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oco\2021\20220131GX_League\30.メンバー作業用(Member's Space )\6. 排出量取引\07. 様式検討\GX-ETS様式\20230605\0605（変更後）\Master File\"/>
    </mc:Choice>
  </mc:AlternateContent>
  <xr:revisionPtr revIDLastSave="0" documentId="13_ncr:1_{167A4153-ECD1-44E5-944F-C18784F9F11D}" xr6:coauthVersionLast="47" xr6:coauthVersionMax="47" xr10:uidLastSave="{00000000-0000-0000-0000-000000000000}"/>
  <workbookProtection workbookAlgorithmName="SHA-512" workbookHashValue="aP9I7ogGDRrM2lf0XBOWogUPEATwTyjNafGXgQUEIH9k4WkoHbBQx9J1NyyuS0IJoRjzfbN+BPx8em0kTMRs3Q==" workbookSaltValue="KTPcJkN5P5LoYaWarudyrg==" workbookSpinCount="100000" lockStructure="1"/>
  <bookViews>
    <workbookView xWindow="28680" yWindow="-120" windowWidth="29040" windowHeight="15840" tabRatio="835" firstSheet="1" activeTab="1" xr2:uid="{E5BCB590-4865-40E0-B313-50DF0473E6BC}"/>
  </bookViews>
  <sheets>
    <sheet name="事務局集計用" sheetId="437" state="hidden" r:id="rId1"/>
    <sheet name="凡例" sheetId="11" r:id="rId2"/>
    <sheet name="シート1基準年度等排出量等報告書" sheetId="2" r:id="rId3"/>
    <sheet name="シート2 法人単位での排出量等" sheetId="17" r:id="rId4"/>
    <sheet name="事務局利用⇒" sheetId="436" state="hidden" r:id="rId5"/>
    <sheet name="選択肢① " sheetId="3" state="hidden" r:id="rId6"/>
    <sheet name="電力メニュー排出係数 " sheetId="27" state="hidden" r:id="rId7"/>
  </sheets>
  <externalReferences>
    <externalReference r:id="rId8"/>
  </externalReferences>
  <definedNames>
    <definedName name="_Fill" hidden="1">[1]昨年!$B$2:$J$2</definedName>
    <definedName name="_xlnm._FilterDatabase" localSheetId="6" hidden="1">'電力メニュー排出係数 '!$B$2:$J$4071</definedName>
    <definedName name="Aパターン">テーブル2[Aパターン]</definedName>
    <definedName name="Bパターン">テーブル3[Bパターン]</definedName>
    <definedName name="HTML_CodePage" hidden="1">932</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pps推移" hidden="1">{"'第２表'!$W$27:$AA$68"}</definedName>
    <definedName name="_xlnm.Print_Area" localSheetId="2">シート1基準年度等排出量等報告書!$A$1:$O$28</definedName>
    <definedName name="基準年度レンジ">'選択肢① '!$D$7:$D$10</definedName>
    <definedName name="直近年度レンジ">'選択肢① '!$F$17:$F$19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 i="437" l="1"/>
  <c r="N5" i="437"/>
  <c r="M5" i="437"/>
  <c r="L5" i="437"/>
  <c r="K5" i="437"/>
  <c r="N107" i="17"/>
  <c r="O107" i="17" s="1"/>
  <c r="N106" i="17"/>
  <c r="O106" i="17" s="1"/>
  <c r="N105" i="17"/>
  <c r="O105" i="17" s="1"/>
  <c r="N104" i="17"/>
  <c r="O104" i="17" s="1"/>
  <c r="N103" i="17"/>
  <c r="O103" i="17" s="1"/>
  <c r="N102" i="17"/>
  <c r="O102" i="17" s="1"/>
  <c r="N101" i="17"/>
  <c r="O101" i="17" s="1"/>
  <c r="N100" i="17"/>
  <c r="O100" i="17" s="1"/>
  <c r="N99" i="17"/>
  <c r="O99" i="17" s="1"/>
  <c r="N98" i="17"/>
  <c r="O98" i="17" s="1"/>
  <c r="N97" i="17"/>
  <c r="O97" i="17" s="1"/>
  <c r="N96" i="17"/>
  <c r="O96" i="17" s="1"/>
  <c r="N95" i="17"/>
  <c r="O95" i="17" s="1"/>
  <c r="N94" i="17"/>
  <c r="O94" i="17" s="1"/>
  <c r="N93" i="17"/>
  <c r="O93" i="17" s="1"/>
  <c r="N92" i="17"/>
  <c r="O92" i="17" s="1"/>
  <c r="N91" i="17"/>
  <c r="O91" i="17" s="1"/>
  <c r="N90" i="17"/>
  <c r="O90" i="17" s="1"/>
  <c r="N89" i="17"/>
  <c r="O89" i="17" s="1"/>
  <c r="N88" i="17"/>
  <c r="O88" i="17" s="1"/>
  <c r="N87" i="17"/>
  <c r="O87" i="17" s="1"/>
  <c r="N86" i="17"/>
  <c r="O86" i="17" s="1"/>
  <c r="N85" i="17"/>
  <c r="O85" i="17" s="1"/>
  <c r="N84" i="17"/>
  <c r="O84" i="17" s="1"/>
  <c r="N83" i="17"/>
  <c r="O83" i="17" s="1"/>
  <c r="N82" i="17"/>
  <c r="O82" i="17" s="1"/>
  <c r="N81" i="17"/>
  <c r="O81" i="17" s="1"/>
  <c r="N80" i="17"/>
  <c r="O80" i="17" s="1"/>
  <c r="N79" i="17"/>
  <c r="O79" i="17" s="1"/>
  <c r="N78" i="17"/>
  <c r="O78" i="17" s="1"/>
  <c r="N77" i="17"/>
  <c r="O77" i="17" s="1"/>
  <c r="N76" i="17"/>
  <c r="O76" i="17" s="1"/>
  <c r="N75" i="17"/>
  <c r="O75" i="17" s="1"/>
  <c r="N74" i="17"/>
  <c r="O74" i="17" s="1"/>
  <c r="N73" i="17"/>
  <c r="O73" i="17" s="1"/>
  <c r="N72" i="17"/>
  <c r="O72" i="17" s="1"/>
  <c r="N71" i="17"/>
  <c r="O71" i="17" s="1"/>
  <c r="N70" i="17"/>
  <c r="O70" i="17" s="1"/>
  <c r="N69" i="17"/>
  <c r="O69" i="17" s="1"/>
  <c r="N68" i="17"/>
  <c r="O68" i="17" s="1"/>
  <c r="N67" i="17"/>
  <c r="O67" i="17" s="1"/>
  <c r="N66" i="17"/>
  <c r="O66" i="17" s="1"/>
  <c r="N65" i="17"/>
  <c r="O65" i="17" s="1"/>
  <c r="N64" i="17"/>
  <c r="O64" i="17" s="1"/>
  <c r="N63" i="17"/>
  <c r="O63" i="17" s="1"/>
  <c r="N62" i="17"/>
  <c r="O62" i="17" s="1"/>
  <c r="N61" i="17"/>
  <c r="O61" i="17" s="1"/>
  <c r="N60" i="17"/>
  <c r="O60" i="17" s="1"/>
  <c r="N59" i="17"/>
  <c r="O59" i="17" s="1"/>
  <c r="N58" i="17"/>
  <c r="O58" i="17" s="1"/>
  <c r="N57" i="17"/>
  <c r="O57" i="17" s="1"/>
  <c r="N56" i="17"/>
  <c r="O56" i="17" s="1"/>
  <c r="N55" i="17"/>
  <c r="O55" i="17" s="1"/>
  <c r="N54" i="17"/>
  <c r="O54" i="17" s="1"/>
  <c r="N53" i="17"/>
  <c r="O53" i="17" s="1"/>
  <c r="N52" i="17"/>
  <c r="O52" i="17" s="1"/>
  <c r="N51" i="17"/>
  <c r="O51" i="17" s="1"/>
  <c r="N50" i="17"/>
  <c r="O50" i="17" s="1"/>
  <c r="N49" i="17"/>
  <c r="O49" i="17" s="1"/>
  <c r="N48" i="17"/>
  <c r="O48" i="17" s="1"/>
  <c r="N47" i="17"/>
  <c r="O47" i="17" s="1"/>
  <c r="N46" i="17"/>
  <c r="O46" i="17" s="1"/>
  <c r="N45" i="17"/>
  <c r="O45" i="17" s="1"/>
  <c r="N44" i="17"/>
  <c r="O44" i="17" s="1"/>
  <c r="N43" i="17"/>
  <c r="O43" i="17" s="1"/>
  <c r="N42" i="17"/>
  <c r="O42" i="17" s="1"/>
  <c r="N41" i="17"/>
  <c r="O41" i="17" s="1"/>
  <c r="N40" i="17"/>
  <c r="O40" i="17" s="1"/>
  <c r="N39" i="17"/>
  <c r="O39" i="17" s="1"/>
  <c r="N38" i="17"/>
  <c r="O38" i="17" s="1"/>
  <c r="N37" i="17"/>
  <c r="O37" i="17" s="1"/>
  <c r="N36" i="17"/>
  <c r="O36" i="17" s="1"/>
  <c r="N35" i="17"/>
  <c r="O35" i="17" s="1"/>
  <c r="N34" i="17"/>
  <c r="O34" i="17" s="1"/>
  <c r="N33" i="17"/>
  <c r="O33" i="17" s="1"/>
  <c r="N32" i="17"/>
  <c r="O32" i="17" s="1"/>
  <c r="N31" i="17"/>
  <c r="O31" i="17" s="1"/>
  <c r="N30" i="17"/>
  <c r="O30" i="17" s="1"/>
  <c r="N29" i="17"/>
  <c r="O29" i="17" s="1"/>
  <c r="N28" i="17"/>
  <c r="O28" i="17" s="1"/>
  <c r="N27" i="17"/>
  <c r="O27" i="17" s="1"/>
  <c r="N26" i="17"/>
  <c r="O26" i="17" s="1"/>
  <c r="N25" i="17"/>
  <c r="O25" i="17" s="1"/>
  <c r="N24" i="17"/>
  <c r="O24" i="17" s="1"/>
  <c r="N23" i="17"/>
  <c r="O23" i="17" s="1"/>
  <c r="N22" i="17"/>
  <c r="O22" i="17" s="1"/>
  <c r="N21" i="17"/>
  <c r="O21" i="17" s="1"/>
  <c r="N20" i="17"/>
  <c r="O20" i="17" s="1"/>
  <c r="N19" i="17"/>
  <c r="O19" i="17" s="1"/>
  <c r="N18" i="17"/>
  <c r="O18" i="17" s="1"/>
  <c r="N17" i="17"/>
  <c r="O17" i="17" s="1"/>
  <c r="N16" i="17"/>
  <c r="O16" i="17" s="1"/>
  <c r="N15" i="17"/>
  <c r="O15" i="17" s="1"/>
  <c r="N14" i="17"/>
  <c r="O14" i="17" s="1"/>
  <c r="N13" i="17"/>
  <c r="O13" i="17" s="1"/>
  <c r="N12" i="17"/>
  <c r="O12" i="17" s="1"/>
  <c r="N11" i="17"/>
  <c r="O11" i="17" s="1"/>
  <c r="N10" i="17"/>
  <c r="O10" i="17" s="1"/>
  <c r="N9" i="17"/>
  <c r="O9" i="17" s="1"/>
  <c r="N8" i="17"/>
  <c r="O8" i="17" s="1"/>
  <c r="I107" i="17"/>
  <c r="J107" i="17" s="1"/>
  <c r="I106" i="17"/>
  <c r="J106" i="17" s="1"/>
  <c r="I105" i="17"/>
  <c r="J105" i="17" s="1"/>
  <c r="I104" i="17"/>
  <c r="J104" i="17" s="1"/>
  <c r="I103" i="17"/>
  <c r="J103" i="17" s="1"/>
  <c r="I102" i="17"/>
  <c r="J102" i="17" s="1"/>
  <c r="I101" i="17"/>
  <c r="J101" i="17" s="1"/>
  <c r="I100" i="17"/>
  <c r="J100" i="17" s="1"/>
  <c r="I99" i="17"/>
  <c r="J99" i="17" s="1"/>
  <c r="I98" i="17"/>
  <c r="J98" i="17" s="1"/>
  <c r="I97" i="17"/>
  <c r="J97" i="17" s="1"/>
  <c r="I96" i="17"/>
  <c r="J96" i="17" s="1"/>
  <c r="I95" i="17"/>
  <c r="J95" i="17" s="1"/>
  <c r="I94" i="17"/>
  <c r="J94" i="17" s="1"/>
  <c r="I93" i="17"/>
  <c r="J93" i="17" s="1"/>
  <c r="I92" i="17"/>
  <c r="J92" i="17" s="1"/>
  <c r="I91" i="17"/>
  <c r="J91" i="17" s="1"/>
  <c r="I90" i="17"/>
  <c r="J90" i="17" s="1"/>
  <c r="I89" i="17"/>
  <c r="J89" i="17" s="1"/>
  <c r="I88" i="17"/>
  <c r="J88" i="17" s="1"/>
  <c r="I87" i="17"/>
  <c r="J87" i="17" s="1"/>
  <c r="I86" i="17"/>
  <c r="J86" i="17" s="1"/>
  <c r="I85" i="17"/>
  <c r="J85" i="17" s="1"/>
  <c r="I84" i="17"/>
  <c r="J84" i="17" s="1"/>
  <c r="I83" i="17"/>
  <c r="J83" i="17" s="1"/>
  <c r="I82" i="17"/>
  <c r="J82" i="17" s="1"/>
  <c r="I81" i="17"/>
  <c r="J81" i="17" s="1"/>
  <c r="I80" i="17"/>
  <c r="J80" i="17" s="1"/>
  <c r="I79" i="17"/>
  <c r="J79" i="17" s="1"/>
  <c r="I78" i="17"/>
  <c r="J78" i="17" s="1"/>
  <c r="I77" i="17"/>
  <c r="J77" i="17" s="1"/>
  <c r="I76" i="17"/>
  <c r="J76" i="17" s="1"/>
  <c r="I75" i="17"/>
  <c r="J75" i="17" s="1"/>
  <c r="I74" i="17"/>
  <c r="J74" i="17" s="1"/>
  <c r="I73" i="17"/>
  <c r="J73" i="17" s="1"/>
  <c r="I72" i="17"/>
  <c r="J72" i="17" s="1"/>
  <c r="I71" i="17"/>
  <c r="J71" i="17" s="1"/>
  <c r="I70" i="17"/>
  <c r="J70" i="17" s="1"/>
  <c r="I69" i="17"/>
  <c r="J69" i="17" s="1"/>
  <c r="I68" i="17"/>
  <c r="J68" i="17" s="1"/>
  <c r="I67" i="17"/>
  <c r="J67" i="17" s="1"/>
  <c r="I66" i="17"/>
  <c r="J66" i="17" s="1"/>
  <c r="I65" i="17"/>
  <c r="J65" i="17" s="1"/>
  <c r="I64" i="17"/>
  <c r="J64" i="17" s="1"/>
  <c r="I63" i="17"/>
  <c r="J63" i="17" s="1"/>
  <c r="I62" i="17"/>
  <c r="J62" i="17" s="1"/>
  <c r="I61" i="17"/>
  <c r="J61" i="17" s="1"/>
  <c r="I60" i="17"/>
  <c r="J60" i="17" s="1"/>
  <c r="I59" i="17"/>
  <c r="J59" i="17" s="1"/>
  <c r="I58" i="17"/>
  <c r="J58" i="17" s="1"/>
  <c r="I57" i="17"/>
  <c r="J57" i="17" s="1"/>
  <c r="I56" i="17"/>
  <c r="J56" i="17" s="1"/>
  <c r="I55" i="17"/>
  <c r="J55" i="17" s="1"/>
  <c r="I54" i="17"/>
  <c r="J54" i="17" s="1"/>
  <c r="I53" i="17"/>
  <c r="J53" i="17" s="1"/>
  <c r="I52" i="17"/>
  <c r="J52" i="17" s="1"/>
  <c r="I51" i="17"/>
  <c r="J51" i="17" s="1"/>
  <c r="I50" i="17"/>
  <c r="J50" i="17" s="1"/>
  <c r="I49" i="17"/>
  <c r="J49" i="17" s="1"/>
  <c r="I48" i="17"/>
  <c r="J48" i="17" s="1"/>
  <c r="I47" i="17"/>
  <c r="J47" i="17" s="1"/>
  <c r="I46" i="17"/>
  <c r="J46" i="17" s="1"/>
  <c r="I45" i="17"/>
  <c r="J45" i="17" s="1"/>
  <c r="I44" i="17"/>
  <c r="J44" i="17" s="1"/>
  <c r="I43" i="17"/>
  <c r="J43" i="17" s="1"/>
  <c r="I42" i="17"/>
  <c r="J42" i="17" s="1"/>
  <c r="I41" i="17"/>
  <c r="J41" i="17" s="1"/>
  <c r="I40" i="17"/>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J22" i="17"/>
  <c r="I22" i="17"/>
  <c r="J21" i="17"/>
  <c r="I21" i="17"/>
  <c r="J20" i="17"/>
  <c r="I20" i="17"/>
  <c r="J19" i="17"/>
  <c r="I19" i="17"/>
  <c r="J18" i="17"/>
  <c r="I18" i="17"/>
  <c r="J17" i="17"/>
  <c r="I17" i="17"/>
  <c r="J16" i="17"/>
  <c r="I16" i="17"/>
  <c r="J15" i="17"/>
  <c r="I15" i="17"/>
  <c r="J14" i="17"/>
  <c r="I14" i="17"/>
  <c r="J13" i="17"/>
  <c r="I13" i="17"/>
  <c r="J12" i="17"/>
  <c r="I12" i="17"/>
  <c r="J11" i="17"/>
  <c r="I11" i="17"/>
  <c r="J10" i="17"/>
  <c r="I10" i="17"/>
  <c r="J9" i="17"/>
  <c r="I9" i="17"/>
  <c r="I8" i="17"/>
  <c r="J8" i="17" s="1"/>
  <c r="D8" i="17"/>
  <c r="C8" i="17"/>
  <c r="J5" i="437"/>
  <c r="I5" i="437"/>
  <c r="H5" i="437"/>
  <c r="G5" i="437"/>
  <c r="F5" i="437"/>
  <c r="E5" i="437"/>
  <c r="D5" i="437"/>
  <c r="C5" i="437"/>
  <c r="B24" i="2"/>
  <c r="B19" i="2"/>
  <c r="B2" i="3" l="1"/>
  <c r="D9" i="3"/>
  <c r="K22" i="2" l="1"/>
  <c r="D7" i="3"/>
  <c r="D8" i="3"/>
  <c r="BO3" i="27" l="1"/>
  <c r="BM3" i="27"/>
  <c r="BK3" i="27"/>
  <c r="BI3" i="27"/>
  <c r="BG3" i="27"/>
  <c r="Q3" i="27"/>
  <c r="R3" i="27" s="1"/>
  <c r="BC3"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Q120" i="27"/>
  <c r="Q121" i="27"/>
  <c r="Q122" i="27"/>
  <c r="Q123" i="27"/>
  <c r="Q124" i="27"/>
  <c r="Q125"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502" i="27"/>
  <c r="Q503" i="27"/>
  <c r="Q504" i="27"/>
  <c r="Q505" i="27"/>
  <c r="Q506" i="27"/>
  <c r="Q507" i="27"/>
  <c r="Q508" i="27"/>
  <c r="Q509" i="27"/>
  <c r="Q510" i="27"/>
  <c r="Q511" i="27"/>
  <c r="Q512" i="27"/>
  <c r="Q513" i="27"/>
  <c r="Q514" i="27"/>
  <c r="Q515" i="27"/>
  <c r="Q516" i="27"/>
  <c r="Q517" i="27"/>
  <c r="Q518" i="27"/>
  <c r="Q519" i="27"/>
  <c r="Q520" i="27"/>
  <c r="Q521" i="27"/>
  <c r="Q522" i="27"/>
  <c r="Q523" i="27"/>
  <c r="Q524" i="27"/>
  <c r="Q525" i="27"/>
  <c r="Q526" i="27"/>
  <c r="Q527" i="27"/>
  <c r="Q528" i="27"/>
  <c r="Q529" i="27"/>
  <c r="Q530" i="27"/>
  <c r="Q531" i="27"/>
  <c r="Q532" i="27"/>
  <c r="Q533" i="27"/>
  <c r="Q534" i="27"/>
  <c r="Q535" i="27"/>
  <c r="Q536" i="27"/>
  <c r="Q537" i="27"/>
  <c r="Q538" i="27"/>
  <c r="Q539" i="27"/>
  <c r="Q540" i="27"/>
  <c r="Q541" i="27"/>
  <c r="Q542" i="27"/>
  <c r="Q543" i="27"/>
  <c r="Q544" i="27"/>
  <c r="Q545" i="27"/>
  <c r="Q546" i="27"/>
  <c r="Q547" i="27"/>
  <c r="Q548" i="27"/>
  <c r="Q549" i="27"/>
  <c r="Q550" i="27"/>
  <c r="Q551" i="27"/>
  <c r="Q552" i="27"/>
  <c r="Q553" i="27"/>
  <c r="Q554" i="27"/>
  <c r="Q555" i="27"/>
  <c r="Q556" i="27"/>
  <c r="Q557" i="27"/>
  <c r="Q558" i="27"/>
  <c r="Q559" i="27"/>
  <c r="Q560" i="27"/>
  <c r="Q561" i="27"/>
  <c r="Q562" i="27"/>
  <c r="Q563" i="27"/>
  <c r="Q564" i="27"/>
  <c r="Q565" i="27"/>
  <c r="Q566" i="27"/>
  <c r="Q567" i="27"/>
  <c r="Q568" i="27"/>
  <c r="Q569" i="27"/>
  <c r="Q570" i="27"/>
  <c r="Q571" i="27"/>
  <c r="Q572" i="27"/>
  <c r="Q573" i="27"/>
  <c r="Q574" i="27"/>
  <c r="Q575" i="27"/>
  <c r="Q576" i="27"/>
  <c r="Q577" i="27"/>
  <c r="Q578" i="27"/>
  <c r="Q579" i="27"/>
  <c r="Q580" i="27"/>
  <c r="Q581" i="27"/>
  <c r="Q582" i="27"/>
  <c r="Q583" i="27"/>
  <c r="Q584" i="27"/>
  <c r="Q585" i="27"/>
  <c r="Q586" i="27"/>
  <c r="Q587" i="27"/>
  <c r="Q588" i="27"/>
  <c r="Q589" i="27"/>
  <c r="Q590" i="27"/>
  <c r="Q591" i="27"/>
  <c r="Q592" i="27"/>
  <c r="Q593" i="27"/>
  <c r="Q594" i="27"/>
  <c r="Q595" i="27"/>
  <c r="Q596" i="27"/>
  <c r="Q597" i="27"/>
  <c r="Q598" i="27"/>
  <c r="Q599" i="27"/>
  <c r="Q600" i="27"/>
  <c r="Q601" i="27"/>
  <c r="Q602" i="27"/>
  <c r="Q603" i="27"/>
  <c r="Q604" i="27"/>
  <c r="Q605" i="27"/>
  <c r="Q606" i="27"/>
  <c r="Q607" i="27"/>
  <c r="Q608" i="27"/>
  <c r="Q609" i="27"/>
  <c r="Q610" i="27"/>
  <c r="Q611" i="27"/>
  <c r="Q612" i="27"/>
  <c r="Q613" i="27"/>
  <c r="Q614" i="27"/>
  <c r="Q615" i="27"/>
  <c r="Q616" i="27"/>
  <c r="Q617" i="27"/>
  <c r="Q618" i="27"/>
  <c r="Q619" i="27"/>
  <c r="Q620" i="27"/>
  <c r="Q621" i="27"/>
  <c r="Q622" i="27"/>
  <c r="Q623" i="27"/>
  <c r="Q624" i="27"/>
  <c r="Q625" i="27"/>
  <c r="Q626" i="27"/>
  <c r="Q627" i="27"/>
  <c r="Q628" i="27"/>
  <c r="Q629" i="27"/>
  <c r="Q630" i="27"/>
  <c r="Q631" i="27"/>
  <c r="Q632" i="27"/>
  <c r="Q633" i="27"/>
  <c r="Q634" i="27"/>
  <c r="Q635" i="27"/>
  <c r="Q636" i="27"/>
  <c r="Q637" i="27"/>
  <c r="Q638" i="27"/>
  <c r="Q639" i="27"/>
  <c r="Q640" i="27"/>
  <c r="Q641" i="27"/>
  <c r="Q642" i="27"/>
  <c r="Q643" i="27"/>
  <c r="Q644" i="27"/>
  <c r="Q645" i="27"/>
  <c r="Q646" i="27"/>
  <c r="Q647" i="27"/>
  <c r="Q648" i="27"/>
  <c r="Q649" i="27"/>
  <c r="Q650" i="27"/>
  <c r="Q651" i="27"/>
  <c r="Q652" i="27"/>
  <c r="Q653" i="27"/>
  <c r="Q654" i="27"/>
  <c r="Q655" i="27"/>
  <c r="Q656" i="27"/>
  <c r="Q657" i="27"/>
  <c r="Q658" i="27"/>
  <c r="Q659" i="27"/>
  <c r="Q660" i="27"/>
  <c r="Q661" i="27"/>
  <c r="Q662" i="27"/>
  <c r="Q663" i="27"/>
  <c r="Q664" i="27"/>
  <c r="Q665" i="27"/>
  <c r="Q666" i="27"/>
  <c r="Q667" i="27"/>
  <c r="Q668" i="27"/>
  <c r="Q669" i="27"/>
  <c r="Q670" i="27"/>
  <c r="Q671" i="27"/>
  <c r="Q672" i="27"/>
  <c r="Q673" i="27"/>
  <c r="Q674" i="27"/>
  <c r="Q675" i="27"/>
  <c r="Q676" i="27"/>
  <c r="Q677" i="27"/>
  <c r="Q678" i="27"/>
  <c r="Q679" i="27"/>
  <c r="Q680" i="27"/>
  <c r="Q681" i="27"/>
  <c r="Q682" i="27"/>
  <c r="Q683" i="27"/>
  <c r="Q684" i="27"/>
  <c r="Q685" i="27"/>
  <c r="Q686" i="27"/>
  <c r="Q687" i="27"/>
  <c r="Q688" i="27"/>
  <c r="Q689" i="27"/>
  <c r="Q690" i="27"/>
  <c r="Q691" i="27"/>
  <c r="Q692" i="27"/>
  <c r="Q693" i="27"/>
  <c r="Q694" i="27"/>
  <c r="Q695" i="27"/>
  <c r="Q696" i="27"/>
  <c r="Q697" i="27"/>
  <c r="Q698" i="27"/>
  <c r="Q699" i="27"/>
  <c r="Q700" i="27"/>
  <c r="Q701" i="27"/>
  <c r="Q702" i="27"/>
  <c r="Q703" i="27"/>
  <c r="Q704" i="27"/>
  <c r="Q705" i="27"/>
  <c r="Q706" i="27"/>
  <c r="Q707" i="27"/>
  <c r="Q708" i="27"/>
  <c r="Q709" i="27"/>
  <c r="Q710" i="27"/>
  <c r="Q711" i="27"/>
  <c r="Q712" i="27"/>
  <c r="Q713" i="27"/>
  <c r="Q714" i="27"/>
  <c r="Q715" i="27"/>
  <c r="Q716" i="27"/>
  <c r="Q717" i="27"/>
  <c r="Q718" i="27"/>
  <c r="Q719" i="27"/>
  <c r="Q720" i="27"/>
  <c r="Q721" i="27"/>
  <c r="Q722" i="27"/>
  <c r="Q723" i="27"/>
  <c r="Q724" i="27"/>
  <c r="Q725" i="27"/>
  <c r="Q726" i="27"/>
  <c r="Q727" i="27"/>
  <c r="Q728" i="27"/>
  <c r="Q729" i="27"/>
  <c r="Q730" i="27"/>
  <c r="Q731" i="27"/>
  <c r="Q732" i="27"/>
  <c r="Q733" i="27"/>
  <c r="Q734" i="27"/>
  <c r="Q735" i="27"/>
  <c r="Q736" i="27"/>
  <c r="Q737" i="27"/>
  <c r="Q738" i="27"/>
  <c r="Q739" i="27"/>
  <c r="Q740" i="27"/>
  <c r="Q741" i="27"/>
  <c r="Q742" i="27"/>
  <c r="Q743" i="27"/>
  <c r="Q744" i="27"/>
  <c r="Q745" i="27"/>
  <c r="Q746" i="27"/>
  <c r="Q747" i="27"/>
  <c r="Q748" i="27"/>
  <c r="Q749" i="27"/>
  <c r="Q750" i="27"/>
  <c r="Q751" i="27"/>
  <c r="Q752" i="27"/>
  <c r="Q753" i="27"/>
  <c r="Q754" i="27"/>
  <c r="Q755" i="27"/>
  <c r="Q756" i="27"/>
  <c r="Q757" i="27"/>
  <c r="Q758" i="27"/>
  <c r="Q759" i="27"/>
  <c r="Q760" i="27"/>
  <c r="Q761" i="27"/>
  <c r="Q762" i="27"/>
  <c r="Q763" i="27"/>
  <c r="Q764" i="27"/>
  <c r="Q765" i="27"/>
  <c r="Q766" i="27"/>
  <c r="Q767" i="27"/>
  <c r="Q768" i="27"/>
  <c r="Q769" i="27"/>
  <c r="Q770" i="27"/>
  <c r="Q771" i="27"/>
  <c r="Q772" i="27"/>
  <c r="Q773" i="27"/>
  <c r="Q774" i="27"/>
  <c r="Q775" i="27"/>
  <c r="Q776" i="27"/>
  <c r="Q777" i="27"/>
  <c r="Q778" i="27"/>
  <c r="Q779" i="27"/>
  <c r="Q780" i="27"/>
  <c r="Q781" i="27"/>
  <c r="Q782" i="27"/>
  <c r="Q783" i="27"/>
  <c r="Q784" i="27"/>
  <c r="Q785" i="27"/>
  <c r="Q786" i="27"/>
  <c r="Q787" i="27"/>
  <c r="Q788" i="27"/>
  <c r="Q789" i="27"/>
  <c r="Q790" i="27"/>
  <c r="Q791" i="27"/>
  <c r="Q792" i="27"/>
  <c r="Q793" i="27"/>
  <c r="Q794" i="27"/>
  <c r="Q795" i="27"/>
  <c r="Q796" i="27"/>
  <c r="Q797" i="27"/>
  <c r="Q798" i="27"/>
  <c r="Q799" i="27"/>
  <c r="Q800" i="27"/>
  <c r="Q801" i="27"/>
  <c r="Q802" i="27"/>
  <c r="Q803" i="27"/>
  <c r="Q804" i="27"/>
  <c r="Q805" i="27"/>
  <c r="Q806" i="27"/>
  <c r="Q807" i="27"/>
  <c r="Q808" i="27"/>
  <c r="Q809" i="27"/>
  <c r="Q810" i="27"/>
  <c r="Q811" i="27"/>
  <c r="Q812" i="27"/>
  <c r="Q813" i="27"/>
  <c r="Q814" i="27"/>
  <c r="Q815" i="27"/>
  <c r="Q816" i="27"/>
  <c r="Q817" i="27"/>
  <c r="Q818" i="27"/>
  <c r="Q819" i="27"/>
  <c r="Q820" i="27"/>
  <c r="Q821" i="27"/>
  <c r="Q822" i="27"/>
  <c r="Q823" i="27"/>
  <c r="Q824" i="27"/>
  <c r="Q825" i="27"/>
  <c r="Q826" i="27"/>
  <c r="Q827" i="27"/>
  <c r="Q828" i="27"/>
  <c r="Q829" i="27"/>
  <c r="Q830" i="27"/>
  <c r="Q831" i="27"/>
  <c r="Q832" i="27"/>
  <c r="Q833" i="27"/>
  <c r="Q834" i="27"/>
  <c r="Q835" i="27"/>
  <c r="Q836" i="27"/>
  <c r="Q837" i="27"/>
  <c r="Q838" i="27"/>
  <c r="Q839" i="27"/>
  <c r="Q840" i="27"/>
  <c r="Q841" i="27"/>
  <c r="Q842" i="27"/>
  <c r="Q843" i="27"/>
  <c r="Q844" i="27"/>
  <c r="Q845" i="27"/>
  <c r="Q846" i="27"/>
  <c r="Q847" i="27"/>
  <c r="Q848" i="27"/>
  <c r="Q849" i="27"/>
  <c r="Q850" i="27"/>
  <c r="Q851" i="27"/>
  <c r="Q852" i="27"/>
  <c r="Q853" i="27"/>
  <c r="Q854" i="27"/>
  <c r="Q855" i="27"/>
  <c r="Q856" i="27"/>
  <c r="Q857" i="27"/>
  <c r="Q858" i="27"/>
  <c r="Q859" i="27"/>
  <c r="Q860" i="27"/>
  <c r="Q861" i="27"/>
  <c r="Q862" i="27"/>
  <c r="Q863" i="27"/>
  <c r="Q864" i="27"/>
  <c r="Q865" i="27"/>
  <c r="Q866" i="27"/>
  <c r="Q867" i="27"/>
  <c r="Q868" i="27"/>
  <c r="Q869" i="27"/>
  <c r="Q870" i="27"/>
  <c r="Q871" i="27"/>
  <c r="Q872" i="27"/>
  <c r="Q873" i="27"/>
  <c r="Q874" i="27"/>
  <c r="Q875" i="27"/>
  <c r="Q876" i="27"/>
  <c r="Q877" i="27"/>
  <c r="Q878" i="27"/>
  <c r="Q879" i="27"/>
  <c r="Q880" i="27"/>
  <c r="Q881" i="27"/>
  <c r="Q882" i="27"/>
  <c r="Q883" i="27"/>
  <c r="Q884" i="27"/>
  <c r="Q885" i="27"/>
  <c r="Q886" i="27"/>
  <c r="Q887" i="27"/>
  <c r="BE3" i="27" l="1"/>
  <c r="S3" i="27"/>
  <c r="T3" i="27" s="1"/>
  <c r="D4071" i="27"/>
  <c r="D4070" i="27"/>
  <c r="D4069" i="27"/>
  <c r="C4069" i="27" s="1"/>
  <c r="D4068" i="27"/>
  <c r="D4067" i="27"/>
  <c r="C4067" i="27" s="1"/>
  <c r="D4066" i="27"/>
  <c r="D4065" i="27"/>
  <c r="D4064" i="27"/>
  <c r="C4064" i="27" s="1"/>
  <c r="D4063" i="27"/>
  <c r="D4062" i="27"/>
  <c r="D4061" i="27"/>
  <c r="C4061" i="27" s="1"/>
  <c r="D4060" i="27"/>
  <c r="D4059" i="27"/>
  <c r="D4058" i="27"/>
  <c r="D4057" i="27"/>
  <c r="C4057" i="27" s="1"/>
  <c r="D4056" i="27"/>
  <c r="C4056" i="27" s="1"/>
  <c r="D4055" i="27"/>
  <c r="D4054" i="27"/>
  <c r="D4053" i="27"/>
  <c r="C4053" i="27" s="1"/>
  <c r="D4052" i="27"/>
  <c r="D4051" i="27"/>
  <c r="C4051" i="27" s="1"/>
  <c r="D4050" i="27"/>
  <c r="D4049" i="27"/>
  <c r="D4048" i="27"/>
  <c r="C4048" i="27" s="1"/>
  <c r="D4047" i="27"/>
  <c r="D4046" i="27"/>
  <c r="D4045" i="27"/>
  <c r="C4045" i="27" s="1"/>
  <c r="D4044" i="27"/>
  <c r="D4043" i="27"/>
  <c r="D4042" i="27"/>
  <c r="D4041" i="27"/>
  <c r="C4041" i="27" s="1"/>
  <c r="D4040" i="27"/>
  <c r="C4040" i="27" s="1"/>
  <c r="D4039" i="27"/>
  <c r="D4038" i="27"/>
  <c r="D4037" i="27"/>
  <c r="C4037" i="27" s="1"/>
  <c r="D4036" i="27"/>
  <c r="D4035" i="27"/>
  <c r="C4035" i="27" s="1"/>
  <c r="D4034" i="27"/>
  <c r="D4033" i="27"/>
  <c r="D4032" i="27"/>
  <c r="C4032" i="27" s="1"/>
  <c r="D4031" i="27"/>
  <c r="D4030" i="27"/>
  <c r="D4029" i="27"/>
  <c r="C4029" i="27" s="1"/>
  <c r="D4028" i="27"/>
  <c r="D4027" i="27"/>
  <c r="D4026" i="27"/>
  <c r="D4025" i="27"/>
  <c r="C4025" i="27" s="1"/>
  <c r="D4024" i="27"/>
  <c r="C4024" i="27" s="1"/>
  <c r="D4023" i="27"/>
  <c r="D4022" i="27"/>
  <c r="D4021" i="27"/>
  <c r="C4021" i="27" s="1"/>
  <c r="D4020" i="27"/>
  <c r="D4019" i="27"/>
  <c r="C4019" i="27" s="1"/>
  <c r="D4018" i="27"/>
  <c r="D4017" i="27"/>
  <c r="D4016" i="27"/>
  <c r="C4016" i="27" s="1"/>
  <c r="D4015" i="27"/>
  <c r="D4014" i="27"/>
  <c r="D4013" i="27"/>
  <c r="C4013" i="27" s="1"/>
  <c r="D4012" i="27"/>
  <c r="D4011" i="27"/>
  <c r="D4010" i="27"/>
  <c r="D4009" i="27"/>
  <c r="C4009" i="27" s="1"/>
  <c r="D4008" i="27"/>
  <c r="C4008" i="27" s="1"/>
  <c r="D4007" i="27"/>
  <c r="D4006" i="27"/>
  <c r="D4005" i="27"/>
  <c r="C4005" i="27" s="1"/>
  <c r="D4004" i="27"/>
  <c r="D4003" i="27"/>
  <c r="C4003" i="27" s="1"/>
  <c r="D4002" i="27"/>
  <c r="D4001" i="27"/>
  <c r="D4000" i="27"/>
  <c r="C4000" i="27" s="1"/>
  <c r="D3999" i="27"/>
  <c r="D3998" i="27"/>
  <c r="D3997" i="27"/>
  <c r="C3997" i="27" s="1"/>
  <c r="D3996" i="27"/>
  <c r="D3995" i="27"/>
  <c r="D3994" i="27"/>
  <c r="D3993" i="27"/>
  <c r="C3993" i="27" s="1"/>
  <c r="D3992" i="27"/>
  <c r="C3992" i="27" s="1"/>
  <c r="D3991" i="27"/>
  <c r="D3990" i="27"/>
  <c r="D3989" i="27"/>
  <c r="C3989" i="27" s="1"/>
  <c r="D3988" i="27"/>
  <c r="D3987" i="27"/>
  <c r="C3987" i="27" s="1"/>
  <c r="D3986" i="27"/>
  <c r="D3985" i="27"/>
  <c r="D3984" i="27"/>
  <c r="C3984" i="27" s="1"/>
  <c r="D3983" i="27"/>
  <c r="D3982" i="27"/>
  <c r="D3981" i="27"/>
  <c r="C3981" i="27" s="1"/>
  <c r="D3980" i="27"/>
  <c r="D3979" i="27"/>
  <c r="D3978" i="27"/>
  <c r="D3977" i="27"/>
  <c r="C3977" i="27" s="1"/>
  <c r="D3976" i="27"/>
  <c r="C3976" i="27" s="1"/>
  <c r="D3975" i="27"/>
  <c r="D3974" i="27"/>
  <c r="D3973" i="27"/>
  <c r="C3973" i="27" s="1"/>
  <c r="D3972" i="27"/>
  <c r="D3971" i="27"/>
  <c r="C3971" i="27" s="1"/>
  <c r="D3970" i="27"/>
  <c r="D3969" i="27"/>
  <c r="D3968" i="27"/>
  <c r="C3968" i="27" s="1"/>
  <c r="D3967" i="27"/>
  <c r="D3966" i="27"/>
  <c r="D3965" i="27"/>
  <c r="C3965" i="27" s="1"/>
  <c r="D3964" i="27"/>
  <c r="D3963" i="27"/>
  <c r="D3962" i="27"/>
  <c r="D3961" i="27"/>
  <c r="C3961" i="27" s="1"/>
  <c r="D3960" i="27"/>
  <c r="C3960" i="27" s="1"/>
  <c r="D3959" i="27"/>
  <c r="D3958" i="27"/>
  <c r="D3957" i="27"/>
  <c r="C3957" i="27" s="1"/>
  <c r="D3956" i="27"/>
  <c r="D3955" i="27"/>
  <c r="C3955" i="27" s="1"/>
  <c r="D3954" i="27"/>
  <c r="D3953" i="27"/>
  <c r="D3952" i="27"/>
  <c r="C3952" i="27" s="1"/>
  <c r="D3951" i="27"/>
  <c r="D3950" i="27"/>
  <c r="D3949" i="27"/>
  <c r="C3949" i="27" s="1"/>
  <c r="D3948" i="27"/>
  <c r="D3947" i="27"/>
  <c r="D3946" i="27"/>
  <c r="D3945" i="27"/>
  <c r="C3945" i="27" s="1"/>
  <c r="D3944" i="27"/>
  <c r="C3944" i="27" s="1"/>
  <c r="D3943" i="27"/>
  <c r="D3942" i="27"/>
  <c r="D3941" i="27"/>
  <c r="C3941" i="27" s="1"/>
  <c r="D3940" i="27"/>
  <c r="D3939" i="27"/>
  <c r="C3939" i="27" s="1"/>
  <c r="D3938" i="27"/>
  <c r="D3937" i="27"/>
  <c r="D3936" i="27"/>
  <c r="C3936" i="27" s="1"/>
  <c r="D3935" i="27"/>
  <c r="D3934" i="27"/>
  <c r="D3933" i="27"/>
  <c r="C3933" i="27" s="1"/>
  <c r="D3932" i="27"/>
  <c r="D3931" i="27"/>
  <c r="D3930" i="27"/>
  <c r="D3929" i="27"/>
  <c r="C3929" i="27" s="1"/>
  <c r="D3928" i="27"/>
  <c r="C3928" i="27" s="1"/>
  <c r="D3927" i="27"/>
  <c r="D3926" i="27"/>
  <c r="D3925" i="27"/>
  <c r="C3925" i="27" s="1"/>
  <c r="D3924" i="27"/>
  <c r="D3923" i="27"/>
  <c r="C3923" i="27" s="1"/>
  <c r="D3922" i="27"/>
  <c r="D3921" i="27"/>
  <c r="D3920" i="27"/>
  <c r="C3920" i="27" s="1"/>
  <c r="D3919" i="27"/>
  <c r="D3918" i="27"/>
  <c r="D3917" i="27"/>
  <c r="C3917" i="27" s="1"/>
  <c r="D3916" i="27"/>
  <c r="D3915" i="27"/>
  <c r="D3914" i="27"/>
  <c r="D3913" i="27"/>
  <c r="C3913" i="27" s="1"/>
  <c r="D3912" i="27"/>
  <c r="C3912" i="27" s="1"/>
  <c r="D3911" i="27"/>
  <c r="D3910" i="27"/>
  <c r="D3909" i="27"/>
  <c r="C3909" i="27" s="1"/>
  <c r="D3908" i="27"/>
  <c r="D3907" i="27"/>
  <c r="C3907" i="27" s="1"/>
  <c r="D3906" i="27"/>
  <c r="D3905" i="27"/>
  <c r="D3904" i="27"/>
  <c r="C3904" i="27" s="1"/>
  <c r="D3903" i="27"/>
  <c r="D3902" i="27"/>
  <c r="D3901" i="27"/>
  <c r="C3901" i="27" s="1"/>
  <c r="D3900" i="27"/>
  <c r="D3899" i="27"/>
  <c r="D3898" i="27"/>
  <c r="C3898" i="27" s="1"/>
  <c r="D3897" i="27"/>
  <c r="D3896" i="27"/>
  <c r="D3895" i="27"/>
  <c r="D3894" i="27"/>
  <c r="C3894" i="27" s="1"/>
  <c r="D3893" i="27"/>
  <c r="C3893" i="27" s="1"/>
  <c r="D3892" i="27"/>
  <c r="D3891" i="27"/>
  <c r="D3890" i="27"/>
  <c r="C3890" i="27" s="1"/>
  <c r="D3889" i="27"/>
  <c r="D3888" i="27"/>
  <c r="C3888" i="27" s="1"/>
  <c r="D3887" i="27"/>
  <c r="D3886" i="27"/>
  <c r="D3885" i="27"/>
  <c r="C3885" i="27" s="1"/>
  <c r="D3884" i="27"/>
  <c r="D3883" i="27"/>
  <c r="D3882" i="27"/>
  <c r="C3882" i="27" s="1"/>
  <c r="D3881" i="27"/>
  <c r="D3880" i="27"/>
  <c r="D3879" i="27"/>
  <c r="D3878" i="27"/>
  <c r="C3878" i="27" s="1"/>
  <c r="D3877" i="27"/>
  <c r="C3877" i="27" s="1"/>
  <c r="D3876" i="27"/>
  <c r="D3875" i="27"/>
  <c r="D3874" i="27"/>
  <c r="C3874" i="27" s="1"/>
  <c r="D3873" i="27"/>
  <c r="D3872" i="27"/>
  <c r="C3872" i="27" s="1"/>
  <c r="D3871" i="27"/>
  <c r="D3870" i="27"/>
  <c r="D3869" i="27"/>
  <c r="C3869" i="27" s="1"/>
  <c r="D3868" i="27"/>
  <c r="D3867" i="27"/>
  <c r="D3866" i="27"/>
  <c r="C3866" i="27" s="1"/>
  <c r="D3865" i="27"/>
  <c r="D3864" i="27"/>
  <c r="D3863" i="27"/>
  <c r="D3862" i="27"/>
  <c r="C3862" i="27" s="1"/>
  <c r="D3861" i="27"/>
  <c r="C3861" i="27" s="1"/>
  <c r="D3860" i="27"/>
  <c r="D3859" i="27"/>
  <c r="D3858" i="27"/>
  <c r="C3858" i="27" s="1"/>
  <c r="D3857" i="27"/>
  <c r="D3856" i="27"/>
  <c r="C3856" i="27" s="1"/>
  <c r="D3855" i="27"/>
  <c r="D3854" i="27"/>
  <c r="D3853" i="27"/>
  <c r="C3853" i="27" s="1"/>
  <c r="D3852" i="27"/>
  <c r="D3851" i="27"/>
  <c r="D3850" i="27"/>
  <c r="C3850" i="27" s="1"/>
  <c r="D3849" i="27"/>
  <c r="D3848" i="27"/>
  <c r="D3847" i="27"/>
  <c r="D3846" i="27"/>
  <c r="C3846" i="27" s="1"/>
  <c r="D3845" i="27"/>
  <c r="C3845" i="27" s="1"/>
  <c r="D3844" i="27"/>
  <c r="D3843" i="27"/>
  <c r="D3842" i="27"/>
  <c r="C3842" i="27" s="1"/>
  <c r="D3841" i="27"/>
  <c r="D3840" i="27"/>
  <c r="D3839" i="27"/>
  <c r="D3838" i="27"/>
  <c r="C3838" i="27" s="1"/>
  <c r="D3837" i="27"/>
  <c r="D3836" i="27"/>
  <c r="C3836" i="27" s="1"/>
  <c r="D3835" i="27"/>
  <c r="D3834" i="27"/>
  <c r="C3834" i="27" s="1"/>
  <c r="D3833" i="27"/>
  <c r="C3833" i="27" s="1"/>
  <c r="D3832" i="27"/>
  <c r="D3831" i="27"/>
  <c r="D3830" i="27"/>
  <c r="C3830" i="27" s="1"/>
  <c r="D3829" i="27"/>
  <c r="D3828" i="27"/>
  <c r="C3828" i="27" s="1"/>
  <c r="D3827" i="27"/>
  <c r="D3826" i="27"/>
  <c r="C3826" i="27" s="1"/>
  <c r="D3825" i="27"/>
  <c r="C3825" i="27" s="1"/>
  <c r="D3824" i="27"/>
  <c r="D3823" i="27"/>
  <c r="D3822" i="27"/>
  <c r="C3822" i="27" s="1"/>
  <c r="D3821" i="27"/>
  <c r="D3820" i="27"/>
  <c r="C3820" i="27" s="1"/>
  <c r="D3819" i="27"/>
  <c r="D3818" i="27"/>
  <c r="C3818" i="27" s="1"/>
  <c r="D3817" i="27"/>
  <c r="C3817" i="27" s="1"/>
  <c r="D3816" i="27"/>
  <c r="D3815" i="27"/>
  <c r="D3814" i="27"/>
  <c r="C3814" i="27" s="1"/>
  <c r="D3813" i="27"/>
  <c r="D3812" i="27"/>
  <c r="C3812" i="27" s="1"/>
  <c r="D3811" i="27"/>
  <c r="D3810" i="27"/>
  <c r="C3810" i="27" s="1"/>
  <c r="D3809" i="27"/>
  <c r="C3809" i="27" s="1"/>
  <c r="D3808" i="27"/>
  <c r="D3807" i="27"/>
  <c r="D3806" i="27"/>
  <c r="C3806" i="27" s="1"/>
  <c r="D3805" i="27"/>
  <c r="D3804" i="27"/>
  <c r="C3804" i="27" s="1"/>
  <c r="D3803" i="27"/>
  <c r="D3802" i="27"/>
  <c r="C3802" i="27" s="1"/>
  <c r="D3801" i="27"/>
  <c r="C3801" i="27" s="1"/>
  <c r="D3800" i="27"/>
  <c r="D3799" i="27"/>
  <c r="D3798" i="27"/>
  <c r="C3798" i="27" s="1"/>
  <c r="D3797" i="27"/>
  <c r="D3796" i="27"/>
  <c r="C3796" i="27" s="1"/>
  <c r="D3795" i="27"/>
  <c r="D3794" i="27"/>
  <c r="C3794" i="27" s="1"/>
  <c r="D3793" i="27"/>
  <c r="C3793" i="27" s="1"/>
  <c r="D3792" i="27"/>
  <c r="D3791" i="27"/>
  <c r="D3790" i="27"/>
  <c r="C3790" i="27" s="1"/>
  <c r="D3789" i="27"/>
  <c r="D3788" i="27"/>
  <c r="C3788" i="27" s="1"/>
  <c r="D3787" i="27"/>
  <c r="D3786" i="27"/>
  <c r="C3786" i="27" s="1"/>
  <c r="D3785" i="27"/>
  <c r="C3785" i="27" s="1"/>
  <c r="D3784" i="27"/>
  <c r="D3783" i="27"/>
  <c r="D3782" i="27"/>
  <c r="C3782" i="27" s="1"/>
  <c r="D3781" i="27"/>
  <c r="D3780" i="27"/>
  <c r="C3780" i="27" s="1"/>
  <c r="D3779" i="27"/>
  <c r="D3778" i="27"/>
  <c r="C3778" i="27" s="1"/>
  <c r="D3777" i="27"/>
  <c r="C3777" i="27" s="1"/>
  <c r="D3776" i="27"/>
  <c r="D3775" i="27"/>
  <c r="D3774" i="27"/>
  <c r="C3774" i="27" s="1"/>
  <c r="D3773" i="27"/>
  <c r="D3772" i="27"/>
  <c r="C3772" i="27" s="1"/>
  <c r="D3771" i="27"/>
  <c r="D3770" i="27"/>
  <c r="C3770" i="27" s="1"/>
  <c r="D3769" i="27"/>
  <c r="C3769" i="27" s="1"/>
  <c r="D3768" i="27"/>
  <c r="D3767" i="27"/>
  <c r="D3766" i="27"/>
  <c r="C3766" i="27" s="1"/>
  <c r="D3765" i="27"/>
  <c r="D3764" i="27"/>
  <c r="C3764" i="27" s="1"/>
  <c r="D3763" i="27"/>
  <c r="D3762" i="27"/>
  <c r="C3762" i="27" s="1"/>
  <c r="D3761" i="27"/>
  <c r="C3761" i="27" s="1"/>
  <c r="D3760" i="27"/>
  <c r="D3759" i="27"/>
  <c r="D3758" i="27"/>
  <c r="C3758" i="27" s="1"/>
  <c r="D3757" i="27"/>
  <c r="D3756" i="27"/>
  <c r="C3756" i="27" s="1"/>
  <c r="D3755" i="27"/>
  <c r="D3754" i="27"/>
  <c r="C3754" i="27" s="1"/>
  <c r="D3753" i="27"/>
  <c r="C3753" i="27" s="1"/>
  <c r="D3752" i="27"/>
  <c r="D3751" i="27"/>
  <c r="D3750" i="27"/>
  <c r="C3750" i="27" s="1"/>
  <c r="D3749" i="27"/>
  <c r="D3748" i="27"/>
  <c r="C3748" i="27" s="1"/>
  <c r="D3747" i="27"/>
  <c r="D3746" i="27"/>
  <c r="C3746" i="27" s="1"/>
  <c r="D3745" i="27"/>
  <c r="C3745" i="27" s="1"/>
  <c r="D3744" i="27"/>
  <c r="D3743" i="27"/>
  <c r="D3742" i="27"/>
  <c r="C3742" i="27" s="1"/>
  <c r="D3741" i="27"/>
  <c r="D3740" i="27"/>
  <c r="C3740" i="27" s="1"/>
  <c r="D3739" i="27"/>
  <c r="D3738" i="27"/>
  <c r="C3738" i="27" s="1"/>
  <c r="D3737" i="27"/>
  <c r="C3737" i="27" s="1"/>
  <c r="D3736" i="27"/>
  <c r="D3735" i="27"/>
  <c r="D3734" i="27"/>
  <c r="C3734" i="27" s="1"/>
  <c r="D3733" i="27"/>
  <c r="D3732" i="27"/>
  <c r="C3732" i="27" s="1"/>
  <c r="D3731" i="27"/>
  <c r="D3730" i="27"/>
  <c r="C3730" i="27" s="1"/>
  <c r="D3729" i="27"/>
  <c r="C3729" i="27" s="1"/>
  <c r="D3728" i="27"/>
  <c r="D3727" i="27"/>
  <c r="D3726" i="27"/>
  <c r="C3726" i="27" s="1"/>
  <c r="D3725" i="27"/>
  <c r="D3724" i="27"/>
  <c r="C3724" i="27" s="1"/>
  <c r="D3723" i="27"/>
  <c r="D3722" i="27"/>
  <c r="C3722" i="27" s="1"/>
  <c r="D3721" i="27"/>
  <c r="C3721" i="27" s="1"/>
  <c r="D3720" i="27"/>
  <c r="D3719" i="27"/>
  <c r="D3718" i="27"/>
  <c r="C3718" i="27" s="1"/>
  <c r="D3717" i="27"/>
  <c r="D3716" i="27"/>
  <c r="C3716" i="27" s="1"/>
  <c r="D3715" i="27"/>
  <c r="D3714" i="27"/>
  <c r="C3714" i="27" s="1"/>
  <c r="D3713" i="27"/>
  <c r="C3713" i="27" s="1"/>
  <c r="D3712" i="27"/>
  <c r="D3711" i="27"/>
  <c r="D3710" i="27"/>
  <c r="C3710" i="27" s="1"/>
  <c r="D3709" i="27"/>
  <c r="D3708" i="27"/>
  <c r="C3708" i="27" s="1"/>
  <c r="D3707" i="27"/>
  <c r="D3706" i="27"/>
  <c r="C3706" i="27" s="1"/>
  <c r="D3705" i="27"/>
  <c r="C3705" i="27" s="1"/>
  <c r="D3704" i="27"/>
  <c r="D3703" i="27"/>
  <c r="D3702" i="27"/>
  <c r="C3702" i="27" s="1"/>
  <c r="D3701" i="27"/>
  <c r="D3700" i="27"/>
  <c r="C3700" i="27" s="1"/>
  <c r="D3699" i="27"/>
  <c r="D3698" i="27"/>
  <c r="C3698" i="27" s="1"/>
  <c r="D3697" i="27"/>
  <c r="C3697" i="27" s="1"/>
  <c r="D3696" i="27"/>
  <c r="D3695" i="27"/>
  <c r="D3694" i="27"/>
  <c r="C3694" i="27" s="1"/>
  <c r="D3693" i="27"/>
  <c r="D3692" i="27"/>
  <c r="C3692" i="27" s="1"/>
  <c r="D3691" i="27"/>
  <c r="D3690" i="27"/>
  <c r="C3690" i="27" s="1"/>
  <c r="D3689" i="27"/>
  <c r="C3689" i="27" s="1"/>
  <c r="D3688" i="27"/>
  <c r="D3687" i="27"/>
  <c r="D3686" i="27"/>
  <c r="C3686" i="27" s="1"/>
  <c r="D3685" i="27"/>
  <c r="D3684" i="27"/>
  <c r="C3684" i="27" s="1"/>
  <c r="D3683" i="27"/>
  <c r="D3682" i="27"/>
  <c r="C3682" i="27" s="1"/>
  <c r="D3681" i="27"/>
  <c r="C3681" i="27" s="1"/>
  <c r="D3680" i="27"/>
  <c r="D3679" i="27"/>
  <c r="D3678" i="27"/>
  <c r="C3678" i="27" s="1"/>
  <c r="D3677" i="27"/>
  <c r="D3676" i="27"/>
  <c r="C3676" i="27" s="1"/>
  <c r="D3675" i="27"/>
  <c r="D3674" i="27"/>
  <c r="C3674" i="27" s="1"/>
  <c r="D3673" i="27"/>
  <c r="C3673" i="27" s="1"/>
  <c r="D3672" i="27"/>
  <c r="D3671" i="27"/>
  <c r="D3670" i="27"/>
  <c r="C3670" i="27" s="1"/>
  <c r="D3669" i="27"/>
  <c r="D3668" i="27"/>
  <c r="C3668" i="27" s="1"/>
  <c r="D3667" i="27"/>
  <c r="D3666" i="27"/>
  <c r="C3666" i="27" s="1"/>
  <c r="D3665" i="27"/>
  <c r="C3665" i="27" s="1"/>
  <c r="D3664" i="27"/>
  <c r="D3663" i="27"/>
  <c r="D3662" i="27"/>
  <c r="C3662" i="27" s="1"/>
  <c r="D3661" i="27"/>
  <c r="D3660" i="27"/>
  <c r="C3660" i="27" s="1"/>
  <c r="D3659" i="27"/>
  <c r="D3658" i="27"/>
  <c r="C3658" i="27" s="1"/>
  <c r="D3657" i="27"/>
  <c r="C3657" i="27" s="1"/>
  <c r="D3656" i="27"/>
  <c r="D3655" i="27"/>
  <c r="D3654" i="27"/>
  <c r="C3654" i="27" s="1"/>
  <c r="D3653" i="27"/>
  <c r="D3652" i="27"/>
  <c r="C3652" i="27" s="1"/>
  <c r="D3651" i="27"/>
  <c r="D3650" i="27"/>
  <c r="C3650" i="27" s="1"/>
  <c r="D3649" i="27"/>
  <c r="C3649" i="27" s="1"/>
  <c r="D3648" i="27"/>
  <c r="D3647" i="27"/>
  <c r="D3646" i="27"/>
  <c r="C3646" i="27" s="1"/>
  <c r="D3645" i="27"/>
  <c r="C3645" i="27" s="1"/>
  <c r="D3644" i="27"/>
  <c r="C3644" i="27" s="1"/>
  <c r="D3643" i="27"/>
  <c r="C3643" i="27" s="1"/>
  <c r="D3642" i="27"/>
  <c r="C3642" i="27" s="1"/>
  <c r="D3641" i="27"/>
  <c r="C3641" i="27" s="1"/>
  <c r="D3640" i="27"/>
  <c r="D3639" i="27"/>
  <c r="D3638" i="27"/>
  <c r="C3638" i="27" s="1"/>
  <c r="D3637" i="27"/>
  <c r="C3637" i="27" s="1"/>
  <c r="D3636" i="27"/>
  <c r="C3636" i="27" s="1"/>
  <c r="D3635" i="27"/>
  <c r="C3635" i="27" s="1"/>
  <c r="D3634" i="27"/>
  <c r="C3634" i="27" s="1"/>
  <c r="D3633" i="27"/>
  <c r="C3633" i="27" s="1"/>
  <c r="D3632" i="27"/>
  <c r="D3631" i="27"/>
  <c r="D3630" i="27"/>
  <c r="C3630" i="27" s="1"/>
  <c r="D3629" i="27"/>
  <c r="C3629" i="27" s="1"/>
  <c r="D3628" i="27"/>
  <c r="C3628" i="27" s="1"/>
  <c r="D3627" i="27"/>
  <c r="C3627" i="27" s="1"/>
  <c r="D3626" i="27"/>
  <c r="C3626" i="27" s="1"/>
  <c r="D3625" i="27"/>
  <c r="C3625" i="27" s="1"/>
  <c r="D3624" i="27"/>
  <c r="D3623" i="27"/>
  <c r="D3622" i="27"/>
  <c r="C3622" i="27" s="1"/>
  <c r="D3621" i="27"/>
  <c r="C3621" i="27" s="1"/>
  <c r="D3620" i="27"/>
  <c r="C3620" i="27" s="1"/>
  <c r="D3619" i="27"/>
  <c r="C3619" i="27" s="1"/>
  <c r="D3618" i="27"/>
  <c r="C3618" i="27" s="1"/>
  <c r="D3617" i="27"/>
  <c r="C3617" i="27" s="1"/>
  <c r="D3616" i="27"/>
  <c r="D3615" i="27"/>
  <c r="D3614" i="27"/>
  <c r="C3614" i="27" s="1"/>
  <c r="D3613" i="27"/>
  <c r="C3613" i="27" s="1"/>
  <c r="D3612" i="27"/>
  <c r="C3612" i="27" s="1"/>
  <c r="D3611" i="27"/>
  <c r="C3611" i="27" s="1"/>
  <c r="D3610" i="27"/>
  <c r="C3610" i="27" s="1"/>
  <c r="D3609" i="27"/>
  <c r="C3609" i="27" s="1"/>
  <c r="D3608" i="27"/>
  <c r="D3607" i="27"/>
  <c r="D3606" i="27"/>
  <c r="C3606" i="27" s="1"/>
  <c r="D3605" i="27"/>
  <c r="C3605" i="27" s="1"/>
  <c r="D3604" i="27"/>
  <c r="C3604" i="27" s="1"/>
  <c r="D3603" i="27"/>
  <c r="C3603" i="27" s="1"/>
  <c r="D3602" i="27"/>
  <c r="C3602" i="27" s="1"/>
  <c r="D3601" i="27"/>
  <c r="C3601" i="27" s="1"/>
  <c r="D3600" i="27"/>
  <c r="D3599" i="27"/>
  <c r="D3598" i="27"/>
  <c r="C3598" i="27" s="1"/>
  <c r="D3597" i="27"/>
  <c r="C3597" i="27" s="1"/>
  <c r="D3596" i="27"/>
  <c r="C3596" i="27" s="1"/>
  <c r="D3595" i="27"/>
  <c r="C3595" i="27" s="1"/>
  <c r="D3594" i="27"/>
  <c r="C3594" i="27" s="1"/>
  <c r="D3593" i="27"/>
  <c r="C3593" i="27" s="1"/>
  <c r="D3592" i="27"/>
  <c r="D3591" i="27"/>
  <c r="D3590" i="27"/>
  <c r="C3590" i="27" s="1"/>
  <c r="D3589" i="27"/>
  <c r="C3589" i="27" s="1"/>
  <c r="D3588" i="27"/>
  <c r="C3588" i="27" s="1"/>
  <c r="D3587" i="27"/>
  <c r="C3587" i="27" s="1"/>
  <c r="D3586" i="27"/>
  <c r="C3586" i="27" s="1"/>
  <c r="D3585" i="27"/>
  <c r="C3585" i="27" s="1"/>
  <c r="D3584" i="27"/>
  <c r="D3583" i="27"/>
  <c r="D3582" i="27"/>
  <c r="C3582" i="27" s="1"/>
  <c r="D3581" i="27"/>
  <c r="C3581" i="27" s="1"/>
  <c r="D3580" i="27"/>
  <c r="C3580" i="27" s="1"/>
  <c r="D3579" i="27"/>
  <c r="C3579" i="27" s="1"/>
  <c r="D3578" i="27"/>
  <c r="C3578" i="27" s="1"/>
  <c r="D3577" i="27"/>
  <c r="C3577" i="27" s="1"/>
  <c r="D3576" i="27"/>
  <c r="D3575" i="27"/>
  <c r="D3574" i="27"/>
  <c r="C3574" i="27" s="1"/>
  <c r="D3573" i="27"/>
  <c r="C3573" i="27" s="1"/>
  <c r="D3572" i="27"/>
  <c r="C3572" i="27" s="1"/>
  <c r="D3571" i="27"/>
  <c r="C3571" i="27" s="1"/>
  <c r="D3570" i="27"/>
  <c r="C3570" i="27" s="1"/>
  <c r="D3569" i="27"/>
  <c r="C3569" i="27" s="1"/>
  <c r="D3568" i="27"/>
  <c r="D3567" i="27"/>
  <c r="D3566" i="27"/>
  <c r="C3566" i="27" s="1"/>
  <c r="D3565" i="27"/>
  <c r="C3565" i="27" s="1"/>
  <c r="D3564" i="27"/>
  <c r="C3564" i="27" s="1"/>
  <c r="D3563" i="27"/>
  <c r="C3563" i="27" s="1"/>
  <c r="D3562" i="27"/>
  <c r="C3562" i="27" s="1"/>
  <c r="D3561" i="27"/>
  <c r="C3561" i="27" s="1"/>
  <c r="D3560" i="27"/>
  <c r="D3559" i="27"/>
  <c r="D3558" i="27"/>
  <c r="C3558" i="27" s="1"/>
  <c r="D3557" i="27"/>
  <c r="C3557" i="27" s="1"/>
  <c r="D3556" i="27"/>
  <c r="C3556" i="27" s="1"/>
  <c r="D3555" i="27"/>
  <c r="C3555" i="27" s="1"/>
  <c r="D3554" i="27"/>
  <c r="C3554" i="27" s="1"/>
  <c r="D3553" i="27"/>
  <c r="C3553" i="27" s="1"/>
  <c r="D3552" i="27"/>
  <c r="D3551" i="27"/>
  <c r="D3550" i="27"/>
  <c r="C3550" i="27" s="1"/>
  <c r="D3549" i="27"/>
  <c r="C3549" i="27" s="1"/>
  <c r="D3548" i="27"/>
  <c r="C3548" i="27" s="1"/>
  <c r="D3547" i="27"/>
  <c r="C3547" i="27" s="1"/>
  <c r="D3546" i="27"/>
  <c r="C3546" i="27" s="1"/>
  <c r="D3545" i="27"/>
  <c r="C3545" i="27" s="1"/>
  <c r="D3544" i="27"/>
  <c r="D3543" i="27"/>
  <c r="D3542" i="27"/>
  <c r="C3542" i="27" s="1"/>
  <c r="D3541" i="27"/>
  <c r="C3541" i="27" s="1"/>
  <c r="D3540" i="27"/>
  <c r="C3540" i="27" s="1"/>
  <c r="D3539" i="27"/>
  <c r="C3539" i="27" s="1"/>
  <c r="D3538" i="27"/>
  <c r="C3538" i="27" s="1"/>
  <c r="D3537" i="27"/>
  <c r="C3537" i="27" s="1"/>
  <c r="D3536" i="27"/>
  <c r="D3535" i="27"/>
  <c r="D3534" i="27"/>
  <c r="C3534" i="27" s="1"/>
  <c r="D3533" i="27"/>
  <c r="C3533" i="27" s="1"/>
  <c r="D3532" i="27"/>
  <c r="C3532" i="27" s="1"/>
  <c r="D3531" i="27"/>
  <c r="C3531" i="27" s="1"/>
  <c r="D3530" i="27"/>
  <c r="C3530" i="27" s="1"/>
  <c r="D3529" i="27"/>
  <c r="C3529" i="27" s="1"/>
  <c r="D3528" i="27"/>
  <c r="D3527" i="27"/>
  <c r="D3526" i="27"/>
  <c r="C3526" i="27" s="1"/>
  <c r="D3525" i="27"/>
  <c r="C3525" i="27" s="1"/>
  <c r="D3524" i="27"/>
  <c r="C3524" i="27" s="1"/>
  <c r="D3523" i="27"/>
  <c r="C3523" i="27" s="1"/>
  <c r="D3522" i="27"/>
  <c r="C3522" i="27" s="1"/>
  <c r="D3521" i="27"/>
  <c r="C3521" i="27" s="1"/>
  <c r="D3520" i="27"/>
  <c r="D3519" i="27"/>
  <c r="D3518" i="27"/>
  <c r="C3518" i="27" s="1"/>
  <c r="D3517" i="27"/>
  <c r="C3517" i="27" s="1"/>
  <c r="D3516" i="27"/>
  <c r="C3516" i="27" s="1"/>
  <c r="D3515" i="27"/>
  <c r="C3515" i="27" s="1"/>
  <c r="D3514" i="27"/>
  <c r="C3514" i="27" s="1"/>
  <c r="D3513" i="27"/>
  <c r="C3513" i="27" s="1"/>
  <c r="D3512" i="27"/>
  <c r="D3511" i="27"/>
  <c r="D3510" i="27"/>
  <c r="C3510" i="27" s="1"/>
  <c r="D3509" i="27"/>
  <c r="C3509" i="27" s="1"/>
  <c r="D3508" i="27"/>
  <c r="C3508" i="27" s="1"/>
  <c r="D3507" i="27"/>
  <c r="C3507" i="27" s="1"/>
  <c r="D3506" i="27"/>
  <c r="C3506" i="27" s="1"/>
  <c r="D3505" i="27"/>
  <c r="C3505" i="27" s="1"/>
  <c r="D3504" i="27"/>
  <c r="D3503" i="27"/>
  <c r="D3502" i="27"/>
  <c r="C3502" i="27" s="1"/>
  <c r="D3501" i="27"/>
  <c r="C3501" i="27" s="1"/>
  <c r="D3500" i="27"/>
  <c r="C3500" i="27" s="1"/>
  <c r="D3499" i="27"/>
  <c r="C3499" i="27" s="1"/>
  <c r="D3498" i="27"/>
  <c r="C3498" i="27" s="1"/>
  <c r="D3497" i="27"/>
  <c r="C3497" i="27" s="1"/>
  <c r="D3496" i="27"/>
  <c r="D3495" i="27"/>
  <c r="D3494" i="27"/>
  <c r="C3494" i="27" s="1"/>
  <c r="D3493" i="27"/>
  <c r="C3493" i="27" s="1"/>
  <c r="D3492" i="27"/>
  <c r="C3492" i="27" s="1"/>
  <c r="D3491" i="27"/>
  <c r="C3491" i="27" s="1"/>
  <c r="D3490" i="27"/>
  <c r="C3490" i="27" s="1"/>
  <c r="D3489" i="27"/>
  <c r="C3489" i="27" s="1"/>
  <c r="D3488" i="27"/>
  <c r="D3487" i="27"/>
  <c r="D3486" i="27"/>
  <c r="C3486" i="27" s="1"/>
  <c r="D3485" i="27"/>
  <c r="C3485" i="27" s="1"/>
  <c r="D3484" i="27"/>
  <c r="C3484" i="27" s="1"/>
  <c r="D3483" i="27"/>
  <c r="C3483" i="27" s="1"/>
  <c r="D3482" i="27"/>
  <c r="C3482" i="27" s="1"/>
  <c r="D3481" i="27"/>
  <c r="C3481" i="27" s="1"/>
  <c r="D3480" i="27"/>
  <c r="D3479" i="27"/>
  <c r="D3478" i="27"/>
  <c r="C3478" i="27" s="1"/>
  <c r="D3477" i="27"/>
  <c r="C3477" i="27" s="1"/>
  <c r="D3476" i="27"/>
  <c r="C3476" i="27" s="1"/>
  <c r="D3475" i="27"/>
  <c r="C3475" i="27" s="1"/>
  <c r="D3474" i="27"/>
  <c r="C3474" i="27" s="1"/>
  <c r="D3473" i="27"/>
  <c r="C3473" i="27" s="1"/>
  <c r="D3472" i="27"/>
  <c r="D3471" i="27"/>
  <c r="C3471" i="27" s="1"/>
  <c r="D3470" i="27"/>
  <c r="C3470" i="27" s="1"/>
  <c r="D3469" i="27"/>
  <c r="C3469" i="27" s="1"/>
  <c r="D3468" i="27"/>
  <c r="C3468" i="27" s="1"/>
  <c r="D3467" i="27"/>
  <c r="C3467" i="27" s="1"/>
  <c r="D3466" i="27"/>
  <c r="C3466" i="27" s="1"/>
  <c r="D3465" i="27"/>
  <c r="C3465" i="27" s="1"/>
  <c r="D3464" i="27"/>
  <c r="C3464" i="27" s="1"/>
  <c r="D3463" i="27"/>
  <c r="C3463" i="27" s="1"/>
  <c r="D3462" i="27"/>
  <c r="C3462" i="27" s="1"/>
  <c r="D3461" i="27"/>
  <c r="C3461" i="27" s="1"/>
  <c r="D3460" i="27"/>
  <c r="D3459" i="27"/>
  <c r="D3458" i="27"/>
  <c r="C3458" i="27" s="1"/>
  <c r="D3457" i="27"/>
  <c r="C3457" i="27" s="1"/>
  <c r="D3456" i="27"/>
  <c r="C3456" i="27" s="1"/>
  <c r="D3455" i="27"/>
  <c r="C3455" i="27" s="1"/>
  <c r="D3454" i="27"/>
  <c r="D3453" i="27"/>
  <c r="C3453" i="27" s="1"/>
  <c r="D3452" i="27"/>
  <c r="C3452" i="27" s="1"/>
  <c r="D3451" i="27"/>
  <c r="C3451" i="27" s="1"/>
  <c r="D3450" i="27"/>
  <c r="C3450" i="27" s="1"/>
  <c r="D3449" i="27"/>
  <c r="C3449" i="27" s="1"/>
  <c r="D3448" i="27"/>
  <c r="C3448" i="27" s="1"/>
  <c r="D3447" i="27"/>
  <c r="C3447" i="27" s="1"/>
  <c r="D3446" i="27"/>
  <c r="C3446" i="27" s="1"/>
  <c r="D3445" i="27"/>
  <c r="C3445" i="27" s="1"/>
  <c r="D3444" i="27"/>
  <c r="C3444" i="27" s="1"/>
  <c r="D3443" i="27"/>
  <c r="C3443" i="27" s="1"/>
  <c r="D3442" i="27"/>
  <c r="D3441" i="27"/>
  <c r="C3441" i="27" s="1"/>
  <c r="D3440" i="27"/>
  <c r="C3440" i="27" s="1"/>
  <c r="D3439" i="27"/>
  <c r="C3439" i="27" s="1"/>
  <c r="D3438" i="27"/>
  <c r="C3438" i="27" s="1"/>
  <c r="D3437" i="27"/>
  <c r="C3437" i="27" s="1"/>
  <c r="D3436" i="27"/>
  <c r="C3436" i="27" s="1"/>
  <c r="D3435" i="27"/>
  <c r="C3435" i="27" s="1"/>
  <c r="D3434" i="27"/>
  <c r="D3433" i="27"/>
  <c r="C3433" i="27" s="1"/>
  <c r="D3432" i="27"/>
  <c r="C3432" i="27" s="1"/>
  <c r="D3431" i="27"/>
  <c r="C3431" i="27" s="1"/>
  <c r="D3430" i="27"/>
  <c r="C3430" i="27" s="1"/>
  <c r="D3429" i="27"/>
  <c r="C3429" i="27" s="1"/>
  <c r="D3428" i="27"/>
  <c r="C3428" i="27" s="1"/>
  <c r="D3427" i="27"/>
  <c r="C3427" i="27" s="1"/>
  <c r="D3426" i="27"/>
  <c r="C3426" i="27" s="1"/>
  <c r="D3425" i="27"/>
  <c r="C3425" i="27" s="1"/>
  <c r="D3424" i="27"/>
  <c r="C3424" i="27" s="1"/>
  <c r="D3423" i="27"/>
  <c r="C3423" i="27" s="1"/>
  <c r="D3422" i="27"/>
  <c r="C3422" i="27" s="1"/>
  <c r="D3421" i="27"/>
  <c r="C3421" i="27" s="1"/>
  <c r="D3420" i="27"/>
  <c r="C3420" i="27" s="1"/>
  <c r="D3419" i="27"/>
  <c r="C3419" i="27" s="1"/>
  <c r="D3418" i="27"/>
  <c r="C3418" i="27" s="1"/>
  <c r="D3417" i="27"/>
  <c r="C3417" i="27" s="1"/>
  <c r="D3416" i="27"/>
  <c r="D3415" i="27"/>
  <c r="C3415" i="27" s="1"/>
  <c r="D3414" i="27"/>
  <c r="C3414" i="27" s="1"/>
  <c r="D3413" i="27"/>
  <c r="C3413" i="27" s="1"/>
  <c r="D3412" i="27"/>
  <c r="C3412" i="27" s="1"/>
  <c r="D3411" i="27"/>
  <c r="C3411" i="27" s="1"/>
  <c r="D3410" i="27"/>
  <c r="C3410" i="27" s="1"/>
  <c r="D3409" i="27"/>
  <c r="C3409" i="27" s="1"/>
  <c r="D3408" i="27"/>
  <c r="C3408" i="27" s="1"/>
  <c r="D3407" i="27"/>
  <c r="C3407" i="27" s="1"/>
  <c r="D3406" i="27"/>
  <c r="C3406" i="27" s="1"/>
  <c r="D3405" i="27"/>
  <c r="C3405" i="27" s="1"/>
  <c r="D3404" i="27"/>
  <c r="C3404" i="27" s="1"/>
  <c r="D3403" i="27"/>
  <c r="C3403" i="27" s="1"/>
  <c r="D3402" i="27"/>
  <c r="C3402" i="27" s="1"/>
  <c r="D3401" i="27"/>
  <c r="C3401" i="27" s="1"/>
  <c r="D3400" i="27"/>
  <c r="C3400" i="27" s="1"/>
  <c r="D3399" i="27"/>
  <c r="C3399" i="27" s="1"/>
  <c r="D3398" i="27"/>
  <c r="C3398" i="27" s="1"/>
  <c r="D3397" i="27"/>
  <c r="C3397" i="27" s="1"/>
  <c r="D3396" i="27"/>
  <c r="C3396" i="27" s="1"/>
  <c r="D3395" i="27"/>
  <c r="C3395" i="27" s="1"/>
  <c r="D3394" i="27"/>
  <c r="C3394" i="27" s="1"/>
  <c r="D3393" i="27"/>
  <c r="C3393" i="27" s="1"/>
  <c r="D3392" i="27"/>
  <c r="C3392" i="27" s="1"/>
  <c r="D3391" i="27"/>
  <c r="C3391" i="27" s="1"/>
  <c r="D3390" i="27"/>
  <c r="C3390" i="27" s="1"/>
  <c r="D3389" i="27"/>
  <c r="C3389" i="27" s="1"/>
  <c r="D3388" i="27"/>
  <c r="C3388" i="27" s="1"/>
  <c r="D3387" i="27"/>
  <c r="C3387" i="27" s="1"/>
  <c r="D3386" i="27"/>
  <c r="C3386" i="27" s="1"/>
  <c r="D3385" i="27"/>
  <c r="C3385" i="27" s="1"/>
  <c r="D3384" i="27"/>
  <c r="C3384" i="27" s="1"/>
  <c r="D3383" i="27"/>
  <c r="C3383" i="27" s="1"/>
  <c r="D3382" i="27"/>
  <c r="C3382" i="27" s="1"/>
  <c r="D3381" i="27"/>
  <c r="C3381" i="27" s="1"/>
  <c r="D3380" i="27"/>
  <c r="C3380" i="27" s="1"/>
  <c r="D3379" i="27"/>
  <c r="C3379" i="27" s="1"/>
  <c r="D3378" i="27"/>
  <c r="C3378" i="27" s="1"/>
  <c r="D3377" i="27"/>
  <c r="C3377" i="27" s="1"/>
  <c r="D3376" i="27"/>
  <c r="C3376" i="27" s="1"/>
  <c r="D3375" i="27"/>
  <c r="C3375" i="27" s="1"/>
  <c r="D3374" i="27"/>
  <c r="C3374" i="27" s="1"/>
  <c r="D3373" i="27"/>
  <c r="C3373" i="27" s="1"/>
  <c r="D3372" i="27"/>
  <c r="C3372" i="27" s="1"/>
  <c r="D3371" i="27"/>
  <c r="C3371" i="27" s="1"/>
  <c r="D3370" i="27"/>
  <c r="C3370" i="27" s="1"/>
  <c r="D3369" i="27"/>
  <c r="C3369" i="27" s="1"/>
  <c r="D3368" i="27"/>
  <c r="C3368" i="27" s="1"/>
  <c r="D3367" i="27"/>
  <c r="C3367" i="27" s="1"/>
  <c r="D3366" i="27"/>
  <c r="C3366" i="27" s="1"/>
  <c r="D3365" i="27"/>
  <c r="C3365" i="27" s="1"/>
  <c r="D3364" i="27"/>
  <c r="C3364" i="27" s="1"/>
  <c r="D3363" i="27"/>
  <c r="C3363" i="27" s="1"/>
  <c r="D3362" i="27"/>
  <c r="C3362" i="27" s="1"/>
  <c r="D3361" i="27"/>
  <c r="C3361" i="27" s="1"/>
  <c r="D3360" i="27"/>
  <c r="C3360" i="27" s="1"/>
  <c r="D3359" i="27"/>
  <c r="C3359" i="27" s="1"/>
  <c r="D3358" i="27"/>
  <c r="C3358" i="27" s="1"/>
  <c r="D3357" i="27"/>
  <c r="C3357" i="27" s="1"/>
  <c r="D3356" i="27"/>
  <c r="C3356" i="27" s="1"/>
  <c r="D3355" i="27"/>
  <c r="C3355" i="27" s="1"/>
  <c r="D3354" i="27"/>
  <c r="C3354" i="27" s="1"/>
  <c r="D3353" i="27"/>
  <c r="C3353" i="27" s="1"/>
  <c r="D3352" i="27"/>
  <c r="C3352" i="27" s="1"/>
  <c r="D3351" i="27"/>
  <c r="C3351" i="27" s="1"/>
  <c r="D3350" i="27"/>
  <c r="C3350" i="27" s="1"/>
  <c r="D3349" i="27"/>
  <c r="C3349" i="27" s="1"/>
  <c r="D3348" i="27"/>
  <c r="C3348" i="27" s="1"/>
  <c r="D3347" i="27"/>
  <c r="C3347" i="27" s="1"/>
  <c r="D3346" i="27"/>
  <c r="C3346" i="27" s="1"/>
  <c r="D3345" i="27"/>
  <c r="C3345" i="27" s="1"/>
  <c r="D3344" i="27"/>
  <c r="C3344" i="27" s="1"/>
  <c r="D3343" i="27"/>
  <c r="C3343" i="27" s="1"/>
  <c r="D3342" i="27"/>
  <c r="C3342" i="27" s="1"/>
  <c r="D3341" i="27"/>
  <c r="C3341" i="27" s="1"/>
  <c r="D3340" i="27"/>
  <c r="C3340" i="27" s="1"/>
  <c r="D3339" i="27"/>
  <c r="C3339" i="27" s="1"/>
  <c r="D3338" i="27"/>
  <c r="C3338" i="27" s="1"/>
  <c r="D3337" i="27"/>
  <c r="C3337" i="27" s="1"/>
  <c r="D3336" i="27"/>
  <c r="C3336" i="27" s="1"/>
  <c r="D3335" i="27"/>
  <c r="C3335" i="27" s="1"/>
  <c r="D3334" i="27"/>
  <c r="C3334" i="27" s="1"/>
  <c r="D3333" i="27"/>
  <c r="C3333" i="27" s="1"/>
  <c r="D3332" i="27"/>
  <c r="C3332" i="27" s="1"/>
  <c r="D3331" i="27"/>
  <c r="C3331" i="27" s="1"/>
  <c r="D3330" i="27"/>
  <c r="C3330" i="27" s="1"/>
  <c r="D3329" i="27"/>
  <c r="C3329" i="27" s="1"/>
  <c r="D3328" i="27"/>
  <c r="C3328" i="27" s="1"/>
  <c r="D3327" i="27"/>
  <c r="C3327" i="27" s="1"/>
  <c r="D3326" i="27"/>
  <c r="C3326" i="27" s="1"/>
  <c r="D3325" i="27"/>
  <c r="C3325" i="27" s="1"/>
  <c r="D3324" i="27"/>
  <c r="C3324" i="27" s="1"/>
  <c r="D3323" i="27"/>
  <c r="C3323" i="27" s="1"/>
  <c r="D3322" i="27"/>
  <c r="C3322" i="27" s="1"/>
  <c r="D3321" i="27"/>
  <c r="C3321" i="27" s="1"/>
  <c r="D3320" i="27"/>
  <c r="C3320" i="27" s="1"/>
  <c r="D3319" i="27"/>
  <c r="C3319" i="27" s="1"/>
  <c r="D3318" i="27"/>
  <c r="C3318" i="27" s="1"/>
  <c r="D3317" i="27"/>
  <c r="C3317" i="27" s="1"/>
  <c r="D3316" i="27"/>
  <c r="C3316" i="27" s="1"/>
  <c r="D3315" i="27"/>
  <c r="C3315" i="27" s="1"/>
  <c r="D3314" i="27"/>
  <c r="C3314" i="27" s="1"/>
  <c r="D3313" i="27"/>
  <c r="C3313" i="27" s="1"/>
  <c r="D3312" i="27"/>
  <c r="C3312" i="27" s="1"/>
  <c r="D3311" i="27"/>
  <c r="C3311" i="27" s="1"/>
  <c r="D3310" i="27"/>
  <c r="C3310" i="27" s="1"/>
  <c r="D3309" i="27"/>
  <c r="D3308" i="27"/>
  <c r="C3308" i="27" s="1"/>
  <c r="D3307" i="27"/>
  <c r="C3307" i="27" s="1"/>
  <c r="D3306" i="27"/>
  <c r="C3306" i="27" s="1"/>
  <c r="D3305" i="27"/>
  <c r="D3304" i="27"/>
  <c r="C3304" i="27" s="1"/>
  <c r="D3303" i="27"/>
  <c r="C3303" i="27" s="1"/>
  <c r="D3302" i="27"/>
  <c r="C3302" i="27" s="1"/>
  <c r="D3301" i="27"/>
  <c r="D3300" i="27"/>
  <c r="C3300" i="27" s="1"/>
  <c r="D3299" i="27"/>
  <c r="C3299" i="27" s="1"/>
  <c r="D3298" i="27"/>
  <c r="C3298" i="27" s="1"/>
  <c r="D3297" i="27"/>
  <c r="D3296" i="27"/>
  <c r="C3296" i="27" s="1"/>
  <c r="D3295" i="27"/>
  <c r="C3295" i="27" s="1"/>
  <c r="D3294" i="27"/>
  <c r="C3294" i="27" s="1"/>
  <c r="D3293" i="27"/>
  <c r="D3292" i="27"/>
  <c r="C3292" i="27" s="1"/>
  <c r="D3291" i="27"/>
  <c r="C3291" i="27" s="1"/>
  <c r="D3290" i="27"/>
  <c r="C3290" i="27" s="1"/>
  <c r="D3289" i="27"/>
  <c r="D3288" i="27"/>
  <c r="C3288" i="27" s="1"/>
  <c r="D3287" i="27"/>
  <c r="C3287" i="27" s="1"/>
  <c r="D3286" i="27"/>
  <c r="C3286" i="27" s="1"/>
  <c r="D3285" i="27"/>
  <c r="D3284" i="27"/>
  <c r="C3284" i="27" s="1"/>
  <c r="D3283" i="27"/>
  <c r="C3283" i="27" s="1"/>
  <c r="D3282" i="27"/>
  <c r="C3282" i="27" s="1"/>
  <c r="D3281" i="27"/>
  <c r="D3280" i="27"/>
  <c r="C3280" i="27" s="1"/>
  <c r="D3279" i="27"/>
  <c r="C3279" i="27" s="1"/>
  <c r="D3278" i="27"/>
  <c r="C3278" i="27" s="1"/>
  <c r="D3277" i="27"/>
  <c r="D3276" i="27"/>
  <c r="C3276" i="27" s="1"/>
  <c r="D3275" i="27"/>
  <c r="C3275" i="27" s="1"/>
  <c r="D3274" i="27"/>
  <c r="C3274" i="27" s="1"/>
  <c r="D3273" i="27"/>
  <c r="D3272" i="27"/>
  <c r="C3272" i="27" s="1"/>
  <c r="D3271" i="27"/>
  <c r="C3271" i="27" s="1"/>
  <c r="D3270" i="27"/>
  <c r="C3270" i="27" s="1"/>
  <c r="D3269" i="27"/>
  <c r="D3268" i="27"/>
  <c r="C3268" i="27" s="1"/>
  <c r="D3267" i="27"/>
  <c r="C3267" i="27" s="1"/>
  <c r="D3266" i="27"/>
  <c r="C3266" i="27" s="1"/>
  <c r="D3265" i="27"/>
  <c r="D3264" i="27"/>
  <c r="C3264" i="27" s="1"/>
  <c r="D3263" i="27"/>
  <c r="C3263" i="27" s="1"/>
  <c r="D3262" i="27"/>
  <c r="C3262" i="27" s="1"/>
  <c r="D3261" i="27"/>
  <c r="D3260" i="27"/>
  <c r="C3260" i="27" s="1"/>
  <c r="D3259" i="27"/>
  <c r="C3259" i="27" s="1"/>
  <c r="D3258" i="27"/>
  <c r="C3258" i="27" s="1"/>
  <c r="D3257" i="27"/>
  <c r="D3256" i="27"/>
  <c r="C3256" i="27" s="1"/>
  <c r="D3255" i="27"/>
  <c r="C3255" i="27" s="1"/>
  <c r="D3254" i="27"/>
  <c r="C3254" i="27" s="1"/>
  <c r="D3253" i="27"/>
  <c r="D3252" i="27"/>
  <c r="C3252" i="27" s="1"/>
  <c r="D3251" i="27"/>
  <c r="C3251" i="27" s="1"/>
  <c r="D3250" i="27"/>
  <c r="C3250" i="27" s="1"/>
  <c r="D3249" i="27"/>
  <c r="D3248" i="27"/>
  <c r="C3248" i="27" s="1"/>
  <c r="D3247" i="27"/>
  <c r="C3247" i="27" s="1"/>
  <c r="D3246" i="27"/>
  <c r="C3246" i="27" s="1"/>
  <c r="D3245" i="27"/>
  <c r="D3244" i="27"/>
  <c r="C3244" i="27" s="1"/>
  <c r="D3243" i="27"/>
  <c r="C3243" i="27" s="1"/>
  <c r="D3242" i="27"/>
  <c r="C3242" i="27" s="1"/>
  <c r="D3241" i="27"/>
  <c r="D3240" i="27"/>
  <c r="C3240" i="27" s="1"/>
  <c r="D3239" i="27"/>
  <c r="C3239" i="27" s="1"/>
  <c r="D3238" i="27"/>
  <c r="C3238" i="27" s="1"/>
  <c r="D3237" i="27"/>
  <c r="D3236" i="27"/>
  <c r="C3236" i="27" s="1"/>
  <c r="D3235" i="27"/>
  <c r="C3235" i="27" s="1"/>
  <c r="D3234" i="27"/>
  <c r="C3234" i="27" s="1"/>
  <c r="D3233" i="27"/>
  <c r="D3232" i="27"/>
  <c r="C3232" i="27" s="1"/>
  <c r="D3231" i="27"/>
  <c r="C3231" i="27" s="1"/>
  <c r="D3230" i="27"/>
  <c r="C3230" i="27" s="1"/>
  <c r="D3229" i="27"/>
  <c r="D3228" i="27"/>
  <c r="C3228" i="27" s="1"/>
  <c r="D3227" i="27"/>
  <c r="C3227" i="27" s="1"/>
  <c r="D3226" i="27"/>
  <c r="C3226" i="27" s="1"/>
  <c r="D3225" i="27"/>
  <c r="D3224" i="27"/>
  <c r="C3224" i="27" s="1"/>
  <c r="D3223" i="27"/>
  <c r="C3223" i="27" s="1"/>
  <c r="D3222" i="27"/>
  <c r="C3222" i="27" s="1"/>
  <c r="D3221" i="27"/>
  <c r="D3220" i="27"/>
  <c r="C3220" i="27" s="1"/>
  <c r="D3219" i="27"/>
  <c r="C3219" i="27" s="1"/>
  <c r="D3218" i="27"/>
  <c r="C3218" i="27" s="1"/>
  <c r="D3217" i="27"/>
  <c r="D3216" i="27"/>
  <c r="C3216" i="27" s="1"/>
  <c r="D3215" i="27"/>
  <c r="C3215" i="27" s="1"/>
  <c r="D3214" i="27"/>
  <c r="C3214" i="27" s="1"/>
  <c r="D3213" i="27"/>
  <c r="D3212" i="27"/>
  <c r="C3212" i="27" s="1"/>
  <c r="D3211" i="27"/>
  <c r="C3211" i="27" s="1"/>
  <c r="D3210" i="27"/>
  <c r="C3210" i="27" s="1"/>
  <c r="D3209" i="27"/>
  <c r="D3208" i="27"/>
  <c r="C3208" i="27" s="1"/>
  <c r="D3207" i="27"/>
  <c r="C3207" i="27" s="1"/>
  <c r="D3206" i="27"/>
  <c r="C3206" i="27" s="1"/>
  <c r="D3205" i="27"/>
  <c r="D3204" i="27"/>
  <c r="C3204" i="27" s="1"/>
  <c r="D3203" i="27"/>
  <c r="C3203" i="27" s="1"/>
  <c r="D3202" i="27"/>
  <c r="C3202" i="27" s="1"/>
  <c r="D3201" i="27"/>
  <c r="D3200" i="27"/>
  <c r="C3200" i="27" s="1"/>
  <c r="D3199" i="27"/>
  <c r="C3199" i="27" s="1"/>
  <c r="D3198" i="27"/>
  <c r="C3198" i="27" s="1"/>
  <c r="D3197" i="27"/>
  <c r="D3196" i="27"/>
  <c r="C3196" i="27" s="1"/>
  <c r="D3195" i="27"/>
  <c r="C3195" i="27" s="1"/>
  <c r="D3194" i="27"/>
  <c r="C3194" i="27" s="1"/>
  <c r="D3193" i="27"/>
  <c r="D3192" i="27"/>
  <c r="C3192" i="27" s="1"/>
  <c r="D3191" i="27"/>
  <c r="C3191" i="27" s="1"/>
  <c r="D3190" i="27"/>
  <c r="C3190" i="27" s="1"/>
  <c r="D3189" i="27"/>
  <c r="D3188" i="27"/>
  <c r="C3188" i="27" s="1"/>
  <c r="D3187" i="27"/>
  <c r="C3187" i="27" s="1"/>
  <c r="D3186" i="27"/>
  <c r="C3186" i="27" s="1"/>
  <c r="D3185" i="27"/>
  <c r="D3184" i="27"/>
  <c r="C3184" i="27" s="1"/>
  <c r="D3183" i="27"/>
  <c r="C3183" i="27" s="1"/>
  <c r="D3182" i="27"/>
  <c r="C3182" i="27" s="1"/>
  <c r="D3181" i="27"/>
  <c r="D3180" i="27"/>
  <c r="C3180" i="27" s="1"/>
  <c r="D3179" i="27"/>
  <c r="C3179" i="27" s="1"/>
  <c r="D3178" i="27"/>
  <c r="C3178" i="27" s="1"/>
  <c r="D3177" i="27"/>
  <c r="D3176" i="27"/>
  <c r="C3176" i="27" s="1"/>
  <c r="D3175" i="27"/>
  <c r="C3175" i="27" s="1"/>
  <c r="D3174" i="27"/>
  <c r="C3174" i="27" s="1"/>
  <c r="D3173" i="27"/>
  <c r="D3172" i="27"/>
  <c r="C3172" i="27" s="1"/>
  <c r="D3171" i="27"/>
  <c r="C3171" i="27" s="1"/>
  <c r="D3170" i="27"/>
  <c r="C3170" i="27" s="1"/>
  <c r="D3169" i="27"/>
  <c r="D3168" i="27"/>
  <c r="C3168" i="27" s="1"/>
  <c r="D3167" i="27"/>
  <c r="C3167" i="27" s="1"/>
  <c r="D3166" i="27"/>
  <c r="C3166" i="27" s="1"/>
  <c r="D3165" i="27"/>
  <c r="D3164" i="27"/>
  <c r="C3164" i="27" s="1"/>
  <c r="D3163" i="27"/>
  <c r="C3163" i="27" s="1"/>
  <c r="D3162" i="27"/>
  <c r="C3162" i="27" s="1"/>
  <c r="D3161" i="27"/>
  <c r="D3160" i="27"/>
  <c r="C3160" i="27" s="1"/>
  <c r="D3159" i="27"/>
  <c r="C3159" i="27" s="1"/>
  <c r="D3158" i="27"/>
  <c r="C3158" i="27" s="1"/>
  <c r="D3157" i="27"/>
  <c r="D3156" i="27"/>
  <c r="C3156" i="27" s="1"/>
  <c r="D3155" i="27"/>
  <c r="C3155" i="27" s="1"/>
  <c r="D3154" i="27"/>
  <c r="C3154" i="27" s="1"/>
  <c r="D3153" i="27"/>
  <c r="D3152" i="27"/>
  <c r="C3152" i="27" s="1"/>
  <c r="D3151" i="27"/>
  <c r="C3151" i="27" s="1"/>
  <c r="D3150" i="27"/>
  <c r="C3150" i="27" s="1"/>
  <c r="D3149" i="27"/>
  <c r="D3148" i="27"/>
  <c r="C3148" i="27" s="1"/>
  <c r="D3147" i="27"/>
  <c r="C3147" i="27" s="1"/>
  <c r="D3146" i="27"/>
  <c r="C3146" i="27" s="1"/>
  <c r="D3145" i="27"/>
  <c r="D3144" i="27"/>
  <c r="C3144" i="27" s="1"/>
  <c r="D3143" i="27"/>
  <c r="C3143" i="27" s="1"/>
  <c r="D3142" i="27"/>
  <c r="C3142" i="27" s="1"/>
  <c r="D3141" i="27"/>
  <c r="D3140" i="27"/>
  <c r="C3140" i="27" s="1"/>
  <c r="D3139" i="27"/>
  <c r="C3139" i="27" s="1"/>
  <c r="D3138" i="27"/>
  <c r="C3138" i="27" s="1"/>
  <c r="D3137" i="27"/>
  <c r="D3136" i="27"/>
  <c r="C3136" i="27" s="1"/>
  <c r="D3135" i="27"/>
  <c r="C3135" i="27" s="1"/>
  <c r="D3134" i="27"/>
  <c r="C3134" i="27" s="1"/>
  <c r="D3133" i="27"/>
  <c r="D3132" i="27"/>
  <c r="C3132" i="27" s="1"/>
  <c r="D3131" i="27"/>
  <c r="C3131" i="27" s="1"/>
  <c r="D3130" i="27"/>
  <c r="C3130" i="27" s="1"/>
  <c r="D3129" i="27"/>
  <c r="D3128" i="27"/>
  <c r="C3128" i="27" s="1"/>
  <c r="D3127" i="27"/>
  <c r="C3127" i="27" s="1"/>
  <c r="D3126" i="27"/>
  <c r="C3126" i="27" s="1"/>
  <c r="D3125" i="27"/>
  <c r="D3124" i="27"/>
  <c r="C3124" i="27" s="1"/>
  <c r="D3123" i="27"/>
  <c r="C3123" i="27" s="1"/>
  <c r="D3122" i="27"/>
  <c r="C3122" i="27" s="1"/>
  <c r="D3121" i="27"/>
  <c r="D3120" i="27"/>
  <c r="C3120" i="27" s="1"/>
  <c r="D3119" i="27"/>
  <c r="C3119" i="27" s="1"/>
  <c r="D3118" i="27"/>
  <c r="C3118" i="27" s="1"/>
  <c r="D3117" i="27"/>
  <c r="D3116" i="27"/>
  <c r="C3116" i="27" s="1"/>
  <c r="D3115" i="27"/>
  <c r="C3115" i="27" s="1"/>
  <c r="D3114" i="27"/>
  <c r="C3114" i="27" s="1"/>
  <c r="D3113" i="27"/>
  <c r="D3112" i="27"/>
  <c r="C3112" i="27" s="1"/>
  <c r="D3111" i="27"/>
  <c r="C3111" i="27" s="1"/>
  <c r="D3110" i="27"/>
  <c r="C3110" i="27" s="1"/>
  <c r="D3109" i="27"/>
  <c r="D3108" i="27"/>
  <c r="C3108" i="27" s="1"/>
  <c r="D3107" i="27"/>
  <c r="C3107" i="27" s="1"/>
  <c r="D3106" i="27"/>
  <c r="C3106" i="27" s="1"/>
  <c r="D3105" i="27"/>
  <c r="C3105" i="27" s="1"/>
  <c r="D3104" i="27"/>
  <c r="C3104" i="27" s="1"/>
  <c r="D3103" i="27"/>
  <c r="C3103" i="27" s="1"/>
  <c r="D3102" i="27"/>
  <c r="C3102" i="27" s="1"/>
  <c r="D3101" i="27"/>
  <c r="C3101" i="27" s="1"/>
  <c r="D3100" i="27"/>
  <c r="C3100" i="27" s="1"/>
  <c r="D3099" i="27"/>
  <c r="C3099" i="27" s="1"/>
  <c r="D3098" i="27"/>
  <c r="C3098" i="27" s="1"/>
  <c r="D3097" i="27"/>
  <c r="C3097" i="27" s="1"/>
  <c r="D3096" i="27"/>
  <c r="C3096" i="27" s="1"/>
  <c r="D3095" i="27"/>
  <c r="C3095" i="27" s="1"/>
  <c r="D3094" i="27"/>
  <c r="C3094" i="27" s="1"/>
  <c r="D3093" i="27"/>
  <c r="C3093" i="27" s="1"/>
  <c r="D3092" i="27"/>
  <c r="C3092" i="27" s="1"/>
  <c r="D3091" i="27"/>
  <c r="C3091" i="27" s="1"/>
  <c r="D3090" i="27"/>
  <c r="C3090" i="27" s="1"/>
  <c r="D3089" i="27"/>
  <c r="C3089" i="27" s="1"/>
  <c r="D3088" i="27"/>
  <c r="C3088" i="27" s="1"/>
  <c r="D3087" i="27"/>
  <c r="C3087" i="27" s="1"/>
  <c r="D3086" i="27"/>
  <c r="C3086" i="27" s="1"/>
  <c r="D3085" i="27"/>
  <c r="C3085" i="27" s="1"/>
  <c r="D3084" i="27"/>
  <c r="C3084" i="27" s="1"/>
  <c r="D3083" i="27"/>
  <c r="C3083" i="27" s="1"/>
  <c r="D3082" i="27"/>
  <c r="C3082" i="27" s="1"/>
  <c r="D3081" i="27"/>
  <c r="C3081" i="27" s="1"/>
  <c r="D3080" i="27"/>
  <c r="C3080" i="27" s="1"/>
  <c r="D3079" i="27"/>
  <c r="C3079" i="27" s="1"/>
  <c r="D3078" i="27"/>
  <c r="C3078" i="27" s="1"/>
  <c r="D3077" i="27"/>
  <c r="C3077" i="27" s="1"/>
  <c r="D3076" i="27"/>
  <c r="C3076" i="27" s="1"/>
  <c r="D3075" i="27"/>
  <c r="C3075" i="27" s="1"/>
  <c r="D3074" i="27"/>
  <c r="C3074" i="27" s="1"/>
  <c r="D3073" i="27"/>
  <c r="C3073" i="27" s="1"/>
  <c r="D3072" i="27"/>
  <c r="C3072" i="27" s="1"/>
  <c r="D3071" i="27"/>
  <c r="C3071" i="27" s="1"/>
  <c r="D3070" i="27"/>
  <c r="C3070" i="27" s="1"/>
  <c r="D3069" i="27"/>
  <c r="C3069" i="27" s="1"/>
  <c r="D3068" i="27"/>
  <c r="C3068" i="27" s="1"/>
  <c r="D3067" i="27"/>
  <c r="C3067" i="27" s="1"/>
  <c r="D3066" i="27"/>
  <c r="C3066" i="27" s="1"/>
  <c r="D3065" i="27"/>
  <c r="C3065" i="27" s="1"/>
  <c r="D3064" i="27"/>
  <c r="C3064" i="27" s="1"/>
  <c r="D3063" i="27"/>
  <c r="C3063" i="27" s="1"/>
  <c r="D3062" i="27"/>
  <c r="C3062" i="27" s="1"/>
  <c r="D3061" i="27"/>
  <c r="C3061" i="27" s="1"/>
  <c r="D3060" i="27"/>
  <c r="C3060" i="27" s="1"/>
  <c r="D3059" i="27"/>
  <c r="C3059" i="27" s="1"/>
  <c r="D3058" i="27"/>
  <c r="C3058" i="27" s="1"/>
  <c r="D3057" i="27"/>
  <c r="C3057" i="27" s="1"/>
  <c r="D3056" i="27"/>
  <c r="C3056" i="27" s="1"/>
  <c r="D3055" i="27"/>
  <c r="C3055" i="27" s="1"/>
  <c r="D3054" i="27"/>
  <c r="C3054" i="27" s="1"/>
  <c r="D3053" i="27"/>
  <c r="C3053" i="27" s="1"/>
  <c r="D3052" i="27"/>
  <c r="C3052" i="27" s="1"/>
  <c r="D3051" i="27"/>
  <c r="C3051" i="27" s="1"/>
  <c r="D3050" i="27"/>
  <c r="C3050" i="27" s="1"/>
  <c r="D3049" i="27"/>
  <c r="C3049" i="27" s="1"/>
  <c r="D3048" i="27"/>
  <c r="C3048" i="27" s="1"/>
  <c r="D3047" i="27"/>
  <c r="C3047" i="27" s="1"/>
  <c r="D3046" i="27"/>
  <c r="C3046" i="27" s="1"/>
  <c r="D3045" i="27"/>
  <c r="C3045" i="27" s="1"/>
  <c r="D3044" i="27"/>
  <c r="C3044" i="27" s="1"/>
  <c r="D3043" i="27"/>
  <c r="C3043" i="27" s="1"/>
  <c r="D3042" i="27"/>
  <c r="C3042" i="27" s="1"/>
  <c r="D3041" i="27"/>
  <c r="C3041" i="27" s="1"/>
  <c r="D3040" i="27"/>
  <c r="C3040" i="27" s="1"/>
  <c r="D3039" i="27"/>
  <c r="C3039" i="27" s="1"/>
  <c r="D3038" i="27"/>
  <c r="C3038" i="27" s="1"/>
  <c r="D3037" i="27"/>
  <c r="C3037" i="27" s="1"/>
  <c r="D3036" i="27"/>
  <c r="C3036" i="27" s="1"/>
  <c r="D3035" i="27"/>
  <c r="C3035" i="27" s="1"/>
  <c r="D3034" i="27"/>
  <c r="C3034" i="27" s="1"/>
  <c r="D3033" i="27"/>
  <c r="C3033" i="27" s="1"/>
  <c r="D3032" i="27"/>
  <c r="C3032" i="27" s="1"/>
  <c r="D3031" i="27"/>
  <c r="C3031" i="27" s="1"/>
  <c r="D3030" i="27"/>
  <c r="C3030" i="27" s="1"/>
  <c r="D3029" i="27"/>
  <c r="C3029" i="27" s="1"/>
  <c r="D3028" i="27"/>
  <c r="C3028" i="27" s="1"/>
  <c r="D3027" i="27"/>
  <c r="C3027" i="27" s="1"/>
  <c r="D3026" i="27"/>
  <c r="C3026" i="27" s="1"/>
  <c r="D3025" i="27"/>
  <c r="C3025" i="27" s="1"/>
  <c r="D3024" i="27"/>
  <c r="C3024" i="27" s="1"/>
  <c r="D3023" i="27"/>
  <c r="C3023" i="27" s="1"/>
  <c r="D3022" i="27"/>
  <c r="C3022" i="27" s="1"/>
  <c r="D3021" i="27"/>
  <c r="C3021" i="27" s="1"/>
  <c r="D3020" i="27"/>
  <c r="C3020" i="27" s="1"/>
  <c r="D3019" i="27"/>
  <c r="C3019" i="27" s="1"/>
  <c r="D3018" i="27"/>
  <c r="C3018" i="27" s="1"/>
  <c r="D3017" i="27"/>
  <c r="C3017" i="27" s="1"/>
  <c r="D3016" i="27"/>
  <c r="C3016" i="27" s="1"/>
  <c r="D3015" i="27"/>
  <c r="C3015" i="27" s="1"/>
  <c r="D3014" i="27"/>
  <c r="C3014" i="27" s="1"/>
  <c r="D3013" i="27"/>
  <c r="C3013" i="27" s="1"/>
  <c r="D3012" i="27"/>
  <c r="C3012" i="27" s="1"/>
  <c r="D3011" i="27"/>
  <c r="C3011" i="27" s="1"/>
  <c r="D3010" i="27"/>
  <c r="C3010" i="27" s="1"/>
  <c r="D3009" i="27"/>
  <c r="C3009" i="27" s="1"/>
  <c r="D3008" i="27"/>
  <c r="C3008" i="27" s="1"/>
  <c r="D3007" i="27"/>
  <c r="C3007" i="27" s="1"/>
  <c r="D3006" i="27"/>
  <c r="C3006" i="27" s="1"/>
  <c r="D3005" i="27"/>
  <c r="C3005" i="27" s="1"/>
  <c r="D3004" i="27"/>
  <c r="C3004" i="27" s="1"/>
  <c r="D3003" i="27"/>
  <c r="C3003" i="27" s="1"/>
  <c r="D3002" i="27"/>
  <c r="C3002" i="27" s="1"/>
  <c r="D3001" i="27"/>
  <c r="C3001" i="27" s="1"/>
  <c r="D3000" i="27"/>
  <c r="C3000" i="27" s="1"/>
  <c r="D2999" i="27"/>
  <c r="C2999" i="27" s="1"/>
  <c r="D2998" i="27"/>
  <c r="C2998" i="27" s="1"/>
  <c r="D2997" i="27"/>
  <c r="C2997" i="27" s="1"/>
  <c r="D2996" i="27"/>
  <c r="C2996" i="27" s="1"/>
  <c r="D2995" i="27"/>
  <c r="C2995" i="27" s="1"/>
  <c r="D2994" i="27"/>
  <c r="C2994" i="27" s="1"/>
  <c r="D2993" i="27"/>
  <c r="C2993" i="27" s="1"/>
  <c r="D2992" i="27"/>
  <c r="C2992" i="27" s="1"/>
  <c r="D2991" i="27"/>
  <c r="C2991" i="27" s="1"/>
  <c r="D2990" i="27"/>
  <c r="C2990" i="27" s="1"/>
  <c r="D2989" i="27"/>
  <c r="C2989" i="27" s="1"/>
  <c r="D2988" i="27"/>
  <c r="C2988" i="27" s="1"/>
  <c r="D2987" i="27"/>
  <c r="C2987" i="27" s="1"/>
  <c r="D2986" i="27"/>
  <c r="C2986" i="27" s="1"/>
  <c r="D2985" i="27"/>
  <c r="C2985" i="27" s="1"/>
  <c r="D2984" i="27"/>
  <c r="C2983" i="27"/>
  <c r="B2983" i="27"/>
  <c r="C2982" i="27"/>
  <c r="B2982" i="27"/>
  <c r="C2981" i="27"/>
  <c r="B2981" i="27"/>
  <c r="C2980" i="27"/>
  <c r="B2980" i="27"/>
  <c r="C2979" i="27"/>
  <c r="B2979" i="27"/>
  <c r="C2978" i="27"/>
  <c r="B2978" i="27"/>
  <c r="C2977" i="27"/>
  <c r="B2977" i="27"/>
  <c r="C2976" i="27"/>
  <c r="B2976" i="27"/>
  <c r="C2975" i="27"/>
  <c r="B2975" i="27"/>
  <c r="C2974" i="27"/>
  <c r="B2974" i="27"/>
  <c r="C2973" i="27"/>
  <c r="B2973" i="27"/>
  <c r="C2972" i="27"/>
  <c r="B2972" i="27"/>
  <c r="C2971" i="27"/>
  <c r="B2971" i="27"/>
  <c r="C2970" i="27"/>
  <c r="B2970" i="27"/>
  <c r="C2969" i="27"/>
  <c r="B2969" i="27"/>
  <c r="C2968" i="27"/>
  <c r="B2968" i="27"/>
  <c r="C2967" i="27"/>
  <c r="B2967" i="27"/>
  <c r="C2966" i="27"/>
  <c r="B2966" i="27"/>
  <c r="C2965" i="27"/>
  <c r="B2965" i="27"/>
  <c r="C2964" i="27"/>
  <c r="B2964" i="27"/>
  <c r="C2963" i="27"/>
  <c r="B2963" i="27"/>
  <c r="C2962" i="27"/>
  <c r="B2962" i="27"/>
  <c r="C2961" i="27"/>
  <c r="B2961" i="27"/>
  <c r="C2960" i="27"/>
  <c r="B2960" i="27"/>
  <c r="C2959" i="27"/>
  <c r="B2959" i="27"/>
  <c r="C2958" i="27"/>
  <c r="B2958" i="27"/>
  <c r="C2957" i="27"/>
  <c r="B2957" i="27"/>
  <c r="C2956" i="27"/>
  <c r="B2956" i="27"/>
  <c r="C2955" i="27"/>
  <c r="B2955" i="27"/>
  <c r="C2954" i="27"/>
  <c r="B2954" i="27"/>
  <c r="C2953" i="27"/>
  <c r="B2953" i="27"/>
  <c r="C2952" i="27"/>
  <c r="B2952" i="27"/>
  <c r="C2951" i="27"/>
  <c r="B2951" i="27"/>
  <c r="C2950" i="27"/>
  <c r="B2950" i="27"/>
  <c r="C2949" i="27"/>
  <c r="B2949" i="27"/>
  <c r="C2948" i="27"/>
  <c r="B2948" i="27"/>
  <c r="C2947" i="27"/>
  <c r="B2947" i="27"/>
  <c r="C2946" i="27"/>
  <c r="B2946" i="27"/>
  <c r="C2945" i="27"/>
  <c r="B2945" i="27"/>
  <c r="C2944" i="27"/>
  <c r="B2944" i="27"/>
  <c r="C2943" i="27"/>
  <c r="B2943" i="27"/>
  <c r="C2942" i="27"/>
  <c r="B2942" i="27"/>
  <c r="C2941" i="27"/>
  <c r="B2941" i="27"/>
  <c r="C2940" i="27"/>
  <c r="B2940" i="27"/>
  <c r="C2939" i="27"/>
  <c r="B2939" i="27"/>
  <c r="C2938" i="27"/>
  <c r="B2938" i="27"/>
  <c r="C2937" i="27"/>
  <c r="B2937" i="27"/>
  <c r="C2936" i="27"/>
  <c r="B2936" i="27"/>
  <c r="C2935" i="27"/>
  <c r="B2935" i="27"/>
  <c r="C2934" i="27"/>
  <c r="B2934" i="27"/>
  <c r="C2933" i="27"/>
  <c r="B2933" i="27"/>
  <c r="C2932" i="27"/>
  <c r="B2932" i="27"/>
  <c r="C2931" i="27"/>
  <c r="B2931" i="27"/>
  <c r="C2930" i="27"/>
  <c r="B2930" i="27"/>
  <c r="C2929" i="27"/>
  <c r="B2929" i="27"/>
  <c r="C2928" i="27"/>
  <c r="B2928" i="27"/>
  <c r="C2927" i="27"/>
  <c r="B2927" i="27"/>
  <c r="C2926" i="27"/>
  <c r="B2926" i="27"/>
  <c r="C2925" i="27"/>
  <c r="B2925" i="27"/>
  <c r="C2924" i="27"/>
  <c r="B2924" i="27"/>
  <c r="C2923" i="27"/>
  <c r="B2923" i="27"/>
  <c r="C2922" i="27"/>
  <c r="B2922" i="27"/>
  <c r="C2921" i="27"/>
  <c r="B2921" i="27"/>
  <c r="C2920" i="27"/>
  <c r="B2920" i="27"/>
  <c r="C2919" i="27"/>
  <c r="B2919" i="27"/>
  <c r="C2918" i="27"/>
  <c r="B2918" i="27"/>
  <c r="C2917" i="27"/>
  <c r="B2917" i="27"/>
  <c r="C2916" i="27"/>
  <c r="B2916" i="27"/>
  <c r="C2915" i="27"/>
  <c r="B2915" i="27"/>
  <c r="C2914" i="27"/>
  <c r="B2914" i="27"/>
  <c r="C2913" i="27"/>
  <c r="B2913" i="27"/>
  <c r="C2912" i="27"/>
  <c r="B2912" i="27"/>
  <c r="C2911" i="27"/>
  <c r="B2911" i="27"/>
  <c r="C2910" i="27"/>
  <c r="B2910" i="27"/>
  <c r="C2909" i="27"/>
  <c r="B2909" i="27"/>
  <c r="C2908" i="27"/>
  <c r="B2908" i="27"/>
  <c r="C2907" i="27"/>
  <c r="B2907" i="27"/>
  <c r="C2906" i="27"/>
  <c r="B2906" i="27"/>
  <c r="C2905" i="27"/>
  <c r="B2905" i="27"/>
  <c r="C2904" i="27"/>
  <c r="B2904" i="27"/>
  <c r="C2903" i="27"/>
  <c r="B2903" i="27"/>
  <c r="C2902" i="27"/>
  <c r="B2902" i="27"/>
  <c r="C2901" i="27"/>
  <c r="B2901" i="27"/>
  <c r="C2900" i="27"/>
  <c r="B2900" i="27"/>
  <c r="C2899" i="27"/>
  <c r="B2899" i="27"/>
  <c r="C2898" i="27"/>
  <c r="B2898" i="27"/>
  <c r="C2897" i="27"/>
  <c r="B2897" i="27"/>
  <c r="C2896" i="27"/>
  <c r="B2896" i="27"/>
  <c r="C2895" i="27"/>
  <c r="B2895" i="27"/>
  <c r="C2894" i="27"/>
  <c r="B2894" i="27"/>
  <c r="C2893" i="27"/>
  <c r="B2893" i="27"/>
  <c r="C2892" i="27"/>
  <c r="B2892" i="27"/>
  <c r="C2891" i="27"/>
  <c r="B2891" i="27"/>
  <c r="C2890" i="27"/>
  <c r="B2890" i="27"/>
  <c r="C2889" i="27"/>
  <c r="B2889" i="27"/>
  <c r="C2888" i="27"/>
  <c r="B2888" i="27"/>
  <c r="C2887" i="27"/>
  <c r="B2887" i="27"/>
  <c r="C2886" i="27"/>
  <c r="B2886" i="27"/>
  <c r="C2885" i="27"/>
  <c r="B2885" i="27"/>
  <c r="C2884" i="27"/>
  <c r="B2884" i="27"/>
  <c r="C2883" i="27"/>
  <c r="B2883" i="27"/>
  <c r="C2882" i="27"/>
  <c r="B2882" i="27"/>
  <c r="C2881" i="27"/>
  <c r="B2881" i="27"/>
  <c r="C2880" i="27"/>
  <c r="B2880" i="27"/>
  <c r="C2879" i="27"/>
  <c r="B2879" i="27"/>
  <c r="C2878" i="27"/>
  <c r="B2878" i="27"/>
  <c r="C2877" i="27"/>
  <c r="B2877" i="27"/>
  <c r="C2876" i="27"/>
  <c r="B2876" i="27"/>
  <c r="C2875" i="27"/>
  <c r="B2875" i="27"/>
  <c r="C2874" i="27"/>
  <c r="B2874" i="27"/>
  <c r="C2873" i="27"/>
  <c r="B2873" i="27"/>
  <c r="C2872" i="27"/>
  <c r="B2872" i="27"/>
  <c r="C2871" i="27"/>
  <c r="B2871" i="27"/>
  <c r="C2870" i="27"/>
  <c r="B2870" i="27"/>
  <c r="C2869" i="27"/>
  <c r="B2869" i="27"/>
  <c r="C2868" i="27"/>
  <c r="B2868" i="27"/>
  <c r="C2867" i="27"/>
  <c r="B2867" i="27"/>
  <c r="C2866" i="27"/>
  <c r="B2866" i="27"/>
  <c r="C2865" i="27"/>
  <c r="B2865" i="27"/>
  <c r="C2864" i="27"/>
  <c r="B2864" i="27"/>
  <c r="C2863" i="27"/>
  <c r="B2863" i="27"/>
  <c r="C2862" i="27"/>
  <c r="B2862" i="27"/>
  <c r="C2861" i="27"/>
  <c r="B2861" i="27"/>
  <c r="C2860" i="27"/>
  <c r="B2860" i="27"/>
  <c r="C2859" i="27"/>
  <c r="B2859" i="27"/>
  <c r="C2858" i="27"/>
  <c r="B2858" i="27"/>
  <c r="C2857" i="27"/>
  <c r="B2857" i="27"/>
  <c r="C2856" i="27"/>
  <c r="B2856" i="27"/>
  <c r="C2855" i="27"/>
  <c r="B2855" i="27"/>
  <c r="C2854" i="27"/>
  <c r="B2854" i="27"/>
  <c r="C2853" i="27"/>
  <c r="B2853" i="27"/>
  <c r="C2852" i="27"/>
  <c r="B2852" i="27"/>
  <c r="C2851" i="27"/>
  <c r="B2851" i="27"/>
  <c r="C2850" i="27"/>
  <c r="B2850" i="27"/>
  <c r="C2849" i="27"/>
  <c r="B2849" i="27"/>
  <c r="C2848" i="27"/>
  <c r="B2848" i="27"/>
  <c r="C2847" i="27"/>
  <c r="B2847" i="27"/>
  <c r="C2846" i="27"/>
  <c r="B2846" i="27"/>
  <c r="C2845" i="27"/>
  <c r="B2845" i="27"/>
  <c r="C2844" i="27"/>
  <c r="B2844" i="27"/>
  <c r="C2843" i="27"/>
  <c r="B2843" i="27"/>
  <c r="C2842" i="27"/>
  <c r="B2842" i="27"/>
  <c r="C2841" i="27"/>
  <c r="B2841" i="27"/>
  <c r="C2840" i="27"/>
  <c r="B2840" i="27"/>
  <c r="C2839" i="27"/>
  <c r="B2839" i="27"/>
  <c r="C2838" i="27"/>
  <c r="B2838" i="27"/>
  <c r="C2837" i="27"/>
  <c r="B2837" i="27"/>
  <c r="C2836" i="27"/>
  <c r="B2836" i="27"/>
  <c r="C2835" i="27"/>
  <c r="B2835" i="27"/>
  <c r="C2834" i="27"/>
  <c r="B2834" i="27"/>
  <c r="C2833" i="27"/>
  <c r="B2833" i="27"/>
  <c r="C2832" i="27"/>
  <c r="B2832" i="27"/>
  <c r="C2831" i="27"/>
  <c r="B2831" i="27"/>
  <c r="C2830" i="27"/>
  <c r="B2830" i="27"/>
  <c r="C2829" i="27"/>
  <c r="B2829" i="27"/>
  <c r="C2828" i="27"/>
  <c r="B2828" i="27"/>
  <c r="C2827" i="27"/>
  <c r="B2827" i="27"/>
  <c r="C2826" i="27"/>
  <c r="B2826" i="27"/>
  <c r="C2825" i="27"/>
  <c r="B2825" i="27"/>
  <c r="C2824" i="27"/>
  <c r="B2824" i="27"/>
  <c r="C2823" i="27"/>
  <c r="B2823" i="27"/>
  <c r="C2822" i="27"/>
  <c r="B2822" i="27"/>
  <c r="C2821" i="27"/>
  <c r="B2821" i="27"/>
  <c r="C2820" i="27"/>
  <c r="B2820" i="27"/>
  <c r="C2819" i="27"/>
  <c r="B2819" i="27"/>
  <c r="C2818" i="27"/>
  <c r="B2818" i="27"/>
  <c r="C2817" i="27"/>
  <c r="B2817" i="27"/>
  <c r="C2816" i="27"/>
  <c r="B2816" i="27"/>
  <c r="C2815" i="27"/>
  <c r="B2815" i="27"/>
  <c r="C2814" i="27"/>
  <c r="B2814" i="27"/>
  <c r="C2813" i="27"/>
  <c r="B2813" i="27"/>
  <c r="C2812" i="27"/>
  <c r="B2812" i="27"/>
  <c r="C2811" i="27"/>
  <c r="B2811" i="27"/>
  <c r="C2810" i="27"/>
  <c r="B2810" i="27"/>
  <c r="C2809" i="27"/>
  <c r="B2809" i="27"/>
  <c r="C2808" i="27"/>
  <c r="B2808" i="27"/>
  <c r="C2807" i="27"/>
  <c r="B2807" i="27"/>
  <c r="C2806" i="27"/>
  <c r="B2806" i="27"/>
  <c r="C2805" i="27"/>
  <c r="B2805" i="27"/>
  <c r="C2804" i="27"/>
  <c r="B2804" i="27"/>
  <c r="C2803" i="27"/>
  <c r="B2803" i="27"/>
  <c r="C2802" i="27"/>
  <c r="B2802" i="27"/>
  <c r="C2801" i="27"/>
  <c r="B2801" i="27"/>
  <c r="C2800" i="27"/>
  <c r="B2800" i="27"/>
  <c r="C2799" i="27"/>
  <c r="B2799" i="27"/>
  <c r="C2798" i="27"/>
  <c r="B2798" i="27"/>
  <c r="C2797" i="27"/>
  <c r="B2797" i="27"/>
  <c r="C2796" i="27"/>
  <c r="B2796" i="27"/>
  <c r="C2795" i="27"/>
  <c r="B2795" i="27"/>
  <c r="C2794" i="27"/>
  <c r="B2794" i="27"/>
  <c r="C2793" i="27"/>
  <c r="B2793" i="27"/>
  <c r="C2792" i="27"/>
  <c r="B2792" i="27"/>
  <c r="C2791" i="27"/>
  <c r="B2791" i="27"/>
  <c r="C2790" i="27"/>
  <c r="B2790" i="27"/>
  <c r="C2789" i="27"/>
  <c r="B2789" i="27"/>
  <c r="C2788" i="27"/>
  <c r="B2788" i="27"/>
  <c r="C2787" i="27"/>
  <c r="B2787" i="27"/>
  <c r="C2786" i="27"/>
  <c r="B2786" i="27"/>
  <c r="C2785" i="27"/>
  <c r="B2785" i="27"/>
  <c r="C2784" i="27"/>
  <c r="B2784" i="27"/>
  <c r="C2783" i="27"/>
  <c r="B2783" i="27"/>
  <c r="C2782" i="27"/>
  <c r="B2782" i="27"/>
  <c r="C2781" i="27"/>
  <c r="B2781" i="27"/>
  <c r="C2780" i="27"/>
  <c r="B2780" i="27"/>
  <c r="C2779" i="27"/>
  <c r="B2779" i="27"/>
  <c r="C2778" i="27"/>
  <c r="B2778" i="27"/>
  <c r="C2777" i="27"/>
  <c r="B2777" i="27"/>
  <c r="C2776" i="27"/>
  <c r="B2776" i="27"/>
  <c r="C2775" i="27"/>
  <c r="B2775" i="27"/>
  <c r="C2774" i="27"/>
  <c r="B2774" i="27"/>
  <c r="C2773" i="27"/>
  <c r="B2773" i="27"/>
  <c r="C2772" i="27"/>
  <c r="B2772" i="27"/>
  <c r="C2771" i="27"/>
  <c r="B2771" i="27"/>
  <c r="C2770" i="27"/>
  <c r="B2770" i="27"/>
  <c r="C2769" i="27"/>
  <c r="B2769" i="27"/>
  <c r="C2768" i="27"/>
  <c r="B2768" i="27"/>
  <c r="C2767" i="27"/>
  <c r="B2767" i="27"/>
  <c r="C2766" i="27"/>
  <c r="B2766" i="27"/>
  <c r="C2765" i="27"/>
  <c r="B2765" i="27"/>
  <c r="C2764" i="27"/>
  <c r="B2764" i="27"/>
  <c r="C2763" i="27"/>
  <c r="B2763" i="27"/>
  <c r="C2762" i="27"/>
  <c r="B2762" i="27"/>
  <c r="C2761" i="27"/>
  <c r="B2761" i="27"/>
  <c r="C2760" i="27"/>
  <c r="B2760" i="27"/>
  <c r="C2759" i="27"/>
  <c r="B2759" i="27"/>
  <c r="C2758" i="27"/>
  <c r="B2758" i="27"/>
  <c r="C2757" i="27"/>
  <c r="B2757" i="27"/>
  <c r="C2756" i="27"/>
  <c r="B2756" i="27"/>
  <c r="C2755" i="27"/>
  <c r="B2755" i="27"/>
  <c r="C2754" i="27"/>
  <c r="B2754" i="27"/>
  <c r="C2753" i="27"/>
  <c r="B2753" i="27"/>
  <c r="C2752" i="27"/>
  <c r="B2752" i="27"/>
  <c r="C2751" i="27"/>
  <c r="B2751" i="27"/>
  <c r="C2750" i="27"/>
  <c r="B2750" i="27"/>
  <c r="C2749" i="27"/>
  <c r="B2749" i="27"/>
  <c r="C2748" i="27"/>
  <c r="B2748" i="27"/>
  <c r="C2747" i="27"/>
  <c r="B2747" i="27"/>
  <c r="C2746" i="27"/>
  <c r="B2746" i="27"/>
  <c r="C2745" i="27"/>
  <c r="B2745" i="27"/>
  <c r="C2744" i="27"/>
  <c r="B2744" i="27"/>
  <c r="C2743" i="27"/>
  <c r="B2743" i="27"/>
  <c r="C2742" i="27"/>
  <c r="B2742" i="27"/>
  <c r="C2741" i="27"/>
  <c r="B2741" i="27"/>
  <c r="C2740" i="27"/>
  <c r="B2740" i="27"/>
  <c r="C2739" i="27"/>
  <c r="B2739" i="27"/>
  <c r="C2738" i="27"/>
  <c r="B2738" i="27"/>
  <c r="C2737" i="27"/>
  <c r="B2737" i="27"/>
  <c r="C2736" i="27"/>
  <c r="B2736" i="27"/>
  <c r="C2735" i="27"/>
  <c r="B2735" i="27"/>
  <c r="C2734" i="27"/>
  <c r="B2734" i="27"/>
  <c r="C2733" i="27"/>
  <c r="B2733" i="27"/>
  <c r="C2732" i="27"/>
  <c r="B2732" i="27"/>
  <c r="C2731" i="27"/>
  <c r="B2731" i="27"/>
  <c r="C2730" i="27"/>
  <c r="B2730" i="27"/>
  <c r="C2729" i="27"/>
  <c r="B2729" i="27"/>
  <c r="C2728" i="27"/>
  <c r="B2728" i="27"/>
  <c r="C2727" i="27"/>
  <c r="B2727" i="27"/>
  <c r="C2726" i="27"/>
  <c r="B2726" i="27"/>
  <c r="C2725" i="27"/>
  <c r="B2725" i="27"/>
  <c r="C2724" i="27"/>
  <c r="B2724" i="27"/>
  <c r="C2723" i="27"/>
  <c r="B2723" i="27"/>
  <c r="C2722" i="27"/>
  <c r="B2722" i="27"/>
  <c r="C2721" i="27"/>
  <c r="B2721" i="27"/>
  <c r="C2720" i="27"/>
  <c r="B2720" i="27"/>
  <c r="C2719" i="27"/>
  <c r="B2719" i="27"/>
  <c r="C2718" i="27"/>
  <c r="B2718" i="27"/>
  <c r="C2717" i="27"/>
  <c r="B2717" i="27"/>
  <c r="C2716" i="27"/>
  <c r="B2716" i="27"/>
  <c r="C2715" i="27"/>
  <c r="B2715" i="27"/>
  <c r="C2714" i="27"/>
  <c r="B2714" i="27"/>
  <c r="C2713" i="27"/>
  <c r="B2713" i="27"/>
  <c r="C2712" i="27"/>
  <c r="B2712" i="27"/>
  <c r="C2711" i="27"/>
  <c r="B2711" i="27"/>
  <c r="C2710" i="27"/>
  <c r="B2710" i="27"/>
  <c r="C2709" i="27"/>
  <c r="B2709" i="27"/>
  <c r="C2708" i="27"/>
  <c r="B2708" i="27"/>
  <c r="C2707" i="27"/>
  <c r="B2707" i="27"/>
  <c r="C2706" i="27"/>
  <c r="B2706" i="27"/>
  <c r="C2705" i="27"/>
  <c r="B2705" i="27"/>
  <c r="C2704" i="27"/>
  <c r="B2704" i="27"/>
  <c r="C2703" i="27"/>
  <c r="B2703" i="27"/>
  <c r="C2702" i="27"/>
  <c r="B2702" i="27"/>
  <c r="C2701" i="27"/>
  <c r="B2701" i="27"/>
  <c r="C2700" i="27"/>
  <c r="B2700" i="27"/>
  <c r="C2699" i="27"/>
  <c r="B2699" i="27"/>
  <c r="C2698" i="27"/>
  <c r="B2698" i="27"/>
  <c r="C2697" i="27"/>
  <c r="B2697" i="27"/>
  <c r="C2696" i="27"/>
  <c r="B2696" i="27"/>
  <c r="C2695" i="27"/>
  <c r="B2695" i="27"/>
  <c r="C2694" i="27"/>
  <c r="B2694" i="27"/>
  <c r="C2693" i="27"/>
  <c r="B2693" i="27"/>
  <c r="C2692" i="27"/>
  <c r="B2692" i="27"/>
  <c r="C2691" i="27"/>
  <c r="B2691" i="27"/>
  <c r="C2690" i="27"/>
  <c r="B2690" i="27"/>
  <c r="C2689" i="27"/>
  <c r="B2689" i="27"/>
  <c r="C2688" i="27"/>
  <c r="B2688" i="27"/>
  <c r="C2687" i="27"/>
  <c r="B2687" i="27"/>
  <c r="C2686" i="27"/>
  <c r="B2686" i="27"/>
  <c r="C2685" i="27"/>
  <c r="B2685" i="27"/>
  <c r="C2684" i="27"/>
  <c r="B2684" i="27"/>
  <c r="C2683" i="27"/>
  <c r="B2683" i="27"/>
  <c r="C2682" i="27"/>
  <c r="B2682" i="27"/>
  <c r="C2681" i="27"/>
  <c r="B2681" i="27"/>
  <c r="C2680" i="27"/>
  <c r="B2680" i="27"/>
  <c r="C2679" i="27"/>
  <c r="B2679" i="27"/>
  <c r="C2678" i="27"/>
  <c r="B2678" i="27"/>
  <c r="C2677" i="27"/>
  <c r="B2677" i="27"/>
  <c r="C2676" i="27"/>
  <c r="B2676" i="27"/>
  <c r="C2675" i="27"/>
  <c r="B2675" i="27"/>
  <c r="C2674" i="27"/>
  <c r="B2674" i="27"/>
  <c r="C2673" i="27"/>
  <c r="B2673" i="27"/>
  <c r="C2672" i="27"/>
  <c r="B2672" i="27"/>
  <c r="C2671" i="27"/>
  <c r="B2671" i="27"/>
  <c r="C2670" i="27"/>
  <c r="B2670" i="27"/>
  <c r="C2669" i="27"/>
  <c r="B2669" i="27"/>
  <c r="C2668" i="27"/>
  <c r="B2668" i="27"/>
  <c r="C2667" i="27"/>
  <c r="B2667" i="27"/>
  <c r="C2666" i="27"/>
  <c r="B2666" i="27"/>
  <c r="C2665" i="27"/>
  <c r="B2665" i="27"/>
  <c r="C2664" i="27"/>
  <c r="B2664" i="27"/>
  <c r="C2663" i="27"/>
  <c r="B2663" i="27"/>
  <c r="C2662" i="27"/>
  <c r="B2662" i="27"/>
  <c r="C2661" i="27"/>
  <c r="B2661" i="27"/>
  <c r="C2660" i="27"/>
  <c r="B2660" i="27"/>
  <c r="C2659" i="27"/>
  <c r="B2659" i="27"/>
  <c r="C2658" i="27"/>
  <c r="B2658" i="27"/>
  <c r="C2657" i="27"/>
  <c r="B2657" i="27"/>
  <c r="C2656" i="27"/>
  <c r="B2656" i="27"/>
  <c r="C2655" i="27"/>
  <c r="B2655" i="27"/>
  <c r="C2654" i="27"/>
  <c r="B2654" i="27"/>
  <c r="C2653" i="27"/>
  <c r="B2653" i="27"/>
  <c r="C2652" i="27"/>
  <c r="B2652" i="27"/>
  <c r="C2651" i="27"/>
  <c r="B2651" i="27"/>
  <c r="C2650" i="27"/>
  <c r="B2650" i="27"/>
  <c r="C2649" i="27"/>
  <c r="B2649" i="27"/>
  <c r="C2648" i="27"/>
  <c r="B2648" i="27"/>
  <c r="C2647" i="27"/>
  <c r="B2647" i="27"/>
  <c r="C2646" i="27"/>
  <c r="B2646" i="27"/>
  <c r="C2645" i="27"/>
  <c r="B2645" i="27"/>
  <c r="C2644" i="27"/>
  <c r="B2644" i="27"/>
  <c r="C2643" i="27"/>
  <c r="B2643" i="27"/>
  <c r="C2642" i="27"/>
  <c r="B2642" i="27"/>
  <c r="C2641" i="27"/>
  <c r="B2641" i="27"/>
  <c r="C2640" i="27"/>
  <c r="B2640" i="27"/>
  <c r="C2639" i="27"/>
  <c r="B2639" i="27"/>
  <c r="C2638" i="27"/>
  <c r="B2638" i="27"/>
  <c r="C2637" i="27"/>
  <c r="B2637" i="27"/>
  <c r="C2636" i="27"/>
  <c r="B2636" i="27"/>
  <c r="C2635" i="27"/>
  <c r="B2635" i="27"/>
  <c r="C2634" i="27"/>
  <c r="B2634" i="27"/>
  <c r="C2633" i="27"/>
  <c r="B2633" i="27"/>
  <c r="C2632" i="27"/>
  <c r="B2632" i="27"/>
  <c r="C2631" i="27"/>
  <c r="B2631" i="27"/>
  <c r="C2630" i="27"/>
  <c r="B2630" i="27"/>
  <c r="C2629" i="27"/>
  <c r="B2629" i="27"/>
  <c r="C2628" i="27"/>
  <c r="B2628" i="27"/>
  <c r="C2627" i="27"/>
  <c r="B2627" i="27"/>
  <c r="C2626" i="27"/>
  <c r="B2626" i="27"/>
  <c r="C2625" i="27"/>
  <c r="B2625" i="27"/>
  <c r="C2624" i="27"/>
  <c r="B2624" i="27"/>
  <c r="C2623" i="27"/>
  <c r="B2623" i="27"/>
  <c r="C2622" i="27"/>
  <c r="B2622" i="27"/>
  <c r="C2621" i="27"/>
  <c r="B2621" i="27"/>
  <c r="C2620" i="27"/>
  <c r="B2620" i="27"/>
  <c r="C2619" i="27"/>
  <c r="B2619" i="27"/>
  <c r="C2618" i="27"/>
  <c r="B2618" i="27"/>
  <c r="C2617" i="27"/>
  <c r="B2617" i="27"/>
  <c r="C2616" i="27"/>
  <c r="B2616" i="27"/>
  <c r="C2615" i="27"/>
  <c r="B2615" i="27"/>
  <c r="C2614" i="27"/>
  <c r="B2614" i="27"/>
  <c r="C2613" i="27"/>
  <c r="B2613" i="27"/>
  <c r="C2612" i="27"/>
  <c r="B2612" i="27"/>
  <c r="C2611" i="27"/>
  <c r="B2611" i="27"/>
  <c r="C2610" i="27"/>
  <c r="B2610" i="27"/>
  <c r="C2609" i="27"/>
  <c r="B2609" i="27"/>
  <c r="C2608" i="27"/>
  <c r="B2608" i="27"/>
  <c r="C2607" i="27"/>
  <c r="B2607" i="27"/>
  <c r="C2606" i="27"/>
  <c r="B2606" i="27"/>
  <c r="C2605" i="27"/>
  <c r="B2605" i="27"/>
  <c r="C2604" i="27"/>
  <c r="B2604" i="27"/>
  <c r="C2603" i="27"/>
  <c r="B2603" i="27"/>
  <c r="C2602" i="27"/>
  <c r="B2602" i="27"/>
  <c r="C2601" i="27"/>
  <c r="B2601" i="27"/>
  <c r="C2600" i="27"/>
  <c r="B2600" i="27"/>
  <c r="C2599" i="27"/>
  <c r="B2599" i="27"/>
  <c r="C2598" i="27"/>
  <c r="B2598" i="27"/>
  <c r="C2597" i="27"/>
  <c r="B2597" i="27"/>
  <c r="C2596" i="27"/>
  <c r="B2596" i="27"/>
  <c r="C2595" i="27"/>
  <c r="B2595" i="27"/>
  <c r="C2594" i="27"/>
  <c r="B2594" i="27"/>
  <c r="C2593" i="27"/>
  <c r="B2593" i="27"/>
  <c r="C2592" i="27"/>
  <c r="B2592" i="27"/>
  <c r="C2591" i="27"/>
  <c r="B2591" i="27"/>
  <c r="C2590" i="27"/>
  <c r="B2590" i="27"/>
  <c r="C2589" i="27"/>
  <c r="B2589" i="27"/>
  <c r="C2588" i="27"/>
  <c r="B2588" i="27"/>
  <c r="C2587" i="27"/>
  <c r="B2587" i="27"/>
  <c r="C2586" i="27"/>
  <c r="B2586" i="27"/>
  <c r="C2585" i="27"/>
  <c r="B2585" i="27"/>
  <c r="C2584" i="27"/>
  <c r="B2584" i="27"/>
  <c r="C2583" i="27"/>
  <c r="B2583" i="27"/>
  <c r="C2582" i="27"/>
  <c r="B2582" i="27"/>
  <c r="C2581" i="27"/>
  <c r="B2581" i="27"/>
  <c r="C2580" i="27"/>
  <c r="B2580" i="27"/>
  <c r="C2579" i="27"/>
  <c r="B2579" i="27"/>
  <c r="C2578" i="27"/>
  <c r="B2578" i="27"/>
  <c r="C2577" i="27"/>
  <c r="B2577" i="27"/>
  <c r="C2576" i="27"/>
  <c r="B2576" i="27"/>
  <c r="C2575" i="27"/>
  <c r="B2575" i="27"/>
  <c r="C2574" i="27"/>
  <c r="B2574" i="27"/>
  <c r="C2573" i="27"/>
  <c r="B2573" i="27"/>
  <c r="C2572" i="27"/>
  <c r="B2572" i="27"/>
  <c r="C2571" i="27"/>
  <c r="B2571" i="27"/>
  <c r="C2570" i="27"/>
  <c r="B2570" i="27"/>
  <c r="C2569" i="27"/>
  <c r="B2569" i="27"/>
  <c r="C2568" i="27"/>
  <c r="B2568" i="27"/>
  <c r="C2567" i="27"/>
  <c r="B2567" i="27"/>
  <c r="C2566" i="27"/>
  <c r="B2566" i="27"/>
  <c r="C2565" i="27"/>
  <c r="B2565" i="27"/>
  <c r="C2564" i="27"/>
  <c r="B2564" i="27"/>
  <c r="C2563" i="27"/>
  <c r="B2563" i="27"/>
  <c r="C2562" i="27"/>
  <c r="B2562" i="27"/>
  <c r="C2561" i="27"/>
  <c r="B2561" i="27"/>
  <c r="C2560" i="27"/>
  <c r="B2560" i="27"/>
  <c r="C2559" i="27"/>
  <c r="B2559" i="27"/>
  <c r="C2558" i="27"/>
  <c r="B2558" i="27"/>
  <c r="C2557" i="27"/>
  <c r="B2557" i="27"/>
  <c r="C2556" i="27"/>
  <c r="B2556" i="27"/>
  <c r="C2555" i="27"/>
  <c r="B2555" i="27"/>
  <c r="C2554" i="27"/>
  <c r="B2554" i="27"/>
  <c r="C2553" i="27"/>
  <c r="B2553" i="27"/>
  <c r="C2552" i="27"/>
  <c r="B2552" i="27"/>
  <c r="C2551" i="27"/>
  <c r="B2551" i="27"/>
  <c r="C2550" i="27"/>
  <c r="B2550" i="27"/>
  <c r="C2549" i="27"/>
  <c r="B2549" i="27"/>
  <c r="C2548" i="27"/>
  <c r="B2548" i="27"/>
  <c r="C2547" i="27"/>
  <c r="B2547" i="27"/>
  <c r="C2546" i="27"/>
  <c r="B2546" i="27"/>
  <c r="C2545" i="27"/>
  <c r="B2545" i="27"/>
  <c r="C2544" i="27"/>
  <c r="B2544" i="27"/>
  <c r="C2543" i="27"/>
  <c r="B2543" i="27"/>
  <c r="C2542" i="27"/>
  <c r="B2542" i="27"/>
  <c r="C2541" i="27"/>
  <c r="B2541" i="27"/>
  <c r="C2540" i="27"/>
  <c r="B2540" i="27"/>
  <c r="C2539" i="27"/>
  <c r="B2539" i="27"/>
  <c r="C2538" i="27"/>
  <c r="B2538" i="27"/>
  <c r="C2537" i="27"/>
  <c r="B2537" i="27"/>
  <c r="C2536" i="27"/>
  <c r="B2536" i="27"/>
  <c r="C2535" i="27"/>
  <c r="B2535" i="27"/>
  <c r="C2534" i="27"/>
  <c r="B2534" i="27"/>
  <c r="C2533" i="27"/>
  <c r="B2533" i="27"/>
  <c r="C2532" i="27"/>
  <c r="B2532" i="27"/>
  <c r="C2531" i="27"/>
  <c r="B2531" i="27"/>
  <c r="C2530" i="27"/>
  <c r="B2530" i="27"/>
  <c r="C2529" i="27"/>
  <c r="B2529" i="27"/>
  <c r="C2528" i="27"/>
  <c r="B2528" i="27"/>
  <c r="C2527" i="27"/>
  <c r="B2527" i="27"/>
  <c r="C2526" i="27"/>
  <c r="B2526" i="27"/>
  <c r="C2525" i="27"/>
  <c r="B2525" i="27"/>
  <c r="C2524" i="27"/>
  <c r="B2524" i="27"/>
  <c r="C2523" i="27"/>
  <c r="B2523" i="27"/>
  <c r="C2522" i="27"/>
  <c r="B2522" i="27"/>
  <c r="C2521" i="27"/>
  <c r="B2521" i="27"/>
  <c r="C2520" i="27"/>
  <c r="B2520" i="27"/>
  <c r="C2519" i="27"/>
  <c r="B2519" i="27"/>
  <c r="C2518" i="27"/>
  <c r="B2518" i="27"/>
  <c r="C2517" i="27"/>
  <c r="B2517" i="27"/>
  <c r="C2516" i="27"/>
  <c r="B2516" i="27"/>
  <c r="C2515" i="27"/>
  <c r="B2515" i="27"/>
  <c r="C2514" i="27"/>
  <c r="B2514" i="27"/>
  <c r="C2513" i="27"/>
  <c r="B2513" i="27"/>
  <c r="C2512" i="27"/>
  <c r="B2512" i="27"/>
  <c r="C2511" i="27"/>
  <c r="B2511" i="27"/>
  <c r="C2510" i="27"/>
  <c r="B2510" i="27"/>
  <c r="C2509" i="27"/>
  <c r="B2509" i="27"/>
  <c r="C2508" i="27"/>
  <c r="B2508" i="27"/>
  <c r="C2507" i="27"/>
  <c r="B2507" i="27"/>
  <c r="C2506" i="27"/>
  <c r="B2506" i="27"/>
  <c r="C2505" i="27"/>
  <c r="B2505" i="27"/>
  <c r="C2504" i="27"/>
  <c r="B2504" i="27"/>
  <c r="C2503" i="27"/>
  <c r="B2503" i="27"/>
  <c r="C2502" i="27"/>
  <c r="B2502" i="27"/>
  <c r="C2501" i="27"/>
  <c r="B2501" i="27"/>
  <c r="C2500" i="27"/>
  <c r="B2500" i="27"/>
  <c r="C2499" i="27"/>
  <c r="B2499" i="27"/>
  <c r="C2498" i="27"/>
  <c r="B2498" i="27"/>
  <c r="C2497" i="27"/>
  <c r="B2497" i="27"/>
  <c r="C2496" i="27"/>
  <c r="B2496" i="27"/>
  <c r="C2495" i="27"/>
  <c r="B2495" i="27"/>
  <c r="C2494" i="27"/>
  <c r="B2494" i="27"/>
  <c r="C2493" i="27"/>
  <c r="B2493" i="27"/>
  <c r="C2492" i="27"/>
  <c r="B2492" i="27"/>
  <c r="C2491" i="27"/>
  <c r="B2491" i="27"/>
  <c r="C2490" i="27"/>
  <c r="B2490" i="27"/>
  <c r="C2489" i="27"/>
  <c r="B2489" i="27"/>
  <c r="C2488" i="27"/>
  <c r="B2488" i="27"/>
  <c r="C2487" i="27"/>
  <c r="B2487" i="27"/>
  <c r="C2486" i="27"/>
  <c r="B2486" i="27"/>
  <c r="C2485" i="27"/>
  <c r="B2485" i="27"/>
  <c r="C2484" i="27"/>
  <c r="B2484" i="27"/>
  <c r="C2483" i="27"/>
  <c r="B2483" i="27"/>
  <c r="C2482" i="27"/>
  <c r="B2482" i="27"/>
  <c r="C2481" i="27"/>
  <c r="B2481" i="27"/>
  <c r="C2480" i="27"/>
  <c r="B2480" i="27"/>
  <c r="C2479" i="27"/>
  <c r="B2479" i="27"/>
  <c r="C2478" i="27"/>
  <c r="B2478" i="27"/>
  <c r="C2477" i="27"/>
  <c r="B2477" i="27"/>
  <c r="C2476" i="27"/>
  <c r="B2476" i="27"/>
  <c r="C2475" i="27"/>
  <c r="B2475" i="27"/>
  <c r="C2474" i="27"/>
  <c r="B2474" i="27"/>
  <c r="C2473" i="27"/>
  <c r="B2473" i="27"/>
  <c r="C2472" i="27"/>
  <c r="B2472" i="27"/>
  <c r="C2471" i="27"/>
  <c r="B2471" i="27"/>
  <c r="C2470" i="27"/>
  <c r="B2470" i="27"/>
  <c r="C2469" i="27"/>
  <c r="B2469" i="27"/>
  <c r="C2468" i="27"/>
  <c r="B2468" i="27"/>
  <c r="C2467" i="27"/>
  <c r="B2467" i="27"/>
  <c r="C2466" i="27"/>
  <c r="B2466" i="27"/>
  <c r="C2465" i="27"/>
  <c r="B2465" i="27"/>
  <c r="C2464" i="27"/>
  <c r="B2464" i="27"/>
  <c r="C2463" i="27"/>
  <c r="B2463" i="27"/>
  <c r="C2462" i="27"/>
  <c r="B2462" i="27"/>
  <c r="C2461" i="27"/>
  <c r="B2461" i="27"/>
  <c r="C2460" i="27"/>
  <c r="B2460" i="27"/>
  <c r="C2459" i="27"/>
  <c r="B2459" i="27"/>
  <c r="C2458" i="27"/>
  <c r="B2458" i="27"/>
  <c r="C2457" i="27"/>
  <c r="B2457" i="27"/>
  <c r="C2456" i="27"/>
  <c r="B2456" i="27"/>
  <c r="C2455" i="27"/>
  <c r="B2455" i="27"/>
  <c r="C2454" i="27"/>
  <c r="B2454" i="27"/>
  <c r="C2453" i="27"/>
  <c r="B2453" i="27"/>
  <c r="C2452" i="27"/>
  <c r="B2452" i="27"/>
  <c r="C2451" i="27"/>
  <c r="B2451" i="27"/>
  <c r="C2450" i="27"/>
  <c r="B2450" i="27"/>
  <c r="C2449" i="27"/>
  <c r="B2449" i="27"/>
  <c r="C2448" i="27"/>
  <c r="B2448" i="27"/>
  <c r="C2447" i="27"/>
  <c r="B2447" i="27"/>
  <c r="C2446" i="27"/>
  <c r="B2446" i="27"/>
  <c r="C2445" i="27"/>
  <c r="B2445" i="27"/>
  <c r="C2444" i="27"/>
  <c r="B2444" i="27"/>
  <c r="C2443" i="27"/>
  <c r="B2443" i="27"/>
  <c r="C2442" i="27"/>
  <c r="B2442" i="27"/>
  <c r="C2441" i="27"/>
  <c r="B2441" i="27"/>
  <c r="C2440" i="27"/>
  <c r="B2440" i="27"/>
  <c r="C2439" i="27"/>
  <c r="B2439" i="27"/>
  <c r="C2438" i="27"/>
  <c r="B2438" i="27"/>
  <c r="C2437" i="27"/>
  <c r="B2437" i="27"/>
  <c r="C2436" i="27"/>
  <c r="B2436" i="27"/>
  <c r="C2435" i="27"/>
  <c r="B2435" i="27"/>
  <c r="C2434" i="27"/>
  <c r="B2434" i="27"/>
  <c r="C2433" i="27"/>
  <c r="B2433" i="27"/>
  <c r="C2432" i="27"/>
  <c r="B2432" i="27"/>
  <c r="C2431" i="27"/>
  <c r="B2431" i="27"/>
  <c r="C2430" i="27"/>
  <c r="B2430" i="27"/>
  <c r="C2429" i="27"/>
  <c r="B2429" i="27"/>
  <c r="C2428" i="27"/>
  <c r="B2428" i="27"/>
  <c r="C2427" i="27"/>
  <c r="B2427" i="27"/>
  <c r="C2426" i="27"/>
  <c r="B2426" i="27"/>
  <c r="C2425" i="27"/>
  <c r="B2425" i="27"/>
  <c r="C2424" i="27"/>
  <c r="B2424" i="27"/>
  <c r="C2423" i="27"/>
  <c r="B2423" i="27"/>
  <c r="C2422" i="27"/>
  <c r="B2422" i="27"/>
  <c r="C2421" i="27"/>
  <c r="B2421" i="27"/>
  <c r="C2420" i="27"/>
  <c r="B2420" i="27"/>
  <c r="C2419" i="27"/>
  <c r="B2419" i="27"/>
  <c r="C2418" i="27"/>
  <c r="B2418" i="27"/>
  <c r="C2417" i="27"/>
  <c r="B2417" i="27"/>
  <c r="C2416" i="27"/>
  <c r="B2416" i="27"/>
  <c r="C2415" i="27"/>
  <c r="B2415" i="27"/>
  <c r="C2414" i="27"/>
  <c r="B2414" i="27"/>
  <c r="C2413" i="27"/>
  <c r="B2413" i="27"/>
  <c r="C2412" i="27"/>
  <c r="B2412" i="27"/>
  <c r="C2411" i="27"/>
  <c r="B2411" i="27"/>
  <c r="C2410" i="27"/>
  <c r="B2410" i="27"/>
  <c r="C2409" i="27"/>
  <c r="B2409" i="27"/>
  <c r="C2408" i="27"/>
  <c r="B2408" i="27"/>
  <c r="C2407" i="27"/>
  <c r="B2407" i="27"/>
  <c r="C2406" i="27"/>
  <c r="B2406" i="27"/>
  <c r="C2405" i="27"/>
  <c r="B2405" i="27"/>
  <c r="C2404" i="27"/>
  <c r="B2404" i="27"/>
  <c r="C2403" i="27"/>
  <c r="B2403" i="27"/>
  <c r="C2402" i="27"/>
  <c r="B2402" i="27"/>
  <c r="C2401" i="27"/>
  <c r="B2401" i="27"/>
  <c r="C2400" i="27"/>
  <c r="B2400" i="27"/>
  <c r="C2399" i="27"/>
  <c r="B2399" i="27"/>
  <c r="C2398" i="27"/>
  <c r="B2398" i="27"/>
  <c r="C2397" i="27"/>
  <c r="B2397" i="27"/>
  <c r="C2396" i="27"/>
  <c r="B2396" i="27"/>
  <c r="C2395" i="27"/>
  <c r="B2395" i="27"/>
  <c r="C2394" i="27"/>
  <c r="B2394" i="27"/>
  <c r="C2393" i="27"/>
  <c r="B2393" i="27"/>
  <c r="C2392" i="27"/>
  <c r="B2392" i="27"/>
  <c r="C2391" i="27"/>
  <c r="B2391" i="27"/>
  <c r="C2390" i="27"/>
  <c r="B2390" i="27"/>
  <c r="C2389" i="27"/>
  <c r="B2389" i="27"/>
  <c r="C2388" i="27"/>
  <c r="B2388" i="27"/>
  <c r="C2387" i="27"/>
  <c r="B2387" i="27"/>
  <c r="C2386" i="27"/>
  <c r="B2386" i="27"/>
  <c r="C2385" i="27"/>
  <c r="B2385" i="27"/>
  <c r="C2384" i="27"/>
  <c r="B2384" i="27"/>
  <c r="C2383" i="27"/>
  <c r="B2383" i="27"/>
  <c r="C2382" i="27"/>
  <c r="B2382" i="27"/>
  <c r="C2381" i="27"/>
  <c r="B2381" i="27"/>
  <c r="C2380" i="27"/>
  <c r="B2380" i="27"/>
  <c r="C2379" i="27"/>
  <c r="B2379" i="27"/>
  <c r="C2378" i="27"/>
  <c r="B2378" i="27"/>
  <c r="C2377" i="27"/>
  <c r="B2377" i="27"/>
  <c r="C2376" i="27"/>
  <c r="B2376" i="27"/>
  <c r="C2375" i="27"/>
  <c r="B2375" i="27"/>
  <c r="C2374" i="27"/>
  <c r="B2374" i="27"/>
  <c r="C2373" i="27"/>
  <c r="B2373" i="27"/>
  <c r="C2372" i="27"/>
  <c r="B2372" i="27"/>
  <c r="C2371" i="27"/>
  <c r="B2371" i="27"/>
  <c r="C2370" i="27"/>
  <c r="B2370" i="27"/>
  <c r="C2369" i="27"/>
  <c r="B2369" i="27"/>
  <c r="C2368" i="27"/>
  <c r="B2368" i="27"/>
  <c r="C2367" i="27"/>
  <c r="B2367" i="27"/>
  <c r="C2366" i="27"/>
  <c r="B2366" i="27"/>
  <c r="C2365" i="27"/>
  <c r="B2365" i="27"/>
  <c r="C2364" i="27"/>
  <c r="B2364" i="27"/>
  <c r="C2363" i="27"/>
  <c r="B2363" i="27"/>
  <c r="C2362" i="27"/>
  <c r="B2362" i="27"/>
  <c r="C2361" i="27"/>
  <c r="B2361" i="27"/>
  <c r="C2360" i="27"/>
  <c r="B2360" i="27"/>
  <c r="C2359" i="27"/>
  <c r="B2359" i="27"/>
  <c r="C2358" i="27"/>
  <c r="B2358" i="27"/>
  <c r="C2357" i="27"/>
  <c r="B2357" i="27"/>
  <c r="C2356" i="27"/>
  <c r="B2356" i="27"/>
  <c r="C2355" i="27"/>
  <c r="B2355" i="27"/>
  <c r="C2354" i="27"/>
  <c r="B2354" i="27"/>
  <c r="C2353" i="27"/>
  <c r="B2353" i="27"/>
  <c r="C2352" i="27"/>
  <c r="B2352" i="27"/>
  <c r="C2351" i="27"/>
  <c r="B2351" i="27"/>
  <c r="C2350" i="27"/>
  <c r="B2350" i="27"/>
  <c r="C2349" i="27"/>
  <c r="B2349" i="27"/>
  <c r="C2348" i="27"/>
  <c r="B2348" i="27"/>
  <c r="C2347" i="27"/>
  <c r="B2347" i="27"/>
  <c r="C2346" i="27"/>
  <c r="B2346" i="27"/>
  <c r="C2345" i="27"/>
  <c r="B2345" i="27"/>
  <c r="C2344" i="27"/>
  <c r="B2344" i="27"/>
  <c r="C2343" i="27"/>
  <c r="B2343" i="27"/>
  <c r="C2342" i="27"/>
  <c r="B2342" i="27"/>
  <c r="C2341" i="27"/>
  <c r="B2341" i="27"/>
  <c r="C2340" i="27"/>
  <c r="B2340" i="27"/>
  <c r="C2339" i="27"/>
  <c r="B2339" i="27"/>
  <c r="C2338" i="27"/>
  <c r="B2338" i="27"/>
  <c r="C2337" i="27"/>
  <c r="B2337" i="27"/>
  <c r="C2336" i="27"/>
  <c r="B2336" i="27"/>
  <c r="C2335" i="27"/>
  <c r="B2335" i="27"/>
  <c r="C2334" i="27"/>
  <c r="B2334" i="27"/>
  <c r="C2333" i="27"/>
  <c r="B2333" i="27"/>
  <c r="C2332" i="27"/>
  <c r="B2332" i="27"/>
  <c r="C2331" i="27"/>
  <c r="B2331" i="27"/>
  <c r="C2330" i="27"/>
  <c r="B2330" i="27"/>
  <c r="C2329" i="27"/>
  <c r="B2329" i="27"/>
  <c r="C2328" i="27"/>
  <c r="B2328" i="27"/>
  <c r="C2327" i="27"/>
  <c r="B2327" i="27"/>
  <c r="C2326" i="27"/>
  <c r="B2326" i="27"/>
  <c r="C2325" i="27"/>
  <c r="B2325" i="27"/>
  <c r="C2324" i="27"/>
  <c r="B2324" i="27"/>
  <c r="C2323" i="27"/>
  <c r="B2323" i="27"/>
  <c r="C2322" i="27"/>
  <c r="B2322" i="27"/>
  <c r="C2321" i="27"/>
  <c r="B2321" i="27"/>
  <c r="C2320" i="27"/>
  <c r="B2320" i="27"/>
  <c r="C2319" i="27"/>
  <c r="B2319" i="27"/>
  <c r="C2318" i="27"/>
  <c r="B2318" i="27"/>
  <c r="C2317" i="27"/>
  <c r="B2317" i="27"/>
  <c r="C2316" i="27"/>
  <c r="B2316" i="27"/>
  <c r="C2315" i="27"/>
  <c r="B2315" i="27"/>
  <c r="C2314" i="27"/>
  <c r="B2314" i="27"/>
  <c r="C2313" i="27"/>
  <c r="B2313" i="27"/>
  <c r="C2312" i="27"/>
  <c r="B2312" i="27"/>
  <c r="C2311" i="27"/>
  <c r="B2311" i="27"/>
  <c r="C2310" i="27"/>
  <c r="B2310" i="27"/>
  <c r="C2309" i="27"/>
  <c r="B2309" i="27"/>
  <c r="C2308" i="27"/>
  <c r="B2308" i="27"/>
  <c r="C2307" i="27"/>
  <c r="B2307" i="27"/>
  <c r="C2306" i="27"/>
  <c r="B2306" i="27"/>
  <c r="C2305" i="27"/>
  <c r="B2305" i="27"/>
  <c r="C2304" i="27"/>
  <c r="B2304" i="27"/>
  <c r="C2303" i="27"/>
  <c r="B2303" i="27"/>
  <c r="C2302" i="27"/>
  <c r="B2302" i="27"/>
  <c r="C2301" i="27"/>
  <c r="B2301" i="27"/>
  <c r="C2300" i="27"/>
  <c r="B2300" i="27"/>
  <c r="C2299" i="27"/>
  <c r="B2299" i="27"/>
  <c r="C2298" i="27"/>
  <c r="B2298" i="27"/>
  <c r="C2297" i="27"/>
  <c r="B2297" i="27"/>
  <c r="C2296" i="27"/>
  <c r="B2296" i="27"/>
  <c r="C2295" i="27"/>
  <c r="B2295" i="27"/>
  <c r="C2294" i="27"/>
  <c r="B2294" i="27"/>
  <c r="C2293" i="27"/>
  <c r="B2293" i="27"/>
  <c r="C2292" i="27"/>
  <c r="B2292" i="27"/>
  <c r="C2291" i="27"/>
  <c r="B2291" i="27"/>
  <c r="C2290" i="27"/>
  <c r="B2290" i="27"/>
  <c r="C2289" i="27"/>
  <c r="B2289" i="27"/>
  <c r="C2288" i="27"/>
  <c r="B2288" i="27"/>
  <c r="C2287" i="27"/>
  <c r="B2287" i="27"/>
  <c r="C2286" i="27"/>
  <c r="B2286" i="27"/>
  <c r="C2285" i="27"/>
  <c r="B2285" i="27"/>
  <c r="C2284" i="27"/>
  <c r="B2284" i="27"/>
  <c r="C2283" i="27"/>
  <c r="B2283" i="27"/>
  <c r="C2282" i="27"/>
  <c r="B2282" i="27"/>
  <c r="C2281" i="27"/>
  <c r="B2281" i="27"/>
  <c r="C2280" i="27"/>
  <c r="B2280" i="27"/>
  <c r="C2279" i="27"/>
  <c r="B2279" i="27"/>
  <c r="C2278" i="27"/>
  <c r="B2278" i="27"/>
  <c r="C2277" i="27"/>
  <c r="B2277" i="27"/>
  <c r="C2276" i="27"/>
  <c r="B2276" i="27"/>
  <c r="C2275" i="27"/>
  <c r="B2275" i="27"/>
  <c r="C2274" i="27"/>
  <c r="B2274" i="27"/>
  <c r="C2273" i="27"/>
  <c r="B2273" i="27"/>
  <c r="C2272" i="27"/>
  <c r="B2272" i="27"/>
  <c r="C2271" i="27"/>
  <c r="B2271" i="27"/>
  <c r="C2270" i="27"/>
  <c r="B2270" i="27"/>
  <c r="C2269" i="27"/>
  <c r="B2269" i="27"/>
  <c r="C2268" i="27"/>
  <c r="B2268" i="27"/>
  <c r="C2267" i="27"/>
  <c r="B2267" i="27"/>
  <c r="C2266" i="27"/>
  <c r="B2266" i="27"/>
  <c r="C2265" i="27"/>
  <c r="B2265" i="27"/>
  <c r="C2264" i="27"/>
  <c r="B2264" i="27"/>
  <c r="C2263" i="27"/>
  <c r="B2263" i="27"/>
  <c r="C2262" i="27"/>
  <c r="B2262" i="27"/>
  <c r="C2261" i="27"/>
  <c r="B2261" i="27"/>
  <c r="C2260" i="27"/>
  <c r="B2260" i="27"/>
  <c r="C2259" i="27"/>
  <c r="B2259" i="27"/>
  <c r="C2258" i="27"/>
  <c r="B2258" i="27"/>
  <c r="C2257" i="27"/>
  <c r="B2257" i="27"/>
  <c r="C2256" i="27"/>
  <c r="B2256" i="27"/>
  <c r="C2255" i="27"/>
  <c r="B2255" i="27"/>
  <c r="C2254" i="27"/>
  <c r="B2254" i="27"/>
  <c r="C2253" i="27"/>
  <c r="B2253" i="27"/>
  <c r="C2252" i="27"/>
  <c r="B2252" i="27"/>
  <c r="C2251" i="27"/>
  <c r="B2251" i="27"/>
  <c r="C2250" i="27"/>
  <c r="B2250" i="27"/>
  <c r="C2249" i="27"/>
  <c r="B2249" i="27"/>
  <c r="C2248" i="27"/>
  <c r="B2248" i="27"/>
  <c r="C2247" i="27"/>
  <c r="B2247" i="27"/>
  <c r="C2246" i="27"/>
  <c r="B2246" i="27"/>
  <c r="C2245" i="27"/>
  <c r="B2245" i="27"/>
  <c r="C2244" i="27"/>
  <c r="B2244" i="27"/>
  <c r="C2243" i="27"/>
  <c r="B2243" i="27"/>
  <c r="C2242" i="27"/>
  <c r="B2242" i="27"/>
  <c r="C2241" i="27"/>
  <c r="B2241" i="27"/>
  <c r="C2240" i="27"/>
  <c r="B2240" i="27"/>
  <c r="C2239" i="27"/>
  <c r="B2239" i="27"/>
  <c r="C2238" i="27"/>
  <c r="B2238" i="27"/>
  <c r="C2237" i="27"/>
  <c r="B2237" i="27"/>
  <c r="C2236" i="27"/>
  <c r="B2236" i="27"/>
  <c r="C2235" i="27"/>
  <c r="B2235" i="27"/>
  <c r="C2234" i="27"/>
  <c r="B2234" i="27"/>
  <c r="C2233" i="27"/>
  <c r="B2233" i="27"/>
  <c r="C2232" i="27"/>
  <c r="B2232" i="27"/>
  <c r="C2231" i="27"/>
  <c r="B2231" i="27"/>
  <c r="C2230" i="27"/>
  <c r="B2230" i="27"/>
  <c r="C2229" i="27"/>
  <c r="B2229" i="27"/>
  <c r="C2228" i="27"/>
  <c r="B2228" i="27"/>
  <c r="C2227" i="27"/>
  <c r="B2227" i="27"/>
  <c r="C2226" i="27"/>
  <c r="B2226" i="27"/>
  <c r="C2225" i="27"/>
  <c r="B2225" i="27"/>
  <c r="C2224" i="27"/>
  <c r="B2224" i="27"/>
  <c r="C2223" i="27"/>
  <c r="B2223" i="27"/>
  <c r="C2222" i="27"/>
  <c r="B2222" i="27"/>
  <c r="C2221" i="27"/>
  <c r="B2221" i="27"/>
  <c r="C2220" i="27"/>
  <c r="B2220" i="27"/>
  <c r="C2219" i="27"/>
  <c r="B2219" i="27"/>
  <c r="C2218" i="27"/>
  <c r="B2218" i="27"/>
  <c r="C2217" i="27"/>
  <c r="B2217" i="27"/>
  <c r="C2216" i="27"/>
  <c r="B2216" i="27"/>
  <c r="C2215" i="27"/>
  <c r="B2215" i="27"/>
  <c r="C2214" i="27"/>
  <c r="B2214" i="27"/>
  <c r="C2213" i="27"/>
  <c r="B2213" i="27"/>
  <c r="C2212" i="27"/>
  <c r="B2212" i="27"/>
  <c r="C2211" i="27"/>
  <c r="B2211" i="27"/>
  <c r="C2210" i="27"/>
  <c r="B2210" i="27"/>
  <c r="C2209" i="27"/>
  <c r="B2209" i="27"/>
  <c r="C2208" i="27"/>
  <c r="B2208" i="27"/>
  <c r="C2207" i="27"/>
  <c r="B2207" i="27"/>
  <c r="C2206" i="27"/>
  <c r="B2206" i="27"/>
  <c r="C2205" i="27"/>
  <c r="B2205" i="27"/>
  <c r="C2204" i="27"/>
  <c r="B2204" i="27"/>
  <c r="C2203" i="27"/>
  <c r="B2203" i="27"/>
  <c r="C2202" i="27"/>
  <c r="B2202" i="27"/>
  <c r="C2201" i="27"/>
  <c r="B2201" i="27"/>
  <c r="C2200" i="27"/>
  <c r="B2200" i="27"/>
  <c r="C2199" i="27"/>
  <c r="B2199" i="27"/>
  <c r="C2198" i="27"/>
  <c r="B2198" i="27"/>
  <c r="C2197" i="27"/>
  <c r="B2197" i="27"/>
  <c r="C2196" i="27"/>
  <c r="B2196" i="27"/>
  <c r="C2195" i="27"/>
  <c r="B2195" i="27"/>
  <c r="C2194" i="27"/>
  <c r="B2194" i="27"/>
  <c r="C2193" i="27"/>
  <c r="B2193" i="27"/>
  <c r="C2192" i="27"/>
  <c r="B2192" i="27"/>
  <c r="C2191" i="27"/>
  <c r="B2191" i="27"/>
  <c r="C2190" i="27"/>
  <c r="B2190" i="27"/>
  <c r="C2189" i="27"/>
  <c r="B2189" i="27"/>
  <c r="C2188" i="27"/>
  <c r="B2188" i="27"/>
  <c r="C2187" i="27"/>
  <c r="B2187" i="27"/>
  <c r="C2186" i="27"/>
  <c r="B2186" i="27"/>
  <c r="C2185" i="27"/>
  <c r="B2185" i="27"/>
  <c r="C2184" i="27"/>
  <c r="B2184" i="27"/>
  <c r="C2183" i="27"/>
  <c r="B2183" i="27"/>
  <c r="C2182" i="27"/>
  <c r="B2182" i="27"/>
  <c r="C2181" i="27"/>
  <c r="B2181" i="27"/>
  <c r="C2180" i="27"/>
  <c r="B2180" i="27"/>
  <c r="C2179" i="27"/>
  <c r="B2179" i="27"/>
  <c r="C2178" i="27"/>
  <c r="B2178" i="27"/>
  <c r="C2177" i="27"/>
  <c r="B2177" i="27"/>
  <c r="C2176" i="27"/>
  <c r="B2176" i="27"/>
  <c r="C2175" i="27"/>
  <c r="B2175" i="27"/>
  <c r="C2174" i="27"/>
  <c r="B2174" i="27"/>
  <c r="C2173" i="27"/>
  <c r="B2173" i="27"/>
  <c r="C2172" i="27"/>
  <c r="B2172" i="27"/>
  <c r="C2171" i="27"/>
  <c r="B2171" i="27"/>
  <c r="C2170" i="27"/>
  <c r="B2170" i="27"/>
  <c r="C2169" i="27"/>
  <c r="B2169" i="27"/>
  <c r="C2168" i="27"/>
  <c r="B2168" i="27"/>
  <c r="C2167" i="27"/>
  <c r="B2167" i="27"/>
  <c r="C2166" i="27"/>
  <c r="B2166" i="27"/>
  <c r="C2165" i="27"/>
  <c r="B2165" i="27"/>
  <c r="C2164" i="27"/>
  <c r="B2164" i="27"/>
  <c r="C2163" i="27"/>
  <c r="B2163" i="27"/>
  <c r="C2162" i="27"/>
  <c r="B2162" i="27"/>
  <c r="C2161" i="27"/>
  <c r="B2161" i="27"/>
  <c r="C2160" i="27"/>
  <c r="B2160" i="27"/>
  <c r="C2159" i="27"/>
  <c r="B2159" i="27"/>
  <c r="C2158" i="27"/>
  <c r="B2158" i="27"/>
  <c r="C2157" i="27"/>
  <c r="B2157" i="27"/>
  <c r="C2156" i="27"/>
  <c r="B2156" i="27"/>
  <c r="C2155" i="27"/>
  <c r="B2155" i="27"/>
  <c r="C2154" i="27"/>
  <c r="B2154" i="27"/>
  <c r="C2153" i="27"/>
  <c r="B2153" i="27"/>
  <c r="C2152" i="27"/>
  <c r="B2152" i="27"/>
  <c r="C2151" i="27"/>
  <c r="B2151" i="27"/>
  <c r="C2150" i="27"/>
  <c r="B2150" i="27"/>
  <c r="C2149" i="27"/>
  <c r="B2149" i="27"/>
  <c r="C2148" i="27"/>
  <c r="B2148" i="27"/>
  <c r="C2147" i="27"/>
  <c r="B2147" i="27"/>
  <c r="C2146" i="27"/>
  <c r="B2146" i="27"/>
  <c r="C2145" i="27"/>
  <c r="B2145" i="27"/>
  <c r="C2144" i="27"/>
  <c r="B2144" i="27"/>
  <c r="C2143" i="27"/>
  <c r="B2143" i="27"/>
  <c r="C2142" i="27"/>
  <c r="B2142" i="27"/>
  <c r="C2141" i="27"/>
  <c r="B2141" i="27"/>
  <c r="C2140" i="27"/>
  <c r="B2140" i="27"/>
  <c r="C2139" i="27"/>
  <c r="B2139" i="27"/>
  <c r="C2138" i="27"/>
  <c r="B2138" i="27"/>
  <c r="C2137" i="27"/>
  <c r="B2137" i="27"/>
  <c r="C2136" i="27"/>
  <c r="B2136" i="27"/>
  <c r="C2135" i="27"/>
  <c r="B2135" i="27"/>
  <c r="C2134" i="27"/>
  <c r="B2134" i="27"/>
  <c r="C2133" i="27"/>
  <c r="B2133" i="27"/>
  <c r="C2132" i="27"/>
  <c r="B2132" i="27"/>
  <c r="C2131" i="27"/>
  <c r="B2131" i="27"/>
  <c r="C2130" i="27"/>
  <c r="B2130" i="27"/>
  <c r="C2129" i="27"/>
  <c r="B2129" i="27"/>
  <c r="C2128" i="27"/>
  <c r="B2128" i="27"/>
  <c r="C2127" i="27"/>
  <c r="B2127" i="27"/>
  <c r="C2126" i="27"/>
  <c r="B2126" i="27"/>
  <c r="C2125" i="27"/>
  <c r="B2125" i="27"/>
  <c r="C2124" i="27"/>
  <c r="B2124" i="27"/>
  <c r="C2123" i="27"/>
  <c r="B2123" i="27"/>
  <c r="C2122" i="27"/>
  <c r="B2122" i="27"/>
  <c r="C2121" i="27"/>
  <c r="B2121" i="27"/>
  <c r="C2120" i="27"/>
  <c r="B2120" i="27"/>
  <c r="C2119" i="27"/>
  <c r="B2119" i="27"/>
  <c r="C2118" i="27"/>
  <c r="B2118" i="27"/>
  <c r="C2117" i="27"/>
  <c r="B2117" i="27"/>
  <c r="C2116" i="27"/>
  <c r="B2116" i="27"/>
  <c r="C2115" i="27"/>
  <c r="B2115" i="27"/>
  <c r="C2114" i="27"/>
  <c r="B2114" i="27"/>
  <c r="C2113" i="27"/>
  <c r="B2113" i="27"/>
  <c r="C2112" i="27"/>
  <c r="B2112" i="27"/>
  <c r="C2111" i="27"/>
  <c r="B2111" i="27"/>
  <c r="C2110" i="27"/>
  <c r="B2110" i="27"/>
  <c r="C2109" i="27"/>
  <c r="B2109" i="27"/>
  <c r="C2108" i="27"/>
  <c r="B2108" i="27"/>
  <c r="C2107" i="27"/>
  <c r="B2107" i="27"/>
  <c r="C2106" i="27"/>
  <c r="B2106" i="27"/>
  <c r="C2105" i="27"/>
  <c r="B2105" i="27"/>
  <c r="C2104" i="27"/>
  <c r="B2104" i="27"/>
  <c r="C2103" i="27"/>
  <c r="B2103" i="27"/>
  <c r="C2102" i="27"/>
  <c r="B2102" i="27"/>
  <c r="C2101" i="27"/>
  <c r="B2101" i="27"/>
  <c r="C2100" i="27"/>
  <c r="B2100" i="27"/>
  <c r="C2099" i="27"/>
  <c r="B2099" i="27"/>
  <c r="C2098" i="27"/>
  <c r="B2098" i="27"/>
  <c r="C2097" i="27"/>
  <c r="B2097" i="27"/>
  <c r="C2096" i="27"/>
  <c r="B2096" i="27"/>
  <c r="C2095" i="27"/>
  <c r="B2095" i="27"/>
  <c r="C2094" i="27"/>
  <c r="B2094" i="27"/>
  <c r="C2093" i="27"/>
  <c r="B2093" i="27"/>
  <c r="C2092" i="27"/>
  <c r="B2092" i="27"/>
  <c r="C2091" i="27"/>
  <c r="B2091" i="27"/>
  <c r="C2090" i="27"/>
  <c r="B2090" i="27"/>
  <c r="C2089" i="27"/>
  <c r="B2089" i="27"/>
  <c r="C2088" i="27"/>
  <c r="B2088" i="27"/>
  <c r="C2087" i="27"/>
  <c r="B2087" i="27"/>
  <c r="C2086" i="27"/>
  <c r="B2086" i="27"/>
  <c r="C2085" i="27"/>
  <c r="B2085" i="27"/>
  <c r="C2084" i="27"/>
  <c r="B2084" i="27"/>
  <c r="C2083" i="27"/>
  <c r="B2083" i="27"/>
  <c r="C2082" i="27"/>
  <c r="B2082" i="27"/>
  <c r="C2081" i="27"/>
  <c r="B2081" i="27"/>
  <c r="C2080" i="27"/>
  <c r="B2080" i="27"/>
  <c r="C2079" i="27"/>
  <c r="B2079" i="27"/>
  <c r="C2078" i="27"/>
  <c r="B2078" i="27"/>
  <c r="C2077" i="27"/>
  <c r="B2077" i="27"/>
  <c r="C2076" i="27"/>
  <c r="B2076" i="27"/>
  <c r="C2075" i="27"/>
  <c r="B2075" i="27"/>
  <c r="C2074" i="27"/>
  <c r="B2074" i="27"/>
  <c r="C2073" i="27"/>
  <c r="B2073" i="27"/>
  <c r="C2072" i="27"/>
  <c r="B2072" i="27"/>
  <c r="C2071" i="27"/>
  <c r="B2071" i="27"/>
  <c r="C2070" i="27"/>
  <c r="B2070" i="27"/>
  <c r="C2069" i="27"/>
  <c r="B2069" i="27"/>
  <c r="C2068" i="27"/>
  <c r="B2068" i="27"/>
  <c r="C2067" i="27"/>
  <c r="B2067" i="27"/>
  <c r="C2066" i="27"/>
  <c r="B2066" i="27"/>
  <c r="C2065" i="27"/>
  <c r="B2065" i="27"/>
  <c r="C2064" i="27"/>
  <c r="B2064" i="27"/>
  <c r="C2063" i="27"/>
  <c r="B2063" i="27"/>
  <c r="C2062" i="27"/>
  <c r="B2062" i="27"/>
  <c r="C2061" i="27"/>
  <c r="B2061" i="27"/>
  <c r="C2060" i="27"/>
  <c r="B2060" i="27"/>
  <c r="C2059" i="27"/>
  <c r="B2059" i="27"/>
  <c r="C2058" i="27"/>
  <c r="B2058" i="27"/>
  <c r="C2057" i="27"/>
  <c r="B2057" i="27"/>
  <c r="C2056" i="27"/>
  <c r="B2056" i="27"/>
  <c r="C2055" i="27"/>
  <c r="B2055" i="27"/>
  <c r="C2054" i="27"/>
  <c r="B2054" i="27"/>
  <c r="C2053" i="27"/>
  <c r="B2053" i="27"/>
  <c r="C2052" i="27"/>
  <c r="B2052" i="27"/>
  <c r="C2051" i="27"/>
  <c r="B2051" i="27"/>
  <c r="C2050" i="27"/>
  <c r="B2050" i="27"/>
  <c r="C2049" i="27"/>
  <c r="B2049" i="27"/>
  <c r="C2048" i="27"/>
  <c r="B2048" i="27"/>
  <c r="C2047" i="27"/>
  <c r="B2047" i="27"/>
  <c r="C2046" i="27"/>
  <c r="B2046" i="27"/>
  <c r="C2045" i="27"/>
  <c r="B2045" i="27"/>
  <c r="C2044" i="27"/>
  <c r="B2044" i="27"/>
  <c r="C2043" i="27"/>
  <c r="B2043" i="27"/>
  <c r="C2042" i="27"/>
  <c r="B2042" i="27"/>
  <c r="C2041" i="27"/>
  <c r="B2041" i="27"/>
  <c r="C2040" i="27"/>
  <c r="B2040" i="27"/>
  <c r="C2039" i="27"/>
  <c r="B2039" i="27"/>
  <c r="C2038" i="27"/>
  <c r="B2038" i="27"/>
  <c r="C2037" i="27"/>
  <c r="B2037" i="27"/>
  <c r="C2036" i="27"/>
  <c r="B2036" i="27"/>
  <c r="C2035" i="27"/>
  <c r="B2035" i="27"/>
  <c r="C2034" i="27"/>
  <c r="B2034" i="27"/>
  <c r="C2033" i="27"/>
  <c r="B2033" i="27"/>
  <c r="C2032" i="27"/>
  <c r="B2032" i="27"/>
  <c r="C2031" i="27"/>
  <c r="B2031" i="27"/>
  <c r="C2030" i="27"/>
  <c r="B2030" i="27"/>
  <c r="C2029" i="27"/>
  <c r="B2029" i="27"/>
  <c r="C2028" i="27"/>
  <c r="B2028" i="27"/>
  <c r="C2027" i="27"/>
  <c r="B2027" i="27"/>
  <c r="C2026" i="27"/>
  <c r="B2026" i="27"/>
  <c r="C2025" i="27"/>
  <c r="B2025" i="27"/>
  <c r="C2024" i="27"/>
  <c r="B2024" i="27"/>
  <c r="C2023" i="27"/>
  <c r="B2023" i="27"/>
  <c r="C2022" i="27"/>
  <c r="B2022" i="27"/>
  <c r="C2021" i="27"/>
  <c r="B2021" i="27"/>
  <c r="C2020" i="27"/>
  <c r="B2020" i="27"/>
  <c r="C2019" i="27"/>
  <c r="B2019" i="27"/>
  <c r="C2018" i="27"/>
  <c r="B2018" i="27"/>
  <c r="C2017" i="27"/>
  <c r="B2017" i="27"/>
  <c r="C2016" i="27"/>
  <c r="B2016" i="27"/>
  <c r="C2015" i="27"/>
  <c r="B2015" i="27"/>
  <c r="C2014" i="27"/>
  <c r="B2014" i="27"/>
  <c r="C2013" i="27"/>
  <c r="B2013" i="27"/>
  <c r="C2012" i="27"/>
  <c r="B2012" i="27"/>
  <c r="C2011" i="27"/>
  <c r="B2011" i="27"/>
  <c r="C2010" i="27"/>
  <c r="B2010" i="27"/>
  <c r="C2009" i="27"/>
  <c r="B2009" i="27"/>
  <c r="C2008" i="27"/>
  <c r="B2008" i="27"/>
  <c r="C2007" i="27"/>
  <c r="B2007" i="27"/>
  <c r="C2006" i="27"/>
  <c r="B2006" i="27"/>
  <c r="C2005" i="27"/>
  <c r="B2005" i="27"/>
  <c r="C2004" i="27"/>
  <c r="B2004" i="27"/>
  <c r="C2003" i="27"/>
  <c r="B2003" i="27"/>
  <c r="C2002" i="27"/>
  <c r="B2002" i="27"/>
  <c r="C2001" i="27"/>
  <c r="B2001" i="27"/>
  <c r="C2000" i="27"/>
  <c r="B2000" i="27"/>
  <c r="C1999" i="27"/>
  <c r="B1999" i="27"/>
  <c r="C1998" i="27"/>
  <c r="B1998" i="27"/>
  <c r="C1997" i="27"/>
  <c r="B1997" i="27"/>
  <c r="C1996" i="27"/>
  <c r="B1996" i="27"/>
  <c r="C1995" i="27"/>
  <c r="B1995" i="27"/>
  <c r="C1994" i="27"/>
  <c r="B1994" i="27"/>
  <c r="C1993" i="27"/>
  <c r="B1993" i="27"/>
  <c r="C1992" i="27"/>
  <c r="B1992" i="27"/>
  <c r="C1991" i="27"/>
  <c r="B1991" i="27"/>
  <c r="C1990" i="27"/>
  <c r="B1990" i="27"/>
  <c r="C1989" i="27"/>
  <c r="B1989" i="27"/>
  <c r="C1988" i="27"/>
  <c r="B1988" i="27"/>
  <c r="C1987" i="27"/>
  <c r="B1987" i="27"/>
  <c r="C1986" i="27"/>
  <c r="B1986" i="27"/>
  <c r="C1985" i="27"/>
  <c r="B1985" i="27"/>
  <c r="C1984" i="27"/>
  <c r="B1984" i="27"/>
  <c r="C1983" i="27"/>
  <c r="B1983" i="27"/>
  <c r="C1982" i="27"/>
  <c r="B1982" i="27"/>
  <c r="C1981" i="27"/>
  <c r="B1981" i="27"/>
  <c r="C1980" i="27"/>
  <c r="B1980" i="27"/>
  <c r="C1979" i="27"/>
  <c r="B1979" i="27"/>
  <c r="C1978" i="27"/>
  <c r="B1978" i="27"/>
  <c r="C1977" i="27"/>
  <c r="B1977" i="27"/>
  <c r="C1976" i="27"/>
  <c r="B1976" i="27"/>
  <c r="C1975" i="27"/>
  <c r="B1975" i="27"/>
  <c r="C1974" i="27"/>
  <c r="B1974" i="27"/>
  <c r="C1973" i="27"/>
  <c r="B1973" i="27"/>
  <c r="C1972" i="27"/>
  <c r="B1972" i="27"/>
  <c r="C1971" i="27"/>
  <c r="B1971" i="27"/>
  <c r="C1970" i="27"/>
  <c r="B1970" i="27"/>
  <c r="C1969" i="27"/>
  <c r="B1969" i="27"/>
  <c r="C1968" i="27"/>
  <c r="B1968" i="27"/>
  <c r="C1967" i="27"/>
  <c r="B1967" i="27"/>
  <c r="C1966" i="27"/>
  <c r="B1966" i="27"/>
  <c r="C1965" i="27"/>
  <c r="B1965" i="27"/>
  <c r="C1964" i="27"/>
  <c r="B1964" i="27"/>
  <c r="C1963" i="27"/>
  <c r="B1963" i="27"/>
  <c r="C1962" i="27"/>
  <c r="B1962" i="27"/>
  <c r="C1961" i="27"/>
  <c r="B1961" i="27"/>
  <c r="C1960" i="27"/>
  <c r="B1960" i="27"/>
  <c r="C1959" i="27"/>
  <c r="B1959" i="27"/>
  <c r="C1958" i="27"/>
  <c r="B1958" i="27"/>
  <c r="C1957" i="27"/>
  <c r="B1957" i="27"/>
  <c r="C1956" i="27"/>
  <c r="B1956" i="27"/>
  <c r="C1955" i="27"/>
  <c r="B1955" i="27"/>
  <c r="C1954" i="27"/>
  <c r="B1954" i="27"/>
  <c r="C1953" i="27"/>
  <c r="B1953" i="27"/>
  <c r="C1952" i="27"/>
  <c r="B1952" i="27"/>
  <c r="C1951" i="27"/>
  <c r="B1951" i="27"/>
  <c r="C1950" i="27"/>
  <c r="B1950" i="27"/>
  <c r="C1949" i="27"/>
  <c r="B1949" i="27"/>
  <c r="C1948" i="27"/>
  <c r="B1948" i="27"/>
  <c r="C1947" i="27"/>
  <c r="B1947" i="27"/>
  <c r="C1946" i="27"/>
  <c r="B1946" i="27"/>
  <c r="C1945" i="27"/>
  <c r="B1945" i="27"/>
  <c r="C1944" i="27"/>
  <c r="B1944" i="27"/>
  <c r="C1943" i="27"/>
  <c r="B1943" i="27"/>
  <c r="C1942" i="27"/>
  <c r="B1942" i="27"/>
  <c r="C1941" i="27"/>
  <c r="B1941" i="27"/>
  <c r="C1940" i="27"/>
  <c r="B1940" i="27"/>
  <c r="C1939" i="27"/>
  <c r="B1939" i="27"/>
  <c r="C1938" i="27"/>
  <c r="B1938" i="27"/>
  <c r="C1937" i="27"/>
  <c r="B1937" i="27"/>
  <c r="C1936" i="27"/>
  <c r="B1936" i="27"/>
  <c r="C1935" i="27"/>
  <c r="B1935" i="27"/>
  <c r="C1934" i="27"/>
  <c r="B1934" i="27"/>
  <c r="C1933" i="27"/>
  <c r="B1933" i="27"/>
  <c r="C1932" i="27"/>
  <c r="B1932" i="27"/>
  <c r="C1931" i="27"/>
  <c r="B1931" i="27"/>
  <c r="C1930" i="27"/>
  <c r="B1930" i="27"/>
  <c r="C1929" i="27"/>
  <c r="B1929" i="27"/>
  <c r="C1928" i="27"/>
  <c r="B1928" i="27"/>
  <c r="C1927" i="27"/>
  <c r="B1927" i="27"/>
  <c r="C1926" i="27"/>
  <c r="B1926" i="27"/>
  <c r="C1925" i="27"/>
  <c r="B1925" i="27"/>
  <c r="C1924" i="27"/>
  <c r="B1924" i="27"/>
  <c r="C1923" i="27"/>
  <c r="B1923" i="27"/>
  <c r="C1922" i="27"/>
  <c r="B1922" i="27"/>
  <c r="C1921" i="27"/>
  <c r="B1921" i="27"/>
  <c r="C1920" i="27"/>
  <c r="B1920" i="27"/>
  <c r="C1919" i="27"/>
  <c r="B1919" i="27"/>
  <c r="C1918" i="27"/>
  <c r="B1918" i="27"/>
  <c r="C1917" i="27"/>
  <c r="B1917" i="27"/>
  <c r="C1916" i="27"/>
  <c r="B1916" i="27"/>
  <c r="C1915" i="27"/>
  <c r="B1915" i="27"/>
  <c r="C1914" i="27"/>
  <c r="B1914" i="27"/>
  <c r="C1913" i="27"/>
  <c r="B1913" i="27"/>
  <c r="C1912" i="27"/>
  <c r="B1912" i="27"/>
  <c r="C1911" i="27"/>
  <c r="B1911" i="27"/>
  <c r="C1910" i="27"/>
  <c r="B1910" i="27"/>
  <c r="C1909" i="27"/>
  <c r="B1909" i="27"/>
  <c r="C1908" i="27"/>
  <c r="B1908" i="27"/>
  <c r="C1907" i="27"/>
  <c r="B1907" i="27"/>
  <c r="C1906" i="27"/>
  <c r="B1906" i="27"/>
  <c r="C1905" i="27"/>
  <c r="B1905" i="27"/>
  <c r="C1904" i="27"/>
  <c r="B1904" i="27"/>
  <c r="C1903" i="27"/>
  <c r="B1903" i="27"/>
  <c r="C1902" i="27"/>
  <c r="B1902" i="27"/>
  <c r="C1901" i="27"/>
  <c r="B1901" i="27"/>
  <c r="C1900" i="27"/>
  <c r="B1900" i="27"/>
  <c r="C1899" i="27"/>
  <c r="B1899" i="27"/>
  <c r="C1898" i="27"/>
  <c r="B1898" i="27"/>
  <c r="C1897" i="27"/>
  <c r="B1897" i="27"/>
  <c r="C1896" i="27"/>
  <c r="B1896" i="27"/>
  <c r="C1895" i="27"/>
  <c r="B1895" i="27"/>
  <c r="C1894" i="27"/>
  <c r="B1894" i="27"/>
  <c r="C1893" i="27"/>
  <c r="B1893" i="27"/>
  <c r="C1892" i="27"/>
  <c r="B1892" i="27"/>
  <c r="C1891" i="27"/>
  <c r="B1891" i="27"/>
  <c r="C1890" i="27"/>
  <c r="B1890" i="27"/>
  <c r="C1889" i="27"/>
  <c r="B1889" i="27"/>
  <c r="C1888" i="27"/>
  <c r="B1888" i="27"/>
  <c r="C1887" i="27"/>
  <c r="B1887" i="27"/>
  <c r="C1886" i="27"/>
  <c r="B1886" i="27"/>
  <c r="C1885" i="27"/>
  <c r="B1885" i="27"/>
  <c r="C1884" i="27"/>
  <c r="B1884" i="27"/>
  <c r="C1883" i="27"/>
  <c r="B1883" i="27"/>
  <c r="C1882" i="27"/>
  <c r="B1882" i="27"/>
  <c r="C1881" i="27"/>
  <c r="B1881" i="27"/>
  <c r="C1880" i="27"/>
  <c r="B1880" i="27"/>
  <c r="C1879" i="27"/>
  <c r="B1879" i="27"/>
  <c r="C1878" i="27"/>
  <c r="B1878" i="27"/>
  <c r="C1877" i="27"/>
  <c r="B1877" i="27"/>
  <c r="C1876" i="27"/>
  <c r="B1876" i="27"/>
  <c r="C1875" i="27"/>
  <c r="B1875" i="27"/>
  <c r="C1874" i="27"/>
  <c r="B1874" i="27"/>
  <c r="C1873" i="27"/>
  <c r="B1873" i="27"/>
  <c r="C1872" i="27"/>
  <c r="B1872" i="27"/>
  <c r="C1871" i="27"/>
  <c r="B1871" i="27"/>
  <c r="C1870" i="27"/>
  <c r="B1870" i="27"/>
  <c r="C1869" i="27"/>
  <c r="B1869" i="27"/>
  <c r="C1868" i="27"/>
  <c r="B1868" i="27"/>
  <c r="C1867" i="27"/>
  <c r="B1867" i="27"/>
  <c r="C1866" i="27"/>
  <c r="B1866" i="27"/>
  <c r="C1865" i="27"/>
  <c r="B1865" i="27"/>
  <c r="C1864" i="27"/>
  <c r="B1864" i="27"/>
  <c r="C1863" i="27"/>
  <c r="B1863" i="27"/>
  <c r="C1862" i="27"/>
  <c r="B1862" i="27"/>
  <c r="C1861" i="27"/>
  <c r="B1861" i="27"/>
  <c r="C1860" i="27"/>
  <c r="B1860" i="27"/>
  <c r="C1859" i="27"/>
  <c r="B1859" i="27"/>
  <c r="C1858" i="27"/>
  <c r="B1858" i="27"/>
  <c r="C1857" i="27"/>
  <c r="B1857" i="27"/>
  <c r="C1856" i="27"/>
  <c r="B1856" i="27"/>
  <c r="C1855" i="27"/>
  <c r="B1855" i="27"/>
  <c r="C1854" i="27"/>
  <c r="B1854" i="27"/>
  <c r="C1853" i="27"/>
  <c r="B1853" i="27"/>
  <c r="C1852" i="27"/>
  <c r="B1852" i="27"/>
  <c r="C1851" i="27"/>
  <c r="B1851" i="27"/>
  <c r="C1850" i="27"/>
  <c r="B1850" i="27"/>
  <c r="C1849" i="27"/>
  <c r="B1849" i="27"/>
  <c r="C1848" i="27"/>
  <c r="B1848" i="27"/>
  <c r="C1847" i="27"/>
  <c r="B1847" i="27"/>
  <c r="C1846" i="27"/>
  <c r="B1846" i="27"/>
  <c r="C1845" i="27"/>
  <c r="B1845" i="27"/>
  <c r="C1844" i="27"/>
  <c r="B1844" i="27"/>
  <c r="C1843" i="27"/>
  <c r="B1843" i="27"/>
  <c r="C1842" i="27"/>
  <c r="B1842" i="27"/>
  <c r="C1841" i="27"/>
  <c r="B1841" i="27"/>
  <c r="C1840" i="27"/>
  <c r="B1840" i="27"/>
  <c r="C1839" i="27"/>
  <c r="B1839" i="27"/>
  <c r="C1838" i="27"/>
  <c r="B1838" i="27"/>
  <c r="C1837" i="27"/>
  <c r="B1837" i="27"/>
  <c r="C1836" i="27"/>
  <c r="B1836" i="27"/>
  <c r="C1835" i="27"/>
  <c r="B1835" i="27"/>
  <c r="C1834" i="27"/>
  <c r="B1834" i="27"/>
  <c r="C1833" i="27"/>
  <c r="B1833" i="27"/>
  <c r="C1832" i="27"/>
  <c r="B1832" i="27"/>
  <c r="C1831" i="27"/>
  <c r="B1831" i="27"/>
  <c r="C1830" i="27"/>
  <c r="B1830" i="27"/>
  <c r="C1829" i="27"/>
  <c r="B1829" i="27"/>
  <c r="C1828" i="27"/>
  <c r="B1828" i="27"/>
  <c r="C1827" i="27"/>
  <c r="B1827" i="27"/>
  <c r="C1826" i="27"/>
  <c r="B1826" i="27"/>
  <c r="C1825" i="27"/>
  <c r="B1825" i="27"/>
  <c r="C1824" i="27"/>
  <c r="B1824" i="27"/>
  <c r="C1823" i="27"/>
  <c r="B1823" i="27"/>
  <c r="C1822" i="27"/>
  <c r="B1822" i="27"/>
  <c r="C1821" i="27"/>
  <c r="B1821" i="27"/>
  <c r="C1820" i="27"/>
  <c r="B1820" i="27"/>
  <c r="C1819" i="27"/>
  <c r="B1819" i="27"/>
  <c r="C1818" i="27"/>
  <c r="B1818" i="27"/>
  <c r="C1817" i="27"/>
  <c r="B1817" i="27"/>
  <c r="C1816" i="27"/>
  <c r="B1816" i="27"/>
  <c r="C1815" i="27"/>
  <c r="B1815" i="27"/>
  <c r="C1814" i="27"/>
  <c r="B1814" i="27"/>
  <c r="C1813" i="27"/>
  <c r="B1813" i="27"/>
  <c r="C1812" i="27"/>
  <c r="B1812" i="27"/>
  <c r="C1811" i="27"/>
  <c r="B1811" i="27"/>
  <c r="C1810" i="27"/>
  <c r="B1810" i="27"/>
  <c r="C1809" i="27"/>
  <c r="B1809" i="27"/>
  <c r="C1808" i="27"/>
  <c r="B1808" i="27"/>
  <c r="C1807" i="27"/>
  <c r="B1807" i="27"/>
  <c r="C1806" i="27"/>
  <c r="B1806" i="27"/>
  <c r="C1805" i="27"/>
  <c r="B1805" i="27"/>
  <c r="C1804" i="27"/>
  <c r="B1804" i="27"/>
  <c r="C1803" i="27"/>
  <c r="B1803" i="27"/>
  <c r="C1802" i="27"/>
  <c r="B1802" i="27"/>
  <c r="C1801" i="27"/>
  <c r="B1801" i="27"/>
  <c r="C1800" i="27"/>
  <c r="B1800" i="27"/>
  <c r="C1799" i="27"/>
  <c r="B1799" i="27"/>
  <c r="C1798" i="27"/>
  <c r="B1798" i="27"/>
  <c r="C1797" i="27"/>
  <c r="B1797" i="27"/>
  <c r="C1796" i="27"/>
  <c r="B1796" i="27"/>
  <c r="C1795" i="27"/>
  <c r="B1795" i="27"/>
  <c r="C1794" i="27"/>
  <c r="B1794" i="27"/>
  <c r="C1793" i="27"/>
  <c r="B1793" i="27"/>
  <c r="C1792" i="27"/>
  <c r="B1792" i="27"/>
  <c r="C1791" i="27"/>
  <c r="B1791" i="27"/>
  <c r="C1790" i="27"/>
  <c r="B1790" i="27"/>
  <c r="C1789" i="27"/>
  <c r="B1789" i="27"/>
  <c r="C1788" i="27"/>
  <c r="B1788" i="27"/>
  <c r="C1787" i="27"/>
  <c r="B1787" i="27"/>
  <c r="C1786" i="27"/>
  <c r="B1786" i="27"/>
  <c r="C1785" i="27"/>
  <c r="B1785" i="27"/>
  <c r="C1784" i="27"/>
  <c r="B1784" i="27"/>
  <c r="C1783" i="27"/>
  <c r="B1783" i="27"/>
  <c r="C1782" i="27"/>
  <c r="B1782" i="27"/>
  <c r="C1781" i="27"/>
  <c r="B1781" i="27"/>
  <c r="C1780" i="27"/>
  <c r="B1780" i="27"/>
  <c r="C1779" i="27"/>
  <c r="B1779" i="27"/>
  <c r="C1778" i="27"/>
  <c r="B1778" i="27"/>
  <c r="C1777" i="27"/>
  <c r="B1777" i="27"/>
  <c r="C1776" i="27"/>
  <c r="B1776" i="27"/>
  <c r="C1775" i="27"/>
  <c r="B1775" i="27"/>
  <c r="C1774" i="27"/>
  <c r="B1774" i="27"/>
  <c r="C1773" i="27"/>
  <c r="B1773" i="27"/>
  <c r="C1772" i="27"/>
  <c r="B1772" i="27"/>
  <c r="C1771" i="27"/>
  <c r="B1771" i="27"/>
  <c r="C1770" i="27"/>
  <c r="B1770" i="27"/>
  <c r="C1769" i="27"/>
  <c r="B1769" i="27"/>
  <c r="C1768" i="27"/>
  <c r="B1768" i="27"/>
  <c r="C1767" i="27"/>
  <c r="B1767" i="27"/>
  <c r="C1766" i="27"/>
  <c r="B1766" i="27"/>
  <c r="C1765" i="27"/>
  <c r="B1765" i="27"/>
  <c r="C1764" i="27"/>
  <c r="B1764" i="27"/>
  <c r="C1763" i="27"/>
  <c r="B1763" i="27"/>
  <c r="C1762" i="27"/>
  <c r="B1762" i="27"/>
  <c r="C1761" i="27"/>
  <c r="B1761" i="27"/>
  <c r="C1760" i="27"/>
  <c r="B1760" i="27"/>
  <c r="C1759" i="27"/>
  <c r="B1759" i="27"/>
  <c r="C1758" i="27"/>
  <c r="B1758" i="27"/>
  <c r="C1757" i="27"/>
  <c r="B1757" i="27"/>
  <c r="C1756" i="27"/>
  <c r="B1756" i="27"/>
  <c r="C1755" i="27"/>
  <c r="B1755" i="27"/>
  <c r="C1754" i="27"/>
  <c r="B1754" i="27"/>
  <c r="C1753" i="27"/>
  <c r="B1753" i="27"/>
  <c r="C1752" i="27"/>
  <c r="B1752" i="27"/>
  <c r="C1751" i="27"/>
  <c r="B1751" i="27"/>
  <c r="C1750" i="27"/>
  <c r="B1750" i="27"/>
  <c r="C1749" i="27"/>
  <c r="B1749" i="27"/>
  <c r="C1748" i="27"/>
  <c r="B1748" i="27"/>
  <c r="C1747" i="27"/>
  <c r="B1747" i="27"/>
  <c r="C1746" i="27"/>
  <c r="B1746" i="27"/>
  <c r="C1745" i="27"/>
  <c r="B1745" i="27"/>
  <c r="C1744" i="27"/>
  <c r="B1744" i="27"/>
  <c r="C1743" i="27"/>
  <c r="B1743" i="27"/>
  <c r="C1742" i="27"/>
  <c r="B1742" i="27"/>
  <c r="C1741" i="27"/>
  <c r="B1741" i="27"/>
  <c r="C1740" i="27"/>
  <c r="B1740" i="27"/>
  <c r="C1739" i="27"/>
  <c r="B1739" i="27"/>
  <c r="C1738" i="27"/>
  <c r="B1738" i="27"/>
  <c r="C1737" i="27"/>
  <c r="B1737" i="27"/>
  <c r="C1736" i="27"/>
  <c r="B1736" i="27"/>
  <c r="C1735" i="27"/>
  <c r="B1735" i="27"/>
  <c r="C1734" i="27"/>
  <c r="B1734" i="27"/>
  <c r="C1733" i="27"/>
  <c r="B1733" i="27"/>
  <c r="C1732" i="27"/>
  <c r="B1732" i="27"/>
  <c r="C1731" i="27"/>
  <c r="B1731" i="27"/>
  <c r="C1730" i="27"/>
  <c r="B1730" i="27"/>
  <c r="C1729" i="27"/>
  <c r="B1729" i="27"/>
  <c r="C1728" i="27"/>
  <c r="B1728" i="27"/>
  <c r="C1727" i="27"/>
  <c r="B1727" i="27"/>
  <c r="C1726" i="27"/>
  <c r="B1726" i="27"/>
  <c r="C1725" i="27"/>
  <c r="B1725" i="27"/>
  <c r="C1724" i="27"/>
  <c r="B1724" i="27"/>
  <c r="C1723" i="27"/>
  <c r="B1723" i="27"/>
  <c r="C1722" i="27"/>
  <c r="B1722" i="27"/>
  <c r="C1721" i="27"/>
  <c r="B1721" i="27"/>
  <c r="C1720" i="27"/>
  <c r="B1720" i="27"/>
  <c r="C1719" i="27"/>
  <c r="B1719" i="27"/>
  <c r="C1718" i="27"/>
  <c r="B1718" i="27"/>
  <c r="C1717" i="27"/>
  <c r="B1717" i="27"/>
  <c r="C1716" i="27"/>
  <c r="B1716" i="27"/>
  <c r="C1715" i="27"/>
  <c r="B1715" i="27"/>
  <c r="C1714" i="27"/>
  <c r="B1714" i="27"/>
  <c r="C1713" i="27"/>
  <c r="B1713" i="27"/>
  <c r="C1712" i="27"/>
  <c r="B1712" i="27"/>
  <c r="C1711" i="27"/>
  <c r="B1711" i="27"/>
  <c r="C1710" i="27"/>
  <c r="B1710" i="27"/>
  <c r="C1709" i="27"/>
  <c r="B1709" i="27"/>
  <c r="C1708" i="27"/>
  <c r="B1708" i="27"/>
  <c r="C1707" i="27"/>
  <c r="B1707" i="27"/>
  <c r="C1706" i="27"/>
  <c r="B1706" i="27"/>
  <c r="C1705" i="27"/>
  <c r="B1705" i="27"/>
  <c r="C1704" i="27"/>
  <c r="B1704" i="27"/>
  <c r="C1703" i="27"/>
  <c r="B1703" i="27"/>
  <c r="C1702" i="27"/>
  <c r="B1702" i="27"/>
  <c r="C1701" i="27"/>
  <c r="B1701" i="27"/>
  <c r="C1700" i="27"/>
  <c r="B1700" i="27"/>
  <c r="C1699" i="27"/>
  <c r="B1699" i="27"/>
  <c r="C1698" i="27"/>
  <c r="B1698" i="27"/>
  <c r="C1697" i="27"/>
  <c r="B1697" i="27"/>
  <c r="C1696" i="27"/>
  <c r="B1696" i="27"/>
  <c r="C1695" i="27"/>
  <c r="B1695" i="27"/>
  <c r="C1694" i="27"/>
  <c r="B1694" i="27"/>
  <c r="C1693" i="27"/>
  <c r="B1693" i="27"/>
  <c r="C1692" i="27"/>
  <c r="B1692" i="27"/>
  <c r="C1691" i="27"/>
  <c r="B1691" i="27"/>
  <c r="C1690" i="27"/>
  <c r="B1690" i="27"/>
  <c r="C1689" i="27"/>
  <c r="B1689" i="27"/>
  <c r="C1688" i="27"/>
  <c r="B1688" i="27"/>
  <c r="C1687" i="27"/>
  <c r="B1687" i="27"/>
  <c r="C1686" i="27"/>
  <c r="B1686" i="27"/>
  <c r="C1685" i="27"/>
  <c r="B1685" i="27"/>
  <c r="C1684" i="27"/>
  <c r="B1684" i="27"/>
  <c r="C1683" i="27"/>
  <c r="B1683" i="27"/>
  <c r="C1682" i="27"/>
  <c r="B1682" i="27"/>
  <c r="C1681" i="27"/>
  <c r="B1681" i="27"/>
  <c r="C1680" i="27"/>
  <c r="B1680" i="27"/>
  <c r="C1679" i="27"/>
  <c r="B1679" i="27"/>
  <c r="C1678" i="27"/>
  <c r="B1678" i="27"/>
  <c r="C1677" i="27"/>
  <c r="B1677" i="27"/>
  <c r="C1676" i="27"/>
  <c r="B1676" i="27"/>
  <c r="C1675" i="27"/>
  <c r="B1675" i="27"/>
  <c r="C1674" i="27"/>
  <c r="B1674" i="27"/>
  <c r="C1673" i="27"/>
  <c r="B1673" i="27"/>
  <c r="C1672" i="27"/>
  <c r="B1672" i="27"/>
  <c r="C1671" i="27"/>
  <c r="B1671" i="27"/>
  <c r="C1670" i="27"/>
  <c r="B1670" i="27"/>
  <c r="C1669" i="27"/>
  <c r="B1669" i="27"/>
  <c r="C1668" i="27"/>
  <c r="B1668" i="27"/>
  <c r="C1667" i="27"/>
  <c r="B1667" i="27"/>
  <c r="C1666" i="27"/>
  <c r="B1666" i="27"/>
  <c r="C1665" i="27"/>
  <c r="B1665" i="27"/>
  <c r="C1664" i="27"/>
  <c r="B1664" i="27"/>
  <c r="C1663" i="27"/>
  <c r="B1663" i="27"/>
  <c r="C1662" i="27"/>
  <c r="B1662" i="27"/>
  <c r="C1661" i="27"/>
  <c r="B1661" i="27"/>
  <c r="C1660" i="27"/>
  <c r="B1660" i="27"/>
  <c r="C1659" i="27"/>
  <c r="B1659" i="27"/>
  <c r="C1658" i="27"/>
  <c r="B1658" i="27"/>
  <c r="C1657" i="27"/>
  <c r="B1657" i="27"/>
  <c r="C1656" i="27"/>
  <c r="B1656" i="27"/>
  <c r="C1655" i="27"/>
  <c r="B1655" i="27"/>
  <c r="C1654" i="27"/>
  <c r="B1654" i="27"/>
  <c r="C1653" i="27"/>
  <c r="B1653" i="27"/>
  <c r="C1652" i="27"/>
  <c r="B1652" i="27"/>
  <c r="C1651" i="27"/>
  <c r="B1651" i="27"/>
  <c r="C1650" i="27"/>
  <c r="B1650" i="27"/>
  <c r="C1649" i="27"/>
  <c r="B1649" i="27"/>
  <c r="C1648" i="27"/>
  <c r="B1648" i="27"/>
  <c r="C1647" i="27"/>
  <c r="B1647" i="27"/>
  <c r="C1646" i="27"/>
  <c r="B1646" i="27"/>
  <c r="C1645" i="27"/>
  <c r="B1645" i="27"/>
  <c r="C1644" i="27"/>
  <c r="B1644" i="27"/>
  <c r="C1643" i="27"/>
  <c r="B1643" i="27"/>
  <c r="C1642" i="27"/>
  <c r="B1642" i="27"/>
  <c r="C1641" i="27"/>
  <c r="B1641" i="27"/>
  <c r="C1640" i="27"/>
  <c r="B1640" i="27"/>
  <c r="C1639" i="27"/>
  <c r="B1639" i="27"/>
  <c r="C1638" i="27"/>
  <c r="B1638" i="27"/>
  <c r="C1637" i="27"/>
  <c r="B1637" i="27"/>
  <c r="C1636" i="27"/>
  <c r="B1636" i="27"/>
  <c r="C1635" i="27"/>
  <c r="B1635" i="27"/>
  <c r="C1634" i="27"/>
  <c r="B1634" i="27"/>
  <c r="C1633" i="27"/>
  <c r="B1633" i="27"/>
  <c r="C1632" i="27"/>
  <c r="B1632" i="27"/>
  <c r="C1631" i="27"/>
  <c r="B1631" i="27"/>
  <c r="C1630" i="27"/>
  <c r="B1630" i="27"/>
  <c r="C1629" i="27"/>
  <c r="B1629" i="27"/>
  <c r="C1628" i="27"/>
  <c r="B1628" i="27"/>
  <c r="C1627" i="27"/>
  <c r="B1627" i="27"/>
  <c r="C1626" i="27"/>
  <c r="B1626" i="27"/>
  <c r="C1625" i="27"/>
  <c r="B1625" i="27"/>
  <c r="C1624" i="27"/>
  <c r="B1624" i="27"/>
  <c r="C1623" i="27"/>
  <c r="B1623" i="27"/>
  <c r="C1622" i="27"/>
  <c r="B1622" i="27"/>
  <c r="C1621" i="27"/>
  <c r="B1621" i="27"/>
  <c r="C1620" i="27"/>
  <c r="B1620" i="27"/>
  <c r="C1619" i="27"/>
  <c r="B1619" i="27"/>
  <c r="C1618" i="27"/>
  <c r="B1618" i="27"/>
  <c r="C1617" i="27"/>
  <c r="B1617" i="27"/>
  <c r="C1616" i="27"/>
  <c r="B1616" i="27"/>
  <c r="C1615" i="27"/>
  <c r="B1615" i="27"/>
  <c r="C1614" i="27"/>
  <c r="B1614" i="27"/>
  <c r="C1613" i="27"/>
  <c r="B1613" i="27"/>
  <c r="C1612" i="27"/>
  <c r="B1612" i="27"/>
  <c r="C1611" i="27"/>
  <c r="B1611" i="27"/>
  <c r="C1610" i="27"/>
  <c r="B1610" i="27"/>
  <c r="C1609" i="27"/>
  <c r="B1609" i="27"/>
  <c r="C1608" i="27"/>
  <c r="B1608" i="27"/>
  <c r="C1607" i="27"/>
  <c r="B1607" i="27"/>
  <c r="C1606" i="27"/>
  <c r="B1606" i="27"/>
  <c r="C1605" i="27"/>
  <c r="B1605" i="27"/>
  <c r="C1604" i="27"/>
  <c r="B1604" i="27"/>
  <c r="C1603" i="27"/>
  <c r="B1603" i="27"/>
  <c r="C1602" i="27"/>
  <c r="B1602" i="27"/>
  <c r="C1601" i="27"/>
  <c r="B1601" i="27"/>
  <c r="C1600" i="27"/>
  <c r="B1600" i="27"/>
  <c r="C1599" i="27"/>
  <c r="B1599" i="27"/>
  <c r="C1598" i="27"/>
  <c r="B1598" i="27"/>
  <c r="C1597" i="27"/>
  <c r="B1597" i="27"/>
  <c r="C1596" i="27"/>
  <c r="B1596" i="27"/>
  <c r="C1595" i="27"/>
  <c r="B1595" i="27"/>
  <c r="C1594" i="27"/>
  <c r="B1594" i="27"/>
  <c r="C1593" i="27"/>
  <c r="B1593" i="27"/>
  <c r="C1592" i="27"/>
  <c r="B1592" i="27"/>
  <c r="C1591" i="27"/>
  <c r="B1591" i="27"/>
  <c r="C1590" i="27"/>
  <c r="B1590" i="27"/>
  <c r="C1589" i="27"/>
  <c r="B1589" i="27"/>
  <c r="C1588" i="27"/>
  <c r="B1588" i="27"/>
  <c r="C1587" i="27"/>
  <c r="B1587" i="27"/>
  <c r="C1586" i="27"/>
  <c r="B1586" i="27"/>
  <c r="C1585" i="27"/>
  <c r="B1585" i="27"/>
  <c r="C1584" i="27"/>
  <c r="B1584" i="27"/>
  <c r="C1583" i="27"/>
  <c r="B1583" i="27"/>
  <c r="C1582" i="27"/>
  <c r="B1582" i="27"/>
  <c r="C1581" i="27"/>
  <c r="B1581" i="27"/>
  <c r="C1580" i="27"/>
  <c r="B1580" i="27"/>
  <c r="C1579" i="27"/>
  <c r="B1579" i="27"/>
  <c r="C1578" i="27"/>
  <c r="B1578" i="27"/>
  <c r="C1577" i="27"/>
  <c r="B1577" i="27"/>
  <c r="C1576" i="27"/>
  <c r="B1576" i="27"/>
  <c r="C1575" i="27"/>
  <c r="B1575" i="27"/>
  <c r="C1574" i="27"/>
  <c r="B1574" i="27"/>
  <c r="C1573" i="27"/>
  <c r="B1573" i="27"/>
  <c r="C1572" i="27"/>
  <c r="B1572" i="27"/>
  <c r="C1571" i="27"/>
  <c r="B1571" i="27"/>
  <c r="C1570" i="27"/>
  <c r="B1570" i="27"/>
  <c r="C1569" i="27"/>
  <c r="B1569" i="27"/>
  <c r="C1568" i="27"/>
  <c r="B1568" i="27"/>
  <c r="C1567" i="27"/>
  <c r="B1567" i="27"/>
  <c r="C1566" i="27"/>
  <c r="B1566" i="27"/>
  <c r="C1565" i="27"/>
  <c r="B1565" i="27"/>
  <c r="C1564" i="27"/>
  <c r="B1564" i="27"/>
  <c r="C1563" i="27"/>
  <c r="B1563" i="27"/>
  <c r="C1562" i="27"/>
  <c r="B1562" i="27"/>
  <c r="C1561" i="27"/>
  <c r="B1561" i="27"/>
  <c r="C1560" i="27"/>
  <c r="B1560" i="27"/>
  <c r="C1559" i="27"/>
  <c r="B1559" i="27"/>
  <c r="C1558" i="27"/>
  <c r="B1558" i="27"/>
  <c r="C1557" i="27"/>
  <c r="B1557" i="27"/>
  <c r="C1556" i="27"/>
  <c r="B1556" i="27"/>
  <c r="C1555" i="27"/>
  <c r="B1555" i="27"/>
  <c r="C1554" i="27"/>
  <c r="B1554" i="27"/>
  <c r="C1553" i="27"/>
  <c r="B1553" i="27"/>
  <c r="C1552" i="27"/>
  <c r="B1552" i="27"/>
  <c r="C1551" i="27"/>
  <c r="B1551" i="27"/>
  <c r="C1550" i="27"/>
  <c r="B1550" i="27"/>
  <c r="C1549" i="27"/>
  <c r="B1549" i="27"/>
  <c r="C1548" i="27"/>
  <c r="B1548" i="27"/>
  <c r="C1547" i="27"/>
  <c r="B1547" i="27"/>
  <c r="C1546" i="27"/>
  <c r="B1546" i="27"/>
  <c r="C1545" i="27"/>
  <c r="B1545" i="27"/>
  <c r="C1544" i="27"/>
  <c r="B1544" i="27"/>
  <c r="C1543" i="27"/>
  <c r="B1543" i="27"/>
  <c r="C1542" i="27"/>
  <c r="B1542" i="27"/>
  <c r="C1541" i="27"/>
  <c r="B1541" i="27"/>
  <c r="C1540" i="27"/>
  <c r="B1540" i="27"/>
  <c r="C1539" i="27"/>
  <c r="B1539" i="27"/>
  <c r="C1538" i="27"/>
  <c r="B1538" i="27"/>
  <c r="C1537" i="27"/>
  <c r="B1537" i="27"/>
  <c r="C1536" i="27"/>
  <c r="B1536" i="27"/>
  <c r="C1535" i="27"/>
  <c r="B1535" i="27"/>
  <c r="C1534" i="27"/>
  <c r="B1534" i="27"/>
  <c r="C1533" i="27"/>
  <c r="B1533" i="27"/>
  <c r="C1532" i="27"/>
  <c r="B1532" i="27"/>
  <c r="C1531" i="27"/>
  <c r="B1531" i="27"/>
  <c r="C1530" i="27"/>
  <c r="B1530" i="27"/>
  <c r="C1529" i="27"/>
  <c r="B1529" i="27"/>
  <c r="C1528" i="27"/>
  <c r="B1528" i="27"/>
  <c r="C1527" i="27"/>
  <c r="B1527" i="27"/>
  <c r="C1526" i="27"/>
  <c r="B1526" i="27"/>
  <c r="C1525" i="27"/>
  <c r="B1525" i="27"/>
  <c r="C1524" i="27"/>
  <c r="B1524" i="27"/>
  <c r="C1523" i="27"/>
  <c r="B1523" i="27"/>
  <c r="C1522" i="27"/>
  <c r="B1522" i="27"/>
  <c r="C1521" i="27"/>
  <c r="B1521" i="27"/>
  <c r="C1520" i="27"/>
  <c r="B1520" i="27"/>
  <c r="C1519" i="27"/>
  <c r="B1519" i="27"/>
  <c r="C1518" i="27"/>
  <c r="B1518" i="27"/>
  <c r="C1517" i="27"/>
  <c r="B1517" i="27"/>
  <c r="C1516" i="27"/>
  <c r="B1516" i="27"/>
  <c r="C1515" i="27"/>
  <c r="B1515" i="27"/>
  <c r="C1514" i="27"/>
  <c r="B1514" i="27"/>
  <c r="C1513" i="27"/>
  <c r="B1513" i="27"/>
  <c r="C1512" i="27"/>
  <c r="B1512" i="27"/>
  <c r="C1511" i="27"/>
  <c r="B1511" i="27"/>
  <c r="C1510" i="27"/>
  <c r="B1510" i="27"/>
  <c r="C1509" i="27"/>
  <c r="B1509" i="27"/>
  <c r="C1508" i="27"/>
  <c r="B1508" i="27"/>
  <c r="C1507" i="27"/>
  <c r="B1507" i="27"/>
  <c r="C1506" i="27"/>
  <c r="B1506" i="27"/>
  <c r="C1505" i="27"/>
  <c r="B1505" i="27"/>
  <c r="C1504" i="27"/>
  <c r="B1504" i="27"/>
  <c r="C1503" i="27"/>
  <c r="B1503" i="27"/>
  <c r="C1502" i="27"/>
  <c r="B1502" i="27"/>
  <c r="C1501" i="27"/>
  <c r="B1501" i="27"/>
  <c r="C1500" i="27"/>
  <c r="B1500" i="27"/>
  <c r="C1499" i="27"/>
  <c r="B1499" i="27"/>
  <c r="C1498" i="27"/>
  <c r="B1498" i="27"/>
  <c r="C1497" i="27"/>
  <c r="B1497" i="27"/>
  <c r="C1496" i="27"/>
  <c r="B1496" i="27"/>
  <c r="C1495" i="27"/>
  <c r="B1495" i="27"/>
  <c r="C1494" i="27"/>
  <c r="B1494" i="27"/>
  <c r="C1493" i="27"/>
  <c r="B1493" i="27"/>
  <c r="C1492" i="27"/>
  <c r="B1492" i="27"/>
  <c r="C1491" i="27"/>
  <c r="B1491" i="27"/>
  <c r="C1490" i="27"/>
  <c r="B1490" i="27"/>
  <c r="C1489" i="27"/>
  <c r="B1489" i="27"/>
  <c r="C1488" i="27"/>
  <c r="B1488" i="27"/>
  <c r="C1487" i="27"/>
  <c r="B1487" i="27"/>
  <c r="C1486" i="27"/>
  <c r="B1486" i="27"/>
  <c r="C1485" i="27"/>
  <c r="B1485" i="27"/>
  <c r="C1484" i="27"/>
  <c r="B1484" i="27"/>
  <c r="C1483" i="27"/>
  <c r="B1483" i="27"/>
  <c r="C1482" i="27"/>
  <c r="B1482" i="27"/>
  <c r="C1481" i="27"/>
  <c r="B1481" i="27"/>
  <c r="C1480" i="27"/>
  <c r="B1480" i="27"/>
  <c r="C1479" i="27"/>
  <c r="B1479" i="27"/>
  <c r="C1478" i="27"/>
  <c r="B1478" i="27"/>
  <c r="C1477" i="27"/>
  <c r="B1477" i="27"/>
  <c r="C1476" i="27"/>
  <c r="B1476" i="27"/>
  <c r="C1475" i="27"/>
  <c r="B1475" i="27"/>
  <c r="C1474" i="27"/>
  <c r="B1474" i="27"/>
  <c r="C1473" i="27"/>
  <c r="B1473" i="27"/>
  <c r="C1472" i="27"/>
  <c r="B1472" i="27"/>
  <c r="C1471" i="27"/>
  <c r="B1471" i="27"/>
  <c r="C1470" i="27"/>
  <c r="B1470" i="27"/>
  <c r="C1469" i="27"/>
  <c r="B1469" i="27"/>
  <c r="C1468" i="27"/>
  <c r="B1468" i="27"/>
  <c r="C1467" i="27"/>
  <c r="B1467" i="27"/>
  <c r="C1466" i="27"/>
  <c r="B1466" i="27"/>
  <c r="C1465" i="27"/>
  <c r="B1465" i="27"/>
  <c r="C1464" i="27"/>
  <c r="B1464" i="27"/>
  <c r="C1463" i="27"/>
  <c r="B1463" i="27"/>
  <c r="C1462" i="27"/>
  <c r="B1462" i="27"/>
  <c r="C1461" i="27"/>
  <c r="B1461" i="27"/>
  <c r="C1460" i="27"/>
  <c r="B1460" i="27"/>
  <c r="C1459" i="27"/>
  <c r="B1459" i="27"/>
  <c r="C1458" i="27"/>
  <c r="B1458" i="27"/>
  <c r="C1457" i="27"/>
  <c r="B1457" i="27"/>
  <c r="C1456" i="27"/>
  <c r="B1456" i="27"/>
  <c r="C1455" i="27"/>
  <c r="B1455" i="27"/>
  <c r="C1454" i="27"/>
  <c r="B1454" i="27"/>
  <c r="C1453" i="27"/>
  <c r="B1453" i="27"/>
  <c r="C1452" i="27"/>
  <c r="B1452" i="27"/>
  <c r="C1451" i="27"/>
  <c r="B1451" i="27"/>
  <c r="C1450" i="27"/>
  <c r="B1450" i="27"/>
  <c r="C1449" i="27"/>
  <c r="B1449" i="27"/>
  <c r="C1448" i="27"/>
  <c r="B1448" i="27"/>
  <c r="C1447" i="27"/>
  <c r="B1447" i="27"/>
  <c r="C1446" i="27"/>
  <c r="B1446" i="27"/>
  <c r="C1445" i="27"/>
  <c r="B1445" i="27"/>
  <c r="C1444" i="27"/>
  <c r="B1444" i="27"/>
  <c r="C1443" i="27"/>
  <c r="B1443" i="27"/>
  <c r="C1442" i="27"/>
  <c r="B1442" i="27"/>
  <c r="C1441" i="27"/>
  <c r="B1441" i="27"/>
  <c r="C1440" i="27"/>
  <c r="B1440" i="27"/>
  <c r="C1439" i="27"/>
  <c r="B1439" i="27"/>
  <c r="C1438" i="27"/>
  <c r="B1438" i="27"/>
  <c r="C1437" i="27"/>
  <c r="B1437" i="27"/>
  <c r="C1436" i="27"/>
  <c r="B1436" i="27"/>
  <c r="C1435" i="27"/>
  <c r="B1435" i="27"/>
  <c r="C1434" i="27"/>
  <c r="B1434" i="27"/>
  <c r="C1433" i="27"/>
  <c r="B1433" i="27"/>
  <c r="C1432" i="27"/>
  <c r="B1432" i="27"/>
  <c r="C1431" i="27"/>
  <c r="B1431" i="27"/>
  <c r="C1430" i="27"/>
  <c r="B1430" i="27"/>
  <c r="C1429" i="27"/>
  <c r="B1429" i="27"/>
  <c r="C1428" i="27"/>
  <c r="B1428" i="27"/>
  <c r="C1427" i="27"/>
  <c r="B1427" i="27"/>
  <c r="C1426" i="27"/>
  <c r="B1426" i="27"/>
  <c r="C1425" i="27"/>
  <c r="B1425" i="27"/>
  <c r="C1424" i="27"/>
  <c r="B1424" i="27"/>
  <c r="C1423" i="27"/>
  <c r="B1423" i="27"/>
  <c r="C1422" i="27"/>
  <c r="B1422" i="27"/>
  <c r="C1421" i="27"/>
  <c r="B1421" i="27"/>
  <c r="C1420" i="27"/>
  <c r="B1420" i="27"/>
  <c r="C1419" i="27"/>
  <c r="B1419" i="27"/>
  <c r="C1418" i="27"/>
  <c r="B1418" i="27"/>
  <c r="C1417" i="27"/>
  <c r="B1417" i="27"/>
  <c r="C1416" i="27"/>
  <c r="B1416" i="27"/>
  <c r="C1415" i="27"/>
  <c r="B1415" i="27"/>
  <c r="C1414" i="27"/>
  <c r="B1414" i="27"/>
  <c r="C1413" i="27"/>
  <c r="B1413" i="27"/>
  <c r="C1412" i="27"/>
  <c r="B1412" i="27"/>
  <c r="C1411" i="27"/>
  <c r="B1411" i="27"/>
  <c r="C1410" i="27"/>
  <c r="B1410" i="27"/>
  <c r="C1409" i="27"/>
  <c r="B1409" i="27"/>
  <c r="C1408" i="27"/>
  <c r="B1408" i="27"/>
  <c r="C1407" i="27"/>
  <c r="B1407" i="27"/>
  <c r="C1406" i="27"/>
  <c r="B1406" i="27"/>
  <c r="C1405" i="27"/>
  <c r="B1405" i="27"/>
  <c r="C1404" i="27"/>
  <c r="B1404" i="27"/>
  <c r="C1403" i="27"/>
  <c r="B1403" i="27"/>
  <c r="C1402" i="27"/>
  <c r="B1402" i="27"/>
  <c r="C1401" i="27"/>
  <c r="B1401" i="27"/>
  <c r="C1400" i="27"/>
  <c r="B1400" i="27"/>
  <c r="C1399" i="27"/>
  <c r="B1399" i="27"/>
  <c r="C1398" i="27"/>
  <c r="B1398" i="27"/>
  <c r="C1397" i="27"/>
  <c r="B1397" i="27"/>
  <c r="C1396" i="27"/>
  <c r="B1396" i="27"/>
  <c r="C1395" i="27"/>
  <c r="B1395" i="27"/>
  <c r="C1394" i="27"/>
  <c r="B1394" i="27"/>
  <c r="C1393" i="27"/>
  <c r="B1393" i="27"/>
  <c r="C1392" i="27"/>
  <c r="B1392" i="27"/>
  <c r="C1391" i="27"/>
  <c r="B1391" i="27"/>
  <c r="C1390" i="27"/>
  <c r="B1390" i="27"/>
  <c r="C1389" i="27"/>
  <c r="B1389" i="27"/>
  <c r="C1388" i="27"/>
  <c r="B1388" i="27"/>
  <c r="C1387" i="27"/>
  <c r="B1387" i="27"/>
  <c r="C1386" i="27"/>
  <c r="B1386" i="27"/>
  <c r="C1385" i="27"/>
  <c r="B1385" i="27"/>
  <c r="C1384" i="27"/>
  <c r="B1384" i="27"/>
  <c r="C1383" i="27"/>
  <c r="B1383" i="27"/>
  <c r="C1382" i="27"/>
  <c r="B1382" i="27"/>
  <c r="C1381" i="27"/>
  <c r="B1381" i="27"/>
  <c r="C1380" i="27"/>
  <c r="B1380" i="27"/>
  <c r="C1379" i="27"/>
  <c r="B1379" i="27"/>
  <c r="C1378" i="27"/>
  <c r="B1378" i="27"/>
  <c r="C1377" i="27"/>
  <c r="B1377" i="27"/>
  <c r="C1376" i="27"/>
  <c r="B1376" i="27"/>
  <c r="C1375" i="27"/>
  <c r="B1375" i="27"/>
  <c r="C1374" i="27"/>
  <c r="B1374" i="27"/>
  <c r="C1373" i="27"/>
  <c r="B1373" i="27"/>
  <c r="C1372" i="27"/>
  <c r="B1372" i="27"/>
  <c r="C1371" i="27"/>
  <c r="B1371" i="27"/>
  <c r="C1370" i="27"/>
  <c r="B1370" i="27"/>
  <c r="C1369" i="27"/>
  <c r="B1369" i="27"/>
  <c r="C1368" i="27"/>
  <c r="B1368" i="27"/>
  <c r="C1367" i="27"/>
  <c r="B1367" i="27"/>
  <c r="C1366" i="27"/>
  <c r="B1366" i="27"/>
  <c r="C1365" i="27"/>
  <c r="B1365" i="27"/>
  <c r="C1364" i="27"/>
  <c r="B1364" i="27"/>
  <c r="C1363" i="27"/>
  <c r="B1363" i="27"/>
  <c r="C1362" i="27"/>
  <c r="B1362" i="27"/>
  <c r="C1361" i="27"/>
  <c r="B1361" i="27"/>
  <c r="C1360" i="27"/>
  <c r="B1360" i="27"/>
  <c r="C1359" i="27"/>
  <c r="B1359" i="27"/>
  <c r="C1358" i="27"/>
  <c r="B1358" i="27"/>
  <c r="C1357" i="27"/>
  <c r="B1357" i="27"/>
  <c r="C1356" i="27"/>
  <c r="B1356" i="27"/>
  <c r="C1355" i="27"/>
  <c r="B1355" i="27"/>
  <c r="C1354" i="27"/>
  <c r="B1354" i="27"/>
  <c r="C1353" i="27"/>
  <c r="B1353" i="27"/>
  <c r="C1352" i="27"/>
  <c r="B1352" i="27"/>
  <c r="C1351" i="27"/>
  <c r="B1351" i="27"/>
  <c r="C1350" i="27"/>
  <c r="B1350" i="27"/>
  <c r="C1349" i="27"/>
  <c r="B1349" i="27"/>
  <c r="C1348" i="27"/>
  <c r="B1348" i="27"/>
  <c r="C1347" i="27"/>
  <c r="B1347" i="27"/>
  <c r="C1346" i="27"/>
  <c r="B1346" i="27"/>
  <c r="C1345" i="27"/>
  <c r="B1345" i="27"/>
  <c r="C1344" i="27"/>
  <c r="B1344" i="27"/>
  <c r="C1343" i="27"/>
  <c r="B1343" i="27"/>
  <c r="C1342" i="27"/>
  <c r="B1342" i="27"/>
  <c r="C1341" i="27"/>
  <c r="B1341" i="27"/>
  <c r="C1340" i="27"/>
  <c r="B1340" i="27"/>
  <c r="C1339" i="27"/>
  <c r="B1339" i="27"/>
  <c r="C1338" i="27"/>
  <c r="B1338" i="27"/>
  <c r="C1337" i="27"/>
  <c r="B1337" i="27"/>
  <c r="C1336" i="27"/>
  <c r="B1336" i="27"/>
  <c r="C1335" i="27"/>
  <c r="B1335" i="27"/>
  <c r="C1334" i="27"/>
  <c r="B1334" i="27"/>
  <c r="C1333" i="27"/>
  <c r="B1333" i="27"/>
  <c r="C1332" i="27"/>
  <c r="B1332" i="27"/>
  <c r="C1331" i="27"/>
  <c r="B1331" i="27"/>
  <c r="C1330" i="27"/>
  <c r="B1330" i="27"/>
  <c r="C1329" i="27"/>
  <c r="B1329" i="27"/>
  <c r="C1328" i="27"/>
  <c r="B1328" i="27"/>
  <c r="C1327" i="27"/>
  <c r="B1327" i="27"/>
  <c r="C1326" i="27"/>
  <c r="B1326" i="27"/>
  <c r="C1325" i="27"/>
  <c r="B1325" i="27"/>
  <c r="C1324" i="27"/>
  <c r="B1324" i="27"/>
  <c r="C1323" i="27"/>
  <c r="B1323" i="27"/>
  <c r="C1322" i="27"/>
  <c r="B1322" i="27"/>
  <c r="C1321" i="27"/>
  <c r="B1321" i="27"/>
  <c r="C1320" i="27"/>
  <c r="B1320" i="27"/>
  <c r="C1319" i="27"/>
  <c r="B1319" i="27"/>
  <c r="C1318" i="27"/>
  <c r="B1318" i="27"/>
  <c r="C1317" i="27"/>
  <c r="B1317" i="27"/>
  <c r="C1316" i="27"/>
  <c r="B1316" i="27"/>
  <c r="C1315" i="27"/>
  <c r="B1315" i="27"/>
  <c r="C1314" i="27"/>
  <c r="B1314" i="27"/>
  <c r="C1313" i="27"/>
  <c r="B1313" i="27"/>
  <c r="C1312" i="27"/>
  <c r="B1312" i="27"/>
  <c r="C1311" i="27"/>
  <c r="B1311" i="27"/>
  <c r="C1310" i="27"/>
  <c r="B1310" i="27"/>
  <c r="C1309" i="27"/>
  <c r="B1309" i="27"/>
  <c r="C1308" i="27"/>
  <c r="B1308" i="27"/>
  <c r="C1307" i="27"/>
  <c r="B1307" i="27"/>
  <c r="C1306" i="27"/>
  <c r="B1306" i="27"/>
  <c r="C1305" i="27"/>
  <c r="B1305" i="27"/>
  <c r="C1304" i="27"/>
  <c r="B1304" i="27"/>
  <c r="C1303" i="27"/>
  <c r="B1303" i="27"/>
  <c r="C1302" i="27"/>
  <c r="B1302" i="27"/>
  <c r="C1301" i="27"/>
  <c r="B1301" i="27"/>
  <c r="C1300" i="27"/>
  <c r="B1300" i="27"/>
  <c r="C1299" i="27"/>
  <c r="B1299" i="27"/>
  <c r="C1298" i="27"/>
  <c r="B1298" i="27"/>
  <c r="C1297" i="27"/>
  <c r="B1297" i="27"/>
  <c r="C1296" i="27"/>
  <c r="B1296" i="27"/>
  <c r="C1295" i="27"/>
  <c r="B1295" i="27"/>
  <c r="C1294" i="27"/>
  <c r="B1294" i="27"/>
  <c r="C1293" i="27"/>
  <c r="B1293" i="27"/>
  <c r="C1292" i="27"/>
  <c r="B1292" i="27"/>
  <c r="C1291" i="27"/>
  <c r="B1291" i="27"/>
  <c r="C1290" i="27"/>
  <c r="B1290" i="27"/>
  <c r="C1289" i="27"/>
  <c r="B1289" i="27"/>
  <c r="C1288" i="27"/>
  <c r="B1288" i="27"/>
  <c r="C1287" i="27"/>
  <c r="B1287" i="27"/>
  <c r="C1286" i="27"/>
  <c r="B1286" i="27"/>
  <c r="C1285" i="27"/>
  <c r="B1285" i="27"/>
  <c r="C1284" i="27"/>
  <c r="B1284" i="27"/>
  <c r="C1283" i="27"/>
  <c r="B1283" i="27"/>
  <c r="C1282" i="27"/>
  <c r="B1282" i="27"/>
  <c r="C1281" i="27"/>
  <c r="B1281" i="27"/>
  <c r="C1280" i="27"/>
  <c r="B1280" i="27"/>
  <c r="C1279" i="27"/>
  <c r="B1279" i="27"/>
  <c r="C1278" i="27"/>
  <c r="B1278" i="27"/>
  <c r="C1277" i="27"/>
  <c r="B1277" i="27"/>
  <c r="C1276" i="27"/>
  <c r="B1276" i="27"/>
  <c r="C1275" i="27"/>
  <c r="B1275" i="27"/>
  <c r="C1274" i="27"/>
  <c r="B1274" i="27"/>
  <c r="C1273" i="27"/>
  <c r="B1273" i="27"/>
  <c r="C1272" i="27"/>
  <c r="B1272" i="27"/>
  <c r="C1271" i="27"/>
  <c r="B1271" i="27"/>
  <c r="C1270" i="27"/>
  <c r="B1270" i="27"/>
  <c r="C1269" i="27"/>
  <c r="B1269" i="27"/>
  <c r="C1268" i="27"/>
  <c r="B1268" i="27"/>
  <c r="C1267" i="27"/>
  <c r="B1267" i="27"/>
  <c r="C1266" i="27"/>
  <c r="B1266" i="27"/>
  <c r="C1265" i="27"/>
  <c r="B1265" i="27"/>
  <c r="C1264" i="27"/>
  <c r="B1264" i="27"/>
  <c r="C1263" i="27"/>
  <c r="B1263" i="27"/>
  <c r="C1262" i="27"/>
  <c r="B1262" i="27"/>
  <c r="C1261" i="27"/>
  <c r="B1261" i="27"/>
  <c r="C1260" i="27"/>
  <c r="B1260" i="27"/>
  <c r="C1259" i="27"/>
  <c r="B1259" i="27"/>
  <c r="C1258" i="27"/>
  <c r="B1258" i="27"/>
  <c r="C1257" i="27"/>
  <c r="B1257" i="27"/>
  <c r="C1256" i="27"/>
  <c r="B1256" i="27"/>
  <c r="C1255" i="27"/>
  <c r="B1255" i="27"/>
  <c r="C1254" i="27"/>
  <c r="B1254" i="27"/>
  <c r="C1253" i="27"/>
  <c r="B1253" i="27"/>
  <c r="C1252" i="27"/>
  <c r="B1252" i="27"/>
  <c r="C1251" i="27"/>
  <c r="B1251" i="27"/>
  <c r="C1250" i="27"/>
  <c r="B1250" i="27"/>
  <c r="C1249" i="27"/>
  <c r="B1249" i="27"/>
  <c r="C1248" i="27"/>
  <c r="B1248" i="27"/>
  <c r="C1247" i="27"/>
  <c r="B1247" i="27"/>
  <c r="C1246" i="27"/>
  <c r="B1246" i="27"/>
  <c r="C1245" i="27"/>
  <c r="B1245" i="27"/>
  <c r="C1244" i="27"/>
  <c r="B1244" i="27"/>
  <c r="C1243" i="27"/>
  <c r="B1243" i="27"/>
  <c r="C1242" i="27"/>
  <c r="B1242" i="27"/>
  <c r="C1241" i="27"/>
  <c r="B1241" i="27"/>
  <c r="C1240" i="27"/>
  <c r="B1240" i="27"/>
  <c r="C1239" i="27"/>
  <c r="B1239" i="27"/>
  <c r="C1238" i="27"/>
  <c r="B1238" i="27"/>
  <c r="C1237" i="27"/>
  <c r="B1237" i="27"/>
  <c r="C1236" i="27"/>
  <c r="B1236" i="27"/>
  <c r="C1235" i="27"/>
  <c r="B1235" i="27"/>
  <c r="C1234" i="27"/>
  <c r="B1234" i="27"/>
  <c r="C1233" i="27"/>
  <c r="B1233" i="27"/>
  <c r="C1232" i="27"/>
  <c r="B1232" i="27"/>
  <c r="C1231" i="27"/>
  <c r="B1231" i="27"/>
  <c r="C1230" i="27"/>
  <c r="B1230" i="27"/>
  <c r="C1229" i="27"/>
  <c r="B1229" i="27"/>
  <c r="C1228" i="27"/>
  <c r="B1228" i="27"/>
  <c r="C1227" i="27"/>
  <c r="B1227" i="27"/>
  <c r="C1226" i="27"/>
  <c r="B1226" i="27"/>
  <c r="C1225" i="27"/>
  <c r="B1225" i="27"/>
  <c r="C1224" i="27"/>
  <c r="B1224" i="27"/>
  <c r="C1223" i="27"/>
  <c r="B1223" i="27"/>
  <c r="C1222" i="27"/>
  <c r="B1222" i="27"/>
  <c r="C1221" i="27"/>
  <c r="B1221" i="27"/>
  <c r="C1220" i="27"/>
  <c r="B1220" i="27"/>
  <c r="C1219" i="27"/>
  <c r="B1219" i="27"/>
  <c r="C1218" i="27"/>
  <c r="B1218" i="27"/>
  <c r="C1217" i="27"/>
  <c r="B1217" i="27"/>
  <c r="C1216" i="27"/>
  <c r="B1216" i="27"/>
  <c r="C1215" i="27"/>
  <c r="B1215" i="27"/>
  <c r="C1214" i="27"/>
  <c r="B1214" i="27"/>
  <c r="C1213" i="27"/>
  <c r="B1213" i="27"/>
  <c r="C1212" i="27"/>
  <c r="B1212" i="27"/>
  <c r="C1211" i="27"/>
  <c r="B1211" i="27"/>
  <c r="C1210" i="27"/>
  <c r="B1210" i="27"/>
  <c r="C1209" i="27"/>
  <c r="B1209" i="27"/>
  <c r="C1208" i="27"/>
  <c r="B1208" i="27"/>
  <c r="C1207" i="27"/>
  <c r="B1207" i="27"/>
  <c r="C1206" i="27"/>
  <c r="B1206" i="27"/>
  <c r="C1205" i="27"/>
  <c r="B1205" i="27"/>
  <c r="C1204" i="27"/>
  <c r="B1204" i="27"/>
  <c r="C1203" i="27"/>
  <c r="B1203" i="27"/>
  <c r="C1202" i="27"/>
  <c r="B1202" i="27"/>
  <c r="C1201" i="27"/>
  <c r="B1201" i="27"/>
  <c r="C1200" i="27"/>
  <c r="B1200" i="27"/>
  <c r="C1199" i="27"/>
  <c r="B1199" i="27"/>
  <c r="C1198" i="27"/>
  <c r="B1198" i="27"/>
  <c r="C1197" i="27"/>
  <c r="B1197" i="27"/>
  <c r="C1196" i="27"/>
  <c r="B1196" i="27"/>
  <c r="C1195" i="27"/>
  <c r="B1195" i="27"/>
  <c r="C1194" i="27"/>
  <c r="B1194" i="27"/>
  <c r="C1193" i="27"/>
  <c r="B1193" i="27"/>
  <c r="C1192" i="27"/>
  <c r="B1192" i="27"/>
  <c r="C1191" i="27"/>
  <c r="B1191" i="27"/>
  <c r="C1190" i="27"/>
  <c r="B1190" i="27"/>
  <c r="C1189" i="27"/>
  <c r="B1189" i="27"/>
  <c r="C1188" i="27"/>
  <c r="B1188" i="27"/>
  <c r="C1187" i="27"/>
  <c r="B1187" i="27"/>
  <c r="C1186" i="27"/>
  <c r="B1186" i="27"/>
  <c r="C1185" i="27"/>
  <c r="B1185" i="27"/>
  <c r="C1184" i="27"/>
  <c r="B1184" i="27"/>
  <c r="C1183" i="27"/>
  <c r="B1183" i="27"/>
  <c r="C1182" i="27"/>
  <c r="B1182" i="27"/>
  <c r="C1181" i="27"/>
  <c r="B1181" i="27"/>
  <c r="C1180" i="27"/>
  <c r="B1180" i="27"/>
  <c r="C1179" i="27"/>
  <c r="B1179" i="27"/>
  <c r="C1178" i="27"/>
  <c r="B1178" i="27"/>
  <c r="C1177" i="27"/>
  <c r="B1177" i="27"/>
  <c r="C1176" i="27"/>
  <c r="B1176" i="27"/>
  <c r="C1175" i="27"/>
  <c r="B1175" i="27"/>
  <c r="C1174" i="27"/>
  <c r="B1174" i="27"/>
  <c r="C1173" i="27"/>
  <c r="B1173" i="27"/>
  <c r="C1172" i="27"/>
  <c r="B1172" i="27"/>
  <c r="C1171" i="27"/>
  <c r="B1171" i="27"/>
  <c r="C1170" i="27"/>
  <c r="B1170" i="27"/>
  <c r="C1169" i="27"/>
  <c r="B1169" i="27"/>
  <c r="C1168" i="27"/>
  <c r="B1168" i="27"/>
  <c r="C1167" i="27"/>
  <c r="B1167" i="27"/>
  <c r="C1166" i="27"/>
  <c r="B1166" i="27"/>
  <c r="C1165" i="27"/>
  <c r="B1165" i="27"/>
  <c r="C1164" i="27"/>
  <c r="B1164" i="27"/>
  <c r="C1163" i="27"/>
  <c r="B1163" i="27"/>
  <c r="C1162" i="27"/>
  <c r="B1162" i="27"/>
  <c r="C1161" i="27"/>
  <c r="B1161" i="27"/>
  <c r="C1160" i="27"/>
  <c r="B1160" i="27"/>
  <c r="C1159" i="27"/>
  <c r="B1159" i="27"/>
  <c r="C1158" i="27"/>
  <c r="B1158" i="27"/>
  <c r="C1157" i="27"/>
  <c r="B1157" i="27"/>
  <c r="C1156" i="27"/>
  <c r="B1156" i="27"/>
  <c r="C1155" i="27"/>
  <c r="B1155" i="27"/>
  <c r="C1154" i="27"/>
  <c r="B1154" i="27"/>
  <c r="C1153" i="27"/>
  <c r="B1153" i="27"/>
  <c r="C1152" i="27"/>
  <c r="B1152" i="27"/>
  <c r="C1151" i="27"/>
  <c r="B1151" i="27"/>
  <c r="C1150" i="27"/>
  <c r="B1150" i="27"/>
  <c r="C1149" i="27"/>
  <c r="B1149" i="27"/>
  <c r="C1148" i="27"/>
  <c r="B1148" i="27"/>
  <c r="C1147" i="27"/>
  <c r="B1147" i="27"/>
  <c r="C1146" i="27"/>
  <c r="B1146" i="27"/>
  <c r="C1145" i="27"/>
  <c r="B1145" i="27"/>
  <c r="C1144" i="27"/>
  <c r="B1144" i="27"/>
  <c r="C1143" i="27"/>
  <c r="B1143" i="27"/>
  <c r="C1142" i="27"/>
  <c r="B1142" i="27"/>
  <c r="C1141" i="27"/>
  <c r="B1141" i="27"/>
  <c r="C1140" i="27"/>
  <c r="B1140" i="27"/>
  <c r="C1139" i="27"/>
  <c r="B1139" i="27"/>
  <c r="C1138" i="27"/>
  <c r="B1138" i="27"/>
  <c r="C1137" i="27"/>
  <c r="B1137" i="27"/>
  <c r="C1136" i="27"/>
  <c r="B1136" i="27"/>
  <c r="C1135" i="27"/>
  <c r="B1135" i="27"/>
  <c r="C1134" i="27"/>
  <c r="B1134" i="27"/>
  <c r="C1133" i="27"/>
  <c r="B1133" i="27"/>
  <c r="C1132" i="27"/>
  <c r="B1132" i="27"/>
  <c r="C1131" i="27"/>
  <c r="B1131" i="27"/>
  <c r="C1130" i="27"/>
  <c r="B1130" i="27"/>
  <c r="C1129" i="27"/>
  <c r="B1129" i="27"/>
  <c r="C1128" i="27"/>
  <c r="B1128" i="27"/>
  <c r="C1127" i="27"/>
  <c r="B1127" i="27"/>
  <c r="C1126" i="27"/>
  <c r="B1126" i="27"/>
  <c r="C1125" i="27"/>
  <c r="B1125" i="27"/>
  <c r="C1124" i="27"/>
  <c r="B1124" i="27"/>
  <c r="C1123" i="27"/>
  <c r="B1123" i="27"/>
  <c r="C1122" i="27"/>
  <c r="B1122" i="27"/>
  <c r="C1121" i="27"/>
  <c r="B1121" i="27"/>
  <c r="C1120" i="27"/>
  <c r="B1120" i="27"/>
  <c r="C1119" i="27"/>
  <c r="B1119" i="27"/>
  <c r="C1118" i="27"/>
  <c r="B1118" i="27"/>
  <c r="C1117" i="27"/>
  <c r="B1117" i="27"/>
  <c r="C1116" i="27"/>
  <c r="B1116" i="27"/>
  <c r="C1115" i="27"/>
  <c r="B1115" i="27"/>
  <c r="C1114" i="27"/>
  <c r="B1114" i="27"/>
  <c r="C1113" i="27"/>
  <c r="B1113" i="27"/>
  <c r="C1112" i="27"/>
  <c r="B1112" i="27"/>
  <c r="C1111" i="27"/>
  <c r="B1111" i="27"/>
  <c r="C1110" i="27"/>
  <c r="B1110" i="27"/>
  <c r="C1109" i="27"/>
  <c r="B1109" i="27"/>
  <c r="C1108" i="27"/>
  <c r="B1108" i="27"/>
  <c r="C1107" i="27"/>
  <c r="B1107" i="27"/>
  <c r="C1106" i="27"/>
  <c r="B1106" i="27"/>
  <c r="C1105" i="27"/>
  <c r="B1105" i="27"/>
  <c r="C1104" i="27"/>
  <c r="B1104" i="27"/>
  <c r="C1103" i="27"/>
  <c r="B1103" i="27"/>
  <c r="C1102" i="27"/>
  <c r="B1102" i="27"/>
  <c r="C1101" i="27"/>
  <c r="B1101" i="27"/>
  <c r="C1100" i="27"/>
  <c r="B1100" i="27"/>
  <c r="C1099" i="27"/>
  <c r="B1099" i="27"/>
  <c r="C1098" i="27"/>
  <c r="B1098" i="27"/>
  <c r="C1097" i="27"/>
  <c r="B1097" i="27"/>
  <c r="C1096" i="27"/>
  <c r="B1096" i="27"/>
  <c r="C1095" i="27"/>
  <c r="B1095" i="27"/>
  <c r="C1094" i="27"/>
  <c r="B1094" i="27"/>
  <c r="C1093" i="27"/>
  <c r="B1093" i="27"/>
  <c r="C1092" i="27"/>
  <c r="B1092" i="27"/>
  <c r="C1091" i="27"/>
  <c r="B1091" i="27"/>
  <c r="C1090" i="27"/>
  <c r="B1090" i="27"/>
  <c r="C1089" i="27"/>
  <c r="B1089" i="27"/>
  <c r="C1088" i="27"/>
  <c r="B1088" i="27"/>
  <c r="C1087" i="27"/>
  <c r="B1087" i="27"/>
  <c r="C1086" i="27"/>
  <c r="B1086" i="27"/>
  <c r="C1085" i="27"/>
  <c r="B1085" i="27"/>
  <c r="C1084" i="27"/>
  <c r="B1084" i="27"/>
  <c r="C1083" i="27"/>
  <c r="B1083" i="27"/>
  <c r="C1082" i="27"/>
  <c r="B1082" i="27"/>
  <c r="C1081" i="27"/>
  <c r="B1081" i="27"/>
  <c r="C1080" i="27"/>
  <c r="B1080" i="27"/>
  <c r="C1079" i="27"/>
  <c r="B1079" i="27"/>
  <c r="C1078" i="27"/>
  <c r="B1078" i="27"/>
  <c r="C1077" i="27"/>
  <c r="B1077" i="27"/>
  <c r="C1076" i="27"/>
  <c r="B1076" i="27"/>
  <c r="C1075" i="27"/>
  <c r="B1075" i="27"/>
  <c r="C1074" i="27"/>
  <c r="B1074" i="27"/>
  <c r="C1073" i="27"/>
  <c r="B1073" i="27"/>
  <c r="C1072" i="27"/>
  <c r="B1072" i="27"/>
  <c r="C1071" i="27"/>
  <c r="B1071" i="27"/>
  <c r="C1070" i="27"/>
  <c r="B1070" i="27"/>
  <c r="C1069" i="27"/>
  <c r="B1069" i="27"/>
  <c r="C1068" i="27"/>
  <c r="B1068" i="27"/>
  <c r="C1067" i="27"/>
  <c r="B1067" i="27"/>
  <c r="C1066" i="27"/>
  <c r="B1066" i="27"/>
  <c r="C1065" i="27"/>
  <c r="B1065" i="27"/>
  <c r="C1064" i="27"/>
  <c r="B1064" i="27"/>
  <c r="C1063" i="27"/>
  <c r="B1063" i="27"/>
  <c r="C1062" i="27"/>
  <c r="B1062" i="27"/>
  <c r="C1061" i="27"/>
  <c r="B1061" i="27"/>
  <c r="C1060" i="27"/>
  <c r="B1060" i="27"/>
  <c r="C1059" i="27"/>
  <c r="B1059" i="27"/>
  <c r="C1058" i="27"/>
  <c r="B1058" i="27"/>
  <c r="C1057" i="27"/>
  <c r="B1057" i="27"/>
  <c r="C1056" i="27"/>
  <c r="B1056" i="27"/>
  <c r="C1055" i="27"/>
  <c r="B1055" i="27"/>
  <c r="C1054" i="27"/>
  <c r="B1054" i="27"/>
  <c r="C1053" i="27"/>
  <c r="B1053" i="27"/>
  <c r="C1052" i="27"/>
  <c r="B1052" i="27"/>
  <c r="C1051" i="27"/>
  <c r="B1051" i="27"/>
  <c r="C1050" i="27"/>
  <c r="B1050" i="27"/>
  <c r="C1049" i="27"/>
  <c r="B1049" i="27"/>
  <c r="C1048" i="27"/>
  <c r="B1048" i="27"/>
  <c r="C1047" i="27"/>
  <c r="B1047" i="27"/>
  <c r="C1046" i="27"/>
  <c r="B1046" i="27"/>
  <c r="C1045" i="27"/>
  <c r="B1045" i="27"/>
  <c r="C1044" i="27"/>
  <c r="B1044" i="27"/>
  <c r="C1043" i="27"/>
  <c r="B1043" i="27"/>
  <c r="C1042" i="27"/>
  <c r="B1042" i="27"/>
  <c r="C1041" i="27"/>
  <c r="B1041" i="27"/>
  <c r="C1040" i="27"/>
  <c r="B1040" i="27"/>
  <c r="C1039" i="27"/>
  <c r="B1039" i="27"/>
  <c r="C1038" i="27"/>
  <c r="B1038" i="27"/>
  <c r="C1037" i="27"/>
  <c r="B1037" i="27"/>
  <c r="C1036" i="27"/>
  <c r="B1036" i="27"/>
  <c r="C1035" i="27"/>
  <c r="B1035" i="27"/>
  <c r="C1034" i="27"/>
  <c r="B1034" i="27"/>
  <c r="C1033" i="27"/>
  <c r="B1033" i="27"/>
  <c r="C1032" i="27"/>
  <c r="B1032" i="27"/>
  <c r="C1031" i="27"/>
  <c r="B1031" i="27"/>
  <c r="C1030" i="27"/>
  <c r="B1030" i="27"/>
  <c r="C1029" i="27"/>
  <c r="B1029" i="27"/>
  <c r="C1028" i="27"/>
  <c r="B1028" i="27"/>
  <c r="C1027" i="27"/>
  <c r="B1027" i="27"/>
  <c r="C1026" i="27"/>
  <c r="B1026" i="27"/>
  <c r="C1025" i="27"/>
  <c r="B1025" i="27"/>
  <c r="C1024" i="27"/>
  <c r="B1024" i="27"/>
  <c r="C1023" i="27"/>
  <c r="B1023" i="27"/>
  <c r="C1022" i="27"/>
  <c r="B1022" i="27"/>
  <c r="C1021" i="27"/>
  <c r="B1021" i="27"/>
  <c r="C1020" i="27"/>
  <c r="B1020" i="27"/>
  <c r="C1019" i="27"/>
  <c r="B1019" i="27"/>
  <c r="C1018" i="27"/>
  <c r="B1018" i="27"/>
  <c r="C1017" i="27"/>
  <c r="B1017" i="27"/>
  <c r="C1016" i="27"/>
  <c r="B1016" i="27"/>
  <c r="C1015" i="27"/>
  <c r="B1015" i="27"/>
  <c r="C1014" i="27"/>
  <c r="B1014" i="27"/>
  <c r="C1013" i="27"/>
  <c r="B1013" i="27"/>
  <c r="C1012" i="27"/>
  <c r="B1012" i="27"/>
  <c r="C1011" i="27"/>
  <c r="B1011" i="27"/>
  <c r="C1010" i="27"/>
  <c r="B1010" i="27"/>
  <c r="C1009" i="27"/>
  <c r="B1009" i="27"/>
  <c r="C1008" i="27"/>
  <c r="B1008" i="27"/>
  <c r="C1007" i="27"/>
  <c r="B1007" i="27"/>
  <c r="C1006" i="27"/>
  <c r="B1006" i="27"/>
  <c r="C1005" i="27"/>
  <c r="B1005" i="27"/>
  <c r="C1004" i="27"/>
  <c r="B1004" i="27"/>
  <c r="C1003" i="27"/>
  <c r="B1003" i="27"/>
  <c r="C1002" i="27"/>
  <c r="B1002" i="27"/>
  <c r="C1001" i="27"/>
  <c r="B1001" i="27"/>
  <c r="C1000" i="27"/>
  <c r="B1000" i="27"/>
  <c r="C999" i="27"/>
  <c r="B999" i="27"/>
  <c r="C998" i="27"/>
  <c r="B998" i="27"/>
  <c r="C997" i="27"/>
  <c r="B997" i="27"/>
  <c r="C996" i="27"/>
  <c r="B996" i="27"/>
  <c r="C995" i="27"/>
  <c r="B995" i="27"/>
  <c r="C994" i="27"/>
  <c r="B994" i="27"/>
  <c r="C993" i="27"/>
  <c r="B993" i="27"/>
  <c r="C992" i="27"/>
  <c r="B992" i="27"/>
  <c r="C991" i="27"/>
  <c r="B991" i="27"/>
  <c r="C990" i="27"/>
  <c r="B990" i="27"/>
  <c r="C989" i="27"/>
  <c r="B989" i="27"/>
  <c r="C988" i="27"/>
  <c r="B988" i="27"/>
  <c r="C987" i="27"/>
  <c r="B987" i="27"/>
  <c r="C986" i="27"/>
  <c r="B986" i="27"/>
  <c r="C985" i="27"/>
  <c r="B985" i="27"/>
  <c r="C984" i="27"/>
  <c r="B984" i="27"/>
  <c r="C983" i="27"/>
  <c r="B983" i="27"/>
  <c r="C982" i="27"/>
  <c r="B982" i="27"/>
  <c r="C981" i="27"/>
  <c r="B981" i="27"/>
  <c r="C980" i="27"/>
  <c r="B980" i="27"/>
  <c r="C979" i="27"/>
  <c r="B979" i="27"/>
  <c r="C978" i="27"/>
  <c r="B978" i="27"/>
  <c r="C977" i="27"/>
  <c r="B977" i="27"/>
  <c r="C976" i="27"/>
  <c r="B976" i="27"/>
  <c r="C975" i="27"/>
  <c r="B975" i="27"/>
  <c r="C974" i="27"/>
  <c r="B974" i="27"/>
  <c r="C973" i="27"/>
  <c r="B973" i="27"/>
  <c r="C972" i="27"/>
  <c r="B972" i="27"/>
  <c r="C971" i="27"/>
  <c r="B971" i="27"/>
  <c r="C970" i="27"/>
  <c r="B970" i="27"/>
  <c r="C969" i="27"/>
  <c r="B969" i="27"/>
  <c r="C968" i="27"/>
  <c r="B968" i="27"/>
  <c r="C967" i="27"/>
  <c r="B967" i="27"/>
  <c r="C966" i="27"/>
  <c r="B966" i="27"/>
  <c r="C965" i="27"/>
  <c r="B965" i="27"/>
  <c r="C964" i="27"/>
  <c r="B964" i="27"/>
  <c r="C963" i="27"/>
  <c r="B963" i="27"/>
  <c r="C962" i="27"/>
  <c r="B962" i="27"/>
  <c r="C961" i="27"/>
  <c r="B961" i="27"/>
  <c r="C960" i="27"/>
  <c r="B960" i="27"/>
  <c r="C959" i="27"/>
  <c r="B959" i="27"/>
  <c r="C958" i="27"/>
  <c r="B958" i="27"/>
  <c r="C957" i="27"/>
  <c r="B957" i="27"/>
  <c r="C956" i="27"/>
  <c r="B956" i="27"/>
  <c r="C955" i="27"/>
  <c r="B955" i="27"/>
  <c r="C954" i="27"/>
  <c r="B954" i="27"/>
  <c r="C953" i="27"/>
  <c r="B953" i="27"/>
  <c r="C952" i="27"/>
  <c r="B952" i="27"/>
  <c r="C951" i="27"/>
  <c r="B951" i="27"/>
  <c r="C950" i="27"/>
  <c r="B950" i="27"/>
  <c r="C949" i="27"/>
  <c r="B949" i="27"/>
  <c r="C948" i="27"/>
  <c r="B948" i="27"/>
  <c r="C947" i="27"/>
  <c r="B947" i="27"/>
  <c r="C946" i="27"/>
  <c r="B946" i="27"/>
  <c r="C945" i="27"/>
  <c r="B945" i="27"/>
  <c r="C944" i="27"/>
  <c r="B944" i="27"/>
  <c r="C943" i="27"/>
  <c r="B943" i="27"/>
  <c r="C942" i="27"/>
  <c r="B942" i="27"/>
  <c r="C941" i="27"/>
  <c r="B941" i="27"/>
  <c r="C940" i="27"/>
  <c r="B940" i="27"/>
  <c r="C939" i="27"/>
  <c r="B939" i="27"/>
  <c r="C938" i="27"/>
  <c r="B938" i="27"/>
  <c r="C937" i="27"/>
  <c r="B937" i="27"/>
  <c r="C936" i="27"/>
  <c r="B936" i="27"/>
  <c r="C935" i="27"/>
  <c r="B935" i="27"/>
  <c r="C934" i="27"/>
  <c r="B934" i="27"/>
  <c r="C933" i="27"/>
  <c r="B933" i="27"/>
  <c r="C932" i="27"/>
  <c r="B932" i="27"/>
  <c r="C931" i="27"/>
  <c r="B931" i="27"/>
  <c r="C930" i="27"/>
  <c r="B930" i="27"/>
  <c r="C929" i="27"/>
  <c r="B929" i="27"/>
  <c r="C928" i="27"/>
  <c r="B928" i="27"/>
  <c r="C927" i="27"/>
  <c r="B927" i="27"/>
  <c r="C926" i="27"/>
  <c r="B926" i="27"/>
  <c r="C925" i="27"/>
  <c r="B925" i="27"/>
  <c r="C924" i="27"/>
  <c r="B924" i="27"/>
  <c r="C923" i="27"/>
  <c r="B923" i="27"/>
  <c r="C922" i="27"/>
  <c r="B922" i="27"/>
  <c r="C921" i="27"/>
  <c r="B921" i="27"/>
  <c r="C920" i="27"/>
  <c r="B920" i="27"/>
  <c r="C919" i="27"/>
  <c r="B919" i="27"/>
  <c r="C918" i="27"/>
  <c r="B918" i="27"/>
  <c r="C917" i="27"/>
  <c r="B917" i="27"/>
  <c r="C916" i="27"/>
  <c r="B916" i="27"/>
  <c r="C915" i="27"/>
  <c r="B915" i="27"/>
  <c r="C914" i="27"/>
  <c r="B914" i="27"/>
  <c r="C913" i="27"/>
  <c r="B913" i="27"/>
  <c r="C912" i="27"/>
  <c r="B912" i="27"/>
  <c r="C911" i="27"/>
  <c r="B911" i="27"/>
  <c r="C910" i="27"/>
  <c r="B910" i="27"/>
  <c r="C909" i="27"/>
  <c r="B909" i="27"/>
  <c r="C908" i="27"/>
  <c r="B908" i="27"/>
  <c r="C907" i="27"/>
  <c r="B907" i="27"/>
  <c r="C906" i="27"/>
  <c r="B906" i="27"/>
  <c r="C905" i="27"/>
  <c r="B905" i="27"/>
  <c r="C904" i="27"/>
  <c r="B904" i="27"/>
  <c r="C903" i="27"/>
  <c r="B903" i="27"/>
  <c r="C902" i="27"/>
  <c r="B902" i="27"/>
  <c r="C901" i="27"/>
  <c r="B901" i="27"/>
  <c r="C900" i="27"/>
  <c r="B900" i="27"/>
  <c r="C899" i="27"/>
  <c r="B899" i="27"/>
  <c r="C898" i="27"/>
  <c r="B898" i="27"/>
  <c r="C897" i="27"/>
  <c r="B897" i="27"/>
  <c r="C896" i="27"/>
  <c r="B896" i="27"/>
  <c r="C895" i="27"/>
  <c r="B895" i="27"/>
  <c r="C894" i="27"/>
  <c r="B894" i="27"/>
  <c r="C893" i="27"/>
  <c r="B893" i="27"/>
  <c r="C892" i="27"/>
  <c r="B892" i="27"/>
  <c r="C891" i="27"/>
  <c r="B891" i="27"/>
  <c r="C890" i="27"/>
  <c r="B890" i="27"/>
  <c r="C889" i="27"/>
  <c r="B889" i="27"/>
  <c r="C888" i="27"/>
  <c r="B888" i="27"/>
  <c r="C887" i="27"/>
  <c r="B887" i="27"/>
  <c r="C886" i="27"/>
  <c r="B886" i="27"/>
  <c r="C885" i="27"/>
  <c r="B885" i="27"/>
  <c r="C884" i="27"/>
  <c r="B884" i="27"/>
  <c r="C883" i="27"/>
  <c r="B883" i="27"/>
  <c r="C882" i="27"/>
  <c r="B882" i="27"/>
  <c r="C881" i="27"/>
  <c r="B881" i="27"/>
  <c r="C880" i="27"/>
  <c r="B880" i="27"/>
  <c r="C879" i="27"/>
  <c r="B879" i="27"/>
  <c r="C878" i="27"/>
  <c r="B878" i="27"/>
  <c r="C877" i="27"/>
  <c r="B877" i="27"/>
  <c r="C876" i="27"/>
  <c r="B876" i="27"/>
  <c r="C875" i="27"/>
  <c r="B875" i="27"/>
  <c r="C874" i="27"/>
  <c r="B874" i="27"/>
  <c r="C873" i="27"/>
  <c r="B873" i="27"/>
  <c r="C872" i="27"/>
  <c r="B872" i="27"/>
  <c r="C871" i="27"/>
  <c r="B871" i="27"/>
  <c r="C870" i="27"/>
  <c r="B870" i="27"/>
  <c r="C869" i="27"/>
  <c r="B869" i="27"/>
  <c r="C868" i="27"/>
  <c r="B868" i="27"/>
  <c r="C867" i="27"/>
  <c r="B867" i="27"/>
  <c r="C866" i="27"/>
  <c r="B866" i="27"/>
  <c r="C865" i="27"/>
  <c r="B865" i="27"/>
  <c r="C864" i="27"/>
  <c r="B864" i="27"/>
  <c r="C863" i="27"/>
  <c r="B863" i="27"/>
  <c r="C862" i="27"/>
  <c r="B862" i="27"/>
  <c r="C861" i="27"/>
  <c r="B861" i="27"/>
  <c r="C860" i="27"/>
  <c r="B860" i="27"/>
  <c r="C859" i="27"/>
  <c r="B859" i="27"/>
  <c r="C858" i="27"/>
  <c r="B858" i="27"/>
  <c r="C857" i="27"/>
  <c r="B857" i="27"/>
  <c r="C856" i="27"/>
  <c r="B856" i="27"/>
  <c r="C855" i="27"/>
  <c r="B855" i="27"/>
  <c r="C854" i="27"/>
  <c r="B854" i="27"/>
  <c r="C853" i="27"/>
  <c r="B853" i="27"/>
  <c r="C852" i="27"/>
  <c r="B852" i="27"/>
  <c r="C851" i="27"/>
  <c r="B851" i="27"/>
  <c r="C850" i="27"/>
  <c r="B850" i="27"/>
  <c r="C849" i="27"/>
  <c r="B849" i="27"/>
  <c r="C848" i="27"/>
  <c r="B848" i="27"/>
  <c r="C847" i="27"/>
  <c r="B847" i="27"/>
  <c r="C846" i="27"/>
  <c r="B846" i="27"/>
  <c r="C845" i="27"/>
  <c r="B845" i="27"/>
  <c r="C844" i="27"/>
  <c r="B844" i="27"/>
  <c r="C843" i="27"/>
  <c r="B843" i="27"/>
  <c r="C842" i="27"/>
  <c r="B842" i="27"/>
  <c r="C841" i="27"/>
  <c r="B841" i="27"/>
  <c r="C840" i="27"/>
  <c r="B840" i="27"/>
  <c r="C839" i="27"/>
  <c r="B839" i="27"/>
  <c r="C838" i="27"/>
  <c r="B838" i="27"/>
  <c r="C837" i="27"/>
  <c r="B837" i="27"/>
  <c r="C836" i="27"/>
  <c r="B836" i="27"/>
  <c r="C835" i="27"/>
  <c r="B835" i="27"/>
  <c r="C834" i="27"/>
  <c r="B834" i="27"/>
  <c r="C833" i="27"/>
  <c r="B833" i="27"/>
  <c r="C832" i="27"/>
  <c r="B832" i="27"/>
  <c r="C831" i="27"/>
  <c r="B831" i="27"/>
  <c r="C830" i="27"/>
  <c r="B830" i="27"/>
  <c r="C829" i="27"/>
  <c r="B829" i="27"/>
  <c r="C828" i="27"/>
  <c r="B828" i="27"/>
  <c r="C827" i="27"/>
  <c r="B827" i="27"/>
  <c r="C826" i="27"/>
  <c r="B826" i="27"/>
  <c r="C825" i="27"/>
  <c r="B825" i="27"/>
  <c r="C824" i="27"/>
  <c r="B824" i="27"/>
  <c r="C823" i="27"/>
  <c r="B823" i="27"/>
  <c r="C822" i="27"/>
  <c r="B822" i="27"/>
  <c r="C821" i="27"/>
  <c r="B821" i="27"/>
  <c r="C820" i="27"/>
  <c r="B820" i="27"/>
  <c r="C819" i="27"/>
  <c r="B819" i="27"/>
  <c r="C818" i="27"/>
  <c r="B818" i="27"/>
  <c r="C817" i="27"/>
  <c r="B817" i="27"/>
  <c r="C816" i="27"/>
  <c r="B816" i="27"/>
  <c r="C815" i="27"/>
  <c r="B815" i="27"/>
  <c r="C814" i="27"/>
  <c r="B814" i="27"/>
  <c r="C813" i="27"/>
  <c r="B813" i="27"/>
  <c r="C812" i="27"/>
  <c r="B812" i="27"/>
  <c r="C811" i="27"/>
  <c r="B811" i="27"/>
  <c r="C810" i="27"/>
  <c r="B810" i="27"/>
  <c r="C809" i="27"/>
  <c r="B809" i="27"/>
  <c r="C808" i="27"/>
  <c r="B808" i="27"/>
  <c r="C807" i="27"/>
  <c r="B807" i="27"/>
  <c r="C806" i="27"/>
  <c r="B806" i="27"/>
  <c r="C805" i="27"/>
  <c r="B805" i="27"/>
  <c r="C804" i="27"/>
  <c r="B804" i="27"/>
  <c r="C803" i="27"/>
  <c r="B803" i="27"/>
  <c r="C802" i="27"/>
  <c r="B802" i="27"/>
  <c r="C801" i="27"/>
  <c r="B801" i="27"/>
  <c r="C800" i="27"/>
  <c r="B800" i="27"/>
  <c r="C799" i="27"/>
  <c r="B799" i="27"/>
  <c r="C798" i="27"/>
  <c r="B798" i="27"/>
  <c r="C797" i="27"/>
  <c r="B797" i="27"/>
  <c r="C796" i="27"/>
  <c r="B796" i="27"/>
  <c r="C795" i="27"/>
  <c r="B795" i="27"/>
  <c r="C794" i="27"/>
  <c r="B794" i="27"/>
  <c r="C793" i="27"/>
  <c r="B793" i="27"/>
  <c r="C792" i="27"/>
  <c r="B792" i="27"/>
  <c r="C791" i="27"/>
  <c r="B791" i="27"/>
  <c r="C790" i="27"/>
  <c r="B790" i="27"/>
  <c r="C789" i="27"/>
  <c r="B789" i="27"/>
  <c r="C788" i="27"/>
  <c r="B788" i="27"/>
  <c r="C787" i="27"/>
  <c r="B787" i="27"/>
  <c r="C786" i="27"/>
  <c r="B786" i="27"/>
  <c r="C785" i="27"/>
  <c r="B785" i="27"/>
  <c r="C784" i="27"/>
  <c r="B784" i="27"/>
  <c r="C783" i="27"/>
  <c r="B783" i="27"/>
  <c r="C782" i="27"/>
  <c r="B782" i="27"/>
  <c r="C781" i="27"/>
  <c r="B781" i="27"/>
  <c r="C780" i="27"/>
  <c r="B780" i="27"/>
  <c r="C779" i="27"/>
  <c r="B779" i="27"/>
  <c r="C778" i="27"/>
  <c r="B778" i="27"/>
  <c r="C777" i="27"/>
  <c r="B777" i="27"/>
  <c r="C776" i="27"/>
  <c r="B776" i="27"/>
  <c r="C775" i="27"/>
  <c r="B775" i="27"/>
  <c r="C774" i="27"/>
  <c r="B774" i="27"/>
  <c r="C773" i="27"/>
  <c r="B773" i="27"/>
  <c r="C772" i="27"/>
  <c r="B772" i="27"/>
  <c r="C771" i="27"/>
  <c r="B771" i="27"/>
  <c r="C770" i="27"/>
  <c r="B770" i="27"/>
  <c r="C769" i="27"/>
  <c r="B769" i="27"/>
  <c r="C768" i="27"/>
  <c r="B768" i="27"/>
  <c r="C767" i="27"/>
  <c r="B767" i="27"/>
  <c r="C766" i="27"/>
  <c r="B766" i="27"/>
  <c r="C765" i="27"/>
  <c r="B765" i="27"/>
  <c r="C764" i="27"/>
  <c r="B764" i="27"/>
  <c r="C763" i="27"/>
  <c r="B763" i="27"/>
  <c r="C762" i="27"/>
  <c r="B762" i="27"/>
  <c r="C761" i="27"/>
  <c r="B761" i="27"/>
  <c r="C760" i="27"/>
  <c r="B760" i="27"/>
  <c r="C759" i="27"/>
  <c r="B759" i="27"/>
  <c r="C758" i="27"/>
  <c r="B758" i="27"/>
  <c r="C757" i="27"/>
  <c r="B757" i="27"/>
  <c r="C756" i="27"/>
  <c r="B756" i="27"/>
  <c r="C755" i="27"/>
  <c r="B755" i="27"/>
  <c r="C754" i="27"/>
  <c r="B754" i="27"/>
  <c r="C753" i="27"/>
  <c r="B753" i="27"/>
  <c r="C752" i="27"/>
  <c r="B752" i="27"/>
  <c r="C751" i="27"/>
  <c r="B751" i="27"/>
  <c r="C750" i="27"/>
  <c r="B750" i="27"/>
  <c r="C749" i="27"/>
  <c r="B749" i="27"/>
  <c r="C748" i="27"/>
  <c r="B748" i="27"/>
  <c r="C747" i="27"/>
  <c r="B747" i="27"/>
  <c r="C746" i="27"/>
  <c r="B746" i="27"/>
  <c r="C745" i="27"/>
  <c r="B745" i="27"/>
  <c r="C744" i="27"/>
  <c r="B744" i="27"/>
  <c r="C743" i="27"/>
  <c r="B743" i="27"/>
  <c r="C742" i="27"/>
  <c r="B742" i="27"/>
  <c r="C741" i="27"/>
  <c r="B741" i="27"/>
  <c r="C740" i="27"/>
  <c r="B740" i="27"/>
  <c r="C739" i="27"/>
  <c r="B739" i="27"/>
  <c r="C738" i="27"/>
  <c r="B738" i="27"/>
  <c r="C737" i="27"/>
  <c r="B737" i="27"/>
  <c r="C736" i="27"/>
  <c r="B736" i="27"/>
  <c r="C735" i="27"/>
  <c r="B735" i="27"/>
  <c r="C734" i="27"/>
  <c r="B734" i="27"/>
  <c r="C733" i="27"/>
  <c r="B733" i="27"/>
  <c r="C732" i="27"/>
  <c r="B732" i="27"/>
  <c r="C731" i="27"/>
  <c r="B731" i="27"/>
  <c r="C730" i="27"/>
  <c r="B730" i="27"/>
  <c r="C729" i="27"/>
  <c r="B729" i="27"/>
  <c r="C728" i="27"/>
  <c r="B728" i="27"/>
  <c r="C727" i="27"/>
  <c r="B727" i="27"/>
  <c r="C726" i="27"/>
  <c r="B726" i="27"/>
  <c r="C725" i="27"/>
  <c r="B725" i="27"/>
  <c r="C724" i="27"/>
  <c r="B724" i="27"/>
  <c r="C723" i="27"/>
  <c r="B723" i="27"/>
  <c r="C722" i="27"/>
  <c r="B722" i="27"/>
  <c r="C721" i="27"/>
  <c r="B721" i="27"/>
  <c r="C720" i="27"/>
  <c r="B720" i="27"/>
  <c r="C719" i="27"/>
  <c r="B719" i="27"/>
  <c r="C718" i="27"/>
  <c r="B718" i="27"/>
  <c r="C717" i="27"/>
  <c r="B717" i="27"/>
  <c r="C716" i="27"/>
  <c r="B716" i="27"/>
  <c r="C715" i="27"/>
  <c r="B715" i="27"/>
  <c r="C714" i="27"/>
  <c r="B714" i="27"/>
  <c r="C713" i="27"/>
  <c r="B713" i="27"/>
  <c r="C712" i="27"/>
  <c r="B712" i="27"/>
  <c r="C711" i="27"/>
  <c r="B711" i="27"/>
  <c r="C710" i="27"/>
  <c r="B710" i="27"/>
  <c r="C709" i="27"/>
  <c r="B709" i="27"/>
  <c r="C708" i="27"/>
  <c r="B708" i="27"/>
  <c r="C707" i="27"/>
  <c r="B707" i="27"/>
  <c r="C706" i="27"/>
  <c r="B706" i="27"/>
  <c r="C705" i="27"/>
  <c r="B705" i="27"/>
  <c r="C704" i="27"/>
  <c r="B704" i="27"/>
  <c r="C703" i="27"/>
  <c r="B703" i="27"/>
  <c r="C702" i="27"/>
  <c r="B702" i="27"/>
  <c r="C701" i="27"/>
  <c r="B701" i="27"/>
  <c r="C700" i="27"/>
  <c r="B700" i="27"/>
  <c r="C699" i="27"/>
  <c r="B699" i="27"/>
  <c r="C698" i="27"/>
  <c r="B698" i="27"/>
  <c r="C697" i="27"/>
  <c r="B697" i="27"/>
  <c r="C696" i="27"/>
  <c r="B696" i="27"/>
  <c r="C695" i="27"/>
  <c r="B695" i="27"/>
  <c r="C694" i="27"/>
  <c r="B694" i="27"/>
  <c r="C693" i="27"/>
  <c r="B693" i="27"/>
  <c r="C692" i="27"/>
  <c r="B692" i="27"/>
  <c r="C691" i="27"/>
  <c r="B691" i="27"/>
  <c r="C690" i="27"/>
  <c r="B690" i="27"/>
  <c r="C689" i="27"/>
  <c r="B689" i="27"/>
  <c r="C688" i="27"/>
  <c r="B688" i="27"/>
  <c r="C687" i="27"/>
  <c r="B687" i="27"/>
  <c r="C686" i="27"/>
  <c r="B686" i="27"/>
  <c r="C685" i="27"/>
  <c r="B685" i="27"/>
  <c r="C684" i="27"/>
  <c r="B684" i="27"/>
  <c r="C683" i="27"/>
  <c r="B683" i="27"/>
  <c r="C682" i="27"/>
  <c r="B682" i="27"/>
  <c r="C681" i="27"/>
  <c r="B681" i="27"/>
  <c r="C680" i="27"/>
  <c r="B680" i="27"/>
  <c r="C679" i="27"/>
  <c r="B679" i="27"/>
  <c r="C678" i="27"/>
  <c r="B678" i="27"/>
  <c r="C677" i="27"/>
  <c r="B677" i="27"/>
  <c r="C676" i="27"/>
  <c r="B676" i="27"/>
  <c r="C675" i="27"/>
  <c r="B675" i="27"/>
  <c r="C674" i="27"/>
  <c r="B674" i="27"/>
  <c r="C673" i="27"/>
  <c r="B673" i="27"/>
  <c r="C672" i="27"/>
  <c r="B672" i="27"/>
  <c r="C671" i="27"/>
  <c r="B671" i="27"/>
  <c r="C670" i="27"/>
  <c r="B670" i="27"/>
  <c r="C669" i="27"/>
  <c r="B669" i="27"/>
  <c r="C668" i="27"/>
  <c r="B668" i="27"/>
  <c r="C667" i="27"/>
  <c r="B667" i="27"/>
  <c r="C666" i="27"/>
  <c r="B666" i="27"/>
  <c r="C665" i="27"/>
  <c r="B665" i="27"/>
  <c r="C664" i="27"/>
  <c r="B664" i="27"/>
  <c r="C663" i="27"/>
  <c r="B663" i="27"/>
  <c r="C662" i="27"/>
  <c r="B662" i="27"/>
  <c r="C661" i="27"/>
  <c r="B661" i="27"/>
  <c r="C660" i="27"/>
  <c r="B660" i="27"/>
  <c r="C659" i="27"/>
  <c r="B659" i="27"/>
  <c r="C658" i="27"/>
  <c r="B658" i="27"/>
  <c r="C657" i="27"/>
  <c r="B657" i="27"/>
  <c r="C656" i="27"/>
  <c r="B656" i="27"/>
  <c r="C655" i="27"/>
  <c r="B655" i="27"/>
  <c r="C654" i="27"/>
  <c r="B654" i="27"/>
  <c r="C653" i="27"/>
  <c r="B653" i="27"/>
  <c r="C652" i="27"/>
  <c r="B652" i="27"/>
  <c r="C651" i="27"/>
  <c r="B651" i="27"/>
  <c r="C650" i="27"/>
  <c r="B650" i="27"/>
  <c r="C649" i="27"/>
  <c r="B649" i="27"/>
  <c r="C648" i="27"/>
  <c r="B648" i="27"/>
  <c r="C647" i="27"/>
  <c r="B647" i="27"/>
  <c r="C646" i="27"/>
  <c r="B646" i="27"/>
  <c r="C645" i="27"/>
  <c r="B645" i="27"/>
  <c r="C644" i="27"/>
  <c r="B644" i="27"/>
  <c r="C643" i="27"/>
  <c r="B643" i="27"/>
  <c r="C642" i="27"/>
  <c r="B642" i="27"/>
  <c r="C641" i="27"/>
  <c r="B641" i="27"/>
  <c r="C640" i="27"/>
  <c r="B640" i="27"/>
  <c r="C639" i="27"/>
  <c r="B639" i="27"/>
  <c r="C638" i="27"/>
  <c r="B638" i="27"/>
  <c r="C637" i="27"/>
  <c r="B637" i="27"/>
  <c r="C636" i="27"/>
  <c r="B636" i="27"/>
  <c r="C635" i="27"/>
  <c r="B635" i="27"/>
  <c r="C634" i="27"/>
  <c r="B634" i="27"/>
  <c r="C633" i="27"/>
  <c r="B633" i="27"/>
  <c r="C632" i="27"/>
  <c r="B632" i="27"/>
  <c r="C631" i="27"/>
  <c r="B631" i="27"/>
  <c r="C630" i="27"/>
  <c r="B630" i="27"/>
  <c r="C629" i="27"/>
  <c r="B629" i="27"/>
  <c r="C628" i="27"/>
  <c r="B628" i="27"/>
  <c r="C627" i="27"/>
  <c r="B627" i="27"/>
  <c r="C626" i="27"/>
  <c r="B626" i="27"/>
  <c r="C625" i="27"/>
  <c r="B625" i="27"/>
  <c r="C624" i="27"/>
  <c r="B624" i="27"/>
  <c r="C623" i="27"/>
  <c r="B623" i="27"/>
  <c r="C622" i="27"/>
  <c r="B622" i="27"/>
  <c r="C621" i="27"/>
  <c r="B621" i="27"/>
  <c r="C620" i="27"/>
  <c r="B620" i="27"/>
  <c r="C619" i="27"/>
  <c r="B619" i="27"/>
  <c r="C618" i="27"/>
  <c r="B618" i="27"/>
  <c r="C617" i="27"/>
  <c r="B617" i="27"/>
  <c r="C616" i="27"/>
  <c r="B616" i="27"/>
  <c r="C615" i="27"/>
  <c r="B615" i="27"/>
  <c r="C614" i="27"/>
  <c r="B614" i="27"/>
  <c r="C613" i="27"/>
  <c r="B613" i="27"/>
  <c r="C612" i="27"/>
  <c r="B612" i="27"/>
  <c r="C611" i="27"/>
  <c r="B611" i="27"/>
  <c r="C610" i="27"/>
  <c r="B610" i="27"/>
  <c r="C609" i="27"/>
  <c r="B609" i="27"/>
  <c r="C608" i="27"/>
  <c r="B608" i="27"/>
  <c r="C607" i="27"/>
  <c r="B607" i="27"/>
  <c r="C606" i="27"/>
  <c r="B606" i="27"/>
  <c r="C605" i="27"/>
  <c r="B605" i="27"/>
  <c r="C604" i="27"/>
  <c r="B604" i="27"/>
  <c r="C603" i="27"/>
  <c r="B603" i="27"/>
  <c r="C602" i="27"/>
  <c r="B602" i="27"/>
  <c r="C601" i="27"/>
  <c r="B601" i="27"/>
  <c r="C600" i="27"/>
  <c r="B600" i="27"/>
  <c r="C599" i="27"/>
  <c r="B599" i="27"/>
  <c r="C598" i="27"/>
  <c r="B598" i="27"/>
  <c r="C597" i="27"/>
  <c r="B597" i="27"/>
  <c r="C596" i="27"/>
  <c r="B596" i="27"/>
  <c r="C595" i="27"/>
  <c r="B595" i="27"/>
  <c r="C594" i="27"/>
  <c r="B594" i="27"/>
  <c r="C593" i="27"/>
  <c r="B593" i="27"/>
  <c r="C592" i="27"/>
  <c r="B592" i="27"/>
  <c r="C591" i="27"/>
  <c r="B591" i="27"/>
  <c r="C590" i="27"/>
  <c r="B590" i="27"/>
  <c r="C589" i="27"/>
  <c r="B589" i="27"/>
  <c r="C588" i="27"/>
  <c r="B588" i="27"/>
  <c r="C587" i="27"/>
  <c r="B587" i="27"/>
  <c r="C586" i="27"/>
  <c r="B586" i="27"/>
  <c r="C585" i="27"/>
  <c r="B585" i="27"/>
  <c r="C584" i="27"/>
  <c r="B584" i="27"/>
  <c r="C583" i="27"/>
  <c r="B583" i="27"/>
  <c r="C582" i="27"/>
  <c r="B582" i="27"/>
  <c r="C581" i="27"/>
  <c r="B581" i="27"/>
  <c r="C580" i="27"/>
  <c r="B580" i="27"/>
  <c r="C579" i="27"/>
  <c r="B579" i="27"/>
  <c r="C578" i="27"/>
  <c r="B578" i="27"/>
  <c r="C577" i="27"/>
  <c r="B577" i="27"/>
  <c r="C576" i="27"/>
  <c r="B576" i="27"/>
  <c r="C575" i="27"/>
  <c r="B575" i="27"/>
  <c r="C574" i="27"/>
  <c r="B574" i="27"/>
  <c r="C573" i="27"/>
  <c r="B573" i="27"/>
  <c r="C572" i="27"/>
  <c r="B572" i="27"/>
  <c r="C571" i="27"/>
  <c r="B571" i="27"/>
  <c r="C570" i="27"/>
  <c r="B570" i="27"/>
  <c r="C569" i="27"/>
  <c r="B569" i="27"/>
  <c r="C568" i="27"/>
  <c r="B568" i="27"/>
  <c r="C567" i="27"/>
  <c r="B567" i="27"/>
  <c r="C566" i="27"/>
  <c r="B566" i="27"/>
  <c r="C565" i="27"/>
  <c r="B565" i="27"/>
  <c r="C564" i="27"/>
  <c r="B564" i="27"/>
  <c r="C563" i="27"/>
  <c r="B563" i="27"/>
  <c r="C562" i="27"/>
  <c r="B562" i="27"/>
  <c r="C561" i="27"/>
  <c r="B561" i="27"/>
  <c r="C560" i="27"/>
  <c r="B560" i="27"/>
  <c r="C559" i="27"/>
  <c r="B559" i="27"/>
  <c r="C558" i="27"/>
  <c r="B558" i="27"/>
  <c r="C557" i="27"/>
  <c r="B557" i="27"/>
  <c r="C556" i="27"/>
  <c r="B556" i="27"/>
  <c r="C555" i="27"/>
  <c r="B555" i="27"/>
  <c r="C554" i="27"/>
  <c r="B554" i="27"/>
  <c r="C553" i="27"/>
  <c r="B553" i="27"/>
  <c r="C552" i="27"/>
  <c r="B552" i="27"/>
  <c r="C551" i="27"/>
  <c r="B551" i="27"/>
  <c r="C550" i="27"/>
  <c r="B550" i="27"/>
  <c r="C549" i="27"/>
  <c r="B549" i="27"/>
  <c r="C548" i="27"/>
  <c r="B548" i="27"/>
  <c r="C547" i="27"/>
  <c r="B547" i="27"/>
  <c r="C546" i="27"/>
  <c r="B546" i="27"/>
  <c r="C545" i="27"/>
  <c r="B545" i="27"/>
  <c r="C544" i="27"/>
  <c r="B544" i="27"/>
  <c r="C543" i="27"/>
  <c r="B543" i="27"/>
  <c r="C542" i="27"/>
  <c r="B542" i="27"/>
  <c r="C541" i="27"/>
  <c r="B541" i="27"/>
  <c r="C540" i="27"/>
  <c r="B540" i="27"/>
  <c r="C539" i="27"/>
  <c r="B539" i="27"/>
  <c r="C538" i="27"/>
  <c r="B538" i="27"/>
  <c r="C537" i="27"/>
  <c r="B537" i="27"/>
  <c r="C536" i="27"/>
  <c r="B536" i="27"/>
  <c r="C535" i="27"/>
  <c r="B535" i="27"/>
  <c r="C534" i="27"/>
  <c r="B534" i="27"/>
  <c r="C533" i="27"/>
  <c r="B533" i="27"/>
  <c r="C532" i="27"/>
  <c r="B532" i="27"/>
  <c r="C531" i="27"/>
  <c r="B531" i="27"/>
  <c r="C530" i="27"/>
  <c r="B530" i="27"/>
  <c r="C529" i="27"/>
  <c r="B529" i="27"/>
  <c r="C528" i="27"/>
  <c r="B528" i="27"/>
  <c r="C527" i="27"/>
  <c r="B527" i="27"/>
  <c r="C526" i="27"/>
  <c r="B526" i="27"/>
  <c r="C525" i="27"/>
  <c r="B525" i="27"/>
  <c r="C524" i="27"/>
  <c r="B524" i="27"/>
  <c r="C523" i="27"/>
  <c r="B523" i="27"/>
  <c r="C522" i="27"/>
  <c r="B522" i="27"/>
  <c r="C521" i="27"/>
  <c r="B521" i="27"/>
  <c r="C520" i="27"/>
  <c r="B520" i="27"/>
  <c r="C519" i="27"/>
  <c r="B519" i="27"/>
  <c r="C518" i="27"/>
  <c r="B518" i="27"/>
  <c r="C517" i="27"/>
  <c r="B517" i="27"/>
  <c r="C516" i="27"/>
  <c r="B516" i="27"/>
  <c r="C515" i="27"/>
  <c r="B515" i="27"/>
  <c r="C514" i="27"/>
  <c r="B514" i="27"/>
  <c r="C513" i="27"/>
  <c r="B513" i="27"/>
  <c r="C512" i="27"/>
  <c r="B512" i="27"/>
  <c r="C511" i="27"/>
  <c r="B511" i="27"/>
  <c r="C510" i="27"/>
  <c r="B510" i="27"/>
  <c r="C509" i="27"/>
  <c r="B509" i="27"/>
  <c r="C508" i="27"/>
  <c r="B508" i="27"/>
  <c r="C507" i="27"/>
  <c r="B507" i="27"/>
  <c r="C506" i="27"/>
  <c r="B506" i="27"/>
  <c r="C505" i="27"/>
  <c r="B505" i="27"/>
  <c r="C504" i="27"/>
  <c r="B504" i="27"/>
  <c r="C503" i="27"/>
  <c r="B503" i="27"/>
  <c r="C502" i="27"/>
  <c r="B502" i="27"/>
  <c r="C501" i="27"/>
  <c r="B501" i="27"/>
  <c r="C500" i="27"/>
  <c r="B500" i="27"/>
  <c r="C499" i="27"/>
  <c r="B499" i="27"/>
  <c r="C498" i="27"/>
  <c r="B498" i="27"/>
  <c r="C497" i="27"/>
  <c r="B497" i="27"/>
  <c r="C496" i="27"/>
  <c r="B496" i="27"/>
  <c r="C495" i="27"/>
  <c r="B495" i="27"/>
  <c r="C494" i="27"/>
  <c r="B494" i="27"/>
  <c r="C493" i="27"/>
  <c r="B493" i="27"/>
  <c r="C492" i="27"/>
  <c r="B492" i="27"/>
  <c r="C491" i="27"/>
  <c r="B491" i="27"/>
  <c r="C490" i="27"/>
  <c r="B490" i="27"/>
  <c r="C489" i="27"/>
  <c r="B489" i="27"/>
  <c r="C488" i="27"/>
  <c r="B488" i="27"/>
  <c r="C487" i="27"/>
  <c r="B487" i="27"/>
  <c r="C486" i="27"/>
  <c r="B486" i="27"/>
  <c r="C485" i="27"/>
  <c r="B485" i="27"/>
  <c r="C484" i="27"/>
  <c r="B484" i="27"/>
  <c r="C483" i="27"/>
  <c r="B483" i="27"/>
  <c r="C482" i="27"/>
  <c r="B482" i="27"/>
  <c r="C481" i="27"/>
  <c r="B481" i="27"/>
  <c r="C480" i="27"/>
  <c r="B480" i="27"/>
  <c r="C479" i="27"/>
  <c r="B479" i="27"/>
  <c r="C478" i="27"/>
  <c r="B478" i="27"/>
  <c r="C477" i="27"/>
  <c r="B477" i="27"/>
  <c r="C476" i="27"/>
  <c r="B476" i="27"/>
  <c r="C475" i="27"/>
  <c r="B475" i="27"/>
  <c r="C474" i="27"/>
  <c r="B474" i="27"/>
  <c r="C473" i="27"/>
  <c r="B473" i="27"/>
  <c r="C472" i="27"/>
  <c r="B472" i="27"/>
  <c r="C471" i="27"/>
  <c r="B471" i="27"/>
  <c r="C470" i="27"/>
  <c r="B470" i="27"/>
  <c r="C469" i="27"/>
  <c r="B469" i="27"/>
  <c r="C468" i="27"/>
  <c r="B468" i="27"/>
  <c r="C467" i="27"/>
  <c r="B467" i="27"/>
  <c r="C466" i="27"/>
  <c r="B466" i="27"/>
  <c r="C465" i="27"/>
  <c r="B465" i="27"/>
  <c r="C464" i="27"/>
  <c r="B464" i="27"/>
  <c r="C463" i="27"/>
  <c r="B463" i="27"/>
  <c r="C462" i="27"/>
  <c r="B462" i="27"/>
  <c r="C461" i="27"/>
  <c r="B461" i="27"/>
  <c r="C460" i="27"/>
  <c r="B460" i="27"/>
  <c r="C459" i="27"/>
  <c r="B459" i="27"/>
  <c r="C458" i="27"/>
  <c r="B458" i="27"/>
  <c r="C457" i="27"/>
  <c r="B457" i="27"/>
  <c r="C456" i="27"/>
  <c r="B456" i="27"/>
  <c r="C455" i="27"/>
  <c r="B455" i="27"/>
  <c r="C454" i="27"/>
  <c r="B454" i="27"/>
  <c r="C453" i="27"/>
  <c r="B453" i="27"/>
  <c r="C452" i="27"/>
  <c r="B452" i="27"/>
  <c r="C451" i="27"/>
  <c r="B451" i="27"/>
  <c r="C450" i="27"/>
  <c r="B450" i="27"/>
  <c r="C449" i="27"/>
  <c r="B449" i="27"/>
  <c r="C448" i="27"/>
  <c r="B448" i="27"/>
  <c r="C447" i="27"/>
  <c r="B447" i="27"/>
  <c r="C446" i="27"/>
  <c r="B446" i="27"/>
  <c r="C445" i="27"/>
  <c r="B445" i="27"/>
  <c r="C444" i="27"/>
  <c r="B444" i="27"/>
  <c r="C443" i="27"/>
  <c r="B443" i="27"/>
  <c r="C442" i="27"/>
  <c r="B442" i="27"/>
  <c r="C441" i="27"/>
  <c r="B441" i="27"/>
  <c r="C440" i="27"/>
  <c r="B440" i="27"/>
  <c r="C439" i="27"/>
  <c r="B439" i="27"/>
  <c r="C438" i="27"/>
  <c r="B438" i="27"/>
  <c r="C437" i="27"/>
  <c r="B437" i="27"/>
  <c r="C436" i="27"/>
  <c r="B436" i="27"/>
  <c r="C435" i="27"/>
  <c r="B435" i="27"/>
  <c r="C434" i="27"/>
  <c r="B434" i="27"/>
  <c r="C433" i="27"/>
  <c r="B433" i="27"/>
  <c r="C432" i="27"/>
  <c r="B432" i="27"/>
  <c r="C431" i="27"/>
  <c r="B431" i="27"/>
  <c r="C430" i="27"/>
  <c r="B430" i="27"/>
  <c r="C429" i="27"/>
  <c r="B429" i="27"/>
  <c r="C428" i="27"/>
  <c r="B428" i="27"/>
  <c r="C427" i="27"/>
  <c r="B427" i="27"/>
  <c r="C426" i="27"/>
  <c r="B426" i="27"/>
  <c r="C425" i="27"/>
  <c r="B425" i="27"/>
  <c r="C424" i="27"/>
  <c r="B424" i="27"/>
  <c r="C423" i="27"/>
  <c r="B423" i="27"/>
  <c r="C422" i="27"/>
  <c r="B422" i="27"/>
  <c r="C421" i="27"/>
  <c r="B421" i="27"/>
  <c r="C420" i="27"/>
  <c r="B420" i="27"/>
  <c r="C419" i="27"/>
  <c r="B419" i="27"/>
  <c r="C418" i="27"/>
  <c r="B418" i="27"/>
  <c r="C417" i="27"/>
  <c r="B417" i="27"/>
  <c r="C416" i="27"/>
  <c r="B416" i="27"/>
  <c r="C415" i="27"/>
  <c r="B415" i="27"/>
  <c r="C414" i="27"/>
  <c r="B414" i="27"/>
  <c r="C413" i="27"/>
  <c r="B413" i="27"/>
  <c r="C412" i="27"/>
  <c r="B412" i="27"/>
  <c r="C411" i="27"/>
  <c r="B411" i="27"/>
  <c r="C410" i="27"/>
  <c r="B410" i="27"/>
  <c r="C409" i="27"/>
  <c r="B409" i="27"/>
  <c r="C408" i="27"/>
  <c r="B408" i="27"/>
  <c r="C407" i="27"/>
  <c r="B407" i="27"/>
  <c r="C406" i="27"/>
  <c r="B406" i="27"/>
  <c r="C405" i="27"/>
  <c r="B405" i="27"/>
  <c r="C404" i="27"/>
  <c r="B404" i="27"/>
  <c r="C403" i="27"/>
  <c r="B403" i="27"/>
  <c r="C402" i="27"/>
  <c r="B402" i="27"/>
  <c r="C401" i="27"/>
  <c r="B401" i="27"/>
  <c r="C400" i="27"/>
  <c r="B400" i="27"/>
  <c r="C399" i="27"/>
  <c r="B399" i="27"/>
  <c r="C398" i="27"/>
  <c r="B398" i="27"/>
  <c r="C397" i="27"/>
  <c r="B397" i="27"/>
  <c r="C396" i="27"/>
  <c r="B396" i="27"/>
  <c r="C395" i="27"/>
  <c r="B395" i="27"/>
  <c r="C394" i="27"/>
  <c r="B394" i="27"/>
  <c r="C393" i="27"/>
  <c r="B393" i="27"/>
  <c r="C392" i="27"/>
  <c r="B392" i="27"/>
  <c r="C391" i="27"/>
  <c r="B391" i="27"/>
  <c r="C390" i="27"/>
  <c r="B390" i="27"/>
  <c r="C389" i="27"/>
  <c r="B389" i="27"/>
  <c r="C388" i="27"/>
  <c r="B388" i="27"/>
  <c r="C387" i="27"/>
  <c r="B387" i="27"/>
  <c r="C386" i="27"/>
  <c r="B386" i="27"/>
  <c r="C385" i="27"/>
  <c r="B385" i="27"/>
  <c r="C384" i="27"/>
  <c r="B384" i="27"/>
  <c r="C383" i="27"/>
  <c r="B383" i="27"/>
  <c r="C382" i="27"/>
  <c r="B382" i="27"/>
  <c r="C381" i="27"/>
  <c r="B381" i="27"/>
  <c r="C380" i="27"/>
  <c r="B380" i="27"/>
  <c r="C379" i="27"/>
  <c r="B379" i="27"/>
  <c r="C378" i="27"/>
  <c r="B378" i="27"/>
  <c r="C377" i="27"/>
  <c r="B377" i="27"/>
  <c r="C376" i="27"/>
  <c r="B376" i="27"/>
  <c r="C375" i="27"/>
  <c r="B375" i="27"/>
  <c r="C374" i="27"/>
  <c r="B374" i="27"/>
  <c r="C373" i="27"/>
  <c r="B373" i="27"/>
  <c r="C372" i="27"/>
  <c r="B372" i="27"/>
  <c r="C371" i="27"/>
  <c r="B371" i="27"/>
  <c r="C370" i="27"/>
  <c r="B370" i="27"/>
  <c r="C369" i="27"/>
  <c r="B369" i="27"/>
  <c r="C368" i="27"/>
  <c r="B368" i="27"/>
  <c r="C367" i="27"/>
  <c r="B367" i="27"/>
  <c r="C366" i="27"/>
  <c r="B366" i="27"/>
  <c r="C365" i="27"/>
  <c r="B365" i="27"/>
  <c r="C364" i="27"/>
  <c r="B364" i="27"/>
  <c r="C363" i="27"/>
  <c r="B363" i="27"/>
  <c r="C362" i="27"/>
  <c r="B362" i="27"/>
  <c r="C361" i="27"/>
  <c r="B361" i="27"/>
  <c r="C360" i="27"/>
  <c r="B360" i="27"/>
  <c r="C359" i="27"/>
  <c r="B359" i="27"/>
  <c r="C358" i="27"/>
  <c r="B358" i="27"/>
  <c r="C357" i="27"/>
  <c r="B357" i="27"/>
  <c r="C356" i="27"/>
  <c r="B356" i="27"/>
  <c r="C355" i="27"/>
  <c r="B355" i="27"/>
  <c r="C354" i="27"/>
  <c r="B354" i="27"/>
  <c r="C353" i="27"/>
  <c r="B353" i="27"/>
  <c r="C352" i="27"/>
  <c r="B352" i="27"/>
  <c r="C351" i="27"/>
  <c r="B351" i="27"/>
  <c r="C350" i="27"/>
  <c r="B350" i="27"/>
  <c r="C349" i="27"/>
  <c r="B349" i="27"/>
  <c r="C348" i="27"/>
  <c r="B348" i="27"/>
  <c r="C347" i="27"/>
  <c r="B347" i="27"/>
  <c r="C346" i="27"/>
  <c r="B346" i="27"/>
  <c r="C345" i="27"/>
  <c r="B345" i="27"/>
  <c r="C344" i="27"/>
  <c r="B344" i="27"/>
  <c r="C343" i="27"/>
  <c r="B343" i="27"/>
  <c r="C342" i="27"/>
  <c r="B342" i="27"/>
  <c r="C341" i="27"/>
  <c r="B341" i="27"/>
  <c r="C340" i="27"/>
  <c r="B340" i="27"/>
  <c r="C339" i="27"/>
  <c r="B339" i="27"/>
  <c r="C338" i="27"/>
  <c r="B338" i="27"/>
  <c r="C337" i="27"/>
  <c r="B337" i="27"/>
  <c r="C336" i="27"/>
  <c r="B336" i="27"/>
  <c r="C335" i="27"/>
  <c r="B335" i="27"/>
  <c r="C334" i="27"/>
  <c r="B334" i="27"/>
  <c r="C333" i="27"/>
  <c r="B333" i="27"/>
  <c r="C332" i="27"/>
  <c r="B332" i="27"/>
  <c r="C331" i="27"/>
  <c r="B331" i="27"/>
  <c r="C330" i="27"/>
  <c r="B330" i="27"/>
  <c r="C329" i="27"/>
  <c r="B329" i="27"/>
  <c r="C328" i="27"/>
  <c r="B328" i="27"/>
  <c r="C327" i="27"/>
  <c r="B327" i="27"/>
  <c r="C326" i="27"/>
  <c r="B326" i="27"/>
  <c r="C325" i="27"/>
  <c r="B325" i="27"/>
  <c r="C324" i="27"/>
  <c r="B324" i="27"/>
  <c r="C323" i="27"/>
  <c r="B323" i="27"/>
  <c r="C322" i="27"/>
  <c r="B322" i="27"/>
  <c r="C321" i="27"/>
  <c r="B321" i="27"/>
  <c r="C320" i="27"/>
  <c r="B320" i="27"/>
  <c r="C319" i="27"/>
  <c r="B319" i="27"/>
  <c r="C318" i="27"/>
  <c r="B318" i="27"/>
  <c r="C317" i="27"/>
  <c r="B317" i="27"/>
  <c r="C316" i="27"/>
  <c r="B316" i="27"/>
  <c r="C315" i="27"/>
  <c r="B315" i="27"/>
  <c r="C314" i="27"/>
  <c r="B314" i="27"/>
  <c r="C313" i="27"/>
  <c r="B313" i="27"/>
  <c r="C312" i="27"/>
  <c r="B312" i="27"/>
  <c r="C311" i="27"/>
  <c r="B311" i="27"/>
  <c r="C310" i="27"/>
  <c r="B310" i="27"/>
  <c r="C309" i="27"/>
  <c r="B309" i="27"/>
  <c r="C308" i="27"/>
  <c r="B308" i="27"/>
  <c r="C307" i="27"/>
  <c r="B307" i="27"/>
  <c r="C306" i="27"/>
  <c r="B306" i="27"/>
  <c r="C305" i="27"/>
  <c r="B305" i="27"/>
  <c r="C304" i="27"/>
  <c r="B304" i="27"/>
  <c r="C303" i="27"/>
  <c r="B303" i="27"/>
  <c r="C302" i="27"/>
  <c r="B302" i="27"/>
  <c r="C301" i="27"/>
  <c r="B301" i="27"/>
  <c r="C300" i="27"/>
  <c r="B300" i="27"/>
  <c r="C299" i="27"/>
  <c r="B299" i="27"/>
  <c r="C298" i="27"/>
  <c r="B298" i="27"/>
  <c r="C297" i="27"/>
  <c r="B297" i="27"/>
  <c r="C296" i="27"/>
  <c r="B296" i="27"/>
  <c r="C295" i="27"/>
  <c r="B295" i="27"/>
  <c r="C294" i="27"/>
  <c r="B294" i="27"/>
  <c r="C293" i="27"/>
  <c r="B293" i="27"/>
  <c r="C292" i="27"/>
  <c r="B292" i="27"/>
  <c r="C291" i="27"/>
  <c r="B291" i="27"/>
  <c r="C290" i="27"/>
  <c r="B290" i="27"/>
  <c r="C289" i="27"/>
  <c r="B289" i="27"/>
  <c r="C288" i="27"/>
  <c r="B288" i="27"/>
  <c r="C287" i="27"/>
  <c r="B287" i="27"/>
  <c r="C286" i="27"/>
  <c r="B286" i="27"/>
  <c r="C285" i="27"/>
  <c r="B285" i="27"/>
  <c r="C284" i="27"/>
  <c r="B284" i="27"/>
  <c r="C283" i="27"/>
  <c r="B283" i="27"/>
  <c r="C282" i="27"/>
  <c r="B282" i="27"/>
  <c r="C281" i="27"/>
  <c r="B281" i="27"/>
  <c r="C280" i="27"/>
  <c r="B280" i="27"/>
  <c r="C279" i="27"/>
  <c r="B279" i="27"/>
  <c r="C278" i="27"/>
  <c r="B278" i="27"/>
  <c r="C277" i="27"/>
  <c r="B277" i="27"/>
  <c r="C276" i="27"/>
  <c r="B276" i="27"/>
  <c r="C275" i="27"/>
  <c r="B275" i="27"/>
  <c r="C274" i="27"/>
  <c r="B274" i="27"/>
  <c r="C273" i="27"/>
  <c r="B273" i="27"/>
  <c r="C272" i="27"/>
  <c r="B272" i="27"/>
  <c r="C271" i="27"/>
  <c r="B271" i="27"/>
  <c r="C270" i="27"/>
  <c r="B270" i="27"/>
  <c r="C269" i="27"/>
  <c r="B269" i="27"/>
  <c r="C268" i="27"/>
  <c r="B268" i="27"/>
  <c r="C267" i="27"/>
  <c r="B267" i="27"/>
  <c r="C266" i="27"/>
  <c r="B266" i="27"/>
  <c r="C265" i="27"/>
  <c r="B265" i="27"/>
  <c r="C264" i="27"/>
  <c r="B264" i="27"/>
  <c r="C263" i="27"/>
  <c r="B263" i="27"/>
  <c r="C262" i="27"/>
  <c r="B262" i="27"/>
  <c r="C261" i="27"/>
  <c r="B261" i="27"/>
  <c r="C260" i="27"/>
  <c r="B260" i="27"/>
  <c r="C259" i="27"/>
  <c r="B259" i="27"/>
  <c r="C258" i="27"/>
  <c r="B258" i="27"/>
  <c r="C257" i="27"/>
  <c r="B257" i="27"/>
  <c r="C256" i="27"/>
  <c r="B256" i="27"/>
  <c r="C255" i="27"/>
  <c r="B255" i="27"/>
  <c r="C254" i="27"/>
  <c r="B254" i="27"/>
  <c r="C253" i="27"/>
  <c r="B253" i="27"/>
  <c r="C252" i="27"/>
  <c r="B252" i="27"/>
  <c r="C251" i="27"/>
  <c r="B251" i="27"/>
  <c r="C250" i="27"/>
  <c r="B250" i="27"/>
  <c r="C249" i="27"/>
  <c r="B249" i="27"/>
  <c r="C248" i="27"/>
  <c r="B248" i="27"/>
  <c r="C247" i="27"/>
  <c r="B247" i="27"/>
  <c r="C246" i="27"/>
  <c r="B246" i="27"/>
  <c r="C245" i="27"/>
  <c r="B245" i="27"/>
  <c r="C244" i="27"/>
  <c r="B244" i="27"/>
  <c r="C243" i="27"/>
  <c r="B243" i="27"/>
  <c r="C242" i="27"/>
  <c r="B242" i="27"/>
  <c r="C241" i="27"/>
  <c r="B241" i="27"/>
  <c r="C240" i="27"/>
  <c r="B240" i="27"/>
  <c r="C239" i="27"/>
  <c r="B239" i="27"/>
  <c r="C238" i="27"/>
  <c r="B238" i="27"/>
  <c r="C237" i="27"/>
  <c r="B237" i="27"/>
  <c r="C236" i="27"/>
  <c r="B236" i="27"/>
  <c r="C235" i="27"/>
  <c r="B235" i="27"/>
  <c r="C234" i="27"/>
  <c r="B234" i="27"/>
  <c r="C233" i="27"/>
  <c r="B233" i="27"/>
  <c r="C232" i="27"/>
  <c r="B232" i="27"/>
  <c r="C231" i="27"/>
  <c r="B231" i="27"/>
  <c r="C230" i="27"/>
  <c r="B230" i="27"/>
  <c r="C229" i="27"/>
  <c r="B229" i="27"/>
  <c r="C228" i="27"/>
  <c r="B228" i="27"/>
  <c r="C227" i="27"/>
  <c r="B227" i="27"/>
  <c r="C226" i="27"/>
  <c r="B226" i="27"/>
  <c r="C225" i="27"/>
  <c r="B225" i="27"/>
  <c r="C224" i="27"/>
  <c r="B224" i="27"/>
  <c r="C223" i="27"/>
  <c r="B223" i="27"/>
  <c r="C222" i="27"/>
  <c r="B222" i="27"/>
  <c r="C221" i="27"/>
  <c r="B221" i="27"/>
  <c r="C220" i="27"/>
  <c r="B220" i="27"/>
  <c r="C219" i="27"/>
  <c r="B219" i="27"/>
  <c r="C218" i="27"/>
  <c r="B218" i="27"/>
  <c r="C217" i="27"/>
  <c r="B217" i="27"/>
  <c r="C216" i="27"/>
  <c r="B216" i="27"/>
  <c r="C215" i="27"/>
  <c r="B215" i="27"/>
  <c r="C214" i="27"/>
  <c r="B214" i="27"/>
  <c r="C213" i="27"/>
  <c r="B213" i="27"/>
  <c r="C212" i="27"/>
  <c r="B212" i="27"/>
  <c r="C211" i="27"/>
  <c r="B211" i="27"/>
  <c r="C210" i="27"/>
  <c r="B210" i="27"/>
  <c r="C209" i="27"/>
  <c r="B209" i="27"/>
  <c r="C208" i="27"/>
  <c r="B208" i="27"/>
  <c r="C207" i="27"/>
  <c r="B207" i="27"/>
  <c r="C206" i="27"/>
  <c r="B206" i="27"/>
  <c r="C205" i="27"/>
  <c r="B205" i="27"/>
  <c r="C204" i="27"/>
  <c r="B204" i="27"/>
  <c r="C203" i="27"/>
  <c r="B203" i="27"/>
  <c r="C202" i="27"/>
  <c r="B202" i="27"/>
  <c r="C201" i="27"/>
  <c r="B201" i="27"/>
  <c r="C200" i="27"/>
  <c r="B200" i="27"/>
  <c r="C199" i="27"/>
  <c r="B199" i="27"/>
  <c r="C198" i="27"/>
  <c r="B198" i="27"/>
  <c r="C197" i="27"/>
  <c r="B197" i="27"/>
  <c r="C196" i="27"/>
  <c r="B196" i="27"/>
  <c r="C195" i="27"/>
  <c r="B195" i="27"/>
  <c r="C194" i="27"/>
  <c r="B194" i="27"/>
  <c r="C193" i="27"/>
  <c r="B193" i="27"/>
  <c r="C192" i="27"/>
  <c r="B192" i="27"/>
  <c r="C191" i="27"/>
  <c r="B191" i="27"/>
  <c r="C190" i="27"/>
  <c r="B190" i="27"/>
  <c r="C189" i="27"/>
  <c r="B189" i="27"/>
  <c r="C188" i="27"/>
  <c r="B188" i="27"/>
  <c r="C187" i="27"/>
  <c r="B187" i="27"/>
  <c r="C186" i="27"/>
  <c r="B186" i="27"/>
  <c r="C185" i="27"/>
  <c r="B185" i="27"/>
  <c r="C184" i="27"/>
  <c r="B184" i="27"/>
  <c r="C183" i="27"/>
  <c r="B183" i="27"/>
  <c r="C182" i="27"/>
  <c r="B182" i="27"/>
  <c r="C181" i="27"/>
  <c r="B181" i="27"/>
  <c r="C180" i="27"/>
  <c r="B180" i="27"/>
  <c r="C179" i="27"/>
  <c r="B179" i="27"/>
  <c r="C178" i="27"/>
  <c r="B178" i="27"/>
  <c r="C177" i="27"/>
  <c r="B177" i="27"/>
  <c r="C176" i="27"/>
  <c r="B176" i="27"/>
  <c r="C175" i="27"/>
  <c r="B175" i="27"/>
  <c r="C174" i="27"/>
  <c r="B174" i="27"/>
  <c r="C173" i="27"/>
  <c r="B173" i="27"/>
  <c r="C172" i="27"/>
  <c r="B172" i="27"/>
  <c r="C171" i="27"/>
  <c r="B171" i="27"/>
  <c r="C170" i="27"/>
  <c r="B170" i="27"/>
  <c r="C169" i="27"/>
  <c r="B169" i="27"/>
  <c r="C168" i="27"/>
  <c r="B168" i="27"/>
  <c r="C167" i="27"/>
  <c r="B167" i="27"/>
  <c r="C166" i="27"/>
  <c r="B166" i="27"/>
  <c r="C165" i="27"/>
  <c r="B165" i="27"/>
  <c r="C164" i="27"/>
  <c r="B164" i="27"/>
  <c r="C163" i="27"/>
  <c r="B163" i="27"/>
  <c r="C162" i="27"/>
  <c r="B162" i="27"/>
  <c r="C161" i="27"/>
  <c r="B161" i="27"/>
  <c r="C160" i="27"/>
  <c r="B160" i="27"/>
  <c r="C159" i="27"/>
  <c r="B159" i="27"/>
  <c r="C158" i="27"/>
  <c r="B158" i="27"/>
  <c r="C157" i="27"/>
  <c r="B157" i="27"/>
  <c r="C156" i="27"/>
  <c r="B156" i="27"/>
  <c r="C155" i="27"/>
  <c r="B155" i="27"/>
  <c r="C154" i="27"/>
  <c r="B154" i="27"/>
  <c r="C153" i="27"/>
  <c r="B153" i="27"/>
  <c r="C152" i="27"/>
  <c r="B152" i="27"/>
  <c r="C151" i="27"/>
  <c r="B151" i="27"/>
  <c r="C150" i="27"/>
  <c r="B150" i="27"/>
  <c r="C149" i="27"/>
  <c r="B149" i="27"/>
  <c r="C148" i="27"/>
  <c r="B148" i="27"/>
  <c r="C147" i="27"/>
  <c r="B147" i="27"/>
  <c r="C146" i="27"/>
  <c r="B146" i="27"/>
  <c r="C145" i="27"/>
  <c r="B145" i="27"/>
  <c r="C144" i="27"/>
  <c r="B144" i="27"/>
  <c r="C143" i="27"/>
  <c r="B143" i="27"/>
  <c r="C142" i="27"/>
  <c r="B142" i="27"/>
  <c r="C141" i="27"/>
  <c r="B141" i="27"/>
  <c r="C140" i="27"/>
  <c r="B140" i="27"/>
  <c r="C139" i="27"/>
  <c r="B139" i="27"/>
  <c r="C138" i="27"/>
  <c r="B138" i="27"/>
  <c r="C137" i="27"/>
  <c r="B137" i="27"/>
  <c r="C136" i="27"/>
  <c r="B136" i="27"/>
  <c r="C135" i="27"/>
  <c r="B135" i="27"/>
  <c r="C134" i="27"/>
  <c r="B134" i="27"/>
  <c r="C133" i="27"/>
  <c r="B133" i="27"/>
  <c r="C132" i="27"/>
  <c r="B132" i="27"/>
  <c r="C131" i="27"/>
  <c r="B131" i="27"/>
  <c r="C130" i="27"/>
  <c r="B130" i="27"/>
  <c r="C129" i="27"/>
  <c r="B129" i="27"/>
  <c r="C128" i="27"/>
  <c r="B128" i="27"/>
  <c r="C127" i="27"/>
  <c r="B127" i="27"/>
  <c r="C126" i="27"/>
  <c r="B126" i="27"/>
  <c r="C125" i="27"/>
  <c r="B125" i="27"/>
  <c r="C124" i="27"/>
  <c r="B124" i="27"/>
  <c r="C123" i="27"/>
  <c r="B123" i="27"/>
  <c r="C122" i="27"/>
  <c r="B122" i="27"/>
  <c r="C121" i="27"/>
  <c r="B121" i="27"/>
  <c r="C120" i="27"/>
  <c r="B120" i="27"/>
  <c r="C119" i="27"/>
  <c r="B119" i="27"/>
  <c r="C118" i="27"/>
  <c r="B118" i="27"/>
  <c r="C117" i="27"/>
  <c r="B117" i="27"/>
  <c r="C116" i="27"/>
  <c r="B116" i="27"/>
  <c r="C115" i="27"/>
  <c r="B115" i="27"/>
  <c r="C114" i="27"/>
  <c r="B114" i="27"/>
  <c r="C113" i="27"/>
  <c r="B113" i="27"/>
  <c r="C112" i="27"/>
  <c r="B112" i="27"/>
  <c r="C111" i="27"/>
  <c r="B111" i="27"/>
  <c r="C110" i="27"/>
  <c r="B110"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B3742" i="27" l="1"/>
  <c r="B4069" i="27"/>
  <c r="B3048" i="27"/>
  <c r="B3328" i="27"/>
  <c r="B3200" i="27"/>
  <c r="B3506" i="27"/>
  <c r="B3014" i="27"/>
  <c r="B3122" i="27"/>
  <c r="B3234" i="27"/>
  <c r="B3394" i="27"/>
  <c r="B3626" i="27"/>
  <c r="B3866" i="27"/>
  <c r="B3941" i="27"/>
  <c r="B3016" i="27"/>
  <c r="B3074" i="27"/>
  <c r="B3168" i="27"/>
  <c r="B3202" i="27"/>
  <c r="B3280" i="27"/>
  <c r="B3352" i="27"/>
  <c r="B3440" i="27"/>
  <c r="B3570" i="27"/>
  <c r="B3686" i="27"/>
  <c r="B3806" i="27"/>
  <c r="B4005" i="27"/>
  <c r="B3012" i="27"/>
  <c r="B3017" i="27"/>
  <c r="B3018" i="27"/>
  <c r="B3072" i="27"/>
  <c r="B3096" i="27"/>
  <c r="B3138" i="27"/>
  <c r="B3198" i="27"/>
  <c r="B3203" i="27"/>
  <c r="B3204" i="27"/>
  <c r="B3264" i="27"/>
  <c r="B3306" i="27"/>
  <c r="B3330" i="27"/>
  <c r="B3378" i="27"/>
  <c r="B3424" i="27"/>
  <c r="B3474" i="27"/>
  <c r="B3538" i="27"/>
  <c r="B3594" i="27"/>
  <c r="B3654" i="27"/>
  <c r="B3718" i="27"/>
  <c r="B3774" i="27"/>
  <c r="B3838" i="27"/>
  <c r="B3898" i="27"/>
  <c r="B3909" i="27"/>
  <c r="B3973" i="27"/>
  <c r="B4037" i="27"/>
  <c r="B2992" i="27"/>
  <c r="B3038" i="27"/>
  <c r="B3070" i="27"/>
  <c r="B3075" i="27"/>
  <c r="B3076" i="27"/>
  <c r="B3106" i="27"/>
  <c r="B3136" i="27"/>
  <c r="B3152" i="27"/>
  <c r="B3178" i="27"/>
  <c r="B3224" i="27"/>
  <c r="B3250" i="27"/>
  <c r="B3266" i="27"/>
  <c r="B3296" i="27"/>
  <c r="B3326" i="27"/>
  <c r="B3331" i="27"/>
  <c r="B3332" i="27"/>
  <c r="B3362" i="27"/>
  <c r="B3392" i="27"/>
  <c r="B3408" i="27"/>
  <c r="B3426" i="27"/>
  <c r="B3458" i="27"/>
  <c r="B3490" i="27"/>
  <c r="B3522" i="27"/>
  <c r="B3554" i="27"/>
  <c r="B3578" i="27"/>
  <c r="B3610" i="27"/>
  <c r="B3634" i="27"/>
  <c r="B3670" i="27"/>
  <c r="B3702" i="27"/>
  <c r="B3726" i="27"/>
  <c r="B3758" i="27"/>
  <c r="B3790" i="27"/>
  <c r="B3822" i="27"/>
  <c r="B3850" i="27"/>
  <c r="B3882" i="27"/>
  <c r="B3925" i="27"/>
  <c r="B3957" i="27"/>
  <c r="B3989" i="27"/>
  <c r="B4021" i="27"/>
  <c r="B4053" i="27"/>
  <c r="C2984" i="27"/>
  <c r="BQ801" i="27" s="1"/>
  <c r="CI3" i="27"/>
  <c r="CE3" i="27"/>
  <c r="CA3" i="27"/>
  <c r="BW3" i="27"/>
  <c r="BS3" i="27"/>
  <c r="CK3" i="27"/>
  <c r="CG3" i="27"/>
  <c r="CC3" i="27"/>
  <c r="BY3" i="27"/>
  <c r="BU3" i="27"/>
  <c r="BQ3" i="27"/>
  <c r="BR3" i="27" s="1"/>
  <c r="B3586" i="27"/>
  <c r="B3602" i="27"/>
  <c r="B3618" i="27"/>
  <c r="B3734" i="27"/>
  <c r="B3750" i="27"/>
  <c r="B3766" i="27"/>
  <c r="B3782" i="27"/>
  <c r="B3798" i="27"/>
  <c r="B3814" i="27"/>
  <c r="B3830" i="27"/>
  <c r="B3842" i="27"/>
  <c r="B3858" i="27"/>
  <c r="B3874" i="27"/>
  <c r="B3890" i="27"/>
  <c r="B3917" i="27"/>
  <c r="B3933" i="27"/>
  <c r="B3949" i="27"/>
  <c r="B3965" i="27"/>
  <c r="B3981" i="27"/>
  <c r="B3997" i="27"/>
  <c r="B4013" i="27"/>
  <c r="B4029" i="27"/>
  <c r="B4045" i="27"/>
  <c r="B4061" i="27"/>
  <c r="BF3" i="27"/>
  <c r="BP3" i="27"/>
  <c r="BH3" i="27"/>
  <c r="BN3" i="27"/>
  <c r="B2984" i="27"/>
  <c r="B3000" i="27"/>
  <c r="B3030" i="27"/>
  <c r="B3046" i="27"/>
  <c r="B3056" i="27"/>
  <c r="B3088" i="27"/>
  <c r="B3104" i="27"/>
  <c r="B3114" i="27"/>
  <c r="B3134" i="27"/>
  <c r="B3139" i="27"/>
  <c r="B3140" i="27"/>
  <c r="B3160" i="27"/>
  <c r="B3170" i="27"/>
  <c r="B3186" i="27"/>
  <c r="B3216" i="27"/>
  <c r="B3232" i="27"/>
  <c r="B3242" i="27"/>
  <c r="B3262" i="27"/>
  <c r="B3267" i="27"/>
  <c r="B3268" i="27"/>
  <c r="B3288" i="27"/>
  <c r="B3298" i="27"/>
  <c r="B3314" i="27"/>
  <c r="B3344" i="27"/>
  <c r="B3360" i="27"/>
  <c r="B3370" i="27"/>
  <c r="B3390" i="27"/>
  <c r="B3395" i="27"/>
  <c r="B3396" i="27"/>
  <c r="B3422" i="27"/>
  <c r="B3427" i="27"/>
  <c r="B3428" i="27"/>
  <c r="B3448" i="27"/>
  <c r="B3466" i="27"/>
  <c r="B3482" i="27"/>
  <c r="B3498" i="27"/>
  <c r="B3514" i="27"/>
  <c r="B3530" i="27"/>
  <c r="B3546" i="27"/>
  <c r="B3562" i="27"/>
  <c r="B3642" i="27"/>
  <c r="B3662" i="27"/>
  <c r="B3678" i="27"/>
  <c r="B3694" i="27"/>
  <c r="B3710" i="27"/>
  <c r="BL3" i="27"/>
  <c r="BD3" i="27"/>
  <c r="BJ3" i="27"/>
  <c r="BQ802" i="27"/>
  <c r="BO798" i="27"/>
  <c r="BO797" i="27"/>
  <c r="BO796" i="27"/>
  <c r="BO795" i="27"/>
  <c r="BO794" i="27"/>
  <c r="BO793" i="27"/>
  <c r="BO792" i="27"/>
  <c r="BO791" i="27"/>
  <c r="BO790" i="27"/>
  <c r="BO789" i="27"/>
  <c r="BO788" i="27"/>
  <c r="BO787" i="27"/>
  <c r="BO786" i="27"/>
  <c r="BO785" i="27"/>
  <c r="BO784" i="27"/>
  <c r="BO783" i="27"/>
  <c r="BO782" i="27"/>
  <c r="BO781" i="27"/>
  <c r="BO780" i="27"/>
  <c r="BO779" i="27"/>
  <c r="BO778" i="27"/>
  <c r="BO777" i="27"/>
  <c r="BO776" i="27"/>
  <c r="BO775" i="27"/>
  <c r="BO774" i="27"/>
  <c r="BO773" i="27"/>
  <c r="BO772" i="27"/>
  <c r="BO771" i="27"/>
  <c r="BO770" i="27"/>
  <c r="BO769" i="27"/>
  <c r="BO768" i="27"/>
  <c r="BO767" i="27"/>
  <c r="BO766" i="27"/>
  <c r="BO765" i="27"/>
  <c r="BO764" i="27"/>
  <c r="BO763" i="27"/>
  <c r="BO762" i="27"/>
  <c r="BO761" i="27"/>
  <c r="BO760" i="27"/>
  <c r="BO759" i="27"/>
  <c r="BO758" i="27"/>
  <c r="BO757" i="27"/>
  <c r="BO756" i="27"/>
  <c r="BO755" i="27"/>
  <c r="BO754" i="27"/>
  <c r="BO753" i="27"/>
  <c r="BO752" i="27"/>
  <c r="BO751" i="27"/>
  <c r="BO750" i="27"/>
  <c r="BO749" i="27"/>
  <c r="BO748" i="27"/>
  <c r="BO747" i="27"/>
  <c r="BO746" i="27"/>
  <c r="BO745" i="27"/>
  <c r="BO744" i="27"/>
  <c r="BO743" i="27"/>
  <c r="BO742" i="27"/>
  <c r="BO741" i="27"/>
  <c r="BO740" i="27"/>
  <c r="BO739" i="27"/>
  <c r="BO738" i="27"/>
  <c r="BO737" i="27"/>
  <c r="BO736" i="27"/>
  <c r="BO735" i="27"/>
  <c r="BO734" i="27"/>
  <c r="BO733" i="27"/>
  <c r="BO732" i="27"/>
  <c r="BO731" i="27"/>
  <c r="BO730" i="27"/>
  <c r="BO729" i="27"/>
  <c r="BO728" i="27"/>
  <c r="BO727" i="27"/>
  <c r="BO726" i="27"/>
  <c r="BO725" i="27"/>
  <c r="BO724" i="27"/>
  <c r="BO723" i="27"/>
  <c r="BO722" i="27"/>
  <c r="BO721" i="27"/>
  <c r="BO720" i="27"/>
  <c r="BO719" i="27"/>
  <c r="BO718" i="27"/>
  <c r="BO717" i="27"/>
  <c r="BO716" i="27"/>
  <c r="BO715" i="27"/>
  <c r="BO714" i="27"/>
  <c r="BO713" i="27"/>
  <c r="BO712" i="27"/>
  <c r="BO711" i="27"/>
  <c r="BO710" i="27"/>
  <c r="BO709" i="27"/>
  <c r="BO708" i="27"/>
  <c r="BO707" i="27"/>
  <c r="BO706" i="27"/>
  <c r="BO705" i="27"/>
  <c r="BO704" i="27"/>
  <c r="BO703" i="27"/>
  <c r="BO702" i="27"/>
  <c r="BO701" i="27"/>
  <c r="BO700" i="27"/>
  <c r="BO699" i="27"/>
  <c r="BO698" i="27"/>
  <c r="BQ697" i="27"/>
  <c r="BO697" i="27"/>
  <c r="BO696" i="27"/>
  <c r="BO695" i="27"/>
  <c r="BO694" i="27"/>
  <c r="BO693" i="27"/>
  <c r="BO692" i="27"/>
  <c r="BO691" i="27"/>
  <c r="BO690" i="27"/>
  <c r="BO689" i="27"/>
  <c r="BO688" i="27"/>
  <c r="BO687" i="27"/>
  <c r="BO686" i="27"/>
  <c r="BO685" i="27"/>
  <c r="BO684" i="27"/>
  <c r="BO683" i="27"/>
  <c r="BO682" i="27"/>
  <c r="BO681" i="27"/>
  <c r="BO680" i="27"/>
  <c r="BO679" i="27"/>
  <c r="BO678" i="27"/>
  <c r="BM691" i="27"/>
  <c r="BM690" i="27"/>
  <c r="BM689" i="27"/>
  <c r="BM688" i="27"/>
  <c r="BM687" i="27"/>
  <c r="BM686" i="27"/>
  <c r="BM685" i="27"/>
  <c r="BM684" i="27"/>
  <c r="BM683" i="27"/>
  <c r="BM682" i="27"/>
  <c r="BM681" i="27"/>
  <c r="BM680" i="27"/>
  <c r="BM679" i="27"/>
  <c r="BM678" i="27"/>
  <c r="BM677" i="27"/>
  <c r="BM676" i="27"/>
  <c r="BM675" i="27"/>
  <c r="BM674" i="27"/>
  <c r="BM673" i="27"/>
  <c r="BM672" i="27"/>
  <c r="BM671" i="27"/>
  <c r="BM670" i="27"/>
  <c r="BM669" i="27"/>
  <c r="BM668" i="27"/>
  <c r="BM667" i="27"/>
  <c r="BM666" i="27"/>
  <c r="BM665" i="27"/>
  <c r="BM664" i="27"/>
  <c r="BM663" i="27"/>
  <c r="BM662" i="27"/>
  <c r="BM661" i="27"/>
  <c r="BM660" i="27"/>
  <c r="BM659" i="27"/>
  <c r="BM658" i="27"/>
  <c r="BM657" i="27"/>
  <c r="BM656" i="27"/>
  <c r="BM655" i="27"/>
  <c r="BM654" i="27"/>
  <c r="BM653" i="27"/>
  <c r="BM652" i="27"/>
  <c r="BM651" i="27"/>
  <c r="BM650" i="27"/>
  <c r="BM649" i="27"/>
  <c r="BM648" i="27"/>
  <c r="BM647" i="27"/>
  <c r="BM646" i="27"/>
  <c r="BM645" i="27"/>
  <c r="BM644" i="27"/>
  <c r="BM643" i="27"/>
  <c r="BM642" i="27"/>
  <c r="BM641" i="27"/>
  <c r="BM640" i="27"/>
  <c r="BM639" i="27"/>
  <c r="BM638" i="27"/>
  <c r="BM637" i="27"/>
  <c r="BM636" i="27"/>
  <c r="BM635" i="27"/>
  <c r="BM634" i="27"/>
  <c r="BM633" i="27"/>
  <c r="BM632" i="27"/>
  <c r="BM631" i="27"/>
  <c r="BM630" i="27"/>
  <c r="BM629" i="27"/>
  <c r="BM628" i="27"/>
  <c r="BM627" i="27"/>
  <c r="BM626" i="27"/>
  <c r="BM625" i="27"/>
  <c r="BM624" i="27"/>
  <c r="BM623" i="27"/>
  <c r="BM622" i="27"/>
  <c r="BM621" i="27"/>
  <c r="BO677" i="27"/>
  <c r="BO676" i="27"/>
  <c r="BO675" i="27"/>
  <c r="BO674" i="27"/>
  <c r="BO673" i="27"/>
  <c r="BO672" i="27"/>
  <c r="BO671" i="27"/>
  <c r="BO670" i="27"/>
  <c r="BO669" i="27"/>
  <c r="BO666" i="27"/>
  <c r="BO665" i="27"/>
  <c r="BO664" i="27"/>
  <c r="BO663" i="27"/>
  <c r="BO661" i="27"/>
  <c r="BO660" i="27"/>
  <c r="BO659" i="27"/>
  <c r="BO658" i="27"/>
  <c r="BO655" i="27"/>
  <c r="BO654" i="27"/>
  <c r="BO653" i="27"/>
  <c r="BO652" i="27"/>
  <c r="BO651" i="27"/>
  <c r="BO650" i="27"/>
  <c r="BO649" i="27"/>
  <c r="BO648" i="27"/>
  <c r="BO647" i="27"/>
  <c r="BO646" i="27"/>
  <c r="BO645" i="27"/>
  <c r="BO644" i="27"/>
  <c r="BO643" i="27"/>
  <c r="BO642" i="27"/>
  <c r="BO641" i="27"/>
  <c r="BO640" i="27"/>
  <c r="BO639" i="27"/>
  <c r="BO638" i="27"/>
  <c r="BO637" i="27"/>
  <c r="BO636" i="27"/>
  <c r="BO635" i="27"/>
  <c r="BO633" i="27"/>
  <c r="BO632" i="27"/>
  <c r="BO631" i="27"/>
  <c r="BO630" i="27"/>
  <c r="BO629" i="27"/>
  <c r="BO628" i="27"/>
  <c r="BO627" i="27"/>
  <c r="BO626" i="27"/>
  <c r="BO625" i="27"/>
  <c r="BO624" i="27"/>
  <c r="BO623" i="27"/>
  <c r="BO620" i="27"/>
  <c r="BO619" i="27"/>
  <c r="BO618" i="27"/>
  <c r="BO617" i="27"/>
  <c r="BO616" i="27"/>
  <c r="BO615" i="27"/>
  <c r="BO614" i="27"/>
  <c r="BO613" i="27"/>
  <c r="BO611" i="27"/>
  <c r="BO609" i="27"/>
  <c r="BO604" i="27"/>
  <c r="BO603" i="27"/>
  <c r="BO601" i="27"/>
  <c r="BO600" i="27"/>
  <c r="BO599" i="27"/>
  <c r="BO598" i="27"/>
  <c r="BO594" i="27"/>
  <c r="BO592" i="27"/>
  <c r="BO591" i="27"/>
  <c r="BO590" i="27"/>
  <c r="BO589" i="27"/>
  <c r="BO582" i="27"/>
  <c r="BO579" i="27"/>
  <c r="BO578" i="27"/>
  <c r="BO574" i="27"/>
  <c r="BK574" i="27"/>
  <c r="BO573" i="27"/>
  <c r="BK573" i="27"/>
  <c r="BO572" i="27"/>
  <c r="BK572" i="27"/>
  <c r="BO571" i="27"/>
  <c r="BK571" i="27"/>
  <c r="BO570" i="27"/>
  <c r="BK570" i="27"/>
  <c r="BO569" i="27"/>
  <c r="BK569" i="27"/>
  <c r="BO568" i="27"/>
  <c r="BK568" i="27"/>
  <c r="BO567" i="27"/>
  <c r="BK567" i="27"/>
  <c r="BO566" i="27"/>
  <c r="BK566" i="27"/>
  <c r="BO565" i="27"/>
  <c r="BK565" i="27"/>
  <c r="BO564" i="27"/>
  <c r="BK564" i="27"/>
  <c r="BO563" i="27"/>
  <c r="BK563" i="27"/>
  <c r="BO562" i="27"/>
  <c r="BK562" i="27"/>
  <c r="BO561" i="27"/>
  <c r="BK561" i="27"/>
  <c r="BO560" i="27"/>
  <c r="BK560" i="27"/>
  <c r="BO559" i="27"/>
  <c r="BK559" i="27"/>
  <c r="BO558" i="27"/>
  <c r="BK558" i="27"/>
  <c r="BO557" i="27"/>
  <c r="BK557" i="27"/>
  <c r="BO556" i="27"/>
  <c r="BK556" i="27"/>
  <c r="BO555" i="27"/>
  <c r="BK555" i="27"/>
  <c r="BO554" i="27"/>
  <c r="BK554" i="27"/>
  <c r="BO553" i="27"/>
  <c r="BK553" i="27"/>
  <c r="BO552" i="27"/>
  <c r="BK552" i="27"/>
  <c r="BO551" i="27"/>
  <c r="BK551" i="27"/>
  <c r="BO550" i="27"/>
  <c r="BK550" i="27"/>
  <c r="BO549" i="27"/>
  <c r="BK549" i="27"/>
  <c r="BO548" i="27"/>
  <c r="BK548" i="27"/>
  <c r="BO547" i="27"/>
  <c r="BK547" i="27"/>
  <c r="BK546" i="27"/>
  <c r="BO545" i="27"/>
  <c r="BK545" i="27"/>
  <c r="BO544" i="27"/>
  <c r="BK544" i="27"/>
  <c r="BO543" i="27"/>
  <c r="BK543" i="27"/>
  <c r="BK542" i="27"/>
  <c r="BO541" i="27"/>
  <c r="BK541" i="27"/>
  <c r="BO540" i="27"/>
  <c r="BK540" i="27"/>
  <c r="BK539" i="27"/>
  <c r="BO538" i="27"/>
  <c r="BK538" i="27"/>
  <c r="BO537" i="27"/>
  <c r="BK537" i="27"/>
  <c r="BO536" i="27"/>
  <c r="BK536" i="27"/>
  <c r="BO535" i="27"/>
  <c r="BK535" i="27"/>
  <c r="BK534" i="27"/>
  <c r="BO533" i="27"/>
  <c r="BK533" i="27"/>
  <c r="BO532" i="27"/>
  <c r="BK532" i="27"/>
  <c r="BO531" i="27"/>
  <c r="BK531" i="27"/>
  <c r="BO530" i="27"/>
  <c r="BK530" i="27"/>
  <c r="BO529" i="27"/>
  <c r="BK529" i="27"/>
  <c r="BK528" i="27"/>
  <c r="BO527" i="27"/>
  <c r="BK527" i="27"/>
  <c r="BO526" i="27"/>
  <c r="BK526" i="27"/>
  <c r="BO525" i="27"/>
  <c r="BK525" i="27"/>
  <c r="BO524" i="27"/>
  <c r="BK524" i="27"/>
  <c r="BO523" i="27"/>
  <c r="BK523" i="27"/>
  <c r="BO522" i="27"/>
  <c r="BK522" i="27"/>
  <c r="BO521" i="27"/>
  <c r="BK521" i="27"/>
  <c r="BO520" i="27"/>
  <c r="BK520" i="27"/>
  <c r="BO519" i="27"/>
  <c r="BK519" i="27"/>
  <c r="BK518" i="27"/>
  <c r="BO517" i="27"/>
  <c r="BK517" i="27"/>
  <c r="BO516" i="27"/>
  <c r="BK516" i="27"/>
  <c r="BO515" i="27"/>
  <c r="BK515" i="27"/>
  <c r="BO514" i="27"/>
  <c r="BK514" i="27"/>
  <c r="BO513" i="27"/>
  <c r="BK513" i="27"/>
  <c r="BO512" i="27"/>
  <c r="BK512" i="27"/>
  <c r="BM620" i="27"/>
  <c r="BM619" i="27"/>
  <c r="BM618" i="27"/>
  <c r="BM617" i="27"/>
  <c r="BM616" i="27"/>
  <c r="BM615" i="27"/>
  <c r="BM614" i="27"/>
  <c r="BM613" i="27"/>
  <c r="BM612" i="27"/>
  <c r="BM611" i="27"/>
  <c r="BM610" i="27"/>
  <c r="BM609" i="27"/>
  <c r="BM608" i="27"/>
  <c r="BM607" i="27"/>
  <c r="BM606" i="27"/>
  <c r="BM605" i="27"/>
  <c r="BM604" i="27"/>
  <c r="BM603" i="27"/>
  <c r="BM602" i="27"/>
  <c r="BM601" i="27"/>
  <c r="BM600" i="27"/>
  <c r="BM599" i="27"/>
  <c r="BM598" i="27"/>
  <c r="BM597" i="27"/>
  <c r="BM596" i="27"/>
  <c r="BM595" i="27"/>
  <c r="BM594" i="27"/>
  <c r="BM593" i="27"/>
  <c r="BM592" i="27"/>
  <c r="BM591" i="27"/>
  <c r="BM590" i="27"/>
  <c r="BM589" i="27"/>
  <c r="BM588" i="27"/>
  <c r="BM587" i="27"/>
  <c r="BM586" i="27"/>
  <c r="BM585" i="27"/>
  <c r="BM584" i="27"/>
  <c r="BM511" i="27"/>
  <c r="BM510" i="27"/>
  <c r="BM509" i="27"/>
  <c r="BM508" i="27"/>
  <c r="BM583" i="27"/>
  <c r="BM582" i="27"/>
  <c r="BM581" i="27"/>
  <c r="BM580" i="27"/>
  <c r="BM579" i="27"/>
  <c r="BM578" i="27"/>
  <c r="BM577" i="27"/>
  <c r="BM576" i="27"/>
  <c r="BM575" i="27"/>
  <c r="BM574" i="27"/>
  <c r="BM573" i="27"/>
  <c r="BM572" i="27"/>
  <c r="BM571" i="27"/>
  <c r="BM570" i="27"/>
  <c r="BM569" i="27"/>
  <c r="BM568" i="27"/>
  <c r="BM567" i="27"/>
  <c r="BM566" i="27"/>
  <c r="BM565" i="27"/>
  <c r="BM564" i="27"/>
  <c r="BM563" i="27"/>
  <c r="BM562" i="27"/>
  <c r="BM561" i="27"/>
  <c r="BM560" i="27"/>
  <c r="BM559" i="27"/>
  <c r="BM558" i="27"/>
  <c r="BM557" i="27"/>
  <c r="BM556" i="27"/>
  <c r="BM555" i="27"/>
  <c r="BM554" i="27"/>
  <c r="BM553" i="27"/>
  <c r="BM552" i="27"/>
  <c r="BM551" i="27"/>
  <c r="BM550" i="27"/>
  <c r="BM549" i="27"/>
  <c r="BM548" i="27"/>
  <c r="BM547" i="27"/>
  <c r="BM546" i="27"/>
  <c r="BM545" i="27"/>
  <c r="BM544" i="27"/>
  <c r="BM543" i="27"/>
  <c r="BM541" i="27"/>
  <c r="BM540" i="27"/>
  <c r="BM539" i="27"/>
  <c r="BM538" i="27"/>
  <c r="BM537" i="27"/>
  <c r="BM536" i="27"/>
  <c r="BM535" i="27"/>
  <c r="BM533" i="27"/>
  <c r="BM532" i="27"/>
  <c r="BM531" i="27"/>
  <c r="BM530" i="27"/>
  <c r="BM529" i="27"/>
  <c r="BM527" i="27"/>
  <c r="BM526" i="27"/>
  <c r="BM525" i="27"/>
  <c r="BM524" i="27"/>
  <c r="BM523" i="27"/>
  <c r="BM522" i="27"/>
  <c r="BM521" i="27"/>
  <c r="BM520" i="27"/>
  <c r="BM519" i="27"/>
  <c r="BM518" i="27"/>
  <c r="BM517" i="27"/>
  <c r="BM516" i="27"/>
  <c r="BM515" i="27"/>
  <c r="BM514" i="27"/>
  <c r="BM513" i="27"/>
  <c r="BM512" i="27"/>
  <c r="BO511" i="27"/>
  <c r="BK511" i="27"/>
  <c r="BO510" i="27"/>
  <c r="BK510" i="27"/>
  <c r="BO509" i="27"/>
  <c r="BK509" i="27"/>
  <c r="BO508" i="27"/>
  <c r="BK508" i="27"/>
  <c r="BO507" i="27"/>
  <c r="BM507" i="27"/>
  <c r="BK507" i="27"/>
  <c r="BO506" i="27"/>
  <c r="BM506" i="27"/>
  <c r="BK506" i="27"/>
  <c r="BO505" i="27"/>
  <c r="BM505" i="27"/>
  <c r="BK505" i="27"/>
  <c r="BK504" i="27"/>
  <c r="BO503" i="27"/>
  <c r="BM503" i="27"/>
  <c r="BK503" i="27"/>
  <c r="BO502" i="27"/>
  <c r="BM502" i="27"/>
  <c r="BK502" i="27"/>
  <c r="BO501" i="27"/>
  <c r="BM501" i="27"/>
  <c r="BK501" i="27"/>
  <c r="BK500" i="27"/>
  <c r="BO499" i="27"/>
  <c r="BM499" i="27"/>
  <c r="BK499" i="27"/>
  <c r="BO498" i="27"/>
  <c r="BM498" i="27"/>
  <c r="BK498" i="27"/>
  <c r="BO497" i="27"/>
  <c r="BM497" i="27"/>
  <c r="BK497" i="27"/>
  <c r="BO496" i="27"/>
  <c r="BM496" i="27"/>
  <c r="BK496" i="27"/>
  <c r="BK495" i="27"/>
  <c r="BO494" i="27"/>
  <c r="BM494" i="27"/>
  <c r="BK494" i="27"/>
  <c r="BK493" i="27"/>
  <c r="BK492" i="27"/>
  <c r="BK491" i="27"/>
  <c r="BK490" i="27"/>
  <c r="BK489" i="27"/>
  <c r="BO488" i="27"/>
  <c r="BM488" i="27"/>
  <c r="BK488" i="27"/>
  <c r="BO487" i="27"/>
  <c r="BM487" i="27"/>
  <c r="BK487" i="27"/>
  <c r="BO486" i="27"/>
  <c r="BM486" i="27"/>
  <c r="BK486" i="27"/>
  <c r="BK485" i="27"/>
  <c r="BK484" i="27"/>
  <c r="BK483" i="27"/>
  <c r="BO482" i="27"/>
  <c r="BK482" i="27"/>
  <c r="BK481" i="27"/>
  <c r="BK480" i="27"/>
  <c r="BO479" i="27"/>
  <c r="BM479" i="27"/>
  <c r="BK479" i="27"/>
  <c r="BK478" i="27"/>
  <c r="BK477" i="27"/>
  <c r="BK476" i="27"/>
  <c r="BK475" i="27"/>
  <c r="BO474" i="27"/>
  <c r="BM474" i="27"/>
  <c r="BK474" i="27"/>
  <c r="BK473" i="27"/>
  <c r="BK472" i="27"/>
  <c r="BK471" i="27"/>
  <c r="BK470" i="27"/>
  <c r="BK469" i="27"/>
  <c r="BK468" i="27"/>
  <c r="BK467" i="27"/>
  <c r="BK466" i="27"/>
  <c r="BO465" i="27"/>
  <c r="BM465" i="27"/>
  <c r="BK465" i="27"/>
  <c r="BI465" i="27"/>
  <c r="BO464" i="27"/>
  <c r="BM464" i="27"/>
  <c r="BK464" i="27"/>
  <c r="BI464" i="27"/>
  <c r="BI463" i="27"/>
  <c r="BO462" i="27"/>
  <c r="BM462" i="27"/>
  <c r="BK462" i="27"/>
  <c r="BI462" i="27"/>
  <c r="BO461" i="27"/>
  <c r="BM461" i="27"/>
  <c r="BK461" i="27"/>
  <c r="BI461" i="27"/>
  <c r="BO460" i="27"/>
  <c r="BM460" i="27"/>
  <c r="BK460" i="27"/>
  <c r="BI460" i="27"/>
  <c r="BO459" i="27"/>
  <c r="BM459" i="27"/>
  <c r="BK459" i="27"/>
  <c r="BI459" i="27"/>
  <c r="BM458" i="27"/>
  <c r="BK458" i="27"/>
  <c r="BI458" i="27"/>
  <c r="BO457" i="27"/>
  <c r="BM457" i="27"/>
  <c r="BK457" i="27"/>
  <c r="BI457" i="27"/>
  <c r="BO456" i="27"/>
  <c r="BM456" i="27"/>
  <c r="BK456" i="27"/>
  <c r="BI456" i="27"/>
  <c r="BO455" i="27"/>
  <c r="BM455" i="27"/>
  <c r="BK455" i="27"/>
  <c r="BI455" i="27"/>
  <c r="BO454" i="27"/>
  <c r="BM454" i="27"/>
  <c r="BK454" i="27"/>
  <c r="BI454" i="27"/>
  <c r="BO453" i="27"/>
  <c r="BM453" i="27"/>
  <c r="BK453" i="27"/>
  <c r="BI453" i="27"/>
  <c r="BO452" i="27"/>
  <c r="BM452" i="27"/>
  <c r="BK452" i="27"/>
  <c r="BI452" i="27"/>
  <c r="BO451" i="27"/>
  <c r="BM451" i="27"/>
  <c r="BK451" i="27"/>
  <c r="BI451" i="27"/>
  <c r="BO450" i="27"/>
  <c r="BM450" i="27"/>
  <c r="BK450" i="27"/>
  <c r="BI450" i="27"/>
  <c r="BI449" i="27"/>
  <c r="BO448" i="27"/>
  <c r="BM448" i="27"/>
  <c r="BK448" i="27"/>
  <c r="BI448" i="27"/>
  <c r="BO447" i="27"/>
  <c r="BM447" i="27"/>
  <c r="BK447" i="27"/>
  <c r="BI447" i="27"/>
  <c r="BK446" i="27"/>
  <c r="BI446" i="27"/>
  <c r="BO445" i="27"/>
  <c r="BM445" i="27"/>
  <c r="BK445" i="27"/>
  <c r="BI445" i="27"/>
  <c r="BO444" i="27"/>
  <c r="BM444" i="27"/>
  <c r="BK444" i="27"/>
  <c r="BI444" i="27"/>
  <c r="BO443" i="27"/>
  <c r="BM443" i="27"/>
  <c r="BK443" i="27"/>
  <c r="BI443" i="27"/>
  <c r="BM442" i="27"/>
  <c r="BI442" i="27"/>
  <c r="BO441" i="27"/>
  <c r="BM441" i="27"/>
  <c r="BK441" i="27"/>
  <c r="BI441" i="27"/>
  <c r="BO440" i="27"/>
  <c r="BM440" i="27"/>
  <c r="BK440" i="27"/>
  <c r="BI440" i="27"/>
  <c r="BO439" i="27"/>
  <c r="BM439" i="27"/>
  <c r="BK439" i="27"/>
  <c r="BI439" i="27"/>
  <c r="BM438" i="27"/>
  <c r="BK438" i="27"/>
  <c r="BI438" i="27"/>
  <c r="BO437" i="27"/>
  <c r="BM437" i="27"/>
  <c r="BK437" i="27"/>
  <c r="BI437" i="27"/>
  <c r="BO436" i="27"/>
  <c r="BM436" i="27"/>
  <c r="BI436" i="27"/>
  <c r="BO435" i="27"/>
  <c r="BM435" i="27"/>
  <c r="BK435" i="27"/>
  <c r="BI435" i="27"/>
  <c r="BO434" i="27"/>
  <c r="BM434" i="27"/>
  <c r="BK434" i="27"/>
  <c r="BI434" i="27"/>
  <c r="BM433" i="27"/>
  <c r="BK433" i="27"/>
  <c r="BI433" i="27"/>
  <c r="BO432" i="27"/>
  <c r="BM432" i="27"/>
  <c r="BK432" i="27"/>
  <c r="BI432" i="27"/>
  <c r="BO431" i="27"/>
  <c r="BM431" i="27"/>
  <c r="BK431" i="27"/>
  <c r="BI431" i="27"/>
  <c r="BI430" i="27"/>
  <c r="BO429" i="27"/>
  <c r="BM429" i="27"/>
  <c r="BK429" i="27"/>
  <c r="BI429" i="27"/>
  <c r="BI428" i="27"/>
  <c r="BO427" i="27"/>
  <c r="BM427" i="27"/>
  <c r="BK427" i="27"/>
  <c r="BI427" i="27"/>
  <c r="BO426" i="27"/>
  <c r="BM426" i="27"/>
  <c r="BK426" i="27"/>
  <c r="BI426" i="27"/>
  <c r="BO425" i="27"/>
  <c r="BM425" i="27"/>
  <c r="BK425" i="27"/>
  <c r="BI425" i="27"/>
  <c r="BI424" i="27"/>
  <c r="BO423" i="27"/>
  <c r="BM423" i="27"/>
  <c r="BK423" i="27"/>
  <c r="BI423" i="27"/>
  <c r="BO422" i="27"/>
  <c r="BM422" i="27"/>
  <c r="BK422" i="27"/>
  <c r="BI422" i="27"/>
  <c r="BO421" i="27"/>
  <c r="BM421" i="27"/>
  <c r="BK421" i="27"/>
  <c r="BI421" i="27"/>
  <c r="BI420" i="27"/>
  <c r="BO419" i="27"/>
  <c r="BM419" i="27"/>
  <c r="BK419" i="27"/>
  <c r="BI419" i="27"/>
  <c r="BO418" i="27"/>
  <c r="BM418" i="27"/>
  <c r="BK418" i="27"/>
  <c r="BI418" i="27"/>
  <c r="BO417" i="27"/>
  <c r="BM417" i="27"/>
  <c r="BK417" i="27"/>
  <c r="BI417" i="27"/>
  <c r="BO416" i="27"/>
  <c r="BM416" i="27"/>
  <c r="BK416" i="27"/>
  <c r="BI416" i="27"/>
  <c r="BO415" i="27"/>
  <c r="BM415" i="27"/>
  <c r="BK415" i="27"/>
  <c r="BI415" i="27"/>
  <c r="BM414" i="27"/>
  <c r="BK414" i="27"/>
  <c r="BI414" i="27"/>
  <c r="BO413" i="27"/>
  <c r="BM413" i="27"/>
  <c r="BK413" i="27"/>
  <c r="BI413" i="27"/>
  <c r="BO412" i="27"/>
  <c r="BM412" i="27"/>
  <c r="BK412" i="27"/>
  <c r="BI412" i="27"/>
  <c r="BK411" i="27"/>
  <c r="BI411" i="27"/>
  <c r="BO410" i="27"/>
  <c r="BM410" i="27"/>
  <c r="BK410" i="27"/>
  <c r="BI410" i="27"/>
  <c r="BO409" i="27"/>
  <c r="BM409" i="27"/>
  <c r="BK409" i="27"/>
  <c r="BI409" i="27"/>
  <c r="BO408" i="27"/>
  <c r="BM408" i="27"/>
  <c r="BK408" i="27"/>
  <c r="BI408" i="27"/>
  <c r="BO407" i="27"/>
  <c r="BM407" i="27"/>
  <c r="BK407" i="27"/>
  <c r="BI407" i="27"/>
  <c r="BO406" i="27"/>
  <c r="BM406" i="27"/>
  <c r="BK406" i="27"/>
  <c r="BI406" i="27"/>
  <c r="BO405" i="27"/>
  <c r="BM405" i="27"/>
  <c r="BK405" i="27"/>
  <c r="BI405" i="27"/>
  <c r="BI404" i="27"/>
  <c r="BO403" i="27"/>
  <c r="BM403" i="27"/>
  <c r="BK403" i="27"/>
  <c r="BI403" i="27"/>
  <c r="BO402" i="27"/>
  <c r="BM402" i="27"/>
  <c r="BK402" i="27"/>
  <c r="BI402" i="27"/>
  <c r="BO401" i="27"/>
  <c r="BM401" i="27"/>
  <c r="BK401" i="27"/>
  <c r="BI401" i="27"/>
  <c r="BO400" i="27"/>
  <c r="BM400" i="27"/>
  <c r="BK400" i="27"/>
  <c r="BI400" i="27"/>
  <c r="BO399" i="27"/>
  <c r="BM399" i="27"/>
  <c r="BK399" i="27"/>
  <c r="BI399" i="27"/>
  <c r="BO398" i="27"/>
  <c r="BM398" i="27"/>
  <c r="BK398" i="27"/>
  <c r="BI398" i="27"/>
  <c r="BI397" i="27"/>
  <c r="BO396" i="27"/>
  <c r="BM396" i="27"/>
  <c r="BK396" i="27"/>
  <c r="BI396" i="27"/>
  <c r="BO395" i="27"/>
  <c r="BM395" i="27"/>
  <c r="BK395" i="27"/>
  <c r="BI395" i="27"/>
  <c r="BO394" i="27"/>
  <c r="BM394" i="27"/>
  <c r="BK394" i="27"/>
  <c r="BI394" i="27"/>
  <c r="BO393" i="27"/>
  <c r="BM393" i="27"/>
  <c r="BK393" i="27"/>
  <c r="BI393" i="27"/>
  <c r="BO392" i="27"/>
  <c r="BM392" i="27"/>
  <c r="BK392" i="27"/>
  <c r="BI392" i="27"/>
  <c r="BI391" i="27"/>
  <c r="BK390" i="27"/>
  <c r="BI390" i="27"/>
  <c r="BO389" i="27"/>
  <c r="BM389" i="27"/>
  <c r="BK389" i="27"/>
  <c r="BI389" i="27"/>
  <c r="BO388" i="27"/>
  <c r="BM388" i="27"/>
  <c r="BK388" i="27"/>
  <c r="BI388" i="27"/>
  <c r="BK387" i="27"/>
  <c r="BI387" i="27"/>
  <c r="BK386" i="27"/>
  <c r="BI386" i="27"/>
  <c r="BI385" i="27"/>
  <c r="BK384" i="27"/>
  <c r="BI384" i="27"/>
  <c r="BO383" i="27"/>
  <c r="BM383" i="27"/>
  <c r="BK383" i="27"/>
  <c r="BI383" i="27"/>
  <c r="BI382" i="27"/>
  <c r="BK381" i="27"/>
  <c r="BI381" i="27"/>
  <c r="BO380" i="27"/>
  <c r="BM380" i="27"/>
  <c r="BK380" i="27"/>
  <c r="BI380" i="27"/>
  <c r="BM379" i="27"/>
  <c r="BK379" i="27"/>
  <c r="BI379" i="27"/>
  <c r="BK378" i="27"/>
  <c r="BI378" i="27"/>
  <c r="BO377" i="27"/>
  <c r="BM377" i="27"/>
  <c r="BK377" i="27"/>
  <c r="BI377" i="27"/>
  <c r="BG377" i="27"/>
  <c r="BO376" i="27"/>
  <c r="BM376" i="27"/>
  <c r="BK376" i="27"/>
  <c r="BI376" i="27"/>
  <c r="BG376" i="27"/>
  <c r="BM375" i="27"/>
  <c r="BK375" i="27"/>
  <c r="BI375" i="27"/>
  <c r="BG375" i="27"/>
  <c r="BO374" i="27"/>
  <c r="BM374" i="27"/>
  <c r="BK374" i="27"/>
  <c r="BI374" i="27"/>
  <c r="BG374" i="27"/>
  <c r="BO373" i="27"/>
  <c r="BM373" i="27"/>
  <c r="BK373" i="27"/>
  <c r="BI373" i="27"/>
  <c r="BG373" i="27"/>
  <c r="BO372" i="27"/>
  <c r="BM372" i="27"/>
  <c r="BK372" i="27"/>
  <c r="BI372" i="27"/>
  <c r="BG372" i="27"/>
  <c r="BO371" i="27"/>
  <c r="BM371" i="27"/>
  <c r="BK371" i="27"/>
  <c r="BI371" i="27"/>
  <c r="BG371" i="27"/>
  <c r="BO370" i="27"/>
  <c r="BM370" i="27"/>
  <c r="BK370" i="27"/>
  <c r="BI370" i="27"/>
  <c r="BG370" i="27"/>
  <c r="BO369" i="27"/>
  <c r="BM369" i="27"/>
  <c r="BK369" i="27"/>
  <c r="BI369" i="27"/>
  <c r="BG369" i="27"/>
  <c r="BO368" i="27"/>
  <c r="BM368" i="27"/>
  <c r="BK368" i="27"/>
  <c r="BI368" i="27"/>
  <c r="BG368" i="27"/>
  <c r="BO367" i="27"/>
  <c r="BM367" i="27"/>
  <c r="BK367" i="27"/>
  <c r="BI367" i="27"/>
  <c r="BG367" i="27"/>
  <c r="BO366" i="27"/>
  <c r="BM366" i="27"/>
  <c r="BK366" i="27"/>
  <c r="BI366" i="27"/>
  <c r="BG366" i="27"/>
  <c r="BO365" i="27"/>
  <c r="BM365" i="27"/>
  <c r="BK365" i="27"/>
  <c r="BI365" i="27"/>
  <c r="BG365" i="27"/>
  <c r="BG364" i="27"/>
  <c r="BO363" i="27"/>
  <c r="BM363" i="27"/>
  <c r="BK363" i="27"/>
  <c r="BI363" i="27"/>
  <c r="BG363" i="27"/>
  <c r="BO362" i="27"/>
  <c r="BM362" i="27"/>
  <c r="BK362" i="27"/>
  <c r="BI362" i="27"/>
  <c r="BG362" i="27"/>
  <c r="BO361" i="27"/>
  <c r="BM361" i="27"/>
  <c r="BG361" i="27"/>
  <c r="BO360" i="27"/>
  <c r="BM360" i="27"/>
  <c r="BK360" i="27"/>
  <c r="BI360" i="27"/>
  <c r="BG360" i="27"/>
  <c r="BO359" i="27"/>
  <c r="BM359" i="27"/>
  <c r="BK359" i="27"/>
  <c r="BI359" i="27"/>
  <c r="BG359" i="27"/>
  <c r="BO358" i="27"/>
  <c r="BM358" i="27"/>
  <c r="BK358" i="27"/>
  <c r="BI358" i="27"/>
  <c r="BG358" i="27"/>
  <c r="BG357" i="27"/>
  <c r="BM356" i="27"/>
  <c r="BK356" i="27"/>
  <c r="BI356" i="27"/>
  <c r="BG356" i="27"/>
  <c r="BO355" i="27"/>
  <c r="BM355" i="27"/>
  <c r="BK355" i="27"/>
  <c r="BI355" i="27"/>
  <c r="BG355" i="27"/>
  <c r="BO354" i="27"/>
  <c r="BM354" i="27"/>
  <c r="BK354" i="27"/>
  <c r="BI354" i="27"/>
  <c r="BG354" i="27"/>
  <c r="BO353" i="27"/>
  <c r="BM353" i="27"/>
  <c r="BK353" i="27"/>
  <c r="BI353" i="27"/>
  <c r="BG353" i="27"/>
  <c r="BO352" i="27"/>
  <c r="BM352" i="27"/>
  <c r="BK352" i="27"/>
  <c r="BI352" i="27"/>
  <c r="BG352" i="27"/>
  <c r="BG351" i="27"/>
  <c r="BG350" i="27"/>
  <c r="BO349" i="27"/>
  <c r="BM349" i="27"/>
  <c r="BK349" i="27"/>
  <c r="BI349" i="27"/>
  <c r="BG349" i="27"/>
  <c r="BO348" i="27"/>
  <c r="BM348" i="27"/>
  <c r="BK348" i="27"/>
  <c r="BI348" i="27"/>
  <c r="BG348" i="27"/>
  <c r="BO347" i="27"/>
  <c r="BM347" i="27"/>
  <c r="BK347" i="27"/>
  <c r="BI347" i="27"/>
  <c r="BG347" i="27"/>
  <c r="BO346" i="27"/>
  <c r="BM346" i="27"/>
  <c r="BK346" i="27"/>
  <c r="BI346" i="27"/>
  <c r="BG346" i="27"/>
  <c r="BO345" i="27"/>
  <c r="BM345" i="27"/>
  <c r="BK345" i="27"/>
  <c r="BI345" i="27"/>
  <c r="BG345" i="27"/>
  <c r="BO344" i="27"/>
  <c r="BM344" i="27"/>
  <c r="BK344" i="27"/>
  <c r="BI344" i="27"/>
  <c r="BG344" i="27"/>
  <c r="BO343" i="27"/>
  <c r="BM343" i="27"/>
  <c r="BK343" i="27"/>
  <c r="BI343" i="27"/>
  <c r="BG343" i="27"/>
  <c r="BO342" i="27"/>
  <c r="BM342" i="27"/>
  <c r="BK342" i="27"/>
  <c r="BI342" i="27"/>
  <c r="BG342" i="27"/>
  <c r="BO341" i="27"/>
  <c r="BM341" i="27"/>
  <c r="BK341" i="27"/>
  <c r="BI341" i="27"/>
  <c r="BG341" i="27"/>
  <c r="BO340" i="27"/>
  <c r="BM340" i="27"/>
  <c r="BK340" i="27"/>
  <c r="BI340" i="27"/>
  <c r="BG340" i="27"/>
  <c r="BO339" i="27"/>
  <c r="BM339" i="27"/>
  <c r="BK339" i="27"/>
  <c r="BI339" i="27"/>
  <c r="BG339" i="27"/>
  <c r="BM338" i="27"/>
  <c r="BK338" i="27"/>
  <c r="BI338" i="27"/>
  <c r="BG338" i="27"/>
  <c r="BO337" i="27"/>
  <c r="BM337" i="27"/>
  <c r="BK337" i="27"/>
  <c r="BI337" i="27"/>
  <c r="BG337" i="27"/>
  <c r="BM336" i="27"/>
  <c r="BK336" i="27"/>
  <c r="BI336" i="27"/>
  <c r="BG336" i="27"/>
  <c r="BG335" i="27"/>
  <c r="BO334" i="27"/>
  <c r="BM334" i="27"/>
  <c r="BK334" i="27"/>
  <c r="BI334" i="27"/>
  <c r="BG334" i="27"/>
  <c r="BM333" i="27"/>
  <c r="BI333" i="27"/>
  <c r="BG333" i="27"/>
  <c r="BM332" i="27"/>
  <c r="BK332" i="27"/>
  <c r="BI332" i="27"/>
  <c r="BG332" i="27"/>
  <c r="BO331" i="27"/>
  <c r="BM331" i="27"/>
  <c r="BK331" i="27"/>
  <c r="BI331" i="27"/>
  <c r="BG331" i="27"/>
  <c r="BO330" i="27"/>
  <c r="BM330" i="27"/>
  <c r="BK330" i="27"/>
  <c r="BI330" i="27"/>
  <c r="BG330" i="27"/>
  <c r="BO329" i="27"/>
  <c r="BM329" i="27"/>
  <c r="BK329" i="27"/>
  <c r="BI329" i="27"/>
  <c r="BG329" i="27"/>
  <c r="BO328" i="27"/>
  <c r="BM328" i="27"/>
  <c r="BK328" i="27"/>
  <c r="BI328" i="27"/>
  <c r="BG328" i="27"/>
  <c r="BO327" i="27"/>
  <c r="BM327" i="27"/>
  <c r="BK327" i="27"/>
  <c r="BI327" i="27"/>
  <c r="BG327" i="27"/>
  <c r="BO326" i="27"/>
  <c r="BM326" i="27"/>
  <c r="BK326" i="27"/>
  <c r="BI326" i="27"/>
  <c r="BG326" i="27"/>
  <c r="BO325" i="27"/>
  <c r="BM325" i="27"/>
  <c r="BK325" i="27"/>
  <c r="BI325" i="27"/>
  <c r="BG325" i="27"/>
  <c r="BO324" i="27"/>
  <c r="BM324" i="27"/>
  <c r="BK324" i="27"/>
  <c r="BI324" i="27"/>
  <c r="BG324" i="27"/>
  <c r="BK323" i="27"/>
  <c r="BI323" i="27"/>
  <c r="BG323" i="27"/>
  <c r="BO322" i="27"/>
  <c r="BM322" i="27"/>
  <c r="BK322" i="27"/>
  <c r="BI322" i="27"/>
  <c r="BG322" i="27"/>
  <c r="BO321" i="27"/>
  <c r="BM321" i="27"/>
  <c r="BK321" i="27"/>
  <c r="BI321" i="27"/>
  <c r="BG321" i="27"/>
  <c r="BO320" i="27"/>
  <c r="BM320" i="27"/>
  <c r="BK320" i="27"/>
  <c r="BI320" i="27"/>
  <c r="BG320" i="27"/>
  <c r="BO319" i="27"/>
  <c r="BM319" i="27"/>
  <c r="BK319" i="27"/>
  <c r="BI319" i="27"/>
  <c r="BG319" i="27"/>
  <c r="BO318" i="27"/>
  <c r="BM318" i="27"/>
  <c r="BK318" i="27"/>
  <c r="BI318" i="27"/>
  <c r="BG318" i="27"/>
  <c r="BO317" i="27"/>
  <c r="BM317" i="27"/>
  <c r="BK317" i="27"/>
  <c r="BI317" i="27"/>
  <c r="BG317" i="27"/>
  <c r="BO316" i="27"/>
  <c r="BM316" i="27"/>
  <c r="BK316" i="27"/>
  <c r="BI316" i="27"/>
  <c r="BG316" i="27"/>
  <c r="BO315" i="27"/>
  <c r="BM315" i="27"/>
  <c r="BK315" i="27"/>
  <c r="BI315" i="27"/>
  <c r="BG315" i="27"/>
  <c r="BO314" i="27"/>
  <c r="BM314" i="27"/>
  <c r="BK314" i="27"/>
  <c r="BI314" i="27"/>
  <c r="BG314" i="27"/>
  <c r="BO313" i="27"/>
  <c r="BM313" i="27"/>
  <c r="BK313" i="27"/>
  <c r="BI313" i="27"/>
  <c r="BG313" i="27"/>
  <c r="BO312" i="27"/>
  <c r="BM312" i="27"/>
  <c r="BK312" i="27"/>
  <c r="BI312" i="27"/>
  <c r="BG312" i="27"/>
  <c r="BO311" i="27"/>
  <c r="BM311" i="27"/>
  <c r="BK311" i="27"/>
  <c r="BI311" i="27"/>
  <c r="BG311" i="27"/>
  <c r="BO310" i="27"/>
  <c r="BM310" i="27"/>
  <c r="BK310" i="27"/>
  <c r="BI310" i="27"/>
  <c r="BG310" i="27"/>
  <c r="BG309" i="27"/>
  <c r="BO308" i="27"/>
  <c r="BM308" i="27"/>
  <c r="BK308" i="27"/>
  <c r="BI308" i="27"/>
  <c r="BG308" i="27"/>
  <c r="BO307" i="27"/>
  <c r="BM307" i="27"/>
  <c r="BK307" i="27"/>
  <c r="BI307" i="27"/>
  <c r="BG307" i="27"/>
  <c r="BM306" i="27"/>
  <c r="BK306" i="27"/>
  <c r="BI306" i="27"/>
  <c r="BG306" i="27"/>
  <c r="BO305" i="27"/>
  <c r="BM305" i="27"/>
  <c r="BK305" i="27"/>
  <c r="BI305" i="27"/>
  <c r="BG305" i="27"/>
  <c r="BO304" i="27"/>
  <c r="BM304" i="27"/>
  <c r="BK304" i="27"/>
  <c r="BI304" i="27"/>
  <c r="BG304" i="27"/>
  <c r="BM303" i="27"/>
  <c r="BK303" i="27"/>
  <c r="BI303" i="27"/>
  <c r="BG303" i="27"/>
  <c r="BO302" i="27"/>
  <c r="BM302" i="27"/>
  <c r="BK302" i="27"/>
  <c r="BI302" i="27"/>
  <c r="BG302" i="27"/>
  <c r="BO301" i="27"/>
  <c r="BM301" i="27"/>
  <c r="BG301" i="27"/>
  <c r="BO300" i="27"/>
  <c r="BM300" i="27"/>
  <c r="BK300" i="27"/>
  <c r="BI300" i="27"/>
  <c r="BG300" i="27"/>
  <c r="BO299" i="27"/>
  <c r="BM299" i="27"/>
  <c r="BK299" i="27"/>
  <c r="BI299" i="27"/>
  <c r="BG299" i="27"/>
  <c r="BM298" i="27"/>
  <c r="BK298" i="27"/>
  <c r="BI298" i="27"/>
  <c r="BG298" i="27"/>
  <c r="BK297" i="27"/>
  <c r="BI297" i="27"/>
  <c r="BG297" i="27"/>
  <c r="BO296" i="27"/>
  <c r="BM296" i="27"/>
  <c r="BK296" i="27"/>
  <c r="BI296" i="27"/>
  <c r="BG296" i="27"/>
  <c r="BI295" i="27"/>
  <c r="BG295" i="27"/>
  <c r="BO294" i="27"/>
  <c r="BM294" i="27"/>
  <c r="BK294" i="27"/>
  <c r="BI294" i="27"/>
  <c r="BG294" i="27"/>
  <c r="BM293" i="27"/>
  <c r="BK293" i="27"/>
  <c r="BI293" i="27"/>
  <c r="BG293" i="27"/>
  <c r="BO292" i="27"/>
  <c r="BM292" i="27"/>
  <c r="BK292" i="27"/>
  <c r="BI292" i="27"/>
  <c r="BG292" i="27"/>
  <c r="BO291" i="27"/>
  <c r="BM291" i="27"/>
  <c r="BK291" i="27"/>
  <c r="BI291" i="27"/>
  <c r="BG291" i="27"/>
  <c r="BO290" i="27"/>
  <c r="BM290" i="27"/>
  <c r="BK290" i="27"/>
  <c r="BI290" i="27"/>
  <c r="BG290" i="27"/>
  <c r="BG289" i="27"/>
  <c r="BI288" i="27"/>
  <c r="BG288" i="27"/>
  <c r="BO287" i="27"/>
  <c r="BM287" i="27"/>
  <c r="BK287" i="27"/>
  <c r="BI287" i="27"/>
  <c r="BG287" i="27"/>
  <c r="BO286" i="27"/>
  <c r="BM286" i="27"/>
  <c r="BK286" i="27"/>
  <c r="BI286" i="27"/>
  <c r="BG286" i="27"/>
  <c r="BO285" i="27"/>
  <c r="BM285" i="27"/>
  <c r="BK285" i="27"/>
  <c r="BI285" i="27"/>
  <c r="BG285" i="27"/>
  <c r="BO284" i="27"/>
  <c r="BM284" i="27"/>
  <c r="BK284" i="27"/>
  <c r="BI284" i="27"/>
  <c r="BG284" i="27"/>
  <c r="BK283" i="27"/>
  <c r="BI283" i="27"/>
  <c r="BG283" i="27"/>
  <c r="BG282" i="27"/>
  <c r="BG281" i="27"/>
  <c r="BO280" i="27"/>
  <c r="BM280" i="27"/>
  <c r="BK280" i="27"/>
  <c r="BI280" i="27"/>
  <c r="BG280" i="27"/>
  <c r="BO279" i="27"/>
  <c r="BM279" i="27"/>
  <c r="BK279" i="27"/>
  <c r="BI279" i="27"/>
  <c r="BG279" i="27"/>
  <c r="BG278" i="27"/>
  <c r="BO277" i="27"/>
  <c r="BM277" i="27"/>
  <c r="BK277" i="27"/>
  <c r="BI277" i="27"/>
  <c r="BG277" i="27"/>
  <c r="BO276" i="27"/>
  <c r="BM276" i="27"/>
  <c r="BK276" i="27"/>
  <c r="BI276" i="27"/>
  <c r="BG276" i="27"/>
  <c r="BO275" i="27"/>
  <c r="BM275" i="27"/>
  <c r="BK275" i="27"/>
  <c r="BI275" i="27"/>
  <c r="BG275" i="27"/>
  <c r="BO274" i="27"/>
  <c r="BM274" i="27"/>
  <c r="BK274" i="27"/>
  <c r="BI274" i="27"/>
  <c r="BG274" i="27"/>
  <c r="BO273" i="27"/>
  <c r="BM273" i="27"/>
  <c r="BK273" i="27"/>
  <c r="BI273" i="27"/>
  <c r="BG273" i="27"/>
  <c r="BO272" i="27"/>
  <c r="BM272" i="27"/>
  <c r="BK272" i="27"/>
  <c r="BI272" i="27"/>
  <c r="BG272" i="27"/>
  <c r="BM271" i="27"/>
  <c r="BK271" i="27"/>
  <c r="BI271" i="27"/>
  <c r="BG271" i="27"/>
  <c r="BO270" i="27"/>
  <c r="BM270" i="27"/>
  <c r="BK270" i="27"/>
  <c r="BI270" i="27"/>
  <c r="BG270" i="27"/>
  <c r="BO269" i="27"/>
  <c r="BM269" i="27"/>
  <c r="BK269" i="27"/>
  <c r="BI269" i="27"/>
  <c r="BG269" i="27"/>
  <c r="BM268" i="27"/>
  <c r="BK268" i="27"/>
  <c r="BI268" i="27"/>
  <c r="BG268" i="27"/>
  <c r="BO267" i="27"/>
  <c r="BM267" i="27"/>
  <c r="BK267" i="27"/>
  <c r="BI267" i="27"/>
  <c r="BG267" i="27"/>
  <c r="BO266" i="27"/>
  <c r="BM266" i="27"/>
  <c r="BK266" i="27"/>
  <c r="BI266" i="27"/>
  <c r="BG266" i="27"/>
  <c r="BO265" i="27"/>
  <c r="BM265" i="27"/>
  <c r="BK265" i="27"/>
  <c r="BI265" i="27"/>
  <c r="BG265" i="27"/>
  <c r="BO264" i="27"/>
  <c r="BM264" i="27"/>
  <c r="BK264" i="27"/>
  <c r="BI264" i="27"/>
  <c r="BG264" i="27"/>
  <c r="BO263" i="27"/>
  <c r="BM263" i="27"/>
  <c r="BK263" i="27"/>
  <c r="BI263" i="27"/>
  <c r="BG263" i="27"/>
  <c r="BO262" i="27"/>
  <c r="BM262" i="27"/>
  <c r="BK262" i="27"/>
  <c r="BI262" i="27"/>
  <c r="BG262" i="27"/>
  <c r="BO261" i="27"/>
  <c r="BM261" i="27"/>
  <c r="BK261" i="27"/>
  <c r="BI261" i="27"/>
  <c r="BG261" i="27"/>
  <c r="BO260" i="27"/>
  <c r="BM260" i="27"/>
  <c r="BK260" i="27"/>
  <c r="BI260" i="27"/>
  <c r="BG260" i="27"/>
  <c r="BO259" i="27"/>
  <c r="BM259" i="27"/>
  <c r="BK259" i="27"/>
  <c r="BI259" i="27"/>
  <c r="BG259" i="27"/>
  <c r="BO258" i="27"/>
  <c r="BM258" i="27"/>
  <c r="BG258" i="27"/>
  <c r="BO257" i="27"/>
  <c r="BM257" i="27"/>
  <c r="BK257" i="27"/>
  <c r="BI257" i="27"/>
  <c r="BG257" i="27"/>
  <c r="BO256" i="27"/>
  <c r="BM256" i="27"/>
  <c r="BK256" i="27"/>
  <c r="BI256" i="27"/>
  <c r="BG256" i="27"/>
  <c r="BO255" i="27"/>
  <c r="BM255" i="27"/>
  <c r="BK255" i="27"/>
  <c r="BI255" i="27"/>
  <c r="BG255" i="27"/>
  <c r="BO254" i="27"/>
  <c r="BM254" i="27"/>
  <c r="BK254" i="27"/>
  <c r="BI254" i="27"/>
  <c r="BG254" i="27"/>
  <c r="BO253" i="27"/>
  <c r="BM253" i="27"/>
  <c r="BK253" i="27"/>
  <c r="BI253" i="27"/>
  <c r="BG253" i="27"/>
  <c r="BO252" i="27"/>
  <c r="BM252" i="27"/>
  <c r="BK252" i="27"/>
  <c r="BI252" i="27"/>
  <c r="BG252" i="27"/>
  <c r="BO251" i="27"/>
  <c r="BM251" i="27"/>
  <c r="BK251" i="27"/>
  <c r="BI251" i="27"/>
  <c r="BG251" i="27"/>
  <c r="BO250" i="27"/>
  <c r="BM250" i="27"/>
  <c r="BK250" i="27"/>
  <c r="BI250" i="27"/>
  <c r="BG250" i="27"/>
  <c r="BO249" i="27"/>
  <c r="BM249" i="27"/>
  <c r="BK249" i="27"/>
  <c r="BI249" i="27"/>
  <c r="BG249" i="27"/>
  <c r="BO248" i="27"/>
  <c r="BM248" i="27"/>
  <c r="BK248" i="27"/>
  <c r="BI248" i="27"/>
  <c r="BG248" i="27"/>
  <c r="BO247" i="27"/>
  <c r="BM247" i="27"/>
  <c r="BK247" i="27"/>
  <c r="BI247" i="27"/>
  <c r="BG247" i="27"/>
  <c r="BO246" i="27"/>
  <c r="BM246" i="27"/>
  <c r="BK246" i="27"/>
  <c r="BI246" i="27"/>
  <c r="BG246" i="27"/>
  <c r="BO245" i="27"/>
  <c r="BM245" i="27"/>
  <c r="BK245" i="27"/>
  <c r="BI245" i="27"/>
  <c r="BG245" i="27"/>
  <c r="BO244" i="27"/>
  <c r="BM244" i="27"/>
  <c r="BK244" i="27"/>
  <c r="BI244" i="27"/>
  <c r="BG244" i="27"/>
  <c r="BO243" i="27"/>
  <c r="BM243" i="27"/>
  <c r="BK243" i="27"/>
  <c r="BI243" i="27"/>
  <c r="BG243" i="27"/>
  <c r="BG242" i="27"/>
  <c r="BO241" i="27"/>
  <c r="BM241" i="27"/>
  <c r="BK241" i="27"/>
  <c r="BI241" i="27"/>
  <c r="BG241" i="27"/>
  <c r="BO240" i="27"/>
  <c r="BM240" i="27"/>
  <c r="BK240" i="27"/>
  <c r="BI240" i="27"/>
  <c r="BG240" i="27"/>
  <c r="BO239" i="27"/>
  <c r="BM239" i="27"/>
  <c r="BK239" i="27"/>
  <c r="BI239" i="27"/>
  <c r="BG239" i="27"/>
  <c r="BO238" i="27"/>
  <c r="BM238" i="27"/>
  <c r="BK238" i="27"/>
  <c r="BI238" i="27"/>
  <c r="BG238" i="27"/>
  <c r="BM237" i="27"/>
  <c r="BK237" i="27"/>
  <c r="BI237" i="27"/>
  <c r="BG237" i="27"/>
  <c r="BO236" i="27"/>
  <c r="BM236" i="27"/>
  <c r="BK236" i="27"/>
  <c r="BI236" i="27"/>
  <c r="BG236" i="27"/>
  <c r="BO235" i="27"/>
  <c r="BM235" i="27"/>
  <c r="BK235" i="27"/>
  <c r="BI235" i="27"/>
  <c r="BG235" i="27"/>
  <c r="BO234" i="27"/>
  <c r="BM234" i="27"/>
  <c r="BK234" i="27"/>
  <c r="BI234" i="27"/>
  <c r="BG234" i="27"/>
  <c r="BK233" i="27"/>
  <c r="BI233" i="27"/>
  <c r="BG233" i="27"/>
  <c r="BK232" i="27"/>
  <c r="BI232" i="27"/>
  <c r="BG232" i="27"/>
  <c r="BK231" i="27"/>
  <c r="BI231" i="27"/>
  <c r="BG231" i="27"/>
  <c r="BI230" i="27"/>
  <c r="BG230" i="27"/>
  <c r="BK229" i="27"/>
  <c r="BI229" i="27"/>
  <c r="BG229" i="27"/>
  <c r="BK228" i="27"/>
  <c r="BI228" i="27"/>
  <c r="BG228" i="27"/>
  <c r="BK227" i="27"/>
  <c r="BI227" i="27"/>
  <c r="BG227" i="27"/>
  <c r="BK226" i="27"/>
  <c r="BI226" i="27"/>
  <c r="BG226" i="27"/>
  <c r="BO225" i="27"/>
  <c r="BM225" i="27"/>
  <c r="BK225" i="27"/>
  <c r="BI225" i="27"/>
  <c r="BG225" i="27"/>
  <c r="BK224" i="27"/>
  <c r="BI224" i="27"/>
  <c r="BG224" i="27"/>
  <c r="BK223" i="27"/>
  <c r="BI223" i="27"/>
  <c r="BG223" i="27"/>
  <c r="BO222" i="27"/>
  <c r="BM222" i="27"/>
  <c r="BK222" i="27"/>
  <c r="BI222" i="27"/>
  <c r="BG222" i="27"/>
  <c r="BK221" i="27"/>
  <c r="BI221" i="27"/>
  <c r="BG221" i="27"/>
  <c r="BK220" i="27"/>
  <c r="BI220" i="27"/>
  <c r="BG220" i="27"/>
  <c r="BO219" i="27"/>
  <c r="BM219" i="27"/>
  <c r="BK219" i="27"/>
  <c r="BI219" i="27"/>
  <c r="BG219" i="27"/>
  <c r="BK218" i="27"/>
  <c r="BI218" i="27"/>
  <c r="BG218" i="27"/>
  <c r="BK217" i="27"/>
  <c r="BI217" i="27"/>
  <c r="BG217" i="27"/>
  <c r="BK216" i="27"/>
  <c r="BI216" i="27"/>
  <c r="BG216" i="27"/>
  <c r="BK215" i="27"/>
  <c r="BI215" i="27"/>
  <c r="BG215" i="27"/>
  <c r="BO214" i="27"/>
  <c r="BM214" i="27"/>
  <c r="BK214" i="27"/>
  <c r="BI214" i="27"/>
  <c r="BG214" i="27"/>
  <c r="BK213" i="27"/>
  <c r="BI213" i="27"/>
  <c r="BG213" i="27"/>
  <c r="BM212" i="27"/>
  <c r="BK212" i="27"/>
  <c r="BI212" i="27"/>
  <c r="BG212" i="27"/>
  <c r="BK211" i="27"/>
  <c r="BI211" i="27"/>
  <c r="BG211" i="27"/>
  <c r="BO210" i="27"/>
  <c r="BM210" i="27"/>
  <c r="BK210" i="27"/>
  <c r="BI210" i="27"/>
  <c r="BG210" i="27"/>
  <c r="BO209" i="27"/>
  <c r="BM209" i="27"/>
  <c r="BK209" i="27"/>
  <c r="BI209" i="27"/>
  <c r="BG209" i="27"/>
  <c r="BO208" i="27"/>
  <c r="BM208" i="27"/>
  <c r="BK208" i="27"/>
  <c r="BI208" i="27"/>
  <c r="BG208" i="27"/>
  <c r="BO207" i="27"/>
  <c r="BM207" i="27"/>
  <c r="BK207" i="27"/>
  <c r="BI207" i="27"/>
  <c r="BG207" i="27"/>
  <c r="BO206" i="27"/>
  <c r="BM206" i="27"/>
  <c r="BK206" i="27"/>
  <c r="BI206" i="27"/>
  <c r="BG206" i="27"/>
  <c r="BO205" i="27"/>
  <c r="BM205" i="27"/>
  <c r="BK205" i="27"/>
  <c r="BI205" i="27"/>
  <c r="BG205" i="27"/>
  <c r="BO204" i="27"/>
  <c r="BM204" i="27"/>
  <c r="BK204" i="27"/>
  <c r="BI204" i="27"/>
  <c r="BG204" i="27"/>
  <c r="BO203" i="27"/>
  <c r="BM203" i="27"/>
  <c r="BK203" i="27"/>
  <c r="BI203" i="27"/>
  <c r="BG203" i="27"/>
  <c r="BO202" i="27"/>
  <c r="BM202" i="27"/>
  <c r="BK202" i="27"/>
  <c r="BI202" i="27"/>
  <c r="BG202" i="27"/>
  <c r="BO201" i="27"/>
  <c r="BM201" i="27"/>
  <c r="BK201" i="27"/>
  <c r="BI201" i="27"/>
  <c r="BG201" i="27"/>
  <c r="BO200" i="27"/>
  <c r="BM200" i="27"/>
  <c r="BK200" i="27"/>
  <c r="BI200" i="27"/>
  <c r="BG200" i="27"/>
  <c r="BO199" i="27"/>
  <c r="BM199" i="27"/>
  <c r="BK199" i="27"/>
  <c r="BI199" i="27"/>
  <c r="BG199" i="27"/>
  <c r="BO198" i="27"/>
  <c r="BM198" i="27"/>
  <c r="BK198" i="27"/>
  <c r="BI198" i="27"/>
  <c r="BG198" i="27"/>
  <c r="BO197" i="27"/>
  <c r="BM197" i="27"/>
  <c r="BK197" i="27"/>
  <c r="BI197" i="27"/>
  <c r="BG197" i="27"/>
  <c r="BG196" i="27"/>
  <c r="BO195" i="27"/>
  <c r="BM195" i="27"/>
  <c r="BK195" i="27"/>
  <c r="BI195" i="27"/>
  <c r="BG195" i="27"/>
  <c r="BO194" i="27"/>
  <c r="BM194" i="27"/>
  <c r="BK194" i="27"/>
  <c r="BI194" i="27"/>
  <c r="BG194" i="27"/>
  <c r="BO193" i="27"/>
  <c r="BM193" i="27"/>
  <c r="BK193" i="27"/>
  <c r="BI193" i="27"/>
  <c r="BG193" i="27"/>
  <c r="BO192" i="27"/>
  <c r="BM192" i="27"/>
  <c r="BK192" i="27"/>
  <c r="BI192" i="27"/>
  <c r="BG192" i="27"/>
  <c r="BO191" i="27"/>
  <c r="BM191" i="27"/>
  <c r="BK191" i="27"/>
  <c r="BI191" i="27"/>
  <c r="BG191" i="27"/>
  <c r="BO190" i="27"/>
  <c r="BM190" i="27"/>
  <c r="BK190" i="27"/>
  <c r="BI190" i="27"/>
  <c r="BG190" i="27"/>
  <c r="BO189" i="27"/>
  <c r="BM189" i="27"/>
  <c r="BK189" i="27"/>
  <c r="BI189" i="27"/>
  <c r="BG189" i="27"/>
  <c r="BO188" i="27"/>
  <c r="BM188" i="27"/>
  <c r="BK188" i="27"/>
  <c r="BI188" i="27"/>
  <c r="BG188" i="27"/>
  <c r="BO187" i="27"/>
  <c r="BM187" i="27"/>
  <c r="BK187" i="27"/>
  <c r="BI187" i="27"/>
  <c r="BG187" i="27"/>
  <c r="BI186" i="27"/>
  <c r="BG186" i="27"/>
  <c r="BG185" i="27"/>
  <c r="BO184" i="27"/>
  <c r="BM184" i="27"/>
  <c r="BK184" i="27"/>
  <c r="BI184" i="27"/>
  <c r="BG184" i="27"/>
  <c r="BO183" i="27"/>
  <c r="BM183" i="27"/>
  <c r="BK183" i="27"/>
  <c r="BI183" i="27"/>
  <c r="BG183" i="27"/>
  <c r="BO182" i="27"/>
  <c r="BM182" i="27"/>
  <c r="BK182" i="27"/>
  <c r="BI182" i="27"/>
  <c r="BG182" i="27"/>
  <c r="BO181" i="27"/>
  <c r="BM181" i="27"/>
  <c r="BK181" i="27"/>
  <c r="BI181" i="27"/>
  <c r="BG181" i="27"/>
  <c r="BO180" i="27"/>
  <c r="BM180" i="27"/>
  <c r="BK180" i="27"/>
  <c r="BI180" i="27"/>
  <c r="BG180" i="27"/>
  <c r="BG179" i="27"/>
  <c r="BM178" i="27"/>
  <c r="BK178" i="27"/>
  <c r="BI178" i="27"/>
  <c r="BG178" i="27"/>
  <c r="BK177" i="27"/>
  <c r="BI177" i="27"/>
  <c r="BG177" i="27"/>
  <c r="BO176" i="27"/>
  <c r="BM176" i="27"/>
  <c r="BK176" i="27"/>
  <c r="BI176" i="27"/>
  <c r="BG176" i="27"/>
  <c r="BO175" i="27"/>
  <c r="BM175" i="27"/>
  <c r="BK175" i="27"/>
  <c r="BI175" i="27"/>
  <c r="BG175" i="27"/>
  <c r="BO174" i="27"/>
  <c r="BM174" i="27"/>
  <c r="BK174" i="27"/>
  <c r="BI174" i="27"/>
  <c r="BG174" i="27"/>
  <c r="BG173" i="27"/>
  <c r="BO172" i="27"/>
  <c r="BM172" i="27"/>
  <c r="BK172" i="27"/>
  <c r="BI172" i="27"/>
  <c r="BG172" i="27"/>
  <c r="BO171" i="27"/>
  <c r="BM171" i="27"/>
  <c r="BK171" i="27"/>
  <c r="BI171" i="27"/>
  <c r="BG171" i="27"/>
  <c r="BO170" i="27"/>
  <c r="BM170" i="27"/>
  <c r="BK170" i="27"/>
  <c r="BI170" i="27"/>
  <c r="BG170" i="27"/>
  <c r="BK169" i="27"/>
  <c r="BI169" i="27"/>
  <c r="BG169" i="27"/>
  <c r="BM168" i="27"/>
  <c r="BK168" i="27"/>
  <c r="BI168" i="27"/>
  <c r="BG168" i="27"/>
  <c r="BQ167" i="27"/>
  <c r="BO167" i="27"/>
  <c r="BM167" i="27"/>
  <c r="BK167" i="27"/>
  <c r="BI167" i="27"/>
  <c r="BG167" i="27"/>
  <c r="BE166" i="27"/>
  <c r="BO165" i="27"/>
  <c r="BM165" i="27"/>
  <c r="BK165" i="27"/>
  <c r="BI165" i="27"/>
  <c r="BG165" i="27"/>
  <c r="BE165" i="27"/>
  <c r="BO164" i="27"/>
  <c r="BM164" i="27"/>
  <c r="BK164" i="27"/>
  <c r="BI164" i="27"/>
  <c r="BG164" i="27"/>
  <c r="BE164" i="27"/>
  <c r="BO163" i="27"/>
  <c r="BM163" i="27"/>
  <c r="BK163" i="27"/>
  <c r="BI163" i="27"/>
  <c r="BG163" i="27"/>
  <c r="BE163" i="27"/>
  <c r="BK162" i="27"/>
  <c r="BI162" i="27"/>
  <c r="BG162" i="27"/>
  <c r="BE162" i="27"/>
  <c r="BO161" i="27"/>
  <c r="BM161" i="27"/>
  <c r="BK161" i="27"/>
  <c r="BI161" i="27"/>
  <c r="BG161" i="27"/>
  <c r="BE161" i="27"/>
  <c r="BI160" i="27"/>
  <c r="BG160" i="27"/>
  <c r="BE160" i="27"/>
  <c r="BO159" i="27"/>
  <c r="BM159" i="27"/>
  <c r="BK159" i="27"/>
  <c r="BI159" i="27"/>
  <c r="BG159" i="27"/>
  <c r="BE159" i="27"/>
  <c r="BO158" i="27"/>
  <c r="BM158" i="27"/>
  <c r="BK158" i="27"/>
  <c r="BI158" i="27"/>
  <c r="BG158" i="27"/>
  <c r="BE158" i="27"/>
  <c r="BO157" i="27"/>
  <c r="BM157" i="27"/>
  <c r="BK157" i="27"/>
  <c r="BI157" i="27"/>
  <c r="BG157" i="27"/>
  <c r="BE157" i="27"/>
  <c r="BK156" i="27"/>
  <c r="BI156" i="27"/>
  <c r="BG156" i="27"/>
  <c r="BE156" i="27"/>
  <c r="BM155" i="27"/>
  <c r="BK155" i="27"/>
  <c r="BI155" i="27"/>
  <c r="BG155" i="27"/>
  <c r="BE155" i="27"/>
  <c r="BE154" i="27"/>
  <c r="BO153" i="27"/>
  <c r="BM153" i="27"/>
  <c r="BK153" i="27"/>
  <c r="BI153" i="27"/>
  <c r="BG153" i="27"/>
  <c r="BE153" i="27"/>
  <c r="BO152" i="27"/>
  <c r="BM152" i="27"/>
  <c r="BK152" i="27"/>
  <c r="BI152" i="27"/>
  <c r="BG152" i="27"/>
  <c r="BE152" i="27"/>
  <c r="BO151" i="27"/>
  <c r="BM151" i="27"/>
  <c r="BK151" i="27"/>
  <c r="BI151" i="27"/>
  <c r="BG151" i="27"/>
  <c r="BE151" i="27"/>
  <c r="BO150" i="27"/>
  <c r="BM150" i="27"/>
  <c r="BK150" i="27"/>
  <c r="BI150" i="27"/>
  <c r="BG150" i="27"/>
  <c r="BE150" i="27"/>
  <c r="BM149" i="27"/>
  <c r="BK149" i="27"/>
  <c r="BI149" i="27"/>
  <c r="BG149" i="27"/>
  <c r="BE149" i="27"/>
  <c r="BO148" i="27"/>
  <c r="BM148" i="27"/>
  <c r="BK148" i="27"/>
  <c r="BI148" i="27"/>
  <c r="BG148" i="27"/>
  <c r="BE148" i="27"/>
  <c r="BK147" i="27"/>
  <c r="BI147" i="27"/>
  <c r="BG147" i="27"/>
  <c r="BE147" i="27"/>
  <c r="BO146" i="27"/>
  <c r="BM146" i="27"/>
  <c r="BK146" i="27"/>
  <c r="BI146" i="27"/>
  <c r="BG146" i="27"/>
  <c r="BE146" i="27"/>
  <c r="BE145" i="27"/>
  <c r="BE144" i="27"/>
  <c r="BI143" i="27"/>
  <c r="BG143" i="27"/>
  <c r="BE143" i="27"/>
  <c r="BO142" i="27"/>
  <c r="BM142" i="27"/>
  <c r="BK142" i="27"/>
  <c r="BI142" i="27"/>
  <c r="BG142" i="27"/>
  <c r="BE142" i="27"/>
  <c r="BO141" i="27"/>
  <c r="BM141" i="27"/>
  <c r="BK141" i="27"/>
  <c r="BI141" i="27"/>
  <c r="BG141" i="27"/>
  <c r="BE141" i="27"/>
  <c r="BE140" i="27"/>
  <c r="BO139" i="27"/>
  <c r="BM139" i="27"/>
  <c r="BK139" i="27"/>
  <c r="BI139" i="27"/>
  <c r="BG139" i="27"/>
  <c r="BE139" i="27"/>
  <c r="BI138" i="27"/>
  <c r="BG138" i="27"/>
  <c r="BE138" i="27"/>
  <c r="BO137" i="27"/>
  <c r="BM137" i="27"/>
  <c r="BK137" i="27"/>
  <c r="BI137" i="27"/>
  <c r="BG137" i="27"/>
  <c r="BE137" i="27"/>
  <c r="BE136" i="27"/>
  <c r="BI135" i="27"/>
  <c r="BG135" i="27"/>
  <c r="BE135" i="27"/>
  <c r="BI134" i="27"/>
  <c r="BG134" i="27"/>
  <c r="BE134" i="27"/>
  <c r="BO133" i="27"/>
  <c r="BM133" i="27"/>
  <c r="BK133" i="27"/>
  <c r="BI133" i="27"/>
  <c r="BG133" i="27"/>
  <c r="BE133" i="27"/>
  <c r="BO132" i="27"/>
  <c r="BM132" i="27"/>
  <c r="BK132" i="27"/>
  <c r="BI132" i="27"/>
  <c r="BG132" i="27"/>
  <c r="BE132" i="27"/>
  <c r="BO131" i="27"/>
  <c r="BM131" i="27"/>
  <c r="BK131" i="27"/>
  <c r="BI131" i="27"/>
  <c r="BG131" i="27"/>
  <c r="BE131" i="27"/>
  <c r="BO130" i="27"/>
  <c r="BM130" i="27"/>
  <c r="BK130" i="27"/>
  <c r="BI130" i="27"/>
  <c r="BG130" i="27"/>
  <c r="BE130" i="27"/>
  <c r="BE129" i="27"/>
  <c r="BO128" i="27"/>
  <c r="BM128" i="27"/>
  <c r="BK128" i="27"/>
  <c r="BI128" i="27"/>
  <c r="BG128" i="27"/>
  <c r="BE128" i="27"/>
  <c r="BE127" i="27"/>
  <c r="BO126" i="27"/>
  <c r="BM126" i="27"/>
  <c r="BK126" i="27"/>
  <c r="BI126" i="27"/>
  <c r="BG126" i="27"/>
  <c r="BE126" i="27"/>
  <c r="BI125" i="27"/>
  <c r="BG125" i="27"/>
  <c r="BE125" i="27"/>
  <c r="BO124" i="27"/>
  <c r="BM124" i="27"/>
  <c r="BK124" i="27"/>
  <c r="BI124" i="27"/>
  <c r="BG124" i="27"/>
  <c r="BE124" i="27"/>
  <c r="BE123" i="27"/>
  <c r="BO122" i="27"/>
  <c r="BM122" i="27"/>
  <c r="BK122" i="27"/>
  <c r="BI122" i="27"/>
  <c r="BG122" i="27"/>
  <c r="BE122" i="27"/>
  <c r="BO121" i="27"/>
  <c r="BM121" i="27"/>
  <c r="BK121" i="27"/>
  <c r="BI121" i="27"/>
  <c r="BG121" i="27"/>
  <c r="BE121" i="27"/>
  <c r="BO120" i="27"/>
  <c r="BM120" i="27"/>
  <c r="BK120" i="27"/>
  <c r="BI120" i="27"/>
  <c r="BG120" i="27"/>
  <c r="BE120" i="27"/>
  <c r="BE119" i="27"/>
  <c r="BO118" i="27"/>
  <c r="BM118" i="27"/>
  <c r="BK118" i="27"/>
  <c r="BI118" i="27"/>
  <c r="BG118" i="27"/>
  <c r="BE118" i="27"/>
  <c r="BE117" i="27"/>
  <c r="BK116" i="27"/>
  <c r="BI116" i="27"/>
  <c r="BG116" i="27"/>
  <c r="BE116" i="27"/>
  <c r="BO115" i="27"/>
  <c r="BM115" i="27"/>
  <c r="BK115" i="27"/>
  <c r="BI115" i="27"/>
  <c r="BG115" i="27"/>
  <c r="BE115" i="27"/>
  <c r="BO114" i="27"/>
  <c r="BM114" i="27"/>
  <c r="BK114" i="27"/>
  <c r="BI114" i="27"/>
  <c r="BG114" i="27"/>
  <c r="BE114" i="27"/>
  <c r="BO113" i="27"/>
  <c r="BM113" i="27"/>
  <c r="BK113" i="27"/>
  <c r="BI113" i="27"/>
  <c r="BG113" i="27"/>
  <c r="BE113" i="27"/>
  <c r="BO112" i="27"/>
  <c r="BM112" i="27"/>
  <c r="BK112" i="27"/>
  <c r="BI112" i="27"/>
  <c r="BG112" i="27"/>
  <c r="BE112" i="27"/>
  <c r="BO111" i="27"/>
  <c r="BM111" i="27"/>
  <c r="BK111" i="27"/>
  <c r="BI111" i="27"/>
  <c r="BG111" i="27"/>
  <c r="BE111" i="27"/>
  <c r="BO110" i="27"/>
  <c r="BM110" i="27"/>
  <c r="BK110" i="27"/>
  <c r="BI110" i="27"/>
  <c r="BG110" i="27"/>
  <c r="BE110" i="27"/>
  <c r="BG109" i="27"/>
  <c r="BE109" i="27"/>
  <c r="BO108" i="27"/>
  <c r="BM108" i="27"/>
  <c r="BK108" i="27"/>
  <c r="BI108" i="27"/>
  <c r="BG108" i="27"/>
  <c r="BE108" i="27"/>
  <c r="BO107" i="27"/>
  <c r="BM107" i="27"/>
  <c r="BK107" i="27"/>
  <c r="BI107" i="27"/>
  <c r="BG107" i="27"/>
  <c r="BE107" i="27"/>
  <c r="BO106" i="27"/>
  <c r="BM106" i="27"/>
  <c r="BK106" i="27"/>
  <c r="BI106" i="27"/>
  <c r="BG106" i="27"/>
  <c r="BE106" i="27"/>
  <c r="BE105" i="27"/>
  <c r="BE104" i="27"/>
  <c r="BO103" i="27"/>
  <c r="BM103" i="27"/>
  <c r="BK103" i="27"/>
  <c r="BI103" i="27"/>
  <c r="BG103" i="27"/>
  <c r="BE103" i="27"/>
  <c r="BI102" i="27"/>
  <c r="BG102" i="27"/>
  <c r="BE102" i="27"/>
  <c r="BO101" i="27"/>
  <c r="BM101" i="27"/>
  <c r="BK101" i="27"/>
  <c r="BI101" i="27"/>
  <c r="BG101" i="27"/>
  <c r="BE101" i="27"/>
  <c r="BO100" i="27"/>
  <c r="BM100" i="27"/>
  <c r="BK100" i="27"/>
  <c r="BI100" i="27"/>
  <c r="BG100" i="27"/>
  <c r="BE100" i="27"/>
  <c r="BQ99" i="27"/>
  <c r="BO99" i="27"/>
  <c r="BM99" i="27"/>
  <c r="BK99" i="27"/>
  <c r="BI99" i="27"/>
  <c r="BG99" i="27"/>
  <c r="BE99" i="27"/>
  <c r="BO98" i="27"/>
  <c r="BM98" i="27"/>
  <c r="BK98" i="27"/>
  <c r="BI98" i="27"/>
  <c r="BG98" i="27"/>
  <c r="BE98" i="27"/>
  <c r="BI97" i="27"/>
  <c r="BG97" i="27"/>
  <c r="BE97" i="27"/>
  <c r="BO96" i="27"/>
  <c r="BM96" i="27"/>
  <c r="BK96" i="27"/>
  <c r="BI96" i="27"/>
  <c r="BG96" i="27"/>
  <c r="BE96" i="27"/>
  <c r="BO95" i="27"/>
  <c r="BM95" i="27"/>
  <c r="BK95" i="27"/>
  <c r="BI95" i="27"/>
  <c r="BG95" i="27"/>
  <c r="BE95" i="27"/>
  <c r="BQ94" i="27"/>
  <c r="BO94" i="27"/>
  <c r="BM94" i="27"/>
  <c r="BK94" i="27"/>
  <c r="BI94" i="27"/>
  <c r="BG94" i="27"/>
  <c r="BE94" i="27"/>
  <c r="BO93" i="27"/>
  <c r="BM93" i="27"/>
  <c r="BK93" i="27"/>
  <c r="BI93" i="27"/>
  <c r="BG93" i="27"/>
  <c r="BE93" i="27"/>
  <c r="BE92" i="27"/>
  <c r="BK91" i="27"/>
  <c r="BI91" i="27"/>
  <c r="BG91" i="27"/>
  <c r="BE91" i="27"/>
  <c r="BE90" i="27"/>
  <c r="BQ89" i="27"/>
  <c r="BO89" i="27"/>
  <c r="BM89" i="27"/>
  <c r="BK89" i="27"/>
  <c r="BI89" i="27"/>
  <c r="BG89" i="27"/>
  <c r="BE89" i="27"/>
  <c r="BO88" i="27"/>
  <c r="BM88" i="27"/>
  <c r="BK88" i="27"/>
  <c r="BI88" i="27"/>
  <c r="BG88" i="27"/>
  <c r="BE88" i="27"/>
  <c r="BO87" i="27"/>
  <c r="BM87" i="27"/>
  <c r="BK87" i="27"/>
  <c r="BI87" i="27"/>
  <c r="BG87" i="27"/>
  <c r="BE87" i="27"/>
  <c r="BO86" i="27"/>
  <c r="BM86" i="27"/>
  <c r="BK86" i="27"/>
  <c r="BI86" i="27"/>
  <c r="BG86" i="27"/>
  <c r="BE86" i="27"/>
  <c r="BO85" i="27"/>
  <c r="BM85" i="27"/>
  <c r="BK85" i="27"/>
  <c r="BI85" i="27"/>
  <c r="BG85" i="27"/>
  <c r="BE85" i="27"/>
  <c r="BM84" i="27"/>
  <c r="BK84" i="27"/>
  <c r="BI84" i="27"/>
  <c r="BG84" i="27"/>
  <c r="BC84" i="27"/>
  <c r="BC83" i="27"/>
  <c r="BC82" i="27"/>
  <c r="BO81" i="27"/>
  <c r="BM81" i="27"/>
  <c r="BK81" i="27"/>
  <c r="BI81" i="27"/>
  <c r="BG81" i="27"/>
  <c r="BC81" i="27"/>
  <c r="BG80" i="27"/>
  <c r="BC80" i="27"/>
  <c r="BC79" i="27"/>
  <c r="BK78" i="27"/>
  <c r="BI78" i="27"/>
  <c r="BG78" i="27"/>
  <c r="BC78" i="27"/>
  <c r="BC77" i="27"/>
  <c r="BC76" i="27"/>
  <c r="BC75" i="27"/>
  <c r="BC74" i="27"/>
  <c r="BC73" i="27"/>
  <c r="BC72" i="27"/>
  <c r="BO71" i="27"/>
  <c r="BM71" i="27"/>
  <c r="BK71" i="27"/>
  <c r="BI71" i="27"/>
  <c r="BG71" i="27"/>
  <c r="BC71" i="27"/>
  <c r="BO70" i="27"/>
  <c r="BM70" i="27"/>
  <c r="BK70" i="27"/>
  <c r="BI70" i="27"/>
  <c r="BG70" i="27"/>
  <c r="BC70" i="27"/>
  <c r="BC69" i="27"/>
  <c r="BO68" i="27"/>
  <c r="BM68" i="27"/>
  <c r="BK68" i="27"/>
  <c r="BI68" i="27"/>
  <c r="BG68" i="27"/>
  <c r="BC68" i="27"/>
  <c r="BC67" i="27"/>
  <c r="BO66" i="27"/>
  <c r="BM66" i="27"/>
  <c r="BK66" i="27"/>
  <c r="BI66" i="27"/>
  <c r="BG66" i="27"/>
  <c r="BC66" i="27"/>
  <c r="BG65" i="27"/>
  <c r="BC65" i="27"/>
  <c r="BC64" i="27"/>
  <c r="BM63" i="27"/>
  <c r="BK63" i="27"/>
  <c r="BI63" i="27"/>
  <c r="BG63" i="27"/>
  <c r="BC63" i="27"/>
  <c r="BO62" i="27"/>
  <c r="BM62" i="27"/>
  <c r="BK62" i="27"/>
  <c r="BI62" i="27"/>
  <c r="BG62" i="27"/>
  <c r="BC62" i="27"/>
  <c r="BC61" i="27"/>
  <c r="BO60" i="27"/>
  <c r="BM60" i="27"/>
  <c r="BK60" i="27"/>
  <c r="BI60" i="27"/>
  <c r="BG60" i="27"/>
  <c r="BE60" i="27"/>
  <c r="BC60" i="27"/>
  <c r="BC59" i="27"/>
  <c r="BC58" i="27"/>
  <c r="BC57" i="27"/>
  <c r="BC56" i="27"/>
  <c r="BC55" i="27"/>
  <c r="BC54" i="27"/>
  <c r="BC53" i="27"/>
  <c r="BC52" i="27"/>
  <c r="BO51" i="27"/>
  <c r="BM51" i="27"/>
  <c r="BK51" i="27"/>
  <c r="BI51" i="27"/>
  <c r="BG51" i="27"/>
  <c r="BE51" i="27"/>
  <c r="BC51" i="27"/>
  <c r="BC50" i="27"/>
  <c r="BC49" i="27"/>
  <c r="BC48" i="27"/>
  <c r="BC47" i="27"/>
  <c r="BO46" i="27"/>
  <c r="BM46" i="27"/>
  <c r="BK46" i="27"/>
  <c r="BI46" i="27"/>
  <c r="BG46" i="27"/>
  <c r="BE46" i="27"/>
  <c r="BC46" i="27"/>
  <c r="BI45" i="27"/>
  <c r="BG45" i="27"/>
  <c r="BE45" i="27"/>
  <c r="BC45" i="27"/>
  <c r="BC44" i="27"/>
  <c r="BQ43" i="27"/>
  <c r="BO43" i="27"/>
  <c r="BM43" i="27"/>
  <c r="BK43" i="27"/>
  <c r="BI43" i="27"/>
  <c r="BG43" i="27"/>
  <c r="BE43" i="27"/>
  <c r="BC43" i="27"/>
  <c r="BC42" i="27"/>
  <c r="BC41" i="27"/>
  <c r="BO40" i="27"/>
  <c r="BM40" i="27"/>
  <c r="BK40" i="27"/>
  <c r="BI40" i="27"/>
  <c r="BG40" i="27"/>
  <c r="BE40" i="27"/>
  <c r="BC40" i="27"/>
  <c r="BO39" i="27"/>
  <c r="BM39" i="27"/>
  <c r="BK39" i="27"/>
  <c r="BI39" i="27"/>
  <c r="BG39" i="27"/>
  <c r="BE39" i="27"/>
  <c r="BC39" i="27"/>
  <c r="BC38" i="27"/>
  <c r="BC37" i="27"/>
  <c r="BC36" i="27"/>
  <c r="BC35" i="27"/>
  <c r="BC34" i="27"/>
  <c r="BC33" i="27"/>
  <c r="BC32" i="27"/>
  <c r="BC31" i="27"/>
  <c r="BQ30" i="27"/>
  <c r="BO30" i="27"/>
  <c r="BM30" i="27"/>
  <c r="BK30" i="27"/>
  <c r="BI30" i="27"/>
  <c r="BG30" i="27"/>
  <c r="BE30" i="27"/>
  <c r="BC30" i="27"/>
  <c r="BC29" i="27"/>
  <c r="BC28" i="27"/>
  <c r="BC27" i="27"/>
  <c r="BC26" i="27"/>
  <c r="BC25" i="27"/>
  <c r="BC24" i="27"/>
  <c r="BC23" i="27"/>
  <c r="BC22" i="27"/>
  <c r="BC21" i="27"/>
  <c r="BC20" i="27"/>
  <c r="BC19" i="27"/>
  <c r="BC18" i="27"/>
  <c r="BC17" i="27"/>
  <c r="BC16" i="27"/>
  <c r="BC15" i="27"/>
  <c r="BO14" i="27"/>
  <c r="BM14" i="27"/>
  <c r="BK14" i="27"/>
  <c r="BI14" i="27"/>
  <c r="BG14" i="27"/>
  <c r="BE14" i="27"/>
  <c r="BC14" i="27"/>
  <c r="BO13" i="27"/>
  <c r="BM13" i="27"/>
  <c r="BK13" i="27"/>
  <c r="BI13" i="27"/>
  <c r="BG13" i="27"/>
  <c r="BE13" i="27"/>
  <c r="BC13" i="27"/>
  <c r="BO12" i="27"/>
  <c r="BM12" i="27"/>
  <c r="BK12" i="27"/>
  <c r="BI12" i="27"/>
  <c r="BG12" i="27"/>
  <c r="BE12" i="27"/>
  <c r="BC12" i="27"/>
  <c r="BO11" i="27"/>
  <c r="BM11" i="27"/>
  <c r="BK11" i="27"/>
  <c r="BI11" i="27"/>
  <c r="BG11" i="27"/>
  <c r="BE11" i="27"/>
  <c r="BC11" i="27"/>
  <c r="BO10" i="27"/>
  <c r="BM10" i="27"/>
  <c r="BK10" i="27"/>
  <c r="BI10" i="27"/>
  <c r="BG10" i="27"/>
  <c r="BE10" i="27"/>
  <c r="BC10" i="27"/>
  <c r="BO9" i="27"/>
  <c r="BM9" i="27"/>
  <c r="BK9" i="27"/>
  <c r="BI9" i="27"/>
  <c r="BG9" i="27"/>
  <c r="BE9" i="27"/>
  <c r="BC9" i="27"/>
  <c r="BK8" i="27"/>
  <c r="BI8" i="27"/>
  <c r="BG8" i="27"/>
  <c r="BE8" i="27"/>
  <c r="BC8" i="27"/>
  <c r="BE7" i="27"/>
  <c r="BC7" i="27"/>
  <c r="BO6" i="27"/>
  <c r="BM6" i="27"/>
  <c r="BK6" i="27"/>
  <c r="BI6" i="27"/>
  <c r="BG6" i="27"/>
  <c r="BE6" i="27"/>
  <c r="BC6" i="27"/>
  <c r="BO5" i="27"/>
  <c r="BM5" i="27"/>
  <c r="BK5" i="27"/>
  <c r="BI5" i="27"/>
  <c r="BG5" i="27"/>
  <c r="BE5" i="27"/>
  <c r="BC5" i="27"/>
  <c r="C3416" i="27"/>
  <c r="B3416" i="27"/>
  <c r="C3442" i="27"/>
  <c r="B3442" i="27"/>
  <c r="C3459" i="27"/>
  <c r="B3459" i="27"/>
  <c r="C3472" i="27"/>
  <c r="B3472" i="27"/>
  <c r="C3488" i="27"/>
  <c r="B3488" i="27"/>
  <c r="C3504" i="27"/>
  <c r="B3504" i="27"/>
  <c r="C3520" i="27"/>
  <c r="B3520" i="27"/>
  <c r="C3536" i="27"/>
  <c r="B3536" i="27"/>
  <c r="C3552" i="27"/>
  <c r="B3552" i="27"/>
  <c r="C3568" i="27"/>
  <c r="B3568" i="27"/>
  <c r="C3584" i="27"/>
  <c r="B3584" i="27"/>
  <c r="C3600" i="27"/>
  <c r="B3600" i="27"/>
  <c r="C3616" i="27"/>
  <c r="B3616" i="27"/>
  <c r="C3632" i="27"/>
  <c r="B3632" i="27"/>
  <c r="C3648" i="27"/>
  <c r="B3648" i="27"/>
  <c r="C3664" i="27"/>
  <c r="B3664" i="27"/>
  <c r="C3680" i="27"/>
  <c r="B3680" i="27"/>
  <c r="C3696" i="27"/>
  <c r="B3696" i="27"/>
  <c r="C3712" i="27"/>
  <c r="B3712" i="27"/>
  <c r="C3728" i="27"/>
  <c r="B3728" i="27"/>
  <c r="C3744" i="27"/>
  <c r="B3744" i="27"/>
  <c r="C3760" i="27"/>
  <c r="B3760" i="27"/>
  <c r="C3776" i="27"/>
  <c r="B3776" i="27"/>
  <c r="C3792" i="27"/>
  <c r="B3792" i="27"/>
  <c r="C3808" i="27"/>
  <c r="B3808" i="27"/>
  <c r="C3824" i="27"/>
  <c r="B3824" i="27"/>
  <c r="C3840" i="27"/>
  <c r="B3840" i="27"/>
  <c r="C3852" i="27"/>
  <c r="B3852" i="27"/>
  <c r="C3868" i="27"/>
  <c r="B3868" i="27"/>
  <c r="C3884" i="27"/>
  <c r="B3884" i="27"/>
  <c r="C3900" i="27"/>
  <c r="B3900" i="27"/>
  <c r="C3911" i="27"/>
  <c r="B3911" i="27"/>
  <c r="C3927" i="27"/>
  <c r="B3927" i="27"/>
  <c r="C3943" i="27"/>
  <c r="B3943" i="27"/>
  <c r="C3959" i="27"/>
  <c r="B3959" i="27"/>
  <c r="C3975" i="27"/>
  <c r="B3975" i="27"/>
  <c r="C3991" i="27"/>
  <c r="B3991" i="27"/>
  <c r="C4007" i="27"/>
  <c r="B4007" i="27"/>
  <c r="C4023" i="27"/>
  <c r="B4023" i="27"/>
  <c r="C4039" i="27"/>
  <c r="B4039" i="27"/>
  <c r="C4055" i="27"/>
  <c r="B4055" i="27"/>
  <c r="C4071" i="27"/>
  <c r="B4071" i="27"/>
  <c r="B2985" i="27"/>
  <c r="B2986" i="27"/>
  <c r="B2998" i="27"/>
  <c r="B3006" i="27"/>
  <c r="B3024" i="27"/>
  <c r="B3032" i="27"/>
  <c r="B3044" i="27"/>
  <c r="B3049" i="27"/>
  <c r="B3050" i="27"/>
  <c r="B3064" i="27"/>
  <c r="B3082" i="27"/>
  <c r="B3090" i="27"/>
  <c r="B3102" i="27"/>
  <c r="B3107" i="27"/>
  <c r="B3108" i="27"/>
  <c r="B3120" i="27"/>
  <c r="B3128" i="27"/>
  <c r="B3146" i="27"/>
  <c r="B3154" i="27"/>
  <c r="B3166" i="27"/>
  <c r="B3171" i="27"/>
  <c r="B3172" i="27"/>
  <c r="B3184" i="27"/>
  <c r="B3192" i="27"/>
  <c r="B3210" i="27"/>
  <c r="B3218" i="27"/>
  <c r="B3230" i="27"/>
  <c r="B3235" i="27"/>
  <c r="B3236" i="27"/>
  <c r="B3248" i="27"/>
  <c r="B3256" i="27"/>
  <c r="B3274" i="27"/>
  <c r="B3282" i="27"/>
  <c r="B3294" i="27"/>
  <c r="B3299" i="27"/>
  <c r="B3300" i="27"/>
  <c r="B3312" i="27"/>
  <c r="B3320" i="27"/>
  <c r="B3338" i="27"/>
  <c r="B3346" i="27"/>
  <c r="B3358" i="27"/>
  <c r="B3363" i="27"/>
  <c r="B3364" i="27"/>
  <c r="B3376" i="27"/>
  <c r="B3384" i="27"/>
  <c r="B3402" i="27"/>
  <c r="B3410" i="27"/>
  <c r="C3434" i="27"/>
  <c r="B3434" i="27"/>
  <c r="C3454" i="27"/>
  <c r="B3454" i="27"/>
  <c r="B3456" i="27"/>
  <c r="C3460" i="27"/>
  <c r="B3460" i="27"/>
  <c r="C3480" i="27"/>
  <c r="B3480" i="27"/>
  <c r="C3496" i="27"/>
  <c r="B3496" i="27"/>
  <c r="C3512" i="27"/>
  <c r="B3512" i="27"/>
  <c r="C3528" i="27"/>
  <c r="B3528" i="27"/>
  <c r="C3544" i="27"/>
  <c r="B3544" i="27"/>
  <c r="C3560" i="27"/>
  <c r="B3560" i="27"/>
  <c r="C3576" i="27"/>
  <c r="B3576" i="27"/>
  <c r="C3592" i="27"/>
  <c r="B3592" i="27"/>
  <c r="C3608" i="27"/>
  <c r="B3608" i="27"/>
  <c r="C3624" i="27"/>
  <c r="B3624" i="27"/>
  <c r="C3640" i="27"/>
  <c r="B3640" i="27"/>
  <c r="C3656" i="27"/>
  <c r="B3656" i="27"/>
  <c r="C3672" i="27"/>
  <c r="B3672" i="27"/>
  <c r="C3688" i="27"/>
  <c r="B3688" i="27"/>
  <c r="C3704" i="27"/>
  <c r="B3704" i="27"/>
  <c r="C3720" i="27"/>
  <c r="B3720" i="27"/>
  <c r="C3736" i="27"/>
  <c r="B3736" i="27"/>
  <c r="C3752" i="27"/>
  <c r="B3752" i="27"/>
  <c r="C3768" i="27"/>
  <c r="B3768" i="27"/>
  <c r="C3784" i="27"/>
  <c r="B3784" i="27"/>
  <c r="C3800" i="27"/>
  <c r="B3800" i="27"/>
  <c r="C3816" i="27"/>
  <c r="B3816" i="27"/>
  <c r="C3832" i="27"/>
  <c r="B3832" i="27"/>
  <c r="C3844" i="27"/>
  <c r="B3844" i="27"/>
  <c r="C3860" i="27"/>
  <c r="B3860" i="27"/>
  <c r="C3876" i="27"/>
  <c r="B3876" i="27"/>
  <c r="C3892" i="27"/>
  <c r="B3892" i="27"/>
  <c r="C3903" i="27"/>
  <c r="B3903" i="27"/>
  <c r="C3919" i="27"/>
  <c r="B3919" i="27"/>
  <c r="C3935" i="27"/>
  <c r="B3935" i="27"/>
  <c r="C3951" i="27"/>
  <c r="B3951" i="27"/>
  <c r="C3967" i="27"/>
  <c r="B3967" i="27"/>
  <c r="C3983" i="27"/>
  <c r="B3983" i="27"/>
  <c r="C3999" i="27"/>
  <c r="B3999" i="27"/>
  <c r="C4015" i="27"/>
  <c r="B4015" i="27"/>
  <c r="C4031" i="27"/>
  <c r="B4031" i="27"/>
  <c r="C4047" i="27"/>
  <c r="B4047" i="27"/>
  <c r="C4063" i="27"/>
  <c r="B4063" i="27"/>
  <c r="B2990" i="27"/>
  <c r="B2996" i="27"/>
  <c r="B3001" i="27"/>
  <c r="B3002" i="27"/>
  <c r="B3008" i="27"/>
  <c r="B3022" i="27"/>
  <c r="B3028" i="27"/>
  <c r="B3033" i="27"/>
  <c r="B3034" i="27"/>
  <c r="B3040" i="27"/>
  <c r="B3054" i="27"/>
  <c r="B3060" i="27"/>
  <c r="B3066" i="27"/>
  <c r="B3080" i="27"/>
  <c r="B3086" i="27"/>
  <c r="B3091" i="27"/>
  <c r="B3092" i="27"/>
  <c r="B3098" i="27"/>
  <c r="B3112" i="27"/>
  <c r="B3118" i="27"/>
  <c r="B3123" i="27"/>
  <c r="B3124" i="27"/>
  <c r="B3130" i="27"/>
  <c r="B3144" i="27"/>
  <c r="B3150" i="27"/>
  <c r="B3155" i="27"/>
  <c r="B3156" i="27"/>
  <c r="B3162" i="27"/>
  <c r="B3176" i="27"/>
  <c r="B3182" i="27"/>
  <c r="B3187" i="27"/>
  <c r="B3188" i="27"/>
  <c r="B3194" i="27"/>
  <c r="B3208" i="27"/>
  <c r="B3214" i="27"/>
  <c r="B3219" i="27"/>
  <c r="B3220" i="27"/>
  <c r="B3226" i="27"/>
  <c r="B3240" i="27"/>
  <c r="B3246" i="27"/>
  <c r="B3251" i="27"/>
  <c r="B3252" i="27"/>
  <c r="B3258" i="27"/>
  <c r="B3272" i="27"/>
  <c r="B3278" i="27"/>
  <c r="B3283" i="27"/>
  <c r="B3284" i="27"/>
  <c r="B3290" i="27"/>
  <c r="B3304" i="27"/>
  <c r="B3310" i="27"/>
  <c r="B3315" i="27"/>
  <c r="B3316" i="27"/>
  <c r="B3322" i="27"/>
  <c r="B3336" i="27"/>
  <c r="B3342" i="27"/>
  <c r="B3347" i="27"/>
  <c r="B3348" i="27"/>
  <c r="B3354" i="27"/>
  <c r="B3368" i="27"/>
  <c r="B3374" i="27"/>
  <c r="B3379" i="27"/>
  <c r="B3380" i="27"/>
  <c r="B3386" i="27"/>
  <c r="B3400" i="27"/>
  <c r="B3406" i="27"/>
  <c r="B3411" i="27"/>
  <c r="B3412" i="27"/>
  <c r="B3418" i="27"/>
  <c r="B3432" i="27"/>
  <c r="B3438" i="27"/>
  <c r="B3443" i="27"/>
  <c r="B3444" i="27"/>
  <c r="B3450" i="27"/>
  <c r="B3464" i="27"/>
  <c r="B3470" i="27"/>
  <c r="B3475" i="27"/>
  <c r="B3476" i="27"/>
  <c r="B3483" i="27"/>
  <c r="B3486" i="27"/>
  <c r="B3491" i="27"/>
  <c r="B3492" i="27"/>
  <c r="B3499" i="27"/>
  <c r="B3502" i="27"/>
  <c r="B3507" i="27"/>
  <c r="B3508" i="27"/>
  <c r="B3515" i="27"/>
  <c r="B3518" i="27"/>
  <c r="B3523" i="27"/>
  <c r="B3524" i="27"/>
  <c r="B3531" i="27"/>
  <c r="B3534" i="27"/>
  <c r="B3539" i="27"/>
  <c r="B3540" i="27"/>
  <c r="B3547" i="27"/>
  <c r="B3550" i="27"/>
  <c r="B3555" i="27"/>
  <c r="B3556" i="27"/>
  <c r="B3563" i="27"/>
  <c r="B3566" i="27"/>
  <c r="B3571" i="27"/>
  <c r="B3572" i="27"/>
  <c r="B3579" i="27"/>
  <c r="B3582" i="27"/>
  <c r="B3587" i="27"/>
  <c r="B3588" i="27"/>
  <c r="B3595" i="27"/>
  <c r="B3598" i="27"/>
  <c r="B3603" i="27"/>
  <c r="B3604" i="27"/>
  <c r="B3611" i="27"/>
  <c r="B3614" i="27"/>
  <c r="B3619" i="27"/>
  <c r="B3620" i="27"/>
  <c r="B3627" i="27"/>
  <c r="B3630" i="27"/>
  <c r="B3635" i="27"/>
  <c r="B3636" i="27"/>
  <c r="B3643" i="27"/>
  <c r="B3646" i="27"/>
  <c r="B3649" i="27"/>
  <c r="B3650" i="27"/>
  <c r="B3657" i="27"/>
  <c r="B3660" i="27"/>
  <c r="B3665" i="27"/>
  <c r="B3666" i="27"/>
  <c r="B3673" i="27"/>
  <c r="B3676" i="27"/>
  <c r="B3681" i="27"/>
  <c r="B3682" i="27"/>
  <c r="B3689" i="27"/>
  <c r="B3692" i="27"/>
  <c r="B3697" i="27"/>
  <c r="B3698" i="27"/>
  <c r="B3705" i="27"/>
  <c r="B3708" i="27"/>
  <c r="B3713" i="27"/>
  <c r="B3714" i="27"/>
  <c r="B3721" i="27"/>
  <c r="B3724" i="27"/>
  <c r="B3729" i="27"/>
  <c r="B3730" i="27"/>
  <c r="B3737" i="27"/>
  <c r="B3740" i="27"/>
  <c r="B3745" i="27"/>
  <c r="B3746" i="27"/>
  <c r="B3753" i="27"/>
  <c r="B3756" i="27"/>
  <c r="B3761" i="27"/>
  <c r="B3762" i="27"/>
  <c r="B3769" i="27"/>
  <c r="B3772" i="27"/>
  <c r="B3777" i="27"/>
  <c r="B3778" i="27"/>
  <c r="B3785" i="27"/>
  <c r="B3788" i="27"/>
  <c r="B3793" i="27"/>
  <c r="B3794" i="27"/>
  <c r="B3801" i="27"/>
  <c r="B3804" i="27"/>
  <c r="B3809" i="27"/>
  <c r="B3810" i="27"/>
  <c r="B3817" i="27"/>
  <c r="B3820" i="27"/>
  <c r="B3825" i="27"/>
  <c r="B3826" i="27"/>
  <c r="B3833" i="27"/>
  <c r="B3836" i="27"/>
  <c r="B3845" i="27"/>
  <c r="B3846" i="27"/>
  <c r="B3853" i="27"/>
  <c r="B3856" i="27"/>
  <c r="B3861" i="27"/>
  <c r="B3862" i="27"/>
  <c r="B3869" i="27"/>
  <c r="B3872" i="27"/>
  <c r="B3877" i="27"/>
  <c r="B3878" i="27"/>
  <c r="B3885" i="27"/>
  <c r="B3888" i="27"/>
  <c r="B3893" i="27"/>
  <c r="B3894" i="27"/>
  <c r="B3901" i="27"/>
  <c r="B3904" i="27"/>
  <c r="B3907" i="27"/>
  <c r="B3912" i="27"/>
  <c r="B3913" i="27"/>
  <c r="B3920" i="27"/>
  <c r="B3923" i="27"/>
  <c r="B3928" i="27"/>
  <c r="B3929" i="27"/>
  <c r="B3936" i="27"/>
  <c r="B3939" i="27"/>
  <c r="B3944" i="27"/>
  <c r="B3945" i="27"/>
  <c r="B3952" i="27"/>
  <c r="B3955" i="27"/>
  <c r="B3960" i="27"/>
  <c r="B3961" i="27"/>
  <c r="B3968" i="27"/>
  <c r="B3971" i="27"/>
  <c r="B3976" i="27"/>
  <c r="B3977" i="27"/>
  <c r="B3984" i="27"/>
  <c r="B3987" i="27"/>
  <c r="B3992" i="27"/>
  <c r="B3993" i="27"/>
  <c r="B4000" i="27"/>
  <c r="B4003" i="27"/>
  <c r="B4008" i="27"/>
  <c r="B4009" i="27"/>
  <c r="B4016" i="27"/>
  <c r="B4019" i="27"/>
  <c r="B4024" i="27"/>
  <c r="B4025" i="27"/>
  <c r="B4032" i="27"/>
  <c r="B4035" i="27"/>
  <c r="B4040" i="27"/>
  <c r="B4041" i="27"/>
  <c r="B4048" i="27"/>
  <c r="B4051" i="27"/>
  <c r="B4056" i="27"/>
  <c r="B4057" i="27"/>
  <c r="B4064" i="27"/>
  <c r="B4067" i="27"/>
  <c r="U3" i="27"/>
  <c r="V3" i="27" s="1"/>
  <c r="W3" i="27"/>
  <c r="X3" i="27" s="1"/>
  <c r="B2988" i="27"/>
  <c r="B2993" i="27"/>
  <c r="B2994" i="27"/>
  <c r="B3004" i="27"/>
  <c r="B3009" i="27"/>
  <c r="B3010" i="27"/>
  <c r="B3020" i="27"/>
  <c r="B3025" i="27"/>
  <c r="B3026" i="27"/>
  <c r="B3036" i="27"/>
  <c r="B3041" i="27"/>
  <c r="B3042" i="27"/>
  <c r="B3052" i="27"/>
  <c r="B3057" i="27"/>
  <c r="B3058" i="27"/>
  <c r="B3062" i="27"/>
  <c r="B3067" i="27"/>
  <c r="B3068" i="27"/>
  <c r="B3078" i="27"/>
  <c r="B3083" i="27"/>
  <c r="B3084" i="27"/>
  <c r="B3094" i="27"/>
  <c r="B3099" i="27"/>
  <c r="B3100" i="27"/>
  <c r="B3110" i="27"/>
  <c r="B3115" i="27"/>
  <c r="B3116" i="27"/>
  <c r="B3126" i="27"/>
  <c r="B3131" i="27"/>
  <c r="B3132" i="27"/>
  <c r="B3142" i="27"/>
  <c r="B3147" i="27"/>
  <c r="B3148" i="27"/>
  <c r="B3158" i="27"/>
  <c r="B3163" i="27"/>
  <c r="B3164" i="27"/>
  <c r="B3174" i="27"/>
  <c r="B3179" i="27"/>
  <c r="B3180" i="27"/>
  <c r="B3190" i="27"/>
  <c r="B3195" i="27"/>
  <c r="B3196" i="27"/>
  <c r="B3206" i="27"/>
  <c r="B3211" i="27"/>
  <c r="B3212" i="27"/>
  <c r="B3222" i="27"/>
  <c r="B3227" i="27"/>
  <c r="B3228" i="27"/>
  <c r="B3238" i="27"/>
  <c r="B3243" i="27"/>
  <c r="B3244" i="27"/>
  <c r="B3254" i="27"/>
  <c r="B3259" i="27"/>
  <c r="B3260" i="27"/>
  <c r="B3270" i="27"/>
  <c r="B3275" i="27"/>
  <c r="B3276" i="27"/>
  <c r="B3286" i="27"/>
  <c r="B3291" i="27"/>
  <c r="B3292" i="27"/>
  <c r="B3302" i="27"/>
  <c r="B3307" i="27"/>
  <c r="B3308" i="27"/>
  <c r="B3318" i="27"/>
  <c r="B3323" i="27"/>
  <c r="B3324" i="27"/>
  <c r="B3334" i="27"/>
  <c r="B3339" i="27"/>
  <c r="B3340" i="27"/>
  <c r="B3350" i="27"/>
  <c r="B3355" i="27"/>
  <c r="B3356" i="27"/>
  <c r="B3366" i="27"/>
  <c r="B3371" i="27"/>
  <c r="B3372" i="27"/>
  <c r="B3382" i="27"/>
  <c r="B3387" i="27"/>
  <c r="B3388" i="27"/>
  <c r="B3398" i="27"/>
  <c r="B3403" i="27"/>
  <c r="B3404" i="27"/>
  <c r="B3414" i="27"/>
  <c r="B3419" i="27"/>
  <c r="B3420" i="27"/>
  <c r="B3430" i="27"/>
  <c r="B3435" i="27"/>
  <c r="B3436" i="27"/>
  <c r="B3446" i="27"/>
  <c r="B3451" i="27"/>
  <c r="B3452" i="27"/>
  <c r="B3462" i="27"/>
  <c r="B3467" i="27"/>
  <c r="B3468" i="27"/>
  <c r="C3487" i="27"/>
  <c r="B3487" i="27"/>
  <c r="C3503" i="27"/>
  <c r="B3503" i="27"/>
  <c r="C3519" i="27"/>
  <c r="B3519" i="27"/>
  <c r="C3535" i="27"/>
  <c r="B3535" i="27"/>
  <c r="C3551" i="27"/>
  <c r="B3551" i="27"/>
  <c r="C3567" i="27"/>
  <c r="B3567" i="27"/>
  <c r="C3583" i="27"/>
  <c r="B3583" i="27"/>
  <c r="C3599" i="27"/>
  <c r="B3599" i="27"/>
  <c r="C3615" i="27"/>
  <c r="B3615" i="27"/>
  <c r="C3631" i="27"/>
  <c r="B3631" i="27"/>
  <c r="C3647" i="27"/>
  <c r="B3647" i="27"/>
  <c r="C3661" i="27"/>
  <c r="B3661" i="27"/>
  <c r="C3677" i="27"/>
  <c r="B3677" i="27"/>
  <c r="C3693" i="27"/>
  <c r="B3693" i="27"/>
  <c r="C3709" i="27"/>
  <c r="B3709" i="27"/>
  <c r="C3725" i="27"/>
  <c r="B3725" i="27"/>
  <c r="C3741" i="27"/>
  <c r="B3741" i="27"/>
  <c r="C3757" i="27"/>
  <c r="B3757" i="27"/>
  <c r="C3773" i="27"/>
  <c r="B3773" i="27"/>
  <c r="C3789" i="27"/>
  <c r="B3789" i="27"/>
  <c r="C3805" i="27"/>
  <c r="B3805" i="27"/>
  <c r="C3821" i="27"/>
  <c r="B3821" i="27"/>
  <c r="C3837" i="27"/>
  <c r="B3837" i="27"/>
  <c r="C3841" i="27"/>
  <c r="B3841" i="27"/>
  <c r="C3854" i="27"/>
  <c r="B3854" i="27"/>
  <c r="C3857" i="27"/>
  <c r="B3857" i="27"/>
  <c r="C3870" i="27"/>
  <c r="B3870" i="27"/>
  <c r="C3873" i="27"/>
  <c r="B3873" i="27"/>
  <c r="C3886" i="27"/>
  <c r="B3886" i="27"/>
  <c r="C3889" i="27"/>
  <c r="B3889" i="27"/>
  <c r="C3905" i="27"/>
  <c r="B3905" i="27"/>
  <c r="C3908" i="27"/>
  <c r="B3908" i="27"/>
  <c r="C3921" i="27"/>
  <c r="B3921" i="27"/>
  <c r="C3924" i="27"/>
  <c r="B3924" i="27"/>
  <c r="C3937" i="27"/>
  <c r="B3937" i="27"/>
  <c r="C3940" i="27"/>
  <c r="B3940" i="27"/>
  <c r="C3953" i="27"/>
  <c r="B3953" i="27"/>
  <c r="C3956" i="27"/>
  <c r="B3956" i="27"/>
  <c r="C3969" i="27"/>
  <c r="B3969" i="27"/>
  <c r="C3972" i="27"/>
  <c r="B3972" i="27"/>
  <c r="C3985" i="27"/>
  <c r="B3985" i="27"/>
  <c r="C3988" i="27"/>
  <c r="B3988" i="27"/>
  <c r="C4001" i="27"/>
  <c r="B4001" i="27"/>
  <c r="C4004" i="27"/>
  <c r="B4004" i="27"/>
  <c r="C4017" i="27"/>
  <c r="B4017" i="27"/>
  <c r="C4020" i="27"/>
  <c r="B4020" i="27"/>
  <c r="C4033" i="27"/>
  <c r="B4033" i="27"/>
  <c r="C4036" i="27"/>
  <c r="B4036" i="27"/>
  <c r="C4049" i="27"/>
  <c r="B4049" i="27"/>
  <c r="C4052" i="27"/>
  <c r="B4052" i="27"/>
  <c r="C4065" i="27"/>
  <c r="B4065" i="27"/>
  <c r="C4068" i="27"/>
  <c r="B4068" i="27"/>
  <c r="B2989" i="27"/>
  <c r="B2997" i="27"/>
  <c r="B3005" i="27"/>
  <c r="B3013" i="27"/>
  <c r="B3021" i="27"/>
  <c r="B3029" i="27"/>
  <c r="B3037" i="27"/>
  <c r="B3045" i="27"/>
  <c r="B3053" i="27"/>
  <c r="B3063" i="27"/>
  <c r="B3071" i="27"/>
  <c r="B3079" i="27"/>
  <c r="B3087" i="27"/>
  <c r="B3095" i="27"/>
  <c r="B3103" i="27"/>
  <c r="B3111" i="27"/>
  <c r="B3119" i="27"/>
  <c r="B3127" i="27"/>
  <c r="B3135" i="27"/>
  <c r="B3143" i="27"/>
  <c r="B3151" i="27"/>
  <c r="B3159" i="27"/>
  <c r="B3167" i="27"/>
  <c r="B3175" i="27"/>
  <c r="B3183" i="27"/>
  <c r="B3191" i="27"/>
  <c r="B3199" i="27"/>
  <c r="B3207" i="27"/>
  <c r="B3215" i="27"/>
  <c r="B3223" i="27"/>
  <c r="B3231" i="27"/>
  <c r="B3239" i="27"/>
  <c r="B3247" i="27"/>
  <c r="B3255" i="27"/>
  <c r="B3263" i="27"/>
  <c r="B3271" i="27"/>
  <c r="B3279" i="27"/>
  <c r="B3287" i="27"/>
  <c r="B3295" i="27"/>
  <c r="B3303" i="27"/>
  <c r="B3311" i="27"/>
  <c r="B3319" i="27"/>
  <c r="B3327" i="27"/>
  <c r="B3335" i="27"/>
  <c r="B3343" i="27"/>
  <c r="B3351" i="27"/>
  <c r="B3359" i="27"/>
  <c r="B3367" i="27"/>
  <c r="B3375" i="27"/>
  <c r="B3383" i="27"/>
  <c r="B3391" i="27"/>
  <c r="B3399" i="27"/>
  <c r="B3407" i="27"/>
  <c r="B3415" i="27"/>
  <c r="B3423" i="27"/>
  <c r="B3431" i="27"/>
  <c r="B3439" i="27"/>
  <c r="B3447" i="27"/>
  <c r="B3455" i="27"/>
  <c r="B3463" i="27"/>
  <c r="B3471" i="27"/>
  <c r="B3478" i="27"/>
  <c r="C3479" i="27"/>
  <c r="B3479" i="27"/>
  <c r="B3484" i="27"/>
  <c r="B3494" i="27"/>
  <c r="C3495" i="27"/>
  <c r="B3495" i="27"/>
  <c r="B3500" i="27"/>
  <c r="B3510" i="27"/>
  <c r="C3511" i="27"/>
  <c r="B3511" i="27"/>
  <c r="B3516" i="27"/>
  <c r="B3526" i="27"/>
  <c r="C3527" i="27"/>
  <c r="B3527" i="27"/>
  <c r="B3532" i="27"/>
  <c r="B3542" i="27"/>
  <c r="C3543" i="27"/>
  <c r="B3543" i="27"/>
  <c r="B3548" i="27"/>
  <c r="B3558" i="27"/>
  <c r="C3559" i="27"/>
  <c r="B3559" i="27"/>
  <c r="B3564" i="27"/>
  <c r="B3574" i="27"/>
  <c r="C3575" i="27"/>
  <c r="B3575" i="27"/>
  <c r="B3580" i="27"/>
  <c r="B3590" i="27"/>
  <c r="C3591" i="27"/>
  <c r="B3591" i="27"/>
  <c r="B3596" i="27"/>
  <c r="B3606" i="27"/>
  <c r="C3607" i="27"/>
  <c r="B3607" i="27"/>
  <c r="B3612" i="27"/>
  <c r="B3622" i="27"/>
  <c r="C3623" i="27"/>
  <c r="B3623" i="27"/>
  <c r="B3628" i="27"/>
  <c r="B3638" i="27"/>
  <c r="C3639" i="27"/>
  <c r="B3639" i="27"/>
  <c r="B3644" i="27"/>
  <c r="B3652" i="27"/>
  <c r="C3653" i="27"/>
  <c r="B3653" i="27"/>
  <c r="B3658" i="27"/>
  <c r="B3668" i="27"/>
  <c r="C3669" i="27"/>
  <c r="B3669" i="27"/>
  <c r="B3674" i="27"/>
  <c r="B3684" i="27"/>
  <c r="C3685" i="27"/>
  <c r="B3685" i="27"/>
  <c r="B3690" i="27"/>
  <c r="B3700" i="27"/>
  <c r="C3701" i="27"/>
  <c r="B3701" i="27"/>
  <c r="B3706" i="27"/>
  <c r="B3716" i="27"/>
  <c r="C3717" i="27"/>
  <c r="B3717" i="27"/>
  <c r="B3722" i="27"/>
  <c r="B3732" i="27"/>
  <c r="C3733" i="27"/>
  <c r="B3733" i="27"/>
  <c r="B3738" i="27"/>
  <c r="B3748" i="27"/>
  <c r="C3749" i="27"/>
  <c r="B3749" i="27"/>
  <c r="B3754" i="27"/>
  <c r="B3764" i="27"/>
  <c r="C3765" i="27"/>
  <c r="B3765" i="27"/>
  <c r="B3770" i="27"/>
  <c r="B3780" i="27"/>
  <c r="C3781" i="27"/>
  <c r="B3781" i="27"/>
  <c r="B3786" i="27"/>
  <c r="B3796" i="27"/>
  <c r="C3797" i="27"/>
  <c r="B3797" i="27"/>
  <c r="B3802" i="27"/>
  <c r="B3812" i="27"/>
  <c r="C3813" i="27"/>
  <c r="B3813" i="27"/>
  <c r="B3818" i="27"/>
  <c r="B3828" i="27"/>
  <c r="C3829" i="27"/>
  <c r="B3829" i="27"/>
  <c r="B3834" i="27"/>
  <c r="C3848" i="27"/>
  <c r="B3848" i="27"/>
  <c r="C3864" i="27"/>
  <c r="B3864" i="27"/>
  <c r="C3880" i="27"/>
  <c r="B3880" i="27"/>
  <c r="C3896" i="27"/>
  <c r="B3896" i="27"/>
  <c r="C3915" i="27"/>
  <c r="B3915" i="27"/>
  <c r="C3931" i="27"/>
  <c r="B3931" i="27"/>
  <c r="C3947" i="27"/>
  <c r="B3947" i="27"/>
  <c r="C3963" i="27"/>
  <c r="B3963" i="27"/>
  <c r="C3979" i="27"/>
  <c r="B3979" i="27"/>
  <c r="C3995" i="27"/>
  <c r="B3995" i="27"/>
  <c r="C4011" i="27"/>
  <c r="B4011" i="27"/>
  <c r="C4027" i="27"/>
  <c r="B4027" i="27"/>
  <c r="C4043" i="27"/>
  <c r="B4043" i="27"/>
  <c r="C4059" i="27"/>
  <c r="B4059" i="27"/>
  <c r="C3849" i="27"/>
  <c r="B3849" i="27"/>
  <c r="C3865" i="27"/>
  <c r="B3865" i="27"/>
  <c r="C3881" i="27"/>
  <c r="B3881" i="27"/>
  <c r="C3897" i="27"/>
  <c r="B3897" i="27"/>
  <c r="C3916" i="27"/>
  <c r="B3916" i="27"/>
  <c r="C3932" i="27"/>
  <c r="B3932" i="27"/>
  <c r="C3948" i="27"/>
  <c r="B3948" i="27"/>
  <c r="C3964" i="27"/>
  <c r="B3964" i="27"/>
  <c r="C3980" i="27"/>
  <c r="B3980" i="27"/>
  <c r="C3996" i="27"/>
  <c r="B3996" i="27"/>
  <c r="C4012" i="27"/>
  <c r="B4012" i="27"/>
  <c r="C4028" i="27"/>
  <c r="B4028" i="27"/>
  <c r="C4044" i="27"/>
  <c r="B4044" i="27"/>
  <c r="C4060" i="27"/>
  <c r="B4060" i="27"/>
  <c r="B3061" i="27"/>
  <c r="B3065" i="27"/>
  <c r="B3069" i="27"/>
  <c r="B3073" i="27"/>
  <c r="B3077" i="27"/>
  <c r="B3081" i="27"/>
  <c r="B3085" i="27"/>
  <c r="B3089" i="27"/>
  <c r="B3093" i="27"/>
  <c r="B3097" i="27"/>
  <c r="B3101" i="27"/>
  <c r="B3105" i="27"/>
  <c r="C3109" i="27"/>
  <c r="B3109" i="27"/>
  <c r="C3117" i="27"/>
  <c r="B3117" i="27"/>
  <c r="C3125" i="27"/>
  <c r="B3125" i="27"/>
  <c r="C3133" i="27"/>
  <c r="B3133" i="27"/>
  <c r="C3141" i="27"/>
  <c r="B3141" i="27"/>
  <c r="C3149" i="27"/>
  <c r="B3149" i="27"/>
  <c r="C3157" i="27"/>
  <c r="B3157" i="27"/>
  <c r="C3165" i="27"/>
  <c r="B3165" i="27"/>
  <c r="C3173" i="27"/>
  <c r="B3173" i="27"/>
  <c r="C3181" i="27"/>
  <c r="B3181" i="27"/>
  <c r="C3189" i="27"/>
  <c r="B3189" i="27"/>
  <c r="C3197" i="27"/>
  <c r="B3197" i="27"/>
  <c r="C3205" i="27"/>
  <c r="B3205" i="27"/>
  <c r="C3213" i="27"/>
  <c r="B3213" i="27"/>
  <c r="C3221" i="27"/>
  <c r="B3221" i="27"/>
  <c r="C3229" i="27"/>
  <c r="B3229" i="27"/>
  <c r="C3237" i="27"/>
  <c r="B3237" i="27"/>
  <c r="C3245" i="27"/>
  <c r="B3245" i="27"/>
  <c r="C3253" i="27"/>
  <c r="B3253" i="27"/>
  <c r="C3261" i="27"/>
  <c r="B3261" i="27"/>
  <c r="C3269" i="27"/>
  <c r="B3269" i="27"/>
  <c r="C3277" i="27"/>
  <c r="B3277" i="27"/>
  <c r="C3285" i="27"/>
  <c r="B3285" i="27"/>
  <c r="C3293" i="27"/>
  <c r="B3293" i="27"/>
  <c r="C3301" i="27"/>
  <c r="B3301" i="27"/>
  <c r="C3309" i="27"/>
  <c r="B3309" i="27"/>
  <c r="B2987" i="27"/>
  <c r="B2991" i="27"/>
  <c r="B2995" i="27"/>
  <c r="B2999" i="27"/>
  <c r="B3003" i="27"/>
  <c r="B3007" i="27"/>
  <c r="B3011" i="27"/>
  <c r="B3015" i="27"/>
  <c r="B3019" i="27"/>
  <c r="B3023" i="27"/>
  <c r="B3027" i="27"/>
  <c r="B3031" i="27"/>
  <c r="B3035" i="27"/>
  <c r="B3039" i="27"/>
  <c r="B3043" i="27"/>
  <c r="B3047" i="27"/>
  <c r="B3051" i="27"/>
  <c r="B3055" i="27"/>
  <c r="B3059" i="27"/>
  <c r="C3113" i="27"/>
  <c r="B3113" i="27"/>
  <c r="C3121" i="27"/>
  <c r="B3121" i="27"/>
  <c r="C3129" i="27"/>
  <c r="B3129" i="27"/>
  <c r="C3137" i="27"/>
  <c r="B3137" i="27"/>
  <c r="C3145" i="27"/>
  <c r="B3145" i="27"/>
  <c r="C3153" i="27"/>
  <c r="B3153" i="27"/>
  <c r="C3161" i="27"/>
  <c r="B3161" i="27"/>
  <c r="C3169" i="27"/>
  <c r="B3169" i="27"/>
  <c r="C3177" i="27"/>
  <c r="B3177" i="27"/>
  <c r="C3185" i="27"/>
  <c r="B3185" i="27"/>
  <c r="C3193" i="27"/>
  <c r="B3193" i="27"/>
  <c r="C3201" i="27"/>
  <c r="B3201" i="27"/>
  <c r="C3209" i="27"/>
  <c r="B3209" i="27"/>
  <c r="C3217" i="27"/>
  <c r="B3217" i="27"/>
  <c r="C3225" i="27"/>
  <c r="B3225" i="27"/>
  <c r="C3233" i="27"/>
  <c r="B3233" i="27"/>
  <c r="C3241" i="27"/>
  <c r="B3241" i="27"/>
  <c r="C3249" i="27"/>
  <c r="B3249" i="27"/>
  <c r="C3257" i="27"/>
  <c r="B3257" i="27"/>
  <c r="C3265" i="27"/>
  <c r="B3265" i="27"/>
  <c r="C3273" i="27"/>
  <c r="B3273" i="27"/>
  <c r="C3281" i="27"/>
  <c r="B3281" i="27"/>
  <c r="C3289" i="27"/>
  <c r="B3289" i="27"/>
  <c r="C3297" i="27"/>
  <c r="B3297" i="27"/>
  <c r="C3305" i="27"/>
  <c r="B3305" i="27"/>
  <c r="C3651" i="27"/>
  <c r="B3651" i="27"/>
  <c r="C3659" i="27"/>
  <c r="B3659" i="27"/>
  <c r="C3667" i="27"/>
  <c r="B3667" i="27"/>
  <c r="C3675" i="27"/>
  <c r="B3675" i="27"/>
  <c r="C3683" i="27"/>
  <c r="B3683" i="27"/>
  <c r="C3691" i="27"/>
  <c r="B3691" i="27"/>
  <c r="C3699" i="27"/>
  <c r="B3699" i="27"/>
  <c r="C3707" i="27"/>
  <c r="B3707" i="27"/>
  <c r="C3715" i="27"/>
  <c r="B3715" i="27"/>
  <c r="C3723" i="27"/>
  <c r="B3723" i="27"/>
  <c r="C3731" i="27"/>
  <c r="B3731" i="27"/>
  <c r="C3739" i="27"/>
  <c r="B3739" i="27"/>
  <c r="C3747" i="27"/>
  <c r="B3747" i="27"/>
  <c r="C3755" i="27"/>
  <c r="B3755" i="27"/>
  <c r="C3763" i="27"/>
  <c r="B3763" i="27"/>
  <c r="C3771" i="27"/>
  <c r="B3771" i="27"/>
  <c r="C3779" i="27"/>
  <c r="B3779" i="27"/>
  <c r="C3787" i="27"/>
  <c r="B3787" i="27"/>
  <c r="C3795" i="27"/>
  <c r="B3795" i="27"/>
  <c r="C3803" i="27"/>
  <c r="B3803" i="27"/>
  <c r="C3811" i="27"/>
  <c r="B3811" i="27"/>
  <c r="C3819" i="27"/>
  <c r="B3819" i="27"/>
  <c r="C3827" i="27"/>
  <c r="B3827" i="27"/>
  <c r="C3835" i="27"/>
  <c r="B3835" i="27"/>
  <c r="C3843" i="27"/>
  <c r="B3843" i="27"/>
  <c r="C3851" i="27"/>
  <c r="B3851" i="27"/>
  <c r="C3859" i="27"/>
  <c r="B3859" i="27"/>
  <c r="C3867" i="27"/>
  <c r="B3867" i="27"/>
  <c r="C3875" i="27"/>
  <c r="B3875" i="27"/>
  <c r="C3883" i="27"/>
  <c r="B3883" i="27"/>
  <c r="C3891" i="27"/>
  <c r="B3891" i="27"/>
  <c r="C3899" i="27"/>
  <c r="B3899" i="27"/>
  <c r="C3902" i="27"/>
  <c r="B3902" i="27"/>
  <c r="C3910" i="27"/>
  <c r="B3910" i="27"/>
  <c r="C3918" i="27"/>
  <c r="B3918" i="27"/>
  <c r="C3926" i="27"/>
  <c r="B3926" i="27"/>
  <c r="C3934" i="27"/>
  <c r="B3934" i="27"/>
  <c r="C3942" i="27"/>
  <c r="B3942" i="27"/>
  <c r="C3950" i="27"/>
  <c r="B3950" i="27"/>
  <c r="C3958" i="27"/>
  <c r="B3958" i="27"/>
  <c r="C3966" i="27"/>
  <c r="B3966" i="27"/>
  <c r="C3974" i="27"/>
  <c r="B3974" i="27"/>
  <c r="C3982" i="27"/>
  <c r="B3982" i="27"/>
  <c r="C3990" i="27"/>
  <c r="B3990" i="27"/>
  <c r="C3998" i="27"/>
  <c r="B3998" i="27"/>
  <c r="C4006" i="27"/>
  <c r="B4006" i="27"/>
  <c r="C4014" i="27"/>
  <c r="B4014" i="27"/>
  <c r="C4022" i="27"/>
  <c r="B4022" i="27"/>
  <c r="C4030" i="27"/>
  <c r="B4030" i="27"/>
  <c r="C4038" i="27"/>
  <c r="B4038" i="27"/>
  <c r="C4046" i="27"/>
  <c r="B4046" i="27"/>
  <c r="C4054" i="27"/>
  <c r="B4054" i="27"/>
  <c r="C4062" i="27"/>
  <c r="B4062" i="27"/>
  <c r="C4070" i="27"/>
  <c r="B4070" i="27"/>
  <c r="B3313" i="27"/>
  <c r="B3317" i="27"/>
  <c r="B3321" i="27"/>
  <c r="B3325" i="27"/>
  <c r="B3329" i="27"/>
  <c r="B3333" i="27"/>
  <c r="B3337" i="27"/>
  <c r="B3341" i="27"/>
  <c r="B3345" i="27"/>
  <c r="B3349" i="27"/>
  <c r="B3353" i="27"/>
  <c r="B3357" i="27"/>
  <c r="B3361" i="27"/>
  <c r="B3365" i="27"/>
  <c r="B3369" i="27"/>
  <c r="B3373" i="27"/>
  <c r="B3377" i="27"/>
  <c r="B3381" i="27"/>
  <c r="B3385" i="27"/>
  <c r="B3389" i="27"/>
  <c r="B3393" i="27"/>
  <c r="B3397" i="27"/>
  <c r="B3401" i="27"/>
  <c r="B3405" i="27"/>
  <c r="B3409" i="27"/>
  <c r="B3413" i="27"/>
  <c r="B3417" i="27"/>
  <c r="B3421" i="27"/>
  <c r="B3425" i="27"/>
  <c r="B3429" i="27"/>
  <c r="B3433" i="27"/>
  <c r="B3437" i="27"/>
  <c r="B3441" i="27"/>
  <c r="B3445" i="27"/>
  <c r="B3449" i="27"/>
  <c r="B3453" i="27"/>
  <c r="B3457" i="27"/>
  <c r="B3461" i="27"/>
  <c r="B3465" i="27"/>
  <c r="B3469" i="27"/>
  <c r="B3473" i="27"/>
  <c r="B3477" i="27"/>
  <c r="B3481" i="27"/>
  <c r="B3485" i="27"/>
  <c r="B3489" i="27"/>
  <c r="B3493" i="27"/>
  <c r="B3497" i="27"/>
  <c r="B3501" i="27"/>
  <c r="B3505" i="27"/>
  <c r="B3509" i="27"/>
  <c r="B3513" i="27"/>
  <c r="B3517" i="27"/>
  <c r="B3521" i="27"/>
  <c r="B3525" i="27"/>
  <c r="B3529" i="27"/>
  <c r="B3533" i="27"/>
  <c r="B3537" i="27"/>
  <c r="B3541" i="27"/>
  <c r="B3545" i="27"/>
  <c r="B3549" i="27"/>
  <c r="B3553" i="27"/>
  <c r="B3557" i="27"/>
  <c r="B3561" i="27"/>
  <c r="B3565" i="27"/>
  <c r="B3569" i="27"/>
  <c r="B3573" i="27"/>
  <c r="B3577" i="27"/>
  <c r="B3581" i="27"/>
  <c r="B3585" i="27"/>
  <c r="B3589" i="27"/>
  <c r="B3593" i="27"/>
  <c r="B3597" i="27"/>
  <c r="B3601" i="27"/>
  <c r="B3605" i="27"/>
  <c r="B3609" i="27"/>
  <c r="B3613" i="27"/>
  <c r="B3617" i="27"/>
  <c r="B3621" i="27"/>
  <c r="B3625" i="27"/>
  <c r="B3629" i="27"/>
  <c r="B3633" i="27"/>
  <c r="B3637" i="27"/>
  <c r="B3641" i="27"/>
  <c r="B3645" i="27"/>
  <c r="C3655" i="27"/>
  <c r="B3655" i="27"/>
  <c r="C3663" i="27"/>
  <c r="B3663" i="27"/>
  <c r="C3671" i="27"/>
  <c r="B3671" i="27"/>
  <c r="C3679" i="27"/>
  <c r="B3679" i="27"/>
  <c r="C3687" i="27"/>
  <c r="B3687" i="27"/>
  <c r="C3695" i="27"/>
  <c r="B3695" i="27"/>
  <c r="C3703" i="27"/>
  <c r="B3703" i="27"/>
  <c r="C3711" i="27"/>
  <c r="B3711" i="27"/>
  <c r="C3719" i="27"/>
  <c r="B3719" i="27"/>
  <c r="C3727" i="27"/>
  <c r="B3727" i="27"/>
  <c r="C3735" i="27"/>
  <c r="B3735" i="27"/>
  <c r="C3743" i="27"/>
  <c r="B3743" i="27"/>
  <c r="C3751" i="27"/>
  <c r="B3751" i="27"/>
  <c r="C3759" i="27"/>
  <c r="B3759" i="27"/>
  <c r="C3767" i="27"/>
  <c r="B3767" i="27"/>
  <c r="C3775" i="27"/>
  <c r="B3775" i="27"/>
  <c r="C3783" i="27"/>
  <c r="B3783" i="27"/>
  <c r="C3791" i="27"/>
  <c r="B3791" i="27"/>
  <c r="C3799" i="27"/>
  <c r="B3799" i="27"/>
  <c r="C3807" i="27"/>
  <c r="B3807" i="27"/>
  <c r="C3815" i="27"/>
  <c r="B3815" i="27"/>
  <c r="C3823" i="27"/>
  <c r="B3823" i="27"/>
  <c r="C3831" i="27"/>
  <c r="B3831" i="27"/>
  <c r="C3839" i="27"/>
  <c r="B3839" i="27"/>
  <c r="C3847" i="27"/>
  <c r="B3847" i="27"/>
  <c r="C3855" i="27"/>
  <c r="B3855" i="27"/>
  <c r="C3863" i="27"/>
  <c r="B3863" i="27"/>
  <c r="C3871" i="27"/>
  <c r="B3871" i="27"/>
  <c r="C3879" i="27"/>
  <c r="B3879" i="27"/>
  <c r="C3887" i="27"/>
  <c r="B3887" i="27"/>
  <c r="C3895" i="27"/>
  <c r="B3895" i="27"/>
  <c r="C3906" i="27"/>
  <c r="B3906" i="27"/>
  <c r="C3914" i="27"/>
  <c r="B3914" i="27"/>
  <c r="C3922" i="27"/>
  <c r="B3922" i="27"/>
  <c r="C3930" i="27"/>
  <c r="B3930" i="27"/>
  <c r="C3938" i="27"/>
  <c r="B3938" i="27"/>
  <c r="C3946" i="27"/>
  <c r="B3946" i="27"/>
  <c r="C3954" i="27"/>
  <c r="B3954" i="27"/>
  <c r="C3962" i="27"/>
  <c r="B3962" i="27"/>
  <c r="C3970" i="27"/>
  <c r="B3970" i="27"/>
  <c r="C3978" i="27"/>
  <c r="B3978" i="27"/>
  <c r="C3986" i="27"/>
  <c r="B3986" i="27"/>
  <c r="C3994" i="27"/>
  <c r="B3994" i="27"/>
  <c r="C4002" i="27"/>
  <c r="B4002" i="27"/>
  <c r="C4010" i="27"/>
  <c r="B4010" i="27"/>
  <c r="C4018" i="27"/>
  <c r="B4018" i="27"/>
  <c r="C4026" i="27"/>
  <c r="B4026" i="27"/>
  <c r="C4034" i="27"/>
  <c r="B4034" i="27"/>
  <c r="C4042" i="27"/>
  <c r="B4042" i="27"/>
  <c r="C4050" i="27"/>
  <c r="B4050" i="27"/>
  <c r="C4058" i="27"/>
  <c r="B4058" i="27"/>
  <c r="C4066" i="27"/>
  <c r="B4066" i="27"/>
  <c r="BQ115" i="27" l="1"/>
  <c r="BQ46" i="27"/>
  <c r="BQ66" i="27"/>
  <c r="BQ93" i="27"/>
  <c r="BQ101" i="27"/>
  <c r="BQ112" i="27"/>
  <c r="BQ121" i="27"/>
  <c r="BQ141" i="27"/>
  <c r="BQ148" i="27"/>
  <c r="BQ174" i="27"/>
  <c r="BQ175" i="27"/>
  <c r="BQ176" i="27"/>
  <c r="BQ180" i="27"/>
  <c r="BQ181" i="27"/>
  <c r="BQ182" i="27"/>
  <c r="BQ183" i="27"/>
  <c r="BQ694" i="27"/>
  <c r="BQ120" i="27"/>
  <c r="BQ163" i="27"/>
  <c r="BQ170" i="27"/>
  <c r="BQ171" i="27"/>
  <c r="BQ172" i="27"/>
  <c r="BQ578" i="27"/>
  <c r="BQ693" i="27"/>
  <c r="BQ695" i="27"/>
  <c r="BQ800" i="27"/>
  <c r="BQ799" i="27"/>
  <c r="BO357" i="27"/>
  <c r="BP357" i="27" s="1"/>
  <c r="BC141" i="27"/>
  <c r="BD141" i="27" s="1"/>
  <c r="BD5" i="27"/>
  <c r="BP5" i="27"/>
  <c r="BD6" i="27"/>
  <c r="BP6" i="27"/>
  <c r="BD7" i="27"/>
  <c r="BG7" i="27"/>
  <c r="BH7" i="27" s="1"/>
  <c r="BK7" i="27"/>
  <c r="BL7" i="27" s="1"/>
  <c r="BO7" i="27"/>
  <c r="BP7" i="27" s="1"/>
  <c r="BL8" i="27"/>
  <c r="BO8" i="27"/>
  <c r="BP8" i="27" s="1"/>
  <c r="BD9" i="27"/>
  <c r="BP9" i="27"/>
  <c r="BD10" i="27"/>
  <c r="BP10" i="27"/>
  <c r="BD11" i="27"/>
  <c r="BP11" i="27"/>
  <c r="BD12" i="27"/>
  <c r="BL12" i="27"/>
  <c r="BP12" i="27"/>
  <c r="BD13" i="27"/>
  <c r="BL13" i="27"/>
  <c r="BD14" i="27"/>
  <c r="BL14" i="27"/>
  <c r="BD15" i="27"/>
  <c r="BG15" i="27"/>
  <c r="BH15" i="27" s="1"/>
  <c r="BK15" i="27"/>
  <c r="BL15" i="27" s="1"/>
  <c r="BO15" i="27"/>
  <c r="BP15" i="27" s="1"/>
  <c r="BD17" i="27"/>
  <c r="BG17" i="27"/>
  <c r="BH17" i="27" s="1"/>
  <c r="BK17" i="27"/>
  <c r="BL17" i="27" s="1"/>
  <c r="BO17" i="27"/>
  <c r="BP17" i="27" s="1"/>
  <c r="BD20" i="27"/>
  <c r="BO20" i="27"/>
  <c r="BP20" i="27" s="1"/>
  <c r="BD22" i="27"/>
  <c r="BG22" i="27"/>
  <c r="BH22" i="27" s="1"/>
  <c r="BK22" i="27"/>
  <c r="BL22" i="27" s="1"/>
  <c r="BO22" i="27"/>
  <c r="BP22" i="27" s="1"/>
  <c r="BD24" i="27"/>
  <c r="BG24" i="27"/>
  <c r="BH24" i="27" s="1"/>
  <c r="BK24" i="27"/>
  <c r="BL24" i="27" s="1"/>
  <c r="BO24" i="27"/>
  <c r="BP24" i="27" s="1"/>
  <c r="BD26" i="27"/>
  <c r="BG26" i="27"/>
  <c r="BH26" i="27" s="1"/>
  <c r="BK26" i="27"/>
  <c r="BL26" i="27" s="1"/>
  <c r="BO26" i="27"/>
  <c r="BP26" i="27" s="1"/>
  <c r="BD28" i="27"/>
  <c r="BG28" i="27"/>
  <c r="BH28" i="27" s="1"/>
  <c r="BK28" i="27"/>
  <c r="BL28" i="27" s="1"/>
  <c r="BO28" i="27"/>
  <c r="BP28" i="27" s="1"/>
  <c r="BD30" i="27"/>
  <c r="BP30" i="27"/>
  <c r="BD31" i="27"/>
  <c r="BG31" i="27"/>
  <c r="BH31" i="27" s="1"/>
  <c r="BK31" i="27"/>
  <c r="BL31" i="27" s="1"/>
  <c r="BO31" i="27"/>
  <c r="BP31" i="27" s="1"/>
  <c r="BD34" i="27"/>
  <c r="BG34" i="27"/>
  <c r="BH34" i="27" s="1"/>
  <c r="BK34" i="27"/>
  <c r="BL34" i="27" s="1"/>
  <c r="BO34" i="27"/>
  <c r="BP34" i="27" s="1"/>
  <c r="BD35" i="27"/>
  <c r="BG35" i="27"/>
  <c r="BH35" i="27" s="1"/>
  <c r="BK35" i="27"/>
  <c r="BL35" i="27" s="1"/>
  <c r="BO35" i="27"/>
  <c r="BP35" i="27" s="1"/>
  <c r="BD38" i="27"/>
  <c r="BG38" i="27"/>
  <c r="BH38" i="27" s="1"/>
  <c r="BK38" i="27"/>
  <c r="BL38" i="27" s="1"/>
  <c r="BO38" i="27"/>
  <c r="BP38" i="27" s="1"/>
  <c r="BD39" i="27"/>
  <c r="BP39" i="27"/>
  <c r="BD40" i="27"/>
  <c r="BP40" i="27"/>
  <c r="BD41" i="27"/>
  <c r="BG41" i="27"/>
  <c r="BH41" i="27" s="1"/>
  <c r="BK41" i="27"/>
  <c r="BL41" i="27" s="1"/>
  <c r="BO41" i="27"/>
  <c r="BP41" i="27" s="1"/>
  <c r="BH43" i="27"/>
  <c r="BL43" i="27"/>
  <c r="BD45" i="27"/>
  <c r="BH45" i="27"/>
  <c r="BK45" i="27"/>
  <c r="BL45" i="27" s="1"/>
  <c r="BO45" i="27"/>
  <c r="BP45" i="27" s="1"/>
  <c r="BL46" i="27"/>
  <c r="BP46" i="27"/>
  <c r="BD49" i="27"/>
  <c r="BG49" i="27"/>
  <c r="BH49" i="27" s="1"/>
  <c r="BK49" i="27"/>
  <c r="BL49" i="27" s="1"/>
  <c r="BO49" i="27"/>
  <c r="BP49" i="27" s="1"/>
  <c r="BD51" i="27"/>
  <c r="BL51" i="27"/>
  <c r="BD53" i="27"/>
  <c r="BG53" i="27"/>
  <c r="BH53" i="27" s="1"/>
  <c r="BK53" i="27"/>
  <c r="BL53" i="27" s="1"/>
  <c r="BO53" i="27"/>
  <c r="BP53" i="27" s="1"/>
  <c r="BD56" i="27"/>
  <c r="BG56" i="27"/>
  <c r="BH56" i="27" s="1"/>
  <c r="BK56" i="27"/>
  <c r="BL56" i="27" s="1"/>
  <c r="BO56" i="27"/>
  <c r="BP56" i="27" s="1"/>
  <c r="BD57" i="27"/>
  <c r="BG57" i="27"/>
  <c r="BH57" i="27" s="1"/>
  <c r="BK57" i="27"/>
  <c r="BL57" i="27" s="1"/>
  <c r="BO57" i="27"/>
  <c r="BP57" i="27" s="1"/>
  <c r="BD59" i="27"/>
  <c r="BG59" i="27"/>
  <c r="BH59" i="27" s="1"/>
  <c r="BK59" i="27"/>
  <c r="BL59" i="27" s="1"/>
  <c r="BO59" i="27"/>
  <c r="BP59" i="27" s="1"/>
  <c r="BH60" i="27"/>
  <c r="BP60" i="27"/>
  <c r="BD62" i="27"/>
  <c r="BH62" i="27"/>
  <c r="BD63" i="27"/>
  <c r="BH63" i="27"/>
  <c r="BO63" i="27"/>
  <c r="BP63" i="27" s="1"/>
  <c r="BD64" i="27"/>
  <c r="BG64" i="27"/>
  <c r="BH64" i="27" s="1"/>
  <c r="BK64" i="27"/>
  <c r="BL64" i="27" s="1"/>
  <c r="BO64" i="27"/>
  <c r="BP64" i="27" s="1"/>
  <c r="BD66" i="27"/>
  <c r="BH66" i="27"/>
  <c r="BD67" i="27"/>
  <c r="BK67" i="27"/>
  <c r="BL67" i="27" s="1"/>
  <c r="BO67" i="27"/>
  <c r="BP67" i="27" s="1"/>
  <c r="BH68" i="27"/>
  <c r="BL68" i="27"/>
  <c r="BD69" i="27"/>
  <c r="BG69" i="27"/>
  <c r="BH69" i="27" s="1"/>
  <c r="BK69" i="27"/>
  <c r="BL69" i="27" s="1"/>
  <c r="BO69" i="27"/>
  <c r="BP69" i="27" s="1"/>
  <c r="BL70" i="27"/>
  <c r="BP70" i="27"/>
  <c r="BL71" i="27"/>
  <c r="BP71" i="27"/>
  <c r="BD74" i="27"/>
  <c r="BG74" i="27"/>
  <c r="BH74" i="27" s="1"/>
  <c r="BK74" i="27"/>
  <c r="BL74" i="27" s="1"/>
  <c r="BO74" i="27"/>
  <c r="BP74" i="27" s="1"/>
  <c r="BD75" i="27"/>
  <c r="BG75" i="27"/>
  <c r="BH75" i="27" s="1"/>
  <c r="BK75" i="27"/>
  <c r="BL75" i="27" s="1"/>
  <c r="BO75" i="27"/>
  <c r="BP75" i="27" s="1"/>
  <c r="BG76" i="27"/>
  <c r="BH76" i="27" s="1"/>
  <c r="BK76" i="27"/>
  <c r="BL76" i="27" s="1"/>
  <c r="BO76" i="27"/>
  <c r="BP76" i="27" s="1"/>
  <c r="BD77" i="27"/>
  <c r="BG77" i="27"/>
  <c r="BH77" i="27" s="1"/>
  <c r="BK77" i="27"/>
  <c r="BL77" i="27" s="1"/>
  <c r="BO77" i="27"/>
  <c r="BP77" i="27" s="1"/>
  <c r="BL78" i="27"/>
  <c r="BO78" i="27"/>
  <c r="BP78" i="27" s="1"/>
  <c r="BD79" i="27"/>
  <c r="BG79" i="27"/>
  <c r="BH79" i="27" s="1"/>
  <c r="BK79" i="27"/>
  <c r="BL79" i="27" s="1"/>
  <c r="BO79" i="27"/>
  <c r="BP79" i="27" s="1"/>
  <c r="BD81" i="27"/>
  <c r="BH81" i="27"/>
  <c r="BD82" i="27"/>
  <c r="BG82" i="27"/>
  <c r="BH82" i="27" s="1"/>
  <c r="BK82" i="27"/>
  <c r="BL82" i="27" s="1"/>
  <c r="BO82" i="27"/>
  <c r="BP82" i="27" s="1"/>
  <c r="BD83" i="27"/>
  <c r="BG83" i="27"/>
  <c r="BH83" i="27" s="1"/>
  <c r="BK83" i="27"/>
  <c r="BL83" i="27" s="1"/>
  <c r="BO83" i="27"/>
  <c r="BP83" i="27" s="1"/>
  <c r="BL84" i="27"/>
  <c r="BO84" i="27"/>
  <c r="BP84" i="27" s="1"/>
  <c r="BC85" i="27"/>
  <c r="BD85" i="27" s="1"/>
  <c r="BH85" i="27"/>
  <c r="BH86" i="27"/>
  <c r="BP86" i="27"/>
  <c r="BC87" i="27"/>
  <c r="BD87" i="27" s="1"/>
  <c r="BP87" i="27"/>
  <c r="BC88" i="27"/>
  <c r="BD88" i="27" s="1"/>
  <c r="BH88" i="27"/>
  <c r="BP89" i="27"/>
  <c r="BG90" i="27"/>
  <c r="BH90" i="27" s="1"/>
  <c r="BK90" i="27"/>
  <c r="BL90" i="27" s="1"/>
  <c r="BO90" i="27"/>
  <c r="BP90" i="27" s="1"/>
  <c r="BC91" i="27"/>
  <c r="BD91" i="27" s="1"/>
  <c r="BH91" i="27"/>
  <c r="BL93" i="27"/>
  <c r="BP93" i="27"/>
  <c r="BC94" i="27"/>
  <c r="BD94" i="27" s="1"/>
  <c r="BL94" i="27"/>
  <c r="BH95" i="27"/>
  <c r="BP95" i="27"/>
  <c r="BC96" i="27"/>
  <c r="BD96" i="27" s="1"/>
  <c r="BP96" i="27"/>
  <c r="BC97" i="27"/>
  <c r="BD97" i="27" s="1"/>
  <c r="BP100" i="27"/>
  <c r="BC101" i="27"/>
  <c r="BD101" i="27" s="1"/>
  <c r="BH101" i="27"/>
  <c r="BP101" i="27"/>
  <c r="BC102" i="27"/>
  <c r="BD102" i="27" s="1"/>
  <c r="BH103" i="27"/>
  <c r="BL103" i="27"/>
  <c r="BG104" i="27"/>
  <c r="BH104" i="27" s="1"/>
  <c r="BO104" i="27"/>
  <c r="BP104" i="27" s="1"/>
  <c r="BC105" i="27"/>
  <c r="BD105" i="27" s="1"/>
  <c r="BG105" i="27"/>
  <c r="BH105" i="27" s="1"/>
  <c r="BK105" i="27"/>
  <c r="BL105" i="27" s="1"/>
  <c r="BO105" i="27"/>
  <c r="BP105" i="27" s="1"/>
  <c r="BC106" i="27"/>
  <c r="BD106" i="27" s="1"/>
  <c r="BH106" i="27"/>
  <c r="BH107" i="27"/>
  <c r="BL107" i="27"/>
  <c r="BL108" i="27"/>
  <c r="BP108" i="27"/>
  <c r="BC109" i="27"/>
  <c r="BD109" i="27" s="1"/>
  <c r="BL110" i="27"/>
  <c r="BP110" i="27"/>
  <c r="BC111" i="27"/>
  <c r="BD111" i="27" s="1"/>
  <c r="BP111" i="27"/>
  <c r="BC112" i="27"/>
  <c r="BD112" i="27" s="1"/>
  <c r="BH112" i="27"/>
  <c r="BH113" i="27"/>
  <c r="BP113" i="27"/>
  <c r="BC114" i="27"/>
  <c r="BD114" i="27" s="1"/>
  <c r="BL114" i="27"/>
  <c r="BH115" i="27"/>
  <c r="BP115" i="27"/>
  <c r="BC116" i="27"/>
  <c r="BD116" i="27" s="1"/>
  <c r="BL116" i="27"/>
  <c r="BO116" i="27"/>
  <c r="BP116" i="27" s="1"/>
  <c r="BC117" i="27"/>
  <c r="BD117" i="27" s="1"/>
  <c r="BG117" i="27"/>
  <c r="BH117" i="27" s="1"/>
  <c r="BK117" i="27"/>
  <c r="BL117" i="27" s="1"/>
  <c r="BO117" i="27"/>
  <c r="BP117" i="27" s="1"/>
  <c r="BC118" i="27"/>
  <c r="BD118" i="27" s="1"/>
  <c r="BP118" i="27"/>
  <c r="BC119" i="27"/>
  <c r="BD119" i="27" s="1"/>
  <c r="BG119" i="27"/>
  <c r="BH119" i="27" s="1"/>
  <c r="BK119" i="27"/>
  <c r="BL119" i="27" s="1"/>
  <c r="BO119" i="27"/>
  <c r="BP119" i="27" s="1"/>
  <c r="BC120" i="27"/>
  <c r="BD120" i="27" s="1"/>
  <c r="BH120" i="27"/>
  <c r="BH121" i="27"/>
  <c r="BL121" i="27"/>
  <c r="BL122" i="27"/>
  <c r="BP122" i="27"/>
  <c r="BC123" i="27"/>
  <c r="BD123" i="27" s="1"/>
  <c r="BG123" i="27"/>
  <c r="BH123" i="27" s="1"/>
  <c r="BK123" i="27"/>
  <c r="BL123" i="27" s="1"/>
  <c r="BO123" i="27"/>
  <c r="BP123" i="27" s="1"/>
  <c r="BC124" i="27"/>
  <c r="BD124" i="27" s="1"/>
  <c r="BP124" i="27"/>
  <c r="BC125" i="27"/>
  <c r="BD125" i="27" s="1"/>
  <c r="BH125" i="27"/>
  <c r="BK125" i="27"/>
  <c r="BL125" i="27" s="1"/>
  <c r="BO125" i="27"/>
  <c r="BP125" i="27" s="1"/>
  <c r="BC126" i="27"/>
  <c r="BD126" i="27" s="1"/>
  <c r="BL126" i="27"/>
  <c r="BL128" i="27"/>
  <c r="BP128" i="27"/>
  <c r="BC129" i="27"/>
  <c r="BD129" i="27" s="1"/>
  <c r="BG129" i="27"/>
  <c r="BH129" i="27" s="1"/>
  <c r="BK129" i="27"/>
  <c r="BL129" i="27" s="1"/>
  <c r="BO129" i="27"/>
  <c r="BP129" i="27" s="1"/>
  <c r="BC130" i="27"/>
  <c r="BD130" i="27" s="1"/>
  <c r="BP130" i="27"/>
  <c r="BC131" i="27"/>
  <c r="BD131" i="27" s="1"/>
  <c r="BH131" i="27"/>
  <c r="BH132" i="27"/>
  <c r="BL132" i="27"/>
  <c r="BL133" i="27"/>
  <c r="BP133" i="27"/>
  <c r="BC134" i="27"/>
  <c r="BD134" i="27" s="1"/>
  <c r="BH137" i="27"/>
  <c r="BL137" i="27"/>
  <c r="BH139" i="27"/>
  <c r="BL139" i="27"/>
  <c r="BH141" i="27"/>
  <c r="BL141" i="27"/>
  <c r="BP141" i="27"/>
  <c r="BC142" i="27"/>
  <c r="BD142" i="27" s="1"/>
  <c r="BH142" i="27"/>
  <c r="BL142" i="27"/>
  <c r="BP142" i="27"/>
  <c r="BC143" i="27"/>
  <c r="BD143" i="27" s="1"/>
  <c r="BH143" i="27"/>
  <c r="BK143" i="27"/>
  <c r="BL143" i="27" s="1"/>
  <c r="BO143" i="27"/>
  <c r="BP143" i="27" s="1"/>
  <c r="BC144" i="27"/>
  <c r="BD144" i="27" s="1"/>
  <c r="BG144" i="27"/>
  <c r="BH144" i="27" s="1"/>
  <c r="BK144" i="27"/>
  <c r="BL144" i="27" s="1"/>
  <c r="BO144" i="27"/>
  <c r="BP144" i="27" s="1"/>
  <c r="BC145" i="27"/>
  <c r="BD145" i="27" s="1"/>
  <c r="BG145" i="27"/>
  <c r="BH145" i="27" s="1"/>
  <c r="BK145" i="27"/>
  <c r="BL145" i="27" s="1"/>
  <c r="BO145" i="27"/>
  <c r="BP145" i="27" s="1"/>
  <c r="BC146" i="27"/>
  <c r="BD146" i="27" s="1"/>
  <c r="BH146" i="27"/>
  <c r="BL146" i="27"/>
  <c r="BP146" i="27"/>
  <c r="BC147" i="27"/>
  <c r="BD147" i="27" s="1"/>
  <c r="BH147" i="27"/>
  <c r="BL147" i="27"/>
  <c r="BO147" i="27"/>
  <c r="BP147" i="27" s="1"/>
  <c r="BC148" i="27"/>
  <c r="BD148" i="27" s="1"/>
  <c r="BH148" i="27"/>
  <c r="BL148" i="27"/>
  <c r="BP148" i="27"/>
  <c r="BC149" i="27"/>
  <c r="BD149" i="27" s="1"/>
  <c r="BH149" i="27"/>
  <c r="BL149" i="27"/>
  <c r="BO149" i="27"/>
  <c r="BP149" i="27" s="1"/>
  <c r="BC150" i="27"/>
  <c r="BD150" i="27" s="1"/>
  <c r="BH150" i="27"/>
  <c r="BL150" i="27"/>
  <c r="BP150" i="27"/>
  <c r="BC151" i="27"/>
  <c r="BD151" i="27" s="1"/>
  <c r="BH151" i="27"/>
  <c r="BL151" i="27"/>
  <c r="BP151" i="27"/>
  <c r="BC152" i="27"/>
  <c r="BD152" i="27" s="1"/>
  <c r="BH152" i="27"/>
  <c r="BL152" i="27"/>
  <c r="BP152" i="27"/>
  <c r="BC153" i="27"/>
  <c r="BD153" i="27" s="1"/>
  <c r="BH153" i="27"/>
  <c r="BL153" i="27"/>
  <c r="BP153" i="27"/>
  <c r="BC154" i="27"/>
  <c r="BD154" i="27" s="1"/>
  <c r="BG154" i="27"/>
  <c r="BH154" i="27" s="1"/>
  <c r="BK154" i="27"/>
  <c r="BL154" i="27" s="1"/>
  <c r="BO154" i="27"/>
  <c r="BP154" i="27" s="1"/>
  <c r="BC155" i="27"/>
  <c r="BD155" i="27" s="1"/>
  <c r="BH155" i="27"/>
  <c r="BL155" i="27"/>
  <c r="BO155" i="27"/>
  <c r="BP155" i="27" s="1"/>
  <c r="BC156" i="27"/>
  <c r="BD156" i="27" s="1"/>
  <c r="BH156" i="27"/>
  <c r="BL156" i="27"/>
  <c r="BO156" i="27"/>
  <c r="BP156" i="27" s="1"/>
  <c r="BC157" i="27"/>
  <c r="BD157" i="27" s="1"/>
  <c r="BH157" i="27"/>
  <c r="BL157" i="27"/>
  <c r="BP157" i="27"/>
  <c r="BC158" i="27"/>
  <c r="BD158" i="27" s="1"/>
  <c r="BH158" i="27"/>
  <c r="BL158" i="27"/>
  <c r="BP158" i="27"/>
  <c r="BC159" i="27"/>
  <c r="BD159" i="27" s="1"/>
  <c r="BH159" i="27"/>
  <c r="BL159" i="27"/>
  <c r="BP159" i="27"/>
  <c r="BC160" i="27"/>
  <c r="BD160" i="27" s="1"/>
  <c r="BH160" i="27"/>
  <c r="BK160" i="27"/>
  <c r="BL160" i="27" s="1"/>
  <c r="BO160" i="27"/>
  <c r="BP160" i="27" s="1"/>
  <c r="BC161" i="27"/>
  <c r="BD161" i="27" s="1"/>
  <c r="BH161" i="27"/>
  <c r="BL161" i="27"/>
  <c r="BP161" i="27"/>
  <c r="BC162" i="27"/>
  <c r="BD162" i="27" s="1"/>
  <c r="BH162" i="27"/>
  <c r="BL162" i="27"/>
  <c r="BO162" i="27"/>
  <c r="BP162" i="27" s="1"/>
  <c r="BC163" i="27"/>
  <c r="BD163" i="27" s="1"/>
  <c r="BH163" i="27"/>
  <c r="BL163" i="27"/>
  <c r="BP163" i="27"/>
  <c r="BC164" i="27"/>
  <c r="BD164" i="27" s="1"/>
  <c r="BH164" i="27"/>
  <c r="BL164" i="27"/>
  <c r="BP164" i="27"/>
  <c r="BC165" i="27"/>
  <c r="BD165" i="27" s="1"/>
  <c r="BH165" i="27"/>
  <c r="BL165" i="27"/>
  <c r="BP165" i="27"/>
  <c r="BC166" i="27"/>
  <c r="BD166" i="27" s="1"/>
  <c r="BG166" i="27"/>
  <c r="BH166" i="27" s="1"/>
  <c r="BK166" i="27"/>
  <c r="BL166" i="27" s="1"/>
  <c r="BO166" i="27"/>
  <c r="BP166" i="27" s="1"/>
  <c r="BC167" i="27"/>
  <c r="BD167" i="27" s="1"/>
  <c r="BH167" i="27"/>
  <c r="BL167" i="27"/>
  <c r="BP167" i="27"/>
  <c r="BC168" i="27"/>
  <c r="BD168" i="27" s="1"/>
  <c r="BH168" i="27"/>
  <c r="BL168" i="27"/>
  <c r="BO168" i="27"/>
  <c r="BP168" i="27" s="1"/>
  <c r="BC169" i="27"/>
  <c r="BD169" i="27" s="1"/>
  <c r="BH169" i="27"/>
  <c r="BL169" i="27"/>
  <c r="BO169" i="27"/>
  <c r="BP169" i="27" s="1"/>
  <c r="BC170" i="27"/>
  <c r="BD170" i="27" s="1"/>
  <c r="BH170" i="27"/>
  <c r="BL170" i="27"/>
  <c r="BP170" i="27"/>
  <c r="BC171" i="27"/>
  <c r="BD171" i="27" s="1"/>
  <c r="BH171" i="27"/>
  <c r="BL171" i="27"/>
  <c r="BP171" i="27"/>
  <c r="BC172" i="27"/>
  <c r="BD172" i="27" s="1"/>
  <c r="BH172" i="27"/>
  <c r="BL172" i="27"/>
  <c r="BP172" i="27"/>
  <c r="BC173" i="27"/>
  <c r="BD173" i="27" s="1"/>
  <c r="BH173" i="27"/>
  <c r="BK173" i="27"/>
  <c r="BL173" i="27" s="1"/>
  <c r="BO173" i="27"/>
  <c r="BP173" i="27" s="1"/>
  <c r="BC174" i="27"/>
  <c r="BD174" i="27" s="1"/>
  <c r="BH174" i="27"/>
  <c r="BL174" i="27"/>
  <c r="BP174" i="27"/>
  <c r="BC175" i="27"/>
  <c r="BD175" i="27" s="1"/>
  <c r="BH175" i="27"/>
  <c r="BL175" i="27"/>
  <c r="BP175" i="27"/>
  <c r="BC176" i="27"/>
  <c r="BD176" i="27" s="1"/>
  <c r="BH176" i="27"/>
  <c r="BL176" i="27"/>
  <c r="BP176" i="27"/>
  <c r="BC177" i="27"/>
  <c r="BD177" i="27" s="1"/>
  <c r="BH177" i="27"/>
  <c r="BL177" i="27"/>
  <c r="BO177" i="27"/>
  <c r="BP177" i="27" s="1"/>
  <c r="BC178" i="27"/>
  <c r="BD178" i="27" s="1"/>
  <c r="BH178" i="27"/>
  <c r="BL178" i="27"/>
  <c r="BO178" i="27"/>
  <c r="BP178" i="27" s="1"/>
  <c r="BC179" i="27"/>
  <c r="BD179" i="27" s="1"/>
  <c r="BH179" i="27"/>
  <c r="BK179" i="27"/>
  <c r="BL179" i="27" s="1"/>
  <c r="BO179" i="27"/>
  <c r="BP179" i="27" s="1"/>
  <c r="BC180" i="27"/>
  <c r="BD180" i="27" s="1"/>
  <c r="BH180" i="27"/>
  <c r="BL180" i="27"/>
  <c r="BP180" i="27"/>
  <c r="BC181" i="27"/>
  <c r="BD181" i="27" s="1"/>
  <c r="BH181" i="27"/>
  <c r="BL181" i="27"/>
  <c r="BP181" i="27"/>
  <c r="BC182" i="27"/>
  <c r="BD182" i="27" s="1"/>
  <c r="BH182" i="27"/>
  <c r="BL182" i="27"/>
  <c r="BP182" i="27"/>
  <c r="BC183" i="27"/>
  <c r="BD183" i="27" s="1"/>
  <c r="BH183" i="27"/>
  <c r="BL183" i="27"/>
  <c r="BP183" i="27"/>
  <c r="BC184" i="27"/>
  <c r="BD184" i="27" s="1"/>
  <c r="BH184" i="27"/>
  <c r="BL184" i="27"/>
  <c r="BP184" i="27"/>
  <c r="BC185" i="27"/>
  <c r="BD185" i="27" s="1"/>
  <c r="BH185" i="27"/>
  <c r="BK185" i="27"/>
  <c r="BL185" i="27" s="1"/>
  <c r="BO185" i="27"/>
  <c r="BP185" i="27" s="1"/>
  <c r="BC186" i="27"/>
  <c r="BD186" i="27" s="1"/>
  <c r="BH186" i="27"/>
  <c r="BK186" i="27"/>
  <c r="BL186" i="27" s="1"/>
  <c r="BO186" i="27"/>
  <c r="BP186" i="27" s="1"/>
  <c r="BC187" i="27"/>
  <c r="BD187" i="27" s="1"/>
  <c r="BH187" i="27"/>
  <c r="BL187" i="27"/>
  <c r="BP187" i="27"/>
  <c r="BC188" i="27"/>
  <c r="BD188" i="27" s="1"/>
  <c r="BH188" i="27"/>
  <c r="BL188" i="27"/>
  <c r="BP188" i="27"/>
  <c r="BC189" i="27"/>
  <c r="BD189" i="27" s="1"/>
  <c r="BH189" i="27"/>
  <c r="BL189" i="27"/>
  <c r="BP189" i="27"/>
  <c r="BC190" i="27"/>
  <c r="BD190" i="27" s="1"/>
  <c r="BH190" i="27"/>
  <c r="BL190" i="27"/>
  <c r="BP190" i="27"/>
  <c r="BC191" i="27"/>
  <c r="BD191" i="27" s="1"/>
  <c r="BH191" i="27"/>
  <c r="BL191" i="27"/>
  <c r="BP191" i="27"/>
  <c r="BC192" i="27"/>
  <c r="BD192" i="27" s="1"/>
  <c r="BH192" i="27"/>
  <c r="BL192" i="27"/>
  <c r="BP192" i="27"/>
  <c r="BC193" i="27"/>
  <c r="BD193" i="27" s="1"/>
  <c r="BH193" i="27"/>
  <c r="BL193" i="27"/>
  <c r="BP193" i="27"/>
  <c r="BC194" i="27"/>
  <c r="BD194" i="27" s="1"/>
  <c r="BH194" i="27"/>
  <c r="BL194" i="27"/>
  <c r="BP194" i="27"/>
  <c r="BC195" i="27"/>
  <c r="BD195" i="27" s="1"/>
  <c r="BH195" i="27"/>
  <c r="BL195" i="27"/>
  <c r="BP195" i="27"/>
  <c r="BC196" i="27"/>
  <c r="BD196" i="27" s="1"/>
  <c r="BH196" i="27"/>
  <c r="BK196" i="27"/>
  <c r="BL196" i="27" s="1"/>
  <c r="BO196" i="27"/>
  <c r="BP196" i="27" s="1"/>
  <c r="BC197" i="27"/>
  <c r="BD197" i="27" s="1"/>
  <c r="BH197" i="27"/>
  <c r="BL197" i="27"/>
  <c r="BP197" i="27"/>
  <c r="BC198" i="27"/>
  <c r="BD198" i="27" s="1"/>
  <c r="BH198" i="27"/>
  <c r="BL198" i="27"/>
  <c r="BP198" i="27"/>
  <c r="BC199" i="27"/>
  <c r="BD199" i="27" s="1"/>
  <c r="BH199" i="27"/>
  <c r="BL199" i="27"/>
  <c r="BP199" i="27"/>
  <c r="BC200" i="27"/>
  <c r="BD200" i="27" s="1"/>
  <c r="BH200" i="27"/>
  <c r="BL200" i="27"/>
  <c r="BP200" i="27"/>
  <c r="BC201" i="27"/>
  <c r="BD201" i="27" s="1"/>
  <c r="BH201" i="27"/>
  <c r="BL201" i="27"/>
  <c r="BP201" i="27"/>
  <c r="BC202" i="27"/>
  <c r="BD202" i="27" s="1"/>
  <c r="BH202" i="27"/>
  <c r="BL202" i="27"/>
  <c r="BP202" i="27"/>
  <c r="BC203" i="27"/>
  <c r="BD203" i="27" s="1"/>
  <c r="BH203" i="27"/>
  <c r="BL203" i="27"/>
  <c r="BP203" i="27"/>
  <c r="BC204" i="27"/>
  <c r="BD204" i="27" s="1"/>
  <c r="BH204" i="27"/>
  <c r="BL204" i="27"/>
  <c r="BP204" i="27"/>
  <c r="BC205" i="27"/>
  <c r="BD205" i="27" s="1"/>
  <c r="BH205" i="27"/>
  <c r="BL205" i="27"/>
  <c r="BP205" i="27"/>
  <c r="BC206" i="27"/>
  <c r="BD206" i="27" s="1"/>
  <c r="BH206" i="27"/>
  <c r="BL206" i="27"/>
  <c r="BP206" i="27"/>
  <c r="BC207" i="27"/>
  <c r="BD207" i="27" s="1"/>
  <c r="BH207" i="27"/>
  <c r="BL207" i="27"/>
  <c r="BP207" i="27"/>
  <c r="BC208" i="27"/>
  <c r="BD208" i="27" s="1"/>
  <c r="BH208" i="27"/>
  <c r="BL208" i="27"/>
  <c r="BP208" i="27"/>
  <c r="BC209" i="27"/>
  <c r="BD209" i="27" s="1"/>
  <c r="BH209" i="27"/>
  <c r="BL209" i="27"/>
  <c r="BP209" i="27"/>
  <c r="BC210" i="27"/>
  <c r="BD210" i="27" s="1"/>
  <c r="BH210" i="27"/>
  <c r="BL210" i="27"/>
  <c r="BP210" i="27"/>
  <c r="BC211" i="27"/>
  <c r="BD211" i="27" s="1"/>
  <c r="BH211" i="27"/>
  <c r="BL211" i="27"/>
  <c r="BO211" i="27"/>
  <c r="BP211" i="27" s="1"/>
  <c r="BC212" i="27"/>
  <c r="BD212" i="27" s="1"/>
  <c r="BH212" i="27"/>
  <c r="BL212" i="27"/>
  <c r="BO212" i="27"/>
  <c r="BP212" i="27" s="1"/>
  <c r="BC213" i="27"/>
  <c r="BD213" i="27" s="1"/>
  <c r="BH213" i="27"/>
  <c r="BL213" i="27"/>
  <c r="BO213" i="27"/>
  <c r="BP213" i="27" s="1"/>
  <c r="BC214" i="27"/>
  <c r="BD214" i="27" s="1"/>
  <c r="BH214" i="27"/>
  <c r="BL214" i="27"/>
  <c r="BP214" i="27"/>
  <c r="BC215" i="27"/>
  <c r="BD215" i="27" s="1"/>
  <c r="BH215" i="27"/>
  <c r="BL215" i="27"/>
  <c r="BO215" i="27"/>
  <c r="BP215" i="27" s="1"/>
  <c r="BC216" i="27"/>
  <c r="BD216" i="27" s="1"/>
  <c r="BH216" i="27"/>
  <c r="BL216" i="27"/>
  <c r="BO216" i="27"/>
  <c r="BP216" i="27" s="1"/>
  <c r="BC217" i="27"/>
  <c r="BD217" i="27" s="1"/>
  <c r="BH217" i="27"/>
  <c r="BL217" i="27"/>
  <c r="BO217" i="27"/>
  <c r="BP217" i="27" s="1"/>
  <c r="BC218" i="27"/>
  <c r="BD218" i="27" s="1"/>
  <c r="BH218" i="27"/>
  <c r="BL218" i="27"/>
  <c r="BO218" i="27"/>
  <c r="BP218" i="27" s="1"/>
  <c r="BC219" i="27"/>
  <c r="BD219" i="27" s="1"/>
  <c r="BH219" i="27"/>
  <c r="BL219" i="27"/>
  <c r="BP219" i="27"/>
  <c r="BC220" i="27"/>
  <c r="BD220" i="27" s="1"/>
  <c r="BH220" i="27"/>
  <c r="BL220" i="27"/>
  <c r="BO220" i="27"/>
  <c r="BP220" i="27" s="1"/>
  <c r="BC221" i="27"/>
  <c r="BD221" i="27" s="1"/>
  <c r="BH221" i="27"/>
  <c r="BL221" i="27"/>
  <c r="BO221" i="27"/>
  <c r="BP221" i="27" s="1"/>
  <c r="BC222" i="27"/>
  <c r="BD222" i="27" s="1"/>
  <c r="BH222" i="27"/>
  <c r="BL222" i="27"/>
  <c r="BP222" i="27"/>
  <c r="BC223" i="27"/>
  <c r="BD223" i="27" s="1"/>
  <c r="BH223" i="27"/>
  <c r="BL223" i="27"/>
  <c r="BO223" i="27"/>
  <c r="BP223" i="27" s="1"/>
  <c r="BC224" i="27"/>
  <c r="BD224" i="27" s="1"/>
  <c r="BH224" i="27"/>
  <c r="BL224" i="27"/>
  <c r="BO224" i="27"/>
  <c r="BP224" i="27" s="1"/>
  <c r="BC225" i="27"/>
  <c r="BD225" i="27" s="1"/>
  <c r="BH225" i="27"/>
  <c r="BL225" i="27"/>
  <c r="BP225" i="27"/>
  <c r="BC226" i="27"/>
  <c r="BD226" i="27" s="1"/>
  <c r="BH226" i="27"/>
  <c r="BL226" i="27"/>
  <c r="BO226" i="27"/>
  <c r="BP226" i="27" s="1"/>
  <c r="BC227" i="27"/>
  <c r="BD227" i="27" s="1"/>
  <c r="BH227" i="27"/>
  <c r="BL227" i="27"/>
  <c r="BO227" i="27"/>
  <c r="BP227" i="27" s="1"/>
  <c r="BC228" i="27"/>
  <c r="BD228" i="27" s="1"/>
  <c r="BH228" i="27"/>
  <c r="BL228" i="27"/>
  <c r="BO228" i="27"/>
  <c r="BP228" i="27" s="1"/>
  <c r="BC229" i="27"/>
  <c r="BD229" i="27" s="1"/>
  <c r="BH229" i="27"/>
  <c r="BL229" i="27"/>
  <c r="BO229" i="27"/>
  <c r="BP229" i="27" s="1"/>
  <c r="BC230" i="27"/>
  <c r="BD230" i="27" s="1"/>
  <c r="BH230" i="27"/>
  <c r="BK230" i="27"/>
  <c r="BL230" i="27" s="1"/>
  <c r="BO230" i="27"/>
  <c r="BP230" i="27" s="1"/>
  <c r="BC231" i="27"/>
  <c r="BD231" i="27" s="1"/>
  <c r="BH231" i="27"/>
  <c r="BL231" i="27"/>
  <c r="BO231" i="27"/>
  <c r="BP231" i="27" s="1"/>
  <c r="BC232" i="27"/>
  <c r="BD232" i="27" s="1"/>
  <c r="BH232" i="27"/>
  <c r="BL232" i="27"/>
  <c r="BO232" i="27"/>
  <c r="BP232" i="27" s="1"/>
  <c r="BC233" i="27"/>
  <c r="BD233" i="27" s="1"/>
  <c r="BH233" i="27"/>
  <c r="BL233" i="27"/>
  <c r="BO233" i="27"/>
  <c r="BP233" i="27" s="1"/>
  <c r="BC234" i="27"/>
  <c r="BD234" i="27" s="1"/>
  <c r="BH234" i="27"/>
  <c r="BL234" i="27"/>
  <c r="BP234" i="27"/>
  <c r="BC235" i="27"/>
  <c r="BD235" i="27" s="1"/>
  <c r="BH235" i="27"/>
  <c r="BL235" i="27"/>
  <c r="BP235" i="27"/>
  <c r="BC236" i="27"/>
  <c r="BD236" i="27" s="1"/>
  <c r="BH236" i="27"/>
  <c r="BL236" i="27"/>
  <c r="BP236" i="27"/>
  <c r="BC237" i="27"/>
  <c r="BD237" i="27" s="1"/>
  <c r="BH237" i="27"/>
  <c r="BL237" i="27"/>
  <c r="BO237" i="27"/>
  <c r="BP237" i="27" s="1"/>
  <c r="BC238" i="27"/>
  <c r="BD238" i="27" s="1"/>
  <c r="BH238" i="27"/>
  <c r="BL238" i="27"/>
  <c r="BP238" i="27"/>
  <c r="BC239" i="27"/>
  <c r="BD239" i="27" s="1"/>
  <c r="BH239" i="27"/>
  <c r="BL239" i="27"/>
  <c r="BP239" i="27"/>
  <c r="BC240" i="27"/>
  <c r="BD240" i="27" s="1"/>
  <c r="BH240" i="27"/>
  <c r="BL240" i="27"/>
  <c r="BP240" i="27"/>
  <c r="BC241" i="27"/>
  <c r="BD241" i="27" s="1"/>
  <c r="BH241" i="27"/>
  <c r="BL241" i="27"/>
  <c r="BP241" i="27"/>
  <c r="BC242" i="27"/>
  <c r="BD242" i="27" s="1"/>
  <c r="BH242" i="27"/>
  <c r="BK242" i="27"/>
  <c r="BL242" i="27" s="1"/>
  <c r="BO242" i="27"/>
  <c r="BP242" i="27" s="1"/>
  <c r="BC243" i="27"/>
  <c r="BD243" i="27" s="1"/>
  <c r="BH243" i="27"/>
  <c r="BL243" i="27"/>
  <c r="BP243" i="27"/>
  <c r="BC244" i="27"/>
  <c r="BD244" i="27" s="1"/>
  <c r="BH244" i="27"/>
  <c r="BL244" i="27"/>
  <c r="BP244" i="27"/>
  <c r="BC245" i="27"/>
  <c r="BD245" i="27" s="1"/>
  <c r="BH245" i="27"/>
  <c r="BL245" i="27"/>
  <c r="BP245" i="27"/>
  <c r="BC246" i="27"/>
  <c r="BD246" i="27" s="1"/>
  <c r="BH246" i="27"/>
  <c r="BL246" i="27"/>
  <c r="BP246" i="27"/>
  <c r="BC247" i="27"/>
  <c r="BD247" i="27" s="1"/>
  <c r="BH247" i="27"/>
  <c r="BL247" i="27"/>
  <c r="BP247" i="27"/>
  <c r="BC248" i="27"/>
  <c r="BD248" i="27" s="1"/>
  <c r="BH248" i="27"/>
  <c r="BL248" i="27"/>
  <c r="BP248" i="27"/>
  <c r="BC249" i="27"/>
  <c r="BD249" i="27" s="1"/>
  <c r="BH249" i="27"/>
  <c r="BL249" i="27"/>
  <c r="BP249" i="27"/>
  <c r="BC250" i="27"/>
  <c r="BD250" i="27" s="1"/>
  <c r="BH250" i="27"/>
  <c r="BL250" i="27"/>
  <c r="BP250" i="27"/>
  <c r="BC251" i="27"/>
  <c r="BD251" i="27" s="1"/>
  <c r="BH251" i="27"/>
  <c r="BL251" i="27"/>
  <c r="BP251" i="27"/>
  <c r="BC252" i="27"/>
  <c r="BD252" i="27" s="1"/>
  <c r="BH252" i="27"/>
  <c r="BL252" i="27"/>
  <c r="BP252" i="27"/>
  <c r="BC253" i="27"/>
  <c r="BD253" i="27" s="1"/>
  <c r="BH253" i="27"/>
  <c r="BL253" i="27"/>
  <c r="BP253" i="27"/>
  <c r="BC254" i="27"/>
  <c r="BD254" i="27" s="1"/>
  <c r="BH254" i="27"/>
  <c r="BL254" i="27"/>
  <c r="BP254" i="27"/>
  <c r="BC255" i="27"/>
  <c r="BD255" i="27" s="1"/>
  <c r="BH255" i="27"/>
  <c r="BL255" i="27"/>
  <c r="BP255" i="27"/>
  <c r="BC256" i="27"/>
  <c r="BD256" i="27" s="1"/>
  <c r="BH256" i="27"/>
  <c r="BL256" i="27"/>
  <c r="BP256" i="27"/>
  <c r="BC257" i="27"/>
  <c r="BD257" i="27" s="1"/>
  <c r="BH257" i="27"/>
  <c r="BL257" i="27"/>
  <c r="BP257" i="27"/>
  <c r="BC258" i="27"/>
  <c r="BD258" i="27" s="1"/>
  <c r="BH258" i="27"/>
  <c r="BK258" i="27"/>
  <c r="BL258" i="27" s="1"/>
  <c r="BP258" i="27"/>
  <c r="BC259" i="27"/>
  <c r="BD259" i="27" s="1"/>
  <c r="BH259" i="27"/>
  <c r="BL259" i="27"/>
  <c r="BP259" i="27"/>
  <c r="BC260" i="27"/>
  <c r="BD260" i="27" s="1"/>
  <c r="BH260" i="27"/>
  <c r="BL260" i="27"/>
  <c r="BP260" i="27"/>
  <c r="BC261" i="27"/>
  <c r="BD261" i="27" s="1"/>
  <c r="BH261" i="27"/>
  <c r="BL261" i="27"/>
  <c r="BP261" i="27"/>
  <c r="BC262" i="27"/>
  <c r="BD262" i="27" s="1"/>
  <c r="BH262" i="27"/>
  <c r="BL262" i="27"/>
  <c r="BP262" i="27"/>
  <c r="BC263" i="27"/>
  <c r="BD263" i="27" s="1"/>
  <c r="BH263" i="27"/>
  <c r="BL263" i="27"/>
  <c r="BP263" i="27"/>
  <c r="BC264" i="27"/>
  <c r="BD264" i="27" s="1"/>
  <c r="BH264" i="27"/>
  <c r="BL264" i="27"/>
  <c r="BP264" i="27"/>
  <c r="BC265" i="27"/>
  <c r="BD265" i="27" s="1"/>
  <c r="BH265" i="27"/>
  <c r="BL265" i="27"/>
  <c r="BP265" i="27"/>
  <c r="BC266" i="27"/>
  <c r="BD266" i="27" s="1"/>
  <c r="BH266" i="27"/>
  <c r="BL266" i="27"/>
  <c r="BP266" i="27"/>
  <c r="BC267" i="27"/>
  <c r="BD267" i="27" s="1"/>
  <c r="BH267" i="27"/>
  <c r="BL267" i="27"/>
  <c r="BP267" i="27"/>
  <c r="BC268" i="27"/>
  <c r="BD268" i="27" s="1"/>
  <c r="BH268" i="27"/>
  <c r="BL268" i="27"/>
  <c r="BO268" i="27"/>
  <c r="BP268" i="27" s="1"/>
  <c r="BC269" i="27"/>
  <c r="BD269" i="27" s="1"/>
  <c r="BH269" i="27"/>
  <c r="BL269" i="27"/>
  <c r="BP269" i="27"/>
  <c r="BC270" i="27"/>
  <c r="BD270" i="27" s="1"/>
  <c r="BH270" i="27"/>
  <c r="BL270" i="27"/>
  <c r="BP270" i="27"/>
  <c r="BC271" i="27"/>
  <c r="BD271" i="27" s="1"/>
  <c r="BH271" i="27"/>
  <c r="BL271" i="27"/>
  <c r="BO271" i="27"/>
  <c r="BP271" i="27" s="1"/>
  <c r="BC272" i="27"/>
  <c r="BD272" i="27" s="1"/>
  <c r="BH272" i="27"/>
  <c r="BL272" i="27"/>
  <c r="BP272" i="27"/>
  <c r="BC273" i="27"/>
  <c r="BD273" i="27" s="1"/>
  <c r="BH273" i="27"/>
  <c r="BL273" i="27"/>
  <c r="BP273" i="27"/>
  <c r="BC274" i="27"/>
  <c r="BD274" i="27" s="1"/>
  <c r="BH274" i="27"/>
  <c r="BL274" i="27"/>
  <c r="BP274" i="27"/>
  <c r="BC275" i="27"/>
  <c r="BD275" i="27" s="1"/>
  <c r="BH275" i="27"/>
  <c r="BL275" i="27"/>
  <c r="BP275" i="27"/>
  <c r="BC276" i="27"/>
  <c r="BD276" i="27" s="1"/>
  <c r="BH276" i="27"/>
  <c r="BL276" i="27"/>
  <c r="BP276" i="27"/>
  <c r="BC277" i="27"/>
  <c r="BD277" i="27" s="1"/>
  <c r="BH277" i="27"/>
  <c r="BL277" i="27"/>
  <c r="BP277" i="27"/>
  <c r="BC278" i="27"/>
  <c r="BD278" i="27" s="1"/>
  <c r="BH278" i="27"/>
  <c r="BK278" i="27"/>
  <c r="BL278" i="27" s="1"/>
  <c r="BO278" i="27"/>
  <c r="BP278" i="27" s="1"/>
  <c r="BC279" i="27"/>
  <c r="BD279" i="27" s="1"/>
  <c r="BH279" i="27"/>
  <c r="BL279" i="27"/>
  <c r="BP279" i="27"/>
  <c r="BC280" i="27"/>
  <c r="BD280" i="27" s="1"/>
  <c r="BH280" i="27"/>
  <c r="BL280" i="27"/>
  <c r="BP280" i="27"/>
  <c r="BC281" i="27"/>
  <c r="BD281" i="27" s="1"/>
  <c r="BH281" i="27"/>
  <c r="BK281" i="27"/>
  <c r="BL281" i="27" s="1"/>
  <c r="BO281" i="27"/>
  <c r="BP281" i="27" s="1"/>
  <c r="BC282" i="27"/>
  <c r="BD282" i="27" s="1"/>
  <c r="BH282" i="27"/>
  <c r="BK282" i="27"/>
  <c r="BL282" i="27" s="1"/>
  <c r="BO282" i="27"/>
  <c r="BP282" i="27" s="1"/>
  <c r="BC283" i="27"/>
  <c r="BD283" i="27" s="1"/>
  <c r="BH283" i="27"/>
  <c r="BL283" i="27"/>
  <c r="BO283" i="27"/>
  <c r="BP283" i="27" s="1"/>
  <c r="BC284" i="27"/>
  <c r="BD284" i="27" s="1"/>
  <c r="BH284" i="27"/>
  <c r="BL284" i="27"/>
  <c r="BP284" i="27"/>
  <c r="BC285" i="27"/>
  <c r="BD285" i="27" s="1"/>
  <c r="BH285" i="27"/>
  <c r="BL285" i="27"/>
  <c r="BP285" i="27"/>
  <c r="BC286" i="27"/>
  <c r="BD286" i="27" s="1"/>
  <c r="BH286" i="27"/>
  <c r="BL286" i="27"/>
  <c r="BP286" i="27"/>
  <c r="BC287" i="27"/>
  <c r="BD287" i="27" s="1"/>
  <c r="BH287" i="27"/>
  <c r="BL287" i="27"/>
  <c r="BP287" i="27"/>
  <c r="BC288" i="27"/>
  <c r="BD288" i="27" s="1"/>
  <c r="BH288" i="27"/>
  <c r="BK288" i="27"/>
  <c r="BL288" i="27" s="1"/>
  <c r="BO288" i="27"/>
  <c r="BP288" i="27" s="1"/>
  <c r="BC289" i="27"/>
  <c r="BD289" i="27" s="1"/>
  <c r="BH289" i="27"/>
  <c r="BK289" i="27"/>
  <c r="BL289" i="27" s="1"/>
  <c r="BO289" i="27"/>
  <c r="BP289" i="27" s="1"/>
  <c r="BC290" i="27"/>
  <c r="BD290" i="27" s="1"/>
  <c r="BH290" i="27"/>
  <c r="BL290" i="27"/>
  <c r="BP290" i="27"/>
  <c r="BC291" i="27"/>
  <c r="BD291" i="27" s="1"/>
  <c r="BH291" i="27"/>
  <c r="BL291" i="27"/>
  <c r="BP291" i="27"/>
  <c r="BC292" i="27"/>
  <c r="BD292" i="27" s="1"/>
  <c r="BH292" i="27"/>
  <c r="BL292" i="27"/>
  <c r="BP292" i="27"/>
  <c r="BC293" i="27"/>
  <c r="BD293" i="27" s="1"/>
  <c r="BH293" i="27"/>
  <c r="BL293" i="27"/>
  <c r="BO293" i="27"/>
  <c r="BP293" i="27" s="1"/>
  <c r="BC294" i="27"/>
  <c r="BD294" i="27" s="1"/>
  <c r="BH294" i="27"/>
  <c r="BL294" i="27"/>
  <c r="BP294" i="27"/>
  <c r="BC295" i="27"/>
  <c r="BD295" i="27" s="1"/>
  <c r="BH295" i="27"/>
  <c r="BK295" i="27"/>
  <c r="BL295" i="27" s="1"/>
  <c r="BO295" i="27"/>
  <c r="BP295" i="27" s="1"/>
  <c r="BC296" i="27"/>
  <c r="BD296" i="27" s="1"/>
  <c r="BH296" i="27"/>
  <c r="BL296" i="27"/>
  <c r="BP296" i="27"/>
  <c r="BC297" i="27"/>
  <c r="BD297" i="27" s="1"/>
  <c r="BH297" i="27"/>
  <c r="BL297" i="27"/>
  <c r="BO297" i="27"/>
  <c r="BP297" i="27" s="1"/>
  <c r="BC298" i="27"/>
  <c r="BD298" i="27" s="1"/>
  <c r="BH298" i="27"/>
  <c r="BL298" i="27"/>
  <c r="BO298" i="27"/>
  <c r="BP298" i="27" s="1"/>
  <c r="BC299" i="27"/>
  <c r="BD299" i="27" s="1"/>
  <c r="BH299" i="27"/>
  <c r="BL299" i="27"/>
  <c r="BP299" i="27"/>
  <c r="BC300" i="27"/>
  <c r="BD300" i="27" s="1"/>
  <c r="BH300" i="27"/>
  <c r="BL300" i="27"/>
  <c r="BP300" i="27"/>
  <c r="BC301" i="27"/>
  <c r="BD301" i="27" s="1"/>
  <c r="BH301" i="27"/>
  <c r="BK301" i="27"/>
  <c r="BL301" i="27" s="1"/>
  <c r="BP301" i="27"/>
  <c r="BC302" i="27"/>
  <c r="BD302" i="27" s="1"/>
  <c r="BH302" i="27"/>
  <c r="BL302" i="27"/>
  <c r="BP302" i="27"/>
  <c r="BC303" i="27"/>
  <c r="BD303" i="27" s="1"/>
  <c r="BH303" i="27"/>
  <c r="BL303" i="27"/>
  <c r="BO303" i="27"/>
  <c r="BP303" i="27" s="1"/>
  <c r="BC304" i="27"/>
  <c r="BD304" i="27" s="1"/>
  <c r="BH304" i="27"/>
  <c r="BL304" i="27"/>
  <c r="BP304" i="27"/>
  <c r="BC305" i="27"/>
  <c r="BD305" i="27" s="1"/>
  <c r="BH305" i="27"/>
  <c r="BL305" i="27"/>
  <c r="BP305" i="27"/>
  <c r="BC306" i="27"/>
  <c r="BD306" i="27" s="1"/>
  <c r="BH306" i="27"/>
  <c r="BL306" i="27"/>
  <c r="BO306" i="27"/>
  <c r="BP306" i="27" s="1"/>
  <c r="BC307" i="27"/>
  <c r="BD307" i="27" s="1"/>
  <c r="BH307" i="27"/>
  <c r="BL307" i="27"/>
  <c r="BP307" i="27"/>
  <c r="BC308" i="27"/>
  <c r="BD308" i="27" s="1"/>
  <c r="BH308" i="27"/>
  <c r="BL308" i="27"/>
  <c r="BP308" i="27"/>
  <c r="BC309" i="27"/>
  <c r="BD309" i="27" s="1"/>
  <c r="BH309" i="27"/>
  <c r="BK309" i="27"/>
  <c r="BL309" i="27" s="1"/>
  <c r="BO309" i="27"/>
  <c r="BP309" i="27" s="1"/>
  <c r="BC310" i="27"/>
  <c r="BD310" i="27" s="1"/>
  <c r="BH310" i="27"/>
  <c r="BL310" i="27"/>
  <c r="BP310" i="27"/>
  <c r="BC311" i="27"/>
  <c r="BD311" i="27" s="1"/>
  <c r="BH311" i="27"/>
  <c r="BL311" i="27"/>
  <c r="BP311" i="27"/>
  <c r="BC312" i="27"/>
  <c r="BD312" i="27" s="1"/>
  <c r="BH312" i="27"/>
  <c r="BL312" i="27"/>
  <c r="BP312" i="27"/>
  <c r="BC313" i="27"/>
  <c r="BD313" i="27" s="1"/>
  <c r="BH313" i="27"/>
  <c r="BL313" i="27"/>
  <c r="BP313" i="27"/>
  <c r="BC314" i="27"/>
  <c r="BD314" i="27" s="1"/>
  <c r="BH314" i="27"/>
  <c r="BL314" i="27"/>
  <c r="BP314" i="27"/>
  <c r="BC315" i="27"/>
  <c r="BD315" i="27" s="1"/>
  <c r="BH315" i="27"/>
  <c r="BL315" i="27"/>
  <c r="BP315" i="27"/>
  <c r="BC316" i="27"/>
  <c r="BD316" i="27" s="1"/>
  <c r="BH316" i="27"/>
  <c r="BL316" i="27"/>
  <c r="BP316" i="27"/>
  <c r="BC317" i="27"/>
  <c r="BD317" i="27" s="1"/>
  <c r="BH317" i="27"/>
  <c r="BL317" i="27"/>
  <c r="BP317" i="27"/>
  <c r="BC318" i="27"/>
  <c r="BD318" i="27" s="1"/>
  <c r="BH318" i="27"/>
  <c r="BL318" i="27"/>
  <c r="BP318" i="27"/>
  <c r="BC319" i="27"/>
  <c r="BD319" i="27" s="1"/>
  <c r="BH319" i="27"/>
  <c r="BL319" i="27"/>
  <c r="BP319" i="27"/>
  <c r="BC320" i="27"/>
  <c r="BD320" i="27" s="1"/>
  <c r="BH320" i="27"/>
  <c r="BL320" i="27"/>
  <c r="BP320" i="27"/>
  <c r="BC321" i="27"/>
  <c r="BD321" i="27" s="1"/>
  <c r="BH321" i="27"/>
  <c r="BL321" i="27"/>
  <c r="BP321" i="27"/>
  <c r="BC322" i="27"/>
  <c r="BD322" i="27" s="1"/>
  <c r="BH322" i="27"/>
  <c r="BL322" i="27"/>
  <c r="BP322" i="27"/>
  <c r="BC323" i="27"/>
  <c r="BD323" i="27" s="1"/>
  <c r="BH323" i="27"/>
  <c r="BL323" i="27"/>
  <c r="BO323" i="27"/>
  <c r="BP323" i="27" s="1"/>
  <c r="BC324" i="27"/>
  <c r="BD324" i="27" s="1"/>
  <c r="BH324" i="27"/>
  <c r="BL324" i="27"/>
  <c r="BP324" i="27"/>
  <c r="BC325" i="27"/>
  <c r="BD325" i="27" s="1"/>
  <c r="BH325" i="27"/>
  <c r="BL325" i="27"/>
  <c r="BP325" i="27"/>
  <c r="BC326" i="27"/>
  <c r="BD326" i="27" s="1"/>
  <c r="BH326" i="27"/>
  <c r="BL326" i="27"/>
  <c r="BP326" i="27"/>
  <c r="BC327" i="27"/>
  <c r="BD327" i="27" s="1"/>
  <c r="BH327" i="27"/>
  <c r="BL327" i="27"/>
  <c r="BP327" i="27"/>
  <c r="BC328" i="27"/>
  <c r="BD328" i="27" s="1"/>
  <c r="BH328" i="27"/>
  <c r="BL328" i="27"/>
  <c r="BP328" i="27"/>
  <c r="BC329" i="27"/>
  <c r="BD329" i="27" s="1"/>
  <c r="BH329" i="27"/>
  <c r="BL329" i="27"/>
  <c r="BP329" i="27"/>
  <c r="BC330" i="27"/>
  <c r="BD330" i="27" s="1"/>
  <c r="BH330" i="27"/>
  <c r="BL330" i="27"/>
  <c r="BP330" i="27"/>
  <c r="BC331" i="27"/>
  <c r="BD331" i="27" s="1"/>
  <c r="BH331" i="27"/>
  <c r="BL331" i="27"/>
  <c r="BP331" i="27"/>
  <c r="BC332" i="27"/>
  <c r="BD332" i="27" s="1"/>
  <c r="BH332" i="27"/>
  <c r="BL332" i="27"/>
  <c r="BO332" i="27"/>
  <c r="BP332" i="27" s="1"/>
  <c r="BC333" i="27"/>
  <c r="BD333" i="27" s="1"/>
  <c r="BH333" i="27"/>
  <c r="BK333" i="27"/>
  <c r="BL333" i="27" s="1"/>
  <c r="BO333" i="27"/>
  <c r="BP333" i="27" s="1"/>
  <c r="BC334" i="27"/>
  <c r="BD334" i="27" s="1"/>
  <c r="BH334" i="27"/>
  <c r="BL334" i="27"/>
  <c r="BP334" i="27"/>
  <c r="BC335" i="27"/>
  <c r="BD335" i="27" s="1"/>
  <c r="BH335" i="27"/>
  <c r="BK335" i="27"/>
  <c r="BL335" i="27" s="1"/>
  <c r="BO335" i="27"/>
  <c r="BP335" i="27" s="1"/>
  <c r="BC336" i="27"/>
  <c r="BD336" i="27" s="1"/>
  <c r="BH336" i="27"/>
  <c r="BL336" i="27"/>
  <c r="BO336" i="27"/>
  <c r="BP336" i="27" s="1"/>
  <c r="BH337" i="27"/>
  <c r="BL337" i="27"/>
  <c r="BP337" i="27"/>
  <c r="BH338" i="27"/>
  <c r="BL338" i="27"/>
  <c r="BO338" i="27"/>
  <c r="BP338" i="27" s="1"/>
  <c r="BH339" i="27"/>
  <c r="BL339" i="27"/>
  <c r="BP339" i="27"/>
  <c r="BH340" i="27"/>
  <c r="BL340" i="27"/>
  <c r="BP340" i="27"/>
  <c r="BH341" i="27"/>
  <c r="BL341" i="27"/>
  <c r="BP341" i="27"/>
  <c r="BH342" i="27"/>
  <c r="BL342" i="27"/>
  <c r="BP342" i="27"/>
  <c r="BH343" i="27"/>
  <c r="BL343" i="27"/>
  <c r="BP343" i="27"/>
  <c r="BH344" i="27"/>
  <c r="BL344" i="27"/>
  <c r="BP344" i="27"/>
  <c r="BH345" i="27"/>
  <c r="BL345" i="27"/>
  <c r="BP345" i="27"/>
  <c r="BH346" i="27"/>
  <c r="BL346" i="27"/>
  <c r="BP346" i="27"/>
  <c r="BH347" i="27"/>
  <c r="BL347" i="27"/>
  <c r="BP347" i="27"/>
  <c r="BH348" i="27"/>
  <c r="BL348" i="27"/>
  <c r="BP348" i="27"/>
  <c r="BH349" i="27"/>
  <c r="BL349" i="27"/>
  <c r="BP349" i="27"/>
  <c r="BH350" i="27"/>
  <c r="BO350" i="27"/>
  <c r="BP350" i="27" s="1"/>
  <c r="BH351" i="27"/>
  <c r="BO351" i="27"/>
  <c r="BP351" i="27" s="1"/>
  <c r="BH352" i="27"/>
  <c r="BL352" i="27"/>
  <c r="BP352" i="27"/>
  <c r="BH353" i="27"/>
  <c r="BL353" i="27"/>
  <c r="BP353" i="27"/>
  <c r="BH354" i="27"/>
  <c r="BL354" i="27"/>
  <c r="BP354" i="27"/>
  <c r="BH355" i="27"/>
  <c r="BL355" i="27"/>
  <c r="BP355" i="27"/>
  <c r="BH356" i="27"/>
  <c r="BL356" i="27"/>
  <c r="BO356" i="27"/>
  <c r="BP356" i="27" s="1"/>
  <c r="BH357" i="27"/>
  <c r="BH358" i="27"/>
  <c r="BL358" i="27"/>
  <c r="BH5" i="27"/>
  <c r="BL5" i="27"/>
  <c r="BH6" i="27"/>
  <c r="BL6" i="27"/>
  <c r="BD8" i="27"/>
  <c r="BH8" i="27"/>
  <c r="BH9" i="27"/>
  <c r="BL9" i="27"/>
  <c r="BH10" i="27"/>
  <c r="BL10" i="27"/>
  <c r="BH11" i="27"/>
  <c r="BL11" i="27"/>
  <c r="BH12" i="27"/>
  <c r="BH13" i="27"/>
  <c r="BP13" i="27"/>
  <c r="BH14" i="27"/>
  <c r="BP14" i="27"/>
  <c r="BD16" i="27"/>
  <c r="BG16" i="27"/>
  <c r="BH16" i="27" s="1"/>
  <c r="BK16" i="27"/>
  <c r="BL16" i="27" s="1"/>
  <c r="BO16" i="27"/>
  <c r="BP16" i="27" s="1"/>
  <c r="BD18" i="27"/>
  <c r="BG18" i="27"/>
  <c r="BH18" i="27" s="1"/>
  <c r="BK18" i="27"/>
  <c r="BL18" i="27" s="1"/>
  <c r="BO18" i="27"/>
  <c r="BP18" i="27" s="1"/>
  <c r="BD19" i="27"/>
  <c r="BG19" i="27"/>
  <c r="BH19" i="27" s="1"/>
  <c r="BK19" i="27"/>
  <c r="BL19" i="27" s="1"/>
  <c r="BO19" i="27"/>
  <c r="BP19" i="27" s="1"/>
  <c r="BG20" i="27"/>
  <c r="BH20" i="27" s="1"/>
  <c r="BK20" i="27"/>
  <c r="BL20" i="27" s="1"/>
  <c r="BD21" i="27"/>
  <c r="BG21" i="27"/>
  <c r="BH21" i="27" s="1"/>
  <c r="BK21" i="27"/>
  <c r="BL21" i="27" s="1"/>
  <c r="BO21" i="27"/>
  <c r="BP21" i="27" s="1"/>
  <c r="BD23" i="27"/>
  <c r="BG23" i="27"/>
  <c r="BH23" i="27" s="1"/>
  <c r="BK23" i="27"/>
  <c r="BL23" i="27" s="1"/>
  <c r="BO23" i="27"/>
  <c r="BP23" i="27" s="1"/>
  <c r="BD25" i="27"/>
  <c r="BG25" i="27"/>
  <c r="BH25" i="27" s="1"/>
  <c r="BK25" i="27"/>
  <c r="BL25" i="27" s="1"/>
  <c r="BO25" i="27"/>
  <c r="BP25" i="27" s="1"/>
  <c r="BD27" i="27"/>
  <c r="BG27" i="27"/>
  <c r="BH27" i="27" s="1"/>
  <c r="BK27" i="27"/>
  <c r="BL27" i="27" s="1"/>
  <c r="BO27" i="27"/>
  <c r="BP27" i="27" s="1"/>
  <c r="BD29" i="27"/>
  <c r="BG29" i="27"/>
  <c r="BH29" i="27" s="1"/>
  <c r="BK29" i="27"/>
  <c r="BL29" i="27" s="1"/>
  <c r="BO29" i="27"/>
  <c r="BP29" i="27" s="1"/>
  <c r="BH30" i="27"/>
  <c r="BL30" i="27"/>
  <c r="BD32" i="27"/>
  <c r="BG32" i="27"/>
  <c r="BH32" i="27" s="1"/>
  <c r="BK32" i="27"/>
  <c r="BL32" i="27" s="1"/>
  <c r="BO32" i="27"/>
  <c r="BP32" i="27" s="1"/>
  <c r="BD33" i="27"/>
  <c r="BG33" i="27"/>
  <c r="BH33" i="27" s="1"/>
  <c r="BK33" i="27"/>
  <c r="BL33" i="27" s="1"/>
  <c r="BO33" i="27"/>
  <c r="BP33" i="27" s="1"/>
  <c r="BD36" i="27"/>
  <c r="BG36" i="27"/>
  <c r="BH36" i="27" s="1"/>
  <c r="BK36" i="27"/>
  <c r="BL36" i="27" s="1"/>
  <c r="BO36" i="27"/>
  <c r="BP36" i="27" s="1"/>
  <c r="BD37" i="27"/>
  <c r="BG37" i="27"/>
  <c r="BH37" i="27" s="1"/>
  <c r="BK37" i="27"/>
  <c r="BL37" i="27" s="1"/>
  <c r="BO37" i="27"/>
  <c r="BP37" i="27" s="1"/>
  <c r="BH39" i="27"/>
  <c r="BL39" i="27"/>
  <c r="BH40" i="27"/>
  <c r="BL40" i="27"/>
  <c r="BD42" i="27"/>
  <c r="BG42" i="27"/>
  <c r="BH42" i="27" s="1"/>
  <c r="BK42" i="27"/>
  <c r="BL42" i="27" s="1"/>
  <c r="BO42" i="27"/>
  <c r="BP42" i="27" s="1"/>
  <c r="BD43" i="27"/>
  <c r="BP43" i="27"/>
  <c r="BD44" i="27"/>
  <c r="BG44" i="27"/>
  <c r="BH44" i="27" s="1"/>
  <c r="BK44" i="27"/>
  <c r="BL44" i="27" s="1"/>
  <c r="BO44" i="27"/>
  <c r="BP44" i="27" s="1"/>
  <c r="BD46" i="27"/>
  <c r="BH46" i="27"/>
  <c r="BD47" i="27"/>
  <c r="BG47" i="27"/>
  <c r="BH47" i="27" s="1"/>
  <c r="BK47" i="27"/>
  <c r="BL47" i="27" s="1"/>
  <c r="BO47" i="27"/>
  <c r="BP47" i="27" s="1"/>
  <c r="BD48" i="27"/>
  <c r="BG48" i="27"/>
  <c r="BH48" i="27" s="1"/>
  <c r="BK48" i="27"/>
  <c r="BL48" i="27" s="1"/>
  <c r="BO48" i="27"/>
  <c r="BP48" i="27" s="1"/>
  <c r="BD50" i="27"/>
  <c r="BG50" i="27"/>
  <c r="BH50" i="27" s="1"/>
  <c r="BK50" i="27"/>
  <c r="BL50" i="27" s="1"/>
  <c r="BO50" i="27"/>
  <c r="BP50" i="27" s="1"/>
  <c r="BH51" i="27"/>
  <c r="BP51" i="27"/>
  <c r="BD52" i="27"/>
  <c r="BG52" i="27"/>
  <c r="BH52" i="27" s="1"/>
  <c r="BK52" i="27"/>
  <c r="BL52" i="27" s="1"/>
  <c r="BO52" i="27"/>
  <c r="BP52" i="27" s="1"/>
  <c r="BD54" i="27"/>
  <c r="BG54" i="27"/>
  <c r="BH54" i="27" s="1"/>
  <c r="BK54" i="27"/>
  <c r="BL54" i="27" s="1"/>
  <c r="BO54" i="27"/>
  <c r="BP54" i="27" s="1"/>
  <c r="BD55" i="27"/>
  <c r="BG55" i="27"/>
  <c r="BH55" i="27" s="1"/>
  <c r="BK55" i="27"/>
  <c r="BL55" i="27" s="1"/>
  <c r="BO55" i="27"/>
  <c r="BP55" i="27" s="1"/>
  <c r="BD58" i="27"/>
  <c r="BG58" i="27"/>
  <c r="BH58" i="27" s="1"/>
  <c r="BK58" i="27"/>
  <c r="BL58" i="27" s="1"/>
  <c r="BO58" i="27"/>
  <c r="BP58" i="27" s="1"/>
  <c r="BD60" i="27"/>
  <c r="BL60" i="27"/>
  <c r="BD61" i="27"/>
  <c r="BG61" i="27"/>
  <c r="BH61" i="27" s="1"/>
  <c r="BK61" i="27"/>
  <c r="BL61" i="27" s="1"/>
  <c r="BO61" i="27"/>
  <c r="BP61" i="27" s="1"/>
  <c r="BL62" i="27"/>
  <c r="BP62" i="27"/>
  <c r="BL63" i="27"/>
  <c r="BD65" i="27"/>
  <c r="BH65" i="27"/>
  <c r="BK65" i="27"/>
  <c r="BL65" i="27" s="1"/>
  <c r="BO65" i="27"/>
  <c r="BP65" i="27" s="1"/>
  <c r="BL66" i="27"/>
  <c r="BP66" i="27"/>
  <c r="BG67" i="27"/>
  <c r="BH67" i="27" s="1"/>
  <c r="BD68" i="27"/>
  <c r="BP68" i="27"/>
  <c r="BD70" i="27"/>
  <c r="BH70" i="27"/>
  <c r="BD71" i="27"/>
  <c r="BH71" i="27"/>
  <c r="BD72" i="27"/>
  <c r="BG72" i="27"/>
  <c r="BH72" i="27" s="1"/>
  <c r="BK72" i="27"/>
  <c r="BL72" i="27" s="1"/>
  <c r="BO72" i="27"/>
  <c r="BP72" i="27" s="1"/>
  <c r="BD73" i="27"/>
  <c r="BG73" i="27"/>
  <c r="BH73" i="27" s="1"/>
  <c r="BK73" i="27"/>
  <c r="BL73" i="27" s="1"/>
  <c r="BO73" i="27"/>
  <c r="BP73" i="27" s="1"/>
  <c r="BD76" i="27"/>
  <c r="BD78" i="27"/>
  <c r="BH78" i="27"/>
  <c r="BD80" i="27"/>
  <c r="BH80" i="27"/>
  <c r="BK80" i="27"/>
  <c r="BL80" i="27" s="1"/>
  <c r="BO80" i="27"/>
  <c r="BP80" i="27" s="1"/>
  <c r="BL81" i="27"/>
  <c r="BP81" i="27"/>
  <c r="BD84" i="27"/>
  <c r="BH84" i="27"/>
  <c r="BL85" i="27"/>
  <c r="BP85" i="27"/>
  <c r="BC86" i="27"/>
  <c r="BD86" i="27" s="1"/>
  <c r="BL86" i="27"/>
  <c r="BH87" i="27"/>
  <c r="BL87" i="27"/>
  <c r="BL88" i="27"/>
  <c r="BP88" i="27"/>
  <c r="BC89" i="27"/>
  <c r="BD89" i="27" s="1"/>
  <c r="BH89" i="27"/>
  <c r="BL89" i="27"/>
  <c r="BC90" i="27"/>
  <c r="BD90" i="27" s="1"/>
  <c r="BL91" i="27"/>
  <c r="BO91" i="27"/>
  <c r="BP91" i="27" s="1"/>
  <c r="BC92" i="27"/>
  <c r="BD92" i="27" s="1"/>
  <c r="BG92" i="27"/>
  <c r="BH92" i="27" s="1"/>
  <c r="BK92" i="27"/>
  <c r="BL92" i="27" s="1"/>
  <c r="BO92" i="27"/>
  <c r="BP92" i="27" s="1"/>
  <c r="BC93" i="27"/>
  <c r="BD93" i="27" s="1"/>
  <c r="BH93" i="27"/>
  <c r="BH94" i="27"/>
  <c r="BP94" i="27"/>
  <c r="BC95" i="27"/>
  <c r="BD95" i="27" s="1"/>
  <c r="BL95" i="27"/>
  <c r="BH96" i="27"/>
  <c r="BL96" i="27"/>
  <c r="BH97" i="27"/>
  <c r="BK97" i="27"/>
  <c r="BL97" i="27" s="1"/>
  <c r="BO97" i="27"/>
  <c r="BP97" i="27" s="1"/>
  <c r="BC98" i="27"/>
  <c r="BD98" i="27" s="1"/>
  <c r="BH98" i="27"/>
  <c r="BL98" i="27"/>
  <c r="BP98" i="27"/>
  <c r="BC99" i="27"/>
  <c r="BD99" i="27" s="1"/>
  <c r="BH99" i="27"/>
  <c r="BL99" i="27"/>
  <c r="BP99" i="27"/>
  <c r="BC100" i="27"/>
  <c r="BD100" i="27" s="1"/>
  <c r="BH100" i="27"/>
  <c r="BL100" i="27"/>
  <c r="BL101" i="27"/>
  <c r="BH102" i="27"/>
  <c r="BK102" i="27"/>
  <c r="BL102" i="27" s="1"/>
  <c r="BO102" i="27"/>
  <c r="BP102" i="27" s="1"/>
  <c r="BC103" i="27"/>
  <c r="BD103" i="27" s="1"/>
  <c r="BP103" i="27"/>
  <c r="BC104" i="27"/>
  <c r="BD104" i="27" s="1"/>
  <c r="BK104" i="27"/>
  <c r="BL104" i="27" s="1"/>
  <c r="BL106" i="27"/>
  <c r="BP106" i="27"/>
  <c r="BC107" i="27"/>
  <c r="BD107" i="27" s="1"/>
  <c r="BP107" i="27"/>
  <c r="BC108" i="27"/>
  <c r="BD108" i="27" s="1"/>
  <c r="BH108" i="27"/>
  <c r="BH109" i="27"/>
  <c r="BK109" i="27"/>
  <c r="BL109" i="27" s="1"/>
  <c r="BO109" i="27"/>
  <c r="BP109" i="27" s="1"/>
  <c r="BC110" i="27"/>
  <c r="BD110" i="27" s="1"/>
  <c r="BH110" i="27"/>
  <c r="BH111" i="27"/>
  <c r="BL111" i="27"/>
  <c r="BL112" i="27"/>
  <c r="BP112" i="27"/>
  <c r="BC113" i="27"/>
  <c r="BD113" i="27" s="1"/>
  <c r="BL113" i="27"/>
  <c r="BH114" i="27"/>
  <c r="BP114" i="27"/>
  <c r="BC115" i="27"/>
  <c r="BD115" i="27" s="1"/>
  <c r="BL115" i="27"/>
  <c r="BH116" i="27"/>
  <c r="BH118" i="27"/>
  <c r="BL118" i="27"/>
  <c r="BL120" i="27"/>
  <c r="BP120" i="27"/>
  <c r="BC121" i="27"/>
  <c r="BD121" i="27" s="1"/>
  <c r="BP121" i="27"/>
  <c r="BC122" i="27"/>
  <c r="BD122" i="27" s="1"/>
  <c r="BH122" i="27"/>
  <c r="BH124" i="27"/>
  <c r="BL124" i="27"/>
  <c r="BH126" i="27"/>
  <c r="BP126" i="27"/>
  <c r="BC127" i="27"/>
  <c r="BD127" i="27" s="1"/>
  <c r="BG127" i="27"/>
  <c r="BH127" i="27" s="1"/>
  <c r="BK127" i="27"/>
  <c r="BL127" i="27" s="1"/>
  <c r="BO127" i="27"/>
  <c r="BP127" i="27" s="1"/>
  <c r="BC128" i="27"/>
  <c r="BD128" i="27" s="1"/>
  <c r="BH128" i="27"/>
  <c r="BH130" i="27"/>
  <c r="BL130" i="27"/>
  <c r="BL131" i="27"/>
  <c r="BP131" i="27"/>
  <c r="BC132" i="27"/>
  <c r="BD132" i="27" s="1"/>
  <c r="BP132" i="27"/>
  <c r="BC133" i="27"/>
  <c r="BD133" i="27" s="1"/>
  <c r="BH133" i="27"/>
  <c r="BH134" i="27"/>
  <c r="BK134" i="27"/>
  <c r="BL134" i="27" s="1"/>
  <c r="BO134" i="27"/>
  <c r="BP134" i="27" s="1"/>
  <c r="BC135" i="27"/>
  <c r="BD135" i="27" s="1"/>
  <c r="BH135" i="27"/>
  <c r="BK135" i="27"/>
  <c r="BL135" i="27" s="1"/>
  <c r="BO135" i="27"/>
  <c r="BP135" i="27" s="1"/>
  <c r="BC136" i="27"/>
  <c r="BD136" i="27" s="1"/>
  <c r="BG136" i="27"/>
  <c r="BH136" i="27" s="1"/>
  <c r="BK136" i="27"/>
  <c r="BL136" i="27" s="1"/>
  <c r="BO136" i="27"/>
  <c r="BP136" i="27" s="1"/>
  <c r="BC137" i="27"/>
  <c r="BD137" i="27" s="1"/>
  <c r="BP137" i="27"/>
  <c r="BC138" i="27"/>
  <c r="BD138" i="27" s="1"/>
  <c r="BH138" i="27"/>
  <c r="BK138" i="27"/>
  <c r="BL138" i="27" s="1"/>
  <c r="BO138" i="27"/>
  <c r="BP138" i="27" s="1"/>
  <c r="BC139" i="27"/>
  <c r="BD139" i="27" s="1"/>
  <c r="BP139" i="27"/>
  <c r="BC140" i="27"/>
  <c r="BD140" i="27" s="1"/>
  <c r="BG140" i="27"/>
  <c r="BH140" i="27" s="1"/>
  <c r="BK140" i="27"/>
  <c r="BL140" i="27" s="1"/>
  <c r="BO140" i="27"/>
  <c r="BP140" i="27" s="1"/>
  <c r="BO887" i="27"/>
  <c r="BP887" i="27" s="1"/>
  <c r="BG887" i="27"/>
  <c r="BH887" i="27" s="1"/>
  <c r="BO886" i="27"/>
  <c r="BP886" i="27" s="1"/>
  <c r="BG886" i="27"/>
  <c r="BH886" i="27" s="1"/>
  <c r="BQ885" i="27"/>
  <c r="BR885" i="27" s="1"/>
  <c r="BI885" i="27"/>
  <c r="BJ885" i="27" s="1"/>
  <c r="BO884" i="27"/>
  <c r="BP884" i="27" s="1"/>
  <c r="BG884" i="27"/>
  <c r="BH884" i="27" s="1"/>
  <c r="BQ883" i="27"/>
  <c r="BR883" i="27" s="1"/>
  <c r="BI883" i="27"/>
  <c r="BJ883" i="27" s="1"/>
  <c r="BQ882" i="27"/>
  <c r="BR882" i="27" s="1"/>
  <c r="BI882" i="27"/>
  <c r="BJ882" i="27" s="1"/>
  <c r="BQ881" i="27"/>
  <c r="BR881" i="27" s="1"/>
  <c r="BI881" i="27"/>
  <c r="BJ881" i="27" s="1"/>
  <c r="BQ880" i="27"/>
  <c r="BR880" i="27" s="1"/>
  <c r="BI880" i="27"/>
  <c r="BJ880" i="27" s="1"/>
  <c r="BQ879" i="27"/>
  <c r="BR879" i="27" s="1"/>
  <c r="BI879" i="27"/>
  <c r="BJ879" i="27" s="1"/>
  <c r="BQ878" i="27"/>
  <c r="BR878" i="27" s="1"/>
  <c r="BI878" i="27"/>
  <c r="BJ878" i="27" s="1"/>
  <c r="BQ877" i="27"/>
  <c r="BR877" i="27" s="1"/>
  <c r="BI877" i="27"/>
  <c r="BJ877" i="27" s="1"/>
  <c r="BQ876" i="27"/>
  <c r="BR876" i="27" s="1"/>
  <c r="BI876" i="27"/>
  <c r="BJ876" i="27" s="1"/>
  <c r="BQ875" i="27"/>
  <c r="BR875" i="27" s="1"/>
  <c r="BI875" i="27"/>
  <c r="BJ875" i="27" s="1"/>
  <c r="BM887" i="27"/>
  <c r="BN887" i="27" s="1"/>
  <c r="BM886" i="27"/>
  <c r="BN886" i="27" s="1"/>
  <c r="BO885" i="27"/>
  <c r="BP885" i="27" s="1"/>
  <c r="BM884" i="27"/>
  <c r="BN884" i="27" s="1"/>
  <c r="BO883" i="27"/>
  <c r="BP883" i="27" s="1"/>
  <c r="BO882" i="27"/>
  <c r="BP882" i="27" s="1"/>
  <c r="BO881" i="27"/>
  <c r="BP881" i="27" s="1"/>
  <c r="BO880" i="27"/>
  <c r="BP880" i="27" s="1"/>
  <c r="BO879" i="27"/>
  <c r="BP879" i="27" s="1"/>
  <c r="BO878" i="27"/>
  <c r="BP878" i="27" s="1"/>
  <c r="BO877" i="27"/>
  <c r="BP877" i="27" s="1"/>
  <c r="BO876" i="27"/>
  <c r="BP876" i="27" s="1"/>
  <c r="BO875" i="27"/>
  <c r="BP875" i="27" s="1"/>
  <c r="BQ874" i="27"/>
  <c r="BR874" i="27" s="1"/>
  <c r="BI874" i="27"/>
  <c r="BJ874" i="27" s="1"/>
  <c r="BQ873" i="27"/>
  <c r="BR873" i="27" s="1"/>
  <c r="BI873" i="27"/>
  <c r="BJ873" i="27" s="1"/>
  <c r="BC873" i="27"/>
  <c r="BD873" i="27" s="1"/>
  <c r="BO872" i="27"/>
  <c r="BP872" i="27" s="1"/>
  <c r="BK872" i="27"/>
  <c r="BL872" i="27" s="1"/>
  <c r="BG872" i="27"/>
  <c r="BH872" i="27" s="1"/>
  <c r="BC872" i="27"/>
  <c r="BD872" i="27" s="1"/>
  <c r="BO871" i="27"/>
  <c r="BP871" i="27" s="1"/>
  <c r="BK871" i="27"/>
  <c r="BL871" i="27" s="1"/>
  <c r="BG871" i="27"/>
  <c r="BH871" i="27" s="1"/>
  <c r="BC871" i="27"/>
  <c r="BD871" i="27" s="1"/>
  <c r="BO870" i="27"/>
  <c r="BP870" i="27" s="1"/>
  <c r="BK870" i="27"/>
  <c r="BL870" i="27" s="1"/>
  <c r="BG870" i="27"/>
  <c r="BH870" i="27" s="1"/>
  <c r="BC870" i="27"/>
  <c r="BD870" i="27" s="1"/>
  <c r="BO869" i="27"/>
  <c r="BP869" i="27" s="1"/>
  <c r="BK869" i="27"/>
  <c r="BL869" i="27" s="1"/>
  <c r="BG869" i="27"/>
  <c r="BH869" i="27" s="1"/>
  <c r="BC869" i="27"/>
  <c r="BD869" i="27" s="1"/>
  <c r="BO868" i="27"/>
  <c r="BP868" i="27" s="1"/>
  <c r="BK868" i="27"/>
  <c r="BL868" i="27" s="1"/>
  <c r="BG868" i="27"/>
  <c r="BH868" i="27" s="1"/>
  <c r="BC868" i="27"/>
  <c r="BD868" i="27" s="1"/>
  <c r="BO867" i="27"/>
  <c r="BP867" i="27" s="1"/>
  <c r="BK867" i="27"/>
  <c r="BL867" i="27" s="1"/>
  <c r="BG867" i="27"/>
  <c r="BH867" i="27" s="1"/>
  <c r="BC867" i="27"/>
  <c r="BD867" i="27" s="1"/>
  <c r="BO866" i="27"/>
  <c r="BP866" i="27" s="1"/>
  <c r="BK866" i="27"/>
  <c r="BL866" i="27" s="1"/>
  <c r="BG866" i="27"/>
  <c r="BH866" i="27" s="1"/>
  <c r="BC866" i="27"/>
  <c r="BD866" i="27" s="1"/>
  <c r="BO865" i="27"/>
  <c r="BP865" i="27" s="1"/>
  <c r="BK865" i="27"/>
  <c r="BL865" i="27" s="1"/>
  <c r="BG865" i="27"/>
  <c r="BH865" i="27" s="1"/>
  <c r="BC865" i="27"/>
  <c r="BD865" i="27" s="1"/>
  <c r="BO864" i="27"/>
  <c r="BP864" i="27" s="1"/>
  <c r="BK864" i="27"/>
  <c r="BL864" i="27" s="1"/>
  <c r="BG864" i="27"/>
  <c r="BH864" i="27" s="1"/>
  <c r="BC864" i="27"/>
  <c r="BD864" i="27" s="1"/>
  <c r="BO863" i="27"/>
  <c r="BP863" i="27" s="1"/>
  <c r="BQ887" i="27"/>
  <c r="BR887" i="27" s="1"/>
  <c r="BQ886" i="27"/>
  <c r="BR886" i="27" s="1"/>
  <c r="BK885" i="27"/>
  <c r="BL885" i="27" s="1"/>
  <c r="BQ884" i="27"/>
  <c r="BR884" i="27" s="1"/>
  <c r="BK883" i="27"/>
  <c r="BL883" i="27" s="1"/>
  <c r="BK882" i="27"/>
  <c r="BL882" i="27" s="1"/>
  <c r="BK881" i="27"/>
  <c r="BL881" i="27" s="1"/>
  <c r="BK880" i="27"/>
  <c r="BL880" i="27" s="1"/>
  <c r="BK879" i="27"/>
  <c r="BL879" i="27" s="1"/>
  <c r="BK878" i="27"/>
  <c r="BL878" i="27" s="1"/>
  <c r="BK876" i="27"/>
  <c r="BL876" i="27" s="1"/>
  <c r="BO874" i="27"/>
  <c r="BP874" i="27" s="1"/>
  <c r="BO873" i="27"/>
  <c r="BP873" i="27" s="1"/>
  <c r="BC878" i="27"/>
  <c r="BD878" i="27" s="1"/>
  <c r="BC876" i="27"/>
  <c r="BD876" i="27" s="1"/>
  <c r="BK874" i="27"/>
  <c r="BL874" i="27" s="1"/>
  <c r="BK873" i="27"/>
  <c r="BL873" i="27" s="1"/>
  <c r="BG863" i="27"/>
  <c r="BH863" i="27" s="1"/>
  <c r="BO862" i="27"/>
  <c r="BP862" i="27" s="1"/>
  <c r="BE863" i="27"/>
  <c r="BF863" i="27" s="1"/>
  <c r="BM862" i="27"/>
  <c r="BN862" i="27" s="1"/>
  <c r="BI862" i="27"/>
  <c r="BJ862" i="27" s="1"/>
  <c r="BE862" i="27"/>
  <c r="BF862" i="27" s="1"/>
  <c r="BQ861" i="27"/>
  <c r="BR861" i="27" s="1"/>
  <c r="BM861" i="27"/>
  <c r="BN861" i="27" s="1"/>
  <c r="BI861" i="27"/>
  <c r="BJ861" i="27" s="1"/>
  <c r="BE861" i="27"/>
  <c r="BF861" i="27" s="1"/>
  <c r="BQ860" i="27"/>
  <c r="BR860" i="27" s="1"/>
  <c r="BM860" i="27"/>
  <c r="BN860" i="27" s="1"/>
  <c r="BI860" i="27"/>
  <c r="BJ860" i="27" s="1"/>
  <c r="BE860" i="27"/>
  <c r="BF860" i="27" s="1"/>
  <c r="BQ859" i="27"/>
  <c r="BR859" i="27" s="1"/>
  <c r="BM859" i="27"/>
  <c r="BN859" i="27" s="1"/>
  <c r="BI859" i="27"/>
  <c r="BJ859" i="27" s="1"/>
  <c r="BE859" i="27"/>
  <c r="BF859" i="27" s="1"/>
  <c r="BQ858" i="27"/>
  <c r="BR858" i="27" s="1"/>
  <c r="BM858" i="27"/>
  <c r="BN858" i="27" s="1"/>
  <c r="BI858" i="27"/>
  <c r="BJ858" i="27" s="1"/>
  <c r="BE858" i="27"/>
  <c r="BF858" i="27" s="1"/>
  <c r="BQ857" i="27"/>
  <c r="BR857" i="27" s="1"/>
  <c r="BM857" i="27"/>
  <c r="BN857" i="27" s="1"/>
  <c r="BI857" i="27"/>
  <c r="BJ857" i="27" s="1"/>
  <c r="BE857" i="27"/>
  <c r="BF857" i="27" s="1"/>
  <c r="BQ856" i="27"/>
  <c r="BR856" i="27" s="1"/>
  <c r="BM856" i="27"/>
  <c r="BN856" i="27" s="1"/>
  <c r="BI856" i="27"/>
  <c r="BJ856" i="27" s="1"/>
  <c r="BE856" i="27"/>
  <c r="BF856" i="27" s="1"/>
  <c r="BQ855" i="27"/>
  <c r="BR855" i="27" s="1"/>
  <c r="BM855" i="27"/>
  <c r="BN855" i="27" s="1"/>
  <c r="BI855" i="27"/>
  <c r="BJ855" i="27" s="1"/>
  <c r="BE855" i="27"/>
  <c r="BF855" i="27" s="1"/>
  <c r="BQ854" i="27"/>
  <c r="BR854" i="27" s="1"/>
  <c r="BM854" i="27"/>
  <c r="BN854" i="27" s="1"/>
  <c r="BI854" i="27"/>
  <c r="BJ854" i="27" s="1"/>
  <c r="BE854" i="27"/>
  <c r="BF854" i="27" s="1"/>
  <c r="BQ853" i="27"/>
  <c r="BR853" i="27" s="1"/>
  <c r="BM853" i="27"/>
  <c r="BN853" i="27" s="1"/>
  <c r="BI853" i="27"/>
  <c r="BJ853" i="27" s="1"/>
  <c r="BE853" i="27"/>
  <c r="BF853" i="27" s="1"/>
  <c r="BQ852" i="27"/>
  <c r="BR852" i="27" s="1"/>
  <c r="BM852" i="27"/>
  <c r="BN852" i="27" s="1"/>
  <c r="BI852" i="27"/>
  <c r="BJ852" i="27" s="1"/>
  <c r="BE852" i="27"/>
  <c r="BF852" i="27" s="1"/>
  <c r="BQ851" i="27"/>
  <c r="BR851" i="27" s="1"/>
  <c r="BM851" i="27"/>
  <c r="BN851" i="27" s="1"/>
  <c r="BI851" i="27"/>
  <c r="BJ851" i="27" s="1"/>
  <c r="BE851" i="27"/>
  <c r="BF851" i="27" s="1"/>
  <c r="BQ850" i="27"/>
  <c r="BR850" i="27" s="1"/>
  <c r="BM850" i="27"/>
  <c r="BN850" i="27" s="1"/>
  <c r="BI850" i="27"/>
  <c r="BJ850" i="27" s="1"/>
  <c r="BE850" i="27"/>
  <c r="BF850" i="27" s="1"/>
  <c r="BQ849" i="27"/>
  <c r="BR849" i="27" s="1"/>
  <c r="BM849" i="27"/>
  <c r="BN849" i="27" s="1"/>
  <c r="BI849" i="27"/>
  <c r="BJ849" i="27" s="1"/>
  <c r="BE849" i="27"/>
  <c r="BF849" i="27" s="1"/>
  <c r="BQ848" i="27"/>
  <c r="BR848" i="27" s="1"/>
  <c r="BM848" i="27"/>
  <c r="BN848" i="27" s="1"/>
  <c r="BI848" i="27"/>
  <c r="BJ848" i="27" s="1"/>
  <c r="BE848" i="27"/>
  <c r="BF848" i="27" s="1"/>
  <c r="BQ847" i="27"/>
  <c r="BR847" i="27" s="1"/>
  <c r="BM847" i="27"/>
  <c r="BN847" i="27" s="1"/>
  <c r="BI847" i="27"/>
  <c r="BJ847" i="27" s="1"/>
  <c r="BE847" i="27"/>
  <c r="BF847" i="27" s="1"/>
  <c r="BQ846" i="27"/>
  <c r="BR846" i="27" s="1"/>
  <c r="BM846" i="27"/>
  <c r="BN846" i="27" s="1"/>
  <c r="BI846" i="27"/>
  <c r="BJ846" i="27" s="1"/>
  <c r="BE846" i="27"/>
  <c r="BF846" i="27" s="1"/>
  <c r="BQ845" i="27"/>
  <c r="BR845" i="27" s="1"/>
  <c r="BM845" i="27"/>
  <c r="BN845" i="27" s="1"/>
  <c r="BI845" i="27"/>
  <c r="BJ845" i="27" s="1"/>
  <c r="BE845" i="27"/>
  <c r="BF845" i="27" s="1"/>
  <c r="BQ844" i="27"/>
  <c r="BR844" i="27" s="1"/>
  <c r="BM844" i="27"/>
  <c r="BN844" i="27" s="1"/>
  <c r="BI844" i="27"/>
  <c r="BJ844" i="27" s="1"/>
  <c r="BE844" i="27"/>
  <c r="BF844" i="27" s="1"/>
  <c r="BQ843" i="27"/>
  <c r="BR843" i="27" s="1"/>
  <c r="BM843" i="27"/>
  <c r="BN843" i="27" s="1"/>
  <c r="BI843" i="27"/>
  <c r="BJ843" i="27" s="1"/>
  <c r="BE843" i="27"/>
  <c r="BF843" i="27" s="1"/>
  <c r="BQ842" i="27"/>
  <c r="BR842" i="27" s="1"/>
  <c r="BM842" i="27"/>
  <c r="BN842" i="27" s="1"/>
  <c r="BI842" i="27"/>
  <c r="BJ842" i="27" s="1"/>
  <c r="BE842" i="27"/>
  <c r="BF842" i="27" s="1"/>
  <c r="BQ841" i="27"/>
  <c r="BR841" i="27" s="1"/>
  <c r="BM841" i="27"/>
  <c r="BN841" i="27" s="1"/>
  <c r="BI841" i="27"/>
  <c r="BJ841" i="27" s="1"/>
  <c r="BE841" i="27"/>
  <c r="BF841" i="27" s="1"/>
  <c r="BQ840" i="27"/>
  <c r="BR840" i="27" s="1"/>
  <c r="BM840" i="27"/>
  <c r="BN840" i="27" s="1"/>
  <c r="BI840" i="27"/>
  <c r="BJ840" i="27" s="1"/>
  <c r="BE840" i="27"/>
  <c r="BF840" i="27" s="1"/>
  <c r="BQ839" i="27"/>
  <c r="BR839" i="27" s="1"/>
  <c r="BM839" i="27"/>
  <c r="BN839" i="27" s="1"/>
  <c r="BI839" i="27"/>
  <c r="BJ839" i="27" s="1"/>
  <c r="BE839" i="27"/>
  <c r="BF839" i="27" s="1"/>
  <c r="BQ838" i="27"/>
  <c r="BR838" i="27" s="1"/>
  <c r="BM838" i="27"/>
  <c r="BN838" i="27" s="1"/>
  <c r="BI838" i="27"/>
  <c r="BJ838" i="27" s="1"/>
  <c r="BE838" i="27"/>
  <c r="BF838" i="27" s="1"/>
  <c r="BQ837" i="27"/>
  <c r="BR837" i="27" s="1"/>
  <c r="BM837" i="27"/>
  <c r="BN837" i="27" s="1"/>
  <c r="BI837" i="27"/>
  <c r="BJ837" i="27" s="1"/>
  <c r="BE837" i="27"/>
  <c r="BF837" i="27" s="1"/>
  <c r="BQ836" i="27"/>
  <c r="BR836" i="27" s="1"/>
  <c r="BM836" i="27"/>
  <c r="BN836" i="27" s="1"/>
  <c r="BI836" i="27"/>
  <c r="BJ836" i="27" s="1"/>
  <c r="BE836" i="27"/>
  <c r="BF836" i="27" s="1"/>
  <c r="BQ835" i="27"/>
  <c r="BR835" i="27" s="1"/>
  <c r="BM835" i="27"/>
  <c r="BN835" i="27" s="1"/>
  <c r="BI835" i="27"/>
  <c r="BJ835" i="27" s="1"/>
  <c r="BE835" i="27"/>
  <c r="BF835" i="27" s="1"/>
  <c r="BQ834" i="27"/>
  <c r="BR834" i="27" s="1"/>
  <c r="BM834" i="27"/>
  <c r="BN834" i="27" s="1"/>
  <c r="BI834" i="27"/>
  <c r="BJ834" i="27" s="1"/>
  <c r="BE834" i="27"/>
  <c r="BF834" i="27" s="1"/>
  <c r="BQ833" i="27"/>
  <c r="BR833" i="27" s="1"/>
  <c r="BM833" i="27"/>
  <c r="BN833" i="27" s="1"/>
  <c r="BI833" i="27"/>
  <c r="BJ833" i="27" s="1"/>
  <c r="BE833" i="27"/>
  <c r="BF833" i="27" s="1"/>
  <c r="BQ832" i="27"/>
  <c r="BR832" i="27" s="1"/>
  <c r="BM832" i="27"/>
  <c r="BN832" i="27" s="1"/>
  <c r="BI832" i="27"/>
  <c r="BJ832" i="27" s="1"/>
  <c r="BE832" i="27"/>
  <c r="BF832" i="27" s="1"/>
  <c r="BQ831" i="27"/>
  <c r="BR831" i="27" s="1"/>
  <c r="BM831" i="27"/>
  <c r="BN831" i="27" s="1"/>
  <c r="BI831" i="27"/>
  <c r="BJ831" i="27" s="1"/>
  <c r="BE831" i="27"/>
  <c r="BF831" i="27" s="1"/>
  <c r="BQ830" i="27"/>
  <c r="BR830" i="27" s="1"/>
  <c r="BM830" i="27"/>
  <c r="BN830" i="27" s="1"/>
  <c r="BI830" i="27"/>
  <c r="BJ830" i="27" s="1"/>
  <c r="BE830" i="27"/>
  <c r="BF830" i="27" s="1"/>
  <c r="BQ829" i="27"/>
  <c r="BR829" i="27" s="1"/>
  <c r="BM829" i="27"/>
  <c r="BN829" i="27" s="1"/>
  <c r="BI829" i="27"/>
  <c r="BJ829" i="27" s="1"/>
  <c r="BE829" i="27"/>
  <c r="BF829" i="27" s="1"/>
  <c r="BQ828" i="27"/>
  <c r="BR828" i="27" s="1"/>
  <c r="BM828" i="27"/>
  <c r="BN828" i="27" s="1"/>
  <c r="BI828" i="27"/>
  <c r="BJ828" i="27" s="1"/>
  <c r="BE828" i="27"/>
  <c r="BF828" i="27" s="1"/>
  <c r="BQ827" i="27"/>
  <c r="BR827" i="27" s="1"/>
  <c r="BM827" i="27"/>
  <c r="BN827" i="27" s="1"/>
  <c r="BI827" i="27"/>
  <c r="BJ827" i="27" s="1"/>
  <c r="BE827" i="27"/>
  <c r="BF827" i="27" s="1"/>
  <c r="BQ826" i="27"/>
  <c r="BR826" i="27" s="1"/>
  <c r="BM826" i="27"/>
  <c r="BN826" i="27" s="1"/>
  <c r="BI826" i="27"/>
  <c r="BJ826" i="27" s="1"/>
  <c r="BE826" i="27"/>
  <c r="BF826" i="27" s="1"/>
  <c r="BQ825" i="27"/>
  <c r="BR825" i="27" s="1"/>
  <c r="BM825" i="27"/>
  <c r="BN825" i="27" s="1"/>
  <c r="BI825" i="27"/>
  <c r="BJ825" i="27" s="1"/>
  <c r="BE825" i="27"/>
  <c r="BF825" i="27" s="1"/>
  <c r="BQ824" i="27"/>
  <c r="BR824" i="27" s="1"/>
  <c r="BM824" i="27"/>
  <c r="BN824" i="27" s="1"/>
  <c r="BI824" i="27"/>
  <c r="BJ824" i="27" s="1"/>
  <c r="BE824" i="27"/>
  <c r="BF824" i="27" s="1"/>
  <c r="BQ823" i="27"/>
  <c r="BR823" i="27" s="1"/>
  <c r="BM823" i="27"/>
  <c r="BN823" i="27" s="1"/>
  <c r="BI823" i="27"/>
  <c r="BJ823" i="27" s="1"/>
  <c r="BE823" i="27"/>
  <c r="BF823" i="27" s="1"/>
  <c r="BQ822" i="27"/>
  <c r="BR822" i="27" s="1"/>
  <c r="BM822" i="27"/>
  <c r="BN822" i="27" s="1"/>
  <c r="BI822" i="27"/>
  <c r="BJ822" i="27" s="1"/>
  <c r="BE822" i="27"/>
  <c r="BF822" i="27" s="1"/>
  <c r="BQ821" i="27"/>
  <c r="BR821" i="27" s="1"/>
  <c r="BM821" i="27"/>
  <c r="BN821" i="27" s="1"/>
  <c r="BI821" i="27"/>
  <c r="BJ821" i="27" s="1"/>
  <c r="BE821" i="27"/>
  <c r="BF821" i="27" s="1"/>
  <c r="BQ820" i="27"/>
  <c r="BR820" i="27" s="1"/>
  <c r="BM820" i="27"/>
  <c r="BN820" i="27" s="1"/>
  <c r="BI820" i="27"/>
  <c r="BJ820" i="27" s="1"/>
  <c r="BE820" i="27"/>
  <c r="BF820" i="27" s="1"/>
  <c r="BQ819" i="27"/>
  <c r="BR819" i="27" s="1"/>
  <c r="BM819" i="27"/>
  <c r="BN819" i="27" s="1"/>
  <c r="BI819" i="27"/>
  <c r="BJ819" i="27" s="1"/>
  <c r="BE819" i="27"/>
  <c r="BF819" i="27" s="1"/>
  <c r="BQ818" i="27"/>
  <c r="BR818" i="27" s="1"/>
  <c r="BM818" i="27"/>
  <c r="BN818" i="27" s="1"/>
  <c r="BI818" i="27"/>
  <c r="BJ818" i="27" s="1"/>
  <c r="BE818" i="27"/>
  <c r="BF818" i="27" s="1"/>
  <c r="BQ817" i="27"/>
  <c r="BR817" i="27" s="1"/>
  <c r="BM817" i="27"/>
  <c r="BN817" i="27" s="1"/>
  <c r="BI817" i="27"/>
  <c r="BJ817" i="27" s="1"/>
  <c r="BE817" i="27"/>
  <c r="BF817" i="27" s="1"/>
  <c r="BQ816" i="27"/>
  <c r="BR816" i="27" s="1"/>
  <c r="BM816" i="27"/>
  <c r="BN816" i="27" s="1"/>
  <c r="BI816" i="27"/>
  <c r="BJ816" i="27" s="1"/>
  <c r="BE816" i="27"/>
  <c r="BF816" i="27" s="1"/>
  <c r="BQ815" i="27"/>
  <c r="BR815" i="27" s="1"/>
  <c r="BM815" i="27"/>
  <c r="BN815" i="27" s="1"/>
  <c r="BI815" i="27"/>
  <c r="BJ815" i="27" s="1"/>
  <c r="BE815" i="27"/>
  <c r="BF815" i="27" s="1"/>
  <c r="BQ814" i="27"/>
  <c r="BR814" i="27" s="1"/>
  <c r="BM814" i="27"/>
  <c r="BN814" i="27" s="1"/>
  <c r="BI814" i="27"/>
  <c r="BJ814" i="27" s="1"/>
  <c r="BE814" i="27"/>
  <c r="BF814" i="27" s="1"/>
  <c r="BQ813" i="27"/>
  <c r="BR813" i="27" s="1"/>
  <c r="BM813" i="27"/>
  <c r="BN813" i="27" s="1"/>
  <c r="BI813" i="27"/>
  <c r="BJ813" i="27" s="1"/>
  <c r="BE813" i="27"/>
  <c r="BF813" i="27" s="1"/>
  <c r="BQ812" i="27"/>
  <c r="BR812" i="27" s="1"/>
  <c r="BM812" i="27"/>
  <c r="BN812" i="27" s="1"/>
  <c r="BI812" i="27"/>
  <c r="BJ812" i="27" s="1"/>
  <c r="BE812" i="27"/>
  <c r="BF812" i="27" s="1"/>
  <c r="BQ811" i="27"/>
  <c r="BR811" i="27" s="1"/>
  <c r="BM811" i="27"/>
  <c r="BN811" i="27" s="1"/>
  <c r="BI811" i="27"/>
  <c r="BJ811" i="27" s="1"/>
  <c r="BE811" i="27"/>
  <c r="BF811" i="27" s="1"/>
  <c r="BQ810" i="27"/>
  <c r="BR810" i="27" s="1"/>
  <c r="BM810" i="27"/>
  <c r="BN810" i="27" s="1"/>
  <c r="BI810" i="27"/>
  <c r="BJ810" i="27" s="1"/>
  <c r="BE810" i="27"/>
  <c r="BF810" i="27" s="1"/>
  <c r="BQ809" i="27"/>
  <c r="BR809" i="27" s="1"/>
  <c r="BM809" i="27"/>
  <c r="BN809" i="27" s="1"/>
  <c r="BI809" i="27"/>
  <c r="BJ809" i="27" s="1"/>
  <c r="BE809" i="27"/>
  <c r="BF809" i="27" s="1"/>
  <c r="BQ808" i="27"/>
  <c r="BR808" i="27" s="1"/>
  <c r="BM808" i="27"/>
  <c r="BN808" i="27" s="1"/>
  <c r="BI808" i="27"/>
  <c r="BJ808" i="27" s="1"/>
  <c r="BE808" i="27"/>
  <c r="BF808" i="27" s="1"/>
  <c r="BQ807" i="27"/>
  <c r="BR807" i="27" s="1"/>
  <c r="BM807" i="27"/>
  <c r="BN807" i="27" s="1"/>
  <c r="BI807" i="27"/>
  <c r="BJ807" i="27" s="1"/>
  <c r="BE807" i="27"/>
  <c r="BF807" i="27" s="1"/>
  <c r="BQ806" i="27"/>
  <c r="BR806" i="27" s="1"/>
  <c r="BM806" i="27"/>
  <c r="BN806" i="27" s="1"/>
  <c r="BI806" i="27"/>
  <c r="BJ806" i="27" s="1"/>
  <c r="BE806" i="27"/>
  <c r="BF806" i="27" s="1"/>
  <c r="BQ805" i="27"/>
  <c r="BR805" i="27" s="1"/>
  <c r="BM805" i="27"/>
  <c r="BN805" i="27" s="1"/>
  <c r="BI805" i="27"/>
  <c r="BJ805" i="27" s="1"/>
  <c r="BE805" i="27"/>
  <c r="BF805" i="27" s="1"/>
  <c r="BQ804" i="27"/>
  <c r="BR804" i="27" s="1"/>
  <c r="BM804" i="27"/>
  <c r="BN804" i="27" s="1"/>
  <c r="BI804" i="27"/>
  <c r="BJ804" i="27" s="1"/>
  <c r="BE804" i="27"/>
  <c r="BF804" i="27" s="1"/>
  <c r="BQ803" i="27"/>
  <c r="BR803" i="27" s="1"/>
  <c r="BM803" i="27"/>
  <c r="BN803" i="27" s="1"/>
  <c r="BI803" i="27"/>
  <c r="BJ803" i="27" s="1"/>
  <c r="BE803" i="27"/>
  <c r="BF803" i="27" s="1"/>
  <c r="BM802" i="27"/>
  <c r="BN802" i="27" s="1"/>
  <c r="BI802" i="27"/>
  <c r="BJ802" i="27" s="1"/>
  <c r="BE802" i="27"/>
  <c r="BF802" i="27" s="1"/>
  <c r="BM801" i="27"/>
  <c r="BN801" i="27" s="1"/>
  <c r="BI801" i="27"/>
  <c r="BJ801" i="27" s="1"/>
  <c r="BE801" i="27"/>
  <c r="BF801" i="27" s="1"/>
  <c r="BM800" i="27"/>
  <c r="BN800" i="27" s="1"/>
  <c r="BI800" i="27"/>
  <c r="BJ800" i="27" s="1"/>
  <c r="BE800" i="27"/>
  <c r="BF800" i="27" s="1"/>
  <c r="BM799" i="27"/>
  <c r="BN799" i="27" s="1"/>
  <c r="BI799" i="27"/>
  <c r="BJ799" i="27" s="1"/>
  <c r="BE799" i="27"/>
  <c r="BF799" i="27" s="1"/>
  <c r="BQ798" i="27"/>
  <c r="BR798" i="27" s="1"/>
  <c r="BM798" i="27"/>
  <c r="BN798" i="27" s="1"/>
  <c r="BI798" i="27"/>
  <c r="BJ798" i="27" s="1"/>
  <c r="BE798" i="27"/>
  <c r="BF798" i="27" s="1"/>
  <c r="BQ797" i="27"/>
  <c r="BR797" i="27" s="1"/>
  <c r="BM797" i="27"/>
  <c r="BN797" i="27" s="1"/>
  <c r="BI797" i="27"/>
  <c r="BJ797" i="27" s="1"/>
  <c r="BE797" i="27"/>
  <c r="BF797" i="27" s="1"/>
  <c r="BQ796" i="27"/>
  <c r="BR796" i="27" s="1"/>
  <c r="BM796" i="27"/>
  <c r="BN796" i="27" s="1"/>
  <c r="BI796" i="27"/>
  <c r="BJ796" i="27" s="1"/>
  <c r="BE796" i="27"/>
  <c r="BF796" i="27" s="1"/>
  <c r="BQ795" i="27"/>
  <c r="BR795" i="27" s="1"/>
  <c r="BM795" i="27"/>
  <c r="BN795" i="27" s="1"/>
  <c r="BI795" i="27"/>
  <c r="BJ795" i="27" s="1"/>
  <c r="BE795" i="27"/>
  <c r="BF795" i="27" s="1"/>
  <c r="BQ794" i="27"/>
  <c r="BR794" i="27" s="1"/>
  <c r="BM794" i="27"/>
  <c r="BN794" i="27" s="1"/>
  <c r="BI794" i="27"/>
  <c r="BJ794" i="27" s="1"/>
  <c r="BE794" i="27"/>
  <c r="BF794" i="27" s="1"/>
  <c r="BQ793" i="27"/>
  <c r="BR793" i="27" s="1"/>
  <c r="BM793" i="27"/>
  <c r="BN793" i="27" s="1"/>
  <c r="BI793" i="27"/>
  <c r="BJ793" i="27" s="1"/>
  <c r="BE793" i="27"/>
  <c r="BF793" i="27" s="1"/>
  <c r="BQ792" i="27"/>
  <c r="BR792" i="27" s="1"/>
  <c r="BM792" i="27"/>
  <c r="BN792" i="27" s="1"/>
  <c r="BI792" i="27"/>
  <c r="BJ792" i="27" s="1"/>
  <c r="BE792" i="27"/>
  <c r="BF792" i="27" s="1"/>
  <c r="BQ791" i="27"/>
  <c r="BR791" i="27" s="1"/>
  <c r="BM791" i="27"/>
  <c r="BN791" i="27" s="1"/>
  <c r="BI791" i="27"/>
  <c r="BJ791" i="27" s="1"/>
  <c r="BE791" i="27"/>
  <c r="BF791" i="27" s="1"/>
  <c r="BQ790" i="27"/>
  <c r="BR790" i="27" s="1"/>
  <c r="BM790" i="27"/>
  <c r="BN790" i="27" s="1"/>
  <c r="BI790" i="27"/>
  <c r="BJ790" i="27" s="1"/>
  <c r="BE790" i="27"/>
  <c r="BF790" i="27" s="1"/>
  <c r="BQ789" i="27"/>
  <c r="BR789" i="27" s="1"/>
  <c r="BM789" i="27"/>
  <c r="BN789" i="27" s="1"/>
  <c r="BI789" i="27"/>
  <c r="BJ789" i="27" s="1"/>
  <c r="BE789" i="27"/>
  <c r="BF789" i="27" s="1"/>
  <c r="BQ788" i="27"/>
  <c r="BR788" i="27" s="1"/>
  <c r="BM788" i="27"/>
  <c r="BN788" i="27" s="1"/>
  <c r="BI788" i="27"/>
  <c r="BJ788" i="27" s="1"/>
  <c r="BE788" i="27"/>
  <c r="BF788" i="27" s="1"/>
  <c r="BQ787" i="27"/>
  <c r="BR787" i="27" s="1"/>
  <c r="BM787" i="27"/>
  <c r="BN787" i="27" s="1"/>
  <c r="BI787" i="27"/>
  <c r="BJ787" i="27" s="1"/>
  <c r="BE787" i="27"/>
  <c r="BF787" i="27" s="1"/>
  <c r="BQ786" i="27"/>
  <c r="BR786" i="27" s="1"/>
  <c r="BM786" i="27"/>
  <c r="BN786" i="27" s="1"/>
  <c r="BI786" i="27"/>
  <c r="BJ786" i="27" s="1"/>
  <c r="BE786" i="27"/>
  <c r="BF786" i="27" s="1"/>
  <c r="BQ785" i="27"/>
  <c r="BR785" i="27" s="1"/>
  <c r="BM785" i="27"/>
  <c r="BN785" i="27" s="1"/>
  <c r="BI785" i="27"/>
  <c r="BJ785" i="27" s="1"/>
  <c r="BE785" i="27"/>
  <c r="BF785" i="27" s="1"/>
  <c r="BQ784" i="27"/>
  <c r="BR784" i="27" s="1"/>
  <c r="BM784" i="27"/>
  <c r="BN784" i="27" s="1"/>
  <c r="BI784" i="27"/>
  <c r="BJ784" i="27" s="1"/>
  <c r="BE784" i="27"/>
  <c r="BF784" i="27" s="1"/>
  <c r="BQ783" i="27"/>
  <c r="BR783" i="27" s="1"/>
  <c r="BM783" i="27"/>
  <c r="BN783" i="27" s="1"/>
  <c r="BI783" i="27"/>
  <c r="BJ783" i="27" s="1"/>
  <c r="BE783" i="27"/>
  <c r="BF783" i="27" s="1"/>
  <c r="BQ782" i="27"/>
  <c r="BR782" i="27" s="1"/>
  <c r="BM782" i="27"/>
  <c r="BN782" i="27" s="1"/>
  <c r="BI782" i="27"/>
  <c r="BJ782" i="27" s="1"/>
  <c r="BE782" i="27"/>
  <c r="BF782" i="27" s="1"/>
  <c r="BQ781" i="27"/>
  <c r="BR781" i="27" s="1"/>
  <c r="BM781" i="27"/>
  <c r="BN781" i="27" s="1"/>
  <c r="BI781" i="27"/>
  <c r="BJ781" i="27" s="1"/>
  <c r="BE781" i="27"/>
  <c r="BF781" i="27" s="1"/>
  <c r="BQ780" i="27"/>
  <c r="BR780" i="27" s="1"/>
  <c r="BM780" i="27"/>
  <c r="BN780" i="27" s="1"/>
  <c r="BI780" i="27"/>
  <c r="BJ780" i="27" s="1"/>
  <c r="BE780" i="27"/>
  <c r="BF780" i="27" s="1"/>
  <c r="BQ779" i="27"/>
  <c r="BR779" i="27" s="1"/>
  <c r="BM779" i="27"/>
  <c r="BN779" i="27" s="1"/>
  <c r="BI779" i="27"/>
  <c r="BJ779" i="27" s="1"/>
  <c r="BE779" i="27"/>
  <c r="BF779" i="27" s="1"/>
  <c r="BQ778" i="27"/>
  <c r="BR778" i="27" s="1"/>
  <c r="BM778" i="27"/>
  <c r="BN778" i="27" s="1"/>
  <c r="BI778" i="27"/>
  <c r="BJ778" i="27" s="1"/>
  <c r="BE778" i="27"/>
  <c r="BF778" i="27" s="1"/>
  <c r="BQ777" i="27"/>
  <c r="BR777" i="27" s="1"/>
  <c r="BM777" i="27"/>
  <c r="BN777" i="27" s="1"/>
  <c r="BI777" i="27"/>
  <c r="BJ777" i="27" s="1"/>
  <c r="BE777" i="27"/>
  <c r="BF777" i="27" s="1"/>
  <c r="BQ776" i="27"/>
  <c r="BR776" i="27" s="1"/>
  <c r="BM776" i="27"/>
  <c r="BN776" i="27" s="1"/>
  <c r="BI776" i="27"/>
  <c r="BJ776" i="27" s="1"/>
  <c r="BE776" i="27"/>
  <c r="BF776" i="27" s="1"/>
  <c r="BQ775" i="27"/>
  <c r="BR775" i="27" s="1"/>
  <c r="BM775" i="27"/>
  <c r="BN775" i="27" s="1"/>
  <c r="BI775" i="27"/>
  <c r="BJ775" i="27" s="1"/>
  <c r="BE775" i="27"/>
  <c r="BF775" i="27" s="1"/>
  <c r="BQ774" i="27"/>
  <c r="BR774" i="27" s="1"/>
  <c r="BM774" i="27"/>
  <c r="BN774" i="27" s="1"/>
  <c r="BI774" i="27"/>
  <c r="BJ774" i="27" s="1"/>
  <c r="BE774" i="27"/>
  <c r="BF774" i="27" s="1"/>
  <c r="BQ773" i="27"/>
  <c r="BR773" i="27" s="1"/>
  <c r="BM773" i="27"/>
  <c r="BN773" i="27" s="1"/>
  <c r="BI773" i="27"/>
  <c r="BJ773" i="27" s="1"/>
  <c r="BE773" i="27"/>
  <c r="BF773" i="27" s="1"/>
  <c r="BQ772" i="27"/>
  <c r="BR772" i="27" s="1"/>
  <c r="BM772" i="27"/>
  <c r="BN772" i="27" s="1"/>
  <c r="BI772" i="27"/>
  <c r="BJ772" i="27" s="1"/>
  <c r="BE772" i="27"/>
  <c r="BF772" i="27" s="1"/>
  <c r="BQ771" i="27"/>
  <c r="BR771" i="27" s="1"/>
  <c r="BM771" i="27"/>
  <c r="BN771" i="27" s="1"/>
  <c r="BI771" i="27"/>
  <c r="BJ771" i="27" s="1"/>
  <c r="BE771" i="27"/>
  <c r="BF771" i="27" s="1"/>
  <c r="BQ770" i="27"/>
  <c r="BR770" i="27" s="1"/>
  <c r="BM770" i="27"/>
  <c r="BN770" i="27" s="1"/>
  <c r="BI770" i="27"/>
  <c r="BJ770" i="27" s="1"/>
  <c r="BE770" i="27"/>
  <c r="BF770" i="27" s="1"/>
  <c r="BQ769" i="27"/>
  <c r="BR769" i="27" s="1"/>
  <c r="BM769" i="27"/>
  <c r="BN769" i="27" s="1"/>
  <c r="BI769" i="27"/>
  <c r="BJ769" i="27" s="1"/>
  <c r="BE769" i="27"/>
  <c r="BF769" i="27" s="1"/>
  <c r="BQ768" i="27"/>
  <c r="BR768" i="27" s="1"/>
  <c r="BM768" i="27"/>
  <c r="BN768" i="27" s="1"/>
  <c r="BI768" i="27"/>
  <c r="BJ768" i="27" s="1"/>
  <c r="BE768" i="27"/>
  <c r="BF768" i="27" s="1"/>
  <c r="BQ767" i="27"/>
  <c r="BR767" i="27" s="1"/>
  <c r="BM767" i="27"/>
  <c r="BN767" i="27" s="1"/>
  <c r="BI767" i="27"/>
  <c r="BJ767" i="27" s="1"/>
  <c r="BE767" i="27"/>
  <c r="BF767" i="27" s="1"/>
  <c r="BQ766" i="27"/>
  <c r="BR766" i="27" s="1"/>
  <c r="BM766" i="27"/>
  <c r="BN766" i="27" s="1"/>
  <c r="BI766" i="27"/>
  <c r="BJ766" i="27" s="1"/>
  <c r="BE766" i="27"/>
  <c r="BF766" i="27" s="1"/>
  <c r="BQ765" i="27"/>
  <c r="BR765" i="27" s="1"/>
  <c r="BM765" i="27"/>
  <c r="BN765" i="27" s="1"/>
  <c r="BI765" i="27"/>
  <c r="BJ765" i="27" s="1"/>
  <c r="BE765" i="27"/>
  <c r="BF765" i="27" s="1"/>
  <c r="BQ764" i="27"/>
  <c r="BR764" i="27" s="1"/>
  <c r="BM764" i="27"/>
  <c r="BN764" i="27" s="1"/>
  <c r="BI764" i="27"/>
  <c r="BJ764" i="27" s="1"/>
  <c r="BE764" i="27"/>
  <c r="BF764" i="27" s="1"/>
  <c r="BQ763" i="27"/>
  <c r="BR763" i="27" s="1"/>
  <c r="BM763" i="27"/>
  <c r="BN763" i="27" s="1"/>
  <c r="BI763" i="27"/>
  <c r="BJ763" i="27" s="1"/>
  <c r="BE763" i="27"/>
  <c r="BF763" i="27" s="1"/>
  <c r="BQ762" i="27"/>
  <c r="BR762" i="27" s="1"/>
  <c r="BM762" i="27"/>
  <c r="BN762" i="27" s="1"/>
  <c r="BI762" i="27"/>
  <c r="BJ762" i="27" s="1"/>
  <c r="BE762" i="27"/>
  <c r="BF762" i="27" s="1"/>
  <c r="BK761" i="27"/>
  <c r="BL761" i="27" s="1"/>
  <c r="BG761" i="27"/>
  <c r="BH761" i="27" s="1"/>
  <c r="BC761" i="27"/>
  <c r="BD761" i="27" s="1"/>
  <c r="BK760" i="27"/>
  <c r="BL760" i="27" s="1"/>
  <c r="BG760" i="27"/>
  <c r="BH760" i="27" s="1"/>
  <c r="BC760" i="27"/>
  <c r="BD760" i="27" s="1"/>
  <c r="BK759" i="27"/>
  <c r="BL759" i="27" s="1"/>
  <c r="BG759" i="27"/>
  <c r="BH759" i="27" s="1"/>
  <c r="BC759" i="27"/>
  <c r="BD759" i="27" s="1"/>
  <c r="BK758" i="27"/>
  <c r="BL758" i="27" s="1"/>
  <c r="BG758" i="27"/>
  <c r="BH758" i="27" s="1"/>
  <c r="BC758" i="27"/>
  <c r="BD758" i="27" s="1"/>
  <c r="BK757" i="27"/>
  <c r="BL757" i="27" s="1"/>
  <c r="BG757" i="27"/>
  <c r="BH757" i="27" s="1"/>
  <c r="BC757" i="27"/>
  <c r="BD757" i="27" s="1"/>
  <c r="BK756" i="27"/>
  <c r="BL756" i="27" s="1"/>
  <c r="BG756" i="27"/>
  <c r="BH756" i="27" s="1"/>
  <c r="BC756" i="27"/>
  <c r="BD756" i="27" s="1"/>
  <c r="BK755" i="27"/>
  <c r="BL755" i="27" s="1"/>
  <c r="BG755" i="27"/>
  <c r="BH755" i="27" s="1"/>
  <c r="BC755" i="27"/>
  <c r="BD755" i="27" s="1"/>
  <c r="BK754" i="27"/>
  <c r="BL754" i="27" s="1"/>
  <c r="BG754" i="27"/>
  <c r="BH754" i="27" s="1"/>
  <c r="BC754" i="27"/>
  <c r="BD754" i="27" s="1"/>
  <c r="BK753" i="27"/>
  <c r="BL753" i="27" s="1"/>
  <c r="BG753" i="27"/>
  <c r="BH753" i="27" s="1"/>
  <c r="BC753" i="27"/>
  <c r="BD753" i="27" s="1"/>
  <c r="BK752" i="27"/>
  <c r="BL752" i="27" s="1"/>
  <c r="BG752" i="27"/>
  <c r="BH752" i="27" s="1"/>
  <c r="BC752" i="27"/>
  <c r="BD752" i="27" s="1"/>
  <c r="BK751" i="27"/>
  <c r="BL751" i="27" s="1"/>
  <c r="BG751" i="27"/>
  <c r="BH751" i="27" s="1"/>
  <c r="BC751" i="27"/>
  <c r="BD751" i="27" s="1"/>
  <c r="BK750" i="27"/>
  <c r="BL750" i="27" s="1"/>
  <c r="BG750" i="27"/>
  <c r="BH750" i="27" s="1"/>
  <c r="BC750" i="27"/>
  <c r="BD750" i="27" s="1"/>
  <c r="BK749" i="27"/>
  <c r="BL749" i="27" s="1"/>
  <c r="BG749" i="27"/>
  <c r="BH749" i="27" s="1"/>
  <c r="BC749" i="27"/>
  <c r="BD749" i="27" s="1"/>
  <c r="BK748" i="27"/>
  <c r="BL748" i="27" s="1"/>
  <c r="BG748" i="27"/>
  <c r="BH748" i="27" s="1"/>
  <c r="BC748" i="27"/>
  <c r="BD748" i="27" s="1"/>
  <c r="BK747" i="27"/>
  <c r="BL747" i="27" s="1"/>
  <c r="BG747" i="27"/>
  <c r="BH747" i="27" s="1"/>
  <c r="BC747" i="27"/>
  <c r="BD747" i="27" s="1"/>
  <c r="BK746" i="27"/>
  <c r="BL746" i="27" s="1"/>
  <c r="BG746" i="27"/>
  <c r="BH746" i="27" s="1"/>
  <c r="BC746" i="27"/>
  <c r="BD746" i="27" s="1"/>
  <c r="BK745" i="27"/>
  <c r="BL745" i="27" s="1"/>
  <c r="BG745" i="27"/>
  <c r="BH745" i="27" s="1"/>
  <c r="BC745" i="27"/>
  <c r="BD745" i="27" s="1"/>
  <c r="BK744" i="27"/>
  <c r="BL744" i="27" s="1"/>
  <c r="BG744" i="27"/>
  <c r="BH744" i="27" s="1"/>
  <c r="BC744" i="27"/>
  <c r="BD744" i="27" s="1"/>
  <c r="BK743" i="27"/>
  <c r="BL743" i="27" s="1"/>
  <c r="BG743" i="27"/>
  <c r="BH743" i="27" s="1"/>
  <c r="BC743" i="27"/>
  <c r="BD743" i="27" s="1"/>
  <c r="BK742" i="27"/>
  <c r="BL742" i="27" s="1"/>
  <c r="BG742" i="27"/>
  <c r="BH742" i="27" s="1"/>
  <c r="BC742" i="27"/>
  <c r="BD742" i="27" s="1"/>
  <c r="BK741" i="27"/>
  <c r="BL741" i="27" s="1"/>
  <c r="BG741" i="27"/>
  <c r="BH741" i="27" s="1"/>
  <c r="BC741" i="27"/>
  <c r="BD741" i="27" s="1"/>
  <c r="BK740" i="27"/>
  <c r="BL740" i="27" s="1"/>
  <c r="BG740" i="27"/>
  <c r="BH740" i="27" s="1"/>
  <c r="BC740" i="27"/>
  <c r="BD740" i="27" s="1"/>
  <c r="BK739" i="27"/>
  <c r="BL739" i="27" s="1"/>
  <c r="BG739" i="27"/>
  <c r="BH739" i="27" s="1"/>
  <c r="BC739" i="27"/>
  <c r="BD739" i="27" s="1"/>
  <c r="BK738" i="27"/>
  <c r="BL738" i="27" s="1"/>
  <c r="BG738" i="27"/>
  <c r="BH738" i="27" s="1"/>
  <c r="BC738" i="27"/>
  <c r="BD738" i="27" s="1"/>
  <c r="BK737" i="27"/>
  <c r="BL737" i="27" s="1"/>
  <c r="BG737" i="27"/>
  <c r="BH737" i="27" s="1"/>
  <c r="BC737" i="27"/>
  <c r="BD737" i="27" s="1"/>
  <c r="BK736" i="27"/>
  <c r="BL736" i="27" s="1"/>
  <c r="BG736" i="27"/>
  <c r="BH736" i="27" s="1"/>
  <c r="BC736" i="27"/>
  <c r="BD736" i="27" s="1"/>
  <c r="BK735" i="27"/>
  <c r="BL735" i="27" s="1"/>
  <c r="BG735" i="27"/>
  <c r="BH735" i="27" s="1"/>
  <c r="BC735" i="27"/>
  <c r="BD735" i="27" s="1"/>
  <c r="BK734" i="27"/>
  <c r="BL734" i="27" s="1"/>
  <c r="BG734" i="27"/>
  <c r="BH734" i="27" s="1"/>
  <c r="BC734" i="27"/>
  <c r="BD734" i="27" s="1"/>
  <c r="BK733" i="27"/>
  <c r="BL733" i="27" s="1"/>
  <c r="BG733" i="27"/>
  <c r="BH733" i="27" s="1"/>
  <c r="BC733" i="27"/>
  <c r="BD733" i="27" s="1"/>
  <c r="BK732" i="27"/>
  <c r="BL732" i="27" s="1"/>
  <c r="BG732" i="27"/>
  <c r="BH732" i="27" s="1"/>
  <c r="BC732" i="27"/>
  <c r="BD732" i="27" s="1"/>
  <c r="BK731" i="27"/>
  <c r="BL731" i="27" s="1"/>
  <c r="BG731" i="27"/>
  <c r="BH731" i="27" s="1"/>
  <c r="BC731" i="27"/>
  <c r="BD731" i="27" s="1"/>
  <c r="BK730" i="27"/>
  <c r="BL730" i="27" s="1"/>
  <c r="BG730" i="27"/>
  <c r="BH730" i="27" s="1"/>
  <c r="BC730" i="27"/>
  <c r="BD730" i="27" s="1"/>
  <c r="BK729" i="27"/>
  <c r="BL729" i="27" s="1"/>
  <c r="BG729" i="27"/>
  <c r="BH729" i="27" s="1"/>
  <c r="BC729" i="27"/>
  <c r="BD729" i="27" s="1"/>
  <c r="BK728" i="27"/>
  <c r="BL728" i="27" s="1"/>
  <c r="BG728" i="27"/>
  <c r="BH728" i="27" s="1"/>
  <c r="BC728" i="27"/>
  <c r="BD728" i="27" s="1"/>
  <c r="BK727" i="27"/>
  <c r="BL727" i="27" s="1"/>
  <c r="BG727" i="27"/>
  <c r="BH727" i="27" s="1"/>
  <c r="BC727" i="27"/>
  <c r="BD727" i="27" s="1"/>
  <c r="BK726" i="27"/>
  <c r="BL726" i="27" s="1"/>
  <c r="BG726" i="27"/>
  <c r="BH726" i="27" s="1"/>
  <c r="BC726" i="27"/>
  <c r="BD726" i="27" s="1"/>
  <c r="BK725" i="27"/>
  <c r="BL725" i="27" s="1"/>
  <c r="BG725" i="27"/>
  <c r="BH725" i="27" s="1"/>
  <c r="BC725" i="27"/>
  <c r="BD725" i="27" s="1"/>
  <c r="BK724" i="27"/>
  <c r="BL724" i="27" s="1"/>
  <c r="BG724" i="27"/>
  <c r="BH724" i="27" s="1"/>
  <c r="BC724" i="27"/>
  <c r="BD724" i="27" s="1"/>
  <c r="BK723" i="27"/>
  <c r="BL723" i="27" s="1"/>
  <c r="BG723" i="27"/>
  <c r="BH723" i="27" s="1"/>
  <c r="BC723" i="27"/>
  <c r="BD723" i="27" s="1"/>
  <c r="BK722" i="27"/>
  <c r="BL722" i="27" s="1"/>
  <c r="BG722" i="27"/>
  <c r="BH722" i="27" s="1"/>
  <c r="BC722" i="27"/>
  <c r="BD722" i="27" s="1"/>
  <c r="BK721" i="27"/>
  <c r="BL721" i="27" s="1"/>
  <c r="BG721" i="27"/>
  <c r="BH721" i="27" s="1"/>
  <c r="BC721" i="27"/>
  <c r="BD721" i="27" s="1"/>
  <c r="BK720" i="27"/>
  <c r="BL720" i="27" s="1"/>
  <c r="BG720" i="27"/>
  <c r="BH720" i="27" s="1"/>
  <c r="BC720" i="27"/>
  <c r="BD720" i="27" s="1"/>
  <c r="BK719" i="27"/>
  <c r="BL719" i="27" s="1"/>
  <c r="BG719" i="27"/>
  <c r="BH719" i="27" s="1"/>
  <c r="BC719" i="27"/>
  <c r="BD719" i="27" s="1"/>
  <c r="BK718" i="27"/>
  <c r="BL718" i="27" s="1"/>
  <c r="BG718" i="27"/>
  <c r="BH718" i="27" s="1"/>
  <c r="BC718" i="27"/>
  <c r="BD718" i="27" s="1"/>
  <c r="BK717" i="27"/>
  <c r="BL717" i="27" s="1"/>
  <c r="BG717" i="27"/>
  <c r="BH717" i="27" s="1"/>
  <c r="BC717" i="27"/>
  <c r="BD717" i="27" s="1"/>
  <c r="BK716" i="27"/>
  <c r="BL716" i="27" s="1"/>
  <c r="BG716" i="27"/>
  <c r="BH716" i="27" s="1"/>
  <c r="BC716" i="27"/>
  <c r="BD716" i="27" s="1"/>
  <c r="BK715" i="27"/>
  <c r="BL715" i="27" s="1"/>
  <c r="BG715" i="27"/>
  <c r="BH715" i="27" s="1"/>
  <c r="BC715" i="27"/>
  <c r="BD715" i="27" s="1"/>
  <c r="BK714" i="27"/>
  <c r="BL714" i="27" s="1"/>
  <c r="BG714" i="27"/>
  <c r="BH714" i="27" s="1"/>
  <c r="BC714" i="27"/>
  <c r="BD714" i="27" s="1"/>
  <c r="BK713" i="27"/>
  <c r="BL713" i="27" s="1"/>
  <c r="BG713" i="27"/>
  <c r="BH713" i="27" s="1"/>
  <c r="BC713" i="27"/>
  <c r="BD713" i="27" s="1"/>
  <c r="BK712" i="27"/>
  <c r="BL712" i="27" s="1"/>
  <c r="BG712" i="27"/>
  <c r="BH712" i="27" s="1"/>
  <c r="BC712" i="27"/>
  <c r="BD712" i="27" s="1"/>
  <c r="BK711" i="27"/>
  <c r="BL711" i="27" s="1"/>
  <c r="BG711" i="27"/>
  <c r="BH711" i="27" s="1"/>
  <c r="BC711" i="27"/>
  <c r="BD711" i="27" s="1"/>
  <c r="BK710" i="27"/>
  <c r="BL710" i="27" s="1"/>
  <c r="BG710" i="27"/>
  <c r="BH710" i="27" s="1"/>
  <c r="BC710" i="27"/>
  <c r="BD710" i="27" s="1"/>
  <c r="BK709" i="27"/>
  <c r="BL709" i="27" s="1"/>
  <c r="BG709" i="27"/>
  <c r="BH709" i="27" s="1"/>
  <c r="BC709" i="27"/>
  <c r="BD709" i="27" s="1"/>
  <c r="BK708" i="27"/>
  <c r="BL708" i="27" s="1"/>
  <c r="BG708" i="27"/>
  <c r="BH708" i="27" s="1"/>
  <c r="BC708" i="27"/>
  <c r="BD708" i="27" s="1"/>
  <c r="BK707" i="27"/>
  <c r="BL707" i="27" s="1"/>
  <c r="BG707" i="27"/>
  <c r="BH707" i="27" s="1"/>
  <c r="BC707" i="27"/>
  <c r="BD707" i="27" s="1"/>
  <c r="BK706" i="27"/>
  <c r="BL706" i="27" s="1"/>
  <c r="BG706" i="27"/>
  <c r="BH706" i="27" s="1"/>
  <c r="BC706" i="27"/>
  <c r="BD706" i="27" s="1"/>
  <c r="BK705" i="27"/>
  <c r="BL705" i="27" s="1"/>
  <c r="BG705" i="27"/>
  <c r="BH705" i="27" s="1"/>
  <c r="BC705" i="27"/>
  <c r="BD705" i="27" s="1"/>
  <c r="BK704" i="27"/>
  <c r="BL704" i="27" s="1"/>
  <c r="BG704" i="27"/>
  <c r="BH704" i="27" s="1"/>
  <c r="BC704" i="27"/>
  <c r="BD704" i="27" s="1"/>
  <c r="BK703" i="27"/>
  <c r="BL703" i="27" s="1"/>
  <c r="BG703" i="27"/>
  <c r="BH703" i="27" s="1"/>
  <c r="BC703" i="27"/>
  <c r="BD703" i="27" s="1"/>
  <c r="BK702" i="27"/>
  <c r="BL702" i="27" s="1"/>
  <c r="BG702" i="27"/>
  <c r="BH702" i="27" s="1"/>
  <c r="BC702" i="27"/>
  <c r="BD702" i="27" s="1"/>
  <c r="BK701" i="27"/>
  <c r="BL701" i="27" s="1"/>
  <c r="BG701" i="27"/>
  <c r="BH701" i="27" s="1"/>
  <c r="BC701" i="27"/>
  <c r="BD701" i="27" s="1"/>
  <c r="BK700" i="27"/>
  <c r="BL700" i="27" s="1"/>
  <c r="BG700" i="27"/>
  <c r="BH700" i="27" s="1"/>
  <c r="BC700" i="27"/>
  <c r="BD700" i="27" s="1"/>
  <c r="BK699" i="27"/>
  <c r="BL699" i="27" s="1"/>
  <c r="BG699" i="27"/>
  <c r="BH699" i="27" s="1"/>
  <c r="BC699" i="27"/>
  <c r="BD699" i="27" s="1"/>
  <c r="BK698" i="27"/>
  <c r="BL698" i="27" s="1"/>
  <c r="BG698" i="27"/>
  <c r="BH698" i="27" s="1"/>
  <c r="BC698" i="27"/>
  <c r="BD698" i="27" s="1"/>
  <c r="BK697" i="27"/>
  <c r="BL697" i="27" s="1"/>
  <c r="BC697" i="27"/>
  <c r="BD697" i="27" s="1"/>
  <c r="BK696" i="27"/>
  <c r="BL696" i="27" s="1"/>
  <c r="BC696" i="27"/>
  <c r="BD696" i="27" s="1"/>
  <c r="BK695" i="27"/>
  <c r="BL695" i="27" s="1"/>
  <c r="BC695" i="27"/>
  <c r="BD695" i="27" s="1"/>
  <c r="BK694" i="27"/>
  <c r="BL694" i="27" s="1"/>
  <c r="BC694" i="27"/>
  <c r="BD694" i="27" s="1"/>
  <c r="BK693" i="27"/>
  <c r="BL693" i="27" s="1"/>
  <c r="BC693" i="27"/>
  <c r="BD693" i="27" s="1"/>
  <c r="BK692" i="27"/>
  <c r="BL692" i="27" s="1"/>
  <c r="BC692" i="27"/>
  <c r="BD692" i="27" s="1"/>
  <c r="BK691" i="27"/>
  <c r="BL691" i="27" s="1"/>
  <c r="BC691" i="27"/>
  <c r="BD691" i="27" s="1"/>
  <c r="BK690" i="27"/>
  <c r="BL690" i="27" s="1"/>
  <c r="BC690" i="27"/>
  <c r="BD690" i="27" s="1"/>
  <c r="BK689" i="27"/>
  <c r="BL689" i="27" s="1"/>
  <c r="BC689" i="27"/>
  <c r="BD689" i="27" s="1"/>
  <c r="BK688" i="27"/>
  <c r="BL688" i="27" s="1"/>
  <c r="BC688" i="27"/>
  <c r="BD688" i="27" s="1"/>
  <c r="BK687" i="27"/>
  <c r="BL687" i="27" s="1"/>
  <c r="BC687" i="27"/>
  <c r="BD687" i="27" s="1"/>
  <c r="BK686" i="27"/>
  <c r="BL686" i="27" s="1"/>
  <c r="BC686" i="27"/>
  <c r="BD686" i="27" s="1"/>
  <c r="BK685" i="27"/>
  <c r="BL685" i="27" s="1"/>
  <c r="BC685" i="27"/>
  <c r="BD685" i="27" s="1"/>
  <c r="BK684" i="27"/>
  <c r="BL684" i="27" s="1"/>
  <c r="BC684" i="27"/>
  <c r="BD684" i="27" s="1"/>
  <c r="BK683" i="27"/>
  <c r="BL683" i="27" s="1"/>
  <c r="BC683" i="27"/>
  <c r="BD683" i="27" s="1"/>
  <c r="BK682" i="27"/>
  <c r="BL682" i="27" s="1"/>
  <c r="BC682" i="27"/>
  <c r="BD682" i="27" s="1"/>
  <c r="BK681" i="27"/>
  <c r="BL681" i="27" s="1"/>
  <c r="BC681" i="27"/>
  <c r="BD681" i="27" s="1"/>
  <c r="BK680" i="27"/>
  <c r="BL680" i="27" s="1"/>
  <c r="BC680" i="27"/>
  <c r="BD680" i="27" s="1"/>
  <c r="BK679" i="27"/>
  <c r="BL679" i="27" s="1"/>
  <c r="BC679" i="27"/>
  <c r="BD679" i="27" s="1"/>
  <c r="BK678" i="27"/>
  <c r="BL678" i="27" s="1"/>
  <c r="BM697" i="27"/>
  <c r="BN697" i="27" s="1"/>
  <c r="BM696" i="27"/>
  <c r="BN696" i="27" s="1"/>
  <c r="BM695" i="27"/>
  <c r="BN695" i="27" s="1"/>
  <c r="BM694" i="27"/>
  <c r="BN694" i="27" s="1"/>
  <c r="BM693" i="27"/>
  <c r="BN693" i="27" s="1"/>
  <c r="BM692" i="27"/>
  <c r="BN692" i="27" s="1"/>
  <c r="BQ677" i="27"/>
  <c r="BR677" i="27" s="1"/>
  <c r="BI677" i="27"/>
  <c r="BJ677" i="27" s="1"/>
  <c r="BQ676" i="27"/>
  <c r="BR676" i="27" s="1"/>
  <c r="BI676" i="27"/>
  <c r="BJ676" i="27" s="1"/>
  <c r="BQ675" i="27"/>
  <c r="BR675" i="27" s="1"/>
  <c r="BI675" i="27"/>
  <c r="BJ675" i="27" s="1"/>
  <c r="BQ674" i="27"/>
  <c r="BR674" i="27" s="1"/>
  <c r="BI674" i="27"/>
  <c r="BJ674" i="27" s="1"/>
  <c r="BQ673" i="27"/>
  <c r="BR673" i="27" s="1"/>
  <c r="BI673" i="27"/>
  <c r="BJ673" i="27" s="1"/>
  <c r="BQ672" i="27"/>
  <c r="BR672" i="27" s="1"/>
  <c r="BI672" i="27"/>
  <c r="BJ672" i="27" s="1"/>
  <c r="BQ671" i="27"/>
  <c r="BR671" i="27" s="1"/>
  <c r="BI671" i="27"/>
  <c r="BJ671" i="27" s="1"/>
  <c r="BQ670" i="27"/>
  <c r="BR670" i="27" s="1"/>
  <c r="BI670" i="27"/>
  <c r="BJ670" i="27" s="1"/>
  <c r="BQ669" i="27"/>
  <c r="BR669" i="27" s="1"/>
  <c r="BI669" i="27"/>
  <c r="BJ669" i="27" s="1"/>
  <c r="BQ668" i="27"/>
  <c r="BR668" i="27" s="1"/>
  <c r="BI668" i="27"/>
  <c r="BJ668" i="27" s="1"/>
  <c r="BQ667" i="27"/>
  <c r="BR667" i="27" s="1"/>
  <c r="BI667" i="27"/>
  <c r="BJ667" i="27" s="1"/>
  <c r="BQ666" i="27"/>
  <c r="BR666" i="27" s="1"/>
  <c r="BI666" i="27"/>
  <c r="BJ666" i="27" s="1"/>
  <c r="BQ665" i="27"/>
  <c r="BR665" i="27" s="1"/>
  <c r="BI665" i="27"/>
  <c r="BJ665" i="27" s="1"/>
  <c r="BQ664" i="27"/>
  <c r="BR664" i="27" s="1"/>
  <c r="BI664" i="27"/>
  <c r="BJ664" i="27" s="1"/>
  <c r="BQ663" i="27"/>
  <c r="BR663" i="27" s="1"/>
  <c r="BI663" i="27"/>
  <c r="BJ663" i="27" s="1"/>
  <c r="BQ662" i="27"/>
  <c r="BR662" i="27" s="1"/>
  <c r="BI662" i="27"/>
  <c r="BJ662" i="27" s="1"/>
  <c r="BQ661" i="27"/>
  <c r="BR661" i="27" s="1"/>
  <c r="BI661" i="27"/>
  <c r="BJ661" i="27" s="1"/>
  <c r="BQ660" i="27"/>
  <c r="BR660" i="27" s="1"/>
  <c r="BI660" i="27"/>
  <c r="BJ660" i="27" s="1"/>
  <c r="BQ659" i="27"/>
  <c r="BR659" i="27" s="1"/>
  <c r="BI659" i="27"/>
  <c r="BJ659" i="27" s="1"/>
  <c r="BQ658" i="27"/>
  <c r="BR658" i="27" s="1"/>
  <c r="BI658" i="27"/>
  <c r="BJ658" i="27" s="1"/>
  <c r="BQ657" i="27"/>
  <c r="BR657" i="27" s="1"/>
  <c r="BI657" i="27"/>
  <c r="BJ657" i="27" s="1"/>
  <c r="BQ656" i="27"/>
  <c r="BR656" i="27" s="1"/>
  <c r="BI656" i="27"/>
  <c r="BJ656" i="27" s="1"/>
  <c r="BQ655" i="27"/>
  <c r="BR655" i="27" s="1"/>
  <c r="BI655" i="27"/>
  <c r="BJ655" i="27" s="1"/>
  <c r="BQ654" i="27"/>
  <c r="BR654" i="27" s="1"/>
  <c r="BI654" i="27"/>
  <c r="BJ654" i="27" s="1"/>
  <c r="BQ653" i="27"/>
  <c r="BR653" i="27" s="1"/>
  <c r="BI653" i="27"/>
  <c r="BJ653" i="27" s="1"/>
  <c r="BQ652" i="27"/>
  <c r="BR652" i="27" s="1"/>
  <c r="BI652" i="27"/>
  <c r="BJ652" i="27" s="1"/>
  <c r="BQ651" i="27"/>
  <c r="BR651" i="27" s="1"/>
  <c r="BI651" i="27"/>
  <c r="BJ651" i="27" s="1"/>
  <c r="BQ650" i="27"/>
  <c r="BR650" i="27" s="1"/>
  <c r="BI650" i="27"/>
  <c r="BJ650" i="27" s="1"/>
  <c r="BQ649" i="27"/>
  <c r="BR649" i="27" s="1"/>
  <c r="BI649" i="27"/>
  <c r="BJ649" i="27" s="1"/>
  <c r="BQ648" i="27"/>
  <c r="BR648" i="27" s="1"/>
  <c r="BI648" i="27"/>
  <c r="BJ648" i="27" s="1"/>
  <c r="BQ647" i="27"/>
  <c r="BR647" i="27" s="1"/>
  <c r="BI647" i="27"/>
  <c r="BJ647" i="27" s="1"/>
  <c r="BQ646" i="27"/>
  <c r="BR646" i="27" s="1"/>
  <c r="BI646" i="27"/>
  <c r="BJ646" i="27" s="1"/>
  <c r="BQ645" i="27"/>
  <c r="BR645" i="27" s="1"/>
  <c r="BI645" i="27"/>
  <c r="BJ645" i="27" s="1"/>
  <c r="BQ644" i="27"/>
  <c r="BR644" i="27" s="1"/>
  <c r="BI644" i="27"/>
  <c r="BJ644" i="27" s="1"/>
  <c r="BQ643" i="27"/>
  <c r="BR643" i="27" s="1"/>
  <c r="BI643" i="27"/>
  <c r="BJ643" i="27" s="1"/>
  <c r="BQ642" i="27"/>
  <c r="BR642" i="27" s="1"/>
  <c r="BI642" i="27"/>
  <c r="BJ642" i="27" s="1"/>
  <c r="BQ641" i="27"/>
  <c r="BR641" i="27" s="1"/>
  <c r="BI641" i="27"/>
  <c r="BJ641" i="27" s="1"/>
  <c r="BQ640" i="27"/>
  <c r="BR640" i="27" s="1"/>
  <c r="BI640" i="27"/>
  <c r="BJ640" i="27" s="1"/>
  <c r="BQ639" i="27"/>
  <c r="BR639" i="27" s="1"/>
  <c r="BI639" i="27"/>
  <c r="BJ639" i="27" s="1"/>
  <c r="BQ638" i="27"/>
  <c r="BR638" i="27" s="1"/>
  <c r="BI638" i="27"/>
  <c r="BJ638" i="27" s="1"/>
  <c r="BQ637" i="27"/>
  <c r="BR637" i="27" s="1"/>
  <c r="BI637" i="27"/>
  <c r="BJ637" i="27" s="1"/>
  <c r="BQ636" i="27"/>
  <c r="BR636" i="27" s="1"/>
  <c r="BI636" i="27"/>
  <c r="BJ636" i="27" s="1"/>
  <c r="BQ635" i="27"/>
  <c r="BR635" i="27" s="1"/>
  <c r="BI635" i="27"/>
  <c r="BJ635" i="27" s="1"/>
  <c r="BQ634" i="27"/>
  <c r="BR634" i="27" s="1"/>
  <c r="BI634" i="27"/>
  <c r="BJ634" i="27" s="1"/>
  <c r="BQ633" i="27"/>
  <c r="BR633" i="27" s="1"/>
  <c r="BI633" i="27"/>
  <c r="BJ633" i="27" s="1"/>
  <c r="BQ632" i="27"/>
  <c r="BR632" i="27" s="1"/>
  <c r="BI632" i="27"/>
  <c r="BJ632" i="27" s="1"/>
  <c r="BQ631" i="27"/>
  <c r="BR631" i="27" s="1"/>
  <c r="BI631" i="27"/>
  <c r="BJ631" i="27" s="1"/>
  <c r="BQ630" i="27"/>
  <c r="BR630" i="27" s="1"/>
  <c r="BI630" i="27"/>
  <c r="BJ630" i="27" s="1"/>
  <c r="BQ629" i="27"/>
  <c r="BR629" i="27" s="1"/>
  <c r="BI629" i="27"/>
  <c r="BJ629" i="27" s="1"/>
  <c r="BQ628" i="27"/>
  <c r="BR628" i="27" s="1"/>
  <c r="BI628" i="27"/>
  <c r="BJ628" i="27" s="1"/>
  <c r="BQ627" i="27"/>
  <c r="BR627" i="27" s="1"/>
  <c r="BI627" i="27"/>
  <c r="BJ627" i="27" s="1"/>
  <c r="BQ626" i="27"/>
  <c r="BR626" i="27" s="1"/>
  <c r="BI626" i="27"/>
  <c r="BJ626" i="27" s="1"/>
  <c r="BQ625" i="27"/>
  <c r="BR625" i="27" s="1"/>
  <c r="BI625" i="27"/>
  <c r="BJ625" i="27" s="1"/>
  <c r="BQ624" i="27"/>
  <c r="BR624" i="27" s="1"/>
  <c r="BI624" i="27"/>
  <c r="BJ624" i="27" s="1"/>
  <c r="BQ623" i="27"/>
  <c r="BR623" i="27" s="1"/>
  <c r="BI623" i="27"/>
  <c r="BJ623" i="27" s="1"/>
  <c r="BQ622" i="27"/>
  <c r="BR622" i="27" s="1"/>
  <c r="BI622" i="27"/>
  <c r="BJ622" i="27" s="1"/>
  <c r="BQ621" i="27"/>
  <c r="BR621" i="27" s="1"/>
  <c r="BI621" i="27"/>
  <c r="BJ621" i="27" s="1"/>
  <c r="BI696" i="27"/>
  <c r="BJ696" i="27" s="1"/>
  <c r="BI694" i="27"/>
  <c r="BJ694" i="27" s="1"/>
  <c r="BI692" i="27"/>
  <c r="BJ692" i="27" s="1"/>
  <c r="BI690" i="27"/>
  <c r="BJ690" i="27" s="1"/>
  <c r="BI688" i="27"/>
  <c r="BJ688" i="27" s="1"/>
  <c r="BI686" i="27"/>
  <c r="BJ686" i="27" s="1"/>
  <c r="BI684" i="27"/>
  <c r="BJ684" i="27" s="1"/>
  <c r="BI682" i="27"/>
  <c r="BJ682" i="27" s="1"/>
  <c r="BI680" i="27"/>
  <c r="BJ680" i="27" s="1"/>
  <c r="BI678" i="27"/>
  <c r="BJ678" i="27" s="1"/>
  <c r="BG677" i="27"/>
  <c r="BH677" i="27" s="1"/>
  <c r="BG676" i="27"/>
  <c r="BH676" i="27" s="1"/>
  <c r="BG675" i="27"/>
  <c r="BH675" i="27" s="1"/>
  <c r="BG674" i="27"/>
  <c r="BH674" i="27" s="1"/>
  <c r="BG673" i="27"/>
  <c r="BH673" i="27" s="1"/>
  <c r="BG672" i="27"/>
  <c r="BH672" i="27" s="1"/>
  <c r="BG671" i="27"/>
  <c r="BH671" i="27" s="1"/>
  <c r="BG670" i="27"/>
  <c r="BH670" i="27" s="1"/>
  <c r="BG669" i="27"/>
  <c r="BH669" i="27" s="1"/>
  <c r="BG668" i="27"/>
  <c r="BH668" i="27" s="1"/>
  <c r="BG667" i="27"/>
  <c r="BH667" i="27" s="1"/>
  <c r="BG666" i="27"/>
  <c r="BH666" i="27" s="1"/>
  <c r="BG665" i="27"/>
  <c r="BH665" i="27" s="1"/>
  <c r="BG664" i="27"/>
  <c r="BH664" i="27" s="1"/>
  <c r="BG663" i="27"/>
  <c r="BH663" i="27" s="1"/>
  <c r="BG662" i="27"/>
  <c r="BH662" i="27" s="1"/>
  <c r="BG661" i="27"/>
  <c r="BH661" i="27" s="1"/>
  <c r="BG660" i="27"/>
  <c r="BH660" i="27" s="1"/>
  <c r="BG659" i="27"/>
  <c r="BH659" i="27" s="1"/>
  <c r="BG658" i="27"/>
  <c r="BH658" i="27" s="1"/>
  <c r="BG657" i="27"/>
  <c r="BH657" i="27" s="1"/>
  <c r="BG656" i="27"/>
  <c r="BH656" i="27" s="1"/>
  <c r="BG655" i="27"/>
  <c r="BH655" i="27" s="1"/>
  <c r="BG654" i="27"/>
  <c r="BH654" i="27" s="1"/>
  <c r="BG653" i="27"/>
  <c r="BH653" i="27" s="1"/>
  <c r="BG652" i="27"/>
  <c r="BH652" i="27" s="1"/>
  <c r="BG651" i="27"/>
  <c r="BH651" i="27" s="1"/>
  <c r="BG650" i="27"/>
  <c r="BH650" i="27" s="1"/>
  <c r="BG649" i="27"/>
  <c r="BH649" i="27" s="1"/>
  <c r="BG648" i="27"/>
  <c r="BH648" i="27" s="1"/>
  <c r="BG647" i="27"/>
  <c r="BH647" i="27" s="1"/>
  <c r="BG646" i="27"/>
  <c r="BH646" i="27" s="1"/>
  <c r="BG645" i="27"/>
  <c r="BH645" i="27" s="1"/>
  <c r="BG644" i="27"/>
  <c r="BH644" i="27" s="1"/>
  <c r="BG643" i="27"/>
  <c r="BH643" i="27" s="1"/>
  <c r="BG642" i="27"/>
  <c r="BH642" i="27" s="1"/>
  <c r="BG641" i="27"/>
  <c r="BH641" i="27" s="1"/>
  <c r="BG640" i="27"/>
  <c r="BH640" i="27" s="1"/>
  <c r="BG639" i="27"/>
  <c r="BH639" i="27" s="1"/>
  <c r="BG638" i="27"/>
  <c r="BH638" i="27" s="1"/>
  <c r="BG637" i="27"/>
  <c r="BH637" i="27" s="1"/>
  <c r="BG636" i="27"/>
  <c r="BH636" i="27" s="1"/>
  <c r="BG635" i="27"/>
  <c r="BH635" i="27" s="1"/>
  <c r="BG634" i="27"/>
  <c r="BH634" i="27" s="1"/>
  <c r="BG633" i="27"/>
  <c r="BH633" i="27" s="1"/>
  <c r="BG632" i="27"/>
  <c r="BH632" i="27" s="1"/>
  <c r="BG631" i="27"/>
  <c r="BH631" i="27" s="1"/>
  <c r="BG630" i="27"/>
  <c r="BH630" i="27" s="1"/>
  <c r="BG629" i="27"/>
  <c r="BH629" i="27" s="1"/>
  <c r="BG628" i="27"/>
  <c r="BH628" i="27" s="1"/>
  <c r="BG627" i="27"/>
  <c r="BH627" i="27" s="1"/>
  <c r="BG626" i="27"/>
  <c r="BH626" i="27" s="1"/>
  <c r="BG625" i="27"/>
  <c r="BH625" i="27" s="1"/>
  <c r="BG624" i="27"/>
  <c r="BH624" i="27" s="1"/>
  <c r="BG623" i="27"/>
  <c r="BH623" i="27" s="1"/>
  <c r="BG622" i="27"/>
  <c r="BH622" i="27" s="1"/>
  <c r="BG621" i="27"/>
  <c r="BH621" i="27" s="1"/>
  <c r="BG620" i="27"/>
  <c r="BH620" i="27" s="1"/>
  <c r="BG619" i="27"/>
  <c r="BH619" i="27" s="1"/>
  <c r="BG618" i="27"/>
  <c r="BH618" i="27" s="1"/>
  <c r="BG617" i="27"/>
  <c r="BH617" i="27" s="1"/>
  <c r="BG616" i="27"/>
  <c r="BH616" i="27" s="1"/>
  <c r="BG615" i="27"/>
  <c r="BH615" i="27" s="1"/>
  <c r="BG614" i="27"/>
  <c r="BH614" i="27" s="1"/>
  <c r="BG613" i="27"/>
  <c r="BH613" i="27" s="1"/>
  <c r="BO612" i="27"/>
  <c r="BP612" i="27" s="1"/>
  <c r="BG612" i="27"/>
  <c r="BH612" i="27" s="1"/>
  <c r="BG611" i="27"/>
  <c r="BH611" i="27" s="1"/>
  <c r="BO610" i="27"/>
  <c r="BP610" i="27" s="1"/>
  <c r="BG610" i="27"/>
  <c r="BH610" i="27" s="1"/>
  <c r="BG609" i="27"/>
  <c r="BH609" i="27" s="1"/>
  <c r="BO608" i="27"/>
  <c r="BP608" i="27" s="1"/>
  <c r="BG608" i="27"/>
  <c r="BH608" i="27" s="1"/>
  <c r="BO607" i="27"/>
  <c r="BP607" i="27" s="1"/>
  <c r="BG607" i="27"/>
  <c r="BH607" i="27" s="1"/>
  <c r="BO606" i="27"/>
  <c r="BP606" i="27" s="1"/>
  <c r="BG606" i="27"/>
  <c r="BH606" i="27" s="1"/>
  <c r="BO605" i="27"/>
  <c r="BP605" i="27" s="1"/>
  <c r="BG605" i="27"/>
  <c r="BH605" i="27" s="1"/>
  <c r="BG604" i="27"/>
  <c r="BH604" i="27" s="1"/>
  <c r="BG603" i="27"/>
  <c r="BH603" i="27" s="1"/>
  <c r="BO602" i="27"/>
  <c r="BP602" i="27" s="1"/>
  <c r="BG602" i="27"/>
  <c r="BH602" i="27" s="1"/>
  <c r="BG601" i="27"/>
  <c r="BH601" i="27" s="1"/>
  <c r="BG600" i="27"/>
  <c r="BH600" i="27" s="1"/>
  <c r="BG599" i="27"/>
  <c r="BH599" i="27" s="1"/>
  <c r="BG598" i="27"/>
  <c r="BH598" i="27" s="1"/>
  <c r="BO597" i="27"/>
  <c r="BP597" i="27" s="1"/>
  <c r="BG597" i="27"/>
  <c r="BH597" i="27" s="1"/>
  <c r="BO596" i="27"/>
  <c r="BP596" i="27" s="1"/>
  <c r="BG596" i="27"/>
  <c r="BH596" i="27" s="1"/>
  <c r="BO595" i="27"/>
  <c r="BP595" i="27" s="1"/>
  <c r="BG595" i="27"/>
  <c r="BH595" i="27" s="1"/>
  <c r="BG594" i="27"/>
  <c r="BH594" i="27" s="1"/>
  <c r="BO593" i="27"/>
  <c r="BP593" i="27" s="1"/>
  <c r="BG593" i="27"/>
  <c r="BH593" i="27" s="1"/>
  <c r="BG592" i="27"/>
  <c r="BH592" i="27" s="1"/>
  <c r="BG591" i="27"/>
  <c r="BH591" i="27" s="1"/>
  <c r="BG590" i="27"/>
  <c r="BH590" i="27" s="1"/>
  <c r="BG589" i="27"/>
  <c r="BH589" i="27" s="1"/>
  <c r="BO588" i="27"/>
  <c r="BP588" i="27" s="1"/>
  <c r="BG588" i="27"/>
  <c r="BH588" i="27" s="1"/>
  <c r="BO587" i="27"/>
  <c r="BP587" i="27" s="1"/>
  <c r="BG587" i="27"/>
  <c r="BH587" i="27" s="1"/>
  <c r="BO586" i="27"/>
  <c r="BP586" i="27" s="1"/>
  <c r="BG586" i="27"/>
  <c r="BH586" i="27" s="1"/>
  <c r="BO585" i="27"/>
  <c r="BP585" i="27" s="1"/>
  <c r="BG585" i="27"/>
  <c r="BH585" i="27" s="1"/>
  <c r="BO584" i="27"/>
  <c r="BP584" i="27" s="1"/>
  <c r="BG584" i="27"/>
  <c r="BH584" i="27" s="1"/>
  <c r="BO583" i="27"/>
  <c r="BP583" i="27" s="1"/>
  <c r="BG583" i="27"/>
  <c r="BH583" i="27" s="1"/>
  <c r="BG582" i="27"/>
  <c r="BH582" i="27" s="1"/>
  <c r="BO581" i="27"/>
  <c r="BP581" i="27" s="1"/>
  <c r="BG581" i="27"/>
  <c r="BH581" i="27" s="1"/>
  <c r="BO580" i="27"/>
  <c r="BP580" i="27" s="1"/>
  <c r="BG580" i="27"/>
  <c r="BH580" i="27" s="1"/>
  <c r="BG579" i="27"/>
  <c r="BH579" i="27" s="1"/>
  <c r="BG578" i="27"/>
  <c r="BH578" i="27" s="1"/>
  <c r="BO577" i="27"/>
  <c r="BP577" i="27" s="1"/>
  <c r="BG577" i="27"/>
  <c r="BH577" i="27" s="1"/>
  <c r="BO576" i="27"/>
  <c r="BP576" i="27" s="1"/>
  <c r="BG576" i="27"/>
  <c r="BH576" i="27" s="1"/>
  <c r="BO575" i="27"/>
  <c r="BP575" i="27" s="1"/>
  <c r="BG575" i="27"/>
  <c r="BH575" i="27" s="1"/>
  <c r="BG574" i="27"/>
  <c r="BH574" i="27" s="1"/>
  <c r="BG573" i="27"/>
  <c r="BH573" i="27" s="1"/>
  <c r="BG572" i="27"/>
  <c r="BH572" i="27" s="1"/>
  <c r="BG571" i="27"/>
  <c r="BH571" i="27" s="1"/>
  <c r="BG570" i="27"/>
  <c r="BH570" i="27" s="1"/>
  <c r="BG569" i="27"/>
  <c r="BH569" i="27" s="1"/>
  <c r="BG568" i="27"/>
  <c r="BH568" i="27" s="1"/>
  <c r="BG567" i="27"/>
  <c r="BH567" i="27" s="1"/>
  <c r="BG566" i="27"/>
  <c r="BH566" i="27" s="1"/>
  <c r="BG565" i="27"/>
  <c r="BH565" i="27" s="1"/>
  <c r="BG564" i="27"/>
  <c r="BH564" i="27" s="1"/>
  <c r="BG563" i="27"/>
  <c r="BH563" i="27" s="1"/>
  <c r="BG562" i="27"/>
  <c r="BH562" i="27" s="1"/>
  <c r="BG561" i="27"/>
  <c r="BH561" i="27" s="1"/>
  <c r="BG560" i="27"/>
  <c r="BH560" i="27" s="1"/>
  <c r="BG559" i="27"/>
  <c r="BH559" i="27" s="1"/>
  <c r="BG558" i="27"/>
  <c r="BH558" i="27" s="1"/>
  <c r="BG557" i="27"/>
  <c r="BH557" i="27" s="1"/>
  <c r="BG556" i="27"/>
  <c r="BH556" i="27" s="1"/>
  <c r="BG555" i="27"/>
  <c r="BH555" i="27" s="1"/>
  <c r="BG554" i="27"/>
  <c r="BH554" i="27" s="1"/>
  <c r="BG553" i="27"/>
  <c r="BH553" i="27" s="1"/>
  <c r="BG552" i="27"/>
  <c r="BH552" i="27" s="1"/>
  <c r="BG551" i="27"/>
  <c r="BH551" i="27" s="1"/>
  <c r="BG550" i="27"/>
  <c r="BH550" i="27" s="1"/>
  <c r="BG549" i="27"/>
  <c r="BH549" i="27" s="1"/>
  <c r="BG548" i="27"/>
  <c r="BH548" i="27" s="1"/>
  <c r="BG547" i="27"/>
  <c r="BH547" i="27" s="1"/>
  <c r="BO546" i="27"/>
  <c r="BP546" i="27" s="1"/>
  <c r="BG546" i="27"/>
  <c r="BH546" i="27" s="1"/>
  <c r="BG545" i="27"/>
  <c r="BH545" i="27" s="1"/>
  <c r="BG544" i="27"/>
  <c r="BH544" i="27" s="1"/>
  <c r="BG543" i="27"/>
  <c r="BH543" i="27" s="1"/>
  <c r="BO542" i="27"/>
  <c r="BP542" i="27" s="1"/>
  <c r="BG542" i="27"/>
  <c r="BH542" i="27" s="1"/>
  <c r="BG541" i="27"/>
  <c r="BH541" i="27" s="1"/>
  <c r="BG540" i="27"/>
  <c r="BH540" i="27" s="1"/>
  <c r="BO539" i="27"/>
  <c r="BP539" i="27" s="1"/>
  <c r="BG539" i="27"/>
  <c r="BH539" i="27" s="1"/>
  <c r="BG538" i="27"/>
  <c r="BH538" i="27" s="1"/>
  <c r="BG537" i="27"/>
  <c r="BH537" i="27" s="1"/>
  <c r="BG536" i="27"/>
  <c r="BH536" i="27" s="1"/>
  <c r="BG535" i="27"/>
  <c r="BH535" i="27" s="1"/>
  <c r="BO534" i="27"/>
  <c r="BP534" i="27" s="1"/>
  <c r="BG534" i="27"/>
  <c r="BH534" i="27" s="1"/>
  <c r="BG533" i="27"/>
  <c r="BH533" i="27" s="1"/>
  <c r="BG532" i="27"/>
  <c r="BH532" i="27" s="1"/>
  <c r="BG531" i="27"/>
  <c r="BH531" i="27" s="1"/>
  <c r="BG530" i="27"/>
  <c r="BH530" i="27" s="1"/>
  <c r="BG529" i="27"/>
  <c r="BH529" i="27" s="1"/>
  <c r="BO528" i="27"/>
  <c r="BP528" i="27" s="1"/>
  <c r="BG528" i="27"/>
  <c r="BH528" i="27" s="1"/>
  <c r="BG527" i="27"/>
  <c r="BH527" i="27" s="1"/>
  <c r="BG526" i="27"/>
  <c r="BH526" i="27" s="1"/>
  <c r="BG525" i="27"/>
  <c r="BH525" i="27" s="1"/>
  <c r="BG524" i="27"/>
  <c r="BH524" i="27" s="1"/>
  <c r="BG523" i="27"/>
  <c r="BH523" i="27" s="1"/>
  <c r="BG522" i="27"/>
  <c r="BH522" i="27" s="1"/>
  <c r="BG521" i="27"/>
  <c r="BH521" i="27" s="1"/>
  <c r="BG520" i="27"/>
  <c r="BH520" i="27" s="1"/>
  <c r="BG519" i="27"/>
  <c r="BH519" i="27" s="1"/>
  <c r="BO518" i="27"/>
  <c r="BP518" i="27" s="1"/>
  <c r="BG518" i="27"/>
  <c r="BH518" i="27" s="1"/>
  <c r="BG517" i="27"/>
  <c r="BH517" i="27" s="1"/>
  <c r="BG516" i="27"/>
  <c r="BH516" i="27" s="1"/>
  <c r="BG515" i="27"/>
  <c r="BH515" i="27" s="1"/>
  <c r="BG514" i="27"/>
  <c r="BH514" i="27" s="1"/>
  <c r="BG513" i="27"/>
  <c r="BH513" i="27" s="1"/>
  <c r="BG512" i="27"/>
  <c r="BH512" i="27" s="1"/>
  <c r="BQ696" i="27"/>
  <c r="BR696" i="27" s="1"/>
  <c r="BQ692" i="27"/>
  <c r="BR692" i="27" s="1"/>
  <c r="BQ690" i="27"/>
  <c r="BR690" i="27" s="1"/>
  <c r="BQ688" i="27"/>
  <c r="BR688" i="27" s="1"/>
  <c r="BQ686" i="27"/>
  <c r="BR686" i="27" s="1"/>
  <c r="BQ684" i="27"/>
  <c r="BR684" i="27" s="1"/>
  <c r="BQ682" i="27"/>
  <c r="BR682" i="27" s="1"/>
  <c r="BQ680" i="27"/>
  <c r="BR680" i="27" s="1"/>
  <c r="BQ678" i="27"/>
  <c r="BR678" i="27" s="1"/>
  <c r="BK677" i="27"/>
  <c r="BL677" i="27" s="1"/>
  <c r="BK676" i="27"/>
  <c r="BL676" i="27" s="1"/>
  <c r="BK675" i="27"/>
  <c r="BL675" i="27" s="1"/>
  <c r="BK674" i="27"/>
  <c r="BL674" i="27" s="1"/>
  <c r="BK673" i="27"/>
  <c r="BL673" i="27" s="1"/>
  <c r="BK672" i="27"/>
  <c r="BL672" i="27" s="1"/>
  <c r="BK671" i="27"/>
  <c r="BL671" i="27" s="1"/>
  <c r="BK670" i="27"/>
  <c r="BL670" i="27" s="1"/>
  <c r="BK669" i="27"/>
  <c r="BL669" i="27" s="1"/>
  <c r="BK668" i="27"/>
  <c r="BL668" i="27" s="1"/>
  <c r="BK667" i="27"/>
  <c r="BL667" i="27" s="1"/>
  <c r="BK666" i="27"/>
  <c r="BL666" i="27" s="1"/>
  <c r="BK665" i="27"/>
  <c r="BL665" i="27" s="1"/>
  <c r="BK664" i="27"/>
  <c r="BL664" i="27" s="1"/>
  <c r="BK663" i="27"/>
  <c r="BL663" i="27" s="1"/>
  <c r="BK662" i="27"/>
  <c r="BL662" i="27" s="1"/>
  <c r="BK661" i="27"/>
  <c r="BL661" i="27" s="1"/>
  <c r="BK660" i="27"/>
  <c r="BL660" i="27" s="1"/>
  <c r="BK659" i="27"/>
  <c r="BL659" i="27" s="1"/>
  <c r="BK658" i="27"/>
  <c r="BL658" i="27" s="1"/>
  <c r="BK657" i="27"/>
  <c r="BL657" i="27" s="1"/>
  <c r="BK656" i="27"/>
  <c r="BL656" i="27" s="1"/>
  <c r="BK655" i="27"/>
  <c r="BL655" i="27" s="1"/>
  <c r="BK654" i="27"/>
  <c r="BL654" i="27" s="1"/>
  <c r="BK653" i="27"/>
  <c r="BL653" i="27" s="1"/>
  <c r="BK652" i="27"/>
  <c r="BL652" i="27" s="1"/>
  <c r="BK651" i="27"/>
  <c r="BL651" i="27" s="1"/>
  <c r="BK650" i="27"/>
  <c r="BL650" i="27" s="1"/>
  <c r="BK649" i="27"/>
  <c r="BL649" i="27" s="1"/>
  <c r="BK648" i="27"/>
  <c r="BL648" i="27" s="1"/>
  <c r="BK647" i="27"/>
  <c r="BL647" i="27" s="1"/>
  <c r="BK646" i="27"/>
  <c r="BL646" i="27" s="1"/>
  <c r="BK645" i="27"/>
  <c r="BL645" i="27" s="1"/>
  <c r="BK644" i="27"/>
  <c r="BL644" i="27" s="1"/>
  <c r="BK643" i="27"/>
  <c r="BL643" i="27" s="1"/>
  <c r="BK642" i="27"/>
  <c r="BL642" i="27" s="1"/>
  <c r="BK641" i="27"/>
  <c r="BL641" i="27" s="1"/>
  <c r="BK640" i="27"/>
  <c r="BL640" i="27" s="1"/>
  <c r="BK639" i="27"/>
  <c r="BL639" i="27" s="1"/>
  <c r="BK638" i="27"/>
  <c r="BL638" i="27" s="1"/>
  <c r="BK637" i="27"/>
  <c r="BL637" i="27" s="1"/>
  <c r="BK636" i="27"/>
  <c r="BL636" i="27" s="1"/>
  <c r="BK635" i="27"/>
  <c r="BL635" i="27" s="1"/>
  <c r="BK634" i="27"/>
  <c r="BL634" i="27" s="1"/>
  <c r="BK633" i="27"/>
  <c r="BL633" i="27" s="1"/>
  <c r="BK632" i="27"/>
  <c r="BL632" i="27" s="1"/>
  <c r="BK631" i="27"/>
  <c r="BL631" i="27" s="1"/>
  <c r="BK630" i="27"/>
  <c r="BL630" i="27" s="1"/>
  <c r="BK629" i="27"/>
  <c r="BL629" i="27" s="1"/>
  <c r="BK628" i="27"/>
  <c r="BL628" i="27" s="1"/>
  <c r="BK627" i="27"/>
  <c r="BL627" i="27" s="1"/>
  <c r="BK626" i="27"/>
  <c r="BL626" i="27" s="1"/>
  <c r="BK625" i="27"/>
  <c r="BL625" i="27" s="1"/>
  <c r="BK624" i="27"/>
  <c r="BL624" i="27" s="1"/>
  <c r="BK623" i="27"/>
  <c r="BL623" i="27" s="1"/>
  <c r="BK622" i="27"/>
  <c r="BL622" i="27" s="1"/>
  <c r="BK621" i="27"/>
  <c r="BL621" i="27" s="1"/>
  <c r="BQ620" i="27"/>
  <c r="BR620" i="27" s="1"/>
  <c r="BI620" i="27"/>
  <c r="BJ620" i="27" s="1"/>
  <c r="BQ619" i="27"/>
  <c r="BR619" i="27" s="1"/>
  <c r="BI619" i="27"/>
  <c r="BJ619" i="27" s="1"/>
  <c r="BQ618" i="27"/>
  <c r="BR618" i="27" s="1"/>
  <c r="BI618" i="27"/>
  <c r="BJ618" i="27" s="1"/>
  <c r="BQ617" i="27"/>
  <c r="BR617" i="27" s="1"/>
  <c r="BI617" i="27"/>
  <c r="BJ617" i="27" s="1"/>
  <c r="BQ616" i="27"/>
  <c r="BR616" i="27" s="1"/>
  <c r="BI616" i="27"/>
  <c r="BJ616" i="27" s="1"/>
  <c r="BQ615" i="27"/>
  <c r="BR615" i="27" s="1"/>
  <c r="BI615" i="27"/>
  <c r="BJ615" i="27" s="1"/>
  <c r="BQ614" i="27"/>
  <c r="BR614" i="27" s="1"/>
  <c r="BI614" i="27"/>
  <c r="BJ614" i="27" s="1"/>
  <c r="BQ613" i="27"/>
  <c r="BR613" i="27" s="1"/>
  <c r="BI613" i="27"/>
  <c r="BJ613" i="27" s="1"/>
  <c r="BQ612" i="27"/>
  <c r="BR612" i="27" s="1"/>
  <c r="BI612" i="27"/>
  <c r="BJ612" i="27" s="1"/>
  <c r="BQ611" i="27"/>
  <c r="BR611" i="27" s="1"/>
  <c r="BI611" i="27"/>
  <c r="BJ611" i="27" s="1"/>
  <c r="BQ610" i="27"/>
  <c r="BR610" i="27" s="1"/>
  <c r="BI610" i="27"/>
  <c r="BJ610" i="27" s="1"/>
  <c r="BQ609" i="27"/>
  <c r="BR609" i="27" s="1"/>
  <c r="BI609" i="27"/>
  <c r="BJ609" i="27" s="1"/>
  <c r="BQ608" i="27"/>
  <c r="BR608" i="27" s="1"/>
  <c r="BI608" i="27"/>
  <c r="BJ608" i="27" s="1"/>
  <c r="BQ607" i="27"/>
  <c r="BR607" i="27" s="1"/>
  <c r="BI607" i="27"/>
  <c r="BJ607" i="27" s="1"/>
  <c r="BQ606" i="27"/>
  <c r="BR606" i="27" s="1"/>
  <c r="BI606" i="27"/>
  <c r="BJ606" i="27" s="1"/>
  <c r="BQ605" i="27"/>
  <c r="BR605" i="27" s="1"/>
  <c r="BI605" i="27"/>
  <c r="BJ605" i="27" s="1"/>
  <c r="BQ604" i="27"/>
  <c r="BR604" i="27" s="1"/>
  <c r="BI604" i="27"/>
  <c r="BJ604" i="27" s="1"/>
  <c r="BQ603" i="27"/>
  <c r="BR603" i="27" s="1"/>
  <c r="BI603" i="27"/>
  <c r="BJ603" i="27" s="1"/>
  <c r="BQ602" i="27"/>
  <c r="BR602" i="27" s="1"/>
  <c r="BI602" i="27"/>
  <c r="BJ602" i="27" s="1"/>
  <c r="BQ601" i="27"/>
  <c r="BR601" i="27" s="1"/>
  <c r="BI601" i="27"/>
  <c r="BJ601" i="27" s="1"/>
  <c r="BQ600" i="27"/>
  <c r="BR600" i="27" s="1"/>
  <c r="BI600" i="27"/>
  <c r="BJ600" i="27" s="1"/>
  <c r="BQ599" i="27"/>
  <c r="BR599" i="27" s="1"/>
  <c r="BI599" i="27"/>
  <c r="BJ599" i="27" s="1"/>
  <c r="BQ598" i="27"/>
  <c r="BR598" i="27" s="1"/>
  <c r="BI598" i="27"/>
  <c r="BJ598" i="27" s="1"/>
  <c r="BQ597" i="27"/>
  <c r="BR597" i="27" s="1"/>
  <c r="BI597" i="27"/>
  <c r="BJ597" i="27" s="1"/>
  <c r="BQ596" i="27"/>
  <c r="BR596" i="27" s="1"/>
  <c r="BI596" i="27"/>
  <c r="BJ596" i="27" s="1"/>
  <c r="BQ595" i="27"/>
  <c r="BR595" i="27" s="1"/>
  <c r="BI595" i="27"/>
  <c r="BJ595" i="27" s="1"/>
  <c r="BQ594" i="27"/>
  <c r="BR594" i="27" s="1"/>
  <c r="BI594" i="27"/>
  <c r="BJ594" i="27" s="1"/>
  <c r="BQ593" i="27"/>
  <c r="BR593" i="27" s="1"/>
  <c r="BI593" i="27"/>
  <c r="BJ593" i="27" s="1"/>
  <c r="BQ592" i="27"/>
  <c r="BR592" i="27" s="1"/>
  <c r="BI592" i="27"/>
  <c r="BJ592" i="27" s="1"/>
  <c r="BQ591" i="27"/>
  <c r="BR591" i="27" s="1"/>
  <c r="BI591" i="27"/>
  <c r="BJ591" i="27" s="1"/>
  <c r="BQ590" i="27"/>
  <c r="BR590" i="27" s="1"/>
  <c r="BI590" i="27"/>
  <c r="BJ590" i="27" s="1"/>
  <c r="BQ589" i="27"/>
  <c r="BR589" i="27" s="1"/>
  <c r="BI589" i="27"/>
  <c r="BJ589" i="27" s="1"/>
  <c r="BQ588" i="27"/>
  <c r="BR588" i="27" s="1"/>
  <c r="BI588" i="27"/>
  <c r="BJ588" i="27" s="1"/>
  <c r="BQ587" i="27"/>
  <c r="BR587" i="27" s="1"/>
  <c r="BI587" i="27"/>
  <c r="BJ587" i="27" s="1"/>
  <c r="BQ586" i="27"/>
  <c r="BR586" i="27" s="1"/>
  <c r="BI586" i="27"/>
  <c r="BJ586" i="27" s="1"/>
  <c r="BQ585" i="27"/>
  <c r="BR585" i="27" s="1"/>
  <c r="BI585" i="27"/>
  <c r="BJ585" i="27" s="1"/>
  <c r="BQ584" i="27"/>
  <c r="BR584" i="27" s="1"/>
  <c r="BI584" i="27"/>
  <c r="BJ584" i="27" s="1"/>
  <c r="BQ583" i="27"/>
  <c r="BR583" i="27" s="1"/>
  <c r="BQ582" i="27"/>
  <c r="BR582" i="27" s="1"/>
  <c r="BQ581" i="27"/>
  <c r="BR581" i="27" s="1"/>
  <c r="BQ580" i="27"/>
  <c r="BR580" i="27" s="1"/>
  <c r="BQ579" i="27"/>
  <c r="BR579" i="27" s="1"/>
  <c r="BQ577" i="27"/>
  <c r="BR577" i="27" s="1"/>
  <c r="BQ576" i="27"/>
  <c r="BR576" i="27" s="1"/>
  <c r="BQ575" i="27"/>
  <c r="BR575" i="27" s="1"/>
  <c r="BQ574" i="27"/>
  <c r="BR574" i="27" s="1"/>
  <c r="BQ573" i="27"/>
  <c r="BR573" i="27" s="1"/>
  <c r="BQ572" i="27"/>
  <c r="BR572" i="27" s="1"/>
  <c r="BQ571" i="27"/>
  <c r="BR571" i="27" s="1"/>
  <c r="BQ570" i="27"/>
  <c r="BR570" i="27" s="1"/>
  <c r="BQ569" i="27"/>
  <c r="BR569" i="27" s="1"/>
  <c r="BQ568" i="27"/>
  <c r="BR568" i="27" s="1"/>
  <c r="BQ567" i="27"/>
  <c r="BR567" i="27" s="1"/>
  <c r="BQ566" i="27"/>
  <c r="BR566" i="27" s="1"/>
  <c r="BQ565" i="27"/>
  <c r="BR565" i="27" s="1"/>
  <c r="BQ564" i="27"/>
  <c r="BR564" i="27" s="1"/>
  <c r="BQ563" i="27"/>
  <c r="BR563" i="27" s="1"/>
  <c r="BQ562" i="27"/>
  <c r="BR562" i="27" s="1"/>
  <c r="BQ561" i="27"/>
  <c r="BR561" i="27" s="1"/>
  <c r="BQ560" i="27"/>
  <c r="BR560" i="27" s="1"/>
  <c r="BQ559" i="27"/>
  <c r="BR559" i="27" s="1"/>
  <c r="BQ558" i="27"/>
  <c r="BR558" i="27" s="1"/>
  <c r="BQ557" i="27"/>
  <c r="BR557" i="27" s="1"/>
  <c r="BQ556" i="27"/>
  <c r="BR556" i="27" s="1"/>
  <c r="BQ555" i="27"/>
  <c r="BR555" i="27" s="1"/>
  <c r="BQ554" i="27"/>
  <c r="BR554" i="27" s="1"/>
  <c r="BQ553" i="27"/>
  <c r="BR553" i="27" s="1"/>
  <c r="BQ552" i="27"/>
  <c r="BR552" i="27" s="1"/>
  <c r="BQ551" i="27"/>
  <c r="BR551" i="27" s="1"/>
  <c r="BQ550" i="27"/>
  <c r="BR550" i="27" s="1"/>
  <c r="BQ549" i="27"/>
  <c r="BR549" i="27" s="1"/>
  <c r="BQ548" i="27"/>
  <c r="BR548" i="27" s="1"/>
  <c r="BQ547" i="27"/>
  <c r="BR547" i="27" s="1"/>
  <c r="BQ546" i="27"/>
  <c r="BR546" i="27" s="1"/>
  <c r="BQ545" i="27"/>
  <c r="BR545" i="27" s="1"/>
  <c r="BQ544" i="27"/>
  <c r="BR544" i="27" s="1"/>
  <c r="BQ543" i="27"/>
  <c r="BR543" i="27" s="1"/>
  <c r="BQ542" i="27"/>
  <c r="BR542" i="27" s="1"/>
  <c r="BQ541" i="27"/>
  <c r="BR541" i="27" s="1"/>
  <c r="BQ540" i="27"/>
  <c r="BR540" i="27" s="1"/>
  <c r="BQ539" i="27"/>
  <c r="BR539" i="27" s="1"/>
  <c r="BQ538" i="27"/>
  <c r="BR538" i="27" s="1"/>
  <c r="BQ537" i="27"/>
  <c r="BR537" i="27" s="1"/>
  <c r="BQ536" i="27"/>
  <c r="BR536" i="27" s="1"/>
  <c r="BQ535" i="27"/>
  <c r="BR535" i="27" s="1"/>
  <c r="BQ534" i="27"/>
  <c r="BR534" i="27" s="1"/>
  <c r="BQ533" i="27"/>
  <c r="BR533" i="27" s="1"/>
  <c r="BQ532" i="27"/>
  <c r="BR532" i="27" s="1"/>
  <c r="BQ531" i="27"/>
  <c r="BR531" i="27" s="1"/>
  <c r="BQ530" i="27"/>
  <c r="BR530" i="27" s="1"/>
  <c r="BQ529" i="27"/>
  <c r="BR529" i="27" s="1"/>
  <c r="BQ528" i="27"/>
  <c r="BR528" i="27" s="1"/>
  <c r="BQ527" i="27"/>
  <c r="BR527" i="27" s="1"/>
  <c r="BQ526" i="27"/>
  <c r="BR526" i="27" s="1"/>
  <c r="BQ525" i="27"/>
  <c r="BR525" i="27" s="1"/>
  <c r="BQ524" i="27"/>
  <c r="BR524" i="27" s="1"/>
  <c r="BQ523" i="27"/>
  <c r="BR523" i="27" s="1"/>
  <c r="BQ522" i="27"/>
  <c r="BR522" i="27" s="1"/>
  <c r="BQ521" i="27"/>
  <c r="BR521" i="27" s="1"/>
  <c r="BQ520" i="27"/>
  <c r="BR520" i="27" s="1"/>
  <c r="BQ519" i="27"/>
  <c r="BR519" i="27" s="1"/>
  <c r="BQ518" i="27"/>
  <c r="BR518" i="27" s="1"/>
  <c r="BQ517" i="27"/>
  <c r="BR517" i="27" s="1"/>
  <c r="BQ516" i="27"/>
  <c r="BR516" i="27" s="1"/>
  <c r="BQ515" i="27"/>
  <c r="BR515" i="27" s="1"/>
  <c r="BQ514" i="27"/>
  <c r="BR514" i="27" s="1"/>
  <c r="BQ513" i="27"/>
  <c r="BR513" i="27" s="1"/>
  <c r="BQ512" i="27"/>
  <c r="BR512" i="27" s="1"/>
  <c r="BQ511" i="27"/>
  <c r="BR511" i="27" s="1"/>
  <c r="BI511" i="27"/>
  <c r="BJ511" i="27" s="1"/>
  <c r="BQ510" i="27"/>
  <c r="BR510" i="27" s="1"/>
  <c r="BI510" i="27"/>
  <c r="BJ510" i="27" s="1"/>
  <c r="BQ509" i="27"/>
  <c r="BR509" i="27" s="1"/>
  <c r="BI509" i="27"/>
  <c r="BJ509" i="27" s="1"/>
  <c r="BQ508" i="27"/>
  <c r="BR508" i="27" s="1"/>
  <c r="BI508" i="27"/>
  <c r="BJ508" i="27" s="1"/>
  <c r="BM542" i="27"/>
  <c r="BN542" i="27" s="1"/>
  <c r="BM534" i="27"/>
  <c r="BN534" i="27" s="1"/>
  <c r="BM528" i="27"/>
  <c r="BN528" i="27" s="1"/>
  <c r="BG511" i="27"/>
  <c r="BH511" i="27" s="1"/>
  <c r="BG510" i="27"/>
  <c r="BH510" i="27" s="1"/>
  <c r="BG509" i="27"/>
  <c r="BH509" i="27" s="1"/>
  <c r="BG508" i="27"/>
  <c r="BH508" i="27" s="1"/>
  <c r="BQ507" i="27"/>
  <c r="BR507" i="27" s="1"/>
  <c r="BI507" i="27"/>
  <c r="BJ507" i="27" s="1"/>
  <c r="BE507" i="27"/>
  <c r="BF507" i="27" s="1"/>
  <c r="BQ506" i="27"/>
  <c r="BR506" i="27" s="1"/>
  <c r="BI506" i="27"/>
  <c r="BJ506" i="27" s="1"/>
  <c r="BE506" i="27"/>
  <c r="BF506" i="27" s="1"/>
  <c r="BQ505" i="27"/>
  <c r="BR505" i="27" s="1"/>
  <c r="BI505" i="27"/>
  <c r="BJ505" i="27" s="1"/>
  <c r="BE505" i="27"/>
  <c r="BF505" i="27" s="1"/>
  <c r="BQ504" i="27"/>
  <c r="BR504" i="27" s="1"/>
  <c r="BM504" i="27"/>
  <c r="BN504" i="27" s="1"/>
  <c r="BI504" i="27"/>
  <c r="BJ504" i="27" s="1"/>
  <c r="BE504" i="27"/>
  <c r="BF504" i="27" s="1"/>
  <c r="BQ503" i="27"/>
  <c r="BR503" i="27" s="1"/>
  <c r="BI503" i="27"/>
  <c r="BJ503" i="27" s="1"/>
  <c r="BE503" i="27"/>
  <c r="BF503" i="27" s="1"/>
  <c r="BQ502" i="27"/>
  <c r="BR502" i="27" s="1"/>
  <c r="BI502" i="27"/>
  <c r="BJ502" i="27" s="1"/>
  <c r="BE502" i="27"/>
  <c r="BF502" i="27" s="1"/>
  <c r="BQ501" i="27"/>
  <c r="BR501" i="27" s="1"/>
  <c r="BI501" i="27"/>
  <c r="BJ501" i="27" s="1"/>
  <c r="BE501" i="27"/>
  <c r="BF501" i="27" s="1"/>
  <c r="BQ500" i="27"/>
  <c r="BR500" i="27" s="1"/>
  <c r="BM500" i="27"/>
  <c r="BN500" i="27" s="1"/>
  <c r="BI500" i="27"/>
  <c r="BJ500" i="27" s="1"/>
  <c r="BE500" i="27"/>
  <c r="BF500" i="27" s="1"/>
  <c r="BQ499" i="27"/>
  <c r="BR499" i="27" s="1"/>
  <c r="BI499" i="27"/>
  <c r="BJ499" i="27" s="1"/>
  <c r="BE499" i="27"/>
  <c r="BF499" i="27" s="1"/>
  <c r="BQ498" i="27"/>
  <c r="BR498" i="27" s="1"/>
  <c r="BI498" i="27"/>
  <c r="BJ498" i="27" s="1"/>
  <c r="BE498" i="27"/>
  <c r="BF498" i="27" s="1"/>
  <c r="BQ497" i="27"/>
  <c r="BR497" i="27" s="1"/>
  <c r="BI497" i="27"/>
  <c r="BJ497" i="27" s="1"/>
  <c r="BE497" i="27"/>
  <c r="BF497" i="27" s="1"/>
  <c r="BQ496" i="27"/>
  <c r="BR496" i="27" s="1"/>
  <c r="BI496" i="27"/>
  <c r="BJ496" i="27" s="1"/>
  <c r="BE496" i="27"/>
  <c r="BF496" i="27" s="1"/>
  <c r="BQ495" i="27"/>
  <c r="BR495" i="27" s="1"/>
  <c r="BM495" i="27"/>
  <c r="BN495" i="27" s="1"/>
  <c r="BI495" i="27"/>
  <c r="BJ495" i="27" s="1"/>
  <c r="BE495" i="27"/>
  <c r="BF495" i="27" s="1"/>
  <c r="BQ494" i="27"/>
  <c r="BR494" i="27" s="1"/>
  <c r="BI494" i="27"/>
  <c r="BJ494" i="27" s="1"/>
  <c r="BE494" i="27"/>
  <c r="BF494" i="27" s="1"/>
  <c r="BQ493" i="27"/>
  <c r="BR493" i="27" s="1"/>
  <c r="BM493" i="27"/>
  <c r="BN493" i="27" s="1"/>
  <c r="BI493" i="27"/>
  <c r="BJ493" i="27" s="1"/>
  <c r="BE493" i="27"/>
  <c r="BF493" i="27" s="1"/>
  <c r="BQ492" i="27"/>
  <c r="BR492" i="27" s="1"/>
  <c r="BM492" i="27"/>
  <c r="BN492" i="27" s="1"/>
  <c r="BI492" i="27"/>
  <c r="BJ492" i="27" s="1"/>
  <c r="BE492" i="27"/>
  <c r="BF492" i="27" s="1"/>
  <c r="BQ491" i="27"/>
  <c r="BR491" i="27" s="1"/>
  <c r="BM491" i="27"/>
  <c r="BN491" i="27" s="1"/>
  <c r="BI491" i="27"/>
  <c r="BJ491" i="27" s="1"/>
  <c r="BE491" i="27"/>
  <c r="BF491" i="27" s="1"/>
  <c r="BQ490" i="27"/>
  <c r="BR490" i="27" s="1"/>
  <c r="BM490" i="27"/>
  <c r="BN490" i="27" s="1"/>
  <c r="BI490" i="27"/>
  <c r="BJ490" i="27" s="1"/>
  <c r="BE490" i="27"/>
  <c r="BF490" i="27" s="1"/>
  <c r="BQ489" i="27"/>
  <c r="BR489" i="27" s="1"/>
  <c r="BM489" i="27"/>
  <c r="BN489" i="27" s="1"/>
  <c r="BI489" i="27"/>
  <c r="BJ489" i="27" s="1"/>
  <c r="BE489" i="27"/>
  <c r="BF489" i="27" s="1"/>
  <c r="BQ488" i="27"/>
  <c r="BR488" i="27" s="1"/>
  <c r="BI488" i="27"/>
  <c r="BJ488" i="27" s="1"/>
  <c r="BE488" i="27"/>
  <c r="BF488" i="27" s="1"/>
  <c r="BQ487" i="27"/>
  <c r="BR487" i="27" s="1"/>
  <c r="BI487" i="27"/>
  <c r="BJ487" i="27" s="1"/>
  <c r="BE487" i="27"/>
  <c r="BF487" i="27" s="1"/>
  <c r="BQ486" i="27"/>
  <c r="BR486" i="27" s="1"/>
  <c r="BI486" i="27"/>
  <c r="BJ486" i="27" s="1"/>
  <c r="BE486" i="27"/>
  <c r="BF486" i="27" s="1"/>
  <c r="BQ485" i="27"/>
  <c r="BR485" i="27" s="1"/>
  <c r="BM485" i="27"/>
  <c r="BN485" i="27" s="1"/>
  <c r="BI485" i="27"/>
  <c r="BJ485" i="27" s="1"/>
  <c r="BE485" i="27"/>
  <c r="BF485" i="27" s="1"/>
  <c r="BQ484" i="27"/>
  <c r="BR484" i="27" s="1"/>
  <c r="BM484" i="27"/>
  <c r="BN484" i="27" s="1"/>
  <c r="BI484" i="27"/>
  <c r="BJ484" i="27" s="1"/>
  <c r="BE484" i="27"/>
  <c r="BF484" i="27" s="1"/>
  <c r="BQ483" i="27"/>
  <c r="BR483" i="27" s="1"/>
  <c r="BM483" i="27"/>
  <c r="BN483" i="27" s="1"/>
  <c r="BI483" i="27"/>
  <c r="BJ483" i="27" s="1"/>
  <c r="BE483" i="27"/>
  <c r="BF483" i="27" s="1"/>
  <c r="BQ482" i="27"/>
  <c r="BR482" i="27" s="1"/>
  <c r="BM482" i="27"/>
  <c r="BN482" i="27" s="1"/>
  <c r="BI482" i="27"/>
  <c r="BJ482" i="27" s="1"/>
  <c r="BE482" i="27"/>
  <c r="BF482" i="27" s="1"/>
  <c r="BQ481" i="27"/>
  <c r="BR481" i="27" s="1"/>
  <c r="BM481" i="27"/>
  <c r="BN481" i="27" s="1"/>
  <c r="BI481" i="27"/>
  <c r="BJ481" i="27" s="1"/>
  <c r="BE481" i="27"/>
  <c r="BF481" i="27" s="1"/>
  <c r="BQ480" i="27"/>
  <c r="BR480" i="27" s="1"/>
  <c r="BM480" i="27"/>
  <c r="BN480" i="27" s="1"/>
  <c r="BI480" i="27"/>
  <c r="BJ480" i="27" s="1"/>
  <c r="BE480" i="27"/>
  <c r="BF480" i="27" s="1"/>
  <c r="BQ479" i="27"/>
  <c r="BR479" i="27" s="1"/>
  <c r="BI479" i="27"/>
  <c r="BJ479" i="27" s="1"/>
  <c r="BE479" i="27"/>
  <c r="BF479" i="27" s="1"/>
  <c r="BQ478" i="27"/>
  <c r="BR478" i="27" s="1"/>
  <c r="BM478" i="27"/>
  <c r="BN478" i="27" s="1"/>
  <c r="BI478" i="27"/>
  <c r="BJ478" i="27" s="1"/>
  <c r="BE478" i="27"/>
  <c r="BF478" i="27" s="1"/>
  <c r="BQ477" i="27"/>
  <c r="BR477" i="27" s="1"/>
  <c r="BM477" i="27"/>
  <c r="BN477" i="27" s="1"/>
  <c r="BI477" i="27"/>
  <c r="BJ477" i="27" s="1"/>
  <c r="BE477" i="27"/>
  <c r="BF477" i="27" s="1"/>
  <c r="BQ476" i="27"/>
  <c r="BR476" i="27" s="1"/>
  <c r="BM476" i="27"/>
  <c r="BN476" i="27" s="1"/>
  <c r="BI476" i="27"/>
  <c r="BJ476" i="27" s="1"/>
  <c r="BE476" i="27"/>
  <c r="BF476" i="27" s="1"/>
  <c r="BQ475" i="27"/>
  <c r="BR475" i="27" s="1"/>
  <c r="BM475" i="27"/>
  <c r="BN475" i="27" s="1"/>
  <c r="BI475" i="27"/>
  <c r="BJ475" i="27" s="1"/>
  <c r="BE475" i="27"/>
  <c r="BF475" i="27" s="1"/>
  <c r="BQ474" i="27"/>
  <c r="BR474" i="27" s="1"/>
  <c r="BI474" i="27"/>
  <c r="BJ474" i="27" s="1"/>
  <c r="BE474" i="27"/>
  <c r="BF474" i="27" s="1"/>
  <c r="BQ473" i="27"/>
  <c r="BR473" i="27" s="1"/>
  <c r="BM473" i="27"/>
  <c r="BN473" i="27" s="1"/>
  <c r="BI473" i="27"/>
  <c r="BJ473" i="27" s="1"/>
  <c r="BE473" i="27"/>
  <c r="BF473" i="27" s="1"/>
  <c r="BQ472" i="27"/>
  <c r="BR472" i="27" s="1"/>
  <c r="BM472" i="27"/>
  <c r="BN472" i="27" s="1"/>
  <c r="BI472" i="27"/>
  <c r="BJ472" i="27" s="1"/>
  <c r="BE472" i="27"/>
  <c r="BF472" i="27" s="1"/>
  <c r="BQ471" i="27"/>
  <c r="BR471" i="27" s="1"/>
  <c r="BM471" i="27"/>
  <c r="BN471" i="27" s="1"/>
  <c r="BI471" i="27"/>
  <c r="BJ471" i="27" s="1"/>
  <c r="BE471" i="27"/>
  <c r="BF471" i="27" s="1"/>
  <c r="BQ470" i="27"/>
  <c r="BR470" i="27" s="1"/>
  <c r="BM470" i="27"/>
  <c r="BN470" i="27" s="1"/>
  <c r="BI470" i="27"/>
  <c r="BJ470" i="27" s="1"/>
  <c r="BE470" i="27"/>
  <c r="BF470" i="27" s="1"/>
  <c r="BQ469" i="27"/>
  <c r="BR469" i="27" s="1"/>
  <c r="BM469" i="27"/>
  <c r="BN469" i="27" s="1"/>
  <c r="BI469" i="27"/>
  <c r="BJ469" i="27" s="1"/>
  <c r="BE469" i="27"/>
  <c r="BF469" i="27" s="1"/>
  <c r="BQ468" i="27"/>
  <c r="BR468" i="27" s="1"/>
  <c r="BM468" i="27"/>
  <c r="BN468" i="27" s="1"/>
  <c r="BI468" i="27"/>
  <c r="BJ468" i="27" s="1"/>
  <c r="BE468" i="27"/>
  <c r="BF468" i="27" s="1"/>
  <c r="BQ467" i="27"/>
  <c r="BR467" i="27" s="1"/>
  <c r="BM467" i="27"/>
  <c r="BN467" i="27" s="1"/>
  <c r="BI467" i="27"/>
  <c r="BJ467" i="27" s="1"/>
  <c r="BE467" i="27"/>
  <c r="BF467" i="27" s="1"/>
  <c r="BQ466" i="27"/>
  <c r="BR466" i="27" s="1"/>
  <c r="BM466" i="27"/>
  <c r="BN466" i="27" s="1"/>
  <c r="BI466" i="27"/>
  <c r="BJ466" i="27" s="1"/>
  <c r="BE466" i="27"/>
  <c r="BF466" i="27" s="1"/>
  <c r="BQ465" i="27"/>
  <c r="BR465" i="27" s="1"/>
  <c r="BE465" i="27"/>
  <c r="BF465" i="27" s="1"/>
  <c r="BQ464" i="27"/>
  <c r="BR464" i="27" s="1"/>
  <c r="BE464" i="27"/>
  <c r="BF464" i="27" s="1"/>
  <c r="BQ463" i="27"/>
  <c r="BR463" i="27" s="1"/>
  <c r="BM463" i="27"/>
  <c r="BN463" i="27" s="1"/>
  <c r="BE463" i="27"/>
  <c r="BF463" i="27" s="1"/>
  <c r="BQ462" i="27"/>
  <c r="BR462" i="27" s="1"/>
  <c r="BE462" i="27"/>
  <c r="BF462" i="27" s="1"/>
  <c r="BQ461" i="27"/>
  <c r="BR461" i="27" s="1"/>
  <c r="BE461" i="27"/>
  <c r="BF461" i="27" s="1"/>
  <c r="BQ460" i="27"/>
  <c r="BR460" i="27" s="1"/>
  <c r="BE460" i="27"/>
  <c r="BF460" i="27" s="1"/>
  <c r="BQ459" i="27"/>
  <c r="BR459" i="27" s="1"/>
  <c r="BE459" i="27"/>
  <c r="BF459" i="27" s="1"/>
  <c r="BQ458" i="27"/>
  <c r="BR458" i="27" s="1"/>
  <c r="BE458" i="27"/>
  <c r="BF458" i="27" s="1"/>
  <c r="BQ457" i="27"/>
  <c r="BR457" i="27" s="1"/>
  <c r="BE457" i="27"/>
  <c r="BF457" i="27" s="1"/>
  <c r="BQ456" i="27"/>
  <c r="BR456" i="27" s="1"/>
  <c r="BE456" i="27"/>
  <c r="BF456" i="27" s="1"/>
  <c r="BQ455" i="27"/>
  <c r="BR455" i="27" s="1"/>
  <c r="BE455" i="27"/>
  <c r="BF455" i="27" s="1"/>
  <c r="BQ454" i="27"/>
  <c r="BR454" i="27" s="1"/>
  <c r="BE454" i="27"/>
  <c r="BF454" i="27" s="1"/>
  <c r="BQ453" i="27"/>
  <c r="BR453" i="27" s="1"/>
  <c r="BE453" i="27"/>
  <c r="BF453" i="27" s="1"/>
  <c r="BQ452" i="27"/>
  <c r="BR452" i="27" s="1"/>
  <c r="BE452" i="27"/>
  <c r="BF452" i="27" s="1"/>
  <c r="BQ451" i="27"/>
  <c r="BR451" i="27" s="1"/>
  <c r="BE451" i="27"/>
  <c r="BF451" i="27" s="1"/>
  <c r="BQ450" i="27"/>
  <c r="BR450" i="27" s="1"/>
  <c r="BE450" i="27"/>
  <c r="BF450" i="27" s="1"/>
  <c r="BQ449" i="27"/>
  <c r="BR449" i="27" s="1"/>
  <c r="BM449" i="27"/>
  <c r="BN449" i="27" s="1"/>
  <c r="BE449" i="27"/>
  <c r="BF449" i="27" s="1"/>
  <c r="BQ448" i="27"/>
  <c r="BR448" i="27" s="1"/>
  <c r="BE448" i="27"/>
  <c r="BF448" i="27" s="1"/>
  <c r="BQ447" i="27"/>
  <c r="BR447" i="27" s="1"/>
  <c r="BE447" i="27"/>
  <c r="BF447" i="27" s="1"/>
  <c r="BQ446" i="27"/>
  <c r="BR446" i="27" s="1"/>
  <c r="BM446" i="27"/>
  <c r="BN446" i="27" s="1"/>
  <c r="BE446" i="27"/>
  <c r="BF446" i="27" s="1"/>
  <c r="BQ445" i="27"/>
  <c r="BR445" i="27" s="1"/>
  <c r="BE445" i="27"/>
  <c r="BF445" i="27" s="1"/>
  <c r="BQ444" i="27"/>
  <c r="BR444" i="27" s="1"/>
  <c r="BE444" i="27"/>
  <c r="BF444" i="27" s="1"/>
  <c r="BQ443" i="27"/>
  <c r="BR443" i="27" s="1"/>
  <c r="BE443" i="27"/>
  <c r="BF443" i="27" s="1"/>
  <c r="BQ442" i="27"/>
  <c r="BR442" i="27" s="1"/>
  <c r="BE442" i="27"/>
  <c r="BF442" i="27" s="1"/>
  <c r="BQ441" i="27"/>
  <c r="BR441" i="27" s="1"/>
  <c r="BE441" i="27"/>
  <c r="BF441" i="27" s="1"/>
  <c r="BQ440" i="27"/>
  <c r="BR440" i="27" s="1"/>
  <c r="BE440" i="27"/>
  <c r="BF440" i="27" s="1"/>
  <c r="BQ439" i="27"/>
  <c r="BR439" i="27" s="1"/>
  <c r="BE439" i="27"/>
  <c r="BF439" i="27" s="1"/>
  <c r="BQ438" i="27"/>
  <c r="BR438" i="27" s="1"/>
  <c r="BE438" i="27"/>
  <c r="BF438" i="27" s="1"/>
  <c r="BQ437" i="27"/>
  <c r="BR437" i="27" s="1"/>
  <c r="BE437" i="27"/>
  <c r="BF437" i="27" s="1"/>
  <c r="BQ436" i="27"/>
  <c r="BR436" i="27" s="1"/>
  <c r="BE436" i="27"/>
  <c r="BF436" i="27" s="1"/>
  <c r="BQ435" i="27"/>
  <c r="BR435" i="27" s="1"/>
  <c r="BE435" i="27"/>
  <c r="BF435" i="27" s="1"/>
  <c r="BQ434" i="27"/>
  <c r="BR434" i="27" s="1"/>
  <c r="BE434" i="27"/>
  <c r="BF434" i="27" s="1"/>
  <c r="BQ433" i="27"/>
  <c r="BR433" i="27" s="1"/>
  <c r="BE433" i="27"/>
  <c r="BF433" i="27" s="1"/>
  <c r="BQ432" i="27"/>
  <c r="BR432" i="27" s="1"/>
  <c r="BE432" i="27"/>
  <c r="BF432" i="27" s="1"/>
  <c r="BQ431" i="27"/>
  <c r="BR431" i="27" s="1"/>
  <c r="BE431" i="27"/>
  <c r="BF431" i="27" s="1"/>
  <c r="BQ430" i="27"/>
  <c r="BR430" i="27" s="1"/>
  <c r="BM430" i="27"/>
  <c r="BN430" i="27" s="1"/>
  <c r="BE430" i="27"/>
  <c r="BF430" i="27" s="1"/>
  <c r="BQ429" i="27"/>
  <c r="BR429" i="27" s="1"/>
  <c r="BE429" i="27"/>
  <c r="BF429" i="27" s="1"/>
  <c r="BQ428" i="27"/>
  <c r="BR428" i="27" s="1"/>
  <c r="BM428" i="27"/>
  <c r="BN428" i="27" s="1"/>
  <c r="BE428" i="27"/>
  <c r="BF428" i="27" s="1"/>
  <c r="BQ427" i="27"/>
  <c r="BR427" i="27" s="1"/>
  <c r="BE427" i="27"/>
  <c r="BF427" i="27" s="1"/>
  <c r="BQ426" i="27"/>
  <c r="BR426" i="27" s="1"/>
  <c r="BE426" i="27"/>
  <c r="BF426" i="27" s="1"/>
  <c r="BQ425" i="27"/>
  <c r="BR425" i="27" s="1"/>
  <c r="BE425" i="27"/>
  <c r="BF425" i="27" s="1"/>
  <c r="BQ424" i="27"/>
  <c r="BR424" i="27" s="1"/>
  <c r="BM424" i="27"/>
  <c r="BN424" i="27" s="1"/>
  <c r="BE424" i="27"/>
  <c r="BF424" i="27" s="1"/>
  <c r="BQ423" i="27"/>
  <c r="BR423" i="27" s="1"/>
  <c r="BE423" i="27"/>
  <c r="BF423" i="27" s="1"/>
  <c r="BQ422" i="27"/>
  <c r="BR422" i="27" s="1"/>
  <c r="BE422" i="27"/>
  <c r="BF422" i="27" s="1"/>
  <c r="BQ421" i="27"/>
  <c r="BR421" i="27" s="1"/>
  <c r="BE421" i="27"/>
  <c r="BF421" i="27" s="1"/>
  <c r="BQ420" i="27"/>
  <c r="BR420" i="27" s="1"/>
  <c r="BM420" i="27"/>
  <c r="BN420" i="27" s="1"/>
  <c r="BE420" i="27"/>
  <c r="BF420" i="27" s="1"/>
  <c r="BQ419" i="27"/>
  <c r="BR419" i="27" s="1"/>
  <c r="BE419" i="27"/>
  <c r="BF419" i="27" s="1"/>
  <c r="BQ418" i="27"/>
  <c r="BR418" i="27" s="1"/>
  <c r="BE418" i="27"/>
  <c r="BF418" i="27" s="1"/>
  <c r="BQ417" i="27"/>
  <c r="BR417" i="27" s="1"/>
  <c r="BE417" i="27"/>
  <c r="BF417" i="27" s="1"/>
  <c r="BQ416" i="27"/>
  <c r="BR416" i="27" s="1"/>
  <c r="BE416" i="27"/>
  <c r="BF416" i="27" s="1"/>
  <c r="BQ415" i="27"/>
  <c r="BR415" i="27" s="1"/>
  <c r="BE415" i="27"/>
  <c r="BF415" i="27" s="1"/>
  <c r="BQ414" i="27"/>
  <c r="BR414" i="27" s="1"/>
  <c r="BE414" i="27"/>
  <c r="BF414" i="27" s="1"/>
  <c r="BQ413" i="27"/>
  <c r="BR413" i="27" s="1"/>
  <c r="BE413" i="27"/>
  <c r="BF413" i="27" s="1"/>
  <c r="BQ412" i="27"/>
  <c r="BR412" i="27" s="1"/>
  <c r="BE412" i="27"/>
  <c r="BF412" i="27" s="1"/>
  <c r="BQ411" i="27"/>
  <c r="BR411" i="27" s="1"/>
  <c r="BM411" i="27"/>
  <c r="BN411" i="27" s="1"/>
  <c r="BE411" i="27"/>
  <c r="BF411" i="27" s="1"/>
  <c r="BQ410" i="27"/>
  <c r="BR410" i="27" s="1"/>
  <c r="BE410" i="27"/>
  <c r="BF410" i="27" s="1"/>
  <c r="BQ409" i="27"/>
  <c r="BR409" i="27" s="1"/>
  <c r="BE409" i="27"/>
  <c r="BF409" i="27" s="1"/>
  <c r="BQ408" i="27"/>
  <c r="BR408" i="27" s="1"/>
  <c r="BE408" i="27"/>
  <c r="BF408" i="27" s="1"/>
  <c r="BQ407" i="27"/>
  <c r="BR407" i="27" s="1"/>
  <c r="BE407" i="27"/>
  <c r="BF407" i="27" s="1"/>
  <c r="BQ406" i="27"/>
  <c r="BR406" i="27" s="1"/>
  <c r="BE406" i="27"/>
  <c r="BF406" i="27" s="1"/>
  <c r="BQ405" i="27"/>
  <c r="BR405" i="27" s="1"/>
  <c r="BE405" i="27"/>
  <c r="BF405" i="27" s="1"/>
  <c r="BQ404" i="27"/>
  <c r="BR404" i="27" s="1"/>
  <c r="BM404" i="27"/>
  <c r="BN404" i="27" s="1"/>
  <c r="BE404" i="27"/>
  <c r="BF404" i="27" s="1"/>
  <c r="BQ403" i="27"/>
  <c r="BR403" i="27" s="1"/>
  <c r="BE403" i="27"/>
  <c r="BF403" i="27" s="1"/>
  <c r="BQ402" i="27"/>
  <c r="BR402" i="27" s="1"/>
  <c r="BE402" i="27"/>
  <c r="BF402" i="27" s="1"/>
  <c r="BQ401" i="27"/>
  <c r="BR401" i="27" s="1"/>
  <c r="BE401" i="27"/>
  <c r="BF401" i="27" s="1"/>
  <c r="BQ400" i="27"/>
  <c r="BR400" i="27" s="1"/>
  <c r="BE400" i="27"/>
  <c r="BF400" i="27" s="1"/>
  <c r="BQ399" i="27"/>
  <c r="BR399" i="27" s="1"/>
  <c r="BE399" i="27"/>
  <c r="BF399" i="27" s="1"/>
  <c r="BQ398" i="27"/>
  <c r="BR398" i="27" s="1"/>
  <c r="BE398" i="27"/>
  <c r="BF398" i="27" s="1"/>
  <c r="BQ397" i="27"/>
  <c r="BR397" i="27" s="1"/>
  <c r="BM397" i="27"/>
  <c r="BN397" i="27" s="1"/>
  <c r="BE397" i="27"/>
  <c r="BF397" i="27" s="1"/>
  <c r="BQ396" i="27"/>
  <c r="BR396" i="27" s="1"/>
  <c r="BE396" i="27"/>
  <c r="BF396" i="27" s="1"/>
  <c r="BQ395" i="27"/>
  <c r="BR395" i="27" s="1"/>
  <c r="BE395" i="27"/>
  <c r="BF395" i="27" s="1"/>
  <c r="BQ394" i="27"/>
  <c r="BR394" i="27" s="1"/>
  <c r="BE394" i="27"/>
  <c r="BF394" i="27" s="1"/>
  <c r="BQ393" i="27"/>
  <c r="BR393" i="27" s="1"/>
  <c r="BE393" i="27"/>
  <c r="BF393" i="27" s="1"/>
  <c r="BQ392" i="27"/>
  <c r="BR392" i="27" s="1"/>
  <c r="BE392" i="27"/>
  <c r="BF392" i="27" s="1"/>
  <c r="BQ391" i="27"/>
  <c r="BR391" i="27" s="1"/>
  <c r="BM391" i="27"/>
  <c r="BN391" i="27" s="1"/>
  <c r="BE391" i="27"/>
  <c r="BF391" i="27" s="1"/>
  <c r="BQ390" i="27"/>
  <c r="BR390" i="27" s="1"/>
  <c r="BM390" i="27"/>
  <c r="BN390" i="27" s="1"/>
  <c r="BE390" i="27"/>
  <c r="BF390" i="27" s="1"/>
  <c r="BQ389" i="27"/>
  <c r="BR389" i="27" s="1"/>
  <c r="BE389" i="27"/>
  <c r="BF389" i="27" s="1"/>
  <c r="BQ388" i="27"/>
  <c r="BR388" i="27" s="1"/>
  <c r="BE388" i="27"/>
  <c r="BF388" i="27" s="1"/>
  <c r="BQ387" i="27"/>
  <c r="BR387" i="27" s="1"/>
  <c r="BM387" i="27"/>
  <c r="BN387" i="27" s="1"/>
  <c r="BE387" i="27"/>
  <c r="BF387" i="27" s="1"/>
  <c r="BQ386" i="27"/>
  <c r="BR386" i="27" s="1"/>
  <c r="BM386" i="27"/>
  <c r="BN386" i="27" s="1"/>
  <c r="BE386" i="27"/>
  <c r="BF386" i="27" s="1"/>
  <c r="BQ385" i="27"/>
  <c r="BR385" i="27" s="1"/>
  <c r="BM385" i="27"/>
  <c r="BN385" i="27" s="1"/>
  <c r="BE385" i="27"/>
  <c r="BF385" i="27" s="1"/>
  <c r="BQ384" i="27"/>
  <c r="BR384" i="27" s="1"/>
  <c r="BM384" i="27"/>
  <c r="BN384" i="27" s="1"/>
  <c r="BE384" i="27"/>
  <c r="BF384" i="27" s="1"/>
  <c r="BQ383" i="27"/>
  <c r="BR383" i="27" s="1"/>
  <c r="BE383" i="27"/>
  <c r="BF383" i="27" s="1"/>
  <c r="BQ382" i="27"/>
  <c r="BR382" i="27" s="1"/>
  <c r="BM382" i="27"/>
  <c r="BN382" i="27" s="1"/>
  <c r="BE382" i="27"/>
  <c r="BF382" i="27" s="1"/>
  <c r="BQ381" i="27"/>
  <c r="BR381" i="27" s="1"/>
  <c r="BM381" i="27"/>
  <c r="BN381" i="27" s="1"/>
  <c r="BE381" i="27"/>
  <c r="BF381" i="27" s="1"/>
  <c r="BQ380" i="27"/>
  <c r="BR380" i="27" s="1"/>
  <c r="BE380" i="27"/>
  <c r="BF380" i="27" s="1"/>
  <c r="BQ379" i="27"/>
  <c r="BR379" i="27" s="1"/>
  <c r="BE379" i="27"/>
  <c r="BF379" i="27" s="1"/>
  <c r="BQ378" i="27"/>
  <c r="BR378" i="27" s="1"/>
  <c r="BM378" i="27"/>
  <c r="BN378" i="27" s="1"/>
  <c r="BE378" i="27"/>
  <c r="BF378" i="27" s="1"/>
  <c r="BQ377" i="27"/>
  <c r="BR377" i="27" s="1"/>
  <c r="BE377" i="27"/>
  <c r="BF377" i="27" s="1"/>
  <c r="BQ376" i="27"/>
  <c r="BR376" i="27" s="1"/>
  <c r="BE376" i="27"/>
  <c r="BF376" i="27" s="1"/>
  <c r="BQ375" i="27"/>
  <c r="BR375" i="27" s="1"/>
  <c r="BE375" i="27"/>
  <c r="BF375" i="27" s="1"/>
  <c r="BQ374" i="27"/>
  <c r="BR374" i="27" s="1"/>
  <c r="BE374" i="27"/>
  <c r="BF374" i="27" s="1"/>
  <c r="BQ373" i="27"/>
  <c r="BR373" i="27" s="1"/>
  <c r="BE373" i="27"/>
  <c r="BF373" i="27" s="1"/>
  <c r="BQ372" i="27"/>
  <c r="BR372" i="27" s="1"/>
  <c r="BE372" i="27"/>
  <c r="BF372" i="27" s="1"/>
  <c r="BQ371" i="27"/>
  <c r="BR371" i="27" s="1"/>
  <c r="BE371" i="27"/>
  <c r="BF371" i="27" s="1"/>
  <c r="BQ370" i="27"/>
  <c r="BR370" i="27" s="1"/>
  <c r="BE370" i="27"/>
  <c r="BF370" i="27" s="1"/>
  <c r="BQ369" i="27"/>
  <c r="BR369" i="27" s="1"/>
  <c r="BE369" i="27"/>
  <c r="BF369" i="27" s="1"/>
  <c r="BQ368" i="27"/>
  <c r="BR368" i="27" s="1"/>
  <c r="BE368" i="27"/>
  <c r="BF368" i="27" s="1"/>
  <c r="BQ367" i="27"/>
  <c r="BR367" i="27" s="1"/>
  <c r="BE367" i="27"/>
  <c r="BF367" i="27" s="1"/>
  <c r="BQ366" i="27"/>
  <c r="BR366" i="27" s="1"/>
  <c r="BE366" i="27"/>
  <c r="BF366" i="27" s="1"/>
  <c r="BQ365" i="27"/>
  <c r="BR365" i="27" s="1"/>
  <c r="BE365" i="27"/>
  <c r="BF365" i="27" s="1"/>
  <c r="BQ364" i="27"/>
  <c r="BR364" i="27" s="1"/>
  <c r="BM364" i="27"/>
  <c r="BN364" i="27" s="1"/>
  <c r="BI364" i="27"/>
  <c r="BJ364" i="27" s="1"/>
  <c r="BE364" i="27"/>
  <c r="BF364" i="27" s="1"/>
  <c r="BQ363" i="27"/>
  <c r="BR363" i="27" s="1"/>
  <c r="BE363" i="27"/>
  <c r="BF363" i="27" s="1"/>
  <c r="BQ362" i="27"/>
  <c r="BR362" i="27" s="1"/>
  <c r="BE362" i="27"/>
  <c r="BF362" i="27" s="1"/>
  <c r="BQ361" i="27"/>
  <c r="BR361" i="27" s="1"/>
  <c r="BI361" i="27"/>
  <c r="BJ361" i="27" s="1"/>
  <c r="BE361" i="27"/>
  <c r="BF361" i="27" s="1"/>
  <c r="BQ360" i="27"/>
  <c r="BR360" i="27" s="1"/>
  <c r="BE360" i="27"/>
  <c r="BF360" i="27" s="1"/>
  <c r="BQ359" i="27"/>
  <c r="BR359" i="27" s="1"/>
  <c r="BE359" i="27"/>
  <c r="BF359" i="27" s="1"/>
  <c r="BQ358" i="27"/>
  <c r="BR358" i="27" s="1"/>
  <c r="BE358" i="27"/>
  <c r="BF358" i="27" s="1"/>
  <c r="BQ357" i="27"/>
  <c r="BR357" i="27" s="1"/>
  <c r="BM357" i="27"/>
  <c r="BN357" i="27" s="1"/>
  <c r="BI357" i="27"/>
  <c r="BJ357" i="27" s="1"/>
  <c r="BE357" i="27"/>
  <c r="BF357" i="27" s="1"/>
  <c r="BQ356" i="27"/>
  <c r="BR356" i="27" s="1"/>
  <c r="BE356" i="27"/>
  <c r="BF356" i="27" s="1"/>
  <c r="BQ355" i="27"/>
  <c r="BR355" i="27" s="1"/>
  <c r="BE355" i="27"/>
  <c r="BF355" i="27" s="1"/>
  <c r="BQ354" i="27"/>
  <c r="BR354" i="27" s="1"/>
  <c r="BE354" i="27"/>
  <c r="BF354" i="27" s="1"/>
  <c r="BQ353" i="27"/>
  <c r="BR353" i="27" s="1"/>
  <c r="BE353" i="27"/>
  <c r="BF353" i="27" s="1"/>
  <c r="BQ352" i="27"/>
  <c r="BR352" i="27" s="1"/>
  <c r="BE352" i="27"/>
  <c r="BF352" i="27" s="1"/>
  <c r="BQ351" i="27"/>
  <c r="BR351" i="27" s="1"/>
  <c r="BM351" i="27"/>
  <c r="BN351" i="27" s="1"/>
  <c r="BI351" i="27"/>
  <c r="BJ351" i="27" s="1"/>
  <c r="BE351" i="27"/>
  <c r="BF351" i="27" s="1"/>
  <c r="BQ350" i="27"/>
  <c r="BR350" i="27" s="1"/>
  <c r="BM350" i="27"/>
  <c r="BN350" i="27" s="1"/>
  <c r="BI350" i="27"/>
  <c r="BJ350" i="27" s="1"/>
  <c r="BE350" i="27"/>
  <c r="BF350" i="27" s="1"/>
  <c r="BQ349" i="27"/>
  <c r="BR349" i="27" s="1"/>
  <c r="BE349" i="27"/>
  <c r="BF349" i="27" s="1"/>
  <c r="BQ348" i="27"/>
  <c r="BR348" i="27" s="1"/>
  <c r="BE348" i="27"/>
  <c r="BF348" i="27" s="1"/>
  <c r="BQ347" i="27"/>
  <c r="BR347" i="27" s="1"/>
  <c r="BE347" i="27"/>
  <c r="BF347" i="27" s="1"/>
  <c r="BQ346" i="27"/>
  <c r="BR346" i="27" s="1"/>
  <c r="BE346" i="27"/>
  <c r="BF346" i="27" s="1"/>
  <c r="BQ345" i="27"/>
  <c r="BR345" i="27" s="1"/>
  <c r="BE345" i="27"/>
  <c r="BF345" i="27" s="1"/>
  <c r="BQ344" i="27"/>
  <c r="BR344" i="27" s="1"/>
  <c r="BE344" i="27"/>
  <c r="BF344" i="27" s="1"/>
  <c r="BQ343" i="27"/>
  <c r="BR343" i="27" s="1"/>
  <c r="BE343" i="27"/>
  <c r="BF343" i="27" s="1"/>
  <c r="BQ342" i="27"/>
  <c r="BR342" i="27" s="1"/>
  <c r="BE342" i="27"/>
  <c r="BF342" i="27" s="1"/>
  <c r="BQ341" i="27"/>
  <c r="BR341" i="27" s="1"/>
  <c r="BE341" i="27"/>
  <c r="BF341" i="27" s="1"/>
  <c r="BQ340" i="27"/>
  <c r="BR340" i="27" s="1"/>
  <c r="BE340" i="27"/>
  <c r="BF340" i="27" s="1"/>
  <c r="BQ339" i="27"/>
  <c r="BR339" i="27" s="1"/>
  <c r="BE339" i="27"/>
  <c r="BF339" i="27" s="1"/>
  <c r="BQ338" i="27"/>
  <c r="BR338" i="27" s="1"/>
  <c r="BE338" i="27"/>
  <c r="BF338" i="27" s="1"/>
  <c r="BQ337" i="27"/>
  <c r="BR337" i="27" s="1"/>
  <c r="BE337" i="27"/>
  <c r="BF337" i="27" s="1"/>
  <c r="BQ336" i="27"/>
  <c r="BR336" i="27" s="1"/>
  <c r="BK887" i="27"/>
  <c r="BL887" i="27" s="1"/>
  <c r="BC887" i="27"/>
  <c r="BD887" i="27" s="1"/>
  <c r="BK886" i="27"/>
  <c r="BL886" i="27" s="1"/>
  <c r="BC886" i="27"/>
  <c r="BD886" i="27" s="1"/>
  <c r="BM885" i="27"/>
  <c r="BN885" i="27" s="1"/>
  <c r="BE885" i="27"/>
  <c r="BF885" i="27" s="1"/>
  <c r="BK884" i="27"/>
  <c r="BL884" i="27" s="1"/>
  <c r="BC884" i="27"/>
  <c r="BD884" i="27" s="1"/>
  <c r="BM883" i="27"/>
  <c r="BN883" i="27" s="1"/>
  <c r="BE883" i="27"/>
  <c r="BF883" i="27" s="1"/>
  <c r="BM882" i="27"/>
  <c r="BN882" i="27" s="1"/>
  <c r="BE882" i="27"/>
  <c r="BF882" i="27" s="1"/>
  <c r="BM881" i="27"/>
  <c r="BN881" i="27" s="1"/>
  <c r="BE881" i="27"/>
  <c r="BF881" i="27" s="1"/>
  <c r="BM880" i="27"/>
  <c r="BN880" i="27" s="1"/>
  <c r="BE880" i="27"/>
  <c r="BF880" i="27" s="1"/>
  <c r="BM879" i="27"/>
  <c r="BN879" i="27" s="1"/>
  <c r="BE879" i="27"/>
  <c r="BF879" i="27" s="1"/>
  <c r="BM878" i="27"/>
  <c r="BN878" i="27" s="1"/>
  <c r="BE878" i="27"/>
  <c r="BF878" i="27" s="1"/>
  <c r="BM877" i="27"/>
  <c r="BN877" i="27" s="1"/>
  <c r="BE877" i="27"/>
  <c r="BF877" i="27" s="1"/>
  <c r="BM876" i="27"/>
  <c r="BN876" i="27" s="1"/>
  <c r="BE876" i="27"/>
  <c r="BF876" i="27" s="1"/>
  <c r="BM875" i="27"/>
  <c r="BN875" i="27" s="1"/>
  <c r="BE875" i="27"/>
  <c r="BF875" i="27" s="1"/>
  <c r="BE887" i="27"/>
  <c r="BF887" i="27" s="1"/>
  <c r="BE886" i="27"/>
  <c r="BF886" i="27" s="1"/>
  <c r="BG885" i="27"/>
  <c r="BH885" i="27" s="1"/>
  <c r="BE884" i="27"/>
  <c r="BF884" i="27" s="1"/>
  <c r="BG883" i="27"/>
  <c r="BH883" i="27" s="1"/>
  <c r="BG882" i="27"/>
  <c r="BH882" i="27" s="1"/>
  <c r="BG881" i="27"/>
  <c r="BH881" i="27" s="1"/>
  <c r="BG880" i="27"/>
  <c r="BH880" i="27" s="1"/>
  <c r="BG879" i="27"/>
  <c r="BH879" i="27" s="1"/>
  <c r="BG878" i="27"/>
  <c r="BH878" i="27" s="1"/>
  <c r="BG877" i="27"/>
  <c r="BH877" i="27" s="1"/>
  <c r="BG876" i="27"/>
  <c r="BH876" i="27" s="1"/>
  <c r="BG875" i="27"/>
  <c r="BH875" i="27" s="1"/>
  <c r="BM874" i="27"/>
  <c r="BN874" i="27" s="1"/>
  <c r="BE874" i="27"/>
  <c r="BF874" i="27" s="1"/>
  <c r="BM873" i="27"/>
  <c r="BN873" i="27" s="1"/>
  <c r="BE873" i="27"/>
  <c r="BF873" i="27" s="1"/>
  <c r="BQ872" i="27"/>
  <c r="BR872" i="27" s="1"/>
  <c r="BM872" i="27"/>
  <c r="BN872" i="27" s="1"/>
  <c r="BI872" i="27"/>
  <c r="BJ872" i="27" s="1"/>
  <c r="BE872" i="27"/>
  <c r="BF872" i="27" s="1"/>
  <c r="BQ871" i="27"/>
  <c r="BR871" i="27" s="1"/>
  <c r="BM871" i="27"/>
  <c r="BN871" i="27" s="1"/>
  <c r="BI871" i="27"/>
  <c r="BJ871" i="27" s="1"/>
  <c r="BE871" i="27"/>
  <c r="BF871" i="27" s="1"/>
  <c r="BQ870" i="27"/>
  <c r="BR870" i="27" s="1"/>
  <c r="BM870" i="27"/>
  <c r="BN870" i="27" s="1"/>
  <c r="BI870" i="27"/>
  <c r="BJ870" i="27" s="1"/>
  <c r="BE870" i="27"/>
  <c r="BF870" i="27" s="1"/>
  <c r="BQ869" i="27"/>
  <c r="BR869" i="27" s="1"/>
  <c r="BM869" i="27"/>
  <c r="BN869" i="27" s="1"/>
  <c r="BI869" i="27"/>
  <c r="BJ869" i="27" s="1"/>
  <c r="BE869" i="27"/>
  <c r="BF869" i="27" s="1"/>
  <c r="BQ868" i="27"/>
  <c r="BR868" i="27" s="1"/>
  <c r="BM868" i="27"/>
  <c r="BN868" i="27" s="1"/>
  <c r="BI868" i="27"/>
  <c r="BJ868" i="27" s="1"/>
  <c r="BE868" i="27"/>
  <c r="BF868" i="27" s="1"/>
  <c r="BQ867" i="27"/>
  <c r="BR867" i="27" s="1"/>
  <c r="BM867" i="27"/>
  <c r="BN867" i="27" s="1"/>
  <c r="BI867" i="27"/>
  <c r="BJ867" i="27" s="1"/>
  <c r="BE867" i="27"/>
  <c r="BF867" i="27" s="1"/>
  <c r="BQ866" i="27"/>
  <c r="BR866" i="27" s="1"/>
  <c r="BM866" i="27"/>
  <c r="BN866" i="27" s="1"/>
  <c r="BI866" i="27"/>
  <c r="BJ866" i="27" s="1"/>
  <c r="BE866" i="27"/>
  <c r="BF866" i="27" s="1"/>
  <c r="BQ865" i="27"/>
  <c r="BR865" i="27" s="1"/>
  <c r="BM865" i="27"/>
  <c r="BN865" i="27" s="1"/>
  <c r="BI865" i="27"/>
  <c r="BJ865" i="27" s="1"/>
  <c r="BE865" i="27"/>
  <c r="BF865" i="27" s="1"/>
  <c r="BQ864" i="27"/>
  <c r="BR864" i="27" s="1"/>
  <c r="BM864" i="27"/>
  <c r="BN864" i="27" s="1"/>
  <c r="BI864" i="27"/>
  <c r="BJ864" i="27" s="1"/>
  <c r="BE864" i="27"/>
  <c r="BF864" i="27" s="1"/>
  <c r="BQ863" i="27"/>
  <c r="BR863" i="27" s="1"/>
  <c r="BM863" i="27"/>
  <c r="BN863" i="27" s="1"/>
  <c r="BI887" i="27"/>
  <c r="BJ887" i="27" s="1"/>
  <c r="BI886" i="27"/>
  <c r="BJ886" i="27" s="1"/>
  <c r="BC885" i="27"/>
  <c r="BD885" i="27" s="1"/>
  <c r="BI884" i="27"/>
  <c r="BJ884" i="27" s="1"/>
  <c r="BC883" i="27"/>
  <c r="BD883" i="27" s="1"/>
  <c r="BC882" i="27"/>
  <c r="BD882" i="27" s="1"/>
  <c r="BC881" i="27"/>
  <c r="BD881" i="27" s="1"/>
  <c r="BC880" i="27"/>
  <c r="BD880" i="27" s="1"/>
  <c r="BC879" i="27"/>
  <c r="BD879" i="27" s="1"/>
  <c r="BK877" i="27"/>
  <c r="BL877" i="27" s="1"/>
  <c r="BK875" i="27"/>
  <c r="BL875" i="27" s="1"/>
  <c r="BG874" i="27"/>
  <c r="BH874" i="27" s="1"/>
  <c r="BG873" i="27"/>
  <c r="BH873" i="27" s="1"/>
  <c r="BC877" i="27"/>
  <c r="BD877" i="27" s="1"/>
  <c r="BC875" i="27"/>
  <c r="BD875" i="27" s="1"/>
  <c r="BC874" i="27"/>
  <c r="BD874" i="27" s="1"/>
  <c r="BK863" i="27"/>
  <c r="BL863" i="27" s="1"/>
  <c r="BC863" i="27"/>
  <c r="BD863" i="27" s="1"/>
  <c r="BI863" i="27"/>
  <c r="BJ863" i="27" s="1"/>
  <c r="BQ862" i="27"/>
  <c r="BR862" i="27" s="1"/>
  <c r="BK862" i="27"/>
  <c r="BL862" i="27" s="1"/>
  <c r="BG862" i="27"/>
  <c r="BH862" i="27" s="1"/>
  <c r="BC862" i="27"/>
  <c r="BD862" i="27" s="1"/>
  <c r="BO861" i="27"/>
  <c r="BP861" i="27" s="1"/>
  <c r="BK861" i="27"/>
  <c r="BL861" i="27" s="1"/>
  <c r="BG861" i="27"/>
  <c r="BH861" i="27" s="1"/>
  <c r="BC861" i="27"/>
  <c r="BD861" i="27" s="1"/>
  <c r="BO860" i="27"/>
  <c r="BP860" i="27" s="1"/>
  <c r="BK860" i="27"/>
  <c r="BL860" i="27" s="1"/>
  <c r="BG860" i="27"/>
  <c r="BH860" i="27" s="1"/>
  <c r="BC860" i="27"/>
  <c r="BD860" i="27" s="1"/>
  <c r="BO859" i="27"/>
  <c r="BP859" i="27" s="1"/>
  <c r="BK859" i="27"/>
  <c r="BL859" i="27" s="1"/>
  <c r="BG859" i="27"/>
  <c r="BH859" i="27" s="1"/>
  <c r="BC859" i="27"/>
  <c r="BD859" i="27" s="1"/>
  <c r="BO858" i="27"/>
  <c r="BP858" i="27" s="1"/>
  <c r="BK858" i="27"/>
  <c r="BL858" i="27" s="1"/>
  <c r="BG858" i="27"/>
  <c r="BH858" i="27" s="1"/>
  <c r="BC858" i="27"/>
  <c r="BD858" i="27" s="1"/>
  <c r="BO857" i="27"/>
  <c r="BP857" i="27" s="1"/>
  <c r="BK857" i="27"/>
  <c r="BL857" i="27" s="1"/>
  <c r="BG857" i="27"/>
  <c r="BH857" i="27" s="1"/>
  <c r="BC857" i="27"/>
  <c r="BD857" i="27" s="1"/>
  <c r="BO856" i="27"/>
  <c r="BP856" i="27" s="1"/>
  <c r="BK856" i="27"/>
  <c r="BL856" i="27" s="1"/>
  <c r="BG856" i="27"/>
  <c r="BH856" i="27" s="1"/>
  <c r="BC856" i="27"/>
  <c r="BD856" i="27" s="1"/>
  <c r="BO855" i="27"/>
  <c r="BP855" i="27" s="1"/>
  <c r="BK855" i="27"/>
  <c r="BL855" i="27" s="1"/>
  <c r="BG855" i="27"/>
  <c r="BH855" i="27" s="1"/>
  <c r="BC855" i="27"/>
  <c r="BD855" i="27" s="1"/>
  <c r="BO854" i="27"/>
  <c r="BP854" i="27" s="1"/>
  <c r="BK854" i="27"/>
  <c r="BL854" i="27" s="1"/>
  <c r="BG854" i="27"/>
  <c r="BH854" i="27" s="1"/>
  <c r="BC854" i="27"/>
  <c r="BD854" i="27" s="1"/>
  <c r="BO853" i="27"/>
  <c r="BP853" i="27" s="1"/>
  <c r="BK853" i="27"/>
  <c r="BL853" i="27" s="1"/>
  <c r="BG853" i="27"/>
  <c r="BH853" i="27" s="1"/>
  <c r="BC853" i="27"/>
  <c r="BD853" i="27" s="1"/>
  <c r="BO852" i="27"/>
  <c r="BP852" i="27" s="1"/>
  <c r="BK852" i="27"/>
  <c r="BL852" i="27" s="1"/>
  <c r="BG852" i="27"/>
  <c r="BH852" i="27" s="1"/>
  <c r="BC852" i="27"/>
  <c r="BD852" i="27" s="1"/>
  <c r="BO851" i="27"/>
  <c r="BP851" i="27" s="1"/>
  <c r="BK851" i="27"/>
  <c r="BL851" i="27" s="1"/>
  <c r="BG851" i="27"/>
  <c r="BH851" i="27" s="1"/>
  <c r="BC851" i="27"/>
  <c r="BD851" i="27" s="1"/>
  <c r="BO850" i="27"/>
  <c r="BP850" i="27" s="1"/>
  <c r="BK850" i="27"/>
  <c r="BL850" i="27" s="1"/>
  <c r="BG850" i="27"/>
  <c r="BH850" i="27" s="1"/>
  <c r="BC850" i="27"/>
  <c r="BD850" i="27" s="1"/>
  <c r="BO849" i="27"/>
  <c r="BP849" i="27" s="1"/>
  <c r="BK849" i="27"/>
  <c r="BL849" i="27" s="1"/>
  <c r="BG849" i="27"/>
  <c r="BH849" i="27" s="1"/>
  <c r="BC849" i="27"/>
  <c r="BD849" i="27" s="1"/>
  <c r="BO848" i="27"/>
  <c r="BP848" i="27" s="1"/>
  <c r="BK848" i="27"/>
  <c r="BL848" i="27" s="1"/>
  <c r="BG848" i="27"/>
  <c r="BH848" i="27" s="1"/>
  <c r="BC848" i="27"/>
  <c r="BD848" i="27" s="1"/>
  <c r="BO847" i="27"/>
  <c r="BP847" i="27" s="1"/>
  <c r="BK847" i="27"/>
  <c r="BL847" i="27" s="1"/>
  <c r="BG847" i="27"/>
  <c r="BH847" i="27" s="1"/>
  <c r="BC847" i="27"/>
  <c r="BD847" i="27" s="1"/>
  <c r="BO846" i="27"/>
  <c r="BP846" i="27" s="1"/>
  <c r="BK846" i="27"/>
  <c r="BL846" i="27" s="1"/>
  <c r="BG846" i="27"/>
  <c r="BH846" i="27" s="1"/>
  <c r="BC846" i="27"/>
  <c r="BD846" i="27" s="1"/>
  <c r="BO845" i="27"/>
  <c r="BP845" i="27" s="1"/>
  <c r="BK845" i="27"/>
  <c r="BL845" i="27" s="1"/>
  <c r="BG845" i="27"/>
  <c r="BH845" i="27" s="1"/>
  <c r="BC845" i="27"/>
  <c r="BD845" i="27" s="1"/>
  <c r="BO844" i="27"/>
  <c r="BP844" i="27" s="1"/>
  <c r="BK844" i="27"/>
  <c r="BL844" i="27" s="1"/>
  <c r="BG844" i="27"/>
  <c r="BH844" i="27" s="1"/>
  <c r="BC844" i="27"/>
  <c r="BD844" i="27" s="1"/>
  <c r="BO843" i="27"/>
  <c r="BP843" i="27" s="1"/>
  <c r="BK843" i="27"/>
  <c r="BL843" i="27" s="1"/>
  <c r="BG843" i="27"/>
  <c r="BH843" i="27" s="1"/>
  <c r="BC843" i="27"/>
  <c r="BD843" i="27" s="1"/>
  <c r="BO842" i="27"/>
  <c r="BP842" i="27" s="1"/>
  <c r="BK842" i="27"/>
  <c r="BL842" i="27" s="1"/>
  <c r="BG842" i="27"/>
  <c r="BH842" i="27" s="1"/>
  <c r="BC842" i="27"/>
  <c r="BD842" i="27" s="1"/>
  <c r="BO841" i="27"/>
  <c r="BP841" i="27" s="1"/>
  <c r="BK841" i="27"/>
  <c r="BL841" i="27" s="1"/>
  <c r="BG841" i="27"/>
  <c r="BH841" i="27" s="1"/>
  <c r="BC841" i="27"/>
  <c r="BD841" i="27" s="1"/>
  <c r="BO840" i="27"/>
  <c r="BP840" i="27" s="1"/>
  <c r="BK840" i="27"/>
  <c r="BL840" i="27" s="1"/>
  <c r="BG840" i="27"/>
  <c r="BH840" i="27" s="1"/>
  <c r="BC840" i="27"/>
  <c r="BD840" i="27" s="1"/>
  <c r="BO839" i="27"/>
  <c r="BP839" i="27" s="1"/>
  <c r="BK839" i="27"/>
  <c r="BL839" i="27" s="1"/>
  <c r="BG839" i="27"/>
  <c r="BH839" i="27" s="1"/>
  <c r="BC839" i="27"/>
  <c r="BD839" i="27" s="1"/>
  <c r="BO838" i="27"/>
  <c r="BP838" i="27" s="1"/>
  <c r="BK838" i="27"/>
  <c r="BL838" i="27" s="1"/>
  <c r="BG838" i="27"/>
  <c r="BH838" i="27" s="1"/>
  <c r="BC838" i="27"/>
  <c r="BD838" i="27" s="1"/>
  <c r="BO837" i="27"/>
  <c r="BP837" i="27" s="1"/>
  <c r="BK837" i="27"/>
  <c r="BL837" i="27" s="1"/>
  <c r="BG837" i="27"/>
  <c r="BH837" i="27" s="1"/>
  <c r="BC837" i="27"/>
  <c r="BD837" i="27" s="1"/>
  <c r="BO836" i="27"/>
  <c r="BP836" i="27" s="1"/>
  <c r="BK836" i="27"/>
  <c r="BL836" i="27" s="1"/>
  <c r="BG836" i="27"/>
  <c r="BH836" i="27" s="1"/>
  <c r="BC836" i="27"/>
  <c r="BD836" i="27" s="1"/>
  <c r="BO835" i="27"/>
  <c r="BP835" i="27" s="1"/>
  <c r="BK835" i="27"/>
  <c r="BL835" i="27" s="1"/>
  <c r="BG835" i="27"/>
  <c r="BH835" i="27" s="1"/>
  <c r="BC835" i="27"/>
  <c r="BD835" i="27" s="1"/>
  <c r="BO834" i="27"/>
  <c r="BP834" i="27" s="1"/>
  <c r="BK834" i="27"/>
  <c r="BL834" i="27" s="1"/>
  <c r="BG834" i="27"/>
  <c r="BH834" i="27" s="1"/>
  <c r="BC834" i="27"/>
  <c r="BD834" i="27" s="1"/>
  <c r="BO833" i="27"/>
  <c r="BP833" i="27" s="1"/>
  <c r="BK833" i="27"/>
  <c r="BL833" i="27" s="1"/>
  <c r="BG833" i="27"/>
  <c r="BH833" i="27" s="1"/>
  <c r="BC833" i="27"/>
  <c r="BD833" i="27" s="1"/>
  <c r="BO832" i="27"/>
  <c r="BP832" i="27" s="1"/>
  <c r="BK832" i="27"/>
  <c r="BL832" i="27" s="1"/>
  <c r="BG832" i="27"/>
  <c r="BH832" i="27" s="1"/>
  <c r="BC832" i="27"/>
  <c r="BD832" i="27" s="1"/>
  <c r="BO831" i="27"/>
  <c r="BP831" i="27" s="1"/>
  <c r="BK831" i="27"/>
  <c r="BL831" i="27" s="1"/>
  <c r="BG831" i="27"/>
  <c r="BH831" i="27" s="1"/>
  <c r="BC831" i="27"/>
  <c r="BD831" i="27" s="1"/>
  <c r="BO830" i="27"/>
  <c r="BP830" i="27" s="1"/>
  <c r="BK830" i="27"/>
  <c r="BL830" i="27" s="1"/>
  <c r="BG830" i="27"/>
  <c r="BH830" i="27" s="1"/>
  <c r="BC830" i="27"/>
  <c r="BD830" i="27" s="1"/>
  <c r="BO829" i="27"/>
  <c r="BP829" i="27" s="1"/>
  <c r="BK829" i="27"/>
  <c r="BL829" i="27" s="1"/>
  <c r="BG829" i="27"/>
  <c r="BH829" i="27" s="1"/>
  <c r="BC829" i="27"/>
  <c r="BD829" i="27" s="1"/>
  <c r="BO828" i="27"/>
  <c r="BP828" i="27" s="1"/>
  <c r="BK828" i="27"/>
  <c r="BL828" i="27" s="1"/>
  <c r="BG828" i="27"/>
  <c r="BH828" i="27" s="1"/>
  <c r="BC828" i="27"/>
  <c r="BD828" i="27" s="1"/>
  <c r="BO827" i="27"/>
  <c r="BP827" i="27" s="1"/>
  <c r="BK827" i="27"/>
  <c r="BL827" i="27" s="1"/>
  <c r="BG827" i="27"/>
  <c r="BH827" i="27" s="1"/>
  <c r="BC827" i="27"/>
  <c r="BD827" i="27" s="1"/>
  <c r="BO826" i="27"/>
  <c r="BP826" i="27" s="1"/>
  <c r="BK826" i="27"/>
  <c r="BL826" i="27" s="1"/>
  <c r="BG826" i="27"/>
  <c r="BH826" i="27" s="1"/>
  <c r="BC826" i="27"/>
  <c r="BD826" i="27" s="1"/>
  <c r="BO825" i="27"/>
  <c r="BP825" i="27" s="1"/>
  <c r="BK825" i="27"/>
  <c r="BL825" i="27" s="1"/>
  <c r="BG825" i="27"/>
  <c r="BH825" i="27" s="1"/>
  <c r="BC825" i="27"/>
  <c r="BD825" i="27" s="1"/>
  <c r="BO824" i="27"/>
  <c r="BP824" i="27" s="1"/>
  <c r="BK824" i="27"/>
  <c r="BL824" i="27" s="1"/>
  <c r="BG824" i="27"/>
  <c r="BH824" i="27" s="1"/>
  <c r="BC824" i="27"/>
  <c r="BD824" i="27" s="1"/>
  <c r="BO823" i="27"/>
  <c r="BP823" i="27" s="1"/>
  <c r="BK823" i="27"/>
  <c r="BL823" i="27" s="1"/>
  <c r="BG823" i="27"/>
  <c r="BH823" i="27" s="1"/>
  <c r="BC823" i="27"/>
  <c r="BD823" i="27" s="1"/>
  <c r="BO822" i="27"/>
  <c r="BP822" i="27" s="1"/>
  <c r="BK822" i="27"/>
  <c r="BL822" i="27" s="1"/>
  <c r="BG822" i="27"/>
  <c r="BH822" i="27" s="1"/>
  <c r="BC822" i="27"/>
  <c r="BD822" i="27" s="1"/>
  <c r="BO821" i="27"/>
  <c r="BP821" i="27" s="1"/>
  <c r="BK821" i="27"/>
  <c r="BL821" i="27" s="1"/>
  <c r="BG821" i="27"/>
  <c r="BH821" i="27" s="1"/>
  <c r="BC821" i="27"/>
  <c r="BD821" i="27" s="1"/>
  <c r="BO820" i="27"/>
  <c r="BP820" i="27" s="1"/>
  <c r="BK820" i="27"/>
  <c r="BL820" i="27" s="1"/>
  <c r="BG820" i="27"/>
  <c r="BH820" i="27" s="1"/>
  <c r="BC820" i="27"/>
  <c r="BD820" i="27" s="1"/>
  <c r="BO819" i="27"/>
  <c r="BP819" i="27" s="1"/>
  <c r="BK819" i="27"/>
  <c r="BL819" i="27" s="1"/>
  <c r="BG819" i="27"/>
  <c r="BH819" i="27" s="1"/>
  <c r="BC819" i="27"/>
  <c r="BD819" i="27" s="1"/>
  <c r="BO818" i="27"/>
  <c r="BP818" i="27" s="1"/>
  <c r="BK818" i="27"/>
  <c r="BL818" i="27" s="1"/>
  <c r="BG818" i="27"/>
  <c r="BH818" i="27" s="1"/>
  <c r="BC818" i="27"/>
  <c r="BD818" i="27" s="1"/>
  <c r="BO817" i="27"/>
  <c r="BP817" i="27" s="1"/>
  <c r="BK817" i="27"/>
  <c r="BL817" i="27" s="1"/>
  <c r="BG817" i="27"/>
  <c r="BH817" i="27" s="1"/>
  <c r="BC817" i="27"/>
  <c r="BD817" i="27" s="1"/>
  <c r="BO816" i="27"/>
  <c r="BP816" i="27" s="1"/>
  <c r="BK816" i="27"/>
  <c r="BL816" i="27" s="1"/>
  <c r="BG816" i="27"/>
  <c r="BH816" i="27" s="1"/>
  <c r="BC816" i="27"/>
  <c r="BD816" i="27" s="1"/>
  <c r="BO815" i="27"/>
  <c r="BP815" i="27" s="1"/>
  <c r="BK815" i="27"/>
  <c r="BL815" i="27" s="1"/>
  <c r="BG815" i="27"/>
  <c r="BH815" i="27" s="1"/>
  <c r="BC815" i="27"/>
  <c r="BD815" i="27" s="1"/>
  <c r="BO814" i="27"/>
  <c r="BP814" i="27" s="1"/>
  <c r="BK814" i="27"/>
  <c r="BL814" i="27" s="1"/>
  <c r="BG814" i="27"/>
  <c r="BH814" i="27" s="1"/>
  <c r="BC814" i="27"/>
  <c r="BD814" i="27" s="1"/>
  <c r="BO813" i="27"/>
  <c r="BP813" i="27" s="1"/>
  <c r="BK813" i="27"/>
  <c r="BL813" i="27" s="1"/>
  <c r="BG813" i="27"/>
  <c r="BH813" i="27" s="1"/>
  <c r="BC813" i="27"/>
  <c r="BD813" i="27" s="1"/>
  <c r="BO812" i="27"/>
  <c r="BP812" i="27" s="1"/>
  <c r="BK812" i="27"/>
  <c r="BL812" i="27" s="1"/>
  <c r="BG812" i="27"/>
  <c r="BH812" i="27" s="1"/>
  <c r="BC812" i="27"/>
  <c r="BD812" i="27" s="1"/>
  <c r="BO811" i="27"/>
  <c r="BP811" i="27" s="1"/>
  <c r="BK811" i="27"/>
  <c r="BL811" i="27" s="1"/>
  <c r="BG811" i="27"/>
  <c r="BH811" i="27" s="1"/>
  <c r="BC811" i="27"/>
  <c r="BD811" i="27" s="1"/>
  <c r="BO810" i="27"/>
  <c r="BP810" i="27" s="1"/>
  <c r="BK810" i="27"/>
  <c r="BL810" i="27" s="1"/>
  <c r="BG810" i="27"/>
  <c r="BH810" i="27" s="1"/>
  <c r="BC810" i="27"/>
  <c r="BD810" i="27" s="1"/>
  <c r="BO809" i="27"/>
  <c r="BP809" i="27" s="1"/>
  <c r="BK809" i="27"/>
  <c r="BL809" i="27" s="1"/>
  <c r="BG809" i="27"/>
  <c r="BH809" i="27" s="1"/>
  <c r="BC809" i="27"/>
  <c r="BD809" i="27" s="1"/>
  <c r="BO808" i="27"/>
  <c r="BP808" i="27" s="1"/>
  <c r="BK808" i="27"/>
  <c r="BL808" i="27" s="1"/>
  <c r="BG808" i="27"/>
  <c r="BH808" i="27" s="1"/>
  <c r="BC808" i="27"/>
  <c r="BD808" i="27" s="1"/>
  <c r="BO807" i="27"/>
  <c r="BP807" i="27" s="1"/>
  <c r="BK807" i="27"/>
  <c r="BL807" i="27" s="1"/>
  <c r="BG807" i="27"/>
  <c r="BH807" i="27" s="1"/>
  <c r="BC807" i="27"/>
  <c r="BD807" i="27" s="1"/>
  <c r="BO806" i="27"/>
  <c r="BP806" i="27" s="1"/>
  <c r="BK806" i="27"/>
  <c r="BL806" i="27" s="1"/>
  <c r="BG806" i="27"/>
  <c r="BH806" i="27" s="1"/>
  <c r="BC806" i="27"/>
  <c r="BD806" i="27" s="1"/>
  <c r="BO805" i="27"/>
  <c r="BP805" i="27" s="1"/>
  <c r="BK805" i="27"/>
  <c r="BL805" i="27" s="1"/>
  <c r="BG805" i="27"/>
  <c r="BH805" i="27" s="1"/>
  <c r="BC805" i="27"/>
  <c r="BD805" i="27" s="1"/>
  <c r="BO804" i="27"/>
  <c r="BP804" i="27" s="1"/>
  <c r="BK804" i="27"/>
  <c r="BL804" i="27" s="1"/>
  <c r="BG804" i="27"/>
  <c r="BH804" i="27" s="1"/>
  <c r="BC804" i="27"/>
  <c r="BD804" i="27" s="1"/>
  <c r="BO803" i="27"/>
  <c r="BP803" i="27" s="1"/>
  <c r="BK803" i="27"/>
  <c r="BL803" i="27" s="1"/>
  <c r="BG803" i="27"/>
  <c r="BH803" i="27" s="1"/>
  <c r="BC803" i="27"/>
  <c r="BD803" i="27" s="1"/>
  <c r="BO802" i="27"/>
  <c r="BP802" i="27" s="1"/>
  <c r="BK802" i="27"/>
  <c r="BL802" i="27" s="1"/>
  <c r="BG802" i="27"/>
  <c r="BH802" i="27" s="1"/>
  <c r="BC802" i="27"/>
  <c r="BD802" i="27" s="1"/>
  <c r="BO801" i="27"/>
  <c r="BP801" i="27" s="1"/>
  <c r="BK801" i="27"/>
  <c r="BL801" i="27" s="1"/>
  <c r="BG801" i="27"/>
  <c r="BH801" i="27" s="1"/>
  <c r="BC801" i="27"/>
  <c r="BD801" i="27" s="1"/>
  <c r="BO800" i="27"/>
  <c r="BP800" i="27" s="1"/>
  <c r="BK800" i="27"/>
  <c r="BL800" i="27" s="1"/>
  <c r="BG800" i="27"/>
  <c r="BH800" i="27" s="1"/>
  <c r="BC800" i="27"/>
  <c r="BD800" i="27" s="1"/>
  <c r="BO799" i="27"/>
  <c r="BP799" i="27" s="1"/>
  <c r="BK799" i="27"/>
  <c r="BL799" i="27" s="1"/>
  <c r="BG799" i="27"/>
  <c r="BH799" i="27" s="1"/>
  <c r="BC799" i="27"/>
  <c r="BD799" i="27" s="1"/>
  <c r="BK798" i="27"/>
  <c r="BL798" i="27" s="1"/>
  <c r="BG798" i="27"/>
  <c r="BH798" i="27" s="1"/>
  <c r="BC798" i="27"/>
  <c r="BD798" i="27" s="1"/>
  <c r="BK797" i="27"/>
  <c r="BL797" i="27" s="1"/>
  <c r="BG797" i="27"/>
  <c r="BH797" i="27" s="1"/>
  <c r="BC797" i="27"/>
  <c r="BD797" i="27" s="1"/>
  <c r="BK796" i="27"/>
  <c r="BL796" i="27" s="1"/>
  <c r="BG796" i="27"/>
  <c r="BH796" i="27" s="1"/>
  <c r="BC796" i="27"/>
  <c r="BD796" i="27" s="1"/>
  <c r="BK795" i="27"/>
  <c r="BL795" i="27" s="1"/>
  <c r="BG795" i="27"/>
  <c r="BH795" i="27" s="1"/>
  <c r="BC795" i="27"/>
  <c r="BD795" i="27" s="1"/>
  <c r="BK794" i="27"/>
  <c r="BL794" i="27" s="1"/>
  <c r="BG794" i="27"/>
  <c r="BH794" i="27" s="1"/>
  <c r="BC794" i="27"/>
  <c r="BD794" i="27" s="1"/>
  <c r="BK793" i="27"/>
  <c r="BL793" i="27" s="1"/>
  <c r="BG793" i="27"/>
  <c r="BH793" i="27" s="1"/>
  <c r="BC793" i="27"/>
  <c r="BD793" i="27" s="1"/>
  <c r="BK792" i="27"/>
  <c r="BL792" i="27" s="1"/>
  <c r="BG792" i="27"/>
  <c r="BH792" i="27" s="1"/>
  <c r="BC792" i="27"/>
  <c r="BD792" i="27" s="1"/>
  <c r="BK791" i="27"/>
  <c r="BL791" i="27" s="1"/>
  <c r="BG791" i="27"/>
  <c r="BH791" i="27" s="1"/>
  <c r="BC791" i="27"/>
  <c r="BD791" i="27" s="1"/>
  <c r="BK790" i="27"/>
  <c r="BL790" i="27" s="1"/>
  <c r="BG790" i="27"/>
  <c r="BH790" i="27" s="1"/>
  <c r="BC790" i="27"/>
  <c r="BD790" i="27" s="1"/>
  <c r="BK789" i="27"/>
  <c r="BL789" i="27" s="1"/>
  <c r="BG789" i="27"/>
  <c r="BH789" i="27" s="1"/>
  <c r="BC789" i="27"/>
  <c r="BD789" i="27" s="1"/>
  <c r="BK788" i="27"/>
  <c r="BL788" i="27" s="1"/>
  <c r="BG788" i="27"/>
  <c r="BH788" i="27" s="1"/>
  <c r="BC788" i="27"/>
  <c r="BD788" i="27" s="1"/>
  <c r="BK787" i="27"/>
  <c r="BL787" i="27" s="1"/>
  <c r="BG787" i="27"/>
  <c r="BH787" i="27" s="1"/>
  <c r="BC787" i="27"/>
  <c r="BD787" i="27" s="1"/>
  <c r="BK786" i="27"/>
  <c r="BL786" i="27" s="1"/>
  <c r="BG786" i="27"/>
  <c r="BH786" i="27" s="1"/>
  <c r="BC786" i="27"/>
  <c r="BD786" i="27" s="1"/>
  <c r="BK785" i="27"/>
  <c r="BL785" i="27" s="1"/>
  <c r="BG785" i="27"/>
  <c r="BH785" i="27" s="1"/>
  <c r="BC785" i="27"/>
  <c r="BD785" i="27" s="1"/>
  <c r="BK784" i="27"/>
  <c r="BL784" i="27" s="1"/>
  <c r="BG784" i="27"/>
  <c r="BH784" i="27" s="1"/>
  <c r="BC784" i="27"/>
  <c r="BD784" i="27" s="1"/>
  <c r="BK783" i="27"/>
  <c r="BL783" i="27" s="1"/>
  <c r="BG783" i="27"/>
  <c r="BH783" i="27" s="1"/>
  <c r="BC783" i="27"/>
  <c r="BD783" i="27" s="1"/>
  <c r="BK782" i="27"/>
  <c r="BL782" i="27" s="1"/>
  <c r="BG782" i="27"/>
  <c r="BH782" i="27" s="1"/>
  <c r="BC782" i="27"/>
  <c r="BD782" i="27" s="1"/>
  <c r="BK781" i="27"/>
  <c r="BL781" i="27" s="1"/>
  <c r="BG781" i="27"/>
  <c r="BH781" i="27" s="1"/>
  <c r="BC781" i="27"/>
  <c r="BD781" i="27" s="1"/>
  <c r="BK780" i="27"/>
  <c r="BL780" i="27" s="1"/>
  <c r="BG780" i="27"/>
  <c r="BH780" i="27" s="1"/>
  <c r="BC780" i="27"/>
  <c r="BD780" i="27" s="1"/>
  <c r="BK779" i="27"/>
  <c r="BL779" i="27" s="1"/>
  <c r="BG779" i="27"/>
  <c r="BH779" i="27" s="1"/>
  <c r="BC779" i="27"/>
  <c r="BD779" i="27" s="1"/>
  <c r="BK778" i="27"/>
  <c r="BL778" i="27" s="1"/>
  <c r="BG778" i="27"/>
  <c r="BH778" i="27" s="1"/>
  <c r="BC778" i="27"/>
  <c r="BD778" i="27" s="1"/>
  <c r="BK777" i="27"/>
  <c r="BL777" i="27" s="1"/>
  <c r="BG777" i="27"/>
  <c r="BH777" i="27" s="1"/>
  <c r="BC777" i="27"/>
  <c r="BD777" i="27" s="1"/>
  <c r="BK776" i="27"/>
  <c r="BL776" i="27" s="1"/>
  <c r="BG776" i="27"/>
  <c r="BH776" i="27" s="1"/>
  <c r="BC776" i="27"/>
  <c r="BD776" i="27" s="1"/>
  <c r="BK775" i="27"/>
  <c r="BL775" i="27" s="1"/>
  <c r="BG775" i="27"/>
  <c r="BH775" i="27" s="1"/>
  <c r="BC775" i="27"/>
  <c r="BD775" i="27" s="1"/>
  <c r="BK774" i="27"/>
  <c r="BL774" i="27" s="1"/>
  <c r="BG774" i="27"/>
  <c r="BH774" i="27" s="1"/>
  <c r="BC774" i="27"/>
  <c r="BD774" i="27" s="1"/>
  <c r="BK773" i="27"/>
  <c r="BL773" i="27" s="1"/>
  <c r="BG773" i="27"/>
  <c r="BH773" i="27" s="1"/>
  <c r="BC773" i="27"/>
  <c r="BD773" i="27" s="1"/>
  <c r="BK772" i="27"/>
  <c r="BL772" i="27" s="1"/>
  <c r="BG772" i="27"/>
  <c r="BH772" i="27" s="1"/>
  <c r="BC772" i="27"/>
  <c r="BD772" i="27" s="1"/>
  <c r="BK771" i="27"/>
  <c r="BL771" i="27" s="1"/>
  <c r="BG771" i="27"/>
  <c r="BH771" i="27" s="1"/>
  <c r="BC771" i="27"/>
  <c r="BD771" i="27" s="1"/>
  <c r="BK770" i="27"/>
  <c r="BL770" i="27" s="1"/>
  <c r="BG770" i="27"/>
  <c r="BH770" i="27" s="1"/>
  <c r="BC770" i="27"/>
  <c r="BD770" i="27" s="1"/>
  <c r="BK769" i="27"/>
  <c r="BL769" i="27" s="1"/>
  <c r="BG769" i="27"/>
  <c r="BH769" i="27" s="1"/>
  <c r="BC769" i="27"/>
  <c r="BD769" i="27" s="1"/>
  <c r="BK768" i="27"/>
  <c r="BL768" i="27" s="1"/>
  <c r="BG768" i="27"/>
  <c r="BH768" i="27" s="1"/>
  <c r="BC768" i="27"/>
  <c r="BD768" i="27" s="1"/>
  <c r="BK767" i="27"/>
  <c r="BL767" i="27" s="1"/>
  <c r="BG767" i="27"/>
  <c r="BH767" i="27" s="1"/>
  <c r="BC767" i="27"/>
  <c r="BD767" i="27" s="1"/>
  <c r="BK766" i="27"/>
  <c r="BL766" i="27" s="1"/>
  <c r="BG766" i="27"/>
  <c r="BH766" i="27" s="1"/>
  <c r="BC766" i="27"/>
  <c r="BD766" i="27" s="1"/>
  <c r="BK765" i="27"/>
  <c r="BL765" i="27" s="1"/>
  <c r="BG765" i="27"/>
  <c r="BH765" i="27" s="1"/>
  <c r="BC765" i="27"/>
  <c r="BD765" i="27" s="1"/>
  <c r="BK764" i="27"/>
  <c r="BL764" i="27" s="1"/>
  <c r="BG764" i="27"/>
  <c r="BH764" i="27" s="1"/>
  <c r="BC764" i="27"/>
  <c r="BD764" i="27" s="1"/>
  <c r="BK763" i="27"/>
  <c r="BL763" i="27" s="1"/>
  <c r="BG763" i="27"/>
  <c r="BH763" i="27" s="1"/>
  <c r="BC763" i="27"/>
  <c r="BD763" i="27" s="1"/>
  <c r="BK762" i="27"/>
  <c r="BL762" i="27" s="1"/>
  <c r="BG762" i="27"/>
  <c r="BH762" i="27" s="1"/>
  <c r="BC762" i="27"/>
  <c r="BD762" i="27" s="1"/>
  <c r="BQ761" i="27"/>
  <c r="BR761" i="27" s="1"/>
  <c r="BM761" i="27"/>
  <c r="BN761" i="27" s="1"/>
  <c r="BI761" i="27"/>
  <c r="BJ761" i="27" s="1"/>
  <c r="BE761" i="27"/>
  <c r="BF761" i="27" s="1"/>
  <c r="BQ760" i="27"/>
  <c r="BR760" i="27" s="1"/>
  <c r="BM760" i="27"/>
  <c r="BN760" i="27" s="1"/>
  <c r="BI760" i="27"/>
  <c r="BJ760" i="27" s="1"/>
  <c r="BE760" i="27"/>
  <c r="BF760" i="27" s="1"/>
  <c r="BQ759" i="27"/>
  <c r="BR759" i="27" s="1"/>
  <c r="BM759" i="27"/>
  <c r="BN759" i="27" s="1"/>
  <c r="BI759" i="27"/>
  <c r="BJ759" i="27" s="1"/>
  <c r="BE759" i="27"/>
  <c r="BF759" i="27" s="1"/>
  <c r="BQ758" i="27"/>
  <c r="BR758" i="27" s="1"/>
  <c r="BM758" i="27"/>
  <c r="BN758" i="27" s="1"/>
  <c r="BI758" i="27"/>
  <c r="BJ758" i="27" s="1"/>
  <c r="BE758" i="27"/>
  <c r="BF758" i="27" s="1"/>
  <c r="BQ757" i="27"/>
  <c r="BR757" i="27" s="1"/>
  <c r="BM757" i="27"/>
  <c r="BN757" i="27" s="1"/>
  <c r="BI757" i="27"/>
  <c r="BJ757" i="27" s="1"/>
  <c r="BE757" i="27"/>
  <c r="BF757" i="27" s="1"/>
  <c r="BQ756" i="27"/>
  <c r="BR756" i="27" s="1"/>
  <c r="BM756" i="27"/>
  <c r="BN756" i="27" s="1"/>
  <c r="BI756" i="27"/>
  <c r="BJ756" i="27" s="1"/>
  <c r="BE756" i="27"/>
  <c r="BF756" i="27" s="1"/>
  <c r="BQ755" i="27"/>
  <c r="BR755" i="27" s="1"/>
  <c r="BM755" i="27"/>
  <c r="BN755" i="27" s="1"/>
  <c r="BI755" i="27"/>
  <c r="BJ755" i="27" s="1"/>
  <c r="BE755" i="27"/>
  <c r="BF755" i="27" s="1"/>
  <c r="BQ754" i="27"/>
  <c r="BR754" i="27" s="1"/>
  <c r="BM754" i="27"/>
  <c r="BN754" i="27" s="1"/>
  <c r="BI754" i="27"/>
  <c r="BJ754" i="27" s="1"/>
  <c r="BE754" i="27"/>
  <c r="BF754" i="27" s="1"/>
  <c r="BQ753" i="27"/>
  <c r="BR753" i="27" s="1"/>
  <c r="BM753" i="27"/>
  <c r="BN753" i="27" s="1"/>
  <c r="BI753" i="27"/>
  <c r="BJ753" i="27" s="1"/>
  <c r="BE753" i="27"/>
  <c r="BF753" i="27" s="1"/>
  <c r="BQ752" i="27"/>
  <c r="BR752" i="27" s="1"/>
  <c r="BM752" i="27"/>
  <c r="BN752" i="27" s="1"/>
  <c r="BI752" i="27"/>
  <c r="BJ752" i="27" s="1"/>
  <c r="BE752" i="27"/>
  <c r="BF752" i="27" s="1"/>
  <c r="BQ751" i="27"/>
  <c r="BR751" i="27" s="1"/>
  <c r="BM751" i="27"/>
  <c r="BN751" i="27" s="1"/>
  <c r="BI751" i="27"/>
  <c r="BJ751" i="27" s="1"/>
  <c r="BE751" i="27"/>
  <c r="BF751" i="27" s="1"/>
  <c r="BQ750" i="27"/>
  <c r="BR750" i="27" s="1"/>
  <c r="BM750" i="27"/>
  <c r="BN750" i="27" s="1"/>
  <c r="BI750" i="27"/>
  <c r="BJ750" i="27" s="1"/>
  <c r="BE750" i="27"/>
  <c r="BF750" i="27" s="1"/>
  <c r="BQ749" i="27"/>
  <c r="BR749" i="27" s="1"/>
  <c r="BM749" i="27"/>
  <c r="BN749" i="27" s="1"/>
  <c r="BI749" i="27"/>
  <c r="BJ749" i="27" s="1"/>
  <c r="BE749" i="27"/>
  <c r="BF749" i="27" s="1"/>
  <c r="BQ748" i="27"/>
  <c r="BR748" i="27" s="1"/>
  <c r="BM748" i="27"/>
  <c r="BN748" i="27" s="1"/>
  <c r="BI748" i="27"/>
  <c r="BJ748" i="27" s="1"/>
  <c r="BE748" i="27"/>
  <c r="BF748" i="27" s="1"/>
  <c r="BQ747" i="27"/>
  <c r="BR747" i="27" s="1"/>
  <c r="BM747" i="27"/>
  <c r="BN747" i="27" s="1"/>
  <c r="BI747" i="27"/>
  <c r="BJ747" i="27" s="1"/>
  <c r="BE747" i="27"/>
  <c r="BF747" i="27" s="1"/>
  <c r="BQ746" i="27"/>
  <c r="BR746" i="27" s="1"/>
  <c r="BM746" i="27"/>
  <c r="BN746" i="27" s="1"/>
  <c r="BI746" i="27"/>
  <c r="BJ746" i="27" s="1"/>
  <c r="BE746" i="27"/>
  <c r="BF746" i="27" s="1"/>
  <c r="BQ745" i="27"/>
  <c r="BR745" i="27" s="1"/>
  <c r="BM745" i="27"/>
  <c r="BN745" i="27" s="1"/>
  <c r="BI745" i="27"/>
  <c r="BJ745" i="27" s="1"/>
  <c r="BE745" i="27"/>
  <c r="BF745" i="27" s="1"/>
  <c r="BQ744" i="27"/>
  <c r="BR744" i="27" s="1"/>
  <c r="BM744" i="27"/>
  <c r="BN744" i="27" s="1"/>
  <c r="BI744" i="27"/>
  <c r="BJ744" i="27" s="1"/>
  <c r="BE744" i="27"/>
  <c r="BF744" i="27" s="1"/>
  <c r="BQ743" i="27"/>
  <c r="BR743" i="27" s="1"/>
  <c r="BM743" i="27"/>
  <c r="BN743" i="27" s="1"/>
  <c r="BI743" i="27"/>
  <c r="BJ743" i="27" s="1"/>
  <c r="BE743" i="27"/>
  <c r="BF743" i="27" s="1"/>
  <c r="BQ742" i="27"/>
  <c r="BR742" i="27" s="1"/>
  <c r="BM742" i="27"/>
  <c r="BN742" i="27" s="1"/>
  <c r="BI742" i="27"/>
  <c r="BJ742" i="27" s="1"/>
  <c r="BE742" i="27"/>
  <c r="BF742" i="27" s="1"/>
  <c r="BQ741" i="27"/>
  <c r="BR741" i="27" s="1"/>
  <c r="BM741" i="27"/>
  <c r="BN741" i="27" s="1"/>
  <c r="BI741" i="27"/>
  <c r="BJ741" i="27" s="1"/>
  <c r="BE741" i="27"/>
  <c r="BF741" i="27" s="1"/>
  <c r="BQ740" i="27"/>
  <c r="BR740" i="27" s="1"/>
  <c r="BM740" i="27"/>
  <c r="BN740" i="27" s="1"/>
  <c r="BI740" i="27"/>
  <c r="BJ740" i="27" s="1"/>
  <c r="BE740" i="27"/>
  <c r="BF740" i="27" s="1"/>
  <c r="BQ739" i="27"/>
  <c r="BR739" i="27" s="1"/>
  <c r="BM739" i="27"/>
  <c r="BN739" i="27" s="1"/>
  <c r="BI739" i="27"/>
  <c r="BJ739" i="27" s="1"/>
  <c r="BE739" i="27"/>
  <c r="BF739" i="27" s="1"/>
  <c r="BQ738" i="27"/>
  <c r="BR738" i="27" s="1"/>
  <c r="BM738" i="27"/>
  <c r="BN738" i="27" s="1"/>
  <c r="BI738" i="27"/>
  <c r="BJ738" i="27" s="1"/>
  <c r="BE738" i="27"/>
  <c r="BF738" i="27" s="1"/>
  <c r="BQ737" i="27"/>
  <c r="BR737" i="27" s="1"/>
  <c r="BM737" i="27"/>
  <c r="BN737" i="27" s="1"/>
  <c r="BI737" i="27"/>
  <c r="BJ737" i="27" s="1"/>
  <c r="BE737" i="27"/>
  <c r="BF737" i="27" s="1"/>
  <c r="BQ736" i="27"/>
  <c r="BR736" i="27" s="1"/>
  <c r="BM736" i="27"/>
  <c r="BN736" i="27" s="1"/>
  <c r="BI736" i="27"/>
  <c r="BJ736" i="27" s="1"/>
  <c r="BE736" i="27"/>
  <c r="BF736" i="27" s="1"/>
  <c r="BQ735" i="27"/>
  <c r="BR735" i="27" s="1"/>
  <c r="BM735" i="27"/>
  <c r="BN735" i="27" s="1"/>
  <c r="BI735" i="27"/>
  <c r="BJ735" i="27" s="1"/>
  <c r="BE735" i="27"/>
  <c r="BF735" i="27" s="1"/>
  <c r="BQ734" i="27"/>
  <c r="BR734" i="27" s="1"/>
  <c r="BM734" i="27"/>
  <c r="BN734" i="27" s="1"/>
  <c r="BI734" i="27"/>
  <c r="BJ734" i="27" s="1"/>
  <c r="BE734" i="27"/>
  <c r="BF734" i="27" s="1"/>
  <c r="BQ733" i="27"/>
  <c r="BR733" i="27" s="1"/>
  <c r="BM733" i="27"/>
  <c r="BN733" i="27" s="1"/>
  <c r="BI733" i="27"/>
  <c r="BJ733" i="27" s="1"/>
  <c r="BE733" i="27"/>
  <c r="BF733" i="27" s="1"/>
  <c r="BQ732" i="27"/>
  <c r="BR732" i="27" s="1"/>
  <c r="BM732" i="27"/>
  <c r="BN732" i="27" s="1"/>
  <c r="BI732" i="27"/>
  <c r="BJ732" i="27" s="1"/>
  <c r="BE732" i="27"/>
  <c r="BF732" i="27" s="1"/>
  <c r="BQ731" i="27"/>
  <c r="BR731" i="27" s="1"/>
  <c r="BM731" i="27"/>
  <c r="BN731" i="27" s="1"/>
  <c r="BI731" i="27"/>
  <c r="BJ731" i="27" s="1"/>
  <c r="BE731" i="27"/>
  <c r="BF731" i="27" s="1"/>
  <c r="BQ730" i="27"/>
  <c r="BR730" i="27" s="1"/>
  <c r="BM730" i="27"/>
  <c r="BN730" i="27" s="1"/>
  <c r="BI730" i="27"/>
  <c r="BJ730" i="27" s="1"/>
  <c r="BE730" i="27"/>
  <c r="BF730" i="27" s="1"/>
  <c r="BQ729" i="27"/>
  <c r="BR729" i="27" s="1"/>
  <c r="BM729" i="27"/>
  <c r="BN729" i="27" s="1"/>
  <c r="BI729" i="27"/>
  <c r="BJ729" i="27" s="1"/>
  <c r="BE729" i="27"/>
  <c r="BF729" i="27" s="1"/>
  <c r="BQ728" i="27"/>
  <c r="BR728" i="27" s="1"/>
  <c r="BM728" i="27"/>
  <c r="BN728" i="27" s="1"/>
  <c r="BI728" i="27"/>
  <c r="BJ728" i="27" s="1"/>
  <c r="BE728" i="27"/>
  <c r="BF728" i="27" s="1"/>
  <c r="BQ727" i="27"/>
  <c r="BR727" i="27" s="1"/>
  <c r="BM727" i="27"/>
  <c r="BN727" i="27" s="1"/>
  <c r="BI727" i="27"/>
  <c r="BJ727" i="27" s="1"/>
  <c r="BE727" i="27"/>
  <c r="BF727" i="27" s="1"/>
  <c r="BQ726" i="27"/>
  <c r="BR726" i="27" s="1"/>
  <c r="BM726" i="27"/>
  <c r="BN726" i="27" s="1"/>
  <c r="BI726" i="27"/>
  <c r="BJ726" i="27" s="1"/>
  <c r="BE726" i="27"/>
  <c r="BF726" i="27" s="1"/>
  <c r="BQ725" i="27"/>
  <c r="BR725" i="27" s="1"/>
  <c r="BM725" i="27"/>
  <c r="BN725" i="27" s="1"/>
  <c r="BI725" i="27"/>
  <c r="BJ725" i="27" s="1"/>
  <c r="BE725" i="27"/>
  <c r="BF725" i="27" s="1"/>
  <c r="BQ724" i="27"/>
  <c r="BR724" i="27" s="1"/>
  <c r="BM724" i="27"/>
  <c r="BN724" i="27" s="1"/>
  <c r="BI724" i="27"/>
  <c r="BJ724" i="27" s="1"/>
  <c r="BE724" i="27"/>
  <c r="BF724" i="27" s="1"/>
  <c r="BQ723" i="27"/>
  <c r="BR723" i="27" s="1"/>
  <c r="BM723" i="27"/>
  <c r="BN723" i="27" s="1"/>
  <c r="BI723" i="27"/>
  <c r="BJ723" i="27" s="1"/>
  <c r="BE723" i="27"/>
  <c r="BF723" i="27" s="1"/>
  <c r="BQ722" i="27"/>
  <c r="BR722" i="27" s="1"/>
  <c r="BM722" i="27"/>
  <c r="BN722" i="27" s="1"/>
  <c r="BI722" i="27"/>
  <c r="BJ722" i="27" s="1"/>
  <c r="BE722" i="27"/>
  <c r="BF722" i="27" s="1"/>
  <c r="BQ721" i="27"/>
  <c r="BR721" i="27" s="1"/>
  <c r="BM721" i="27"/>
  <c r="BN721" i="27" s="1"/>
  <c r="BI721" i="27"/>
  <c r="BJ721" i="27" s="1"/>
  <c r="BE721" i="27"/>
  <c r="BF721" i="27" s="1"/>
  <c r="BQ720" i="27"/>
  <c r="BR720" i="27" s="1"/>
  <c r="BM720" i="27"/>
  <c r="BN720" i="27" s="1"/>
  <c r="BI720" i="27"/>
  <c r="BJ720" i="27" s="1"/>
  <c r="BE720" i="27"/>
  <c r="BF720" i="27" s="1"/>
  <c r="BQ719" i="27"/>
  <c r="BR719" i="27" s="1"/>
  <c r="BM719" i="27"/>
  <c r="BN719" i="27" s="1"/>
  <c r="BI719" i="27"/>
  <c r="BJ719" i="27" s="1"/>
  <c r="BE719" i="27"/>
  <c r="BF719" i="27" s="1"/>
  <c r="BQ718" i="27"/>
  <c r="BR718" i="27" s="1"/>
  <c r="BM718" i="27"/>
  <c r="BN718" i="27" s="1"/>
  <c r="BI718" i="27"/>
  <c r="BJ718" i="27" s="1"/>
  <c r="BE718" i="27"/>
  <c r="BF718" i="27" s="1"/>
  <c r="BQ717" i="27"/>
  <c r="BR717" i="27" s="1"/>
  <c r="BM717" i="27"/>
  <c r="BN717" i="27" s="1"/>
  <c r="BI717" i="27"/>
  <c r="BJ717" i="27" s="1"/>
  <c r="BE717" i="27"/>
  <c r="BF717" i="27" s="1"/>
  <c r="BQ716" i="27"/>
  <c r="BR716" i="27" s="1"/>
  <c r="BM716" i="27"/>
  <c r="BN716" i="27" s="1"/>
  <c r="BI716" i="27"/>
  <c r="BJ716" i="27" s="1"/>
  <c r="BE716" i="27"/>
  <c r="BF716" i="27" s="1"/>
  <c r="BQ715" i="27"/>
  <c r="BR715" i="27" s="1"/>
  <c r="BM715" i="27"/>
  <c r="BN715" i="27" s="1"/>
  <c r="BI715" i="27"/>
  <c r="BJ715" i="27" s="1"/>
  <c r="BE715" i="27"/>
  <c r="BF715" i="27" s="1"/>
  <c r="BQ714" i="27"/>
  <c r="BR714" i="27" s="1"/>
  <c r="BM714" i="27"/>
  <c r="BN714" i="27" s="1"/>
  <c r="BI714" i="27"/>
  <c r="BJ714" i="27" s="1"/>
  <c r="BE714" i="27"/>
  <c r="BF714" i="27" s="1"/>
  <c r="BQ713" i="27"/>
  <c r="BR713" i="27" s="1"/>
  <c r="BM713" i="27"/>
  <c r="BN713" i="27" s="1"/>
  <c r="BI713" i="27"/>
  <c r="BJ713" i="27" s="1"/>
  <c r="BE713" i="27"/>
  <c r="BF713" i="27" s="1"/>
  <c r="BQ712" i="27"/>
  <c r="BR712" i="27" s="1"/>
  <c r="BM712" i="27"/>
  <c r="BN712" i="27" s="1"/>
  <c r="BI712" i="27"/>
  <c r="BJ712" i="27" s="1"/>
  <c r="BE712" i="27"/>
  <c r="BF712" i="27" s="1"/>
  <c r="BQ711" i="27"/>
  <c r="BR711" i="27" s="1"/>
  <c r="BM711" i="27"/>
  <c r="BN711" i="27" s="1"/>
  <c r="BI711" i="27"/>
  <c r="BJ711" i="27" s="1"/>
  <c r="BE711" i="27"/>
  <c r="BF711" i="27" s="1"/>
  <c r="BQ710" i="27"/>
  <c r="BR710" i="27" s="1"/>
  <c r="BM710" i="27"/>
  <c r="BN710" i="27" s="1"/>
  <c r="BI710" i="27"/>
  <c r="BJ710" i="27" s="1"/>
  <c r="BE710" i="27"/>
  <c r="BF710" i="27" s="1"/>
  <c r="BQ709" i="27"/>
  <c r="BR709" i="27" s="1"/>
  <c r="BM709" i="27"/>
  <c r="BN709" i="27" s="1"/>
  <c r="BI709" i="27"/>
  <c r="BJ709" i="27" s="1"/>
  <c r="BE709" i="27"/>
  <c r="BF709" i="27" s="1"/>
  <c r="BQ708" i="27"/>
  <c r="BR708" i="27" s="1"/>
  <c r="BM708" i="27"/>
  <c r="BN708" i="27" s="1"/>
  <c r="BI708" i="27"/>
  <c r="BJ708" i="27" s="1"/>
  <c r="BE708" i="27"/>
  <c r="BF708" i="27" s="1"/>
  <c r="BQ707" i="27"/>
  <c r="BR707" i="27" s="1"/>
  <c r="BM707" i="27"/>
  <c r="BN707" i="27" s="1"/>
  <c r="BI707" i="27"/>
  <c r="BJ707" i="27" s="1"/>
  <c r="BE707" i="27"/>
  <c r="BF707" i="27" s="1"/>
  <c r="BQ706" i="27"/>
  <c r="BR706" i="27" s="1"/>
  <c r="BM706" i="27"/>
  <c r="BN706" i="27" s="1"/>
  <c r="BI706" i="27"/>
  <c r="BJ706" i="27" s="1"/>
  <c r="BE706" i="27"/>
  <c r="BF706" i="27" s="1"/>
  <c r="BQ705" i="27"/>
  <c r="BR705" i="27" s="1"/>
  <c r="BM705" i="27"/>
  <c r="BN705" i="27" s="1"/>
  <c r="BI705" i="27"/>
  <c r="BJ705" i="27" s="1"/>
  <c r="BE705" i="27"/>
  <c r="BF705" i="27" s="1"/>
  <c r="BQ704" i="27"/>
  <c r="BR704" i="27" s="1"/>
  <c r="BM704" i="27"/>
  <c r="BN704" i="27" s="1"/>
  <c r="BI704" i="27"/>
  <c r="BJ704" i="27" s="1"/>
  <c r="BE704" i="27"/>
  <c r="BF704" i="27" s="1"/>
  <c r="BQ703" i="27"/>
  <c r="BR703" i="27" s="1"/>
  <c r="BM703" i="27"/>
  <c r="BN703" i="27" s="1"/>
  <c r="BI703" i="27"/>
  <c r="BJ703" i="27" s="1"/>
  <c r="BE703" i="27"/>
  <c r="BF703" i="27" s="1"/>
  <c r="BQ702" i="27"/>
  <c r="BR702" i="27" s="1"/>
  <c r="BM702" i="27"/>
  <c r="BN702" i="27" s="1"/>
  <c r="BI702" i="27"/>
  <c r="BJ702" i="27" s="1"/>
  <c r="BE702" i="27"/>
  <c r="BF702" i="27" s="1"/>
  <c r="BQ701" i="27"/>
  <c r="BR701" i="27" s="1"/>
  <c r="BM701" i="27"/>
  <c r="BN701" i="27" s="1"/>
  <c r="BI701" i="27"/>
  <c r="BJ701" i="27" s="1"/>
  <c r="BE701" i="27"/>
  <c r="BF701" i="27" s="1"/>
  <c r="BQ700" i="27"/>
  <c r="BR700" i="27" s="1"/>
  <c r="BM700" i="27"/>
  <c r="BN700" i="27" s="1"/>
  <c r="BI700" i="27"/>
  <c r="BJ700" i="27" s="1"/>
  <c r="BE700" i="27"/>
  <c r="BF700" i="27" s="1"/>
  <c r="BQ699" i="27"/>
  <c r="BR699" i="27" s="1"/>
  <c r="BM699" i="27"/>
  <c r="BN699" i="27" s="1"/>
  <c r="BI699" i="27"/>
  <c r="BJ699" i="27" s="1"/>
  <c r="BE699" i="27"/>
  <c r="BF699" i="27" s="1"/>
  <c r="BQ698" i="27"/>
  <c r="BR698" i="27" s="1"/>
  <c r="BM698" i="27"/>
  <c r="BN698" i="27" s="1"/>
  <c r="BI698" i="27"/>
  <c r="BJ698" i="27" s="1"/>
  <c r="BE698" i="27"/>
  <c r="BF698" i="27" s="1"/>
  <c r="BG697" i="27"/>
  <c r="BH697" i="27" s="1"/>
  <c r="BG696" i="27"/>
  <c r="BH696" i="27" s="1"/>
  <c r="BG695" i="27"/>
  <c r="BH695" i="27" s="1"/>
  <c r="BG694" i="27"/>
  <c r="BH694" i="27" s="1"/>
  <c r="BG693" i="27"/>
  <c r="BH693" i="27" s="1"/>
  <c r="BG692" i="27"/>
  <c r="BH692" i="27" s="1"/>
  <c r="BG691" i="27"/>
  <c r="BH691" i="27" s="1"/>
  <c r="BG690" i="27"/>
  <c r="BH690" i="27" s="1"/>
  <c r="BG689" i="27"/>
  <c r="BH689" i="27" s="1"/>
  <c r="BG688" i="27"/>
  <c r="BH688" i="27" s="1"/>
  <c r="BG687" i="27"/>
  <c r="BH687" i="27" s="1"/>
  <c r="BG686" i="27"/>
  <c r="BH686" i="27" s="1"/>
  <c r="BG685" i="27"/>
  <c r="BH685" i="27" s="1"/>
  <c r="BG684" i="27"/>
  <c r="BH684" i="27" s="1"/>
  <c r="BG683" i="27"/>
  <c r="BH683" i="27" s="1"/>
  <c r="BG682" i="27"/>
  <c r="BH682" i="27" s="1"/>
  <c r="BG681" i="27"/>
  <c r="BH681" i="27" s="1"/>
  <c r="BG680" i="27"/>
  <c r="BH680" i="27" s="1"/>
  <c r="BG679" i="27"/>
  <c r="BH679" i="27" s="1"/>
  <c r="BG678" i="27"/>
  <c r="BH678" i="27" s="1"/>
  <c r="BE697" i="27"/>
  <c r="BF697" i="27" s="1"/>
  <c r="BE696" i="27"/>
  <c r="BF696" i="27" s="1"/>
  <c r="BE695" i="27"/>
  <c r="BF695" i="27" s="1"/>
  <c r="BE694" i="27"/>
  <c r="BF694" i="27" s="1"/>
  <c r="BE693" i="27"/>
  <c r="BF693" i="27" s="1"/>
  <c r="BE692" i="27"/>
  <c r="BF692" i="27" s="1"/>
  <c r="BE691" i="27"/>
  <c r="BF691" i="27" s="1"/>
  <c r="BE690" i="27"/>
  <c r="BF690" i="27" s="1"/>
  <c r="BE689" i="27"/>
  <c r="BF689" i="27" s="1"/>
  <c r="BE688" i="27"/>
  <c r="BF688" i="27" s="1"/>
  <c r="BE687" i="27"/>
  <c r="BF687" i="27" s="1"/>
  <c r="BE686" i="27"/>
  <c r="BF686" i="27" s="1"/>
  <c r="BE685" i="27"/>
  <c r="BF685" i="27" s="1"/>
  <c r="BE684" i="27"/>
  <c r="BF684" i="27" s="1"/>
  <c r="BE683" i="27"/>
  <c r="BF683" i="27" s="1"/>
  <c r="BE682" i="27"/>
  <c r="BF682" i="27" s="1"/>
  <c r="BE681" i="27"/>
  <c r="BF681" i="27" s="1"/>
  <c r="BE680" i="27"/>
  <c r="BF680" i="27" s="1"/>
  <c r="BE679" i="27"/>
  <c r="BF679" i="27" s="1"/>
  <c r="BE678" i="27"/>
  <c r="BF678" i="27" s="1"/>
  <c r="BE677" i="27"/>
  <c r="BF677" i="27" s="1"/>
  <c r="BE676" i="27"/>
  <c r="BF676" i="27" s="1"/>
  <c r="BE675" i="27"/>
  <c r="BF675" i="27" s="1"/>
  <c r="BE674" i="27"/>
  <c r="BF674" i="27" s="1"/>
  <c r="BE673" i="27"/>
  <c r="BF673" i="27" s="1"/>
  <c r="BE672" i="27"/>
  <c r="BF672" i="27" s="1"/>
  <c r="BE671" i="27"/>
  <c r="BF671" i="27" s="1"/>
  <c r="BE670" i="27"/>
  <c r="BF670" i="27" s="1"/>
  <c r="BE669" i="27"/>
  <c r="BF669" i="27" s="1"/>
  <c r="BE668" i="27"/>
  <c r="BF668" i="27" s="1"/>
  <c r="BE667" i="27"/>
  <c r="BF667" i="27" s="1"/>
  <c r="BE666" i="27"/>
  <c r="BF666" i="27" s="1"/>
  <c r="BE665" i="27"/>
  <c r="BF665" i="27" s="1"/>
  <c r="BE664" i="27"/>
  <c r="BF664" i="27" s="1"/>
  <c r="BE663" i="27"/>
  <c r="BF663" i="27" s="1"/>
  <c r="BE662" i="27"/>
  <c r="BF662" i="27" s="1"/>
  <c r="BE661" i="27"/>
  <c r="BF661" i="27" s="1"/>
  <c r="BE660" i="27"/>
  <c r="BF660" i="27" s="1"/>
  <c r="BE659" i="27"/>
  <c r="BF659" i="27" s="1"/>
  <c r="BE658" i="27"/>
  <c r="BF658" i="27" s="1"/>
  <c r="BE657" i="27"/>
  <c r="BF657" i="27" s="1"/>
  <c r="BE656" i="27"/>
  <c r="BF656" i="27" s="1"/>
  <c r="BE655" i="27"/>
  <c r="BF655" i="27" s="1"/>
  <c r="BE654" i="27"/>
  <c r="BF654" i="27" s="1"/>
  <c r="BE653" i="27"/>
  <c r="BF653" i="27" s="1"/>
  <c r="BE652" i="27"/>
  <c r="BF652" i="27" s="1"/>
  <c r="BE651" i="27"/>
  <c r="BF651" i="27" s="1"/>
  <c r="BE650" i="27"/>
  <c r="BF650" i="27" s="1"/>
  <c r="BE649" i="27"/>
  <c r="BF649" i="27" s="1"/>
  <c r="BE648" i="27"/>
  <c r="BF648" i="27" s="1"/>
  <c r="BE647" i="27"/>
  <c r="BF647" i="27" s="1"/>
  <c r="BE646" i="27"/>
  <c r="BF646" i="27" s="1"/>
  <c r="BE645" i="27"/>
  <c r="BF645" i="27" s="1"/>
  <c r="BE644" i="27"/>
  <c r="BF644" i="27" s="1"/>
  <c r="BE643" i="27"/>
  <c r="BF643" i="27" s="1"/>
  <c r="BE642" i="27"/>
  <c r="BF642" i="27" s="1"/>
  <c r="BE641" i="27"/>
  <c r="BF641" i="27" s="1"/>
  <c r="BE640" i="27"/>
  <c r="BF640" i="27" s="1"/>
  <c r="BE639" i="27"/>
  <c r="BF639" i="27" s="1"/>
  <c r="BE638" i="27"/>
  <c r="BF638" i="27" s="1"/>
  <c r="BE637" i="27"/>
  <c r="BF637" i="27" s="1"/>
  <c r="BE636" i="27"/>
  <c r="BF636" i="27" s="1"/>
  <c r="BE635" i="27"/>
  <c r="BF635" i="27" s="1"/>
  <c r="BE634" i="27"/>
  <c r="BF634" i="27" s="1"/>
  <c r="BE633" i="27"/>
  <c r="BF633" i="27" s="1"/>
  <c r="BE632" i="27"/>
  <c r="BF632" i="27" s="1"/>
  <c r="BE631" i="27"/>
  <c r="BF631" i="27" s="1"/>
  <c r="BE630" i="27"/>
  <c r="BF630" i="27" s="1"/>
  <c r="BE629" i="27"/>
  <c r="BF629" i="27" s="1"/>
  <c r="BE628" i="27"/>
  <c r="BF628" i="27" s="1"/>
  <c r="BE627" i="27"/>
  <c r="BF627" i="27" s="1"/>
  <c r="BE626" i="27"/>
  <c r="BF626" i="27" s="1"/>
  <c r="BE625" i="27"/>
  <c r="BF625" i="27" s="1"/>
  <c r="BE624" i="27"/>
  <c r="BF624" i="27" s="1"/>
  <c r="BE623" i="27"/>
  <c r="BF623" i="27" s="1"/>
  <c r="BE622" i="27"/>
  <c r="BF622" i="27" s="1"/>
  <c r="BI697" i="27"/>
  <c r="BJ697" i="27" s="1"/>
  <c r="BI695" i="27"/>
  <c r="BJ695" i="27" s="1"/>
  <c r="BI693" i="27"/>
  <c r="BJ693" i="27" s="1"/>
  <c r="BI691" i="27"/>
  <c r="BJ691" i="27" s="1"/>
  <c r="BI689" i="27"/>
  <c r="BJ689" i="27" s="1"/>
  <c r="BI687" i="27"/>
  <c r="BJ687" i="27" s="1"/>
  <c r="BI685" i="27"/>
  <c r="BJ685" i="27" s="1"/>
  <c r="BI683" i="27"/>
  <c r="BJ683" i="27" s="1"/>
  <c r="BI681" i="27"/>
  <c r="BJ681" i="27" s="1"/>
  <c r="BI679" i="27"/>
  <c r="BJ679" i="27" s="1"/>
  <c r="BO668" i="27"/>
  <c r="BP668" i="27" s="1"/>
  <c r="BO667" i="27"/>
  <c r="BP667" i="27" s="1"/>
  <c r="BO662" i="27"/>
  <c r="BP662" i="27" s="1"/>
  <c r="BO657" i="27"/>
  <c r="BP657" i="27" s="1"/>
  <c r="BO656" i="27"/>
  <c r="BP656" i="27" s="1"/>
  <c r="BO634" i="27"/>
  <c r="BP634" i="27" s="1"/>
  <c r="BO622" i="27"/>
  <c r="BP622" i="27" s="1"/>
  <c r="BO621" i="27"/>
  <c r="BP621" i="27" s="1"/>
  <c r="BC621" i="27"/>
  <c r="BD621" i="27" s="1"/>
  <c r="BK620" i="27"/>
  <c r="BL620" i="27" s="1"/>
  <c r="BC620" i="27"/>
  <c r="BD620" i="27" s="1"/>
  <c r="BK619" i="27"/>
  <c r="BL619" i="27" s="1"/>
  <c r="BC619" i="27"/>
  <c r="BD619" i="27" s="1"/>
  <c r="BK618" i="27"/>
  <c r="BL618" i="27" s="1"/>
  <c r="BC618" i="27"/>
  <c r="BD618" i="27" s="1"/>
  <c r="BK617" i="27"/>
  <c r="BL617" i="27" s="1"/>
  <c r="BC617" i="27"/>
  <c r="BD617" i="27" s="1"/>
  <c r="BK616" i="27"/>
  <c r="BL616" i="27" s="1"/>
  <c r="BC616" i="27"/>
  <c r="BD616" i="27" s="1"/>
  <c r="BK615" i="27"/>
  <c r="BL615" i="27" s="1"/>
  <c r="BC615" i="27"/>
  <c r="BD615" i="27" s="1"/>
  <c r="BK614" i="27"/>
  <c r="BL614" i="27" s="1"/>
  <c r="BC614" i="27"/>
  <c r="BD614" i="27" s="1"/>
  <c r="BK613" i="27"/>
  <c r="BL613" i="27" s="1"/>
  <c r="BC613" i="27"/>
  <c r="BD613" i="27" s="1"/>
  <c r="BK612" i="27"/>
  <c r="BL612" i="27" s="1"/>
  <c r="BC612" i="27"/>
  <c r="BD612" i="27" s="1"/>
  <c r="BK611" i="27"/>
  <c r="BL611" i="27" s="1"/>
  <c r="BC611" i="27"/>
  <c r="BD611" i="27" s="1"/>
  <c r="BK610" i="27"/>
  <c r="BL610" i="27" s="1"/>
  <c r="BC610" i="27"/>
  <c r="BD610" i="27" s="1"/>
  <c r="BK609" i="27"/>
  <c r="BL609" i="27" s="1"/>
  <c r="BC609" i="27"/>
  <c r="BD609" i="27" s="1"/>
  <c r="BK608" i="27"/>
  <c r="BL608" i="27" s="1"/>
  <c r="BC608" i="27"/>
  <c r="BD608" i="27" s="1"/>
  <c r="BK607" i="27"/>
  <c r="BL607" i="27" s="1"/>
  <c r="BC607" i="27"/>
  <c r="BD607" i="27" s="1"/>
  <c r="BK606" i="27"/>
  <c r="BL606" i="27" s="1"/>
  <c r="BC606" i="27"/>
  <c r="BD606" i="27" s="1"/>
  <c r="BK605" i="27"/>
  <c r="BL605" i="27" s="1"/>
  <c r="BC605" i="27"/>
  <c r="BD605" i="27" s="1"/>
  <c r="BK604" i="27"/>
  <c r="BL604" i="27" s="1"/>
  <c r="BC604" i="27"/>
  <c r="BD604" i="27" s="1"/>
  <c r="BK603" i="27"/>
  <c r="BL603" i="27" s="1"/>
  <c r="BC603" i="27"/>
  <c r="BD603" i="27" s="1"/>
  <c r="BK602" i="27"/>
  <c r="BL602" i="27" s="1"/>
  <c r="BC602" i="27"/>
  <c r="BD602" i="27" s="1"/>
  <c r="BK601" i="27"/>
  <c r="BL601" i="27" s="1"/>
  <c r="BC601" i="27"/>
  <c r="BD601" i="27" s="1"/>
  <c r="BK600" i="27"/>
  <c r="BL600" i="27" s="1"/>
  <c r="BC600" i="27"/>
  <c r="BD600" i="27" s="1"/>
  <c r="BK599" i="27"/>
  <c r="BL599" i="27" s="1"/>
  <c r="BC599" i="27"/>
  <c r="BD599" i="27" s="1"/>
  <c r="BK598" i="27"/>
  <c r="BL598" i="27" s="1"/>
  <c r="BC598" i="27"/>
  <c r="BD598" i="27" s="1"/>
  <c r="BK597" i="27"/>
  <c r="BL597" i="27" s="1"/>
  <c r="BC597" i="27"/>
  <c r="BD597" i="27" s="1"/>
  <c r="BK596" i="27"/>
  <c r="BL596" i="27" s="1"/>
  <c r="BC596" i="27"/>
  <c r="BD596" i="27" s="1"/>
  <c r="BK595" i="27"/>
  <c r="BL595" i="27" s="1"/>
  <c r="BC595" i="27"/>
  <c r="BD595" i="27" s="1"/>
  <c r="BK594" i="27"/>
  <c r="BL594" i="27" s="1"/>
  <c r="BC594" i="27"/>
  <c r="BD594" i="27" s="1"/>
  <c r="BK593" i="27"/>
  <c r="BL593" i="27" s="1"/>
  <c r="BC593" i="27"/>
  <c r="BD593" i="27" s="1"/>
  <c r="BK592" i="27"/>
  <c r="BL592" i="27" s="1"/>
  <c r="BC592" i="27"/>
  <c r="BD592" i="27" s="1"/>
  <c r="BK591" i="27"/>
  <c r="BL591" i="27" s="1"/>
  <c r="BC591" i="27"/>
  <c r="BD591" i="27" s="1"/>
  <c r="BK590" i="27"/>
  <c r="BL590" i="27" s="1"/>
  <c r="BC590" i="27"/>
  <c r="BD590" i="27" s="1"/>
  <c r="BK589" i="27"/>
  <c r="BL589" i="27" s="1"/>
  <c r="BC589" i="27"/>
  <c r="BD589" i="27" s="1"/>
  <c r="BK588" i="27"/>
  <c r="BL588" i="27" s="1"/>
  <c r="BC588" i="27"/>
  <c r="BD588" i="27" s="1"/>
  <c r="BK587" i="27"/>
  <c r="BL587" i="27" s="1"/>
  <c r="BC587" i="27"/>
  <c r="BD587" i="27" s="1"/>
  <c r="BK586" i="27"/>
  <c r="BL586" i="27" s="1"/>
  <c r="BC586" i="27"/>
  <c r="BD586" i="27" s="1"/>
  <c r="BK585" i="27"/>
  <c r="BL585" i="27" s="1"/>
  <c r="BC585" i="27"/>
  <c r="BD585" i="27" s="1"/>
  <c r="BK584" i="27"/>
  <c r="BL584" i="27" s="1"/>
  <c r="BC584" i="27"/>
  <c r="BD584" i="27" s="1"/>
  <c r="BK583" i="27"/>
  <c r="BL583" i="27" s="1"/>
  <c r="BC583" i="27"/>
  <c r="BD583" i="27" s="1"/>
  <c r="BK582" i="27"/>
  <c r="BL582" i="27" s="1"/>
  <c r="BC582" i="27"/>
  <c r="BD582" i="27" s="1"/>
  <c r="BK581" i="27"/>
  <c r="BL581" i="27" s="1"/>
  <c r="BC581" i="27"/>
  <c r="BD581" i="27" s="1"/>
  <c r="BK580" i="27"/>
  <c r="BL580" i="27" s="1"/>
  <c r="BC580" i="27"/>
  <c r="BD580" i="27" s="1"/>
  <c r="BK579" i="27"/>
  <c r="BL579" i="27" s="1"/>
  <c r="BC579" i="27"/>
  <c r="BD579" i="27" s="1"/>
  <c r="BK578" i="27"/>
  <c r="BL578" i="27" s="1"/>
  <c r="BC578" i="27"/>
  <c r="BD578" i="27" s="1"/>
  <c r="BK577" i="27"/>
  <c r="BL577" i="27" s="1"/>
  <c r="BC577" i="27"/>
  <c r="BD577" i="27" s="1"/>
  <c r="BK576" i="27"/>
  <c r="BL576" i="27" s="1"/>
  <c r="BC576" i="27"/>
  <c r="BD576" i="27" s="1"/>
  <c r="BK575" i="27"/>
  <c r="BL575" i="27" s="1"/>
  <c r="BC575" i="27"/>
  <c r="BD575" i="27" s="1"/>
  <c r="BC574" i="27"/>
  <c r="BD574" i="27" s="1"/>
  <c r="BC573" i="27"/>
  <c r="BD573" i="27" s="1"/>
  <c r="BC572" i="27"/>
  <c r="BD572" i="27" s="1"/>
  <c r="BC571" i="27"/>
  <c r="BD571" i="27" s="1"/>
  <c r="BC570" i="27"/>
  <c r="BD570" i="27" s="1"/>
  <c r="BC569" i="27"/>
  <c r="BD569" i="27" s="1"/>
  <c r="BC568" i="27"/>
  <c r="BD568" i="27" s="1"/>
  <c r="BC567" i="27"/>
  <c r="BD567" i="27" s="1"/>
  <c r="BC566" i="27"/>
  <c r="BD566" i="27" s="1"/>
  <c r="BC565" i="27"/>
  <c r="BD565" i="27" s="1"/>
  <c r="BC564" i="27"/>
  <c r="BD564" i="27" s="1"/>
  <c r="BC563" i="27"/>
  <c r="BD563" i="27" s="1"/>
  <c r="BC562" i="27"/>
  <c r="BD562" i="27" s="1"/>
  <c r="BC561" i="27"/>
  <c r="BD561" i="27" s="1"/>
  <c r="BC560" i="27"/>
  <c r="BD560" i="27" s="1"/>
  <c r="BC559" i="27"/>
  <c r="BD559" i="27" s="1"/>
  <c r="BC558" i="27"/>
  <c r="BD558" i="27" s="1"/>
  <c r="BC557" i="27"/>
  <c r="BD557" i="27" s="1"/>
  <c r="BC556" i="27"/>
  <c r="BD556" i="27" s="1"/>
  <c r="BC555" i="27"/>
  <c r="BD555" i="27" s="1"/>
  <c r="BC554" i="27"/>
  <c r="BD554" i="27" s="1"/>
  <c r="BC553" i="27"/>
  <c r="BD553" i="27" s="1"/>
  <c r="BC552" i="27"/>
  <c r="BD552" i="27" s="1"/>
  <c r="BC551" i="27"/>
  <c r="BD551" i="27" s="1"/>
  <c r="BC550" i="27"/>
  <c r="BD550" i="27" s="1"/>
  <c r="BC549" i="27"/>
  <c r="BD549" i="27" s="1"/>
  <c r="BC548" i="27"/>
  <c r="BD548" i="27" s="1"/>
  <c r="BC547" i="27"/>
  <c r="BD547" i="27" s="1"/>
  <c r="BC546" i="27"/>
  <c r="BD546" i="27" s="1"/>
  <c r="BC545" i="27"/>
  <c r="BD545" i="27" s="1"/>
  <c r="BC544" i="27"/>
  <c r="BD544" i="27" s="1"/>
  <c r="BC543" i="27"/>
  <c r="BD543" i="27" s="1"/>
  <c r="BC542" i="27"/>
  <c r="BD542" i="27" s="1"/>
  <c r="BC541" i="27"/>
  <c r="BD541" i="27" s="1"/>
  <c r="BC540" i="27"/>
  <c r="BD540" i="27" s="1"/>
  <c r="BC539" i="27"/>
  <c r="BD539" i="27" s="1"/>
  <c r="BC538" i="27"/>
  <c r="BD538" i="27" s="1"/>
  <c r="BC537" i="27"/>
  <c r="BD537" i="27" s="1"/>
  <c r="BC536" i="27"/>
  <c r="BD536" i="27" s="1"/>
  <c r="BC535" i="27"/>
  <c r="BD535" i="27" s="1"/>
  <c r="BC534" i="27"/>
  <c r="BD534" i="27" s="1"/>
  <c r="BC533" i="27"/>
  <c r="BD533" i="27" s="1"/>
  <c r="BC532" i="27"/>
  <c r="BD532" i="27" s="1"/>
  <c r="BC531" i="27"/>
  <c r="BD531" i="27" s="1"/>
  <c r="BC530" i="27"/>
  <c r="BD530" i="27" s="1"/>
  <c r="BC529" i="27"/>
  <c r="BD529" i="27" s="1"/>
  <c r="BC528" i="27"/>
  <c r="BD528" i="27" s="1"/>
  <c r="BC527" i="27"/>
  <c r="BD527" i="27" s="1"/>
  <c r="BC526" i="27"/>
  <c r="BD526" i="27" s="1"/>
  <c r="BC525" i="27"/>
  <c r="BD525" i="27" s="1"/>
  <c r="BC524" i="27"/>
  <c r="BD524" i="27" s="1"/>
  <c r="BC523" i="27"/>
  <c r="BD523" i="27" s="1"/>
  <c r="BC522" i="27"/>
  <c r="BD522" i="27" s="1"/>
  <c r="BC521" i="27"/>
  <c r="BD521" i="27" s="1"/>
  <c r="BC520" i="27"/>
  <c r="BD520" i="27" s="1"/>
  <c r="BC519" i="27"/>
  <c r="BD519" i="27" s="1"/>
  <c r="BC518" i="27"/>
  <c r="BD518" i="27" s="1"/>
  <c r="BC517" i="27"/>
  <c r="BD517" i="27" s="1"/>
  <c r="BC516" i="27"/>
  <c r="BD516" i="27" s="1"/>
  <c r="BC515" i="27"/>
  <c r="BD515" i="27" s="1"/>
  <c r="BC514" i="27"/>
  <c r="BD514" i="27" s="1"/>
  <c r="BC513" i="27"/>
  <c r="BD513" i="27" s="1"/>
  <c r="BC512" i="27"/>
  <c r="BD512" i="27" s="1"/>
  <c r="BQ691" i="27"/>
  <c r="BR691" i="27" s="1"/>
  <c r="BQ689" i="27"/>
  <c r="BR689" i="27" s="1"/>
  <c r="BQ687" i="27"/>
  <c r="BR687" i="27" s="1"/>
  <c r="BQ685" i="27"/>
  <c r="BR685" i="27" s="1"/>
  <c r="BQ683" i="27"/>
  <c r="BR683" i="27" s="1"/>
  <c r="BQ681" i="27"/>
  <c r="BR681" i="27" s="1"/>
  <c r="BQ679" i="27"/>
  <c r="BR679" i="27" s="1"/>
  <c r="BC678" i="27"/>
  <c r="BD678" i="27" s="1"/>
  <c r="BC677" i="27"/>
  <c r="BD677" i="27" s="1"/>
  <c r="BC676" i="27"/>
  <c r="BD676" i="27" s="1"/>
  <c r="BC675" i="27"/>
  <c r="BD675" i="27" s="1"/>
  <c r="BC674" i="27"/>
  <c r="BD674" i="27" s="1"/>
  <c r="BC673" i="27"/>
  <c r="BD673" i="27" s="1"/>
  <c r="BC672" i="27"/>
  <c r="BD672" i="27" s="1"/>
  <c r="BC671" i="27"/>
  <c r="BD671" i="27" s="1"/>
  <c r="BC670" i="27"/>
  <c r="BD670" i="27" s="1"/>
  <c r="BC669" i="27"/>
  <c r="BD669" i="27" s="1"/>
  <c r="BC668" i="27"/>
  <c r="BD668" i="27" s="1"/>
  <c r="BC667" i="27"/>
  <c r="BD667" i="27" s="1"/>
  <c r="BC666" i="27"/>
  <c r="BD666" i="27" s="1"/>
  <c r="BC665" i="27"/>
  <c r="BD665" i="27" s="1"/>
  <c r="BC664" i="27"/>
  <c r="BD664" i="27" s="1"/>
  <c r="BC663" i="27"/>
  <c r="BD663" i="27" s="1"/>
  <c r="BC662" i="27"/>
  <c r="BD662" i="27" s="1"/>
  <c r="BC661" i="27"/>
  <c r="BD661" i="27" s="1"/>
  <c r="BC660" i="27"/>
  <c r="BD660" i="27" s="1"/>
  <c r="BC659" i="27"/>
  <c r="BD659" i="27" s="1"/>
  <c r="BC658" i="27"/>
  <c r="BD658" i="27" s="1"/>
  <c r="BC657" i="27"/>
  <c r="BD657" i="27" s="1"/>
  <c r="BC656" i="27"/>
  <c r="BD656" i="27" s="1"/>
  <c r="BC655" i="27"/>
  <c r="BD655" i="27" s="1"/>
  <c r="BC654" i="27"/>
  <c r="BD654" i="27" s="1"/>
  <c r="BC653" i="27"/>
  <c r="BD653" i="27" s="1"/>
  <c r="BC652" i="27"/>
  <c r="BD652" i="27" s="1"/>
  <c r="BC651" i="27"/>
  <c r="BD651" i="27" s="1"/>
  <c r="BC650" i="27"/>
  <c r="BD650" i="27" s="1"/>
  <c r="BC649" i="27"/>
  <c r="BD649" i="27" s="1"/>
  <c r="BC648" i="27"/>
  <c r="BD648" i="27" s="1"/>
  <c r="BC647" i="27"/>
  <c r="BD647" i="27" s="1"/>
  <c r="BC646" i="27"/>
  <c r="BD646" i="27" s="1"/>
  <c r="BC645" i="27"/>
  <c r="BD645" i="27" s="1"/>
  <c r="BC644" i="27"/>
  <c r="BD644" i="27" s="1"/>
  <c r="BC643" i="27"/>
  <c r="BD643" i="27" s="1"/>
  <c r="BC642" i="27"/>
  <c r="BD642" i="27" s="1"/>
  <c r="BC641" i="27"/>
  <c r="BD641" i="27" s="1"/>
  <c r="BC640" i="27"/>
  <c r="BD640" i="27" s="1"/>
  <c r="BC639" i="27"/>
  <c r="BD639" i="27" s="1"/>
  <c r="BC638" i="27"/>
  <c r="BD638" i="27" s="1"/>
  <c r="BC637" i="27"/>
  <c r="BD637" i="27" s="1"/>
  <c r="BC636" i="27"/>
  <c r="BD636" i="27" s="1"/>
  <c r="BC635" i="27"/>
  <c r="BD635" i="27" s="1"/>
  <c r="BC634" i="27"/>
  <c r="BD634" i="27" s="1"/>
  <c r="BC633" i="27"/>
  <c r="BD633" i="27" s="1"/>
  <c r="BC632" i="27"/>
  <c r="BD632" i="27" s="1"/>
  <c r="BC631" i="27"/>
  <c r="BD631" i="27" s="1"/>
  <c r="BC630" i="27"/>
  <c r="BD630" i="27" s="1"/>
  <c r="BC629" i="27"/>
  <c r="BD629" i="27" s="1"/>
  <c r="BC628" i="27"/>
  <c r="BD628" i="27" s="1"/>
  <c r="BC627" i="27"/>
  <c r="BD627" i="27" s="1"/>
  <c r="BC626" i="27"/>
  <c r="BD626" i="27" s="1"/>
  <c r="BC625" i="27"/>
  <c r="BD625" i="27" s="1"/>
  <c r="BC624" i="27"/>
  <c r="BD624" i="27" s="1"/>
  <c r="BC623" i="27"/>
  <c r="BD623" i="27" s="1"/>
  <c r="BC622" i="27"/>
  <c r="BD622" i="27" s="1"/>
  <c r="BE621" i="27"/>
  <c r="BF621" i="27" s="1"/>
  <c r="BE620" i="27"/>
  <c r="BF620" i="27" s="1"/>
  <c r="BE619" i="27"/>
  <c r="BF619" i="27" s="1"/>
  <c r="BE618" i="27"/>
  <c r="BF618" i="27" s="1"/>
  <c r="BE617" i="27"/>
  <c r="BF617" i="27" s="1"/>
  <c r="BE616" i="27"/>
  <c r="BF616" i="27" s="1"/>
  <c r="BE615" i="27"/>
  <c r="BF615" i="27" s="1"/>
  <c r="BE614" i="27"/>
  <c r="BF614" i="27" s="1"/>
  <c r="BE613" i="27"/>
  <c r="BF613" i="27" s="1"/>
  <c r="BE612" i="27"/>
  <c r="BF612" i="27" s="1"/>
  <c r="BE611" i="27"/>
  <c r="BF611" i="27" s="1"/>
  <c r="BE610" i="27"/>
  <c r="BF610" i="27" s="1"/>
  <c r="BE609" i="27"/>
  <c r="BF609" i="27" s="1"/>
  <c r="BE608" i="27"/>
  <c r="BF608" i="27" s="1"/>
  <c r="BE607" i="27"/>
  <c r="BF607" i="27" s="1"/>
  <c r="BE606" i="27"/>
  <c r="BF606" i="27" s="1"/>
  <c r="BE605" i="27"/>
  <c r="BF605" i="27" s="1"/>
  <c r="BE604" i="27"/>
  <c r="BF604" i="27" s="1"/>
  <c r="BE603" i="27"/>
  <c r="BF603" i="27" s="1"/>
  <c r="BE602" i="27"/>
  <c r="BF602" i="27" s="1"/>
  <c r="BE601" i="27"/>
  <c r="BF601" i="27" s="1"/>
  <c r="BE600" i="27"/>
  <c r="BF600" i="27" s="1"/>
  <c r="BE599" i="27"/>
  <c r="BF599" i="27" s="1"/>
  <c r="BE598" i="27"/>
  <c r="BF598" i="27" s="1"/>
  <c r="BE597" i="27"/>
  <c r="BF597" i="27" s="1"/>
  <c r="BE596" i="27"/>
  <c r="BF596" i="27" s="1"/>
  <c r="BE595" i="27"/>
  <c r="BF595" i="27" s="1"/>
  <c r="BE594" i="27"/>
  <c r="BF594" i="27" s="1"/>
  <c r="BE593" i="27"/>
  <c r="BF593" i="27" s="1"/>
  <c r="BE592" i="27"/>
  <c r="BF592" i="27" s="1"/>
  <c r="BE591" i="27"/>
  <c r="BF591" i="27" s="1"/>
  <c r="BE590" i="27"/>
  <c r="BF590" i="27" s="1"/>
  <c r="BE589" i="27"/>
  <c r="BF589" i="27" s="1"/>
  <c r="BE588" i="27"/>
  <c r="BF588" i="27" s="1"/>
  <c r="BE587" i="27"/>
  <c r="BF587" i="27" s="1"/>
  <c r="BE586" i="27"/>
  <c r="BF586" i="27" s="1"/>
  <c r="BE585" i="27"/>
  <c r="BF585" i="27" s="1"/>
  <c r="BE584" i="27"/>
  <c r="BF584" i="27" s="1"/>
  <c r="BI583" i="27"/>
  <c r="BJ583" i="27" s="1"/>
  <c r="BI582" i="27"/>
  <c r="BJ582" i="27" s="1"/>
  <c r="BI581" i="27"/>
  <c r="BJ581" i="27" s="1"/>
  <c r="BI580" i="27"/>
  <c r="BJ580" i="27" s="1"/>
  <c r="BI579" i="27"/>
  <c r="BJ579" i="27" s="1"/>
  <c r="BI578" i="27"/>
  <c r="BJ578" i="27" s="1"/>
  <c r="BI577" i="27"/>
  <c r="BJ577" i="27" s="1"/>
  <c r="BI576" i="27"/>
  <c r="BJ576" i="27" s="1"/>
  <c r="BI575" i="27"/>
  <c r="BJ575" i="27" s="1"/>
  <c r="BI574" i="27"/>
  <c r="BJ574" i="27" s="1"/>
  <c r="BI573" i="27"/>
  <c r="BJ573" i="27" s="1"/>
  <c r="BI572" i="27"/>
  <c r="BJ572" i="27" s="1"/>
  <c r="BI571" i="27"/>
  <c r="BJ571" i="27" s="1"/>
  <c r="BI570" i="27"/>
  <c r="BJ570" i="27" s="1"/>
  <c r="BI569" i="27"/>
  <c r="BJ569" i="27" s="1"/>
  <c r="BI568" i="27"/>
  <c r="BJ568" i="27" s="1"/>
  <c r="BI567" i="27"/>
  <c r="BJ567" i="27" s="1"/>
  <c r="BI566" i="27"/>
  <c r="BJ566" i="27" s="1"/>
  <c r="BI565" i="27"/>
  <c r="BJ565" i="27" s="1"/>
  <c r="BI564" i="27"/>
  <c r="BJ564" i="27" s="1"/>
  <c r="BI563" i="27"/>
  <c r="BJ563" i="27" s="1"/>
  <c r="BI562" i="27"/>
  <c r="BJ562" i="27" s="1"/>
  <c r="BI561" i="27"/>
  <c r="BJ561" i="27" s="1"/>
  <c r="BI560" i="27"/>
  <c r="BJ560" i="27" s="1"/>
  <c r="BI559" i="27"/>
  <c r="BJ559" i="27" s="1"/>
  <c r="BI558" i="27"/>
  <c r="BJ558" i="27" s="1"/>
  <c r="BI557" i="27"/>
  <c r="BJ557" i="27" s="1"/>
  <c r="BI556" i="27"/>
  <c r="BJ556" i="27" s="1"/>
  <c r="BI555" i="27"/>
  <c r="BJ555" i="27" s="1"/>
  <c r="BI554" i="27"/>
  <c r="BJ554" i="27" s="1"/>
  <c r="BI553" i="27"/>
  <c r="BJ553" i="27" s="1"/>
  <c r="BI552" i="27"/>
  <c r="BJ552" i="27" s="1"/>
  <c r="BI551" i="27"/>
  <c r="BJ551" i="27" s="1"/>
  <c r="BI550" i="27"/>
  <c r="BJ550" i="27" s="1"/>
  <c r="BI549" i="27"/>
  <c r="BJ549" i="27" s="1"/>
  <c r="BI548" i="27"/>
  <c r="BJ548" i="27" s="1"/>
  <c r="BI547" i="27"/>
  <c r="BJ547" i="27" s="1"/>
  <c r="BI546" i="27"/>
  <c r="BJ546" i="27" s="1"/>
  <c r="BI545" i="27"/>
  <c r="BJ545" i="27" s="1"/>
  <c r="BI544" i="27"/>
  <c r="BJ544" i="27" s="1"/>
  <c r="BI543" i="27"/>
  <c r="BJ543" i="27" s="1"/>
  <c r="BI542" i="27"/>
  <c r="BJ542" i="27" s="1"/>
  <c r="BI541" i="27"/>
  <c r="BJ541" i="27" s="1"/>
  <c r="BI540" i="27"/>
  <c r="BJ540" i="27" s="1"/>
  <c r="BI539" i="27"/>
  <c r="BJ539" i="27" s="1"/>
  <c r="BI538" i="27"/>
  <c r="BJ538" i="27" s="1"/>
  <c r="BI537" i="27"/>
  <c r="BJ537" i="27" s="1"/>
  <c r="BI536" i="27"/>
  <c r="BJ536" i="27" s="1"/>
  <c r="BI535" i="27"/>
  <c r="BJ535" i="27" s="1"/>
  <c r="BI534" i="27"/>
  <c r="BJ534" i="27" s="1"/>
  <c r="BI533" i="27"/>
  <c r="BJ533" i="27" s="1"/>
  <c r="BI532" i="27"/>
  <c r="BJ532" i="27" s="1"/>
  <c r="BI531" i="27"/>
  <c r="BJ531" i="27" s="1"/>
  <c r="BI530" i="27"/>
  <c r="BJ530" i="27" s="1"/>
  <c r="BI529" i="27"/>
  <c r="BJ529" i="27" s="1"/>
  <c r="BI528" i="27"/>
  <c r="BJ528" i="27" s="1"/>
  <c r="BI527" i="27"/>
  <c r="BJ527" i="27" s="1"/>
  <c r="BI526" i="27"/>
  <c r="BJ526" i="27" s="1"/>
  <c r="BI525" i="27"/>
  <c r="BJ525" i="27" s="1"/>
  <c r="BI524" i="27"/>
  <c r="BJ524" i="27" s="1"/>
  <c r="BI523" i="27"/>
  <c r="BJ523" i="27" s="1"/>
  <c r="BI522" i="27"/>
  <c r="BJ522" i="27" s="1"/>
  <c r="BI521" i="27"/>
  <c r="BJ521" i="27" s="1"/>
  <c r="BI520" i="27"/>
  <c r="BJ520" i="27" s="1"/>
  <c r="BI519" i="27"/>
  <c r="BJ519" i="27" s="1"/>
  <c r="BI518" i="27"/>
  <c r="BJ518" i="27" s="1"/>
  <c r="BI517" i="27"/>
  <c r="BJ517" i="27" s="1"/>
  <c r="BI516" i="27"/>
  <c r="BJ516" i="27" s="1"/>
  <c r="BI515" i="27"/>
  <c r="BJ515" i="27" s="1"/>
  <c r="BI514" i="27"/>
  <c r="BJ514" i="27" s="1"/>
  <c r="BI513" i="27"/>
  <c r="BJ513" i="27" s="1"/>
  <c r="BI512" i="27"/>
  <c r="BJ512" i="27" s="1"/>
  <c r="BE511" i="27"/>
  <c r="BF511" i="27" s="1"/>
  <c r="BE510" i="27"/>
  <c r="BF510" i="27" s="1"/>
  <c r="BE509" i="27"/>
  <c r="BF509" i="27" s="1"/>
  <c r="BE508" i="27"/>
  <c r="BF508" i="27" s="1"/>
  <c r="BE583" i="27"/>
  <c r="BF583" i="27" s="1"/>
  <c r="BE582" i="27"/>
  <c r="BF582" i="27" s="1"/>
  <c r="BE581" i="27"/>
  <c r="BF581" i="27" s="1"/>
  <c r="BE580" i="27"/>
  <c r="BF580" i="27" s="1"/>
  <c r="BE579" i="27"/>
  <c r="BF579" i="27" s="1"/>
  <c r="BE578" i="27"/>
  <c r="BF578" i="27" s="1"/>
  <c r="BE577" i="27"/>
  <c r="BF577" i="27" s="1"/>
  <c r="BE576" i="27"/>
  <c r="BF576" i="27" s="1"/>
  <c r="BE575" i="27"/>
  <c r="BF575" i="27" s="1"/>
  <c r="BE574" i="27"/>
  <c r="BF574" i="27" s="1"/>
  <c r="BE573" i="27"/>
  <c r="BF573" i="27" s="1"/>
  <c r="BE572" i="27"/>
  <c r="BF572" i="27" s="1"/>
  <c r="BE571" i="27"/>
  <c r="BF571" i="27" s="1"/>
  <c r="BE570" i="27"/>
  <c r="BF570" i="27" s="1"/>
  <c r="BE569" i="27"/>
  <c r="BF569" i="27" s="1"/>
  <c r="BE568" i="27"/>
  <c r="BF568" i="27" s="1"/>
  <c r="BE567" i="27"/>
  <c r="BF567" i="27" s="1"/>
  <c r="BE566" i="27"/>
  <c r="BF566" i="27" s="1"/>
  <c r="BE565" i="27"/>
  <c r="BF565" i="27" s="1"/>
  <c r="BE564" i="27"/>
  <c r="BF564" i="27" s="1"/>
  <c r="BE563" i="27"/>
  <c r="BF563" i="27" s="1"/>
  <c r="BE562" i="27"/>
  <c r="BF562" i="27" s="1"/>
  <c r="BE561" i="27"/>
  <c r="BF561" i="27" s="1"/>
  <c r="BE560" i="27"/>
  <c r="BF560" i="27" s="1"/>
  <c r="BE559" i="27"/>
  <c r="BF559" i="27" s="1"/>
  <c r="BE558" i="27"/>
  <c r="BF558" i="27" s="1"/>
  <c r="BE557" i="27"/>
  <c r="BF557" i="27" s="1"/>
  <c r="BE556" i="27"/>
  <c r="BF556" i="27" s="1"/>
  <c r="BE555" i="27"/>
  <c r="BF555" i="27" s="1"/>
  <c r="BE554" i="27"/>
  <c r="BF554" i="27" s="1"/>
  <c r="BE553" i="27"/>
  <c r="BF553" i="27" s="1"/>
  <c r="BE552" i="27"/>
  <c r="BF552" i="27" s="1"/>
  <c r="BE551" i="27"/>
  <c r="BF551" i="27" s="1"/>
  <c r="BE550" i="27"/>
  <c r="BF550" i="27" s="1"/>
  <c r="BE549" i="27"/>
  <c r="BF549" i="27" s="1"/>
  <c r="BE548" i="27"/>
  <c r="BF548" i="27" s="1"/>
  <c r="BE547" i="27"/>
  <c r="BF547" i="27" s="1"/>
  <c r="BE546" i="27"/>
  <c r="BF546" i="27" s="1"/>
  <c r="BE545" i="27"/>
  <c r="BF545" i="27" s="1"/>
  <c r="BE544" i="27"/>
  <c r="BF544" i="27" s="1"/>
  <c r="BE543" i="27"/>
  <c r="BF543" i="27" s="1"/>
  <c r="BE542" i="27"/>
  <c r="BF542" i="27" s="1"/>
  <c r="BE541" i="27"/>
  <c r="BF541" i="27" s="1"/>
  <c r="BE540" i="27"/>
  <c r="BF540" i="27" s="1"/>
  <c r="BE539" i="27"/>
  <c r="BF539" i="27" s="1"/>
  <c r="BE538" i="27"/>
  <c r="BF538" i="27" s="1"/>
  <c r="BE537" i="27"/>
  <c r="BF537" i="27" s="1"/>
  <c r="BE536" i="27"/>
  <c r="BF536" i="27" s="1"/>
  <c r="BE535" i="27"/>
  <c r="BF535" i="27" s="1"/>
  <c r="BE534" i="27"/>
  <c r="BF534" i="27" s="1"/>
  <c r="BE533" i="27"/>
  <c r="BF533" i="27" s="1"/>
  <c r="BE532" i="27"/>
  <c r="BF532" i="27" s="1"/>
  <c r="BE531" i="27"/>
  <c r="BF531" i="27" s="1"/>
  <c r="BE530" i="27"/>
  <c r="BF530" i="27" s="1"/>
  <c r="BE529" i="27"/>
  <c r="BF529" i="27" s="1"/>
  <c r="BE528" i="27"/>
  <c r="BF528" i="27" s="1"/>
  <c r="BE527" i="27"/>
  <c r="BF527" i="27" s="1"/>
  <c r="BE526" i="27"/>
  <c r="BF526" i="27" s="1"/>
  <c r="BE525" i="27"/>
  <c r="BF525" i="27" s="1"/>
  <c r="BE524" i="27"/>
  <c r="BF524" i="27" s="1"/>
  <c r="BE523" i="27"/>
  <c r="BF523" i="27" s="1"/>
  <c r="BE522" i="27"/>
  <c r="BF522" i="27" s="1"/>
  <c r="BE521" i="27"/>
  <c r="BF521" i="27" s="1"/>
  <c r="BE520" i="27"/>
  <c r="BF520" i="27" s="1"/>
  <c r="BE519" i="27"/>
  <c r="BF519" i="27" s="1"/>
  <c r="BE518" i="27"/>
  <c r="BF518" i="27" s="1"/>
  <c r="BE517" i="27"/>
  <c r="BF517" i="27" s="1"/>
  <c r="BE516" i="27"/>
  <c r="BF516" i="27" s="1"/>
  <c r="BE515" i="27"/>
  <c r="BF515" i="27" s="1"/>
  <c r="BE514" i="27"/>
  <c r="BF514" i="27" s="1"/>
  <c r="BE513" i="27"/>
  <c r="BF513" i="27" s="1"/>
  <c r="BE512" i="27"/>
  <c r="BF512" i="27" s="1"/>
  <c r="BC511" i="27"/>
  <c r="BD511" i="27" s="1"/>
  <c r="BC510" i="27"/>
  <c r="BD510" i="27" s="1"/>
  <c r="BC509" i="27"/>
  <c r="BD509" i="27" s="1"/>
  <c r="BC508" i="27"/>
  <c r="BD508" i="27" s="1"/>
  <c r="BG507" i="27"/>
  <c r="BH507" i="27" s="1"/>
  <c r="BC507" i="27"/>
  <c r="BD507" i="27" s="1"/>
  <c r="BG506" i="27"/>
  <c r="BH506" i="27" s="1"/>
  <c r="BC506" i="27"/>
  <c r="BD506" i="27" s="1"/>
  <c r="BG505" i="27"/>
  <c r="BH505" i="27" s="1"/>
  <c r="BC505" i="27"/>
  <c r="BD505" i="27" s="1"/>
  <c r="BO504" i="27"/>
  <c r="BP504" i="27" s="1"/>
  <c r="BG504" i="27"/>
  <c r="BH504" i="27" s="1"/>
  <c r="BC504" i="27"/>
  <c r="BD504" i="27" s="1"/>
  <c r="BG503" i="27"/>
  <c r="BH503" i="27" s="1"/>
  <c r="BC503" i="27"/>
  <c r="BD503" i="27" s="1"/>
  <c r="BG502" i="27"/>
  <c r="BH502" i="27" s="1"/>
  <c r="BC502" i="27"/>
  <c r="BD502" i="27" s="1"/>
  <c r="BG501" i="27"/>
  <c r="BH501" i="27" s="1"/>
  <c r="BC501" i="27"/>
  <c r="BD501" i="27" s="1"/>
  <c r="BO500" i="27"/>
  <c r="BP500" i="27" s="1"/>
  <c r="BG500" i="27"/>
  <c r="BH500" i="27" s="1"/>
  <c r="BC500" i="27"/>
  <c r="BD500" i="27" s="1"/>
  <c r="BG499" i="27"/>
  <c r="BH499" i="27" s="1"/>
  <c r="BC499" i="27"/>
  <c r="BD499" i="27" s="1"/>
  <c r="BG498" i="27"/>
  <c r="BH498" i="27" s="1"/>
  <c r="BC498" i="27"/>
  <c r="BD498" i="27" s="1"/>
  <c r="BG497" i="27"/>
  <c r="BH497" i="27" s="1"/>
  <c r="BC497" i="27"/>
  <c r="BD497" i="27" s="1"/>
  <c r="BG496" i="27"/>
  <c r="BH496" i="27" s="1"/>
  <c r="BC496" i="27"/>
  <c r="BD496" i="27" s="1"/>
  <c r="BO495" i="27"/>
  <c r="BP495" i="27" s="1"/>
  <c r="BG495" i="27"/>
  <c r="BH495" i="27" s="1"/>
  <c r="BC495" i="27"/>
  <c r="BD495" i="27" s="1"/>
  <c r="BG494" i="27"/>
  <c r="BH494" i="27" s="1"/>
  <c r="BC494" i="27"/>
  <c r="BD494" i="27" s="1"/>
  <c r="BO493" i="27"/>
  <c r="BP493" i="27" s="1"/>
  <c r="BG493" i="27"/>
  <c r="BH493" i="27" s="1"/>
  <c r="BC493" i="27"/>
  <c r="BD493" i="27" s="1"/>
  <c r="BO492" i="27"/>
  <c r="BP492" i="27" s="1"/>
  <c r="BG492" i="27"/>
  <c r="BH492" i="27" s="1"/>
  <c r="BC492" i="27"/>
  <c r="BD492" i="27" s="1"/>
  <c r="BO491" i="27"/>
  <c r="BP491" i="27" s="1"/>
  <c r="BG491" i="27"/>
  <c r="BH491" i="27" s="1"/>
  <c r="BC491" i="27"/>
  <c r="BD491" i="27" s="1"/>
  <c r="BO490" i="27"/>
  <c r="BP490" i="27" s="1"/>
  <c r="BG490" i="27"/>
  <c r="BH490" i="27" s="1"/>
  <c r="BC490" i="27"/>
  <c r="BD490" i="27" s="1"/>
  <c r="BO489" i="27"/>
  <c r="BP489" i="27" s="1"/>
  <c r="BG489" i="27"/>
  <c r="BH489" i="27" s="1"/>
  <c r="BC489" i="27"/>
  <c r="BD489" i="27" s="1"/>
  <c r="BG488" i="27"/>
  <c r="BH488" i="27" s="1"/>
  <c r="BC488" i="27"/>
  <c r="BD488" i="27" s="1"/>
  <c r="BG487" i="27"/>
  <c r="BH487" i="27" s="1"/>
  <c r="BC487" i="27"/>
  <c r="BD487" i="27" s="1"/>
  <c r="BG486" i="27"/>
  <c r="BH486" i="27" s="1"/>
  <c r="BC486" i="27"/>
  <c r="BD486" i="27" s="1"/>
  <c r="BO485" i="27"/>
  <c r="BP485" i="27" s="1"/>
  <c r="BG485" i="27"/>
  <c r="BH485" i="27" s="1"/>
  <c r="BC485" i="27"/>
  <c r="BD485" i="27" s="1"/>
  <c r="BO484" i="27"/>
  <c r="BP484" i="27" s="1"/>
  <c r="BG484" i="27"/>
  <c r="BH484" i="27" s="1"/>
  <c r="BC484" i="27"/>
  <c r="BD484" i="27" s="1"/>
  <c r="BO483" i="27"/>
  <c r="BP483" i="27" s="1"/>
  <c r="BG483" i="27"/>
  <c r="BH483" i="27" s="1"/>
  <c r="BC483" i="27"/>
  <c r="BD483" i="27" s="1"/>
  <c r="BG482" i="27"/>
  <c r="BH482" i="27" s="1"/>
  <c r="BC482" i="27"/>
  <c r="BD482" i="27" s="1"/>
  <c r="BO481" i="27"/>
  <c r="BP481" i="27" s="1"/>
  <c r="BG481" i="27"/>
  <c r="BH481" i="27" s="1"/>
  <c r="BC481" i="27"/>
  <c r="BD481" i="27" s="1"/>
  <c r="BO480" i="27"/>
  <c r="BP480" i="27" s="1"/>
  <c r="BG480" i="27"/>
  <c r="BH480" i="27" s="1"/>
  <c r="BC480" i="27"/>
  <c r="BD480" i="27" s="1"/>
  <c r="BG479" i="27"/>
  <c r="BH479" i="27" s="1"/>
  <c r="BC479" i="27"/>
  <c r="BD479" i="27" s="1"/>
  <c r="BO478" i="27"/>
  <c r="BP478" i="27" s="1"/>
  <c r="BG478" i="27"/>
  <c r="BH478" i="27" s="1"/>
  <c r="BC478" i="27"/>
  <c r="BD478" i="27" s="1"/>
  <c r="BO477" i="27"/>
  <c r="BP477" i="27" s="1"/>
  <c r="BG477" i="27"/>
  <c r="BH477" i="27" s="1"/>
  <c r="BC477" i="27"/>
  <c r="BD477" i="27" s="1"/>
  <c r="BO476" i="27"/>
  <c r="BP476" i="27" s="1"/>
  <c r="BG476" i="27"/>
  <c r="BH476" i="27" s="1"/>
  <c r="BC476" i="27"/>
  <c r="BD476" i="27" s="1"/>
  <c r="BO475" i="27"/>
  <c r="BP475" i="27" s="1"/>
  <c r="BG475" i="27"/>
  <c r="BH475" i="27" s="1"/>
  <c r="BC475" i="27"/>
  <c r="BD475" i="27" s="1"/>
  <c r="BG474" i="27"/>
  <c r="BH474" i="27" s="1"/>
  <c r="BC474" i="27"/>
  <c r="BD474" i="27" s="1"/>
  <c r="BO473" i="27"/>
  <c r="BP473" i="27" s="1"/>
  <c r="BG473" i="27"/>
  <c r="BH473" i="27" s="1"/>
  <c r="BC473" i="27"/>
  <c r="BD473" i="27" s="1"/>
  <c r="BO472" i="27"/>
  <c r="BP472" i="27" s="1"/>
  <c r="BG472" i="27"/>
  <c r="BH472" i="27" s="1"/>
  <c r="BC472" i="27"/>
  <c r="BD472" i="27" s="1"/>
  <c r="BO471" i="27"/>
  <c r="BP471" i="27" s="1"/>
  <c r="BG471" i="27"/>
  <c r="BH471" i="27" s="1"/>
  <c r="BC471" i="27"/>
  <c r="BD471" i="27" s="1"/>
  <c r="BO470" i="27"/>
  <c r="BP470" i="27" s="1"/>
  <c r="BG470" i="27"/>
  <c r="BH470" i="27" s="1"/>
  <c r="BC470" i="27"/>
  <c r="BD470" i="27" s="1"/>
  <c r="BO469" i="27"/>
  <c r="BP469" i="27" s="1"/>
  <c r="BG469" i="27"/>
  <c r="BH469" i="27" s="1"/>
  <c r="BC469" i="27"/>
  <c r="BD469" i="27" s="1"/>
  <c r="BO468" i="27"/>
  <c r="BP468" i="27" s="1"/>
  <c r="BG468" i="27"/>
  <c r="BH468" i="27" s="1"/>
  <c r="BC468" i="27"/>
  <c r="BD468" i="27" s="1"/>
  <c r="BO467" i="27"/>
  <c r="BP467" i="27" s="1"/>
  <c r="BG467" i="27"/>
  <c r="BH467" i="27" s="1"/>
  <c r="BC467" i="27"/>
  <c r="BD467" i="27" s="1"/>
  <c r="BO466" i="27"/>
  <c r="BP466" i="27" s="1"/>
  <c r="BG466" i="27"/>
  <c r="BH466" i="27" s="1"/>
  <c r="BC466" i="27"/>
  <c r="BD466" i="27" s="1"/>
  <c r="BG465" i="27"/>
  <c r="BH465" i="27" s="1"/>
  <c r="BC465" i="27"/>
  <c r="BD465" i="27" s="1"/>
  <c r="BG464" i="27"/>
  <c r="BH464" i="27" s="1"/>
  <c r="BC464" i="27"/>
  <c r="BD464" i="27" s="1"/>
  <c r="BO463" i="27"/>
  <c r="BP463" i="27" s="1"/>
  <c r="BK463" i="27"/>
  <c r="BL463" i="27" s="1"/>
  <c r="BG463" i="27"/>
  <c r="BH463" i="27" s="1"/>
  <c r="BC463" i="27"/>
  <c r="BD463" i="27" s="1"/>
  <c r="BG462" i="27"/>
  <c r="BH462" i="27" s="1"/>
  <c r="BC462" i="27"/>
  <c r="BD462" i="27" s="1"/>
  <c r="BG461" i="27"/>
  <c r="BH461" i="27" s="1"/>
  <c r="BC461" i="27"/>
  <c r="BD461" i="27" s="1"/>
  <c r="BG460" i="27"/>
  <c r="BH460" i="27" s="1"/>
  <c r="BC460" i="27"/>
  <c r="BD460" i="27" s="1"/>
  <c r="BG459" i="27"/>
  <c r="BH459" i="27" s="1"/>
  <c r="BC459" i="27"/>
  <c r="BD459" i="27" s="1"/>
  <c r="BO458" i="27"/>
  <c r="BP458" i="27" s="1"/>
  <c r="BG458" i="27"/>
  <c r="BH458" i="27" s="1"/>
  <c r="BC458" i="27"/>
  <c r="BD458" i="27" s="1"/>
  <c r="BG457" i="27"/>
  <c r="BH457" i="27" s="1"/>
  <c r="BC457" i="27"/>
  <c r="BD457" i="27" s="1"/>
  <c r="BG456" i="27"/>
  <c r="BH456" i="27" s="1"/>
  <c r="BC456" i="27"/>
  <c r="BD456" i="27" s="1"/>
  <c r="BG455" i="27"/>
  <c r="BH455" i="27" s="1"/>
  <c r="BC455" i="27"/>
  <c r="BD455" i="27" s="1"/>
  <c r="BG454" i="27"/>
  <c r="BH454" i="27" s="1"/>
  <c r="BC454" i="27"/>
  <c r="BD454" i="27" s="1"/>
  <c r="BG453" i="27"/>
  <c r="BH453" i="27" s="1"/>
  <c r="BC453" i="27"/>
  <c r="BD453" i="27" s="1"/>
  <c r="BG452" i="27"/>
  <c r="BH452" i="27" s="1"/>
  <c r="BC452" i="27"/>
  <c r="BD452" i="27" s="1"/>
  <c r="BG451" i="27"/>
  <c r="BH451" i="27" s="1"/>
  <c r="BC451" i="27"/>
  <c r="BD451" i="27" s="1"/>
  <c r="BG450" i="27"/>
  <c r="BH450" i="27" s="1"/>
  <c r="BC450" i="27"/>
  <c r="BD450" i="27" s="1"/>
  <c r="BO449" i="27"/>
  <c r="BP449" i="27" s="1"/>
  <c r="BK449" i="27"/>
  <c r="BL449" i="27" s="1"/>
  <c r="BG449" i="27"/>
  <c r="BH449" i="27" s="1"/>
  <c r="BC449" i="27"/>
  <c r="BD449" i="27" s="1"/>
  <c r="BG448" i="27"/>
  <c r="BH448" i="27" s="1"/>
  <c r="BC448" i="27"/>
  <c r="BD448" i="27" s="1"/>
  <c r="BG447" i="27"/>
  <c r="BH447" i="27" s="1"/>
  <c r="BC447" i="27"/>
  <c r="BD447" i="27" s="1"/>
  <c r="BO446" i="27"/>
  <c r="BP446" i="27" s="1"/>
  <c r="BG446" i="27"/>
  <c r="BH446" i="27" s="1"/>
  <c r="BC446" i="27"/>
  <c r="BD446" i="27" s="1"/>
  <c r="BG445" i="27"/>
  <c r="BH445" i="27" s="1"/>
  <c r="BC445" i="27"/>
  <c r="BD445" i="27" s="1"/>
  <c r="BG444" i="27"/>
  <c r="BH444" i="27" s="1"/>
  <c r="BC444" i="27"/>
  <c r="BD444" i="27" s="1"/>
  <c r="BG443" i="27"/>
  <c r="BH443" i="27" s="1"/>
  <c r="BC443" i="27"/>
  <c r="BD443" i="27" s="1"/>
  <c r="BO442" i="27"/>
  <c r="BP442" i="27" s="1"/>
  <c r="BK442" i="27"/>
  <c r="BL442" i="27" s="1"/>
  <c r="BG442" i="27"/>
  <c r="BH442" i="27" s="1"/>
  <c r="BC442" i="27"/>
  <c r="BD442" i="27" s="1"/>
  <c r="BG441" i="27"/>
  <c r="BH441" i="27" s="1"/>
  <c r="BC441" i="27"/>
  <c r="BD441" i="27" s="1"/>
  <c r="BG440" i="27"/>
  <c r="BH440" i="27" s="1"/>
  <c r="BC440" i="27"/>
  <c r="BD440" i="27" s="1"/>
  <c r="BG439" i="27"/>
  <c r="BH439" i="27" s="1"/>
  <c r="BC439" i="27"/>
  <c r="BD439" i="27" s="1"/>
  <c r="BO438" i="27"/>
  <c r="BP438" i="27" s="1"/>
  <c r="BG438" i="27"/>
  <c r="BH438" i="27" s="1"/>
  <c r="BC438" i="27"/>
  <c r="BD438" i="27" s="1"/>
  <c r="BG437" i="27"/>
  <c r="BH437" i="27" s="1"/>
  <c r="BC437" i="27"/>
  <c r="BD437" i="27" s="1"/>
  <c r="BK436" i="27"/>
  <c r="BL436" i="27" s="1"/>
  <c r="BG436" i="27"/>
  <c r="BH436" i="27" s="1"/>
  <c r="BC436" i="27"/>
  <c r="BD436" i="27" s="1"/>
  <c r="BG435" i="27"/>
  <c r="BH435" i="27" s="1"/>
  <c r="BC435" i="27"/>
  <c r="BD435" i="27" s="1"/>
  <c r="BG434" i="27"/>
  <c r="BH434" i="27" s="1"/>
  <c r="BC434" i="27"/>
  <c r="BD434" i="27" s="1"/>
  <c r="BO433" i="27"/>
  <c r="BP433" i="27" s="1"/>
  <c r="BG433" i="27"/>
  <c r="BH433" i="27" s="1"/>
  <c r="BC433" i="27"/>
  <c r="BD433" i="27" s="1"/>
  <c r="BG432" i="27"/>
  <c r="BH432" i="27" s="1"/>
  <c r="BC432" i="27"/>
  <c r="BD432" i="27" s="1"/>
  <c r="BG431" i="27"/>
  <c r="BH431" i="27" s="1"/>
  <c r="BC431" i="27"/>
  <c r="BD431" i="27" s="1"/>
  <c r="BO430" i="27"/>
  <c r="BP430" i="27" s="1"/>
  <c r="BK430" i="27"/>
  <c r="BL430" i="27" s="1"/>
  <c r="BG430" i="27"/>
  <c r="BH430" i="27" s="1"/>
  <c r="BC430" i="27"/>
  <c r="BD430" i="27" s="1"/>
  <c r="BG429" i="27"/>
  <c r="BH429" i="27" s="1"/>
  <c r="BC429" i="27"/>
  <c r="BD429" i="27" s="1"/>
  <c r="BO428" i="27"/>
  <c r="BP428" i="27" s="1"/>
  <c r="BK428" i="27"/>
  <c r="BL428" i="27" s="1"/>
  <c r="BG428" i="27"/>
  <c r="BH428" i="27" s="1"/>
  <c r="BC428" i="27"/>
  <c r="BD428" i="27" s="1"/>
  <c r="BG427" i="27"/>
  <c r="BH427" i="27" s="1"/>
  <c r="BC427" i="27"/>
  <c r="BD427" i="27" s="1"/>
  <c r="BG426" i="27"/>
  <c r="BH426" i="27" s="1"/>
  <c r="BC426" i="27"/>
  <c r="BD426" i="27" s="1"/>
  <c r="BG425" i="27"/>
  <c r="BH425" i="27" s="1"/>
  <c r="BC425" i="27"/>
  <c r="BD425" i="27" s="1"/>
  <c r="BO424" i="27"/>
  <c r="BP424" i="27" s="1"/>
  <c r="BK424" i="27"/>
  <c r="BL424" i="27" s="1"/>
  <c r="BG424" i="27"/>
  <c r="BH424" i="27" s="1"/>
  <c r="BC424" i="27"/>
  <c r="BD424" i="27" s="1"/>
  <c r="BG423" i="27"/>
  <c r="BH423" i="27" s="1"/>
  <c r="BC423" i="27"/>
  <c r="BD423" i="27" s="1"/>
  <c r="BG422" i="27"/>
  <c r="BH422" i="27" s="1"/>
  <c r="BC422" i="27"/>
  <c r="BD422" i="27" s="1"/>
  <c r="BG421" i="27"/>
  <c r="BH421" i="27" s="1"/>
  <c r="BC421" i="27"/>
  <c r="BD421" i="27" s="1"/>
  <c r="BO420" i="27"/>
  <c r="BP420" i="27" s="1"/>
  <c r="BK420" i="27"/>
  <c r="BL420" i="27" s="1"/>
  <c r="BG420" i="27"/>
  <c r="BH420" i="27" s="1"/>
  <c r="BC420" i="27"/>
  <c r="BD420" i="27" s="1"/>
  <c r="BG419" i="27"/>
  <c r="BH419" i="27" s="1"/>
  <c r="BC419" i="27"/>
  <c r="BD419" i="27" s="1"/>
  <c r="BG418" i="27"/>
  <c r="BH418" i="27" s="1"/>
  <c r="BC418" i="27"/>
  <c r="BD418" i="27" s="1"/>
  <c r="BG417" i="27"/>
  <c r="BH417" i="27" s="1"/>
  <c r="BC417" i="27"/>
  <c r="BD417" i="27" s="1"/>
  <c r="BG416" i="27"/>
  <c r="BH416" i="27" s="1"/>
  <c r="BC416" i="27"/>
  <c r="BD416" i="27" s="1"/>
  <c r="BG415" i="27"/>
  <c r="BH415" i="27" s="1"/>
  <c r="BC415" i="27"/>
  <c r="BD415" i="27" s="1"/>
  <c r="BO414" i="27"/>
  <c r="BP414" i="27" s="1"/>
  <c r="BG414" i="27"/>
  <c r="BH414" i="27" s="1"/>
  <c r="BC414" i="27"/>
  <c r="BD414" i="27" s="1"/>
  <c r="BG413" i="27"/>
  <c r="BH413" i="27" s="1"/>
  <c r="BC413" i="27"/>
  <c r="BD413" i="27" s="1"/>
  <c r="BG412" i="27"/>
  <c r="BH412" i="27" s="1"/>
  <c r="BC412" i="27"/>
  <c r="BD412" i="27" s="1"/>
  <c r="BO411" i="27"/>
  <c r="BP411" i="27" s="1"/>
  <c r="BG411" i="27"/>
  <c r="BH411" i="27" s="1"/>
  <c r="BC411" i="27"/>
  <c r="BD411" i="27" s="1"/>
  <c r="BG410" i="27"/>
  <c r="BH410" i="27" s="1"/>
  <c r="BC410" i="27"/>
  <c r="BD410" i="27" s="1"/>
  <c r="BG409" i="27"/>
  <c r="BH409" i="27" s="1"/>
  <c r="BC409" i="27"/>
  <c r="BD409" i="27" s="1"/>
  <c r="BG408" i="27"/>
  <c r="BH408" i="27" s="1"/>
  <c r="BC408" i="27"/>
  <c r="BD408" i="27" s="1"/>
  <c r="BG407" i="27"/>
  <c r="BH407" i="27" s="1"/>
  <c r="BC407" i="27"/>
  <c r="BD407" i="27" s="1"/>
  <c r="BG406" i="27"/>
  <c r="BH406" i="27" s="1"/>
  <c r="BC406" i="27"/>
  <c r="BD406" i="27" s="1"/>
  <c r="BG405" i="27"/>
  <c r="BH405" i="27" s="1"/>
  <c r="BC405" i="27"/>
  <c r="BD405" i="27" s="1"/>
  <c r="BO404" i="27"/>
  <c r="BP404" i="27" s="1"/>
  <c r="BK404" i="27"/>
  <c r="BL404" i="27" s="1"/>
  <c r="BG404" i="27"/>
  <c r="BH404" i="27" s="1"/>
  <c r="BC404" i="27"/>
  <c r="BD404" i="27" s="1"/>
  <c r="BG403" i="27"/>
  <c r="BH403" i="27" s="1"/>
  <c r="BC403" i="27"/>
  <c r="BD403" i="27" s="1"/>
  <c r="BG402" i="27"/>
  <c r="BH402" i="27" s="1"/>
  <c r="BC402" i="27"/>
  <c r="BD402" i="27" s="1"/>
  <c r="BG401" i="27"/>
  <c r="BH401" i="27" s="1"/>
  <c r="BC401" i="27"/>
  <c r="BD401" i="27" s="1"/>
  <c r="BG400" i="27"/>
  <c r="BH400" i="27" s="1"/>
  <c r="BC400" i="27"/>
  <c r="BD400" i="27" s="1"/>
  <c r="BG399" i="27"/>
  <c r="BH399" i="27" s="1"/>
  <c r="BC399" i="27"/>
  <c r="BD399" i="27" s="1"/>
  <c r="BG398" i="27"/>
  <c r="BH398" i="27" s="1"/>
  <c r="BC398" i="27"/>
  <c r="BD398" i="27" s="1"/>
  <c r="BO397" i="27"/>
  <c r="BP397" i="27" s="1"/>
  <c r="BK397" i="27"/>
  <c r="BL397" i="27" s="1"/>
  <c r="BG397" i="27"/>
  <c r="BH397" i="27" s="1"/>
  <c r="BC397" i="27"/>
  <c r="BD397" i="27" s="1"/>
  <c r="BG396" i="27"/>
  <c r="BH396" i="27" s="1"/>
  <c r="BC396" i="27"/>
  <c r="BD396" i="27" s="1"/>
  <c r="BG395" i="27"/>
  <c r="BH395" i="27" s="1"/>
  <c r="BC395" i="27"/>
  <c r="BD395" i="27" s="1"/>
  <c r="BG394" i="27"/>
  <c r="BH394" i="27" s="1"/>
  <c r="BC394" i="27"/>
  <c r="BD394" i="27" s="1"/>
  <c r="BG393" i="27"/>
  <c r="BH393" i="27" s="1"/>
  <c r="BC393" i="27"/>
  <c r="BD393" i="27" s="1"/>
  <c r="BG392" i="27"/>
  <c r="BH392" i="27" s="1"/>
  <c r="BC392" i="27"/>
  <c r="BD392" i="27" s="1"/>
  <c r="BO391" i="27"/>
  <c r="BP391" i="27" s="1"/>
  <c r="BK391" i="27"/>
  <c r="BL391" i="27" s="1"/>
  <c r="BG391" i="27"/>
  <c r="BH391" i="27" s="1"/>
  <c r="BC391" i="27"/>
  <c r="BD391" i="27" s="1"/>
  <c r="BO390" i="27"/>
  <c r="BP390" i="27" s="1"/>
  <c r="BG390" i="27"/>
  <c r="BH390" i="27" s="1"/>
  <c r="BC390" i="27"/>
  <c r="BD390" i="27" s="1"/>
  <c r="BG389" i="27"/>
  <c r="BH389" i="27" s="1"/>
  <c r="BC389" i="27"/>
  <c r="BD389" i="27" s="1"/>
  <c r="BG388" i="27"/>
  <c r="BH388" i="27" s="1"/>
  <c r="BC388" i="27"/>
  <c r="BD388" i="27" s="1"/>
  <c r="BO387" i="27"/>
  <c r="BP387" i="27" s="1"/>
  <c r="BG387" i="27"/>
  <c r="BH387" i="27" s="1"/>
  <c r="BC387" i="27"/>
  <c r="BD387" i="27" s="1"/>
  <c r="BO386" i="27"/>
  <c r="BP386" i="27" s="1"/>
  <c r="BG386" i="27"/>
  <c r="BH386" i="27" s="1"/>
  <c r="BC386" i="27"/>
  <c r="BD386" i="27" s="1"/>
  <c r="BO385" i="27"/>
  <c r="BP385" i="27" s="1"/>
  <c r="BK385" i="27"/>
  <c r="BL385" i="27" s="1"/>
  <c r="BG385" i="27"/>
  <c r="BH385" i="27" s="1"/>
  <c r="BC385" i="27"/>
  <c r="BD385" i="27" s="1"/>
  <c r="BO384" i="27"/>
  <c r="BP384" i="27" s="1"/>
  <c r="BG384" i="27"/>
  <c r="BH384" i="27" s="1"/>
  <c r="BC384" i="27"/>
  <c r="BD384" i="27" s="1"/>
  <c r="BG383" i="27"/>
  <c r="BH383" i="27" s="1"/>
  <c r="BC383" i="27"/>
  <c r="BD383" i="27" s="1"/>
  <c r="BO382" i="27"/>
  <c r="BP382" i="27" s="1"/>
  <c r="BK382" i="27"/>
  <c r="BL382" i="27" s="1"/>
  <c r="BG382" i="27"/>
  <c r="BH382" i="27" s="1"/>
  <c r="BC382" i="27"/>
  <c r="BD382" i="27" s="1"/>
  <c r="BO381" i="27"/>
  <c r="BP381" i="27" s="1"/>
  <c r="BG381" i="27"/>
  <c r="BH381" i="27" s="1"/>
  <c r="BC381" i="27"/>
  <c r="BD381" i="27" s="1"/>
  <c r="BG380" i="27"/>
  <c r="BH380" i="27" s="1"/>
  <c r="BC380" i="27"/>
  <c r="BD380" i="27" s="1"/>
  <c r="BO379" i="27"/>
  <c r="BP379" i="27" s="1"/>
  <c r="BG379" i="27"/>
  <c r="BH379" i="27" s="1"/>
  <c r="BC379" i="27"/>
  <c r="BD379" i="27" s="1"/>
  <c r="BO378" i="27"/>
  <c r="BP378" i="27" s="1"/>
  <c r="BG378" i="27"/>
  <c r="BH378" i="27" s="1"/>
  <c r="BC378" i="27"/>
  <c r="BD378" i="27" s="1"/>
  <c r="BC377" i="27"/>
  <c r="BD377" i="27" s="1"/>
  <c r="BC376" i="27"/>
  <c r="BD376" i="27" s="1"/>
  <c r="BO375" i="27"/>
  <c r="BP375" i="27" s="1"/>
  <c r="BC375" i="27"/>
  <c r="BD375" i="27" s="1"/>
  <c r="BC374" i="27"/>
  <c r="BD374" i="27" s="1"/>
  <c r="BC373" i="27"/>
  <c r="BD373" i="27" s="1"/>
  <c r="BC372" i="27"/>
  <c r="BD372" i="27" s="1"/>
  <c r="BC371" i="27"/>
  <c r="BD371" i="27" s="1"/>
  <c r="BC370" i="27"/>
  <c r="BD370" i="27" s="1"/>
  <c r="BC369" i="27"/>
  <c r="BD369" i="27" s="1"/>
  <c r="BC368" i="27"/>
  <c r="BD368" i="27" s="1"/>
  <c r="BC367" i="27"/>
  <c r="BD367" i="27" s="1"/>
  <c r="BC366" i="27"/>
  <c r="BD366" i="27" s="1"/>
  <c r="BC365" i="27"/>
  <c r="BD365" i="27" s="1"/>
  <c r="BO364" i="27"/>
  <c r="BP364" i="27" s="1"/>
  <c r="BK364" i="27"/>
  <c r="BL364" i="27" s="1"/>
  <c r="BC364" i="27"/>
  <c r="BD364" i="27" s="1"/>
  <c r="BC363" i="27"/>
  <c r="BD363" i="27" s="1"/>
  <c r="BC362" i="27"/>
  <c r="BD362" i="27" s="1"/>
  <c r="BK361" i="27"/>
  <c r="BL361" i="27" s="1"/>
  <c r="BC361" i="27"/>
  <c r="BD361" i="27" s="1"/>
  <c r="BC360" i="27"/>
  <c r="BD360" i="27" s="1"/>
  <c r="BC359" i="27"/>
  <c r="BD359" i="27" s="1"/>
  <c r="BF5" i="27"/>
  <c r="BJ5" i="27"/>
  <c r="BN5" i="27"/>
  <c r="BQ5" i="27"/>
  <c r="BR5" i="27" s="1"/>
  <c r="BF6" i="27"/>
  <c r="BJ6" i="27"/>
  <c r="BN6" i="27"/>
  <c r="BQ6" i="27"/>
  <c r="BR6" i="27" s="1"/>
  <c r="BF7" i="27"/>
  <c r="BI7" i="27"/>
  <c r="BJ7" i="27" s="1"/>
  <c r="BM7" i="27"/>
  <c r="BN7" i="27" s="1"/>
  <c r="BQ7" i="27"/>
  <c r="BR7" i="27" s="1"/>
  <c r="BF8" i="27"/>
  <c r="BJ8" i="27"/>
  <c r="BM8" i="27"/>
  <c r="BN8" i="27" s="1"/>
  <c r="BQ8" i="27"/>
  <c r="BR8" i="27" s="1"/>
  <c r="BF9" i="27"/>
  <c r="BJ9" i="27"/>
  <c r="BN9" i="27"/>
  <c r="BQ9" i="27"/>
  <c r="BR9" i="27" s="1"/>
  <c r="BF10" i="27"/>
  <c r="BJ10" i="27"/>
  <c r="BN10" i="27"/>
  <c r="BQ10" i="27"/>
  <c r="BR10" i="27" s="1"/>
  <c r="BF11" i="27"/>
  <c r="BJ11" i="27"/>
  <c r="BN11" i="27"/>
  <c r="BQ11" i="27"/>
  <c r="BR11" i="27" s="1"/>
  <c r="BF12" i="27"/>
  <c r="BJ12" i="27"/>
  <c r="BN12" i="27"/>
  <c r="BQ12" i="27"/>
  <c r="BR12" i="27" s="1"/>
  <c r="BF13" i="27"/>
  <c r="BJ13" i="27"/>
  <c r="BN13" i="27"/>
  <c r="BQ13" i="27"/>
  <c r="BR13" i="27" s="1"/>
  <c r="BF14" i="27"/>
  <c r="BJ14" i="27"/>
  <c r="BN14" i="27"/>
  <c r="BQ14" i="27"/>
  <c r="BR14" i="27" s="1"/>
  <c r="BE15" i="27"/>
  <c r="BF15" i="27" s="1"/>
  <c r="BI15" i="27"/>
  <c r="BJ15" i="27" s="1"/>
  <c r="BM15" i="27"/>
  <c r="BN15" i="27" s="1"/>
  <c r="BQ15" i="27"/>
  <c r="BR15" i="27" s="1"/>
  <c r="BE16" i="27"/>
  <c r="BF16" i="27" s="1"/>
  <c r="BI16" i="27"/>
  <c r="BJ16" i="27" s="1"/>
  <c r="BM16" i="27"/>
  <c r="BN16" i="27" s="1"/>
  <c r="BQ16" i="27"/>
  <c r="BR16" i="27" s="1"/>
  <c r="BE17" i="27"/>
  <c r="BF17" i="27" s="1"/>
  <c r="BI17" i="27"/>
  <c r="BJ17" i="27" s="1"/>
  <c r="BM17" i="27"/>
  <c r="BN17" i="27" s="1"/>
  <c r="BQ17" i="27"/>
  <c r="BR17" i="27" s="1"/>
  <c r="BE18" i="27"/>
  <c r="BF18" i="27" s="1"/>
  <c r="BI18" i="27"/>
  <c r="BJ18" i="27" s="1"/>
  <c r="BM18" i="27"/>
  <c r="BN18" i="27" s="1"/>
  <c r="BQ18" i="27"/>
  <c r="BR18" i="27" s="1"/>
  <c r="BE19" i="27"/>
  <c r="BF19" i="27" s="1"/>
  <c r="BI19" i="27"/>
  <c r="BJ19" i="27" s="1"/>
  <c r="BM19" i="27"/>
  <c r="BN19" i="27" s="1"/>
  <c r="BQ19" i="27"/>
  <c r="BR19" i="27" s="1"/>
  <c r="BE20" i="27"/>
  <c r="BF20" i="27" s="1"/>
  <c r="BI20" i="27"/>
  <c r="BJ20" i="27" s="1"/>
  <c r="BM20" i="27"/>
  <c r="BN20" i="27" s="1"/>
  <c r="BQ20" i="27"/>
  <c r="BR20" i="27" s="1"/>
  <c r="BE21" i="27"/>
  <c r="BF21" i="27" s="1"/>
  <c r="BI21" i="27"/>
  <c r="BJ21" i="27" s="1"/>
  <c r="BM21" i="27"/>
  <c r="BN21" i="27" s="1"/>
  <c r="BQ21" i="27"/>
  <c r="BR21" i="27" s="1"/>
  <c r="BE22" i="27"/>
  <c r="BF22" i="27" s="1"/>
  <c r="BI22" i="27"/>
  <c r="BJ22" i="27" s="1"/>
  <c r="BM22" i="27"/>
  <c r="BN22" i="27" s="1"/>
  <c r="BQ22" i="27"/>
  <c r="BR22" i="27" s="1"/>
  <c r="BE23" i="27"/>
  <c r="BF23" i="27" s="1"/>
  <c r="BI23" i="27"/>
  <c r="BJ23" i="27" s="1"/>
  <c r="BM23" i="27"/>
  <c r="BN23" i="27" s="1"/>
  <c r="BQ23" i="27"/>
  <c r="BR23" i="27" s="1"/>
  <c r="BE24" i="27"/>
  <c r="BF24" i="27" s="1"/>
  <c r="BI24" i="27"/>
  <c r="BJ24" i="27" s="1"/>
  <c r="BM24" i="27"/>
  <c r="BN24" i="27" s="1"/>
  <c r="BQ24" i="27"/>
  <c r="BR24" i="27" s="1"/>
  <c r="BE25" i="27"/>
  <c r="BF25" i="27" s="1"/>
  <c r="BI25" i="27"/>
  <c r="BJ25" i="27" s="1"/>
  <c r="BM25" i="27"/>
  <c r="BN25" i="27" s="1"/>
  <c r="BQ25" i="27"/>
  <c r="BR25" i="27" s="1"/>
  <c r="BE26" i="27"/>
  <c r="BF26" i="27" s="1"/>
  <c r="BI26" i="27"/>
  <c r="BJ26" i="27" s="1"/>
  <c r="BM26" i="27"/>
  <c r="BN26" i="27" s="1"/>
  <c r="BQ26" i="27"/>
  <c r="BR26" i="27" s="1"/>
  <c r="BE27" i="27"/>
  <c r="BF27" i="27" s="1"/>
  <c r="BI27" i="27"/>
  <c r="BJ27" i="27" s="1"/>
  <c r="BM27" i="27"/>
  <c r="BN27" i="27" s="1"/>
  <c r="BQ27" i="27"/>
  <c r="BR27" i="27" s="1"/>
  <c r="BE28" i="27"/>
  <c r="BF28" i="27" s="1"/>
  <c r="BI28" i="27"/>
  <c r="BJ28" i="27" s="1"/>
  <c r="BM28" i="27"/>
  <c r="BN28" i="27" s="1"/>
  <c r="BQ28" i="27"/>
  <c r="BR28" i="27" s="1"/>
  <c r="BE29" i="27"/>
  <c r="BF29" i="27" s="1"/>
  <c r="BI29" i="27"/>
  <c r="BJ29" i="27" s="1"/>
  <c r="BM29" i="27"/>
  <c r="BN29" i="27" s="1"/>
  <c r="BQ29" i="27"/>
  <c r="BR29" i="27" s="1"/>
  <c r="BF30" i="27"/>
  <c r="BJ30" i="27"/>
  <c r="BN30" i="27"/>
  <c r="BR30" i="27"/>
  <c r="BE31" i="27"/>
  <c r="BF31" i="27" s="1"/>
  <c r="BI31" i="27"/>
  <c r="BJ31" i="27" s="1"/>
  <c r="BM31" i="27"/>
  <c r="BN31" i="27" s="1"/>
  <c r="BQ31" i="27"/>
  <c r="BR31" i="27" s="1"/>
  <c r="BE32" i="27"/>
  <c r="BF32" i="27" s="1"/>
  <c r="BI32" i="27"/>
  <c r="BJ32" i="27" s="1"/>
  <c r="BM32" i="27"/>
  <c r="BN32" i="27" s="1"/>
  <c r="BQ32" i="27"/>
  <c r="BR32" i="27" s="1"/>
  <c r="BE33" i="27"/>
  <c r="BF33" i="27" s="1"/>
  <c r="BI33" i="27"/>
  <c r="BJ33" i="27" s="1"/>
  <c r="BM33" i="27"/>
  <c r="BN33" i="27" s="1"/>
  <c r="BQ33" i="27"/>
  <c r="BR33" i="27" s="1"/>
  <c r="BE34" i="27"/>
  <c r="BF34" i="27" s="1"/>
  <c r="BI34" i="27"/>
  <c r="BJ34" i="27" s="1"/>
  <c r="BM34" i="27"/>
  <c r="BN34" i="27" s="1"/>
  <c r="BQ34" i="27"/>
  <c r="BR34" i="27" s="1"/>
  <c r="BE35" i="27"/>
  <c r="BF35" i="27" s="1"/>
  <c r="BI35" i="27"/>
  <c r="BJ35" i="27" s="1"/>
  <c r="BM35" i="27"/>
  <c r="BN35" i="27" s="1"/>
  <c r="BQ35" i="27"/>
  <c r="BR35" i="27" s="1"/>
  <c r="BE36" i="27"/>
  <c r="BF36" i="27" s="1"/>
  <c r="BI36" i="27"/>
  <c r="BJ36" i="27" s="1"/>
  <c r="BM36" i="27"/>
  <c r="BN36" i="27" s="1"/>
  <c r="BQ36" i="27"/>
  <c r="BR36" i="27" s="1"/>
  <c r="BE37" i="27"/>
  <c r="BF37" i="27" s="1"/>
  <c r="BI37" i="27"/>
  <c r="BJ37" i="27" s="1"/>
  <c r="BM37" i="27"/>
  <c r="BN37" i="27" s="1"/>
  <c r="BQ37" i="27"/>
  <c r="BR37" i="27" s="1"/>
  <c r="BE38" i="27"/>
  <c r="BF38" i="27" s="1"/>
  <c r="BI38" i="27"/>
  <c r="BJ38" i="27" s="1"/>
  <c r="BM38" i="27"/>
  <c r="BN38" i="27" s="1"/>
  <c r="BQ38" i="27"/>
  <c r="BR38" i="27" s="1"/>
  <c r="BF39" i="27"/>
  <c r="BJ39" i="27"/>
  <c r="BN39" i="27"/>
  <c r="BQ39" i="27"/>
  <c r="BR39" i="27" s="1"/>
  <c r="BF40" i="27"/>
  <c r="BJ40" i="27"/>
  <c r="BN40" i="27"/>
  <c r="BQ40" i="27"/>
  <c r="BR40" i="27" s="1"/>
  <c r="BE41" i="27"/>
  <c r="BF41" i="27" s="1"/>
  <c r="BI41" i="27"/>
  <c r="BJ41" i="27" s="1"/>
  <c r="BM41" i="27"/>
  <c r="BN41" i="27" s="1"/>
  <c r="BQ41" i="27"/>
  <c r="BR41" i="27" s="1"/>
  <c r="BE42" i="27"/>
  <c r="BF42" i="27" s="1"/>
  <c r="BI42" i="27"/>
  <c r="BJ42" i="27" s="1"/>
  <c r="BM42" i="27"/>
  <c r="BN42" i="27" s="1"/>
  <c r="BQ42" i="27"/>
  <c r="BR42" i="27" s="1"/>
  <c r="BF43" i="27"/>
  <c r="BJ43" i="27"/>
  <c r="BN43" i="27"/>
  <c r="BR43" i="27"/>
  <c r="BE44" i="27"/>
  <c r="BF44" i="27" s="1"/>
  <c r="BI44" i="27"/>
  <c r="BJ44" i="27" s="1"/>
  <c r="BM44" i="27"/>
  <c r="BN44" i="27" s="1"/>
  <c r="BQ44" i="27"/>
  <c r="BR44" i="27" s="1"/>
  <c r="BF45" i="27"/>
  <c r="BJ45" i="27"/>
  <c r="BM45" i="27"/>
  <c r="BN45" i="27" s="1"/>
  <c r="BQ45" i="27"/>
  <c r="BR45" i="27" s="1"/>
  <c r="BF46" i="27"/>
  <c r="BJ46" i="27"/>
  <c r="BN46" i="27"/>
  <c r="BR46" i="27"/>
  <c r="BE47" i="27"/>
  <c r="BF47" i="27" s="1"/>
  <c r="BI47" i="27"/>
  <c r="BJ47" i="27" s="1"/>
  <c r="BM47" i="27"/>
  <c r="BN47" i="27" s="1"/>
  <c r="BQ47" i="27"/>
  <c r="BR47" i="27" s="1"/>
  <c r="BE48" i="27"/>
  <c r="BF48" i="27" s="1"/>
  <c r="BI48" i="27"/>
  <c r="BJ48" i="27" s="1"/>
  <c r="BM48" i="27"/>
  <c r="BN48" i="27" s="1"/>
  <c r="BQ48" i="27"/>
  <c r="BR48" i="27" s="1"/>
  <c r="BE49" i="27"/>
  <c r="BF49" i="27" s="1"/>
  <c r="BI49" i="27"/>
  <c r="BJ49" i="27" s="1"/>
  <c r="BM49" i="27"/>
  <c r="BN49" i="27" s="1"/>
  <c r="BQ49" i="27"/>
  <c r="BR49" i="27" s="1"/>
  <c r="BE50" i="27"/>
  <c r="BF50" i="27" s="1"/>
  <c r="BI50" i="27"/>
  <c r="BJ50" i="27" s="1"/>
  <c r="BM50" i="27"/>
  <c r="BN50" i="27" s="1"/>
  <c r="BQ50" i="27"/>
  <c r="BR50" i="27" s="1"/>
  <c r="BF51" i="27"/>
  <c r="BJ51" i="27"/>
  <c r="BN51" i="27"/>
  <c r="BQ51" i="27"/>
  <c r="BR51" i="27" s="1"/>
  <c r="BE52" i="27"/>
  <c r="BF52" i="27" s="1"/>
  <c r="BI52" i="27"/>
  <c r="BJ52" i="27" s="1"/>
  <c r="BM52" i="27"/>
  <c r="BN52" i="27" s="1"/>
  <c r="BQ52" i="27"/>
  <c r="BR52" i="27" s="1"/>
  <c r="BE53" i="27"/>
  <c r="BF53" i="27" s="1"/>
  <c r="BI53" i="27"/>
  <c r="BJ53" i="27" s="1"/>
  <c r="BM53" i="27"/>
  <c r="BN53" i="27" s="1"/>
  <c r="BQ53" i="27"/>
  <c r="BR53" i="27" s="1"/>
  <c r="BE54" i="27"/>
  <c r="BF54" i="27" s="1"/>
  <c r="BI54" i="27"/>
  <c r="BJ54" i="27" s="1"/>
  <c r="BM54" i="27"/>
  <c r="BN54" i="27" s="1"/>
  <c r="BQ54" i="27"/>
  <c r="BR54" i="27" s="1"/>
  <c r="BE55" i="27"/>
  <c r="BF55" i="27" s="1"/>
  <c r="BI55" i="27"/>
  <c r="BJ55" i="27" s="1"/>
  <c r="BM55" i="27"/>
  <c r="BN55" i="27" s="1"/>
  <c r="BQ55" i="27"/>
  <c r="BR55" i="27" s="1"/>
  <c r="BE56" i="27"/>
  <c r="BF56" i="27" s="1"/>
  <c r="BI56" i="27"/>
  <c r="BJ56" i="27" s="1"/>
  <c r="BM56" i="27"/>
  <c r="BN56" i="27" s="1"/>
  <c r="BQ56" i="27"/>
  <c r="BR56" i="27" s="1"/>
  <c r="BE57" i="27"/>
  <c r="BF57" i="27" s="1"/>
  <c r="BI57" i="27"/>
  <c r="BJ57" i="27" s="1"/>
  <c r="BM57" i="27"/>
  <c r="BN57" i="27" s="1"/>
  <c r="BQ57" i="27"/>
  <c r="BR57" i="27" s="1"/>
  <c r="BE58" i="27"/>
  <c r="BF58" i="27" s="1"/>
  <c r="BI58" i="27"/>
  <c r="BJ58" i="27" s="1"/>
  <c r="BM58" i="27"/>
  <c r="BN58" i="27" s="1"/>
  <c r="BQ58" i="27"/>
  <c r="BR58" i="27" s="1"/>
  <c r="BE59" i="27"/>
  <c r="BF59" i="27" s="1"/>
  <c r="BI59" i="27"/>
  <c r="BJ59" i="27" s="1"/>
  <c r="BM59" i="27"/>
  <c r="BN59" i="27" s="1"/>
  <c r="BQ59" i="27"/>
  <c r="BR59" i="27" s="1"/>
  <c r="BF60" i="27"/>
  <c r="BJ60" i="27"/>
  <c r="BN60" i="27"/>
  <c r="BQ60" i="27"/>
  <c r="BR60" i="27" s="1"/>
  <c r="BE61" i="27"/>
  <c r="BF61" i="27" s="1"/>
  <c r="BI61" i="27"/>
  <c r="BJ61" i="27" s="1"/>
  <c r="BM61" i="27"/>
  <c r="BN61" i="27" s="1"/>
  <c r="BQ61" i="27"/>
  <c r="BR61" i="27" s="1"/>
  <c r="BE62" i="27"/>
  <c r="BF62" i="27" s="1"/>
  <c r="BJ62" i="27"/>
  <c r="BN62" i="27"/>
  <c r="BQ62" i="27"/>
  <c r="BR62" i="27" s="1"/>
  <c r="BE63" i="27"/>
  <c r="BF63" i="27" s="1"/>
  <c r="BJ63" i="27"/>
  <c r="BN63" i="27"/>
  <c r="BQ63" i="27"/>
  <c r="BR63" i="27" s="1"/>
  <c r="BE64" i="27"/>
  <c r="BF64" i="27" s="1"/>
  <c r="BI64" i="27"/>
  <c r="BJ64" i="27" s="1"/>
  <c r="BM64" i="27"/>
  <c r="BN64" i="27" s="1"/>
  <c r="BQ64" i="27"/>
  <c r="BR64" i="27" s="1"/>
  <c r="BE65" i="27"/>
  <c r="BF65" i="27" s="1"/>
  <c r="BI65" i="27"/>
  <c r="BJ65" i="27" s="1"/>
  <c r="BM65" i="27"/>
  <c r="BN65" i="27" s="1"/>
  <c r="BQ65" i="27"/>
  <c r="BR65" i="27" s="1"/>
  <c r="BE66" i="27"/>
  <c r="BF66" i="27" s="1"/>
  <c r="BJ66" i="27"/>
  <c r="BN66" i="27"/>
  <c r="BR66" i="27"/>
  <c r="BE67" i="27"/>
  <c r="BF67" i="27" s="1"/>
  <c r="BI67" i="27"/>
  <c r="BJ67" i="27" s="1"/>
  <c r="BM67" i="27"/>
  <c r="BN67" i="27" s="1"/>
  <c r="BQ67" i="27"/>
  <c r="BR67" i="27" s="1"/>
  <c r="BE68" i="27"/>
  <c r="BF68" i="27" s="1"/>
  <c r="BJ68" i="27"/>
  <c r="BN68" i="27"/>
  <c r="BQ68" i="27"/>
  <c r="BR68" i="27" s="1"/>
  <c r="BE69" i="27"/>
  <c r="BF69" i="27" s="1"/>
  <c r="BI69" i="27"/>
  <c r="BJ69" i="27" s="1"/>
  <c r="BM69" i="27"/>
  <c r="BN69" i="27" s="1"/>
  <c r="BQ69" i="27"/>
  <c r="BR69" i="27" s="1"/>
  <c r="BE70" i="27"/>
  <c r="BF70" i="27" s="1"/>
  <c r="BJ70" i="27"/>
  <c r="BN70" i="27"/>
  <c r="BQ70" i="27"/>
  <c r="BR70" i="27" s="1"/>
  <c r="BE71" i="27"/>
  <c r="BF71" i="27" s="1"/>
  <c r="BJ71" i="27"/>
  <c r="BN71" i="27"/>
  <c r="BQ71" i="27"/>
  <c r="BR71" i="27" s="1"/>
  <c r="BE72" i="27"/>
  <c r="BF72" i="27" s="1"/>
  <c r="BI72" i="27"/>
  <c r="BJ72" i="27" s="1"/>
  <c r="BM72" i="27"/>
  <c r="BN72" i="27" s="1"/>
  <c r="BQ72" i="27"/>
  <c r="BR72" i="27" s="1"/>
  <c r="BE73" i="27"/>
  <c r="BF73" i="27" s="1"/>
  <c r="BI73" i="27"/>
  <c r="BJ73" i="27" s="1"/>
  <c r="BM73" i="27"/>
  <c r="BN73" i="27" s="1"/>
  <c r="BQ73" i="27"/>
  <c r="BR73" i="27" s="1"/>
  <c r="BE74" i="27"/>
  <c r="BF74" i="27" s="1"/>
  <c r="BI74" i="27"/>
  <c r="BJ74" i="27" s="1"/>
  <c r="BM74" i="27"/>
  <c r="BN74" i="27" s="1"/>
  <c r="BQ74" i="27"/>
  <c r="BR74" i="27" s="1"/>
  <c r="BE75" i="27"/>
  <c r="BF75" i="27" s="1"/>
  <c r="BI75" i="27"/>
  <c r="BJ75" i="27" s="1"/>
  <c r="BM75" i="27"/>
  <c r="BN75" i="27" s="1"/>
  <c r="BQ75" i="27"/>
  <c r="BR75" i="27" s="1"/>
  <c r="BE76" i="27"/>
  <c r="BF76" i="27" s="1"/>
  <c r="BI76" i="27"/>
  <c r="BJ76" i="27" s="1"/>
  <c r="BM76" i="27"/>
  <c r="BN76" i="27" s="1"/>
  <c r="BQ76" i="27"/>
  <c r="BR76" i="27" s="1"/>
  <c r="BE77" i="27"/>
  <c r="BF77" i="27" s="1"/>
  <c r="BI77" i="27"/>
  <c r="BJ77" i="27" s="1"/>
  <c r="BM77" i="27"/>
  <c r="BN77" i="27" s="1"/>
  <c r="BQ77" i="27"/>
  <c r="BR77" i="27" s="1"/>
  <c r="BE78" i="27"/>
  <c r="BF78" i="27" s="1"/>
  <c r="BJ78" i="27"/>
  <c r="BM78" i="27"/>
  <c r="BN78" i="27" s="1"/>
  <c r="BQ78" i="27"/>
  <c r="BR78" i="27" s="1"/>
  <c r="BE79" i="27"/>
  <c r="BF79" i="27" s="1"/>
  <c r="BI79" i="27"/>
  <c r="BJ79" i="27" s="1"/>
  <c r="BM79" i="27"/>
  <c r="BN79" i="27" s="1"/>
  <c r="BQ79" i="27"/>
  <c r="BR79" i="27" s="1"/>
  <c r="BE80" i="27"/>
  <c r="BF80" i="27" s="1"/>
  <c r="BI80" i="27"/>
  <c r="BJ80" i="27" s="1"/>
  <c r="BM80" i="27"/>
  <c r="BN80" i="27" s="1"/>
  <c r="BQ80" i="27"/>
  <c r="BR80" i="27" s="1"/>
  <c r="BE81" i="27"/>
  <c r="BF81" i="27" s="1"/>
  <c r="BJ81" i="27"/>
  <c r="BN81" i="27"/>
  <c r="BQ81" i="27"/>
  <c r="BR81" i="27" s="1"/>
  <c r="BE82" i="27"/>
  <c r="BF82" i="27" s="1"/>
  <c r="BI82" i="27"/>
  <c r="BJ82" i="27" s="1"/>
  <c r="BM82" i="27"/>
  <c r="BN82" i="27" s="1"/>
  <c r="BQ82" i="27"/>
  <c r="BR82" i="27" s="1"/>
  <c r="BE83" i="27"/>
  <c r="BF83" i="27" s="1"/>
  <c r="BI83" i="27"/>
  <c r="BJ83" i="27" s="1"/>
  <c r="BM83" i="27"/>
  <c r="BN83" i="27" s="1"/>
  <c r="BQ83" i="27"/>
  <c r="BR83" i="27" s="1"/>
  <c r="BE84" i="27"/>
  <c r="BF84" i="27" s="1"/>
  <c r="BJ84" i="27"/>
  <c r="BN84" i="27"/>
  <c r="BQ84" i="27"/>
  <c r="BR84" i="27" s="1"/>
  <c r="BF85" i="27"/>
  <c r="BJ85" i="27"/>
  <c r="BN85" i="27"/>
  <c r="BQ85" i="27"/>
  <c r="BR85" i="27" s="1"/>
  <c r="BF86" i="27"/>
  <c r="BJ86" i="27"/>
  <c r="BN86" i="27"/>
  <c r="BQ86" i="27"/>
  <c r="BR86" i="27" s="1"/>
  <c r="BF87" i="27"/>
  <c r="BJ87" i="27"/>
  <c r="BN87" i="27"/>
  <c r="BQ87" i="27"/>
  <c r="BR87" i="27" s="1"/>
  <c r="BF88" i="27"/>
  <c r="BJ88" i="27"/>
  <c r="BN88" i="27"/>
  <c r="BQ88" i="27"/>
  <c r="BR88" i="27" s="1"/>
  <c r="BF89" i="27"/>
  <c r="BJ89" i="27"/>
  <c r="BN89" i="27"/>
  <c r="BR89" i="27"/>
  <c r="BF90" i="27"/>
  <c r="BI90" i="27"/>
  <c r="BJ90" i="27" s="1"/>
  <c r="BM90" i="27"/>
  <c r="BN90" i="27" s="1"/>
  <c r="BQ90" i="27"/>
  <c r="BR90" i="27" s="1"/>
  <c r="BF91" i="27"/>
  <c r="BJ91" i="27"/>
  <c r="BM91" i="27"/>
  <c r="BN91" i="27" s="1"/>
  <c r="BQ91" i="27"/>
  <c r="BR91" i="27" s="1"/>
  <c r="BF92" i="27"/>
  <c r="BI92" i="27"/>
  <c r="BJ92" i="27" s="1"/>
  <c r="BM92" i="27"/>
  <c r="BN92" i="27" s="1"/>
  <c r="BQ92" i="27"/>
  <c r="BR92" i="27" s="1"/>
  <c r="BF93" i="27"/>
  <c r="BJ93" i="27"/>
  <c r="BN93" i="27"/>
  <c r="BR93" i="27"/>
  <c r="BF94" i="27"/>
  <c r="BJ94" i="27"/>
  <c r="BN94" i="27"/>
  <c r="BR94" i="27"/>
  <c r="BF95" i="27"/>
  <c r="BJ95" i="27"/>
  <c r="BN95" i="27"/>
  <c r="BQ95" i="27"/>
  <c r="BR95" i="27" s="1"/>
  <c r="BF96" i="27"/>
  <c r="BJ96" i="27"/>
  <c r="BN96" i="27"/>
  <c r="BQ96" i="27"/>
  <c r="BR96" i="27" s="1"/>
  <c r="BF97" i="27"/>
  <c r="BJ97" i="27"/>
  <c r="BM97" i="27"/>
  <c r="BN97" i="27" s="1"/>
  <c r="BQ97" i="27"/>
  <c r="BR97" i="27" s="1"/>
  <c r="BF98" i="27"/>
  <c r="BJ98" i="27"/>
  <c r="BN98" i="27"/>
  <c r="BQ98" i="27"/>
  <c r="BR98" i="27" s="1"/>
  <c r="BF99" i="27"/>
  <c r="BJ99" i="27"/>
  <c r="BN99" i="27"/>
  <c r="BR99" i="27"/>
  <c r="BF100" i="27"/>
  <c r="BJ100" i="27"/>
  <c r="BN100" i="27"/>
  <c r="BQ100" i="27"/>
  <c r="BR100" i="27" s="1"/>
  <c r="BF101" i="27"/>
  <c r="BJ101" i="27"/>
  <c r="BN101" i="27"/>
  <c r="BR101" i="27"/>
  <c r="BF102" i="27"/>
  <c r="BJ102" i="27"/>
  <c r="BM102" i="27"/>
  <c r="BN102" i="27" s="1"/>
  <c r="BQ102" i="27"/>
  <c r="BR102" i="27" s="1"/>
  <c r="BF103" i="27"/>
  <c r="BJ103" i="27"/>
  <c r="BN103" i="27"/>
  <c r="BQ103" i="27"/>
  <c r="BR103" i="27" s="1"/>
  <c r="BF104" i="27"/>
  <c r="BI104" i="27"/>
  <c r="BJ104" i="27" s="1"/>
  <c r="BM104" i="27"/>
  <c r="BN104" i="27" s="1"/>
  <c r="BQ104" i="27"/>
  <c r="BR104" i="27" s="1"/>
  <c r="BF105" i="27"/>
  <c r="BI105" i="27"/>
  <c r="BJ105" i="27" s="1"/>
  <c r="BM105" i="27"/>
  <c r="BN105" i="27" s="1"/>
  <c r="BQ105" i="27"/>
  <c r="BR105" i="27" s="1"/>
  <c r="BF106" i="27"/>
  <c r="BJ106" i="27"/>
  <c r="BN106" i="27"/>
  <c r="BQ106" i="27"/>
  <c r="BR106" i="27" s="1"/>
  <c r="BF107" i="27"/>
  <c r="BJ107" i="27"/>
  <c r="BN107" i="27"/>
  <c r="BQ107" i="27"/>
  <c r="BR107" i="27" s="1"/>
  <c r="BF108" i="27"/>
  <c r="BJ108" i="27"/>
  <c r="BN108" i="27"/>
  <c r="BQ108" i="27"/>
  <c r="BR108" i="27" s="1"/>
  <c r="BF109" i="27"/>
  <c r="BI109" i="27"/>
  <c r="BJ109" i="27" s="1"/>
  <c r="BM109" i="27"/>
  <c r="BN109" i="27" s="1"/>
  <c r="BQ109" i="27"/>
  <c r="BR109" i="27" s="1"/>
  <c r="BF110" i="27"/>
  <c r="BJ110" i="27"/>
  <c r="BN110" i="27"/>
  <c r="BQ110" i="27"/>
  <c r="BR110" i="27" s="1"/>
  <c r="BF111" i="27"/>
  <c r="BJ111" i="27"/>
  <c r="BN111" i="27"/>
  <c r="BQ111" i="27"/>
  <c r="BR111" i="27" s="1"/>
  <c r="BF112" i="27"/>
  <c r="BJ112" i="27"/>
  <c r="BN112" i="27"/>
  <c r="BR112" i="27"/>
  <c r="BF113" i="27"/>
  <c r="BJ113" i="27"/>
  <c r="BN113" i="27"/>
  <c r="BQ113" i="27"/>
  <c r="BR113" i="27" s="1"/>
  <c r="BF114" i="27"/>
  <c r="BJ114" i="27"/>
  <c r="BN114" i="27"/>
  <c r="BQ114" i="27"/>
  <c r="BR114" i="27" s="1"/>
  <c r="BF115" i="27"/>
  <c r="BJ115" i="27"/>
  <c r="BN115" i="27"/>
  <c r="BR115" i="27"/>
  <c r="BF116" i="27"/>
  <c r="BJ116" i="27"/>
  <c r="BM116" i="27"/>
  <c r="BN116" i="27" s="1"/>
  <c r="BQ116" i="27"/>
  <c r="BR116" i="27" s="1"/>
  <c r="BF117" i="27"/>
  <c r="BI117" i="27"/>
  <c r="BJ117" i="27" s="1"/>
  <c r="BM117" i="27"/>
  <c r="BN117" i="27" s="1"/>
  <c r="BQ117" i="27"/>
  <c r="BR117" i="27" s="1"/>
  <c r="BF118" i="27"/>
  <c r="BJ118" i="27"/>
  <c r="BN118" i="27"/>
  <c r="BQ118" i="27"/>
  <c r="BR118" i="27" s="1"/>
  <c r="BF119" i="27"/>
  <c r="BI119" i="27"/>
  <c r="BJ119" i="27" s="1"/>
  <c r="BM119" i="27"/>
  <c r="BN119" i="27" s="1"/>
  <c r="BQ119" i="27"/>
  <c r="BR119" i="27" s="1"/>
  <c r="BF120" i="27"/>
  <c r="BJ120" i="27"/>
  <c r="BN120" i="27"/>
  <c r="BR120" i="27"/>
  <c r="BF121" i="27"/>
  <c r="BJ121" i="27"/>
  <c r="BN121" i="27"/>
  <c r="BR121" i="27"/>
  <c r="BF122" i="27"/>
  <c r="BJ122" i="27"/>
  <c r="BN122" i="27"/>
  <c r="BQ122" i="27"/>
  <c r="BR122" i="27" s="1"/>
  <c r="BF123" i="27"/>
  <c r="BI123" i="27"/>
  <c r="BJ123" i="27" s="1"/>
  <c r="BM123" i="27"/>
  <c r="BN123" i="27" s="1"/>
  <c r="BQ123" i="27"/>
  <c r="BR123" i="27" s="1"/>
  <c r="BF124" i="27"/>
  <c r="BJ124" i="27"/>
  <c r="BN124" i="27"/>
  <c r="BQ124" i="27"/>
  <c r="BR124" i="27" s="1"/>
  <c r="BF125" i="27"/>
  <c r="BJ125" i="27"/>
  <c r="BM125" i="27"/>
  <c r="BN125" i="27" s="1"/>
  <c r="BQ125" i="27"/>
  <c r="BR125" i="27" s="1"/>
  <c r="BF126" i="27"/>
  <c r="BJ126" i="27"/>
  <c r="BN126" i="27"/>
  <c r="BQ126" i="27"/>
  <c r="BR126" i="27" s="1"/>
  <c r="BF127" i="27"/>
  <c r="BI127" i="27"/>
  <c r="BJ127" i="27" s="1"/>
  <c r="BM127" i="27"/>
  <c r="BN127" i="27" s="1"/>
  <c r="BQ127" i="27"/>
  <c r="BR127" i="27" s="1"/>
  <c r="BF128" i="27"/>
  <c r="BJ128" i="27"/>
  <c r="BN128" i="27"/>
  <c r="BQ128" i="27"/>
  <c r="BR128" i="27" s="1"/>
  <c r="BF129" i="27"/>
  <c r="BI129" i="27"/>
  <c r="BJ129" i="27" s="1"/>
  <c r="BM129" i="27"/>
  <c r="BN129" i="27" s="1"/>
  <c r="BQ129" i="27"/>
  <c r="BR129" i="27" s="1"/>
  <c r="BF130" i="27"/>
  <c r="BJ130" i="27"/>
  <c r="BN130" i="27"/>
  <c r="BQ130" i="27"/>
  <c r="BR130" i="27" s="1"/>
  <c r="BF131" i="27"/>
  <c r="BJ131" i="27"/>
  <c r="BN131" i="27"/>
  <c r="BQ131" i="27"/>
  <c r="BR131" i="27" s="1"/>
  <c r="BF132" i="27"/>
  <c r="BJ132" i="27"/>
  <c r="BN132" i="27"/>
  <c r="BQ132" i="27"/>
  <c r="BR132" i="27" s="1"/>
  <c r="BF133" i="27"/>
  <c r="BJ133" i="27"/>
  <c r="BN133" i="27"/>
  <c r="BQ133" i="27"/>
  <c r="BR133" i="27" s="1"/>
  <c r="BF134" i="27"/>
  <c r="BJ134" i="27"/>
  <c r="BM134" i="27"/>
  <c r="BN134" i="27" s="1"/>
  <c r="BQ134" i="27"/>
  <c r="BR134" i="27" s="1"/>
  <c r="BF135" i="27"/>
  <c r="BJ135" i="27"/>
  <c r="BM135" i="27"/>
  <c r="BN135" i="27" s="1"/>
  <c r="BQ135" i="27"/>
  <c r="BR135" i="27" s="1"/>
  <c r="BF136" i="27"/>
  <c r="BI136" i="27"/>
  <c r="BJ136" i="27" s="1"/>
  <c r="BM136" i="27"/>
  <c r="BN136" i="27" s="1"/>
  <c r="BQ136" i="27"/>
  <c r="BR136" i="27" s="1"/>
  <c r="BF137" i="27"/>
  <c r="BJ137" i="27"/>
  <c r="BN137" i="27"/>
  <c r="BQ137" i="27"/>
  <c r="BR137" i="27" s="1"/>
  <c r="BF138" i="27"/>
  <c r="BJ138" i="27"/>
  <c r="BM138" i="27"/>
  <c r="BN138" i="27" s="1"/>
  <c r="BQ138" i="27"/>
  <c r="BR138" i="27" s="1"/>
  <c r="BF139" i="27"/>
  <c r="BJ139" i="27"/>
  <c r="BN139" i="27"/>
  <c r="BQ139" i="27"/>
  <c r="BR139" i="27" s="1"/>
  <c r="BF140" i="27"/>
  <c r="BI140" i="27"/>
  <c r="BJ140" i="27" s="1"/>
  <c r="BM140" i="27"/>
  <c r="BN140" i="27" s="1"/>
  <c r="BQ140" i="27"/>
  <c r="BR140" i="27" s="1"/>
  <c r="BF141" i="27"/>
  <c r="BJ141" i="27"/>
  <c r="BN141" i="27"/>
  <c r="BR141" i="27"/>
  <c r="BF142" i="27"/>
  <c r="BJ142" i="27"/>
  <c r="BN142" i="27"/>
  <c r="BQ142" i="27"/>
  <c r="BR142" i="27" s="1"/>
  <c r="BF143" i="27"/>
  <c r="BJ143" i="27"/>
  <c r="BM143" i="27"/>
  <c r="BN143" i="27" s="1"/>
  <c r="BQ143" i="27"/>
  <c r="BR143" i="27" s="1"/>
  <c r="BF144" i="27"/>
  <c r="BI144" i="27"/>
  <c r="BJ144" i="27" s="1"/>
  <c r="BM144" i="27"/>
  <c r="BN144" i="27" s="1"/>
  <c r="BQ144" i="27"/>
  <c r="BR144" i="27" s="1"/>
  <c r="BF145" i="27"/>
  <c r="BI145" i="27"/>
  <c r="BJ145" i="27" s="1"/>
  <c r="BM145" i="27"/>
  <c r="BN145" i="27" s="1"/>
  <c r="BQ145" i="27"/>
  <c r="BR145" i="27" s="1"/>
  <c r="BF146" i="27"/>
  <c r="BJ146" i="27"/>
  <c r="BN146" i="27"/>
  <c r="BQ146" i="27"/>
  <c r="BR146" i="27" s="1"/>
  <c r="BF147" i="27"/>
  <c r="BJ147" i="27"/>
  <c r="BM147" i="27"/>
  <c r="BN147" i="27" s="1"/>
  <c r="BQ147" i="27"/>
  <c r="BR147" i="27" s="1"/>
  <c r="BF148" i="27"/>
  <c r="BJ148" i="27"/>
  <c r="BN148" i="27"/>
  <c r="BR148" i="27"/>
  <c r="BF149" i="27"/>
  <c r="BJ149" i="27"/>
  <c r="BN149" i="27"/>
  <c r="BQ149" i="27"/>
  <c r="BR149" i="27" s="1"/>
  <c r="BF150" i="27"/>
  <c r="BJ150" i="27"/>
  <c r="BN150" i="27"/>
  <c r="BQ150" i="27"/>
  <c r="BR150" i="27" s="1"/>
  <c r="BF151" i="27"/>
  <c r="BJ151" i="27"/>
  <c r="BN151" i="27"/>
  <c r="BQ151" i="27"/>
  <c r="BR151" i="27" s="1"/>
  <c r="BF152" i="27"/>
  <c r="BJ152" i="27"/>
  <c r="BN152" i="27"/>
  <c r="BQ152" i="27"/>
  <c r="BR152" i="27" s="1"/>
  <c r="BF153" i="27"/>
  <c r="BJ153" i="27"/>
  <c r="BN153" i="27"/>
  <c r="BQ153" i="27"/>
  <c r="BR153" i="27" s="1"/>
  <c r="BF154" i="27"/>
  <c r="BI154" i="27"/>
  <c r="BJ154" i="27" s="1"/>
  <c r="BM154" i="27"/>
  <c r="BN154" i="27" s="1"/>
  <c r="BQ154" i="27"/>
  <c r="BR154" i="27" s="1"/>
  <c r="BF155" i="27"/>
  <c r="BJ155" i="27"/>
  <c r="BN155" i="27"/>
  <c r="BQ155" i="27"/>
  <c r="BR155" i="27" s="1"/>
  <c r="BF156" i="27"/>
  <c r="BJ156" i="27"/>
  <c r="BM156" i="27"/>
  <c r="BN156" i="27" s="1"/>
  <c r="BQ156" i="27"/>
  <c r="BR156" i="27" s="1"/>
  <c r="BF157" i="27"/>
  <c r="BJ157" i="27"/>
  <c r="BN157" i="27"/>
  <c r="BQ157" i="27"/>
  <c r="BR157" i="27" s="1"/>
  <c r="BF158" i="27"/>
  <c r="BJ158" i="27"/>
  <c r="BN158" i="27"/>
  <c r="BQ158" i="27"/>
  <c r="BR158" i="27" s="1"/>
  <c r="BF159" i="27"/>
  <c r="BJ159" i="27"/>
  <c r="BN159" i="27"/>
  <c r="BQ159" i="27"/>
  <c r="BR159" i="27" s="1"/>
  <c r="BF160" i="27"/>
  <c r="BJ160" i="27"/>
  <c r="BM160" i="27"/>
  <c r="BN160" i="27" s="1"/>
  <c r="BQ160" i="27"/>
  <c r="BR160" i="27" s="1"/>
  <c r="BF161" i="27"/>
  <c r="BJ161" i="27"/>
  <c r="BN161" i="27"/>
  <c r="BQ161" i="27"/>
  <c r="BR161" i="27" s="1"/>
  <c r="BF162" i="27"/>
  <c r="BJ162" i="27"/>
  <c r="BM162" i="27"/>
  <c r="BN162" i="27" s="1"/>
  <c r="BQ162" i="27"/>
  <c r="BR162" i="27" s="1"/>
  <c r="BF163" i="27"/>
  <c r="BJ163" i="27"/>
  <c r="BN163" i="27"/>
  <c r="BR163" i="27"/>
  <c r="BF164" i="27"/>
  <c r="BJ164" i="27"/>
  <c r="BN164" i="27"/>
  <c r="BQ164" i="27"/>
  <c r="BR164" i="27" s="1"/>
  <c r="BF165" i="27"/>
  <c r="BJ165" i="27"/>
  <c r="BN165" i="27"/>
  <c r="BQ165" i="27"/>
  <c r="BR165" i="27" s="1"/>
  <c r="BF166" i="27"/>
  <c r="BI166" i="27"/>
  <c r="BJ166" i="27" s="1"/>
  <c r="BM166" i="27"/>
  <c r="BN166" i="27" s="1"/>
  <c r="BQ166" i="27"/>
  <c r="BR166" i="27" s="1"/>
  <c r="BE167" i="27"/>
  <c r="BF167" i="27" s="1"/>
  <c r="BJ167" i="27"/>
  <c r="BN167" i="27"/>
  <c r="BR167" i="27"/>
  <c r="BE168" i="27"/>
  <c r="BF168" i="27" s="1"/>
  <c r="BJ168" i="27"/>
  <c r="BN168" i="27"/>
  <c r="BQ168" i="27"/>
  <c r="BR168" i="27" s="1"/>
  <c r="BE169" i="27"/>
  <c r="BF169" i="27" s="1"/>
  <c r="BJ169" i="27"/>
  <c r="BM169" i="27"/>
  <c r="BN169" i="27" s="1"/>
  <c r="BQ169" i="27"/>
  <c r="BR169" i="27" s="1"/>
  <c r="BE170" i="27"/>
  <c r="BF170" i="27" s="1"/>
  <c r="BJ170" i="27"/>
  <c r="BN170" i="27"/>
  <c r="BR170" i="27"/>
  <c r="BE171" i="27"/>
  <c r="BF171" i="27" s="1"/>
  <c r="BJ171" i="27"/>
  <c r="BN171" i="27"/>
  <c r="BR171" i="27"/>
  <c r="BE172" i="27"/>
  <c r="BF172" i="27" s="1"/>
  <c r="BJ172" i="27"/>
  <c r="BN172" i="27"/>
  <c r="BR172" i="27"/>
  <c r="BE173" i="27"/>
  <c r="BF173" i="27" s="1"/>
  <c r="BI173" i="27"/>
  <c r="BJ173" i="27" s="1"/>
  <c r="BM173" i="27"/>
  <c r="BN173" i="27" s="1"/>
  <c r="BQ173" i="27"/>
  <c r="BR173" i="27" s="1"/>
  <c r="BE174" i="27"/>
  <c r="BF174" i="27" s="1"/>
  <c r="BJ174" i="27"/>
  <c r="BN174" i="27"/>
  <c r="BR174" i="27"/>
  <c r="BE175" i="27"/>
  <c r="BF175" i="27" s="1"/>
  <c r="BJ175" i="27"/>
  <c r="BN175" i="27"/>
  <c r="BR175" i="27"/>
  <c r="BE176" i="27"/>
  <c r="BF176" i="27" s="1"/>
  <c r="BJ176" i="27"/>
  <c r="BN176" i="27"/>
  <c r="BR176" i="27"/>
  <c r="BE177" i="27"/>
  <c r="BF177" i="27" s="1"/>
  <c r="BJ177" i="27"/>
  <c r="BM177" i="27"/>
  <c r="BN177" i="27" s="1"/>
  <c r="BQ177" i="27"/>
  <c r="BR177" i="27" s="1"/>
  <c r="BE178" i="27"/>
  <c r="BF178" i="27" s="1"/>
  <c r="BJ178" i="27"/>
  <c r="BN178" i="27"/>
  <c r="BQ178" i="27"/>
  <c r="BR178" i="27" s="1"/>
  <c r="BE179" i="27"/>
  <c r="BF179" i="27" s="1"/>
  <c r="BI179" i="27"/>
  <c r="BJ179" i="27" s="1"/>
  <c r="BM179" i="27"/>
  <c r="BN179" i="27" s="1"/>
  <c r="BQ179" i="27"/>
  <c r="BR179" i="27" s="1"/>
  <c r="BE180" i="27"/>
  <c r="BF180" i="27" s="1"/>
  <c r="BJ180" i="27"/>
  <c r="BN180" i="27"/>
  <c r="BR180" i="27"/>
  <c r="BE181" i="27"/>
  <c r="BF181" i="27" s="1"/>
  <c r="BJ181" i="27"/>
  <c r="BN181" i="27"/>
  <c r="BR181" i="27"/>
  <c r="BE182" i="27"/>
  <c r="BF182" i="27" s="1"/>
  <c r="BJ182" i="27"/>
  <c r="BN182" i="27"/>
  <c r="BR182" i="27"/>
  <c r="BE183" i="27"/>
  <c r="BF183" i="27" s="1"/>
  <c r="BJ183" i="27"/>
  <c r="BN183" i="27"/>
  <c r="BR183" i="27"/>
  <c r="BE184" i="27"/>
  <c r="BF184" i="27" s="1"/>
  <c r="BJ184" i="27"/>
  <c r="BN184" i="27"/>
  <c r="BQ184" i="27"/>
  <c r="BR184" i="27" s="1"/>
  <c r="BE185" i="27"/>
  <c r="BF185" i="27" s="1"/>
  <c r="BI185" i="27"/>
  <c r="BJ185" i="27" s="1"/>
  <c r="BM185" i="27"/>
  <c r="BN185" i="27" s="1"/>
  <c r="BQ185" i="27"/>
  <c r="BR185" i="27" s="1"/>
  <c r="BE186" i="27"/>
  <c r="BF186" i="27" s="1"/>
  <c r="BJ186" i="27"/>
  <c r="BM186" i="27"/>
  <c r="BN186" i="27" s="1"/>
  <c r="BQ186" i="27"/>
  <c r="BR186" i="27" s="1"/>
  <c r="BE187" i="27"/>
  <c r="BF187" i="27" s="1"/>
  <c r="BJ187" i="27"/>
  <c r="BN187" i="27"/>
  <c r="BQ187" i="27"/>
  <c r="BR187" i="27" s="1"/>
  <c r="BE188" i="27"/>
  <c r="BF188" i="27" s="1"/>
  <c r="BJ188" i="27"/>
  <c r="BN188" i="27"/>
  <c r="BQ188" i="27"/>
  <c r="BR188" i="27" s="1"/>
  <c r="BE189" i="27"/>
  <c r="BF189" i="27" s="1"/>
  <c r="BJ189" i="27"/>
  <c r="BN189" i="27"/>
  <c r="BQ189" i="27"/>
  <c r="BR189" i="27" s="1"/>
  <c r="BE190" i="27"/>
  <c r="BF190" i="27" s="1"/>
  <c r="BJ190" i="27"/>
  <c r="BN190" i="27"/>
  <c r="BQ190" i="27"/>
  <c r="BR190" i="27" s="1"/>
  <c r="BE191" i="27"/>
  <c r="BF191" i="27" s="1"/>
  <c r="BJ191" i="27"/>
  <c r="BN191" i="27"/>
  <c r="BQ191" i="27"/>
  <c r="BR191" i="27" s="1"/>
  <c r="BE192" i="27"/>
  <c r="BF192" i="27" s="1"/>
  <c r="BJ192" i="27"/>
  <c r="BN192" i="27"/>
  <c r="BQ192" i="27"/>
  <c r="BR192" i="27" s="1"/>
  <c r="BE193" i="27"/>
  <c r="BF193" i="27" s="1"/>
  <c r="BJ193" i="27"/>
  <c r="BN193" i="27"/>
  <c r="BQ193" i="27"/>
  <c r="BR193" i="27" s="1"/>
  <c r="BE194" i="27"/>
  <c r="BF194" i="27" s="1"/>
  <c r="BJ194" i="27"/>
  <c r="BN194" i="27"/>
  <c r="BQ194" i="27"/>
  <c r="BR194" i="27" s="1"/>
  <c r="BE195" i="27"/>
  <c r="BF195" i="27" s="1"/>
  <c r="BJ195" i="27"/>
  <c r="BN195" i="27"/>
  <c r="BQ195" i="27"/>
  <c r="BR195" i="27" s="1"/>
  <c r="BE196" i="27"/>
  <c r="BF196" i="27" s="1"/>
  <c r="BI196" i="27"/>
  <c r="BJ196" i="27" s="1"/>
  <c r="BM196" i="27"/>
  <c r="BN196" i="27" s="1"/>
  <c r="BQ196" i="27"/>
  <c r="BR196" i="27" s="1"/>
  <c r="BE197" i="27"/>
  <c r="BF197" i="27" s="1"/>
  <c r="BJ197" i="27"/>
  <c r="BN197" i="27"/>
  <c r="BQ197" i="27"/>
  <c r="BR197" i="27" s="1"/>
  <c r="BE198" i="27"/>
  <c r="BF198" i="27" s="1"/>
  <c r="BJ198" i="27"/>
  <c r="BN198" i="27"/>
  <c r="BQ198" i="27"/>
  <c r="BR198" i="27" s="1"/>
  <c r="BE199" i="27"/>
  <c r="BF199" i="27" s="1"/>
  <c r="BJ199" i="27"/>
  <c r="BN199" i="27"/>
  <c r="BQ199" i="27"/>
  <c r="BR199" i="27" s="1"/>
  <c r="BE200" i="27"/>
  <c r="BF200" i="27" s="1"/>
  <c r="BJ200" i="27"/>
  <c r="BN200" i="27"/>
  <c r="BQ200" i="27"/>
  <c r="BR200" i="27" s="1"/>
  <c r="BE201" i="27"/>
  <c r="BF201" i="27" s="1"/>
  <c r="BJ201" i="27"/>
  <c r="BN201" i="27"/>
  <c r="BQ201" i="27"/>
  <c r="BR201" i="27" s="1"/>
  <c r="BE202" i="27"/>
  <c r="BF202" i="27" s="1"/>
  <c r="BJ202" i="27"/>
  <c r="BN202" i="27"/>
  <c r="BQ202" i="27"/>
  <c r="BR202" i="27" s="1"/>
  <c r="BE203" i="27"/>
  <c r="BF203" i="27" s="1"/>
  <c r="BJ203" i="27"/>
  <c r="BN203" i="27"/>
  <c r="BQ203" i="27"/>
  <c r="BR203" i="27" s="1"/>
  <c r="BE204" i="27"/>
  <c r="BF204" i="27" s="1"/>
  <c r="BJ204" i="27"/>
  <c r="BN204" i="27"/>
  <c r="BQ204" i="27"/>
  <c r="BR204" i="27" s="1"/>
  <c r="BE205" i="27"/>
  <c r="BF205" i="27" s="1"/>
  <c r="BJ205" i="27"/>
  <c r="BN205" i="27"/>
  <c r="BQ205" i="27"/>
  <c r="BR205" i="27" s="1"/>
  <c r="BE206" i="27"/>
  <c r="BF206" i="27" s="1"/>
  <c r="BJ206" i="27"/>
  <c r="BN206" i="27"/>
  <c r="BQ206" i="27"/>
  <c r="BR206" i="27" s="1"/>
  <c r="BE207" i="27"/>
  <c r="BF207" i="27" s="1"/>
  <c r="BJ207" i="27"/>
  <c r="BN207" i="27"/>
  <c r="BQ207" i="27"/>
  <c r="BR207" i="27" s="1"/>
  <c r="BE208" i="27"/>
  <c r="BF208" i="27" s="1"/>
  <c r="BJ208" i="27"/>
  <c r="BN208" i="27"/>
  <c r="BQ208" i="27"/>
  <c r="BR208" i="27" s="1"/>
  <c r="BE209" i="27"/>
  <c r="BF209" i="27" s="1"/>
  <c r="BJ209" i="27"/>
  <c r="BN209" i="27"/>
  <c r="BQ209" i="27"/>
  <c r="BR209" i="27" s="1"/>
  <c r="BE210" i="27"/>
  <c r="BF210" i="27" s="1"/>
  <c r="BJ210" i="27"/>
  <c r="BN210" i="27"/>
  <c r="BQ210" i="27"/>
  <c r="BR210" i="27" s="1"/>
  <c r="BE211" i="27"/>
  <c r="BF211" i="27" s="1"/>
  <c r="BJ211" i="27"/>
  <c r="BM211" i="27"/>
  <c r="BN211" i="27" s="1"/>
  <c r="BQ211" i="27"/>
  <c r="BR211" i="27" s="1"/>
  <c r="BE212" i="27"/>
  <c r="BF212" i="27" s="1"/>
  <c r="BJ212" i="27"/>
  <c r="BN212" i="27"/>
  <c r="BQ212" i="27"/>
  <c r="BR212" i="27" s="1"/>
  <c r="BE213" i="27"/>
  <c r="BF213" i="27" s="1"/>
  <c r="BJ213" i="27"/>
  <c r="BM213" i="27"/>
  <c r="BN213" i="27" s="1"/>
  <c r="BQ213" i="27"/>
  <c r="BR213" i="27" s="1"/>
  <c r="BE214" i="27"/>
  <c r="BF214" i="27" s="1"/>
  <c r="BJ214" i="27"/>
  <c r="BN214" i="27"/>
  <c r="BQ214" i="27"/>
  <c r="BR214" i="27" s="1"/>
  <c r="BE215" i="27"/>
  <c r="BF215" i="27" s="1"/>
  <c r="BJ215" i="27"/>
  <c r="BM215" i="27"/>
  <c r="BN215" i="27" s="1"/>
  <c r="BQ215" i="27"/>
  <c r="BR215" i="27" s="1"/>
  <c r="BE216" i="27"/>
  <c r="BF216" i="27" s="1"/>
  <c r="BJ216" i="27"/>
  <c r="BM216" i="27"/>
  <c r="BN216" i="27" s="1"/>
  <c r="BQ216" i="27"/>
  <c r="BR216" i="27" s="1"/>
  <c r="BE217" i="27"/>
  <c r="BF217" i="27" s="1"/>
  <c r="BJ217" i="27"/>
  <c r="BM217" i="27"/>
  <c r="BN217" i="27" s="1"/>
  <c r="BQ217" i="27"/>
  <c r="BR217" i="27" s="1"/>
  <c r="BE218" i="27"/>
  <c r="BF218" i="27" s="1"/>
  <c r="BJ218" i="27"/>
  <c r="BM218" i="27"/>
  <c r="BN218" i="27" s="1"/>
  <c r="BQ218" i="27"/>
  <c r="BR218" i="27" s="1"/>
  <c r="BE219" i="27"/>
  <c r="BF219" i="27" s="1"/>
  <c r="BJ219" i="27"/>
  <c r="BN219" i="27"/>
  <c r="BQ219" i="27"/>
  <c r="BR219" i="27" s="1"/>
  <c r="BE220" i="27"/>
  <c r="BF220" i="27" s="1"/>
  <c r="BJ220" i="27"/>
  <c r="BM220" i="27"/>
  <c r="BN220" i="27" s="1"/>
  <c r="BQ220" i="27"/>
  <c r="BR220" i="27" s="1"/>
  <c r="BE221" i="27"/>
  <c r="BF221" i="27" s="1"/>
  <c r="BJ221" i="27"/>
  <c r="BM221" i="27"/>
  <c r="BN221" i="27" s="1"/>
  <c r="BQ221" i="27"/>
  <c r="BR221" i="27" s="1"/>
  <c r="BE222" i="27"/>
  <c r="BF222" i="27" s="1"/>
  <c r="BJ222" i="27"/>
  <c r="BN222" i="27"/>
  <c r="BQ222" i="27"/>
  <c r="BR222" i="27" s="1"/>
  <c r="BE223" i="27"/>
  <c r="BF223" i="27" s="1"/>
  <c r="BJ223" i="27"/>
  <c r="BM223" i="27"/>
  <c r="BN223" i="27" s="1"/>
  <c r="BQ223" i="27"/>
  <c r="BR223" i="27" s="1"/>
  <c r="BE224" i="27"/>
  <c r="BF224" i="27" s="1"/>
  <c r="BJ224" i="27"/>
  <c r="BM224" i="27"/>
  <c r="BN224" i="27" s="1"/>
  <c r="BQ224" i="27"/>
  <c r="BR224" i="27" s="1"/>
  <c r="BE225" i="27"/>
  <c r="BF225" i="27" s="1"/>
  <c r="BJ225" i="27"/>
  <c r="BN225" i="27"/>
  <c r="BQ225" i="27"/>
  <c r="BR225" i="27" s="1"/>
  <c r="BE226" i="27"/>
  <c r="BF226" i="27" s="1"/>
  <c r="BJ226" i="27"/>
  <c r="BM226" i="27"/>
  <c r="BN226" i="27" s="1"/>
  <c r="BQ226" i="27"/>
  <c r="BR226" i="27" s="1"/>
  <c r="BE227" i="27"/>
  <c r="BF227" i="27" s="1"/>
  <c r="BJ227" i="27"/>
  <c r="BM227" i="27"/>
  <c r="BN227" i="27" s="1"/>
  <c r="BQ227" i="27"/>
  <c r="BR227" i="27" s="1"/>
  <c r="BE228" i="27"/>
  <c r="BF228" i="27" s="1"/>
  <c r="BJ228" i="27"/>
  <c r="BM228" i="27"/>
  <c r="BN228" i="27" s="1"/>
  <c r="BQ228" i="27"/>
  <c r="BR228" i="27" s="1"/>
  <c r="BE229" i="27"/>
  <c r="BF229" i="27" s="1"/>
  <c r="BJ229" i="27"/>
  <c r="BM229" i="27"/>
  <c r="BN229" i="27" s="1"/>
  <c r="BQ229" i="27"/>
  <c r="BR229" i="27" s="1"/>
  <c r="BE230" i="27"/>
  <c r="BF230" i="27" s="1"/>
  <c r="BJ230" i="27"/>
  <c r="BM230" i="27"/>
  <c r="BN230" i="27" s="1"/>
  <c r="BQ230" i="27"/>
  <c r="BR230" i="27" s="1"/>
  <c r="BE231" i="27"/>
  <c r="BF231" i="27" s="1"/>
  <c r="BJ231" i="27"/>
  <c r="BM231" i="27"/>
  <c r="BN231" i="27" s="1"/>
  <c r="BQ231" i="27"/>
  <c r="BR231" i="27" s="1"/>
  <c r="BE232" i="27"/>
  <c r="BF232" i="27" s="1"/>
  <c r="BJ232" i="27"/>
  <c r="BM232" i="27"/>
  <c r="BN232" i="27" s="1"/>
  <c r="BQ232" i="27"/>
  <c r="BR232" i="27" s="1"/>
  <c r="BE233" i="27"/>
  <c r="BF233" i="27" s="1"/>
  <c r="BJ233" i="27"/>
  <c r="BM233" i="27"/>
  <c r="BN233" i="27" s="1"/>
  <c r="BQ233" i="27"/>
  <c r="BR233" i="27" s="1"/>
  <c r="BE234" i="27"/>
  <c r="BF234" i="27" s="1"/>
  <c r="BJ234" i="27"/>
  <c r="BN234" i="27"/>
  <c r="BQ234" i="27"/>
  <c r="BR234" i="27" s="1"/>
  <c r="BE235" i="27"/>
  <c r="BF235" i="27" s="1"/>
  <c r="BJ235" i="27"/>
  <c r="BN235" i="27"/>
  <c r="BQ235" i="27"/>
  <c r="BR235" i="27" s="1"/>
  <c r="BE236" i="27"/>
  <c r="BF236" i="27" s="1"/>
  <c r="BJ236" i="27"/>
  <c r="BN236" i="27"/>
  <c r="BQ236" i="27"/>
  <c r="BR236" i="27" s="1"/>
  <c r="BE237" i="27"/>
  <c r="BF237" i="27" s="1"/>
  <c r="BJ237" i="27"/>
  <c r="BN237" i="27"/>
  <c r="BQ237" i="27"/>
  <c r="BR237" i="27" s="1"/>
  <c r="BE238" i="27"/>
  <c r="BF238" i="27" s="1"/>
  <c r="BJ238" i="27"/>
  <c r="BN238" i="27"/>
  <c r="BQ238" i="27"/>
  <c r="BR238" i="27" s="1"/>
  <c r="BE239" i="27"/>
  <c r="BF239" i="27" s="1"/>
  <c r="BJ239" i="27"/>
  <c r="BN239" i="27"/>
  <c r="BQ239" i="27"/>
  <c r="BR239" i="27" s="1"/>
  <c r="BE240" i="27"/>
  <c r="BF240" i="27" s="1"/>
  <c r="BJ240" i="27"/>
  <c r="BN240" i="27"/>
  <c r="BQ240" i="27"/>
  <c r="BR240" i="27" s="1"/>
  <c r="BE241" i="27"/>
  <c r="BF241" i="27" s="1"/>
  <c r="BJ241" i="27"/>
  <c r="BN241" i="27"/>
  <c r="BQ241" i="27"/>
  <c r="BR241" i="27" s="1"/>
  <c r="BE242" i="27"/>
  <c r="BF242" i="27" s="1"/>
  <c r="BI242" i="27"/>
  <c r="BJ242" i="27" s="1"/>
  <c r="BM242" i="27"/>
  <c r="BN242" i="27" s="1"/>
  <c r="BQ242" i="27"/>
  <c r="BR242" i="27" s="1"/>
  <c r="BE243" i="27"/>
  <c r="BF243" i="27" s="1"/>
  <c r="BJ243" i="27"/>
  <c r="BN243" i="27"/>
  <c r="BQ243" i="27"/>
  <c r="BR243" i="27" s="1"/>
  <c r="BE244" i="27"/>
  <c r="BF244" i="27" s="1"/>
  <c r="BJ244" i="27"/>
  <c r="BN244" i="27"/>
  <c r="BQ244" i="27"/>
  <c r="BR244" i="27" s="1"/>
  <c r="BE245" i="27"/>
  <c r="BF245" i="27" s="1"/>
  <c r="BJ245" i="27"/>
  <c r="BN245" i="27"/>
  <c r="BQ245" i="27"/>
  <c r="BR245" i="27" s="1"/>
  <c r="BE246" i="27"/>
  <c r="BF246" i="27" s="1"/>
  <c r="BJ246" i="27"/>
  <c r="BN246" i="27"/>
  <c r="BQ246" i="27"/>
  <c r="BR246" i="27" s="1"/>
  <c r="BE247" i="27"/>
  <c r="BF247" i="27" s="1"/>
  <c r="BJ247" i="27"/>
  <c r="BN247" i="27"/>
  <c r="BQ247" i="27"/>
  <c r="BR247" i="27" s="1"/>
  <c r="BE248" i="27"/>
  <c r="BF248" i="27" s="1"/>
  <c r="BJ248" i="27"/>
  <c r="BN248" i="27"/>
  <c r="BQ248" i="27"/>
  <c r="BR248" i="27" s="1"/>
  <c r="BE249" i="27"/>
  <c r="BF249" i="27" s="1"/>
  <c r="BJ249" i="27"/>
  <c r="BN249" i="27"/>
  <c r="BQ249" i="27"/>
  <c r="BR249" i="27" s="1"/>
  <c r="BE250" i="27"/>
  <c r="BF250" i="27" s="1"/>
  <c r="BJ250" i="27"/>
  <c r="BN250" i="27"/>
  <c r="BQ250" i="27"/>
  <c r="BR250" i="27" s="1"/>
  <c r="BE251" i="27"/>
  <c r="BF251" i="27" s="1"/>
  <c r="BJ251" i="27"/>
  <c r="BN251" i="27"/>
  <c r="BQ251" i="27"/>
  <c r="BR251" i="27" s="1"/>
  <c r="BE252" i="27"/>
  <c r="BF252" i="27" s="1"/>
  <c r="BJ252" i="27"/>
  <c r="BN252" i="27"/>
  <c r="BQ252" i="27"/>
  <c r="BR252" i="27" s="1"/>
  <c r="BE253" i="27"/>
  <c r="BF253" i="27" s="1"/>
  <c r="BJ253" i="27"/>
  <c r="BN253" i="27"/>
  <c r="BQ253" i="27"/>
  <c r="BR253" i="27" s="1"/>
  <c r="BE254" i="27"/>
  <c r="BF254" i="27" s="1"/>
  <c r="BJ254" i="27"/>
  <c r="BN254" i="27"/>
  <c r="BQ254" i="27"/>
  <c r="BR254" i="27" s="1"/>
  <c r="BE255" i="27"/>
  <c r="BF255" i="27" s="1"/>
  <c r="BJ255" i="27"/>
  <c r="BN255" i="27"/>
  <c r="BQ255" i="27"/>
  <c r="BR255" i="27" s="1"/>
  <c r="BE256" i="27"/>
  <c r="BF256" i="27" s="1"/>
  <c r="BJ256" i="27"/>
  <c r="BN256" i="27"/>
  <c r="BQ256" i="27"/>
  <c r="BR256" i="27" s="1"/>
  <c r="BE257" i="27"/>
  <c r="BF257" i="27" s="1"/>
  <c r="BJ257" i="27"/>
  <c r="BN257" i="27"/>
  <c r="BQ257" i="27"/>
  <c r="BR257" i="27" s="1"/>
  <c r="BE258" i="27"/>
  <c r="BF258" i="27" s="1"/>
  <c r="BI258" i="27"/>
  <c r="BJ258" i="27" s="1"/>
  <c r="BN258" i="27"/>
  <c r="BQ258" i="27"/>
  <c r="BR258" i="27" s="1"/>
  <c r="BE259" i="27"/>
  <c r="BF259" i="27" s="1"/>
  <c r="BJ259" i="27"/>
  <c r="BN259" i="27"/>
  <c r="BQ259" i="27"/>
  <c r="BR259" i="27" s="1"/>
  <c r="BE260" i="27"/>
  <c r="BF260" i="27" s="1"/>
  <c r="BJ260" i="27"/>
  <c r="BN260" i="27"/>
  <c r="BQ260" i="27"/>
  <c r="BR260" i="27" s="1"/>
  <c r="BE261" i="27"/>
  <c r="BF261" i="27" s="1"/>
  <c r="BJ261" i="27"/>
  <c r="BN261" i="27"/>
  <c r="BQ261" i="27"/>
  <c r="BR261" i="27" s="1"/>
  <c r="BE262" i="27"/>
  <c r="BF262" i="27" s="1"/>
  <c r="BJ262" i="27"/>
  <c r="BN262" i="27"/>
  <c r="BQ262" i="27"/>
  <c r="BR262" i="27" s="1"/>
  <c r="BE263" i="27"/>
  <c r="BF263" i="27" s="1"/>
  <c r="BJ263" i="27"/>
  <c r="BN263" i="27"/>
  <c r="BQ263" i="27"/>
  <c r="BR263" i="27" s="1"/>
  <c r="BE264" i="27"/>
  <c r="BF264" i="27" s="1"/>
  <c r="BJ264" i="27"/>
  <c r="BN264" i="27"/>
  <c r="BQ264" i="27"/>
  <c r="BR264" i="27" s="1"/>
  <c r="BE265" i="27"/>
  <c r="BF265" i="27" s="1"/>
  <c r="BJ265" i="27"/>
  <c r="BN265" i="27"/>
  <c r="BQ265" i="27"/>
  <c r="BR265" i="27" s="1"/>
  <c r="BE266" i="27"/>
  <c r="BF266" i="27" s="1"/>
  <c r="BJ266" i="27"/>
  <c r="BN266" i="27"/>
  <c r="BQ266" i="27"/>
  <c r="BR266" i="27" s="1"/>
  <c r="BE267" i="27"/>
  <c r="BF267" i="27" s="1"/>
  <c r="BJ267" i="27"/>
  <c r="BN267" i="27"/>
  <c r="BQ267" i="27"/>
  <c r="BR267" i="27" s="1"/>
  <c r="BE268" i="27"/>
  <c r="BF268" i="27" s="1"/>
  <c r="BJ268" i="27"/>
  <c r="BN268" i="27"/>
  <c r="BQ268" i="27"/>
  <c r="BR268" i="27" s="1"/>
  <c r="BE269" i="27"/>
  <c r="BF269" i="27" s="1"/>
  <c r="BJ269" i="27"/>
  <c r="BN269" i="27"/>
  <c r="BQ269" i="27"/>
  <c r="BR269" i="27" s="1"/>
  <c r="BE270" i="27"/>
  <c r="BF270" i="27" s="1"/>
  <c r="BJ270" i="27"/>
  <c r="BN270" i="27"/>
  <c r="BQ270" i="27"/>
  <c r="BR270" i="27" s="1"/>
  <c r="BE271" i="27"/>
  <c r="BF271" i="27" s="1"/>
  <c r="BJ271" i="27"/>
  <c r="BN271" i="27"/>
  <c r="BQ271" i="27"/>
  <c r="BR271" i="27" s="1"/>
  <c r="BE272" i="27"/>
  <c r="BF272" i="27" s="1"/>
  <c r="BJ272" i="27"/>
  <c r="BN272" i="27"/>
  <c r="BQ272" i="27"/>
  <c r="BR272" i="27" s="1"/>
  <c r="BE273" i="27"/>
  <c r="BF273" i="27" s="1"/>
  <c r="BJ273" i="27"/>
  <c r="BN273" i="27"/>
  <c r="BQ273" i="27"/>
  <c r="BR273" i="27" s="1"/>
  <c r="BE274" i="27"/>
  <c r="BF274" i="27" s="1"/>
  <c r="BJ274" i="27"/>
  <c r="BN274" i="27"/>
  <c r="BQ274" i="27"/>
  <c r="BR274" i="27" s="1"/>
  <c r="BE275" i="27"/>
  <c r="BF275" i="27" s="1"/>
  <c r="BJ275" i="27"/>
  <c r="BN275" i="27"/>
  <c r="BQ275" i="27"/>
  <c r="BR275" i="27" s="1"/>
  <c r="BE276" i="27"/>
  <c r="BF276" i="27" s="1"/>
  <c r="BJ276" i="27"/>
  <c r="BN276" i="27"/>
  <c r="BQ276" i="27"/>
  <c r="BR276" i="27" s="1"/>
  <c r="BE277" i="27"/>
  <c r="BF277" i="27" s="1"/>
  <c r="BJ277" i="27"/>
  <c r="BN277" i="27"/>
  <c r="BQ277" i="27"/>
  <c r="BR277" i="27" s="1"/>
  <c r="BE278" i="27"/>
  <c r="BF278" i="27" s="1"/>
  <c r="BI278" i="27"/>
  <c r="BJ278" i="27" s="1"/>
  <c r="BM278" i="27"/>
  <c r="BN278" i="27" s="1"/>
  <c r="BQ278" i="27"/>
  <c r="BR278" i="27" s="1"/>
  <c r="BE279" i="27"/>
  <c r="BF279" i="27" s="1"/>
  <c r="BJ279" i="27"/>
  <c r="BN279" i="27"/>
  <c r="BQ279" i="27"/>
  <c r="BR279" i="27" s="1"/>
  <c r="BE280" i="27"/>
  <c r="BF280" i="27" s="1"/>
  <c r="BJ280" i="27"/>
  <c r="BN280" i="27"/>
  <c r="BQ280" i="27"/>
  <c r="BR280" i="27" s="1"/>
  <c r="BE281" i="27"/>
  <c r="BF281" i="27" s="1"/>
  <c r="BI281" i="27"/>
  <c r="BJ281" i="27" s="1"/>
  <c r="BM281" i="27"/>
  <c r="BN281" i="27" s="1"/>
  <c r="BQ281" i="27"/>
  <c r="BR281" i="27" s="1"/>
  <c r="BE282" i="27"/>
  <c r="BF282" i="27" s="1"/>
  <c r="BI282" i="27"/>
  <c r="BJ282" i="27" s="1"/>
  <c r="BM282" i="27"/>
  <c r="BN282" i="27" s="1"/>
  <c r="BQ282" i="27"/>
  <c r="BR282" i="27" s="1"/>
  <c r="BE283" i="27"/>
  <c r="BF283" i="27" s="1"/>
  <c r="BJ283" i="27"/>
  <c r="BM283" i="27"/>
  <c r="BN283" i="27" s="1"/>
  <c r="BQ283" i="27"/>
  <c r="BR283" i="27" s="1"/>
  <c r="BE284" i="27"/>
  <c r="BF284" i="27" s="1"/>
  <c r="BJ284" i="27"/>
  <c r="BN284" i="27"/>
  <c r="BQ284" i="27"/>
  <c r="BR284" i="27" s="1"/>
  <c r="BE285" i="27"/>
  <c r="BF285" i="27" s="1"/>
  <c r="BJ285" i="27"/>
  <c r="BN285" i="27"/>
  <c r="BQ285" i="27"/>
  <c r="BR285" i="27" s="1"/>
  <c r="BE286" i="27"/>
  <c r="BF286" i="27" s="1"/>
  <c r="BJ286" i="27"/>
  <c r="BN286" i="27"/>
  <c r="BQ286" i="27"/>
  <c r="BR286" i="27" s="1"/>
  <c r="BE287" i="27"/>
  <c r="BF287" i="27" s="1"/>
  <c r="BJ287" i="27"/>
  <c r="BN287" i="27"/>
  <c r="BQ287" i="27"/>
  <c r="BR287" i="27" s="1"/>
  <c r="BE288" i="27"/>
  <c r="BF288" i="27" s="1"/>
  <c r="BJ288" i="27"/>
  <c r="BM288" i="27"/>
  <c r="BN288" i="27" s="1"/>
  <c r="BQ288" i="27"/>
  <c r="BR288" i="27" s="1"/>
  <c r="BE289" i="27"/>
  <c r="BF289" i="27" s="1"/>
  <c r="BI289" i="27"/>
  <c r="BJ289" i="27" s="1"/>
  <c r="BM289" i="27"/>
  <c r="BN289" i="27" s="1"/>
  <c r="BQ289" i="27"/>
  <c r="BR289" i="27" s="1"/>
  <c r="BE290" i="27"/>
  <c r="BF290" i="27" s="1"/>
  <c r="BJ290" i="27"/>
  <c r="BN290" i="27"/>
  <c r="BQ290" i="27"/>
  <c r="BR290" i="27" s="1"/>
  <c r="BE291" i="27"/>
  <c r="BF291" i="27" s="1"/>
  <c r="BJ291" i="27"/>
  <c r="BN291" i="27"/>
  <c r="BQ291" i="27"/>
  <c r="BR291" i="27" s="1"/>
  <c r="BE292" i="27"/>
  <c r="BF292" i="27" s="1"/>
  <c r="BJ292" i="27"/>
  <c r="BN292" i="27"/>
  <c r="BQ292" i="27"/>
  <c r="BR292" i="27" s="1"/>
  <c r="BE293" i="27"/>
  <c r="BF293" i="27" s="1"/>
  <c r="BJ293" i="27"/>
  <c r="BN293" i="27"/>
  <c r="BQ293" i="27"/>
  <c r="BR293" i="27" s="1"/>
  <c r="BE294" i="27"/>
  <c r="BF294" i="27" s="1"/>
  <c r="BJ294" i="27"/>
  <c r="BN294" i="27"/>
  <c r="BQ294" i="27"/>
  <c r="BR294" i="27" s="1"/>
  <c r="BE295" i="27"/>
  <c r="BF295" i="27" s="1"/>
  <c r="BJ295" i="27"/>
  <c r="BM295" i="27"/>
  <c r="BN295" i="27" s="1"/>
  <c r="BQ295" i="27"/>
  <c r="BR295" i="27" s="1"/>
  <c r="BE296" i="27"/>
  <c r="BF296" i="27" s="1"/>
  <c r="BJ296" i="27"/>
  <c r="BN296" i="27"/>
  <c r="BQ296" i="27"/>
  <c r="BR296" i="27" s="1"/>
  <c r="BE297" i="27"/>
  <c r="BF297" i="27" s="1"/>
  <c r="BJ297" i="27"/>
  <c r="BM297" i="27"/>
  <c r="BN297" i="27" s="1"/>
  <c r="BQ297" i="27"/>
  <c r="BR297" i="27" s="1"/>
  <c r="BE298" i="27"/>
  <c r="BF298" i="27" s="1"/>
  <c r="BJ298" i="27"/>
  <c r="BN298" i="27"/>
  <c r="BQ298" i="27"/>
  <c r="BR298" i="27" s="1"/>
  <c r="BE299" i="27"/>
  <c r="BF299" i="27" s="1"/>
  <c r="BJ299" i="27"/>
  <c r="BN299" i="27"/>
  <c r="BQ299" i="27"/>
  <c r="BR299" i="27" s="1"/>
  <c r="BE300" i="27"/>
  <c r="BF300" i="27" s="1"/>
  <c r="BJ300" i="27"/>
  <c r="BN300" i="27"/>
  <c r="BQ300" i="27"/>
  <c r="BR300" i="27" s="1"/>
  <c r="BE301" i="27"/>
  <c r="BF301" i="27" s="1"/>
  <c r="BI301" i="27"/>
  <c r="BJ301" i="27" s="1"/>
  <c r="BN301" i="27"/>
  <c r="BQ301" i="27"/>
  <c r="BR301" i="27" s="1"/>
  <c r="BE302" i="27"/>
  <c r="BF302" i="27" s="1"/>
  <c r="BJ302" i="27"/>
  <c r="BN302" i="27"/>
  <c r="BQ302" i="27"/>
  <c r="BR302" i="27" s="1"/>
  <c r="BE303" i="27"/>
  <c r="BF303" i="27" s="1"/>
  <c r="BJ303" i="27"/>
  <c r="BN303" i="27"/>
  <c r="BQ303" i="27"/>
  <c r="BR303" i="27" s="1"/>
  <c r="BE304" i="27"/>
  <c r="BF304" i="27" s="1"/>
  <c r="BJ304" i="27"/>
  <c r="BN304" i="27"/>
  <c r="BQ304" i="27"/>
  <c r="BR304" i="27" s="1"/>
  <c r="BE305" i="27"/>
  <c r="BF305" i="27" s="1"/>
  <c r="BJ305" i="27"/>
  <c r="BN305" i="27"/>
  <c r="BQ305" i="27"/>
  <c r="BR305" i="27" s="1"/>
  <c r="BE306" i="27"/>
  <c r="BF306" i="27" s="1"/>
  <c r="BJ306" i="27"/>
  <c r="BN306" i="27"/>
  <c r="BQ306" i="27"/>
  <c r="BR306" i="27" s="1"/>
  <c r="BE307" i="27"/>
  <c r="BF307" i="27" s="1"/>
  <c r="BJ307" i="27"/>
  <c r="BN307" i="27"/>
  <c r="BQ307" i="27"/>
  <c r="BR307" i="27" s="1"/>
  <c r="BE308" i="27"/>
  <c r="BF308" i="27" s="1"/>
  <c r="BJ308" i="27"/>
  <c r="BN308" i="27"/>
  <c r="BQ308" i="27"/>
  <c r="BR308" i="27" s="1"/>
  <c r="BE309" i="27"/>
  <c r="BF309" i="27" s="1"/>
  <c r="BI309" i="27"/>
  <c r="BJ309" i="27" s="1"/>
  <c r="BM309" i="27"/>
  <c r="BN309" i="27" s="1"/>
  <c r="BQ309" i="27"/>
  <c r="BR309" i="27" s="1"/>
  <c r="BE310" i="27"/>
  <c r="BF310" i="27" s="1"/>
  <c r="BJ310" i="27"/>
  <c r="BN310" i="27"/>
  <c r="BQ310" i="27"/>
  <c r="BR310" i="27" s="1"/>
  <c r="BE311" i="27"/>
  <c r="BF311" i="27" s="1"/>
  <c r="BJ311" i="27"/>
  <c r="BN311" i="27"/>
  <c r="BQ311" i="27"/>
  <c r="BR311" i="27" s="1"/>
  <c r="BE312" i="27"/>
  <c r="BF312" i="27" s="1"/>
  <c r="BJ312" i="27"/>
  <c r="BN312" i="27"/>
  <c r="BQ312" i="27"/>
  <c r="BR312" i="27" s="1"/>
  <c r="BE313" i="27"/>
  <c r="BF313" i="27" s="1"/>
  <c r="BJ313" i="27"/>
  <c r="BN313" i="27"/>
  <c r="BQ313" i="27"/>
  <c r="BR313" i="27" s="1"/>
  <c r="BE314" i="27"/>
  <c r="BF314" i="27" s="1"/>
  <c r="BJ314" i="27"/>
  <c r="BN314" i="27"/>
  <c r="BQ314" i="27"/>
  <c r="BR314" i="27" s="1"/>
  <c r="BE315" i="27"/>
  <c r="BF315" i="27" s="1"/>
  <c r="BJ315" i="27"/>
  <c r="BN315" i="27"/>
  <c r="BQ315" i="27"/>
  <c r="BR315" i="27" s="1"/>
  <c r="BE316" i="27"/>
  <c r="BF316" i="27" s="1"/>
  <c r="BJ316" i="27"/>
  <c r="BN316" i="27"/>
  <c r="BQ316" i="27"/>
  <c r="BR316" i="27" s="1"/>
  <c r="BE317" i="27"/>
  <c r="BF317" i="27" s="1"/>
  <c r="BJ317" i="27"/>
  <c r="BN317" i="27"/>
  <c r="BQ317" i="27"/>
  <c r="BR317" i="27" s="1"/>
  <c r="BE318" i="27"/>
  <c r="BF318" i="27" s="1"/>
  <c r="BJ318" i="27"/>
  <c r="BN318" i="27"/>
  <c r="BQ318" i="27"/>
  <c r="BR318" i="27" s="1"/>
  <c r="BE319" i="27"/>
  <c r="BF319" i="27" s="1"/>
  <c r="BJ319" i="27"/>
  <c r="BN319" i="27"/>
  <c r="BQ319" i="27"/>
  <c r="BR319" i="27" s="1"/>
  <c r="BE320" i="27"/>
  <c r="BF320" i="27" s="1"/>
  <c r="BJ320" i="27"/>
  <c r="BN320" i="27"/>
  <c r="BQ320" i="27"/>
  <c r="BR320" i="27" s="1"/>
  <c r="BE321" i="27"/>
  <c r="BF321" i="27" s="1"/>
  <c r="BJ321" i="27"/>
  <c r="BN321" i="27"/>
  <c r="BQ321" i="27"/>
  <c r="BR321" i="27" s="1"/>
  <c r="BE322" i="27"/>
  <c r="BF322" i="27" s="1"/>
  <c r="BJ322" i="27"/>
  <c r="BN322" i="27"/>
  <c r="BQ322" i="27"/>
  <c r="BR322" i="27" s="1"/>
  <c r="BE323" i="27"/>
  <c r="BF323" i="27" s="1"/>
  <c r="BJ323" i="27"/>
  <c r="BM323" i="27"/>
  <c r="BN323" i="27" s="1"/>
  <c r="BQ323" i="27"/>
  <c r="BR323" i="27" s="1"/>
  <c r="BE324" i="27"/>
  <c r="BF324" i="27" s="1"/>
  <c r="BJ324" i="27"/>
  <c r="BN324" i="27"/>
  <c r="BQ324" i="27"/>
  <c r="BR324" i="27" s="1"/>
  <c r="BE325" i="27"/>
  <c r="BF325" i="27" s="1"/>
  <c r="BJ325" i="27"/>
  <c r="BN325" i="27"/>
  <c r="BQ325" i="27"/>
  <c r="BR325" i="27" s="1"/>
  <c r="BE326" i="27"/>
  <c r="BF326" i="27" s="1"/>
  <c r="BJ326" i="27"/>
  <c r="BN326" i="27"/>
  <c r="BQ326" i="27"/>
  <c r="BR326" i="27" s="1"/>
  <c r="BE327" i="27"/>
  <c r="BF327" i="27" s="1"/>
  <c r="BJ327" i="27"/>
  <c r="BN327" i="27"/>
  <c r="BQ327" i="27"/>
  <c r="BR327" i="27" s="1"/>
  <c r="BE328" i="27"/>
  <c r="BF328" i="27" s="1"/>
  <c r="BJ328" i="27"/>
  <c r="BN328" i="27"/>
  <c r="BQ328" i="27"/>
  <c r="BR328" i="27" s="1"/>
  <c r="BE329" i="27"/>
  <c r="BF329" i="27" s="1"/>
  <c r="BJ329" i="27"/>
  <c r="BN329" i="27"/>
  <c r="BQ329" i="27"/>
  <c r="BR329" i="27" s="1"/>
  <c r="BE330" i="27"/>
  <c r="BF330" i="27" s="1"/>
  <c r="BJ330" i="27"/>
  <c r="BN330" i="27"/>
  <c r="BQ330" i="27"/>
  <c r="BR330" i="27" s="1"/>
  <c r="BE331" i="27"/>
  <c r="BF331" i="27" s="1"/>
  <c r="BJ331" i="27"/>
  <c r="BN331" i="27"/>
  <c r="BQ331" i="27"/>
  <c r="BR331" i="27" s="1"/>
  <c r="BE332" i="27"/>
  <c r="BF332" i="27" s="1"/>
  <c r="BJ332" i="27"/>
  <c r="BN332" i="27"/>
  <c r="BQ332" i="27"/>
  <c r="BR332" i="27" s="1"/>
  <c r="BE333" i="27"/>
  <c r="BF333" i="27" s="1"/>
  <c r="BJ333" i="27"/>
  <c r="BN333" i="27"/>
  <c r="BQ333" i="27"/>
  <c r="BR333" i="27" s="1"/>
  <c r="BE334" i="27"/>
  <c r="BF334" i="27" s="1"/>
  <c r="BJ334" i="27"/>
  <c r="BN334" i="27"/>
  <c r="BQ334" i="27"/>
  <c r="BR334" i="27" s="1"/>
  <c r="BE335" i="27"/>
  <c r="BF335" i="27" s="1"/>
  <c r="BI335" i="27"/>
  <c r="BJ335" i="27" s="1"/>
  <c r="BM335" i="27"/>
  <c r="BN335" i="27" s="1"/>
  <c r="BQ335" i="27"/>
  <c r="BR335" i="27" s="1"/>
  <c r="BE336" i="27"/>
  <c r="BF336" i="27" s="1"/>
  <c r="BJ336" i="27"/>
  <c r="BN336" i="27"/>
  <c r="BC337" i="27"/>
  <c r="BD337" i="27" s="1"/>
  <c r="BC338" i="27"/>
  <c r="BD338" i="27" s="1"/>
  <c r="BC339" i="27"/>
  <c r="BD339" i="27" s="1"/>
  <c r="BC340" i="27"/>
  <c r="BD340" i="27" s="1"/>
  <c r="BC341" i="27"/>
  <c r="BD341" i="27" s="1"/>
  <c r="BC342" i="27"/>
  <c r="BD342" i="27" s="1"/>
  <c r="BC343" i="27"/>
  <c r="BD343" i="27" s="1"/>
  <c r="BC344" i="27"/>
  <c r="BD344" i="27" s="1"/>
  <c r="BC345" i="27"/>
  <c r="BD345" i="27" s="1"/>
  <c r="BC346" i="27"/>
  <c r="BD346" i="27" s="1"/>
  <c r="BC347" i="27"/>
  <c r="BD347" i="27" s="1"/>
  <c r="BC348" i="27"/>
  <c r="BD348" i="27" s="1"/>
  <c r="BC349" i="27"/>
  <c r="BD349" i="27" s="1"/>
  <c r="BC350" i="27"/>
  <c r="BD350" i="27" s="1"/>
  <c r="BK350" i="27"/>
  <c r="BL350" i="27" s="1"/>
  <c r="BC351" i="27"/>
  <c r="BD351" i="27" s="1"/>
  <c r="BK351" i="27"/>
  <c r="BL351" i="27" s="1"/>
  <c r="BC352" i="27"/>
  <c r="BD352" i="27" s="1"/>
  <c r="BC353" i="27"/>
  <c r="BD353" i="27" s="1"/>
  <c r="BC354" i="27"/>
  <c r="BD354" i="27" s="1"/>
  <c r="BC355" i="27"/>
  <c r="BD355" i="27" s="1"/>
  <c r="BC356" i="27"/>
  <c r="BD356" i="27" s="1"/>
  <c r="BC357" i="27"/>
  <c r="BD357" i="27" s="1"/>
  <c r="BK357" i="27"/>
  <c r="BL357" i="27" s="1"/>
  <c r="BC358" i="27"/>
  <c r="BD358" i="27" s="1"/>
  <c r="BP358" i="27"/>
  <c r="BH359" i="27"/>
  <c r="BL359" i="27"/>
  <c r="BP359" i="27"/>
  <c r="BH360" i="27"/>
  <c r="BL360" i="27"/>
  <c r="BP360" i="27"/>
  <c r="BH361" i="27"/>
  <c r="BP361" i="27"/>
  <c r="BH362" i="27"/>
  <c r="BL362" i="27"/>
  <c r="BP362" i="27"/>
  <c r="BH363" i="27"/>
  <c r="BL363" i="27"/>
  <c r="BP363" i="27"/>
  <c r="BH364" i="27"/>
  <c r="BH365" i="27"/>
  <c r="BL365" i="27"/>
  <c r="BP365" i="27"/>
  <c r="BH366" i="27"/>
  <c r="BL366" i="27"/>
  <c r="BP366" i="27"/>
  <c r="BH367" i="27"/>
  <c r="BL367" i="27"/>
  <c r="BP367" i="27"/>
  <c r="BH368" i="27"/>
  <c r="BL368" i="27"/>
  <c r="BP368" i="27"/>
  <c r="BH369" i="27"/>
  <c r="BL369" i="27"/>
  <c r="BP369" i="27"/>
  <c r="BH370" i="27"/>
  <c r="BL370" i="27"/>
  <c r="BP370" i="27"/>
  <c r="BH371" i="27"/>
  <c r="BL371" i="27"/>
  <c r="BP371" i="27"/>
  <c r="BH372" i="27"/>
  <c r="BL372" i="27"/>
  <c r="BP372" i="27"/>
  <c r="BH373" i="27"/>
  <c r="BL373" i="27"/>
  <c r="BP373" i="27"/>
  <c r="BH374" i="27"/>
  <c r="BL374" i="27"/>
  <c r="BP374" i="27"/>
  <c r="BH375" i="27"/>
  <c r="BL375" i="27"/>
  <c r="BH376" i="27"/>
  <c r="BL376" i="27"/>
  <c r="BP376" i="27"/>
  <c r="BH377" i="27"/>
  <c r="BL377" i="27"/>
  <c r="BP377" i="27"/>
  <c r="BL378" i="27"/>
  <c r="BL379" i="27"/>
  <c r="BL380" i="27"/>
  <c r="BP380" i="27"/>
  <c r="BL381" i="27"/>
  <c r="BL383" i="27"/>
  <c r="BP383" i="27"/>
  <c r="BL384" i="27"/>
  <c r="BL386" i="27"/>
  <c r="BL387" i="27"/>
  <c r="BL388" i="27"/>
  <c r="BP388" i="27"/>
  <c r="BL389" i="27"/>
  <c r="BP389" i="27"/>
  <c r="BL390" i="27"/>
  <c r="BL392" i="27"/>
  <c r="BP392" i="27"/>
  <c r="BL393" i="27"/>
  <c r="BP393" i="27"/>
  <c r="BL394" i="27"/>
  <c r="BP394" i="27"/>
  <c r="BL395" i="27"/>
  <c r="BP395" i="27"/>
  <c r="BL396" i="27"/>
  <c r="BP396" i="27"/>
  <c r="BL398" i="27"/>
  <c r="BP398" i="27"/>
  <c r="BL399" i="27"/>
  <c r="BP399" i="27"/>
  <c r="BL400" i="27"/>
  <c r="BP400" i="27"/>
  <c r="BL401" i="27"/>
  <c r="BP401" i="27"/>
  <c r="BL402" i="27"/>
  <c r="BP402" i="27"/>
  <c r="BL403" i="27"/>
  <c r="BP403" i="27"/>
  <c r="BL405" i="27"/>
  <c r="BP405" i="27"/>
  <c r="BL406" i="27"/>
  <c r="BP406" i="27"/>
  <c r="BL407" i="27"/>
  <c r="BP407" i="27"/>
  <c r="BL408" i="27"/>
  <c r="BP408" i="27"/>
  <c r="BL409" i="27"/>
  <c r="BP409" i="27"/>
  <c r="BL410" i="27"/>
  <c r="BP410" i="27"/>
  <c r="BL411" i="27"/>
  <c r="BL412" i="27"/>
  <c r="BP412" i="27"/>
  <c r="BL413" i="27"/>
  <c r="BP413" i="27"/>
  <c r="BL414" i="27"/>
  <c r="BL415" i="27"/>
  <c r="BP415" i="27"/>
  <c r="BL416" i="27"/>
  <c r="BP416" i="27"/>
  <c r="BL417" i="27"/>
  <c r="BP417" i="27"/>
  <c r="BL418" i="27"/>
  <c r="BP418" i="27"/>
  <c r="BL419" i="27"/>
  <c r="BP419" i="27"/>
  <c r="BL421" i="27"/>
  <c r="BP421" i="27"/>
  <c r="BL422" i="27"/>
  <c r="BP422" i="27"/>
  <c r="BL423" i="27"/>
  <c r="BP423" i="27"/>
  <c r="BL425" i="27"/>
  <c r="BP425" i="27"/>
  <c r="BL426" i="27"/>
  <c r="BP426" i="27"/>
  <c r="BL427" i="27"/>
  <c r="BP427" i="27"/>
  <c r="BL429" i="27"/>
  <c r="BP429" i="27"/>
  <c r="BL431" i="27"/>
  <c r="BP431" i="27"/>
  <c r="BL432" i="27"/>
  <c r="BP432" i="27"/>
  <c r="BL433" i="27"/>
  <c r="BL434" i="27"/>
  <c r="BP434" i="27"/>
  <c r="BL435" i="27"/>
  <c r="BP435" i="27"/>
  <c r="BP436" i="27"/>
  <c r="BL437" i="27"/>
  <c r="BP437" i="27"/>
  <c r="BL438" i="27"/>
  <c r="BL439" i="27"/>
  <c r="BP439" i="27"/>
  <c r="BL440" i="27"/>
  <c r="BP440" i="27"/>
  <c r="BL441" i="27"/>
  <c r="BP441" i="27"/>
  <c r="BL443" i="27"/>
  <c r="BP443" i="27"/>
  <c r="BL444" i="27"/>
  <c r="BP444" i="27"/>
  <c r="BL445" i="27"/>
  <c r="BP445" i="27"/>
  <c r="BL446" i="27"/>
  <c r="BL447" i="27"/>
  <c r="BP447" i="27"/>
  <c r="BL448" i="27"/>
  <c r="BP448" i="27"/>
  <c r="BL450" i="27"/>
  <c r="BP450" i="27"/>
  <c r="BL451" i="27"/>
  <c r="BP451" i="27"/>
  <c r="BL452" i="27"/>
  <c r="BP452" i="27"/>
  <c r="BL453" i="27"/>
  <c r="BP453" i="27"/>
  <c r="BL454" i="27"/>
  <c r="BP454" i="27"/>
  <c r="BL455" i="27"/>
  <c r="BP455" i="27"/>
  <c r="BL456" i="27"/>
  <c r="BP456" i="27"/>
  <c r="BL457" i="27"/>
  <c r="BP457" i="27"/>
  <c r="BL458" i="27"/>
  <c r="BL459" i="27"/>
  <c r="BP459" i="27"/>
  <c r="BL460" i="27"/>
  <c r="BP460" i="27"/>
  <c r="BL461" i="27"/>
  <c r="BP461" i="27"/>
  <c r="BL462" i="27"/>
  <c r="BP462" i="27"/>
  <c r="BL464" i="27"/>
  <c r="BP464" i="27"/>
  <c r="BL465" i="27"/>
  <c r="BP465" i="27"/>
  <c r="BL466" i="27"/>
  <c r="BL467" i="27"/>
  <c r="BL468" i="27"/>
  <c r="BL469" i="27"/>
  <c r="BL470" i="27"/>
  <c r="BL471" i="27"/>
  <c r="BL472" i="27"/>
  <c r="BL473" i="27"/>
  <c r="BL474" i="27"/>
  <c r="BP474" i="27"/>
  <c r="BL475" i="27"/>
  <c r="BL476" i="27"/>
  <c r="BL477" i="27"/>
  <c r="BL478" i="27"/>
  <c r="BL479" i="27"/>
  <c r="BP479" i="27"/>
  <c r="BL480" i="27"/>
  <c r="BL481" i="27"/>
  <c r="BL482" i="27"/>
  <c r="BP482" i="27"/>
  <c r="BL483" i="27"/>
  <c r="BL484" i="27"/>
  <c r="BL485" i="27"/>
  <c r="BL486" i="27"/>
  <c r="BP486" i="27"/>
  <c r="BL487" i="27"/>
  <c r="BP487" i="27"/>
  <c r="BL488" i="27"/>
  <c r="BP488" i="27"/>
  <c r="BL489" i="27"/>
  <c r="BL490" i="27"/>
  <c r="BL491" i="27"/>
  <c r="BL492" i="27"/>
  <c r="BL493" i="27"/>
  <c r="BL494" i="27"/>
  <c r="BP494" i="27"/>
  <c r="BL495" i="27"/>
  <c r="BL496" i="27"/>
  <c r="BP496" i="27"/>
  <c r="BL497" i="27"/>
  <c r="BP497" i="27"/>
  <c r="BL498" i="27"/>
  <c r="BP498" i="27"/>
  <c r="BL499" i="27"/>
  <c r="BP499" i="27"/>
  <c r="BL500" i="27"/>
  <c r="BL501" i="27"/>
  <c r="BP501" i="27"/>
  <c r="BL502" i="27"/>
  <c r="BP502" i="27"/>
  <c r="BL503" i="27"/>
  <c r="BP503" i="27"/>
  <c r="BL504" i="27"/>
  <c r="BL505" i="27"/>
  <c r="BP505" i="27"/>
  <c r="BL506" i="27"/>
  <c r="BP506" i="27"/>
  <c r="BL507" i="27"/>
  <c r="BP507" i="27"/>
  <c r="BL508" i="27"/>
  <c r="BL509" i="27"/>
  <c r="BL510" i="27"/>
  <c r="BL511" i="27"/>
  <c r="BN508" i="27"/>
  <c r="BN509" i="27"/>
  <c r="BN510" i="27"/>
  <c r="BN511" i="27"/>
  <c r="BN584" i="27"/>
  <c r="BN585" i="27"/>
  <c r="BN586" i="27"/>
  <c r="BN587" i="27"/>
  <c r="BN588" i="27"/>
  <c r="BN589" i="27"/>
  <c r="BN590" i="27"/>
  <c r="BN591" i="27"/>
  <c r="BN592" i="27"/>
  <c r="BN593" i="27"/>
  <c r="BN594" i="27"/>
  <c r="BN595" i="27"/>
  <c r="BN596" i="27"/>
  <c r="BN597" i="27"/>
  <c r="BN598" i="27"/>
  <c r="BN599" i="27"/>
  <c r="BN600" i="27"/>
  <c r="BN601" i="27"/>
  <c r="BN602" i="27"/>
  <c r="BN603" i="27"/>
  <c r="BN604" i="27"/>
  <c r="BN605" i="27"/>
  <c r="BN606" i="27"/>
  <c r="BN607" i="27"/>
  <c r="BN608" i="27"/>
  <c r="BN609" i="27"/>
  <c r="BN610" i="27"/>
  <c r="BN611" i="27"/>
  <c r="BN612" i="27"/>
  <c r="BN613" i="27"/>
  <c r="BN614" i="27"/>
  <c r="BN615" i="27"/>
  <c r="BN616" i="27"/>
  <c r="BN617" i="27"/>
  <c r="BN618" i="27"/>
  <c r="BN619" i="27"/>
  <c r="BN620" i="27"/>
  <c r="BR693" i="27"/>
  <c r="BR695" i="27"/>
  <c r="BL512" i="27"/>
  <c r="BL513" i="27"/>
  <c r="BL514" i="27"/>
  <c r="BL515" i="27"/>
  <c r="BL516" i="27"/>
  <c r="BL517" i="27"/>
  <c r="BL518" i="27"/>
  <c r="BL519" i="27"/>
  <c r="BL520" i="27"/>
  <c r="BL521" i="27"/>
  <c r="BL522" i="27"/>
  <c r="BL523" i="27"/>
  <c r="BL524" i="27"/>
  <c r="BL525" i="27"/>
  <c r="BL526" i="27"/>
  <c r="BL527" i="27"/>
  <c r="BL528" i="27"/>
  <c r="BL529" i="27"/>
  <c r="BL530" i="27"/>
  <c r="BL531" i="27"/>
  <c r="BL532" i="27"/>
  <c r="BL533" i="27"/>
  <c r="BL534" i="27"/>
  <c r="BL535" i="27"/>
  <c r="BL536" i="27"/>
  <c r="BL537" i="27"/>
  <c r="BL538" i="27"/>
  <c r="BL539" i="27"/>
  <c r="BL540" i="27"/>
  <c r="BL541" i="27"/>
  <c r="BL542" i="27"/>
  <c r="BL543" i="27"/>
  <c r="BL544" i="27"/>
  <c r="BL545" i="27"/>
  <c r="BL546" i="27"/>
  <c r="BL547" i="27"/>
  <c r="BL548" i="27"/>
  <c r="BL549" i="27"/>
  <c r="BL550" i="27"/>
  <c r="BL551" i="27"/>
  <c r="BL552" i="27"/>
  <c r="BL553" i="27"/>
  <c r="BL554" i="27"/>
  <c r="BL555" i="27"/>
  <c r="BL556" i="27"/>
  <c r="BL557" i="27"/>
  <c r="BL558" i="27"/>
  <c r="BL559" i="27"/>
  <c r="BL560" i="27"/>
  <c r="BL561" i="27"/>
  <c r="BL562" i="27"/>
  <c r="BL563" i="27"/>
  <c r="BL564" i="27"/>
  <c r="BL565" i="27"/>
  <c r="BL566" i="27"/>
  <c r="BL567" i="27"/>
  <c r="BL568" i="27"/>
  <c r="BL569" i="27"/>
  <c r="BL570" i="27"/>
  <c r="BL571" i="27"/>
  <c r="BL572" i="27"/>
  <c r="BL573" i="27"/>
  <c r="BL574" i="27"/>
  <c r="BP623" i="27"/>
  <c r="BP624" i="27"/>
  <c r="BP625" i="27"/>
  <c r="BP626" i="27"/>
  <c r="BP627" i="27"/>
  <c r="BP628" i="27"/>
  <c r="BP629" i="27"/>
  <c r="BP630" i="27"/>
  <c r="BP631" i="27"/>
  <c r="BP632" i="27"/>
  <c r="BP633" i="27"/>
  <c r="BP635" i="27"/>
  <c r="BP636" i="27"/>
  <c r="BP637" i="27"/>
  <c r="BP638" i="27"/>
  <c r="BP639" i="27"/>
  <c r="BP640" i="27"/>
  <c r="BP641" i="27"/>
  <c r="BP642" i="27"/>
  <c r="BP643" i="27"/>
  <c r="BP644" i="27"/>
  <c r="BP645" i="27"/>
  <c r="BP646" i="27"/>
  <c r="BP647" i="27"/>
  <c r="BP648" i="27"/>
  <c r="BP649" i="27"/>
  <c r="BP650" i="27"/>
  <c r="BP651" i="27"/>
  <c r="BP652" i="27"/>
  <c r="BP653" i="27"/>
  <c r="BP654" i="27"/>
  <c r="BP655" i="27"/>
  <c r="BP658" i="27"/>
  <c r="BP659" i="27"/>
  <c r="BP660" i="27"/>
  <c r="BP661" i="27"/>
  <c r="BP663" i="27"/>
  <c r="BP664" i="27"/>
  <c r="BP665" i="27"/>
  <c r="BP666" i="27"/>
  <c r="BP669" i="27"/>
  <c r="BP670" i="27"/>
  <c r="BP671" i="27"/>
  <c r="BP672" i="27"/>
  <c r="BP673" i="27"/>
  <c r="BP674" i="27"/>
  <c r="BP675" i="27"/>
  <c r="BP676" i="27"/>
  <c r="BP677" i="27"/>
  <c r="BN621" i="27"/>
  <c r="BN622" i="27"/>
  <c r="BN623" i="27"/>
  <c r="BN624" i="27"/>
  <c r="BN625" i="27"/>
  <c r="BN626" i="27"/>
  <c r="BN627" i="27"/>
  <c r="BN628" i="27"/>
  <c r="BN629" i="27"/>
  <c r="BN630" i="27"/>
  <c r="BN631" i="27"/>
  <c r="BN632" i="27"/>
  <c r="BN633" i="27"/>
  <c r="BN634" i="27"/>
  <c r="BN635" i="27"/>
  <c r="BN636" i="27"/>
  <c r="BN637" i="27"/>
  <c r="BN638" i="27"/>
  <c r="BN639" i="27"/>
  <c r="BN640" i="27"/>
  <c r="BN641" i="27"/>
  <c r="BN642" i="27"/>
  <c r="BN643" i="27"/>
  <c r="BN644" i="27"/>
  <c r="BN645" i="27"/>
  <c r="BN646" i="27"/>
  <c r="BN647" i="27"/>
  <c r="BN648" i="27"/>
  <c r="BN649" i="27"/>
  <c r="BN650" i="27"/>
  <c r="BN651" i="27"/>
  <c r="BN652" i="27"/>
  <c r="BN653" i="27"/>
  <c r="BN654" i="27"/>
  <c r="BN655" i="27"/>
  <c r="BN656" i="27"/>
  <c r="BN657" i="27"/>
  <c r="BN658" i="27"/>
  <c r="BN659" i="27"/>
  <c r="BN660" i="27"/>
  <c r="BN661" i="27"/>
  <c r="BN662" i="27"/>
  <c r="BN663" i="27"/>
  <c r="BN664" i="27"/>
  <c r="BN665" i="27"/>
  <c r="BN666" i="27"/>
  <c r="BN667" i="27"/>
  <c r="BN668" i="27"/>
  <c r="BN669" i="27"/>
  <c r="BN670" i="27"/>
  <c r="BN671" i="27"/>
  <c r="BN672" i="27"/>
  <c r="BN673" i="27"/>
  <c r="BN674" i="27"/>
  <c r="BN675" i="27"/>
  <c r="BN676" i="27"/>
  <c r="BN677" i="27"/>
  <c r="BP678" i="27"/>
  <c r="BP679" i="27"/>
  <c r="BP680" i="27"/>
  <c r="BP681" i="27"/>
  <c r="BP682" i="27"/>
  <c r="BP683" i="27"/>
  <c r="BP684" i="27"/>
  <c r="BP685" i="27"/>
  <c r="BP686" i="27"/>
  <c r="BP687" i="27"/>
  <c r="BP688" i="27"/>
  <c r="BP689" i="27"/>
  <c r="BP690" i="27"/>
  <c r="BP691" i="27"/>
  <c r="BP692" i="27"/>
  <c r="BP693" i="27"/>
  <c r="BP694" i="27"/>
  <c r="BP695" i="27"/>
  <c r="BP696" i="27"/>
  <c r="BP697" i="27"/>
  <c r="BR697" i="27"/>
  <c r="BP762" i="27"/>
  <c r="BP763" i="27"/>
  <c r="BP764" i="27"/>
  <c r="BP765" i="27"/>
  <c r="BP766" i="27"/>
  <c r="BP767" i="27"/>
  <c r="BP768" i="27"/>
  <c r="BP769" i="27"/>
  <c r="BP770" i="27"/>
  <c r="BP771" i="27"/>
  <c r="BP772" i="27"/>
  <c r="BP773" i="27"/>
  <c r="BP774" i="27"/>
  <c r="BP775" i="27"/>
  <c r="BP776" i="27"/>
  <c r="BP777" i="27"/>
  <c r="BP778" i="27"/>
  <c r="BP779" i="27"/>
  <c r="BP780" i="27"/>
  <c r="BP781" i="27"/>
  <c r="BP782" i="27"/>
  <c r="BP783" i="27"/>
  <c r="BP784" i="27"/>
  <c r="BP785" i="27"/>
  <c r="BP786" i="27"/>
  <c r="BP787" i="27"/>
  <c r="BP788" i="27"/>
  <c r="BP789" i="27"/>
  <c r="BP790" i="27"/>
  <c r="BP791" i="27"/>
  <c r="BP792" i="27"/>
  <c r="BP793" i="27"/>
  <c r="BP794" i="27"/>
  <c r="BP795" i="27"/>
  <c r="BP796" i="27"/>
  <c r="BP797" i="27"/>
  <c r="BP798" i="27"/>
  <c r="BY878" i="27"/>
  <c r="BZ878" i="27" s="1"/>
  <c r="BY877" i="27"/>
  <c r="BZ877" i="27" s="1"/>
  <c r="BY876" i="27"/>
  <c r="BZ876" i="27" s="1"/>
  <c r="BY875" i="27"/>
  <c r="BZ875" i="27" s="1"/>
  <c r="BY874" i="27"/>
  <c r="BZ874" i="27" s="1"/>
  <c r="BY873" i="27"/>
  <c r="BZ873" i="27" s="1"/>
  <c r="BY872" i="27"/>
  <c r="BZ872" i="27" s="1"/>
  <c r="BY871" i="27"/>
  <c r="BZ871" i="27" s="1"/>
  <c r="BY870" i="27"/>
  <c r="BZ870" i="27" s="1"/>
  <c r="BY869" i="27"/>
  <c r="BZ869" i="27" s="1"/>
  <c r="BY868" i="27"/>
  <c r="BZ868" i="27" s="1"/>
  <c r="BY867" i="27"/>
  <c r="BZ867" i="27" s="1"/>
  <c r="BY866" i="27"/>
  <c r="BZ866" i="27" s="1"/>
  <c r="BY865" i="27"/>
  <c r="BZ865" i="27" s="1"/>
  <c r="BY864" i="27"/>
  <c r="BZ864" i="27" s="1"/>
  <c r="BY863" i="27"/>
  <c r="BZ863" i="27" s="1"/>
  <c r="BY862" i="27"/>
  <c r="BZ862" i="27" s="1"/>
  <c r="BY861" i="27"/>
  <c r="BZ861" i="27" s="1"/>
  <c r="BY860" i="27"/>
  <c r="BZ860" i="27" s="1"/>
  <c r="BY859" i="27"/>
  <c r="BZ859" i="27" s="1"/>
  <c r="BY858" i="27"/>
  <c r="BZ858" i="27" s="1"/>
  <c r="BY857" i="27"/>
  <c r="BZ857" i="27" s="1"/>
  <c r="BY856" i="27"/>
  <c r="BZ856" i="27" s="1"/>
  <c r="BY855" i="27"/>
  <c r="BZ855" i="27" s="1"/>
  <c r="BY854" i="27"/>
  <c r="BZ854" i="27" s="1"/>
  <c r="BY853" i="27"/>
  <c r="BZ853" i="27" s="1"/>
  <c r="BY852" i="27"/>
  <c r="BZ852" i="27" s="1"/>
  <c r="BY851" i="27"/>
  <c r="BZ851" i="27" s="1"/>
  <c r="BY850" i="27"/>
  <c r="BZ850" i="27" s="1"/>
  <c r="BY849" i="27"/>
  <c r="BZ849" i="27" s="1"/>
  <c r="BY848" i="27"/>
  <c r="BZ848" i="27" s="1"/>
  <c r="BY847" i="27"/>
  <c r="BZ847" i="27" s="1"/>
  <c r="BY846" i="27"/>
  <c r="BZ846" i="27" s="1"/>
  <c r="BY845" i="27"/>
  <c r="BZ845" i="27" s="1"/>
  <c r="BY844" i="27"/>
  <c r="BZ844" i="27" s="1"/>
  <c r="BY843" i="27"/>
  <c r="BZ843" i="27" s="1"/>
  <c r="BY842" i="27"/>
  <c r="BZ842" i="27" s="1"/>
  <c r="BY841" i="27"/>
  <c r="BZ841" i="27" s="1"/>
  <c r="BY840" i="27"/>
  <c r="BZ840" i="27" s="1"/>
  <c r="BY839" i="27"/>
  <c r="BZ839" i="27" s="1"/>
  <c r="BY838" i="27"/>
  <c r="BZ838" i="27" s="1"/>
  <c r="BY837" i="27"/>
  <c r="BZ837" i="27" s="1"/>
  <c r="BY836" i="27"/>
  <c r="BZ836" i="27" s="1"/>
  <c r="BY835" i="27"/>
  <c r="BZ835" i="27" s="1"/>
  <c r="BY834" i="27"/>
  <c r="BZ834" i="27" s="1"/>
  <c r="BY833" i="27"/>
  <c r="BZ833" i="27" s="1"/>
  <c r="BY832" i="27"/>
  <c r="BZ832" i="27" s="1"/>
  <c r="BY831" i="27"/>
  <c r="BZ831" i="27" s="1"/>
  <c r="BY830" i="27"/>
  <c r="BZ830" i="27" s="1"/>
  <c r="BY829" i="27"/>
  <c r="BZ829" i="27" s="1"/>
  <c r="BY828" i="27"/>
  <c r="BZ828" i="27" s="1"/>
  <c r="BY827" i="27"/>
  <c r="BZ827" i="27" s="1"/>
  <c r="BY826" i="27"/>
  <c r="BZ826" i="27" s="1"/>
  <c r="BY825" i="27"/>
  <c r="BZ825" i="27" s="1"/>
  <c r="BY824" i="27"/>
  <c r="BZ824" i="27" s="1"/>
  <c r="BY823" i="27"/>
  <c r="BZ823" i="27" s="1"/>
  <c r="BY822" i="27"/>
  <c r="BZ822" i="27" s="1"/>
  <c r="BY821" i="27"/>
  <c r="BZ821" i="27" s="1"/>
  <c r="BY820" i="27"/>
  <c r="BZ820" i="27" s="1"/>
  <c r="BY819" i="27"/>
  <c r="BZ819" i="27" s="1"/>
  <c r="BY818" i="27"/>
  <c r="BZ818" i="27" s="1"/>
  <c r="BY817" i="27"/>
  <c r="BZ817" i="27" s="1"/>
  <c r="BY816" i="27"/>
  <c r="BZ816" i="27" s="1"/>
  <c r="BY815" i="27"/>
  <c r="BZ815" i="27" s="1"/>
  <c r="BY814" i="27"/>
  <c r="BZ814" i="27" s="1"/>
  <c r="BY813" i="27"/>
  <c r="BZ813" i="27" s="1"/>
  <c r="BY812" i="27"/>
  <c r="BZ812" i="27" s="1"/>
  <c r="BY811" i="27"/>
  <c r="BZ811" i="27" s="1"/>
  <c r="BY810" i="27"/>
  <c r="BZ810" i="27" s="1"/>
  <c r="BY809" i="27"/>
  <c r="BZ809" i="27" s="1"/>
  <c r="BY808" i="27"/>
  <c r="BZ808" i="27" s="1"/>
  <c r="BY807" i="27"/>
  <c r="BZ807" i="27" s="1"/>
  <c r="BY806" i="27"/>
  <c r="BZ806" i="27" s="1"/>
  <c r="BY805" i="27"/>
  <c r="BZ805" i="27" s="1"/>
  <c r="BY804" i="27"/>
  <c r="BZ804" i="27" s="1"/>
  <c r="BY803" i="27"/>
  <c r="BZ803" i="27" s="1"/>
  <c r="BY802" i="27"/>
  <c r="BZ802" i="27" s="1"/>
  <c r="BY801" i="27"/>
  <c r="BZ801" i="27" s="1"/>
  <c r="BY800" i="27"/>
  <c r="BZ800" i="27" s="1"/>
  <c r="BY799" i="27"/>
  <c r="BZ799" i="27" s="1"/>
  <c r="BY798" i="27"/>
  <c r="BZ798" i="27" s="1"/>
  <c r="BY797" i="27"/>
  <c r="BZ797" i="27" s="1"/>
  <c r="BY796" i="27"/>
  <c r="BZ796" i="27" s="1"/>
  <c r="BY795" i="27"/>
  <c r="BZ795" i="27" s="1"/>
  <c r="BY794" i="27"/>
  <c r="BZ794" i="27" s="1"/>
  <c r="BY793" i="27"/>
  <c r="BZ793" i="27" s="1"/>
  <c r="BY792" i="27"/>
  <c r="BZ792" i="27" s="1"/>
  <c r="BY791" i="27"/>
  <c r="BZ791" i="27" s="1"/>
  <c r="BY790" i="27"/>
  <c r="BZ790" i="27" s="1"/>
  <c r="BY789" i="27"/>
  <c r="BZ789" i="27" s="1"/>
  <c r="BY788" i="27"/>
  <c r="BZ788" i="27" s="1"/>
  <c r="BY787" i="27"/>
  <c r="BZ787" i="27" s="1"/>
  <c r="BY786" i="27"/>
  <c r="BZ786" i="27" s="1"/>
  <c r="BY785" i="27"/>
  <c r="BZ785" i="27" s="1"/>
  <c r="BY784" i="27"/>
  <c r="BZ784" i="27" s="1"/>
  <c r="BY783" i="27"/>
  <c r="BZ783" i="27" s="1"/>
  <c r="BY782" i="27"/>
  <c r="BZ782" i="27" s="1"/>
  <c r="BY781" i="27"/>
  <c r="BZ781" i="27" s="1"/>
  <c r="BY780" i="27"/>
  <c r="BZ780" i="27" s="1"/>
  <c r="BY779" i="27"/>
  <c r="BZ779" i="27" s="1"/>
  <c r="BY778" i="27"/>
  <c r="BZ778" i="27" s="1"/>
  <c r="BY777" i="27"/>
  <c r="BZ777" i="27" s="1"/>
  <c r="BY776" i="27"/>
  <c r="BZ776" i="27" s="1"/>
  <c r="BY775" i="27"/>
  <c r="BZ775" i="27" s="1"/>
  <c r="BY774" i="27"/>
  <c r="BZ774" i="27" s="1"/>
  <c r="BY773" i="27"/>
  <c r="BZ773" i="27" s="1"/>
  <c r="BY772" i="27"/>
  <c r="BZ772" i="27" s="1"/>
  <c r="BY771" i="27"/>
  <c r="BZ771" i="27" s="1"/>
  <c r="BY770" i="27"/>
  <c r="BZ770" i="27" s="1"/>
  <c r="BY769" i="27"/>
  <c r="BZ769" i="27" s="1"/>
  <c r="BY768" i="27"/>
  <c r="BZ768" i="27" s="1"/>
  <c r="BY767" i="27"/>
  <c r="BZ767" i="27" s="1"/>
  <c r="BY766" i="27"/>
  <c r="BZ766" i="27" s="1"/>
  <c r="BY765" i="27"/>
  <c r="BZ765" i="27" s="1"/>
  <c r="BY764" i="27"/>
  <c r="BZ764" i="27" s="1"/>
  <c r="BY763" i="27"/>
  <c r="BZ763" i="27" s="1"/>
  <c r="BY762" i="27"/>
  <c r="BZ762" i="27" s="1"/>
  <c r="BY761" i="27"/>
  <c r="BZ761" i="27" s="1"/>
  <c r="BY760" i="27"/>
  <c r="BZ760" i="27" s="1"/>
  <c r="BY759" i="27"/>
  <c r="BZ759" i="27" s="1"/>
  <c r="BY758" i="27"/>
  <c r="BZ758" i="27" s="1"/>
  <c r="BY757" i="27"/>
  <c r="BZ757" i="27" s="1"/>
  <c r="BY756" i="27"/>
  <c r="BZ756" i="27" s="1"/>
  <c r="BY755" i="27"/>
  <c r="BZ755" i="27" s="1"/>
  <c r="BY754" i="27"/>
  <c r="BZ754" i="27" s="1"/>
  <c r="BY753" i="27"/>
  <c r="BZ753" i="27" s="1"/>
  <c r="BY752" i="27"/>
  <c r="BZ752" i="27" s="1"/>
  <c r="BY751" i="27"/>
  <c r="BZ751" i="27" s="1"/>
  <c r="BY750" i="27"/>
  <c r="BZ750" i="27" s="1"/>
  <c r="BY749" i="27"/>
  <c r="BZ749" i="27" s="1"/>
  <c r="BY748" i="27"/>
  <c r="BZ748" i="27" s="1"/>
  <c r="BY747" i="27"/>
  <c r="BZ747" i="27" s="1"/>
  <c r="BY746" i="27"/>
  <c r="BZ746" i="27" s="1"/>
  <c r="BY745" i="27"/>
  <c r="BZ745" i="27" s="1"/>
  <c r="BY744" i="27"/>
  <c r="BZ744" i="27" s="1"/>
  <c r="BY743" i="27"/>
  <c r="BZ743" i="27" s="1"/>
  <c r="BY742" i="27"/>
  <c r="BZ742" i="27" s="1"/>
  <c r="BY741" i="27"/>
  <c r="BZ741" i="27" s="1"/>
  <c r="BY740" i="27"/>
  <c r="BZ740" i="27" s="1"/>
  <c r="BY739" i="27"/>
  <c r="BZ739" i="27" s="1"/>
  <c r="BY738" i="27"/>
  <c r="BZ738" i="27" s="1"/>
  <c r="BY737" i="27"/>
  <c r="BZ737" i="27" s="1"/>
  <c r="BY736" i="27"/>
  <c r="BZ736" i="27" s="1"/>
  <c r="BY735" i="27"/>
  <c r="BZ735" i="27" s="1"/>
  <c r="BY734" i="27"/>
  <c r="BZ734" i="27" s="1"/>
  <c r="BY733" i="27"/>
  <c r="BZ733" i="27" s="1"/>
  <c r="BY732" i="27"/>
  <c r="BZ732" i="27" s="1"/>
  <c r="BY731" i="27"/>
  <c r="BZ731" i="27" s="1"/>
  <c r="BY730" i="27"/>
  <c r="BZ730" i="27" s="1"/>
  <c r="BY729" i="27"/>
  <c r="BZ729" i="27" s="1"/>
  <c r="BY728" i="27"/>
  <c r="BZ728" i="27" s="1"/>
  <c r="BY727" i="27"/>
  <c r="BZ727" i="27" s="1"/>
  <c r="BY726" i="27"/>
  <c r="BZ726" i="27" s="1"/>
  <c r="BY725" i="27"/>
  <c r="BZ725" i="27" s="1"/>
  <c r="BY724" i="27"/>
  <c r="BZ724" i="27" s="1"/>
  <c r="BY723" i="27"/>
  <c r="BZ723" i="27" s="1"/>
  <c r="BY722" i="27"/>
  <c r="BZ722" i="27" s="1"/>
  <c r="BY721" i="27"/>
  <c r="BZ721" i="27" s="1"/>
  <c r="BY720" i="27"/>
  <c r="BZ720" i="27" s="1"/>
  <c r="BY719" i="27"/>
  <c r="BZ719" i="27" s="1"/>
  <c r="BY718" i="27"/>
  <c r="BZ718" i="27" s="1"/>
  <c r="BY717" i="27"/>
  <c r="BZ717" i="27" s="1"/>
  <c r="BY716" i="27"/>
  <c r="BZ716" i="27" s="1"/>
  <c r="BY715" i="27"/>
  <c r="BZ715" i="27" s="1"/>
  <c r="BY714" i="27"/>
  <c r="BZ714" i="27" s="1"/>
  <c r="BY713" i="27"/>
  <c r="BZ713" i="27" s="1"/>
  <c r="BY712" i="27"/>
  <c r="BZ712" i="27" s="1"/>
  <c r="BY711" i="27"/>
  <c r="BZ711" i="27" s="1"/>
  <c r="BY710" i="27"/>
  <c r="BZ710" i="27" s="1"/>
  <c r="BY709" i="27"/>
  <c r="BZ709" i="27" s="1"/>
  <c r="BY708" i="27"/>
  <c r="BZ708" i="27" s="1"/>
  <c r="BY707" i="27"/>
  <c r="BZ707" i="27" s="1"/>
  <c r="BY706" i="27"/>
  <c r="BZ706" i="27" s="1"/>
  <c r="BY705" i="27"/>
  <c r="BZ705" i="27" s="1"/>
  <c r="BY704" i="27"/>
  <c r="BZ704" i="27" s="1"/>
  <c r="BY703" i="27"/>
  <c r="BZ703" i="27" s="1"/>
  <c r="BY702" i="27"/>
  <c r="BZ702" i="27" s="1"/>
  <c r="BY701" i="27"/>
  <c r="BZ701" i="27" s="1"/>
  <c r="BY700" i="27"/>
  <c r="BZ700" i="27" s="1"/>
  <c r="BY699" i="27"/>
  <c r="BZ699" i="27" s="1"/>
  <c r="BY698" i="27"/>
  <c r="BZ698" i="27" s="1"/>
  <c r="BY697" i="27"/>
  <c r="BZ697" i="27" s="1"/>
  <c r="BY696" i="27"/>
  <c r="BZ696" i="27" s="1"/>
  <c r="BY695" i="27"/>
  <c r="BZ695" i="27" s="1"/>
  <c r="BY694" i="27"/>
  <c r="BZ694" i="27" s="1"/>
  <c r="BY693" i="27"/>
  <c r="BZ693" i="27" s="1"/>
  <c r="BY692" i="27"/>
  <c r="BZ692" i="27" s="1"/>
  <c r="BY691" i="27"/>
  <c r="BZ691" i="27" s="1"/>
  <c r="BY690" i="27"/>
  <c r="BZ690" i="27" s="1"/>
  <c r="BY689" i="27"/>
  <c r="BZ689" i="27" s="1"/>
  <c r="BY688" i="27"/>
  <c r="BZ688" i="27" s="1"/>
  <c r="BY687" i="27"/>
  <c r="BZ687" i="27" s="1"/>
  <c r="BY686" i="27"/>
  <c r="BZ686" i="27" s="1"/>
  <c r="BY685" i="27"/>
  <c r="BZ685" i="27" s="1"/>
  <c r="BY684" i="27"/>
  <c r="BZ684" i="27" s="1"/>
  <c r="BY683" i="27"/>
  <c r="BZ683" i="27" s="1"/>
  <c r="BY682" i="27"/>
  <c r="BZ682" i="27" s="1"/>
  <c r="BY681" i="27"/>
  <c r="BZ681" i="27" s="1"/>
  <c r="BY680" i="27"/>
  <c r="BZ680" i="27" s="1"/>
  <c r="BY679" i="27"/>
  <c r="BZ679" i="27" s="1"/>
  <c r="BY678" i="27"/>
  <c r="BZ678" i="27" s="1"/>
  <c r="BY677" i="27"/>
  <c r="BZ677" i="27" s="1"/>
  <c r="BY676" i="27"/>
  <c r="BZ676" i="27" s="1"/>
  <c r="BY675" i="27"/>
  <c r="BZ675" i="27" s="1"/>
  <c r="BY674" i="27"/>
  <c r="BZ674" i="27" s="1"/>
  <c r="BY673" i="27"/>
  <c r="BZ673" i="27" s="1"/>
  <c r="BY672" i="27"/>
  <c r="BZ672" i="27" s="1"/>
  <c r="BY671" i="27"/>
  <c r="BZ671" i="27" s="1"/>
  <c r="BY670" i="27"/>
  <c r="BZ670" i="27" s="1"/>
  <c r="BY669" i="27"/>
  <c r="BZ669" i="27" s="1"/>
  <c r="BY668" i="27"/>
  <c r="BZ668" i="27" s="1"/>
  <c r="BY667" i="27"/>
  <c r="BZ667" i="27" s="1"/>
  <c r="BY666" i="27"/>
  <c r="BZ666" i="27" s="1"/>
  <c r="BY665" i="27"/>
  <c r="BZ665" i="27" s="1"/>
  <c r="BY664" i="27"/>
  <c r="BZ664" i="27" s="1"/>
  <c r="BY663" i="27"/>
  <c r="BZ663" i="27" s="1"/>
  <c r="BY662" i="27"/>
  <c r="BZ662" i="27" s="1"/>
  <c r="BY661" i="27"/>
  <c r="BZ661" i="27" s="1"/>
  <c r="BY660" i="27"/>
  <c r="BZ660" i="27" s="1"/>
  <c r="BY659" i="27"/>
  <c r="BZ659" i="27" s="1"/>
  <c r="BY658" i="27"/>
  <c r="BZ658" i="27" s="1"/>
  <c r="BY657" i="27"/>
  <c r="BZ657" i="27" s="1"/>
  <c r="BY656" i="27"/>
  <c r="BZ656" i="27" s="1"/>
  <c r="BY655" i="27"/>
  <c r="BZ655" i="27" s="1"/>
  <c r="BY654" i="27"/>
  <c r="BZ654" i="27" s="1"/>
  <c r="BY653" i="27"/>
  <c r="BZ653" i="27" s="1"/>
  <c r="BY652" i="27"/>
  <c r="BZ652" i="27" s="1"/>
  <c r="BY651" i="27"/>
  <c r="BZ651" i="27" s="1"/>
  <c r="BY650" i="27"/>
  <c r="BZ650" i="27" s="1"/>
  <c r="BY649" i="27"/>
  <c r="BZ649" i="27" s="1"/>
  <c r="BY648" i="27"/>
  <c r="BZ648" i="27" s="1"/>
  <c r="BY647" i="27"/>
  <c r="BZ647" i="27" s="1"/>
  <c r="BY646" i="27"/>
  <c r="BZ646" i="27" s="1"/>
  <c r="BY645" i="27"/>
  <c r="BZ645" i="27" s="1"/>
  <c r="BY644" i="27"/>
  <c r="BZ644" i="27" s="1"/>
  <c r="BY643" i="27"/>
  <c r="BZ643" i="27" s="1"/>
  <c r="BY642" i="27"/>
  <c r="BZ642" i="27" s="1"/>
  <c r="BY641" i="27"/>
  <c r="BZ641" i="27" s="1"/>
  <c r="BY640" i="27"/>
  <c r="BZ640" i="27" s="1"/>
  <c r="BY639" i="27"/>
  <c r="BZ639" i="27" s="1"/>
  <c r="BY638" i="27"/>
  <c r="BZ638" i="27" s="1"/>
  <c r="BY637" i="27"/>
  <c r="BZ637" i="27" s="1"/>
  <c r="BY636" i="27"/>
  <c r="BZ636" i="27" s="1"/>
  <c r="BY635" i="27"/>
  <c r="BZ635" i="27" s="1"/>
  <c r="BY634" i="27"/>
  <c r="BZ634" i="27" s="1"/>
  <c r="BY633" i="27"/>
  <c r="BZ633" i="27" s="1"/>
  <c r="BY632" i="27"/>
  <c r="BZ632" i="27" s="1"/>
  <c r="BY631" i="27"/>
  <c r="BZ631" i="27" s="1"/>
  <c r="BY630" i="27"/>
  <c r="BZ630" i="27" s="1"/>
  <c r="BY629" i="27"/>
  <c r="BZ629" i="27" s="1"/>
  <c r="BY628" i="27"/>
  <c r="BZ628" i="27" s="1"/>
  <c r="BY627" i="27"/>
  <c r="BZ627" i="27" s="1"/>
  <c r="BY626" i="27"/>
  <c r="BZ626" i="27" s="1"/>
  <c r="BY625" i="27"/>
  <c r="BZ625" i="27" s="1"/>
  <c r="BY624" i="27"/>
  <c r="BZ624" i="27" s="1"/>
  <c r="BY623" i="27"/>
  <c r="BZ623" i="27" s="1"/>
  <c r="BY622" i="27"/>
  <c r="BZ622" i="27" s="1"/>
  <c r="BY621" i="27"/>
  <c r="BZ621" i="27" s="1"/>
  <c r="BY620" i="27"/>
  <c r="BZ620" i="27" s="1"/>
  <c r="BY619" i="27"/>
  <c r="BZ619" i="27" s="1"/>
  <c r="BY618" i="27"/>
  <c r="BZ618" i="27" s="1"/>
  <c r="BY617" i="27"/>
  <c r="BZ617" i="27" s="1"/>
  <c r="BY616" i="27"/>
  <c r="BZ616" i="27" s="1"/>
  <c r="BY615" i="27"/>
  <c r="BZ615" i="27" s="1"/>
  <c r="BY614" i="27"/>
  <c r="BZ614" i="27" s="1"/>
  <c r="BY613" i="27"/>
  <c r="BZ613" i="27" s="1"/>
  <c r="BY612" i="27"/>
  <c r="BZ612" i="27" s="1"/>
  <c r="BY611" i="27"/>
  <c r="BZ611" i="27" s="1"/>
  <c r="BY610" i="27"/>
  <c r="BZ610" i="27" s="1"/>
  <c r="BY609" i="27"/>
  <c r="BZ609" i="27" s="1"/>
  <c r="BY608" i="27"/>
  <c r="BZ608" i="27" s="1"/>
  <c r="BY607" i="27"/>
  <c r="BZ607" i="27" s="1"/>
  <c r="BY606" i="27"/>
  <c r="BZ606" i="27" s="1"/>
  <c r="BY605" i="27"/>
  <c r="BZ605" i="27" s="1"/>
  <c r="BY604" i="27"/>
  <c r="BZ604" i="27" s="1"/>
  <c r="BY603" i="27"/>
  <c r="BZ603" i="27" s="1"/>
  <c r="BY602" i="27"/>
  <c r="BZ602" i="27" s="1"/>
  <c r="BY601" i="27"/>
  <c r="BZ601" i="27" s="1"/>
  <c r="BY600" i="27"/>
  <c r="BZ600" i="27" s="1"/>
  <c r="BY599" i="27"/>
  <c r="BZ599" i="27" s="1"/>
  <c r="BY598" i="27"/>
  <c r="BZ598" i="27" s="1"/>
  <c r="BY597" i="27"/>
  <c r="BZ597" i="27" s="1"/>
  <c r="BY596" i="27"/>
  <c r="BZ596" i="27" s="1"/>
  <c r="BY595" i="27"/>
  <c r="BZ595" i="27" s="1"/>
  <c r="BY594" i="27"/>
  <c r="BZ594" i="27" s="1"/>
  <c r="BY593" i="27"/>
  <c r="BZ593" i="27" s="1"/>
  <c r="BY592" i="27"/>
  <c r="BZ592" i="27" s="1"/>
  <c r="BY591" i="27"/>
  <c r="BZ591" i="27" s="1"/>
  <c r="BY590" i="27"/>
  <c r="BZ590" i="27" s="1"/>
  <c r="BY589" i="27"/>
  <c r="BZ589" i="27" s="1"/>
  <c r="BY588" i="27"/>
  <c r="BZ588" i="27" s="1"/>
  <c r="BY587" i="27"/>
  <c r="BZ587" i="27" s="1"/>
  <c r="BY586" i="27"/>
  <c r="BZ586" i="27" s="1"/>
  <c r="BY585" i="27"/>
  <c r="BZ585" i="27" s="1"/>
  <c r="BY584" i="27"/>
  <c r="BZ584" i="27" s="1"/>
  <c r="BY583" i="27"/>
  <c r="BZ583" i="27" s="1"/>
  <c r="BY582" i="27"/>
  <c r="BZ582" i="27" s="1"/>
  <c r="BY581" i="27"/>
  <c r="BZ581" i="27" s="1"/>
  <c r="BY580" i="27"/>
  <c r="BZ580" i="27" s="1"/>
  <c r="BY579" i="27"/>
  <c r="BZ579" i="27" s="1"/>
  <c r="BY578" i="27"/>
  <c r="BZ578" i="27" s="1"/>
  <c r="BY577" i="27"/>
  <c r="BZ577" i="27" s="1"/>
  <c r="BY576" i="27"/>
  <c r="BZ576" i="27" s="1"/>
  <c r="BY575" i="27"/>
  <c r="BZ575" i="27" s="1"/>
  <c r="BY574" i="27"/>
  <c r="BZ574" i="27" s="1"/>
  <c r="BY573" i="27"/>
  <c r="BZ573" i="27" s="1"/>
  <c r="BY572" i="27"/>
  <c r="BZ572" i="27" s="1"/>
  <c r="BY571" i="27"/>
  <c r="BZ571" i="27" s="1"/>
  <c r="BY570" i="27"/>
  <c r="BZ570" i="27" s="1"/>
  <c r="BY569" i="27"/>
  <c r="BZ569" i="27" s="1"/>
  <c r="BY568" i="27"/>
  <c r="BZ568" i="27" s="1"/>
  <c r="BY567" i="27"/>
  <c r="BZ567" i="27" s="1"/>
  <c r="BY566" i="27"/>
  <c r="BZ566" i="27" s="1"/>
  <c r="BY565" i="27"/>
  <c r="BZ565" i="27" s="1"/>
  <c r="BY564" i="27"/>
  <c r="BZ564" i="27" s="1"/>
  <c r="BY563" i="27"/>
  <c r="BZ563" i="27" s="1"/>
  <c r="BY562" i="27"/>
  <c r="BZ562" i="27" s="1"/>
  <c r="BY561" i="27"/>
  <c r="BZ561" i="27" s="1"/>
  <c r="BY560" i="27"/>
  <c r="BZ560" i="27" s="1"/>
  <c r="BY559" i="27"/>
  <c r="BZ559" i="27" s="1"/>
  <c r="BY558" i="27"/>
  <c r="BZ558" i="27" s="1"/>
  <c r="BY557" i="27"/>
  <c r="BZ557" i="27" s="1"/>
  <c r="BY556" i="27"/>
  <c r="BZ556" i="27" s="1"/>
  <c r="BY555" i="27"/>
  <c r="BZ555" i="27" s="1"/>
  <c r="BY554" i="27"/>
  <c r="BZ554" i="27" s="1"/>
  <c r="BY553" i="27"/>
  <c r="BZ553" i="27" s="1"/>
  <c r="BY552" i="27"/>
  <c r="BZ552" i="27" s="1"/>
  <c r="BY551" i="27"/>
  <c r="BZ551" i="27" s="1"/>
  <c r="BY550" i="27"/>
  <c r="BZ550" i="27" s="1"/>
  <c r="BY549" i="27"/>
  <c r="BZ549" i="27" s="1"/>
  <c r="BY548" i="27"/>
  <c r="BZ548" i="27" s="1"/>
  <c r="BY547" i="27"/>
  <c r="BZ547" i="27" s="1"/>
  <c r="BY546" i="27"/>
  <c r="BZ546" i="27" s="1"/>
  <c r="BY545" i="27"/>
  <c r="BZ545" i="27" s="1"/>
  <c r="BY544" i="27"/>
  <c r="BZ544" i="27" s="1"/>
  <c r="BY543" i="27"/>
  <c r="BZ543" i="27" s="1"/>
  <c r="BY542" i="27"/>
  <c r="BZ542" i="27" s="1"/>
  <c r="BY541" i="27"/>
  <c r="BZ541" i="27" s="1"/>
  <c r="BY540" i="27"/>
  <c r="BZ540" i="27" s="1"/>
  <c r="BY539" i="27"/>
  <c r="BZ539" i="27" s="1"/>
  <c r="BY538" i="27"/>
  <c r="BZ538" i="27" s="1"/>
  <c r="BY537" i="27"/>
  <c r="BZ537" i="27" s="1"/>
  <c r="BY536" i="27"/>
  <c r="BZ536" i="27" s="1"/>
  <c r="BY535" i="27"/>
  <c r="BZ535" i="27" s="1"/>
  <c r="BY534" i="27"/>
  <c r="BZ534" i="27" s="1"/>
  <c r="BY533" i="27"/>
  <c r="BZ533" i="27" s="1"/>
  <c r="BY532" i="27"/>
  <c r="BZ532" i="27" s="1"/>
  <c r="BY531" i="27"/>
  <c r="BZ531" i="27" s="1"/>
  <c r="BY530" i="27"/>
  <c r="BZ530" i="27" s="1"/>
  <c r="BY529" i="27"/>
  <c r="BZ529" i="27" s="1"/>
  <c r="BY528" i="27"/>
  <c r="BZ528" i="27" s="1"/>
  <c r="BY527" i="27"/>
  <c r="BZ527" i="27" s="1"/>
  <c r="BY526" i="27"/>
  <c r="BZ526" i="27" s="1"/>
  <c r="BY525" i="27"/>
  <c r="BZ525" i="27" s="1"/>
  <c r="BY524" i="27"/>
  <c r="BZ524" i="27" s="1"/>
  <c r="BY523" i="27"/>
  <c r="BZ523" i="27" s="1"/>
  <c r="BY522" i="27"/>
  <c r="BZ522" i="27" s="1"/>
  <c r="BY521" i="27"/>
  <c r="BZ521" i="27" s="1"/>
  <c r="BY520" i="27"/>
  <c r="BZ520" i="27" s="1"/>
  <c r="BY519" i="27"/>
  <c r="BZ519" i="27" s="1"/>
  <c r="BY518" i="27"/>
  <c r="BZ518" i="27" s="1"/>
  <c r="BY517" i="27"/>
  <c r="BZ517" i="27" s="1"/>
  <c r="BY516" i="27"/>
  <c r="BZ516" i="27" s="1"/>
  <c r="BY515" i="27"/>
  <c r="BZ515" i="27" s="1"/>
  <c r="BY514" i="27"/>
  <c r="BZ514" i="27" s="1"/>
  <c r="BY513" i="27"/>
  <c r="BZ513" i="27" s="1"/>
  <c r="BY512" i="27"/>
  <c r="BZ512" i="27" s="1"/>
  <c r="BY511" i="27"/>
  <c r="BZ511" i="27" s="1"/>
  <c r="BY510" i="27"/>
  <c r="BZ510" i="27" s="1"/>
  <c r="BY509" i="27"/>
  <c r="BZ509" i="27" s="1"/>
  <c r="BY508" i="27"/>
  <c r="BZ508" i="27" s="1"/>
  <c r="BY507" i="27"/>
  <c r="BZ507" i="27" s="1"/>
  <c r="BY506" i="27"/>
  <c r="BZ506" i="27" s="1"/>
  <c r="BY505" i="27"/>
  <c r="BZ505" i="27" s="1"/>
  <c r="BY504" i="27"/>
  <c r="BZ504" i="27" s="1"/>
  <c r="BY503" i="27"/>
  <c r="BZ503" i="27" s="1"/>
  <c r="BY502" i="27"/>
  <c r="BZ502" i="27" s="1"/>
  <c r="BY501" i="27"/>
  <c r="BZ501" i="27" s="1"/>
  <c r="BY500" i="27"/>
  <c r="BZ500" i="27" s="1"/>
  <c r="BY499" i="27"/>
  <c r="BZ499" i="27" s="1"/>
  <c r="BY498" i="27"/>
  <c r="BZ498" i="27" s="1"/>
  <c r="BY497" i="27"/>
  <c r="BZ497" i="27" s="1"/>
  <c r="BY496" i="27"/>
  <c r="BZ496" i="27" s="1"/>
  <c r="BY495" i="27"/>
  <c r="BZ495" i="27" s="1"/>
  <c r="BY494" i="27"/>
  <c r="BZ494" i="27" s="1"/>
  <c r="BY493" i="27"/>
  <c r="BZ493" i="27" s="1"/>
  <c r="BY492" i="27"/>
  <c r="BZ492" i="27" s="1"/>
  <c r="BY491" i="27"/>
  <c r="BZ491" i="27" s="1"/>
  <c r="BY490" i="27"/>
  <c r="BZ490" i="27" s="1"/>
  <c r="BY489" i="27"/>
  <c r="BZ489" i="27" s="1"/>
  <c r="BY488" i="27"/>
  <c r="BZ488" i="27" s="1"/>
  <c r="BY487" i="27"/>
  <c r="BZ487" i="27" s="1"/>
  <c r="BY486" i="27"/>
  <c r="BZ486" i="27" s="1"/>
  <c r="BY485" i="27"/>
  <c r="BZ485" i="27" s="1"/>
  <c r="BY484" i="27"/>
  <c r="BZ484" i="27" s="1"/>
  <c r="BY483" i="27"/>
  <c r="BZ483" i="27" s="1"/>
  <c r="BY482" i="27"/>
  <c r="BZ482" i="27" s="1"/>
  <c r="BY481" i="27"/>
  <c r="BZ481" i="27" s="1"/>
  <c r="BY480" i="27"/>
  <c r="BZ480" i="27" s="1"/>
  <c r="BY479" i="27"/>
  <c r="BZ479" i="27" s="1"/>
  <c r="BY478" i="27"/>
  <c r="BZ478" i="27" s="1"/>
  <c r="BY477" i="27"/>
  <c r="BZ477" i="27" s="1"/>
  <c r="BY476" i="27"/>
  <c r="BZ476" i="27" s="1"/>
  <c r="BY475" i="27"/>
  <c r="BZ475" i="27" s="1"/>
  <c r="BY474" i="27"/>
  <c r="BZ474" i="27" s="1"/>
  <c r="BY473" i="27"/>
  <c r="BZ473" i="27" s="1"/>
  <c r="BY472" i="27"/>
  <c r="BZ472" i="27" s="1"/>
  <c r="BY471" i="27"/>
  <c r="BZ471" i="27" s="1"/>
  <c r="BY470" i="27"/>
  <c r="BZ470" i="27" s="1"/>
  <c r="BY469" i="27"/>
  <c r="BZ469" i="27" s="1"/>
  <c r="BY468" i="27"/>
  <c r="BZ468" i="27" s="1"/>
  <c r="BY467" i="27"/>
  <c r="BZ467" i="27" s="1"/>
  <c r="BY466" i="27"/>
  <c r="BZ466" i="27" s="1"/>
  <c r="BY465" i="27"/>
  <c r="BZ465" i="27" s="1"/>
  <c r="BY464" i="27"/>
  <c r="BZ464" i="27" s="1"/>
  <c r="BY463" i="27"/>
  <c r="BZ463" i="27" s="1"/>
  <c r="BY462" i="27"/>
  <c r="BZ462" i="27" s="1"/>
  <c r="BY461" i="27"/>
  <c r="BZ461" i="27" s="1"/>
  <c r="BY460" i="27"/>
  <c r="BZ460" i="27" s="1"/>
  <c r="BY459" i="27"/>
  <c r="BZ459" i="27" s="1"/>
  <c r="BY458" i="27"/>
  <c r="BZ458" i="27" s="1"/>
  <c r="BY457" i="27"/>
  <c r="BZ457" i="27" s="1"/>
  <c r="BY456" i="27"/>
  <c r="BZ456" i="27" s="1"/>
  <c r="BY455" i="27"/>
  <c r="BZ455" i="27" s="1"/>
  <c r="BY454" i="27"/>
  <c r="BZ454" i="27" s="1"/>
  <c r="BY453" i="27"/>
  <c r="BZ453" i="27" s="1"/>
  <c r="BY452" i="27"/>
  <c r="BZ452" i="27" s="1"/>
  <c r="BY451" i="27"/>
  <c r="BZ451" i="27" s="1"/>
  <c r="BY450" i="27"/>
  <c r="BZ450" i="27" s="1"/>
  <c r="BY449" i="27"/>
  <c r="BZ449" i="27" s="1"/>
  <c r="BY448" i="27"/>
  <c r="BZ448" i="27" s="1"/>
  <c r="BY447" i="27"/>
  <c r="BZ447" i="27" s="1"/>
  <c r="BY446" i="27"/>
  <c r="BZ446" i="27" s="1"/>
  <c r="BY445" i="27"/>
  <c r="BZ445" i="27" s="1"/>
  <c r="BY444" i="27"/>
  <c r="BZ444" i="27" s="1"/>
  <c r="BY443" i="27"/>
  <c r="BZ443" i="27" s="1"/>
  <c r="BY442" i="27"/>
  <c r="BZ442" i="27" s="1"/>
  <c r="BY441" i="27"/>
  <c r="BZ441" i="27" s="1"/>
  <c r="BY440" i="27"/>
  <c r="BZ440" i="27" s="1"/>
  <c r="BY439" i="27"/>
  <c r="BZ439" i="27" s="1"/>
  <c r="BY438" i="27"/>
  <c r="BZ438" i="27" s="1"/>
  <c r="BY437" i="27"/>
  <c r="BZ437" i="27" s="1"/>
  <c r="BY436" i="27"/>
  <c r="BZ436" i="27" s="1"/>
  <c r="BY435" i="27"/>
  <c r="BZ435" i="27" s="1"/>
  <c r="BY434" i="27"/>
  <c r="BZ434" i="27" s="1"/>
  <c r="BY433" i="27"/>
  <c r="BZ433" i="27" s="1"/>
  <c r="BY432" i="27"/>
  <c r="BZ432" i="27" s="1"/>
  <c r="BY431" i="27"/>
  <c r="BZ431" i="27" s="1"/>
  <c r="BY430" i="27"/>
  <c r="BZ430" i="27" s="1"/>
  <c r="BY429" i="27"/>
  <c r="BZ429" i="27" s="1"/>
  <c r="BY428" i="27"/>
  <c r="BZ428" i="27" s="1"/>
  <c r="BY427" i="27"/>
  <c r="BZ427" i="27" s="1"/>
  <c r="BY426" i="27"/>
  <c r="BZ426" i="27" s="1"/>
  <c r="BY425" i="27"/>
  <c r="BZ425" i="27" s="1"/>
  <c r="BY424" i="27"/>
  <c r="BZ424" i="27" s="1"/>
  <c r="BY423" i="27"/>
  <c r="BZ423" i="27" s="1"/>
  <c r="BY422" i="27"/>
  <c r="BZ422" i="27" s="1"/>
  <c r="BY421" i="27"/>
  <c r="BZ421" i="27" s="1"/>
  <c r="BY420" i="27"/>
  <c r="BZ420" i="27" s="1"/>
  <c r="BY419" i="27"/>
  <c r="BZ419" i="27" s="1"/>
  <c r="BY418" i="27"/>
  <c r="BZ418" i="27" s="1"/>
  <c r="BY417" i="27"/>
  <c r="BZ417" i="27" s="1"/>
  <c r="BY416" i="27"/>
  <c r="BZ416" i="27" s="1"/>
  <c r="BY415" i="27"/>
  <c r="BZ415" i="27" s="1"/>
  <c r="BY414" i="27"/>
  <c r="BZ414" i="27" s="1"/>
  <c r="BY413" i="27"/>
  <c r="BZ413" i="27" s="1"/>
  <c r="BY412" i="27"/>
  <c r="BZ412" i="27" s="1"/>
  <c r="BY411" i="27"/>
  <c r="BZ411" i="27" s="1"/>
  <c r="BY410" i="27"/>
  <c r="BZ410" i="27" s="1"/>
  <c r="BY409" i="27"/>
  <c r="BZ409" i="27" s="1"/>
  <c r="BY408" i="27"/>
  <c r="BZ408" i="27" s="1"/>
  <c r="BY407" i="27"/>
  <c r="BZ407" i="27" s="1"/>
  <c r="BY406" i="27"/>
  <c r="BZ406" i="27" s="1"/>
  <c r="BY405" i="27"/>
  <c r="BZ405" i="27" s="1"/>
  <c r="BY404" i="27"/>
  <c r="BZ404" i="27" s="1"/>
  <c r="BY403" i="27"/>
  <c r="BZ403" i="27" s="1"/>
  <c r="BY402" i="27"/>
  <c r="BZ402" i="27" s="1"/>
  <c r="BY401" i="27"/>
  <c r="BZ401" i="27" s="1"/>
  <c r="BY400" i="27"/>
  <c r="BZ400" i="27" s="1"/>
  <c r="BY399" i="27"/>
  <c r="BZ399" i="27" s="1"/>
  <c r="BY398" i="27"/>
  <c r="BZ398" i="27" s="1"/>
  <c r="BY397" i="27"/>
  <c r="BZ397" i="27" s="1"/>
  <c r="BY396" i="27"/>
  <c r="BZ396" i="27" s="1"/>
  <c r="BY395" i="27"/>
  <c r="BZ395" i="27" s="1"/>
  <c r="BY394" i="27"/>
  <c r="BZ394" i="27" s="1"/>
  <c r="BY393" i="27"/>
  <c r="BZ393" i="27" s="1"/>
  <c r="BY392" i="27"/>
  <c r="BZ392" i="27" s="1"/>
  <c r="BY391" i="27"/>
  <c r="BZ391" i="27" s="1"/>
  <c r="BY390" i="27"/>
  <c r="BZ390" i="27" s="1"/>
  <c r="BY389" i="27"/>
  <c r="BZ389" i="27" s="1"/>
  <c r="BY388" i="27"/>
  <c r="BZ388" i="27" s="1"/>
  <c r="BY387" i="27"/>
  <c r="BZ387" i="27" s="1"/>
  <c r="BY386" i="27"/>
  <c r="BZ386" i="27" s="1"/>
  <c r="BY385" i="27"/>
  <c r="BZ385" i="27" s="1"/>
  <c r="BY384" i="27"/>
  <c r="BZ384" i="27" s="1"/>
  <c r="BY383" i="27"/>
  <c r="BZ383" i="27" s="1"/>
  <c r="BY382" i="27"/>
  <c r="BZ382" i="27" s="1"/>
  <c r="BY381" i="27"/>
  <c r="BZ381" i="27" s="1"/>
  <c r="BY380" i="27"/>
  <c r="BZ380" i="27" s="1"/>
  <c r="BY379" i="27"/>
  <c r="BZ379" i="27" s="1"/>
  <c r="BY378" i="27"/>
  <c r="BZ378" i="27" s="1"/>
  <c r="BY377" i="27"/>
  <c r="BZ377" i="27" s="1"/>
  <c r="BY376" i="27"/>
  <c r="BZ376" i="27" s="1"/>
  <c r="BY375" i="27"/>
  <c r="BZ375" i="27" s="1"/>
  <c r="BY374" i="27"/>
  <c r="BZ374" i="27" s="1"/>
  <c r="BY373" i="27"/>
  <c r="BZ373" i="27" s="1"/>
  <c r="BY372" i="27"/>
  <c r="BZ372" i="27" s="1"/>
  <c r="BY371" i="27"/>
  <c r="BZ371" i="27" s="1"/>
  <c r="BY370" i="27"/>
  <c r="BZ370" i="27" s="1"/>
  <c r="BY369" i="27"/>
  <c r="BZ369" i="27" s="1"/>
  <c r="BY368" i="27"/>
  <c r="BZ368" i="27" s="1"/>
  <c r="BY367" i="27"/>
  <c r="BZ367" i="27" s="1"/>
  <c r="BY366" i="27"/>
  <c r="BZ366" i="27" s="1"/>
  <c r="BY365" i="27"/>
  <c r="BZ365" i="27" s="1"/>
  <c r="BY364" i="27"/>
  <c r="BZ364" i="27" s="1"/>
  <c r="BY363" i="27"/>
  <c r="BZ363" i="27" s="1"/>
  <c r="BY362" i="27"/>
  <c r="BZ362" i="27" s="1"/>
  <c r="BY361" i="27"/>
  <c r="BZ361" i="27" s="1"/>
  <c r="BY360" i="27"/>
  <c r="BZ360" i="27" s="1"/>
  <c r="BY359" i="27"/>
  <c r="BZ359" i="27" s="1"/>
  <c r="BY358" i="27"/>
  <c r="BZ358" i="27" s="1"/>
  <c r="BY357" i="27"/>
  <c r="BZ357" i="27" s="1"/>
  <c r="BY356" i="27"/>
  <c r="BZ356" i="27" s="1"/>
  <c r="BY355" i="27"/>
  <c r="BZ355" i="27" s="1"/>
  <c r="BY354" i="27"/>
  <c r="BZ354" i="27" s="1"/>
  <c r="BY353" i="27"/>
  <c r="BZ353" i="27" s="1"/>
  <c r="BY352" i="27"/>
  <c r="BZ352" i="27" s="1"/>
  <c r="BY351" i="27"/>
  <c r="BZ351" i="27" s="1"/>
  <c r="BY350" i="27"/>
  <c r="BZ350" i="27" s="1"/>
  <c r="BY349" i="27"/>
  <c r="BZ349" i="27" s="1"/>
  <c r="BY348" i="27"/>
  <c r="BZ348" i="27" s="1"/>
  <c r="BY347" i="27"/>
  <c r="BZ347" i="27" s="1"/>
  <c r="BY346" i="27"/>
  <c r="BZ346" i="27" s="1"/>
  <c r="BY345" i="27"/>
  <c r="BZ345" i="27" s="1"/>
  <c r="BY344" i="27"/>
  <c r="BZ344" i="27" s="1"/>
  <c r="BY343" i="27"/>
  <c r="BZ343" i="27" s="1"/>
  <c r="BY342" i="27"/>
  <c r="BZ342" i="27" s="1"/>
  <c r="BY341" i="27"/>
  <c r="BZ341" i="27" s="1"/>
  <c r="BY340" i="27"/>
  <c r="BZ340" i="27" s="1"/>
  <c r="BY339" i="27"/>
  <c r="BZ339" i="27" s="1"/>
  <c r="BY338" i="27"/>
  <c r="BZ338" i="27" s="1"/>
  <c r="BY337" i="27"/>
  <c r="BZ337" i="27" s="1"/>
  <c r="BY336" i="27"/>
  <c r="BZ336" i="27" s="1"/>
  <c r="BY335" i="27"/>
  <c r="BZ335" i="27" s="1"/>
  <c r="BY334" i="27"/>
  <c r="BZ334" i="27" s="1"/>
  <c r="BY333" i="27"/>
  <c r="BZ333" i="27" s="1"/>
  <c r="BY332" i="27"/>
  <c r="BZ332" i="27" s="1"/>
  <c r="BY331" i="27"/>
  <c r="BZ331" i="27" s="1"/>
  <c r="BY330" i="27"/>
  <c r="BZ330" i="27" s="1"/>
  <c r="BY329" i="27"/>
  <c r="BZ329" i="27" s="1"/>
  <c r="BY328" i="27"/>
  <c r="BZ328" i="27" s="1"/>
  <c r="BY327" i="27"/>
  <c r="BZ327" i="27" s="1"/>
  <c r="BY326" i="27"/>
  <c r="BZ326" i="27" s="1"/>
  <c r="BY325" i="27"/>
  <c r="BZ325" i="27" s="1"/>
  <c r="BY324" i="27"/>
  <c r="BZ324" i="27" s="1"/>
  <c r="BY323" i="27"/>
  <c r="BZ323" i="27" s="1"/>
  <c r="BY322" i="27"/>
  <c r="BZ322" i="27" s="1"/>
  <c r="BY321" i="27"/>
  <c r="BZ321" i="27" s="1"/>
  <c r="BY320" i="27"/>
  <c r="BZ320" i="27" s="1"/>
  <c r="BY319" i="27"/>
  <c r="BZ319" i="27" s="1"/>
  <c r="BY318" i="27"/>
  <c r="BZ318" i="27" s="1"/>
  <c r="BY317" i="27"/>
  <c r="BZ317" i="27" s="1"/>
  <c r="BY316" i="27"/>
  <c r="BZ316" i="27" s="1"/>
  <c r="BY315" i="27"/>
  <c r="BZ315" i="27" s="1"/>
  <c r="BY314" i="27"/>
  <c r="BZ314" i="27" s="1"/>
  <c r="BY313" i="27"/>
  <c r="BZ313" i="27" s="1"/>
  <c r="BY312" i="27"/>
  <c r="BZ312" i="27" s="1"/>
  <c r="BY311" i="27"/>
  <c r="BZ311" i="27" s="1"/>
  <c r="BY310" i="27"/>
  <c r="BZ310" i="27" s="1"/>
  <c r="BY309" i="27"/>
  <c r="BZ309" i="27" s="1"/>
  <c r="BY308" i="27"/>
  <c r="BZ308" i="27" s="1"/>
  <c r="BY307" i="27"/>
  <c r="BZ307" i="27" s="1"/>
  <c r="BY306" i="27"/>
  <c r="BZ306" i="27" s="1"/>
  <c r="BY305" i="27"/>
  <c r="BZ305" i="27" s="1"/>
  <c r="BY304" i="27"/>
  <c r="BZ304" i="27" s="1"/>
  <c r="BY303" i="27"/>
  <c r="BZ303" i="27" s="1"/>
  <c r="BY302" i="27"/>
  <c r="BZ302" i="27" s="1"/>
  <c r="BY301" i="27"/>
  <c r="BZ301" i="27" s="1"/>
  <c r="BY300" i="27"/>
  <c r="BZ300" i="27" s="1"/>
  <c r="BY299" i="27"/>
  <c r="BZ299" i="27" s="1"/>
  <c r="BY298" i="27"/>
  <c r="BZ298" i="27" s="1"/>
  <c r="BY297" i="27"/>
  <c r="BZ297" i="27" s="1"/>
  <c r="BY296" i="27"/>
  <c r="BZ296" i="27" s="1"/>
  <c r="BY295" i="27"/>
  <c r="BZ295" i="27" s="1"/>
  <c r="BY294" i="27"/>
  <c r="BZ294" i="27" s="1"/>
  <c r="BY293" i="27"/>
  <c r="BZ293" i="27" s="1"/>
  <c r="BY292" i="27"/>
  <c r="BZ292" i="27" s="1"/>
  <c r="BY291" i="27"/>
  <c r="BZ291" i="27" s="1"/>
  <c r="BY290" i="27"/>
  <c r="BZ290" i="27" s="1"/>
  <c r="BY289" i="27"/>
  <c r="BZ289" i="27" s="1"/>
  <c r="BY288" i="27"/>
  <c r="BZ288" i="27" s="1"/>
  <c r="BY287" i="27"/>
  <c r="BZ287" i="27" s="1"/>
  <c r="BY286" i="27"/>
  <c r="BZ286" i="27" s="1"/>
  <c r="BY285" i="27"/>
  <c r="BZ285" i="27" s="1"/>
  <c r="BY284" i="27"/>
  <c r="BZ284" i="27" s="1"/>
  <c r="BY283" i="27"/>
  <c r="BZ283" i="27" s="1"/>
  <c r="BY282" i="27"/>
  <c r="BZ282" i="27" s="1"/>
  <c r="BY281" i="27"/>
  <c r="BZ281" i="27" s="1"/>
  <c r="BY280" i="27"/>
  <c r="BZ280" i="27" s="1"/>
  <c r="BY279" i="27"/>
  <c r="BZ279" i="27" s="1"/>
  <c r="BY278" i="27"/>
  <c r="BZ278" i="27" s="1"/>
  <c r="BY277" i="27"/>
  <c r="BZ277" i="27" s="1"/>
  <c r="BY276" i="27"/>
  <c r="BZ276" i="27" s="1"/>
  <c r="BY275" i="27"/>
  <c r="BZ275" i="27" s="1"/>
  <c r="BY274" i="27"/>
  <c r="BZ274" i="27" s="1"/>
  <c r="BY273" i="27"/>
  <c r="BZ273" i="27" s="1"/>
  <c r="BY272" i="27"/>
  <c r="BZ272" i="27" s="1"/>
  <c r="BY271" i="27"/>
  <c r="BZ271" i="27" s="1"/>
  <c r="BY270" i="27"/>
  <c r="BZ270" i="27" s="1"/>
  <c r="BY269" i="27"/>
  <c r="BZ269" i="27" s="1"/>
  <c r="BY268" i="27"/>
  <c r="BZ268" i="27" s="1"/>
  <c r="BY267" i="27"/>
  <c r="BZ267" i="27" s="1"/>
  <c r="BY266" i="27"/>
  <c r="BZ266" i="27" s="1"/>
  <c r="BY265" i="27"/>
  <c r="BZ265" i="27" s="1"/>
  <c r="BY264" i="27"/>
  <c r="BZ264" i="27" s="1"/>
  <c r="BY263" i="27"/>
  <c r="BZ263" i="27" s="1"/>
  <c r="BY262" i="27"/>
  <c r="BZ262" i="27" s="1"/>
  <c r="BY261" i="27"/>
  <c r="BZ261" i="27" s="1"/>
  <c r="BY260" i="27"/>
  <c r="BZ260" i="27" s="1"/>
  <c r="BY259" i="27"/>
  <c r="BZ259" i="27" s="1"/>
  <c r="BY258" i="27"/>
  <c r="BZ258" i="27" s="1"/>
  <c r="BY257" i="27"/>
  <c r="BZ257" i="27" s="1"/>
  <c r="BY256" i="27"/>
  <c r="BZ256" i="27" s="1"/>
  <c r="BY255" i="27"/>
  <c r="BZ255" i="27" s="1"/>
  <c r="BY254" i="27"/>
  <c r="BZ254" i="27" s="1"/>
  <c r="BY253" i="27"/>
  <c r="BZ253" i="27" s="1"/>
  <c r="BY252" i="27"/>
  <c r="BZ252" i="27" s="1"/>
  <c r="BY251" i="27"/>
  <c r="BZ251" i="27" s="1"/>
  <c r="BY250" i="27"/>
  <c r="BZ250" i="27" s="1"/>
  <c r="BY249" i="27"/>
  <c r="BZ249" i="27" s="1"/>
  <c r="BY248" i="27"/>
  <c r="BZ248" i="27" s="1"/>
  <c r="BY247" i="27"/>
  <c r="BZ247" i="27" s="1"/>
  <c r="BY246" i="27"/>
  <c r="BZ246" i="27" s="1"/>
  <c r="BY245" i="27"/>
  <c r="BZ245" i="27" s="1"/>
  <c r="BY244" i="27"/>
  <c r="BZ244" i="27" s="1"/>
  <c r="BY243" i="27"/>
  <c r="BZ243" i="27" s="1"/>
  <c r="BY242" i="27"/>
  <c r="BZ242" i="27" s="1"/>
  <c r="BY241" i="27"/>
  <c r="BZ241" i="27" s="1"/>
  <c r="BY240" i="27"/>
  <c r="BZ240" i="27" s="1"/>
  <c r="BY239" i="27"/>
  <c r="BZ239" i="27" s="1"/>
  <c r="BY238" i="27"/>
  <c r="BZ238" i="27" s="1"/>
  <c r="BY237" i="27"/>
  <c r="BZ237" i="27" s="1"/>
  <c r="BY236" i="27"/>
  <c r="BZ236" i="27" s="1"/>
  <c r="BY235" i="27"/>
  <c r="BZ235" i="27" s="1"/>
  <c r="BY234" i="27"/>
  <c r="BZ234" i="27" s="1"/>
  <c r="BY233" i="27"/>
  <c r="BZ233" i="27" s="1"/>
  <c r="BY232" i="27"/>
  <c r="BZ232" i="27" s="1"/>
  <c r="BY231" i="27"/>
  <c r="BZ231" i="27" s="1"/>
  <c r="BY230" i="27"/>
  <c r="BZ230" i="27" s="1"/>
  <c r="BY229" i="27"/>
  <c r="BZ229" i="27" s="1"/>
  <c r="BY228" i="27"/>
  <c r="BZ228" i="27" s="1"/>
  <c r="BY227" i="27"/>
  <c r="BZ227" i="27" s="1"/>
  <c r="BY226" i="27"/>
  <c r="BZ226" i="27" s="1"/>
  <c r="BY225" i="27"/>
  <c r="BZ225" i="27" s="1"/>
  <c r="BY224" i="27"/>
  <c r="BZ224" i="27" s="1"/>
  <c r="BY223" i="27"/>
  <c r="BZ223" i="27" s="1"/>
  <c r="BY222" i="27"/>
  <c r="BZ222" i="27" s="1"/>
  <c r="BY221" i="27"/>
  <c r="BZ221" i="27" s="1"/>
  <c r="BY220" i="27"/>
  <c r="BZ220" i="27" s="1"/>
  <c r="BY219" i="27"/>
  <c r="BZ219" i="27" s="1"/>
  <c r="BY218" i="27"/>
  <c r="BZ218" i="27" s="1"/>
  <c r="BY217" i="27"/>
  <c r="BZ217" i="27" s="1"/>
  <c r="BY216" i="27"/>
  <c r="BZ216" i="27" s="1"/>
  <c r="BY215" i="27"/>
  <c r="BZ215" i="27" s="1"/>
  <c r="BY214" i="27"/>
  <c r="BZ214" i="27" s="1"/>
  <c r="BY213" i="27"/>
  <c r="BZ213" i="27" s="1"/>
  <c r="BY212" i="27"/>
  <c r="BZ212" i="27" s="1"/>
  <c r="BY211" i="27"/>
  <c r="BZ211" i="27" s="1"/>
  <c r="BY210" i="27"/>
  <c r="BZ210" i="27" s="1"/>
  <c r="BY209" i="27"/>
  <c r="BZ209" i="27" s="1"/>
  <c r="BY208" i="27"/>
  <c r="BZ208" i="27" s="1"/>
  <c r="BY207" i="27"/>
  <c r="BZ207" i="27" s="1"/>
  <c r="BY206" i="27"/>
  <c r="BZ206" i="27" s="1"/>
  <c r="BY205" i="27"/>
  <c r="BZ205" i="27" s="1"/>
  <c r="BY204" i="27"/>
  <c r="BZ204" i="27" s="1"/>
  <c r="BY203" i="27"/>
  <c r="BZ203" i="27" s="1"/>
  <c r="BY202" i="27"/>
  <c r="BZ202" i="27" s="1"/>
  <c r="BY201" i="27"/>
  <c r="BZ201" i="27" s="1"/>
  <c r="BY200" i="27"/>
  <c r="BZ200" i="27" s="1"/>
  <c r="BY199" i="27"/>
  <c r="BZ199" i="27" s="1"/>
  <c r="BY198" i="27"/>
  <c r="BZ198" i="27" s="1"/>
  <c r="BY197" i="27"/>
  <c r="BZ197" i="27" s="1"/>
  <c r="BY196" i="27"/>
  <c r="BZ196" i="27" s="1"/>
  <c r="BY195" i="27"/>
  <c r="BZ195" i="27" s="1"/>
  <c r="BY194" i="27"/>
  <c r="BZ194" i="27" s="1"/>
  <c r="BY193" i="27"/>
  <c r="BZ193" i="27" s="1"/>
  <c r="BY192" i="27"/>
  <c r="BZ192" i="27" s="1"/>
  <c r="BY191" i="27"/>
  <c r="BZ191" i="27" s="1"/>
  <c r="BY190" i="27"/>
  <c r="BZ190" i="27" s="1"/>
  <c r="BY189" i="27"/>
  <c r="BZ189" i="27" s="1"/>
  <c r="BY188" i="27"/>
  <c r="BZ188" i="27" s="1"/>
  <c r="BY187" i="27"/>
  <c r="BZ187" i="27" s="1"/>
  <c r="BY186" i="27"/>
  <c r="BZ186" i="27" s="1"/>
  <c r="BY185" i="27"/>
  <c r="BZ185" i="27" s="1"/>
  <c r="BY184" i="27"/>
  <c r="BZ184" i="27" s="1"/>
  <c r="BY183" i="27"/>
  <c r="BZ183" i="27" s="1"/>
  <c r="BY182" i="27"/>
  <c r="BZ182" i="27" s="1"/>
  <c r="BY181" i="27"/>
  <c r="BZ181" i="27" s="1"/>
  <c r="BY180" i="27"/>
  <c r="BZ180" i="27" s="1"/>
  <c r="BY179" i="27"/>
  <c r="BZ179" i="27" s="1"/>
  <c r="BY178" i="27"/>
  <c r="BZ178" i="27" s="1"/>
  <c r="BY177" i="27"/>
  <c r="BZ177" i="27" s="1"/>
  <c r="BY176" i="27"/>
  <c r="BZ176" i="27" s="1"/>
  <c r="BY175" i="27"/>
  <c r="BZ175" i="27" s="1"/>
  <c r="BY174" i="27"/>
  <c r="BZ174" i="27" s="1"/>
  <c r="BY173" i="27"/>
  <c r="BZ173" i="27" s="1"/>
  <c r="BY172" i="27"/>
  <c r="BZ172" i="27" s="1"/>
  <c r="BY171" i="27"/>
  <c r="BZ171" i="27" s="1"/>
  <c r="BY170" i="27"/>
  <c r="BZ170" i="27" s="1"/>
  <c r="BY169" i="27"/>
  <c r="BZ169" i="27" s="1"/>
  <c r="BY168" i="27"/>
  <c r="BZ168" i="27" s="1"/>
  <c r="BY167" i="27"/>
  <c r="BZ167" i="27" s="1"/>
  <c r="BY166" i="27"/>
  <c r="BZ166" i="27" s="1"/>
  <c r="BY165" i="27"/>
  <c r="BZ165" i="27" s="1"/>
  <c r="BY164" i="27"/>
  <c r="BZ164" i="27" s="1"/>
  <c r="BY163" i="27"/>
  <c r="BZ163" i="27" s="1"/>
  <c r="BY162" i="27"/>
  <c r="BZ162" i="27" s="1"/>
  <c r="BY161" i="27"/>
  <c r="BZ161" i="27" s="1"/>
  <c r="BY160" i="27"/>
  <c r="BZ160" i="27" s="1"/>
  <c r="BY159" i="27"/>
  <c r="BZ159" i="27" s="1"/>
  <c r="BY158" i="27"/>
  <c r="BZ158" i="27" s="1"/>
  <c r="BY157" i="27"/>
  <c r="BZ157" i="27" s="1"/>
  <c r="BY156" i="27"/>
  <c r="BZ156" i="27" s="1"/>
  <c r="BY155" i="27"/>
  <c r="BZ155" i="27" s="1"/>
  <c r="BY154" i="27"/>
  <c r="BZ154" i="27" s="1"/>
  <c r="BY153" i="27"/>
  <c r="BZ153" i="27" s="1"/>
  <c r="BY152" i="27"/>
  <c r="BZ152" i="27" s="1"/>
  <c r="BY151" i="27"/>
  <c r="BZ151" i="27" s="1"/>
  <c r="BY150" i="27"/>
  <c r="BZ150" i="27" s="1"/>
  <c r="BY149" i="27"/>
  <c r="BZ149" i="27" s="1"/>
  <c r="BY148" i="27"/>
  <c r="BZ148" i="27" s="1"/>
  <c r="BY147" i="27"/>
  <c r="BZ147" i="27" s="1"/>
  <c r="BY146" i="27"/>
  <c r="BZ146" i="27" s="1"/>
  <c r="BY145" i="27"/>
  <c r="BZ145" i="27" s="1"/>
  <c r="BY144" i="27"/>
  <c r="BZ144" i="27" s="1"/>
  <c r="BY143" i="27"/>
  <c r="BZ143" i="27" s="1"/>
  <c r="BY142" i="27"/>
  <c r="BZ142" i="27" s="1"/>
  <c r="BY141" i="27"/>
  <c r="BZ141" i="27" s="1"/>
  <c r="BY140" i="27"/>
  <c r="BZ140" i="27" s="1"/>
  <c r="BY139" i="27"/>
  <c r="BZ139" i="27" s="1"/>
  <c r="BY138" i="27"/>
  <c r="BZ138" i="27" s="1"/>
  <c r="BY137" i="27"/>
  <c r="BZ137" i="27" s="1"/>
  <c r="BY136" i="27"/>
  <c r="BZ136" i="27" s="1"/>
  <c r="BY135" i="27"/>
  <c r="BZ135" i="27" s="1"/>
  <c r="BY134" i="27"/>
  <c r="BZ134" i="27" s="1"/>
  <c r="BY133" i="27"/>
  <c r="BZ133" i="27" s="1"/>
  <c r="BY132" i="27"/>
  <c r="BZ132" i="27" s="1"/>
  <c r="BY131" i="27"/>
  <c r="BZ131" i="27" s="1"/>
  <c r="BY130" i="27"/>
  <c r="BZ130" i="27" s="1"/>
  <c r="BY129" i="27"/>
  <c r="BZ129" i="27" s="1"/>
  <c r="BY128" i="27"/>
  <c r="BZ128" i="27" s="1"/>
  <c r="BY127" i="27"/>
  <c r="BZ127" i="27" s="1"/>
  <c r="BY126" i="27"/>
  <c r="BZ126" i="27" s="1"/>
  <c r="BY125" i="27"/>
  <c r="BZ125" i="27" s="1"/>
  <c r="BY124" i="27"/>
  <c r="BZ124" i="27" s="1"/>
  <c r="BY123" i="27"/>
  <c r="BZ123" i="27" s="1"/>
  <c r="BY122" i="27"/>
  <c r="BZ122" i="27" s="1"/>
  <c r="BY121" i="27"/>
  <c r="BZ121" i="27" s="1"/>
  <c r="BY120" i="27"/>
  <c r="BZ120" i="27" s="1"/>
  <c r="BY119" i="27"/>
  <c r="BZ119" i="27" s="1"/>
  <c r="BY118" i="27"/>
  <c r="BZ118" i="27" s="1"/>
  <c r="BY117" i="27"/>
  <c r="BZ117" i="27" s="1"/>
  <c r="BY116" i="27"/>
  <c r="BZ116" i="27" s="1"/>
  <c r="BY115" i="27"/>
  <c r="BZ115" i="27" s="1"/>
  <c r="BY114" i="27"/>
  <c r="BZ114" i="27" s="1"/>
  <c r="BY113" i="27"/>
  <c r="BZ113" i="27" s="1"/>
  <c r="BY112" i="27"/>
  <c r="BZ112" i="27" s="1"/>
  <c r="BY111" i="27"/>
  <c r="BZ111" i="27" s="1"/>
  <c r="BY110" i="27"/>
  <c r="BZ110" i="27" s="1"/>
  <c r="BY109" i="27"/>
  <c r="BZ109" i="27" s="1"/>
  <c r="BY108" i="27"/>
  <c r="BZ108" i="27" s="1"/>
  <c r="BY107" i="27"/>
  <c r="BZ107" i="27" s="1"/>
  <c r="BY106" i="27"/>
  <c r="BZ106" i="27" s="1"/>
  <c r="BY105" i="27"/>
  <c r="BZ105" i="27" s="1"/>
  <c r="BY104" i="27"/>
  <c r="BZ104" i="27" s="1"/>
  <c r="BY103" i="27"/>
  <c r="BZ103" i="27" s="1"/>
  <c r="BY102" i="27"/>
  <c r="BZ102" i="27" s="1"/>
  <c r="BY101" i="27"/>
  <c r="BZ101" i="27" s="1"/>
  <c r="BY100" i="27"/>
  <c r="BZ100" i="27" s="1"/>
  <c r="BY99" i="27"/>
  <c r="BZ99" i="27" s="1"/>
  <c r="BY98" i="27"/>
  <c r="BZ98" i="27" s="1"/>
  <c r="BY97" i="27"/>
  <c r="BZ97" i="27" s="1"/>
  <c r="BY96" i="27"/>
  <c r="BZ96" i="27" s="1"/>
  <c r="BY95" i="27"/>
  <c r="BZ95" i="27" s="1"/>
  <c r="BY94" i="27"/>
  <c r="BZ94" i="27" s="1"/>
  <c r="BY93" i="27"/>
  <c r="BZ93" i="27" s="1"/>
  <c r="BY92" i="27"/>
  <c r="BZ92" i="27" s="1"/>
  <c r="BY91" i="27"/>
  <c r="BZ91" i="27" s="1"/>
  <c r="BY90" i="27"/>
  <c r="BZ90" i="27" s="1"/>
  <c r="BY89" i="27"/>
  <c r="BZ89" i="27" s="1"/>
  <c r="BY88" i="27"/>
  <c r="BZ88" i="27" s="1"/>
  <c r="BY87" i="27"/>
  <c r="BZ87" i="27" s="1"/>
  <c r="BY86" i="27"/>
  <c r="BZ86" i="27" s="1"/>
  <c r="BY85" i="27"/>
  <c r="BZ85" i="27" s="1"/>
  <c r="BY84" i="27"/>
  <c r="BZ84" i="27" s="1"/>
  <c r="BY83" i="27"/>
  <c r="BZ83" i="27" s="1"/>
  <c r="BY82" i="27"/>
  <c r="BZ82" i="27" s="1"/>
  <c r="BY81" i="27"/>
  <c r="BZ81" i="27" s="1"/>
  <c r="BY80" i="27"/>
  <c r="BZ80" i="27" s="1"/>
  <c r="BY79" i="27"/>
  <c r="BZ79" i="27" s="1"/>
  <c r="BY78" i="27"/>
  <c r="BZ78" i="27" s="1"/>
  <c r="BY77" i="27"/>
  <c r="BZ77" i="27" s="1"/>
  <c r="BY76" i="27"/>
  <c r="BZ76" i="27" s="1"/>
  <c r="BY75" i="27"/>
  <c r="BZ75" i="27" s="1"/>
  <c r="BY74" i="27"/>
  <c r="BZ74" i="27" s="1"/>
  <c r="BY73" i="27"/>
  <c r="BZ73" i="27" s="1"/>
  <c r="BY72" i="27"/>
  <c r="BZ72" i="27" s="1"/>
  <c r="BY71" i="27"/>
  <c r="BZ71" i="27" s="1"/>
  <c r="BY70" i="27"/>
  <c r="BZ70" i="27" s="1"/>
  <c r="BY69" i="27"/>
  <c r="BZ69" i="27" s="1"/>
  <c r="BY68" i="27"/>
  <c r="BZ68" i="27" s="1"/>
  <c r="BY67" i="27"/>
  <c r="BZ67" i="27" s="1"/>
  <c r="BY66" i="27"/>
  <c r="BZ66" i="27" s="1"/>
  <c r="BY65" i="27"/>
  <c r="BZ65" i="27" s="1"/>
  <c r="BY64" i="27"/>
  <c r="BZ64" i="27" s="1"/>
  <c r="BY63" i="27"/>
  <c r="BZ63" i="27" s="1"/>
  <c r="BY62" i="27"/>
  <c r="BZ62" i="27" s="1"/>
  <c r="BY61" i="27"/>
  <c r="BZ61" i="27" s="1"/>
  <c r="BY60" i="27"/>
  <c r="BZ60" i="27" s="1"/>
  <c r="BY59" i="27"/>
  <c r="BZ59" i="27" s="1"/>
  <c r="BY58" i="27"/>
  <c r="BZ58" i="27" s="1"/>
  <c r="BY57" i="27"/>
  <c r="BZ57" i="27" s="1"/>
  <c r="BY56" i="27"/>
  <c r="BZ56" i="27" s="1"/>
  <c r="BY55" i="27"/>
  <c r="BZ55" i="27" s="1"/>
  <c r="BY54" i="27"/>
  <c r="BZ54" i="27" s="1"/>
  <c r="BY53" i="27"/>
  <c r="BZ53" i="27" s="1"/>
  <c r="BY52" i="27"/>
  <c r="BZ52" i="27" s="1"/>
  <c r="BY51" i="27"/>
  <c r="BZ51" i="27" s="1"/>
  <c r="BY50" i="27"/>
  <c r="BZ50" i="27" s="1"/>
  <c r="BY49" i="27"/>
  <c r="BZ49" i="27" s="1"/>
  <c r="BY48" i="27"/>
  <c r="BZ48" i="27" s="1"/>
  <c r="BY47" i="27"/>
  <c r="BZ47" i="27" s="1"/>
  <c r="BY46" i="27"/>
  <c r="BZ46" i="27" s="1"/>
  <c r="BY45" i="27"/>
  <c r="BZ45" i="27" s="1"/>
  <c r="BY44" i="27"/>
  <c r="BZ44" i="27" s="1"/>
  <c r="BY43" i="27"/>
  <c r="BZ43" i="27" s="1"/>
  <c r="BY42" i="27"/>
  <c r="BZ42" i="27" s="1"/>
  <c r="BY41" i="27"/>
  <c r="BZ41" i="27" s="1"/>
  <c r="BY40" i="27"/>
  <c r="BZ40" i="27" s="1"/>
  <c r="BY39" i="27"/>
  <c r="BZ39" i="27" s="1"/>
  <c r="BY38" i="27"/>
  <c r="BZ38" i="27" s="1"/>
  <c r="BY37" i="27"/>
  <c r="BZ37" i="27" s="1"/>
  <c r="BY36" i="27"/>
  <c r="BZ36" i="27" s="1"/>
  <c r="BY35" i="27"/>
  <c r="BZ35" i="27" s="1"/>
  <c r="BY34" i="27"/>
  <c r="BZ34" i="27" s="1"/>
  <c r="BY33" i="27"/>
  <c r="BZ33" i="27" s="1"/>
  <c r="BY32" i="27"/>
  <c r="BZ32" i="27" s="1"/>
  <c r="BY31" i="27"/>
  <c r="BZ31" i="27" s="1"/>
  <c r="BY30" i="27"/>
  <c r="BZ30" i="27" s="1"/>
  <c r="BY29" i="27"/>
  <c r="BZ29" i="27" s="1"/>
  <c r="BY28" i="27"/>
  <c r="BZ28" i="27" s="1"/>
  <c r="BY27" i="27"/>
  <c r="BZ27" i="27" s="1"/>
  <c r="BY26" i="27"/>
  <c r="BZ26" i="27" s="1"/>
  <c r="BY25" i="27"/>
  <c r="BZ25" i="27" s="1"/>
  <c r="BY24" i="27"/>
  <c r="BZ24" i="27" s="1"/>
  <c r="BY23" i="27"/>
  <c r="BZ23" i="27" s="1"/>
  <c r="BY22" i="27"/>
  <c r="BZ22" i="27" s="1"/>
  <c r="BY21" i="27"/>
  <c r="BZ21" i="27" s="1"/>
  <c r="BY20" i="27"/>
  <c r="BZ20" i="27" s="1"/>
  <c r="BY19" i="27"/>
  <c r="BZ19" i="27" s="1"/>
  <c r="BY18" i="27"/>
  <c r="BZ18" i="27" s="1"/>
  <c r="BY17" i="27"/>
  <c r="BZ17" i="27" s="1"/>
  <c r="BY16" i="27"/>
  <c r="BZ16" i="27" s="1"/>
  <c r="BY15" i="27"/>
  <c r="BZ15" i="27" s="1"/>
  <c r="BY14" i="27"/>
  <c r="BZ14" i="27" s="1"/>
  <c r="BY13" i="27"/>
  <c r="BZ13" i="27" s="1"/>
  <c r="BY12" i="27"/>
  <c r="BZ12" i="27" s="1"/>
  <c r="BY11" i="27"/>
  <c r="BZ11" i="27" s="1"/>
  <c r="BY10" i="27"/>
  <c r="BZ10" i="27" s="1"/>
  <c r="BY9" i="27"/>
  <c r="BZ9" i="27" s="1"/>
  <c r="BY8" i="27"/>
  <c r="BZ8" i="27" s="1"/>
  <c r="BY7" i="27"/>
  <c r="BZ7" i="27" s="1"/>
  <c r="BY6" i="27"/>
  <c r="BZ6" i="27" s="1"/>
  <c r="BY5" i="27"/>
  <c r="BZ5" i="27" s="1"/>
  <c r="BY887" i="27"/>
  <c r="BZ887" i="27" s="1"/>
  <c r="BY885" i="27"/>
  <c r="BZ885" i="27" s="1"/>
  <c r="BY883" i="27"/>
  <c r="BZ883" i="27" s="1"/>
  <c r="BY881" i="27"/>
  <c r="BZ881" i="27" s="1"/>
  <c r="BY879" i="27"/>
  <c r="BZ879" i="27" s="1"/>
  <c r="BZ3" i="27"/>
  <c r="BY886" i="27"/>
  <c r="BZ886" i="27" s="1"/>
  <c r="BY884" i="27"/>
  <c r="BZ884" i="27" s="1"/>
  <c r="BY882" i="27"/>
  <c r="BZ882" i="27" s="1"/>
  <c r="BY880" i="27"/>
  <c r="BZ880" i="27" s="1"/>
  <c r="CG877" i="27"/>
  <c r="CH877" i="27" s="1"/>
  <c r="CG876" i="27"/>
  <c r="CH876" i="27" s="1"/>
  <c r="CG875" i="27"/>
  <c r="CH875" i="27" s="1"/>
  <c r="CG874" i="27"/>
  <c r="CH874" i="27" s="1"/>
  <c r="CG873" i="27"/>
  <c r="CH873" i="27" s="1"/>
  <c r="CG872" i="27"/>
  <c r="CH872" i="27" s="1"/>
  <c r="CG871" i="27"/>
  <c r="CH871" i="27" s="1"/>
  <c r="CG870" i="27"/>
  <c r="CH870" i="27" s="1"/>
  <c r="CG869" i="27"/>
  <c r="CH869" i="27" s="1"/>
  <c r="CG868" i="27"/>
  <c r="CH868" i="27" s="1"/>
  <c r="CG867" i="27"/>
  <c r="CH867" i="27" s="1"/>
  <c r="CG866" i="27"/>
  <c r="CH866" i="27" s="1"/>
  <c r="CG865" i="27"/>
  <c r="CH865" i="27" s="1"/>
  <c r="CG864" i="27"/>
  <c r="CH864" i="27" s="1"/>
  <c r="CG863" i="27"/>
  <c r="CH863" i="27" s="1"/>
  <c r="CG862" i="27"/>
  <c r="CH862" i="27" s="1"/>
  <c r="CG861" i="27"/>
  <c r="CH861" i="27" s="1"/>
  <c r="CG860" i="27"/>
  <c r="CH860" i="27" s="1"/>
  <c r="CG859" i="27"/>
  <c r="CH859" i="27" s="1"/>
  <c r="CG858" i="27"/>
  <c r="CH858" i="27" s="1"/>
  <c r="CG857" i="27"/>
  <c r="CH857" i="27" s="1"/>
  <c r="CG856" i="27"/>
  <c r="CH856" i="27" s="1"/>
  <c r="CG855" i="27"/>
  <c r="CH855" i="27" s="1"/>
  <c r="CG854" i="27"/>
  <c r="CH854" i="27" s="1"/>
  <c r="CG853" i="27"/>
  <c r="CH853" i="27" s="1"/>
  <c r="CG852" i="27"/>
  <c r="CH852" i="27" s="1"/>
  <c r="CG851" i="27"/>
  <c r="CH851" i="27" s="1"/>
  <c r="CG850" i="27"/>
  <c r="CH850" i="27" s="1"/>
  <c r="CG849" i="27"/>
  <c r="CH849" i="27" s="1"/>
  <c r="CG848" i="27"/>
  <c r="CH848" i="27" s="1"/>
  <c r="CG847" i="27"/>
  <c r="CH847" i="27" s="1"/>
  <c r="CG846" i="27"/>
  <c r="CH846" i="27" s="1"/>
  <c r="CG845" i="27"/>
  <c r="CH845" i="27" s="1"/>
  <c r="CG844" i="27"/>
  <c r="CH844" i="27" s="1"/>
  <c r="CG843" i="27"/>
  <c r="CH843" i="27" s="1"/>
  <c r="CG842" i="27"/>
  <c r="CH842" i="27" s="1"/>
  <c r="CG841" i="27"/>
  <c r="CH841" i="27" s="1"/>
  <c r="CG840" i="27"/>
  <c r="CH840" i="27" s="1"/>
  <c r="CG839" i="27"/>
  <c r="CH839" i="27" s="1"/>
  <c r="CG838" i="27"/>
  <c r="CH838" i="27" s="1"/>
  <c r="CG837" i="27"/>
  <c r="CH837" i="27" s="1"/>
  <c r="CG836" i="27"/>
  <c r="CH836" i="27" s="1"/>
  <c r="CG835" i="27"/>
  <c r="CH835" i="27" s="1"/>
  <c r="CG834" i="27"/>
  <c r="CH834" i="27" s="1"/>
  <c r="CG833" i="27"/>
  <c r="CH833" i="27" s="1"/>
  <c r="CG832" i="27"/>
  <c r="CH832" i="27" s="1"/>
  <c r="CG831" i="27"/>
  <c r="CH831" i="27" s="1"/>
  <c r="CG830" i="27"/>
  <c r="CH830" i="27" s="1"/>
  <c r="CG829" i="27"/>
  <c r="CH829" i="27" s="1"/>
  <c r="CG828" i="27"/>
  <c r="CH828" i="27" s="1"/>
  <c r="CG827" i="27"/>
  <c r="CH827" i="27" s="1"/>
  <c r="CG826" i="27"/>
  <c r="CH826" i="27" s="1"/>
  <c r="CG825" i="27"/>
  <c r="CH825" i="27" s="1"/>
  <c r="CG824" i="27"/>
  <c r="CH824" i="27" s="1"/>
  <c r="CG823" i="27"/>
  <c r="CH823" i="27" s="1"/>
  <c r="CG822" i="27"/>
  <c r="CH822" i="27" s="1"/>
  <c r="CG821" i="27"/>
  <c r="CH821" i="27" s="1"/>
  <c r="CG820" i="27"/>
  <c r="CH820" i="27" s="1"/>
  <c r="CG819" i="27"/>
  <c r="CH819" i="27" s="1"/>
  <c r="CG818" i="27"/>
  <c r="CH818" i="27" s="1"/>
  <c r="CG817" i="27"/>
  <c r="CH817" i="27" s="1"/>
  <c r="CG816" i="27"/>
  <c r="CH816" i="27" s="1"/>
  <c r="CG815" i="27"/>
  <c r="CH815" i="27" s="1"/>
  <c r="CG814" i="27"/>
  <c r="CH814" i="27" s="1"/>
  <c r="CG813" i="27"/>
  <c r="CH813" i="27" s="1"/>
  <c r="CG812" i="27"/>
  <c r="CH812" i="27" s="1"/>
  <c r="CG811" i="27"/>
  <c r="CH811" i="27" s="1"/>
  <c r="CG810" i="27"/>
  <c r="CH810" i="27" s="1"/>
  <c r="CG809" i="27"/>
  <c r="CH809" i="27" s="1"/>
  <c r="CG808" i="27"/>
  <c r="CH808" i="27" s="1"/>
  <c r="CG807" i="27"/>
  <c r="CH807" i="27" s="1"/>
  <c r="CG806" i="27"/>
  <c r="CH806" i="27" s="1"/>
  <c r="CG805" i="27"/>
  <c r="CH805" i="27" s="1"/>
  <c r="CG804" i="27"/>
  <c r="CH804" i="27" s="1"/>
  <c r="CG803" i="27"/>
  <c r="CH803" i="27" s="1"/>
  <c r="CG802" i="27"/>
  <c r="CH802" i="27" s="1"/>
  <c r="CG801" i="27"/>
  <c r="CH801" i="27" s="1"/>
  <c r="CG800" i="27"/>
  <c r="CH800" i="27" s="1"/>
  <c r="CG799" i="27"/>
  <c r="CH799" i="27" s="1"/>
  <c r="CG798" i="27"/>
  <c r="CH798" i="27" s="1"/>
  <c r="CG797" i="27"/>
  <c r="CH797" i="27" s="1"/>
  <c r="CG796" i="27"/>
  <c r="CH796" i="27" s="1"/>
  <c r="CG795" i="27"/>
  <c r="CH795" i="27" s="1"/>
  <c r="CG794" i="27"/>
  <c r="CH794" i="27" s="1"/>
  <c r="CG793" i="27"/>
  <c r="CH793" i="27" s="1"/>
  <c r="CG792" i="27"/>
  <c r="CH792" i="27" s="1"/>
  <c r="CG791" i="27"/>
  <c r="CH791" i="27" s="1"/>
  <c r="CG790" i="27"/>
  <c r="CH790" i="27" s="1"/>
  <c r="CG789" i="27"/>
  <c r="CH789" i="27" s="1"/>
  <c r="CG788" i="27"/>
  <c r="CH788" i="27" s="1"/>
  <c r="CG787" i="27"/>
  <c r="CH787" i="27" s="1"/>
  <c r="CG786" i="27"/>
  <c r="CH786" i="27" s="1"/>
  <c r="CG785" i="27"/>
  <c r="CH785" i="27" s="1"/>
  <c r="CG784" i="27"/>
  <c r="CH784" i="27" s="1"/>
  <c r="CG783" i="27"/>
  <c r="CH783" i="27" s="1"/>
  <c r="CG782" i="27"/>
  <c r="CH782" i="27" s="1"/>
  <c r="CG781" i="27"/>
  <c r="CH781" i="27" s="1"/>
  <c r="CG780" i="27"/>
  <c r="CH780" i="27" s="1"/>
  <c r="CG779" i="27"/>
  <c r="CH779" i="27" s="1"/>
  <c r="CG778" i="27"/>
  <c r="CH778" i="27" s="1"/>
  <c r="CG777" i="27"/>
  <c r="CH777" i="27" s="1"/>
  <c r="CG776" i="27"/>
  <c r="CH776" i="27" s="1"/>
  <c r="CG775" i="27"/>
  <c r="CH775" i="27" s="1"/>
  <c r="CG774" i="27"/>
  <c r="CH774" i="27" s="1"/>
  <c r="CG773" i="27"/>
  <c r="CH773" i="27" s="1"/>
  <c r="CG772" i="27"/>
  <c r="CH772" i="27" s="1"/>
  <c r="CG771" i="27"/>
  <c r="CH771" i="27" s="1"/>
  <c r="CG770" i="27"/>
  <c r="CH770" i="27" s="1"/>
  <c r="CG769" i="27"/>
  <c r="CH769" i="27" s="1"/>
  <c r="CG768" i="27"/>
  <c r="CH768" i="27" s="1"/>
  <c r="CG767" i="27"/>
  <c r="CH767" i="27" s="1"/>
  <c r="CG766" i="27"/>
  <c r="CH766" i="27" s="1"/>
  <c r="CG765" i="27"/>
  <c r="CH765" i="27" s="1"/>
  <c r="CG764" i="27"/>
  <c r="CH764" i="27" s="1"/>
  <c r="CG763" i="27"/>
  <c r="CH763" i="27" s="1"/>
  <c r="CG762" i="27"/>
  <c r="CH762" i="27" s="1"/>
  <c r="CG761" i="27"/>
  <c r="CH761" i="27" s="1"/>
  <c r="CG760" i="27"/>
  <c r="CH760" i="27" s="1"/>
  <c r="CG759" i="27"/>
  <c r="CH759" i="27" s="1"/>
  <c r="CG758" i="27"/>
  <c r="CH758" i="27" s="1"/>
  <c r="CG757" i="27"/>
  <c r="CH757" i="27" s="1"/>
  <c r="CG756" i="27"/>
  <c r="CH756" i="27" s="1"/>
  <c r="CG755" i="27"/>
  <c r="CH755" i="27" s="1"/>
  <c r="CG754" i="27"/>
  <c r="CH754" i="27" s="1"/>
  <c r="CG753" i="27"/>
  <c r="CH753" i="27" s="1"/>
  <c r="CG752" i="27"/>
  <c r="CH752" i="27" s="1"/>
  <c r="CG751" i="27"/>
  <c r="CH751" i="27" s="1"/>
  <c r="CG750" i="27"/>
  <c r="CH750" i="27" s="1"/>
  <c r="CG749" i="27"/>
  <c r="CH749" i="27" s="1"/>
  <c r="CG748" i="27"/>
  <c r="CH748" i="27" s="1"/>
  <c r="CG747" i="27"/>
  <c r="CH747" i="27" s="1"/>
  <c r="CG746" i="27"/>
  <c r="CH746" i="27" s="1"/>
  <c r="CG745" i="27"/>
  <c r="CH745" i="27" s="1"/>
  <c r="CG744" i="27"/>
  <c r="CH744" i="27" s="1"/>
  <c r="CG743" i="27"/>
  <c r="CH743" i="27" s="1"/>
  <c r="CG742" i="27"/>
  <c r="CH742" i="27" s="1"/>
  <c r="CG741" i="27"/>
  <c r="CH741" i="27" s="1"/>
  <c r="CG740" i="27"/>
  <c r="CH740" i="27" s="1"/>
  <c r="CG739" i="27"/>
  <c r="CH739" i="27" s="1"/>
  <c r="CG738" i="27"/>
  <c r="CH738" i="27" s="1"/>
  <c r="CG737" i="27"/>
  <c r="CH737" i="27" s="1"/>
  <c r="CG736" i="27"/>
  <c r="CH736" i="27" s="1"/>
  <c r="CG735" i="27"/>
  <c r="CH735" i="27" s="1"/>
  <c r="CG734" i="27"/>
  <c r="CH734" i="27" s="1"/>
  <c r="CG733" i="27"/>
  <c r="CH733" i="27" s="1"/>
  <c r="CG732" i="27"/>
  <c r="CH732" i="27" s="1"/>
  <c r="CG731" i="27"/>
  <c r="CH731" i="27" s="1"/>
  <c r="CG730" i="27"/>
  <c r="CH730" i="27" s="1"/>
  <c r="CG729" i="27"/>
  <c r="CH729" i="27" s="1"/>
  <c r="CG728" i="27"/>
  <c r="CH728" i="27" s="1"/>
  <c r="CG727" i="27"/>
  <c r="CH727" i="27" s="1"/>
  <c r="CG726" i="27"/>
  <c r="CH726" i="27" s="1"/>
  <c r="CG725" i="27"/>
  <c r="CH725" i="27" s="1"/>
  <c r="CG724" i="27"/>
  <c r="CH724" i="27" s="1"/>
  <c r="CG723" i="27"/>
  <c r="CH723" i="27" s="1"/>
  <c r="CG722" i="27"/>
  <c r="CH722" i="27" s="1"/>
  <c r="CG721" i="27"/>
  <c r="CH721" i="27" s="1"/>
  <c r="CG720" i="27"/>
  <c r="CH720" i="27" s="1"/>
  <c r="CG719" i="27"/>
  <c r="CH719" i="27" s="1"/>
  <c r="CG718" i="27"/>
  <c r="CH718" i="27" s="1"/>
  <c r="CG717" i="27"/>
  <c r="CH717" i="27" s="1"/>
  <c r="CG716" i="27"/>
  <c r="CH716" i="27" s="1"/>
  <c r="CG715" i="27"/>
  <c r="CH715" i="27" s="1"/>
  <c r="CG714" i="27"/>
  <c r="CH714" i="27" s="1"/>
  <c r="CG713" i="27"/>
  <c r="CH713" i="27" s="1"/>
  <c r="CG712" i="27"/>
  <c r="CH712" i="27" s="1"/>
  <c r="CG711" i="27"/>
  <c r="CH711" i="27" s="1"/>
  <c r="CG710" i="27"/>
  <c r="CH710" i="27" s="1"/>
  <c r="CG709" i="27"/>
  <c r="CH709" i="27" s="1"/>
  <c r="CG708" i="27"/>
  <c r="CH708" i="27" s="1"/>
  <c r="CG707" i="27"/>
  <c r="CH707" i="27" s="1"/>
  <c r="CG706" i="27"/>
  <c r="CH706" i="27" s="1"/>
  <c r="CG705" i="27"/>
  <c r="CH705" i="27" s="1"/>
  <c r="CG704" i="27"/>
  <c r="CH704" i="27" s="1"/>
  <c r="CG703" i="27"/>
  <c r="CH703" i="27" s="1"/>
  <c r="CG702" i="27"/>
  <c r="CH702" i="27" s="1"/>
  <c r="CG701" i="27"/>
  <c r="CH701" i="27" s="1"/>
  <c r="CG700" i="27"/>
  <c r="CH700" i="27" s="1"/>
  <c r="CG699" i="27"/>
  <c r="CH699" i="27" s="1"/>
  <c r="CG698" i="27"/>
  <c r="CH698" i="27" s="1"/>
  <c r="CG697" i="27"/>
  <c r="CH697" i="27" s="1"/>
  <c r="CG696" i="27"/>
  <c r="CH696" i="27" s="1"/>
  <c r="CG695" i="27"/>
  <c r="CH695" i="27" s="1"/>
  <c r="CG694" i="27"/>
  <c r="CH694" i="27" s="1"/>
  <c r="CG693" i="27"/>
  <c r="CH693" i="27" s="1"/>
  <c r="CG692" i="27"/>
  <c r="CH692" i="27" s="1"/>
  <c r="CG691" i="27"/>
  <c r="CH691" i="27" s="1"/>
  <c r="CG690" i="27"/>
  <c r="CH690" i="27" s="1"/>
  <c r="CG689" i="27"/>
  <c r="CH689" i="27" s="1"/>
  <c r="CG688" i="27"/>
  <c r="CH688" i="27" s="1"/>
  <c r="CG687" i="27"/>
  <c r="CH687" i="27" s="1"/>
  <c r="CG686" i="27"/>
  <c r="CH686" i="27" s="1"/>
  <c r="CG685" i="27"/>
  <c r="CH685" i="27" s="1"/>
  <c r="CG684" i="27"/>
  <c r="CH684" i="27" s="1"/>
  <c r="CG683" i="27"/>
  <c r="CH683" i="27" s="1"/>
  <c r="CG682" i="27"/>
  <c r="CH682" i="27" s="1"/>
  <c r="CG681" i="27"/>
  <c r="CH681" i="27" s="1"/>
  <c r="CG680" i="27"/>
  <c r="CH680" i="27" s="1"/>
  <c r="CG679" i="27"/>
  <c r="CH679" i="27" s="1"/>
  <c r="CG678" i="27"/>
  <c r="CH678" i="27" s="1"/>
  <c r="CG677" i="27"/>
  <c r="CH677" i="27" s="1"/>
  <c r="CG676" i="27"/>
  <c r="CH676" i="27" s="1"/>
  <c r="CG675" i="27"/>
  <c r="CH675" i="27" s="1"/>
  <c r="CG674" i="27"/>
  <c r="CH674" i="27" s="1"/>
  <c r="CG673" i="27"/>
  <c r="CH673" i="27" s="1"/>
  <c r="CG672" i="27"/>
  <c r="CH672" i="27" s="1"/>
  <c r="CG671" i="27"/>
  <c r="CH671" i="27" s="1"/>
  <c r="CG670" i="27"/>
  <c r="CH670" i="27" s="1"/>
  <c r="CG669" i="27"/>
  <c r="CH669" i="27" s="1"/>
  <c r="CG668" i="27"/>
  <c r="CH668" i="27" s="1"/>
  <c r="CG667" i="27"/>
  <c r="CH667" i="27" s="1"/>
  <c r="CG666" i="27"/>
  <c r="CH666" i="27" s="1"/>
  <c r="CG665" i="27"/>
  <c r="CH665" i="27" s="1"/>
  <c r="CG664" i="27"/>
  <c r="CH664" i="27" s="1"/>
  <c r="CG663" i="27"/>
  <c r="CH663" i="27" s="1"/>
  <c r="CG662" i="27"/>
  <c r="CH662" i="27" s="1"/>
  <c r="CG661" i="27"/>
  <c r="CH661" i="27" s="1"/>
  <c r="CG660" i="27"/>
  <c r="CH660" i="27" s="1"/>
  <c r="CG659" i="27"/>
  <c r="CH659" i="27" s="1"/>
  <c r="CG658" i="27"/>
  <c r="CH658" i="27" s="1"/>
  <c r="CG657" i="27"/>
  <c r="CH657" i="27" s="1"/>
  <c r="CG656" i="27"/>
  <c r="CH656" i="27" s="1"/>
  <c r="CG655" i="27"/>
  <c r="CH655" i="27" s="1"/>
  <c r="CG654" i="27"/>
  <c r="CH654" i="27" s="1"/>
  <c r="CG653" i="27"/>
  <c r="CH653" i="27" s="1"/>
  <c r="CG652" i="27"/>
  <c r="CH652" i="27" s="1"/>
  <c r="CG651" i="27"/>
  <c r="CH651" i="27" s="1"/>
  <c r="CG650" i="27"/>
  <c r="CH650" i="27" s="1"/>
  <c r="CG649" i="27"/>
  <c r="CH649" i="27" s="1"/>
  <c r="CG648" i="27"/>
  <c r="CH648" i="27" s="1"/>
  <c r="CG647" i="27"/>
  <c r="CH647" i="27" s="1"/>
  <c r="CG646" i="27"/>
  <c r="CH646" i="27" s="1"/>
  <c r="CG645" i="27"/>
  <c r="CH645" i="27" s="1"/>
  <c r="CG644" i="27"/>
  <c r="CH644" i="27" s="1"/>
  <c r="CG643" i="27"/>
  <c r="CH643" i="27" s="1"/>
  <c r="CG642" i="27"/>
  <c r="CH642" i="27" s="1"/>
  <c r="CG641" i="27"/>
  <c r="CH641" i="27" s="1"/>
  <c r="CG640" i="27"/>
  <c r="CH640" i="27" s="1"/>
  <c r="CG639" i="27"/>
  <c r="CH639" i="27" s="1"/>
  <c r="CG638" i="27"/>
  <c r="CH638" i="27" s="1"/>
  <c r="CG637" i="27"/>
  <c r="CH637" i="27" s="1"/>
  <c r="CG636" i="27"/>
  <c r="CH636" i="27" s="1"/>
  <c r="CG635" i="27"/>
  <c r="CH635" i="27" s="1"/>
  <c r="CG634" i="27"/>
  <c r="CH634" i="27" s="1"/>
  <c r="CG633" i="27"/>
  <c r="CH633" i="27" s="1"/>
  <c r="CG632" i="27"/>
  <c r="CH632" i="27" s="1"/>
  <c r="CG631" i="27"/>
  <c r="CH631" i="27" s="1"/>
  <c r="CG630" i="27"/>
  <c r="CH630" i="27" s="1"/>
  <c r="CG629" i="27"/>
  <c r="CH629" i="27" s="1"/>
  <c r="CG628" i="27"/>
  <c r="CH628" i="27" s="1"/>
  <c r="CG627" i="27"/>
  <c r="CH627" i="27" s="1"/>
  <c r="CG626" i="27"/>
  <c r="CH626" i="27" s="1"/>
  <c r="CG625" i="27"/>
  <c r="CH625" i="27" s="1"/>
  <c r="CG624" i="27"/>
  <c r="CH624" i="27" s="1"/>
  <c r="CG623" i="27"/>
  <c r="CH623" i="27" s="1"/>
  <c r="CG622" i="27"/>
  <c r="CH622" i="27" s="1"/>
  <c r="CG621" i="27"/>
  <c r="CH621" i="27" s="1"/>
  <c r="CG620" i="27"/>
  <c r="CH620" i="27" s="1"/>
  <c r="CG619" i="27"/>
  <c r="CH619" i="27" s="1"/>
  <c r="CG618" i="27"/>
  <c r="CH618" i="27" s="1"/>
  <c r="CG617" i="27"/>
  <c r="CH617" i="27" s="1"/>
  <c r="CG616" i="27"/>
  <c r="CH616" i="27" s="1"/>
  <c r="CG615" i="27"/>
  <c r="CH615" i="27" s="1"/>
  <c r="CG614" i="27"/>
  <c r="CH614" i="27" s="1"/>
  <c r="CG613" i="27"/>
  <c r="CH613" i="27" s="1"/>
  <c r="CG612" i="27"/>
  <c r="CH612" i="27" s="1"/>
  <c r="CG611" i="27"/>
  <c r="CH611" i="27" s="1"/>
  <c r="CG610" i="27"/>
  <c r="CH610" i="27" s="1"/>
  <c r="CG609" i="27"/>
  <c r="CH609" i="27" s="1"/>
  <c r="CG608" i="27"/>
  <c r="CH608" i="27" s="1"/>
  <c r="CG607" i="27"/>
  <c r="CH607" i="27" s="1"/>
  <c r="CG606" i="27"/>
  <c r="CH606" i="27" s="1"/>
  <c r="CG605" i="27"/>
  <c r="CH605" i="27" s="1"/>
  <c r="CG604" i="27"/>
  <c r="CH604" i="27" s="1"/>
  <c r="CG603" i="27"/>
  <c r="CH603" i="27" s="1"/>
  <c r="CG602" i="27"/>
  <c r="CH602" i="27" s="1"/>
  <c r="CG601" i="27"/>
  <c r="CH601" i="27" s="1"/>
  <c r="CG600" i="27"/>
  <c r="CH600" i="27" s="1"/>
  <c r="CG599" i="27"/>
  <c r="CH599" i="27" s="1"/>
  <c r="CG598" i="27"/>
  <c r="CH598" i="27" s="1"/>
  <c r="CG597" i="27"/>
  <c r="CH597" i="27" s="1"/>
  <c r="CG596" i="27"/>
  <c r="CH596" i="27" s="1"/>
  <c r="CG595" i="27"/>
  <c r="CH595" i="27" s="1"/>
  <c r="CG594" i="27"/>
  <c r="CH594" i="27" s="1"/>
  <c r="CG593" i="27"/>
  <c r="CH593" i="27" s="1"/>
  <c r="CG592" i="27"/>
  <c r="CH592" i="27" s="1"/>
  <c r="CG591" i="27"/>
  <c r="CH591" i="27" s="1"/>
  <c r="CG590" i="27"/>
  <c r="CH590" i="27" s="1"/>
  <c r="CG589" i="27"/>
  <c r="CH589" i="27" s="1"/>
  <c r="CG588" i="27"/>
  <c r="CH588" i="27" s="1"/>
  <c r="CG587" i="27"/>
  <c r="CH587" i="27" s="1"/>
  <c r="CG586" i="27"/>
  <c r="CH586" i="27" s="1"/>
  <c r="CG585" i="27"/>
  <c r="CH585" i="27" s="1"/>
  <c r="CG584" i="27"/>
  <c r="CH584" i="27" s="1"/>
  <c r="CG583" i="27"/>
  <c r="CH583" i="27" s="1"/>
  <c r="CG582" i="27"/>
  <c r="CH582" i="27" s="1"/>
  <c r="CG581" i="27"/>
  <c r="CH581" i="27" s="1"/>
  <c r="CG580" i="27"/>
  <c r="CH580" i="27" s="1"/>
  <c r="CG579" i="27"/>
  <c r="CH579" i="27" s="1"/>
  <c r="CG578" i="27"/>
  <c r="CH578" i="27" s="1"/>
  <c r="CG577" i="27"/>
  <c r="CH577" i="27" s="1"/>
  <c r="CG576" i="27"/>
  <c r="CH576" i="27" s="1"/>
  <c r="CG575" i="27"/>
  <c r="CH575" i="27" s="1"/>
  <c r="CG574" i="27"/>
  <c r="CH574" i="27" s="1"/>
  <c r="CG573" i="27"/>
  <c r="CH573" i="27" s="1"/>
  <c r="CG572" i="27"/>
  <c r="CH572" i="27" s="1"/>
  <c r="CG571" i="27"/>
  <c r="CH571" i="27" s="1"/>
  <c r="CG570" i="27"/>
  <c r="CH570" i="27" s="1"/>
  <c r="CG569" i="27"/>
  <c r="CH569" i="27" s="1"/>
  <c r="CG568" i="27"/>
  <c r="CH568" i="27" s="1"/>
  <c r="CG567" i="27"/>
  <c r="CH567" i="27" s="1"/>
  <c r="CG566" i="27"/>
  <c r="CH566" i="27" s="1"/>
  <c r="CG565" i="27"/>
  <c r="CH565" i="27" s="1"/>
  <c r="CG564" i="27"/>
  <c r="CH564" i="27" s="1"/>
  <c r="CG563" i="27"/>
  <c r="CH563" i="27" s="1"/>
  <c r="CG562" i="27"/>
  <c r="CH562" i="27" s="1"/>
  <c r="CG561" i="27"/>
  <c r="CH561" i="27" s="1"/>
  <c r="CG560" i="27"/>
  <c r="CH560" i="27" s="1"/>
  <c r="CG559" i="27"/>
  <c r="CH559" i="27" s="1"/>
  <c r="CG558" i="27"/>
  <c r="CH558" i="27" s="1"/>
  <c r="CG557" i="27"/>
  <c r="CH557" i="27" s="1"/>
  <c r="CG556" i="27"/>
  <c r="CH556" i="27" s="1"/>
  <c r="CG555" i="27"/>
  <c r="CH555" i="27" s="1"/>
  <c r="CG554" i="27"/>
  <c r="CH554" i="27" s="1"/>
  <c r="CG553" i="27"/>
  <c r="CH553" i="27" s="1"/>
  <c r="CG552" i="27"/>
  <c r="CH552" i="27" s="1"/>
  <c r="CG551" i="27"/>
  <c r="CH551" i="27" s="1"/>
  <c r="CG550" i="27"/>
  <c r="CH550" i="27" s="1"/>
  <c r="CG549" i="27"/>
  <c r="CH549" i="27" s="1"/>
  <c r="CG548" i="27"/>
  <c r="CH548" i="27" s="1"/>
  <c r="CG547" i="27"/>
  <c r="CH547" i="27" s="1"/>
  <c r="CG546" i="27"/>
  <c r="CH546" i="27" s="1"/>
  <c r="CG545" i="27"/>
  <c r="CH545" i="27" s="1"/>
  <c r="CG544" i="27"/>
  <c r="CH544" i="27" s="1"/>
  <c r="CG543" i="27"/>
  <c r="CH543" i="27" s="1"/>
  <c r="CG542" i="27"/>
  <c r="CH542" i="27" s="1"/>
  <c r="CG541" i="27"/>
  <c r="CH541" i="27" s="1"/>
  <c r="CG540" i="27"/>
  <c r="CH540" i="27" s="1"/>
  <c r="CG539" i="27"/>
  <c r="CH539" i="27" s="1"/>
  <c r="CG538" i="27"/>
  <c r="CH538" i="27" s="1"/>
  <c r="CG537" i="27"/>
  <c r="CH537" i="27" s="1"/>
  <c r="CG536" i="27"/>
  <c r="CH536" i="27" s="1"/>
  <c r="CG535" i="27"/>
  <c r="CH535" i="27" s="1"/>
  <c r="CG534" i="27"/>
  <c r="CH534" i="27" s="1"/>
  <c r="CG533" i="27"/>
  <c r="CH533" i="27" s="1"/>
  <c r="CG532" i="27"/>
  <c r="CH532" i="27" s="1"/>
  <c r="CG531" i="27"/>
  <c r="CH531" i="27" s="1"/>
  <c r="CG530" i="27"/>
  <c r="CH530" i="27" s="1"/>
  <c r="CG529" i="27"/>
  <c r="CH529" i="27" s="1"/>
  <c r="CG528" i="27"/>
  <c r="CH528" i="27" s="1"/>
  <c r="CG527" i="27"/>
  <c r="CH527" i="27" s="1"/>
  <c r="CG526" i="27"/>
  <c r="CH526" i="27" s="1"/>
  <c r="CG525" i="27"/>
  <c r="CH525" i="27" s="1"/>
  <c r="CG524" i="27"/>
  <c r="CH524" i="27" s="1"/>
  <c r="CG523" i="27"/>
  <c r="CH523" i="27" s="1"/>
  <c r="CG522" i="27"/>
  <c r="CH522" i="27" s="1"/>
  <c r="CG521" i="27"/>
  <c r="CH521" i="27" s="1"/>
  <c r="CG520" i="27"/>
  <c r="CH520" i="27" s="1"/>
  <c r="CG519" i="27"/>
  <c r="CH519" i="27" s="1"/>
  <c r="CG518" i="27"/>
  <c r="CH518" i="27" s="1"/>
  <c r="CG517" i="27"/>
  <c r="CH517" i="27" s="1"/>
  <c r="CG516" i="27"/>
  <c r="CH516" i="27" s="1"/>
  <c r="CG515" i="27"/>
  <c r="CH515" i="27" s="1"/>
  <c r="CG514" i="27"/>
  <c r="CH514" i="27" s="1"/>
  <c r="CG513" i="27"/>
  <c r="CH513" i="27" s="1"/>
  <c r="CG512" i="27"/>
  <c r="CH512" i="27" s="1"/>
  <c r="CG511" i="27"/>
  <c r="CH511" i="27" s="1"/>
  <c r="CG510" i="27"/>
  <c r="CH510" i="27" s="1"/>
  <c r="CG509" i="27"/>
  <c r="CH509" i="27" s="1"/>
  <c r="CG508" i="27"/>
  <c r="CH508" i="27" s="1"/>
  <c r="CG507" i="27"/>
  <c r="CH507" i="27" s="1"/>
  <c r="CG506" i="27"/>
  <c r="CH506" i="27" s="1"/>
  <c r="CG505" i="27"/>
  <c r="CH505" i="27" s="1"/>
  <c r="CG504" i="27"/>
  <c r="CH504" i="27" s="1"/>
  <c r="CG503" i="27"/>
  <c r="CH503" i="27" s="1"/>
  <c r="CG502" i="27"/>
  <c r="CH502" i="27" s="1"/>
  <c r="CG501" i="27"/>
  <c r="CH501" i="27" s="1"/>
  <c r="CG500" i="27"/>
  <c r="CH500" i="27" s="1"/>
  <c r="CG499" i="27"/>
  <c r="CH499" i="27" s="1"/>
  <c r="CG498" i="27"/>
  <c r="CH498" i="27" s="1"/>
  <c r="CG497" i="27"/>
  <c r="CH497" i="27" s="1"/>
  <c r="CG496" i="27"/>
  <c r="CH496" i="27" s="1"/>
  <c r="CG495" i="27"/>
  <c r="CH495" i="27" s="1"/>
  <c r="CG494" i="27"/>
  <c r="CH494" i="27" s="1"/>
  <c r="CG493" i="27"/>
  <c r="CH493" i="27" s="1"/>
  <c r="CG492" i="27"/>
  <c r="CH492" i="27" s="1"/>
  <c r="CG491" i="27"/>
  <c r="CH491" i="27" s="1"/>
  <c r="CG490" i="27"/>
  <c r="CH490" i="27" s="1"/>
  <c r="CG489" i="27"/>
  <c r="CH489" i="27" s="1"/>
  <c r="CG488" i="27"/>
  <c r="CH488" i="27" s="1"/>
  <c r="CG487" i="27"/>
  <c r="CH487" i="27" s="1"/>
  <c r="CG486" i="27"/>
  <c r="CH486" i="27" s="1"/>
  <c r="CG485" i="27"/>
  <c r="CH485" i="27" s="1"/>
  <c r="CG484" i="27"/>
  <c r="CH484" i="27" s="1"/>
  <c r="CG483" i="27"/>
  <c r="CH483" i="27" s="1"/>
  <c r="CG482" i="27"/>
  <c r="CH482" i="27" s="1"/>
  <c r="CG481" i="27"/>
  <c r="CH481" i="27" s="1"/>
  <c r="CG480" i="27"/>
  <c r="CH480" i="27" s="1"/>
  <c r="CG479" i="27"/>
  <c r="CH479" i="27" s="1"/>
  <c r="CG478" i="27"/>
  <c r="CH478" i="27" s="1"/>
  <c r="CG477" i="27"/>
  <c r="CH477" i="27" s="1"/>
  <c r="CG476" i="27"/>
  <c r="CH476" i="27" s="1"/>
  <c r="CG475" i="27"/>
  <c r="CH475" i="27" s="1"/>
  <c r="CG474" i="27"/>
  <c r="CH474" i="27" s="1"/>
  <c r="CG473" i="27"/>
  <c r="CH473" i="27" s="1"/>
  <c r="CG472" i="27"/>
  <c r="CH472" i="27" s="1"/>
  <c r="CG471" i="27"/>
  <c r="CH471" i="27" s="1"/>
  <c r="CG470" i="27"/>
  <c r="CH470" i="27" s="1"/>
  <c r="CG469" i="27"/>
  <c r="CH469" i="27" s="1"/>
  <c r="CG468" i="27"/>
  <c r="CH468" i="27" s="1"/>
  <c r="CG467" i="27"/>
  <c r="CH467" i="27" s="1"/>
  <c r="CG466" i="27"/>
  <c r="CH466" i="27" s="1"/>
  <c r="CG465" i="27"/>
  <c r="CH465" i="27" s="1"/>
  <c r="CG464" i="27"/>
  <c r="CH464" i="27" s="1"/>
  <c r="CG463" i="27"/>
  <c r="CH463" i="27" s="1"/>
  <c r="CG462" i="27"/>
  <c r="CH462" i="27" s="1"/>
  <c r="CG461" i="27"/>
  <c r="CH461" i="27" s="1"/>
  <c r="CG460" i="27"/>
  <c r="CH460" i="27" s="1"/>
  <c r="CG459" i="27"/>
  <c r="CH459" i="27" s="1"/>
  <c r="CG458" i="27"/>
  <c r="CH458" i="27" s="1"/>
  <c r="CG457" i="27"/>
  <c r="CH457" i="27" s="1"/>
  <c r="CG456" i="27"/>
  <c r="CH456" i="27" s="1"/>
  <c r="CG455" i="27"/>
  <c r="CH455" i="27" s="1"/>
  <c r="CG454" i="27"/>
  <c r="CH454" i="27" s="1"/>
  <c r="CG453" i="27"/>
  <c r="CH453" i="27" s="1"/>
  <c r="CG452" i="27"/>
  <c r="CH452" i="27" s="1"/>
  <c r="CG451" i="27"/>
  <c r="CH451" i="27" s="1"/>
  <c r="CG450" i="27"/>
  <c r="CH450" i="27" s="1"/>
  <c r="CG449" i="27"/>
  <c r="CH449" i="27" s="1"/>
  <c r="CG448" i="27"/>
  <c r="CH448" i="27" s="1"/>
  <c r="CG447" i="27"/>
  <c r="CH447" i="27" s="1"/>
  <c r="CG446" i="27"/>
  <c r="CH446" i="27" s="1"/>
  <c r="CG445" i="27"/>
  <c r="CH445" i="27" s="1"/>
  <c r="CG444" i="27"/>
  <c r="CH444" i="27" s="1"/>
  <c r="CG443" i="27"/>
  <c r="CH443" i="27" s="1"/>
  <c r="CG442" i="27"/>
  <c r="CH442" i="27" s="1"/>
  <c r="CG441" i="27"/>
  <c r="CH441" i="27" s="1"/>
  <c r="CG440" i="27"/>
  <c r="CH440" i="27" s="1"/>
  <c r="CG439" i="27"/>
  <c r="CH439" i="27" s="1"/>
  <c r="CG438" i="27"/>
  <c r="CH438" i="27" s="1"/>
  <c r="CG437" i="27"/>
  <c r="CH437" i="27" s="1"/>
  <c r="CG436" i="27"/>
  <c r="CH436" i="27" s="1"/>
  <c r="CG435" i="27"/>
  <c r="CH435" i="27" s="1"/>
  <c r="CG434" i="27"/>
  <c r="CH434" i="27" s="1"/>
  <c r="CG433" i="27"/>
  <c r="CH433" i="27" s="1"/>
  <c r="CG432" i="27"/>
  <c r="CH432" i="27" s="1"/>
  <c r="CG431" i="27"/>
  <c r="CH431" i="27" s="1"/>
  <c r="CG430" i="27"/>
  <c r="CH430" i="27" s="1"/>
  <c r="CG429" i="27"/>
  <c r="CH429" i="27" s="1"/>
  <c r="CG428" i="27"/>
  <c r="CH428" i="27" s="1"/>
  <c r="CG427" i="27"/>
  <c r="CH427" i="27" s="1"/>
  <c r="CG426" i="27"/>
  <c r="CH426" i="27" s="1"/>
  <c r="CG425" i="27"/>
  <c r="CH425" i="27" s="1"/>
  <c r="CG424" i="27"/>
  <c r="CH424" i="27" s="1"/>
  <c r="CG423" i="27"/>
  <c r="CH423" i="27" s="1"/>
  <c r="CG422" i="27"/>
  <c r="CH422" i="27" s="1"/>
  <c r="CG421" i="27"/>
  <c r="CH421" i="27" s="1"/>
  <c r="CG420" i="27"/>
  <c r="CH420" i="27" s="1"/>
  <c r="CG419" i="27"/>
  <c r="CH419" i="27" s="1"/>
  <c r="CG418" i="27"/>
  <c r="CH418" i="27" s="1"/>
  <c r="CG417" i="27"/>
  <c r="CH417" i="27" s="1"/>
  <c r="CG416" i="27"/>
  <c r="CH416" i="27" s="1"/>
  <c r="CG415" i="27"/>
  <c r="CH415" i="27" s="1"/>
  <c r="CG414" i="27"/>
  <c r="CH414" i="27" s="1"/>
  <c r="CG413" i="27"/>
  <c r="CH413" i="27" s="1"/>
  <c r="CG412" i="27"/>
  <c r="CH412" i="27" s="1"/>
  <c r="CG411" i="27"/>
  <c r="CH411" i="27" s="1"/>
  <c r="CG410" i="27"/>
  <c r="CH410" i="27" s="1"/>
  <c r="CG409" i="27"/>
  <c r="CH409" i="27" s="1"/>
  <c r="CG408" i="27"/>
  <c r="CH408" i="27" s="1"/>
  <c r="CG407" i="27"/>
  <c r="CH407" i="27" s="1"/>
  <c r="CG406" i="27"/>
  <c r="CH406" i="27" s="1"/>
  <c r="CG405" i="27"/>
  <c r="CH405" i="27" s="1"/>
  <c r="CG404" i="27"/>
  <c r="CH404" i="27" s="1"/>
  <c r="CG403" i="27"/>
  <c r="CH403" i="27" s="1"/>
  <c r="CG402" i="27"/>
  <c r="CH402" i="27" s="1"/>
  <c r="CG401" i="27"/>
  <c r="CH401" i="27" s="1"/>
  <c r="CG400" i="27"/>
  <c r="CH400" i="27" s="1"/>
  <c r="CG399" i="27"/>
  <c r="CH399" i="27" s="1"/>
  <c r="CG398" i="27"/>
  <c r="CH398" i="27" s="1"/>
  <c r="CG397" i="27"/>
  <c r="CH397" i="27" s="1"/>
  <c r="CG396" i="27"/>
  <c r="CH396" i="27" s="1"/>
  <c r="CG395" i="27"/>
  <c r="CH395" i="27" s="1"/>
  <c r="CG394" i="27"/>
  <c r="CH394" i="27" s="1"/>
  <c r="CG393" i="27"/>
  <c r="CH393" i="27" s="1"/>
  <c r="CG392" i="27"/>
  <c r="CH392" i="27" s="1"/>
  <c r="CG391" i="27"/>
  <c r="CH391" i="27" s="1"/>
  <c r="CG390" i="27"/>
  <c r="CH390" i="27" s="1"/>
  <c r="CG389" i="27"/>
  <c r="CH389" i="27" s="1"/>
  <c r="CG388" i="27"/>
  <c r="CH388" i="27" s="1"/>
  <c r="CG387" i="27"/>
  <c r="CH387" i="27" s="1"/>
  <c r="CG386" i="27"/>
  <c r="CH386" i="27" s="1"/>
  <c r="CG385" i="27"/>
  <c r="CH385" i="27" s="1"/>
  <c r="CG384" i="27"/>
  <c r="CH384" i="27" s="1"/>
  <c r="CG383" i="27"/>
  <c r="CH383" i="27" s="1"/>
  <c r="CG382" i="27"/>
  <c r="CH382" i="27" s="1"/>
  <c r="CG381" i="27"/>
  <c r="CH381" i="27" s="1"/>
  <c r="CG380" i="27"/>
  <c r="CH380" i="27" s="1"/>
  <c r="CG379" i="27"/>
  <c r="CH379" i="27" s="1"/>
  <c r="CG378" i="27"/>
  <c r="CH378" i="27" s="1"/>
  <c r="CG377" i="27"/>
  <c r="CH377" i="27" s="1"/>
  <c r="CG376" i="27"/>
  <c r="CH376" i="27" s="1"/>
  <c r="CG375" i="27"/>
  <c r="CH375" i="27" s="1"/>
  <c r="CG374" i="27"/>
  <c r="CH374" i="27" s="1"/>
  <c r="CG373" i="27"/>
  <c r="CH373" i="27" s="1"/>
  <c r="CG372" i="27"/>
  <c r="CH372" i="27" s="1"/>
  <c r="CG371" i="27"/>
  <c r="CH371" i="27" s="1"/>
  <c r="CG370" i="27"/>
  <c r="CH370" i="27" s="1"/>
  <c r="CG369" i="27"/>
  <c r="CH369" i="27" s="1"/>
  <c r="CG368" i="27"/>
  <c r="CH368" i="27" s="1"/>
  <c r="CG367" i="27"/>
  <c r="CH367" i="27" s="1"/>
  <c r="CG366" i="27"/>
  <c r="CH366" i="27" s="1"/>
  <c r="CG365" i="27"/>
  <c r="CH365" i="27" s="1"/>
  <c r="CG364" i="27"/>
  <c r="CH364" i="27" s="1"/>
  <c r="CG363" i="27"/>
  <c r="CH363" i="27" s="1"/>
  <c r="CG362" i="27"/>
  <c r="CH362" i="27" s="1"/>
  <c r="CG361" i="27"/>
  <c r="CH361" i="27" s="1"/>
  <c r="CG360" i="27"/>
  <c r="CH360" i="27" s="1"/>
  <c r="CG359" i="27"/>
  <c r="CH359" i="27" s="1"/>
  <c r="CG358" i="27"/>
  <c r="CH358" i="27" s="1"/>
  <c r="CG357" i="27"/>
  <c r="CH357" i="27" s="1"/>
  <c r="CG356" i="27"/>
  <c r="CH356" i="27" s="1"/>
  <c r="CG355" i="27"/>
  <c r="CH355" i="27" s="1"/>
  <c r="CG354" i="27"/>
  <c r="CH354" i="27" s="1"/>
  <c r="CG353" i="27"/>
  <c r="CH353" i="27" s="1"/>
  <c r="CG352" i="27"/>
  <c r="CH352" i="27" s="1"/>
  <c r="CG351" i="27"/>
  <c r="CH351" i="27" s="1"/>
  <c r="CG350" i="27"/>
  <c r="CH350" i="27" s="1"/>
  <c r="CG349" i="27"/>
  <c r="CH349" i="27" s="1"/>
  <c r="CG348" i="27"/>
  <c r="CH348" i="27" s="1"/>
  <c r="CG347" i="27"/>
  <c r="CH347" i="27" s="1"/>
  <c r="CG346" i="27"/>
  <c r="CH346" i="27" s="1"/>
  <c r="CG345" i="27"/>
  <c r="CH345" i="27" s="1"/>
  <c r="CG344" i="27"/>
  <c r="CH344" i="27" s="1"/>
  <c r="CG343" i="27"/>
  <c r="CH343" i="27" s="1"/>
  <c r="CG342" i="27"/>
  <c r="CH342" i="27" s="1"/>
  <c r="CG341" i="27"/>
  <c r="CH341" i="27" s="1"/>
  <c r="CG340" i="27"/>
  <c r="CH340" i="27" s="1"/>
  <c r="CG339" i="27"/>
  <c r="CH339" i="27" s="1"/>
  <c r="CG338" i="27"/>
  <c r="CH338" i="27" s="1"/>
  <c r="CG337" i="27"/>
  <c r="CH337" i="27" s="1"/>
  <c r="CG336" i="27"/>
  <c r="CH336" i="27" s="1"/>
  <c r="CG335" i="27"/>
  <c r="CH335" i="27" s="1"/>
  <c r="CG334" i="27"/>
  <c r="CH334" i="27" s="1"/>
  <c r="CG333" i="27"/>
  <c r="CH333" i="27" s="1"/>
  <c r="CG332" i="27"/>
  <c r="CH332" i="27" s="1"/>
  <c r="CG331" i="27"/>
  <c r="CH331" i="27" s="1"/>
  <c r="CG330" i="27"/>
  <c r="CH330" i="27" s="1"/>
  <c r="CG329" i="27"/>
  <c r="CH329" i="27" s="1"/>
  <c r="CG328" i="27"/>
  <c r="CH328" i="27" s="1"/>
  <c r="CG327" i="27"/>
  <c r="CH327" i="27" s="1"/>
  <c r="CG326" i="27"/>
  <c r="CH326" i="27" s="1"/>
  <c r="CG325" i="27"/>
  <c r="CH325" i="27" s="1"/>
  <c r="CG324" i="27"/>
  <c r="CH324" i="27" s="1"/>
  <c r="CG323" i="27"/>
  <c r="CH323" i="27" s="1"/>
  <c r="CG322" i="27"/>
  <c r="CH322" i="27" s="1"/>
  <c r="CG321" i="27"/>
  <c r="CH321" i="27" s="1"/>
  <c r="CG320" i="27"/>
  <c r="CH320" i="27" s="1"/>
  <c r="CG319" i="27"/>
  <c r="CH319" i="27" s="1"/>
  <c r="CG318" i="27"/>
  <c r="CH318" i="27" s="1"/>
  <c r="CG317" i="27"/>
  <c r="CH317" i="27" s="1"/>
  <c r="CG316" i="27"/>
  <c r="CH316" i="27" s="1"/>
  <c r="CG315" i="27"/>
  <c r="CH315" i="27" s="1"/>
  <c r="CG314" i="27"/>
  <c r="CH314" i="27" s="1"/>
  <c r="CG313" i="27"/>
  <c r="CH313" i="27" s="1"/>
  <c r="CG312" i="27"/>
  <c r="CH312" i="27" s="1"/>
  <c r="CG311" i="27"/>
  <c r="CH311" i="27" s="1"/>
  <c r="CG310" i="27"/>
  <c r="CH310" i="27" s="1"/>
  <c r="CG309" i="27"/>
  <c r="CH309" i="27" s="1"/>
  <c r="CG308" i="27"/>
  <c r="CH308" i="27" s="1"/>
  <c r="CG307" i="27"/>
  <c r="CH307" i="27" s="1"/>
  <c r="CG306" i="27"/>
  <c r="CH306" i="27" s="1"/>
  <c r="CG305" i="27"/>
  <c r="CH305" i="27" s="1"/>
  <c r="CG304" i="27"/>
  <c r="CH304" i="27" s="1"/>
  <c r="CG303" i="27"/>
  <c r="CH303" i="27" s="1"/>
  <c r="CG302" i="27"/>
  <c r="CH302" i="27" s="1"/>
  <c r="CG301" i="27"/>
  <c r="CH301" i="27" s="1"/>
  <c r="CG300" i="27"/>
  <c r="CH300" i="27" s="1"/>
  <c r="CG299" i="27"/>
  <c r="CH299" i="27" s="1"/>
  <c r="CG298" i="27"/>
  <c r="CH298" i="27" s="1"/>
  <c r="CG297" i="27"/>
  <c r="CH297" i="27" s="1"/>
  <c r="CG296" i="27"/>
  <c r="CH296" i="27" s="1"/>
  <c r="CG295" i="27"/>
  <c r="CH295" i="27" s="1"/>
  <c r="CG294" i="27"/>
  <c r="CH294" i="27" s="1"/>
  <c r="CG293" i="27"/>
  <c r="CH293" i="27" s="1"/>
  <c r="CG292" i="27"/>
  <c r="CH292" i="27" s="1"/>
  <c r="CG291" i="27"/>
  <c r="CH291" i="27" s="1"/>
  <c r="CG290" i="27"/>
  <c r="CH290" i="27" s="1"/>
  <c r="CG289" i="27"/>
  <c r="CH289" i="27" s="1"/>
  <c r="CG288" i="27"/>
  <c r="CH288" i="27" s="1"/>
  <c r="CG287" i="27"/>
  <c r="CH287" i="27" s="1"/>
  <c r="CG286" i="27"/>
  <c r="CH286" i="27" s="1"/>
  <c r="CG285" i="27"/>
  <c r="CH285" i="27" s="1"/>
  <c r="CG284" i="27"/>
  <c r="CH284" i="27" s="1"/>
  <c r="CG283" i="27"/>
  <c r="CH283" i="27" s="1"/>
  <c r="CG282" i="27"/>
  <c r="CH282" i="27" s="1"/>
  <c r="CG281" i="27"/>
  <c r="CH281" i="27" s="1"/>
  <c r="CG280" i="27"/>
  <c r="CH280" i="27" s="1"/>
  <c r="CG279" i="27"/>
  <c r="CH279" i="27" s="1"/>
  <c r="CG278" i="27"/>
  <c r="CH278" i="27" s="1"/>
  <c r="CG277" i="27"/>
  <c r="CH277" i="27" s="1"/>
  <c r="CG276" i="27"/>
  <c r="CH276" i="27" s="1"/>
  <c r="CG275" i="27"/>
  <c r="CH275" i="27" s="1"/>
  <c r="CG274" i="27"/>
  <c r="CH274" i="27" s="1"/>
  <c r="CG273" i="27"/>
  <c r="CH273" i="27" s="1"/>
  <c r="CG272" i="27"/>
  <c r="CH272" i="27" s="1"/>
  <c r="CG271" i="27"/>
  <c r="CH271" i="27" s="1"/>
  <c r="CG270" i="27"/>
  <c r="CH270" i="27" s="1"/>
  <c r="CG269" i="27"/>
  <c r="CH269" i="27" s="1"/>
  <c r="CG268" i="27"/>
  <c r="CH268" i="27" s="1"/>
  <c r="CG267" i="27"/>
  <c r="CH267" i="27" s="1"/>
  <c r="CG266" i="27"/>
  <c r="CH266" i="27" s="1"/>
  <c r="CG265" i="27"/>
  <c r="CH265" i="27" s="1"/>
  <c r="CG264" i="27"/>
  <c r="CH264" i="27" s="1"/>
  <c r="CG263" i="27"/>
  <c r="CH263" i="27" s="1"/>
  <c r="CG262" i="27"/>
  <c r="CH262" i="27" s="1"/>
  <c r="CG261" i="27"/>
  <c r="CH261" i="27" s="1"/>
  <c r="CG260" i="27"/>
  <c r="CH260" i="27" s="1"/>
  <c r="CG259" i="27"/>
  <c r="CH259" i="27" s="1"/>
  <c r="CG258" i="27"/>
  <c r="CH258" i="27" s="1"/>
  <c r="CG257" i="27"/>
  <c r="CH257" i="27" s="1"/>
  <c r="CG256" i="27"/>
  <c r="CH256" i="27" s="1"/>
  <c r="CG255" i="27"/>
  <c r="CH255" i="27" s="1"/>
  <c r="CG254" i="27"/>
  <c r="CH254" i="27" s="1"/>
  <c r="CG253" i="27"/>
  <c r="CH253" i="27" s="1"/>
  <c r="CG252" i="27"/>
  <c r="CH252" i="27" s="1"/>
  <c r="CG251" i="27"/>
  <c r="CH251" i="27" s="1"/>
  <c r="CG250" i="27"/>
  <c r="CH250" i="27" s="1"/>
  <c r="CG249" i="27"/>
  <c r="CH249" i="27" s="1"/>
  <c r="CG248" i="27"/>
  <c r="CH248" i="27" s="1"/>
  <c r="CG247" i="27"/>
  <c r="CH247" i="27" s="1"/>
  <c r="CG246" i="27"/>
  <c r="CH246" i="27" s="1"/>
  <c r="CG245" i="27"/>
  <c r="CH245" i="27" s="1"/>
  <c r="CG244" i="27"/>
  <c r="CH244" i="27" s="1"/>
  <c r="CG243" i="27"/>
  <c r="CH243" i="27" s="1"/>
  <c r="CG242" i="27"/>
  <c r="CH242" i="27" s="1"/>
  <c r="CG241" i="27"/>
  <c r="CH241" i="27" s="1"/>
  <c r="CG240" i="27"/>
  <c r="CH240" i="27" s="1"/>
  <c r="CG239" i="27"/>
  <c r="CH239" i="27" s="1"/>
  <c r="CG238" i="27"/>
  <c r="CH238" i="27" s="1"/>
  <c r="CG237" i="27"/>
  <c r="CH237" i="27" s="1"/>
  <c r="CG236" i="27"/>
  <c r="CH236" i="27" s="1"/>
  <c r="CG235" i="27"/>
  <c r="CH235" i="27" s="1"/>
  <c r="CG234" i="27"/>
  <c r="CH234" i="27" s="1"/>
  <c r="CG233" i="27"/>
  <c r="CH233" i="27" s="1"/>
  <c r="CG232" i="27"/>
  <c r="CH232" i="27" s="1"/>
  <c r="CG231" i="27"/>
  <c r="CH231" i="27" s="1"/>
  <c r="CG230" i="27"/>
  <c r="CH230" i="27" s="1"/>
  <c r="CG229" i="27"/>
  <c r="CH229" i="27" s="1"/>
  <c r="CG228" i="27"/>
  <c r="CH228" i="27" s="1"/>
  <c r="CG227" i="27"/>
  <c r="CH227" i="27" s="1"/>
  <c r="CG226" i="27"/>
  <c r="CH226" i="27" s="1"/>
  <c r="CG225" i="27"/>
  <c r="CH225" i="27" s="1"/>
  <c r="CG224" i="27"/>
  <c r="CH224" i="27" s="1"/>
  <c r="CG223" i="27"/>
  <c r="CH223" i="27" s="1"/>
  <c r="CG222" i="27"/>
  <c r="CH222" i="27" s="1"/>
  <c r="CG221" i="27"/>
  <c r="CH221" i="27" s="1"/>
  <c r="CG220" i="27"/>
  <c r="CH220" i="27" s="1"/>
  <c r="CG219" i="27"/>
  <c r="CH219" i="27" s="1"/>
  <c r="CG218" i="27"/>
  <c r="CH218" i="27" s="1"/>
  <c r="CG217" i="27"/>
  <c r="CH217" i="27" s="1"/>
  <c r="CG216" i="27"/>
  <c r="CH216" i="27" s="1"/>
  <c r="CG215" i="27"/>
  <c r="CH215" i="27" s="1"/>
  <c r="CG214" i="27"/>
  <c r="CH214" i="27" s="1"/>
  <c r="CG213" i="27"/>
  <c r="CH213" i="27" s="1"/>
  <c r="CG212" i="27"/>
  <c r="CH212" i="27" s="1"/>
  <c r="CG211" i="27"/>
  <c r="CH211" i="27" s="1"/>
  <c r="CG210" i="27"/>
  <c r="CH210" i="27" s="1"/>
  <c r="CG209" i="27"/>
  <c r="CH209" i="27" s="1"/>
  <c r="CG208" i="27"/>
  <c r="CH208" i="27" s="1"/>
  <c r="CG207" i="27"/>
  <c r="CH207" i="27" s="1"/>
  <c r="CG206" i="27"/>
  <c r="CH206" i="27" s="1"/>
  <c r="CG205" i="27"/>
  <c r="CH205" i="27" s="1"/>
  <c r="CG204" i="27"/>
  <c r="CH204" i="27" s="1"/>
  <c r="CG203" i="27"/>
  <c r="CH203" i="27" s="1"/>
  <c r="CG202" i="27"/>
  <c r="CH202" i="27" s="1"/>
  <c r="CG201" i="27"/>
  <c r="CH201" i="27" s="1"/>
  <c r="CG200" i="27"/>
  <c r="CH200" i="27" s="1"/>
  <c r="CG199" i="27"/>
  <c r="CH199" i="27" s="1"/>
  <c r="CG198" i="27"/>
  <c r="CH198" i="27" s="1"/>
  <c r="CG197" i="27"/>
  <c r="CH197" i="27" s="1"/>
  <c r="CG196" i="27"/>
  <c r="CH196" i="27" s="1"/>
  <c r="CG195" i="27"/>
  <c r="CH195" i="27" s="1"/>
  <c r="CG194" i="27"/>
  <c r="CH194" i="27" s="1"/>
  <c r="CG193" i="27"/>
  <c r="CH193" i="27" s="1"/>
  <c r="CG192" i="27"/>
  <c r="CH192" i="27" s="1"/>
  <c r="CG191" i="27"/>
  <c r="CH191" i="27" s="1"/>
  <c r="CG190" i="27"/>
  <c r="CH190" i="27" s="1"/>
  <c r="CG189" i="27"/>
  <c r="CH189" i="27" s="1"/>
  <c r="CG188" i="27"/>
  <c r="CH188" i="27" s="1"/>
  <c r="CG187" i="27"/>
  <c r="CH187" i="27" s="1"/>
  <c r="CG186" i="27"/>
  <c r="CH186" i="27" s="1"/>
  <c r="CG185" i="27"/>
  <c r="CH185" i="27" s="1"/>
  <c r="CG184" i="27"/>
  <c r="CH184" i="27" s="1"/>
  <c r="CG183" i="27"/>
  <c r="CH183" i="27" s="1"/>
  <c r="CG182" i="27"/>
  <c r="CH182" i="27" s="1"/>
  <c r="CG181" i="27"/>
  <c r="CH181" i="27" s="1"/>
  <c r="CG180" i="27"/>
  <c r="CH180" i="27" s="1"/>
  <c r="CG179" i="27"/>
  <c r="CH179" i="27" s="1"/>
  <c r="CG178" i="27"/>
  <c r="CH178" i="27" s="1"/>
  <c r="CG177" i="27"/>
  <c r="CH177" i="27" s="1"/>
  <c r="CG176" i="27"/>
  <c r="CH176" i="27" s="1"/>
  <c r="CG175" i="27"/>
  <c r="CH175" i="27" s="1"/>
  <c r="CG174" i="27"/>
  <c r="CH174" i="27" s="1"/>
  <c r="CG173" i="27"/>
  <c r="CH173" i="27" s="1"/>
  <c r="CG172" i="27"/>
  <c r="CH172" i="27" s="1"/>
  <c r="CG171" i="27"/>
  <c r="CH171" i="27" s="1"/>
  <c r="CG170" i="27"/>
  <c r="CH170" i="27" s="1"/>
  <c r="CG169" i="27"/>
  <c r="CH169" i="27" s="1"/>
  <c r="CG168" i="27"/>
  <c r="CH168" i="27" s="1"/>
  <c r="CG167" i="27"/>
  <c r="CH167" i="27" s="1"/>
  <c r="CG166" i="27"/>
  <c r="CH166" i="27" s="1"/>
  <c r="CG165" i="27"/>
  <c r="CH165" i="27" s="1"/>
  <c r="CG164" i="27"/>
  <c r="CH164" i="27" s="1"/>
  <c r="CG163" i="27"/>
  <c r="CH163" i="27" s="1"/>
  <c r="CG162" i="27"/>
  <c r="CH162" i="27" s="1"/>
  <c r="CG161" i="27"/>
  <c r="CH161" i="27" s="1"/>
  <c r="CG160" i="27"/>
  <c r="CH160" i="27" s="1"/>
  <c r="CG159" i="27"/>
  <c r="CH159" i="27" s="1"/>
  <c r="CG158" i="27"/>
  <c r="CH158" i="27" s="1"/>
  <c r="CG157" i="27"/>
  <c r="CH157" i="27" s="1"/>
  <c r="CG156" i="27"/>
  <c r="CH156" i="27" s="1"/>
  <c r="CG155" i="27"/>
  <c r="CH155" i="27" s="1"/>
  <c r="CG154" i="27"/>
  <c r="CH154" i="27" s="1"/>
  <c r="CG153" i="27"/>
  <c r="CH153" i="27" s="1"/>
  <c r="CG152" i="27"/>
  <c r="CH152" i="27" s="1"/>
  <c r="CG151" i="27"/>
  <c r="CH151" i="27" s="1"/>
  <c r="CG150" i="27"/>
  <c r="CH150" i="27" s="1"/>
  <c r="CG149" i="27"/>
  <c r="CH149" i="27" s="1"/>
  <c r="CG148" i="27"/>
  <c r="CH148" i="27" s="1"/>
  <c r="CG147" i="27"/>
  <c r="CH147" i="27" s="1"/>
  <c r="CG146" i="27"/>
  <c r="CH146" i="27" s="1"/>
  <c r="CG145" i="27"/>
  <c r="CH145" i="27" s="1"/>
  <c r="CG144" i="27"/>
  <c r="CH144" i="27" s="1"/>
  <c r="CG143" i="27"/>
  <c r="CH143" i="27" s="1"/>
  <c r="CG142" i="27"/>
  <c r="CH142" i="27" s="1"/>
  <c r="CG141" i="27"/>
  <c r="CH141" i="27" s="1"/>
  <c r="CG140" i="27"/>
  <c r="CH140" i="27" s="1"/>
  <c r="CG139" i="27"/>
  <c r="CH139" i="27" s="1"/>
  <c r="CG138" i="27"/>
  <c r="CH138" i="27" s="1"/>
  <c r="CG137" i="27"/>
  <c r="CH137" i="27" s="1"/>
  <c r="CG136" i="27"/>
  <c r="CH136" i="27" s="1"/>
  <c r="CG135" i="27"/>
  <c r="CH135" i="27" s="1"/>
  <c r="CG134" i="27"/>
  <c r="CH134" i="27" s="1"/>
  <c r="CG133" i="27"/>
  <c r="CH133" i="27" s="1"/>
  <c r="CG132" i="27"/>
  <c r="CH132" i="27" s="1"/>
  <c r="CG131" i="27"/>
  <c r="CH131" i="27" s="1"/>
  <c r="CG130" i="27"/>
  <c r="CH130" i="27" s="1"/>
  <c r="CG129" i="27"/>
  <c r="CH129" i="27" s="1"/>
  <c r="CG128" i="27"/>
  <c r="CH128" i="27" s="1"/>
  <c r="CG127" i="27"/>
  <c r="CH127" i="27" s="1"/>
  <c r="CG126" i="27"/>
  <c r="CH126" i="27" s="1"/>
  <c r="CG125" i="27"/>
  <c r="CH125" i="27" s="1"/>
  <c r="CG124" i="27"/>
  <c r="CH124" i="27" s="1"/>
  <c r="CG123" i="27"/>
  <c r="CH123" i="27" s="1"/>
  <c r="CG122" i="27"/>
  <c r="CH122" i="27" s="1"/>
  <c r="CG121" i="27"/>
  <c r="CH121" i="27" s="1"/>
  <c r="CG120" i="27"/>
  <c r="CH120" i="27" s="1"/>
  <c r="CG119" i="27"/>
  <c r="CH119" i="27" s="1"/>
  <c r="CG118" i="27"/>
  <c r="CH118" i="27" s="1"/>
  <c r="CG117" i="27"/>
  <c r="CH117" i="27" s="1"/>
  <c r="CG116" i="27"/>
  <c r="CH116" i="27" s="1"/>
  <c r="CG115" i="27"/>
  <c r="CH115" i="27" s="1"/>
  <c r="CG114" i="27"/>
  <c r="CH114" i="27" s="1"/>
  <c r="CG113" i="27"/>
  <c r="CH113" i="27" s="1"/>
  <c r="CG112" i="27"/>
  <c r="CH112" i="27" s="1"/>
  <c r="CG111" i="27"/>
  <c r="CH111" i="27" s="1"/>
  <c r="CG110" i="27"/>
  <c r="CH110" i="27" s="1"/>
  <c r="CG109" i="27"/>
  <c r="CH109" i="27" s="1"/>
  <c r="CG108" i="27"/>
  <c r="CH108" i="27" s="1"/>
  <c r="CG107" i="27"/>
  <c r="CH107" i="27" s="1"/>
  <c r="CG106" i="27"/>
  <c r="CH106" i="27" s="1"/>
  <c r="CG105" i="27"/>
  <c r="CH105" i="27" s="1"/>
  <c r="CG104" i="27"/>
  <c r="CH104" i="27" s="1"/>
  <c r="CG103" i="27"/>
  <c r="CH103" i="27" s="1"/>
  <c r="CG102" i="27"/>
  <c r="CH102" i="27" s="1"/>
  <c r="CG101" i="27"/>
  <c r="CH101" i="27" s="1"/>
  <c r="CG100" i="27"/>
  <c r="CH100" i="27" s="1"/>
  <c r="CG99" i="27"/>
  <c r="CH99" i="27" s="1"/>
  <c r="CG98" i="27"/>
  <c r="CH98" i="27" s="1"/>
  <c r="CG97" i="27"/>
  <c r="CH97" i="27" s="1"/>
  <c r="CG96" i="27"/>
  <c r="CH96" i="27" s="1"/>
  <c r="CG95" i="27"/>
  <c r="CH95" i="27" s="1"/>
  <c r="CG94" i="27"/>
  <c r="CH94" i="27" s="1"/>
  <c r="CG93" i="27"/>
  <c r="CH93" i="27" s="1"/>
  <c r="CG92" i="27"/>
  <c r="CH92" i="27" s="1"/>
  <c r="CG91" i="27"/>
  <c r="CH91" i="27" s="1"/>
  <c r="CG90" i="27"/>
  <c r="CH90" i="27" s="1"/>
  <c r="CG89" i="27"/>
  <c r="CH89" i="27" s="1"/>
  <c r="CG88" i="27"/>
  <c r="CH88" i="27" s="1"/>
  <c r="CG87" i="27"/>
  <c r="CH87" i="27" s="1"/>
  <c r="CG86" i="27"/>
  <c r="CH86" i="27" s="1"/>
  <c r="CG85" i="27"/>
  <c r="CH85" i="27" s="1"/>
  <c r="CG84" i="27"/>
  <c r="CH84" i="27" s="1"/>
  <c r="CG83" i="27"/>
  <c r="CH83" i="27" s="1"/>
  <c r="CG82" i="27"/>
  <c r="CH82" i="27" s="1"/>
  <c r="CG81" i="27"/>
  <c r="CH81" i="27" s="1"/>
  <c r="CG80" i="27"/>
  <c r="CH80" i="27" s="1"/>
  <c r="CG79" i="27"/>
  <c r="CH79" i="27" s="1"/>
  <c r="CG78" i="27"/>
  <c r="CH78" i="27" s="1"/>
  <c r="CG77" i="27"/>
  <c r="CH77" i="27" s="1"/>
  <c r="CG76" i="27"/>
  <c r="CH76" i="27" s="1"/>
  <c r="CG75" i="27"/>
  <c r="CH75" i="27" s="1"/>
  <c r="CG74" i="27"/>
  <c r="CH74" i="27" s="1"/>
  <c r="CG73" i="27"/>
  <c r="CH73" i="27" s="1"/>
  <c r="CG72" i="27"/>
  <c r="CH72" i="27" s="1"/>
  <c r="CG71" i="27"/>
  <c r="CH71" i="27" s="1"/>
  <c r="CG70" i="27"/>
  <c r="CH70" i="27" s="1"/>
  <c r="CG69" i="27"/>
  <c r="CH69" i="27" s="1"/>
  <c r="CG68" i="27"/>
  <c r="CH68" i="27" s="1"/>
  <c r="CG67" i="27"/>
  <c r="CH67" i="27" s="1"/>
  <c r="CG66" i="27"/>
  <c r="CH66" i="27" s="1"/>
  <c r="CG65" i="27"/>
  <c r="CH65" i="27" s="1"/>
  <c r="CG64" i="27"/>
  <c r="CH64" i="27" s="1"/>
  <c r="CG63" i="27"/>
  <c r="CH63" i="27" s="1"/>
  <c r="CG62" i="27"/>
  <c r="CH62" i="27" s="1"/>
  <c r="CG61" i="27"/>
  <c r="CH61" i="27" s="1"/>
  <c r="CG60" i="27"/>
  <c r="CH60" i="27" s="1"/>
  <c r="CG59" i="27"/>
  <c r="CH59" i="27" s="1"/>
  <c r="CG58" i="27"/>
  <c r="CH58" i="27" s="1"/>
  <c r="CG57" i="27"/>
  <c r="CH57" i="27" s="1"/>
  <c r="CG56" i="27"/>
  <c r="CH56" i="27" s="1"/>
  <c r="CG55" i="27"/>
  <c r="CH55" i="27" s="1"/>
  <c r="CG54" i="27"/>
  <c r="CH54" i="27" s="1"/>
  <c r="CG53" i="27"/>
  <c r="CH53" i="27" s="1"/>
  <c r="CG52" i="27"/>
  <c r="CH52" i="27" s="1"/>
  <c r="CG51" i="27"/>
  <c r="CH51" i="27" s="1"/>
  <c r="CG50" i="27"/>
  <c r="CH50" i="27" s="1"/>
  <c r="CG49" i="27"/>
  <c r="CH49" i="27" s="1"/>
  <c r="CG48" i="27"/>
  <c r="CH48" i="27" s="1"/>
  <c r="CG47" i="27"/>
  <c r="CH47" i="27" s="1"/>
  <c r="CG46" i="27"/>
  <c r="CH46" i="27" s="1"/>
  <c r="CG45" i="27"/>
  <c r="CH45" i="27" s="1"/>
  <c r="CG44" i="27"/>
  <c r="CH44" i="27" s="1"/>
  <c r="CG43" i="27"/>
  <c r="CH43" i="27" s="1"/>
  <c r="CG42" i="27"/>
  <c r="CH42" i="27" s="1"/>
  <c r="CG41" i="27"/>
  <c r="CH41" i="27" s="1"/>
  <c r="CG40" i="27"/>
  <c r="CH40" i="27" s="1"/>
  <c r="CG39" i="27"/>
  <c r="CH39" i="27" s="1"/>
  <c r="CG38" i="27"/>
  <c r="CH38" i="27" s="1"/>
  <c r="CG37" i="27"/>
  <c r="CH37" i="27" s="1"/>
  <c r="CG36" i="27"/>
  <c r="CH36" i="27" s="1"/>
  <c r="CG35" i="27"/>
  <c r="CH35" i="27" s="1"/>
  <c r="CG34" i="27"/>
  <c r="CH34" i="27" s="1"/>
  <c r="CG33" i="27"/>
  <c r="CH33" i="27" s="1"/>
  <c r="CG32" i="27"/>
  <c r="CH32" i="27" s="1"/>
  <c r="CG31" i="27"/>
  <c r="CH31" i="27" s="1"/>
  <c r="CG30" i="27"/>
  <c r="CH30" i="27" s="1"/>
  <c r="CG29" i="27"/>
  <c r="CH29" i="27" s="1"/>
  <c r="CG28" i="27"/>
  <c r="CH28" i="27" s="1"/>
  <c r="CG27" i="27"/>
  <c r="CH27" i="27" s="1"/>
  <c r="CG26" i="27"/>
  <c r="CH26" i="27" s="1"/>
  <c r="CG25" i="27"/>
  <c r="CH25" i="27" s="1"/>
  <c r="CG24" i="27"/>
  <c r="CH24" i="27" s="1"/>
  <c r="CG23" i="27"/>
  <c r="CH23" i="27" s="1"/>
  <c r="CG22" i="27"/>
  <c r="CH22" i="27" s="1"/>
  <c r="CG21" i="27"/>
  <c r="CH21" i="27" s="1"/>
  <c r="CG20" i="27"/>
  <c r="CH20" i="27" s="1"/>
  <c r="CG19" i="27"/>
  <c r="CH19" i="27" s="1"/>
  <c r="CG18" i="27"/>
  <c r="CH18" i="27" s="1"/>
  <c r="CG17" i="27"/>
  <c r="CH17" i="27" s="1"/>
  <c r="CG16" i="27"/>
  <c r="CH16" i="27" s="1"/>
  <c r="CG15" i="27"/>
  <c r="CH15" i="27" s="1"/>
  <c r="CG14" i="27"/>
  <c r="CH14" i="27" s="1"/>
  <c r="CG13" i="27"/>
  <c r="CH13" i="27" s="1"/>
  <c r="CG12" i="27"/>
  <c r="CH12" i="27" s="1"/>
  <c r="CG11" i="27"/>
  <c r="CH11" i="27" s="1"/>
  <c r="CG10" i="27"/>
  <c r="CH10" i="27" s="1"/>
  <c r="CG9" i="27"/>
  <c r="CH9" i="27" s="1"/>
  <c r="CG8" i="27"/>
  <c r="CH8" i="27" s="1"/>
  <c r="CG7" i="27"/>
  <c r="CH7" i="27" s="1"/>
  <c r="CG6" i="27"/>
  <c r="CH6" i="27" s="1"/>
  <c r="CG5" i="27"/>
  <c r="CH5" i="27" s="1"/>
  <c r="CG887" i="27"/>
  <c r="CH887" i="27" s="1"/>
  <c r="CG885" i="27"/>
  <c r="CH885" i="27" s="1"/>
  <c r="CG883" i="27"/>
  <c r="CH883" i="27" s="1"/>
  <c r="CG881" i="27"/>
  <c r="CH881" i="27" s="1"/>
  <c r="CG879" i="27"/>
  <c r="CH879" i="27" s="1"/>
  <c r="CH3" i="27"/>
  <c r="CG886" i="27"/>
  <c r="CH886" i="27" s="1"/>
  <c r="CG884" i="27"/>
  <c r="CH884" i="27" s="1"/>
  <c r="CG882" i="27"/>
  <c r="CH882" i="27" s="1"/>
  <c r="CG880" i="27"/>
  <c r="CH880" i="27" s="1"/>
  <c r="CG878" i="27"/>
  <c r="CH878" i="27" s="1"/>
  <c r="BS886" i="27"/>
  <c r="BT886" i="27" s="1"/>
  <c r="BS887" i="27"/>
  <c r="BT887" i="27" s="1"/>
  <c r="BS884" i="27"/>
  <c r="BT884" i="27" s="1"/>
  <c r="BS885" i="27"/>
  <c r="BT885" i="27" s="1"/>
  <c r="BS883" i="27"/>
  <c r="BT883" i="27" s="1"/>
  <c r="BS878" i="27"/>
  <c r="BT878" i="27" s="1"/>
  <c r="BS877" i="27"/>
  <c r="BT877" i="27" s="1"/>
  <c r="BS876" i="27"/>
  <c r="BT876" i="27" s="1"/>
  <c r="BS875" i="27"/>
  <c r="BT875" i="27" s="1"/>
  <c r="BS874" i="27"/>
  <c r="BT874" i="27" s="1"/>
  <c r="BS873" i="27"/>
  <c r="BT873" i="27" s="1"/>
  <c r="BS872" i="27"/>
  <c r="BT872" i="27" s="1"/>
  <c r="BS871" i="27"/>
  <c r="BT871" i="27" s="1"/>
  <c r="BS870" i="27"/>
  <c r="BT870" i="27" s="1"/>
  <c r="BS869" i="27"/>
  <c r="BT869" i="27" s="1"/>
  <c r="BS868" i="27"/>
  <c r="BT868" i="27" s="1"/>
  <c r="BS867" i="27"/>
  <c r="BT867" i="27" s="1"/>
  <c r="BS866" i="27"/>
  <c r="BT866" i="27" s="1"/>
  <c r="BS865" i="27"/>
  <c r="BT865" i="27" s="1"/>
  <c r="BS864" i="27"/>
  <c r="BT864" i="27" s="1"/>
  <c r="BS863" i="27"/>
  <c r="BT863" i="27" s="1"/>
  <c r="BS862" i="27"/>
  <c r="BT862" i="27" s="1"/>
  <c r="BS861" i="27"/>
  <c r="BT861" i="27" s="1"/>
  <c r="BS860" i="27"/>
  <c r="BT860" i="27" s="1"/>
  <c r="BS859" i="27"/>
  <c r="BT859" i="27" s="1"/>
  <c r="BS858" i="27"/>
  <c r="BT858" i="27" s="1"/>
  <c r="BS857" i="27"/>
  <c r="BT857" i="27" s="1"/>
  <c r="BS856" i="27"/>
  <c r="BT856" i="27" s="1"/>
  <c r="BS855" i="27"/>
  <c r="BT855" i="27" s="1"/>
  <c r="BS854" i="27"/>
  <c r="BT854" i="27" s="1"/>
  <c r="BS853" i="27"/>
  <c r="BT853" i="27" s="1"/>
  <c r="BS852" i="27"/>
  <c r="BT852" i="27" s="1"/>
  <c r="BS851" i="27"/>
  <c r="BT851" i="27" s="1"/>
  <c r="BS850" i="27"/>
  <c r="BT850" i="27" s="1"/>
  <c r="BS849" i="27"/>
  <c r="BT849" i="27" s="1"/>
  <c r="BS848" i="27"/>
  <c r="BT848" i="27" s="1"/>
  <c r="BS847" i="27"/>
  <c r="BT847" i="27" s="1"/>
  <c r="BS846" i="27"/>
  <c r="BT846" i="27" s="1"/>
  <c r="BS845" i="27"/>
  <c r="BT845" i="27" s="1"/>
  <c r="BS844" i="27"/>
  <c r="BT844" i="27" s="1"/>
  <c r="BS843" i="27"/>
  <c r="BT843" i="27" s="1"/>
  <c r="BS842" i="27"/>
  <c r="BT842" i="27" s="1"/>
  <c r="BS841" i="27"/>
  <c r="BT841" i="27" s="1"/>
  <c r="BS840" i="27"/>
  <c r="BT840" i="27" s="1"/>
  <c r="BS839" i="27"/>
  <c r="BT839" i="27" s="1"/>
  <c r="BS838" i="27"/>
  <c r="BT838" i="27" s="1"/>
  <c r="BS837" i="27"/>
  <c r="BT837" i="27" s="1"/>
  <c r="BS836" i="27"/>
  <c r="BT836" i="27" s="1"/>
  <c r="BS835" i="27"/>
  <c r="BT835" i="27" s="1"/>
  <c r="BS834" i="27"/>
  <c r="BT834" i="27" s="1"/>
  <c r="BS833" i="27"/>
  <c r="BT833" i="27" s="1"/>
  <c r="BS832" i="27"/>
  <c r="BT832" i="27" s="1"/>
  <c r="BS831" i="27"/>
  <c r="BT831" i="27" s="1"/>
  <c r="BS830" i="27"/>
  <c r="BT830" i="27" s="1"/>
  <c r="BS829" i="27"/>
  <c r="BT829" i="27" s="1"/>
  <c r="BS828" i="27"/>
  <c r="BT828" i="27" s="1"/>
  <c r="BS827" i="27"/>
  <c r="BT827" i="27" s="1"/>
  <c r="BS826" i="27"/>
  <c r="BT826" i="27" s="1"/>
  <c r="BS825" i="27"/>
  <c r="BT825" i="27" s="1"/>
  <c r="BS824" i="27"/>
  <c r="BT824" i="27" s="1"/>
  <c r="BS823" i="27"/>
  <c r="BT823" i="27" s="1"/>
  <c r="BS822" i="27"/>
  <c r="BT822" i="27" s="1"/>
  <c r="BS821" i="27"/>
  <c r="BT821" i="27" s="1"/>
  <c r="BS820" i="27"/>
  <c r="BT820" i="27" s="1"/>
  <c r="BS819" i="27"/>
  <c r="BT819" i="27" s="1"/>
  <c r="BS818" i="27"/>
  <c r="BT818" i="27" s="1"/>
  <c r="BS817" i="27"/>
  <c r="BT817" i="27" s="1"/>
  <c r="BS816" i="27"/>
  <c r="BT816" i="27" s="1"/>
  <c r="BS815" i="27"/>
  <c r="BT815" i="27" s="1"/>
  <c r="BS814" i="27"/>
  <c r="BT814" i="27" s="1"/>
  <c r="BS813" i="27"/>
  <c r="BT813" i="27" s="1"/>
  <c r="BS812" i="27"/>
  <c r="BT812" i="27" s="1"/>
  <c r="BS811" i="27"/>
  <c r="BT811" i="27" s="1"/>
  <c r="BS810" i="27"/>
  <c r="BT810" i="27" s="1"/>
  <c r="BS809" i="27"/>
  <c r="BT809" i="27" s="1"/>
  <c r="BS808" i="27"/>
  <c r="BT808" i="27" s="1"/>
  <c r="BS807" i="27"/>
  <c r="BT807" i="27" s="1"/>
  <c r="BS806" i="27"/>
  <c r="BT806" i="27" s="1"/>
  <c r="BS805" i="27"/>
  <c r="BT805" i="27" s="1"/>
  <c r="BS804" i="27"/>
  <c r="BT804" i="27" s="1"/>
  <c r="BS803" i="27"/>
  <c r="BT803" i="27" s="1"/>
  <c r="BS802" i="27"/>
  <c r="BT802" i="27" s="1"/>
  <c r="BS801" i="27"/>
  <c r="BT801" i="27" s="1"/>
  <c r="BS800" i="27"/>
  <c r="BT800" i="27" s="1"/>
  <c r="BS799" i="27"/>
  <c r="BT799" i="27" s="1"/>
  <c r="BS798" i="27"/>
  <c r="BT798" i="27" s="1"/>
  <c r="BS797" i="27"/>
  <c r="BT797" i="27" s="1"/>
  <c r="BS796" i="27"/>
  <c r="BT796" i="27" s="1"/>
  <c r="BS795" i="27"/>
  <c r="BT795" i="27" s="1"/>
  <c r="BS794" i="27"/>
  <c r="BT794" i="27" s="1"/>
  <c r="BS793" i="27"/>
  <c r="BT793" i="27" s="1"/>
  <c r="BS792" i="27"/>
  <c r="BT792" i="27" s="1"/>
  <c r="BS791" i="27"/>
  <c r="BT791" i="27" s="1"/>
  <c r="BS790" i="27"/>
  <c r="BT790" i="27" s="1"/>
  <c r="BS789" i="27"/>
  <c r="BT789" i="27" s="1"/>
  <c r="BS788" i="27"/>
  <c r="BT788" i="27" s="1"/>
  <c r="BS787" i="27"/>
  <c r="BT787" i="27" s="1"/>
  <c r="BS786" i="27"/>
  <c r="BT786" i="27" s="1"/>
  <c r="BS785" i="27"/>
  <c r="BT785" i="27" s="1"/>
  <c r="BS784" i="27"/>
  <c r="BT784" i="27" s="1"/>
  <c r="BS783" i="27"/>
  <c r="BT783" i="27" s="1"/>
  <c r="BS782" i="27"/>
  <c r="BT782" i="27" s="1"/>
  <c r="BS781" i="27"/>
  <c r="BT781" i="27" s="1"/>
  <c r="BS780" i="27"/>
  <c r="BT780" i="27" s="1"/>
  <c r="BS779" i="27"/>
  <c r="BT779" i="27" s="1"/>
  <c r="BS778" i="27"/>
  <c r="BT778" i="27" s="1"/>
  <c r="BS777" i="27"/>
  <c r="BT777" i="27" s="1"/>
  <c r="BS776" i="27"/>
  <c r="BT776" i="27" s="1"/>
  <c r="BS775" i="27"/>
  <c r="BT775" i="27" s="1"/>
  <c r="BS774" i="27"/>
  <c r="BT774" i="27" s="1"/>
  <c r="BS773" i="27"/>
  <c r="BT773" i="27" s="1"/>
  <c r="BS772" i="27"/>
  <c r="BT772" i="27" s="1"/>
  <c r="BS771" i="27"/>
  <c r="BT771" i="27" s="1"/>
  <c r="BS770" i="27"/>
  <c r="BT770" i="27" s="1"/>
  <c r="BS769" i="27"/>
  <c r="BT769" i="27" s="1"/>
  <c r="BS768" i="27"/>
  <c r="BT768" i="27" s="1"/>
  <c r="BS767" i="27"/>
  <c r="BT767" i="27" s="1"/>
  <c r="BS766" i="27"/>
  <c r="BT766" i="27" s="1"/>
  <c r="BS765" i="27"/>
  <c r="BT765" i="27" s="1"/>
  <c r="BS764" i="27"/>
  <c r="BT764" i="27" s="1"/>
  <c r="BS763" i="27"/>
  <c r="BT763" i="27" s="1"/>
  <c r="BS762" i="27"/>
  <c r="BT762" i="27" s="1"/>
  <c r="BS761" i="27"/>
  <c r="BT761" i="27" s="1"/>
  <c r="BS760" i="27"/>
  <c r="BT760" i="27" s="1"/>
  <c r="BS759" i="27"/>
  <c r="BT759" i="27" s="1"/>
  <c r="BS758" i="27"/>
  <c r="BT758" i="27" s="1"/>
  <c r="BS757" i="27"/>
  <c r="BT757" i="27" s="1"/>
  <c r="BS756" i="27"/>
  <c r="BT756" i="27" s="1"/>
  <c r="BS755" i="27"/>
  <c r="BT755" i="27" s="1"/>
  <c r="BS754" i="27"/>
  <c r="BT754" i="27" s="1"/>
  <c r="BS753" i="27"/>
  <c r="BT753" i="27" s="1"/>
  <c r="BS752" i="27"/>
  <c r="BT752" i="27" s="1"/>
  <c r="BS751" i="27"/>
  <c r="BT751" i="27" s="1"/>
  <c r="BS750" i="27"/>
  <c r="BT750" i="27" s="1"/>
  <c r="BS749" i="27"/>
  <c r="BT749" i="27" s="1"/>
  <c r="BS748" i="27"/>
  <c r="BT748" i="27" s="1"/>
  <c r="BS747" i="27"/>
  <c r="BT747" i="27" s="1"/>
  <c r="BS746" i="27"/>
  <c r="BT746" i="27" s="1"/>
  <c r="BS745" i="27"/>
  <c r="BT745" i="27" s="1"/>
  <c r="BS744" i="27"/>
  <c r="BT744" i="27" s="1"/>
  <c r="BS743" i="27"/>
  <c r="BT743" i="27" s="1"/>
  <c r="BS742" i="27"/>
  <c r="BT742" i="27" s="1"/>
  <c r="BS741" i="27"/>
  <c r="BT741" i="27" s="1"/>
  <c r="BS740" i="27"/>
  <c r="BT740" i="27" s="1"/>
  <c r="BS739" i="27"/>
  <c r="BT739" i="27" s="1"/>
  <c r="BS738" i="27"/>
  <c r="BT738" i="27" s="1"/>
  <c r="BS737" i="27"/>
  <c r="BT737" i="27" s="1"/>
  <c r="BS736" i="27"/>
  <c r="BT736" i="27" s="1"/>
  <c r="BS735" i="27"/>
  <c r="BT735" i="27" s="1"/>
  <c r="BS734" i="27"/>
  <c r="BT734" i="27" s="1"/>
  <c r="BS733" i="27"/>
  <c r="BT733" i="27" s="1"/>
  <c r="BS732" i="27"/>
  <c r="BT732" i="27" s="1"/>
  <c r="BS731" i="27"/>
  <c r="BT731" i="27" s="1"/>
  <c r="BS730" i="27"/>
  <c r="BT730" i="27" s="1"/>
  <c r="BS729" i="27"/>
  <c r="BT729" i="27" s="1"/>
  <c r="BS728" i="27"/>
  <c r="BT728" i="27" s="1"/>
  <c r="BS727" i="27"/>
  <c r="BT727" i="27" s="1"/>
  <c r="BS726" i="27"/>
  <c r="BT726" i="27" s="1"/>
  <c r="BS725" i="27"/>
  <c r="BT725" i="27" s="1"/>
  <c r="BS724" i="27"/>
  <c r="BT724" i="27" s="1"/>
  <c r="BS723" i="27"/>
  <c r="BT723" i="27" s="1"/>
  <c r="BS722" i="27"/>
  <c r="BT722" i="27" s="1"/>
  <c r="BS721" i="27"/>
  <c r="BT721" i="27" s="1"/>
  <c r="BS720" i="27"/>
  <c r="BT720" i="27" s="1"/>
  <c r="BS719" i="27"/>
  <c r="BT719" i="27" s="1"/>
  <c r="BS718" i="27"/>
  <c r="BT718" i="27" s="1"/>
  <c r="BS717" i="27"/>
  <c r="BT717" i="27" s="1"/>
  <c r="BS716" i="27"/>
  <c r="BT716" i="27" s="1"/>
  <c r="BS715" i="27"/>
  <c r="BT715" i="27" s="1"/>
  <c r="BS714" i="27"/>
  <c r="BT714" i="27" s="1"/>
  <c r="BS713" i="27"/>
  <c r="BT713" i="27" s="1"/>
  <c r="BS712" i="27"/>
  <c r="BT712" i="27" s="1"/>
  <c r="BS711" i="27"/>
  <c r="BT711" i="27" s="1"/>
  <c r="BS710" i="27"/>
  <c r="BT710" i="27" s="1"/>
  <c r="BS709" i="27"/>
  <c r="BT709" i="27" s="1"/>
  <c r="BS708" i="27"/>
  <c r="BT708" i="27" s="1"/>
  <c r="BS707" i="27"/>
  <c r="BT707" i="27" s="1"/>
  <c r="BS706" i="27"/>
  <c r="BT706" i="27" s="1"/>
  <c r="BS705" i="27"/>
  <c r="BT705" i="27" s="1"/>
  <c r="BS704" i="27"/>
  <c r="BT704" i="27" s="1"/>
  <c r="BS703" i="27"/>
  <c r="BT703" i="27" s="1"/>
  <c r="BS702" i="27"/>
  <c r="BT702" i="27" s="1"/>
  <c r="BS701" i="27"/>
  <c r="BT701" i="27" s="1"/>
  <c r="BS700" i="27"/>
  <c r="BT700" i="27" s="1"/>
  <c r="BS699" i="27"/>
  <c r="BT699" i="27" s="1"/>
  <c r="BS698" i="27"/>
  <c r="BT698" i="27" s="1"/>
  <c r="BS697" i="27"/>
  <c r="BT697" i="27" s="1"/>
  <c r="BS696" i="27"/>
  <c r="BT696" i="27" s="1"/>
  <c r="BS695" i="27"/>
  <c r="BT695" i="27" s="1"/>
  <c r="BS694" i="27"/>
  <c r="BT694" i="27" s="1"/>
  <c r="BS693" i="27"/>
  <c r="BT693" i="27" s="1"/>
  <c r="BS692" i="27"/>
  <c r="BT692" i="27" s="1"/>
  <c r="BS691" i="27"/>
  <c r="BT691" i="27" s="1"/>
  <c r="BS690" i="27"/>
  <c r="BT690" i="27" s="1"/>
  <c r="BS689" i="27"/>
  <c r="BT689" i="27" s="1"/>
  <c r="BS688" i="27"/>
  <c r="BT688" i="27" s="1"/>
  <c r="BS687" i="27"/>
  <c r="BT687" i="27" s="1"/>
  <c r="BS686" i="27"/>
  <c r="BT686" i="27" s="1"/>
  <c r="BS685" i="27"/>
  <c r="BT685" i="27" s="1"/>
  <c r="BS684" i="27"/>
  <c r="BT684" i="27" s="1"/>
  <c r="BS683" i="27"/>
  <c r="BT683" i="27" s="1"/>
  <c r="BS682" i="27"/>
  <c r="BT682" i="27" s="1"/>
  <c r="BS681" i="27"/>
  <c r="BT681" i="27" s="1"/>
  <c r="BS680" i="27"/>
  <c r="BT680" i="27" s="1"/>
  <c r="BS679" i="27"/>
  <c r="BT679" i="27" s="1"/>
  <c r="BS678" i="27"/>
  <c r="BT678" i="27" s="1"/>
  <c r="BS677" i="27"/>
  <c r="BT677" i="27" s="1"/>
  <c r="BS676" i="27"/>
  <c r="BT676" i="27" s="1"/>
  <c r="BS675" i="27"/>
  <c r="BT675" i="27" s="1"/>
  <c r="BS674" i="27"/>
  <c r="BT674" i="27" s="1"/>
  <c r="BS673" i="27"/>
  <c r="BT673" i="27" s="1"/>
  <c r="BS672" i="27"/>
  <c r="BT672" i="27" s="1"/>
  <c r="BS671" i="27"/>
  <c r="BT671" i="27" s="1"/>
  <c r="BS670" i="27"/>
  <c r="BT670" i="27" s="1"/>
  <c r="BS669" i="27"/>
  <c r="BT669" i="27" s="1"/>
  <c r="BS668" i="27"/>
  <c r="BT668" i="27" s="1"/>
  <c r="BS667" i="27"/>
  <c r="BT667" i="27" s="1"/>
  <c r="BS666" i="27"/>
  <c r="BT666" i="27" s="1"/>
  <c r="BS665" i="27"/>
  <c r="BT665" i="27" s="1"/>
  <c r="BS664" i="27"/>
  <c r="BT664" i="27" s="1"/>
  <c r="BS663" i="27"/>
  <c r="BT663" i="27" s="1"/>
  <c r="BS662" i="27"/>
  <c r="BT662" i="27" s="1"/>
  <c r="BS661" i="27"/>
  <c r="BT661" i="27" s="1"/>
  <c r="BS660" i="27"/>
  <c r="BT660" i="27" s="1"/>
  <c r="BS659" i="27"/>
  <c r="BT659" i="27" s="1"/>
  <c r="BS658" i="27"/>
  <c r="BT658" i="27" s="1"/>
  <c r="BS657" i="27"/>
  <c r="BT657" i="27" s="1"/>
  <c r="BS656" i="27"/>
  <c r="BT656" i="27" s="1"/>
  <c r="BS655" i="27"/>
  <c r="BT655" i="27" s="1"/>
  <c r="BS654" i="27"/>
  <c r="BT654" i="27" s="1"/>
  <c r="BS653" i="27"/>
  <c r="BT653" i="27" s="1"/>
  <c r="BS652" i="27"/>
  <c r="BT652" i="27" s="1"/>
  <c r="BS651" i="27"/>
  <c r="BT651" i="27" s="1"/>
  <c r="BS650" i="27"/>
  <c r="BT650" i="27" s="1"/>
  <c r="BS649" i="27"/>
  <c r="BT649" i="27" s="1"/>
  <c r="BS648" i="27"/>
  <c r="BT648" i="27" s="1"/>
  <c r="BS647" i="27"/>
  <c r="BT647" i="27" s="1"/>
  <c r="BS646" i="27"/>
  <c r="BT646" i="27" s="1"/>
  <c r="BS645" i="27"/>
  <c r="BT645" i="27" s="1"/>
  <c r="BS644" i="27"/>
  <c r="BT644" i="27" s="1"/>
  <c r="BS643" i="27"/>
  <c r="BT643" i="27" s="1"/>
  <c r="BS642" i="27"/>
  <c r="BT642" i="27" s="1"/>
  <c r="BS641" i="27"/>
  <c r="BT641" i="27" s="1"/>
  <c r="BS640" i="27"/>
  <c r="BT640" i="27" s="1"/>
  <c r="BS639" i="27"/>
  <c r="BT639" i="27" s="1"/>
  <c r="BS638" i="27"/>
  <c r="BT638" i="27" s="1"/>
  <c r="BS637" i="27"/>
  <c r="BT637" i="27" s="1"/>
  <c r="BS636" i="27"/>
  <c r="BT636" i="27" s="1"/>
  <c r="BS635" i="27"/>
  <c r="BT635" i="27" s="1"/>
  <c r="BS634" i="27"/>
  <c r="BT634" i="27" s="1"/>
  <c r="BS633" i="27"/>
  <c r="BT633" i="27" s="1"/>
  <c r="BS632" i="27"/>
  <c r="BT632" i="27" s="1"/>
  <c r="BS631" i="27"/>
  <c r="BT631" i="27" s="1"/>
  <c r="BS630" i="27"/>
  <c r="BT630" i="27" s="1"/>
  <c r="BS629" i="27"/>
  <c r="BT629" i="27" s="1"/>
  <c r="BS628" i="27"/>
  <c r="BT628" i="27" s="1"/>
  <c r="BS627" i="27"/>
  <c r="BT627" i="27" s="1"/>
  <c r="BS626" i="27"/>
  <c r="BT626" i="27" s="1"/>
  <c r="BS625" i="27"/>
  <c r="BT625" i="27" s="1"/>
  <c r="BS624" i="27"/>
  <c r="BT624" i="27" s="1"/>
  <c r="BS623" i="27"/>
  <c r="BT623" i="27" s="1"/>
  <c r="BS622" i="27"/>
  <c r="BT622" i="27" s="1"/>
  <c r="BS621" i="27"/>
  <c r="BT621" i="27" s="1"/>
  <c r="BS620" i="27"/>
  <c r="BT620" i="27" s="1"/>
  <c r="BS619" i="27"/>
  <c r="BT619" i="27" s="1"/>
  <c r="BS618" i="27"/>
  <c r="BT618" i="27" s="1"/>
  <c r="BS617" i="27"/>
  <c r="BT617" i="27" s="1"/>
  <c r="BS616" i="27"/>
  <c r="BT616" i="27" s="1"/>
  <c r="BS615" i="27"/>
  <c r="BT615" i="27" s="1"/>
  <c r="BS614" i="27"/>
  <c r="BT614" i="27" s="1"/>
  <c r="BS613" i="27"/>
  <c r="BT613" i="27" s="1"/>
  <c r="BS612" i="27"/>
  <c r="BT612" i="27" s="1"/>
  <c r="BS611" i="27"/>
  <c r="BT611" i="27" s="1"/>
  <c r="BS610" i="27"/>
  <c r="BT610" i="27" s="1"/>
  <c r="BS609" i="27"/>
  <c r="BT609" i="27" s="1"/>
  <c r="BS608" i="27"/>
  <c r="BT608" i="27" s="1"/>
  <c r="BS607" i="27"/>
  <c r="BT607" i="27" s="1"/>
  <c r="BS606" i="27"/>
  <c r="BT606" i="27" s="1"/>
  <c r="BS605" i="27"/>
  <c r="BT605" i="27" s="1"/>
  <c r="BS604" i="27"/>
  <c r="BT604" i="27" s="1"/>
  <c r="BS603" i="27"/>
  <c r="BT603" i="27" s="1"/>
  <c r="BS602" i="27"/>
  <c r="BT602" i="27" s="1"/>
  <c r="BS601" i="27"/>
  <c r="BT601" i="27" s="1"/>
  <c r="BS600" i="27"/>
  <c r="BT600" i="27" s="1"/>
  <c r="BS599" i="27"/>
  <c r="BT599" i="27" s="1"/>
  <c r="BS598" i="27"/>
  <c r="BT598" i="27" s="1"/>
  <c r="BS597" i="27"/>
  <c r="BT597" i="27" s="1"/>
  <c r="BS596" i="27"/>
  <c r="BT596" i="27" s="1"/>
  <c r="BS595" i="27"/>
  <c r="BT595" i="27" s="1"/>
  <c r="BS594" i="27"/>
  <c r="BT594" i="27" s="1"/>
  <c r="BS593" i="27"/>
  <c r="BT593" i="27" s="1"/>
  <c r="BS592" i="27"/>
  <c r="BT592" i="27" s="1"/>
  <c r="BS591" i="27"/>
  <c r="BT591" i="27" s="1"/>
  <c r="BS590" i="27"/>
  <c r="BT590" i="27" s="1"/>
  <c r="BS589" i="27"/>
  <c r="BT589" i="27" s="1"/>
  <c r="BS588" i="27"/>
  <c r="BT588" i="27" s="1"/>
  <c r="BS587" i="27"/>
  <c r="BT587" i="27" s="1"/>
  <c r="BS586" i="27"/>
  <c r="BT586" i="27" s="1"/>
  <c r="BS585" i="27"/>
  <c r="BT585" i="27" s="1"/>
  <c r="BS584" i="27"/>
  <c r="BT584" i="27" s="1"/>
  <c r="BS583" i="27"/>
  <c r="BT583" i="27" s="1"/>
  <c r="BS582" i="27"/>
  <c r="BT582" i="27" s="1"/>
  <c r="BS581" i="27"/>
  <c r="BT581" i="27" s="1"/>
  <c r="BS580" i="27"/>
  <c r="BT580" i="27" s="1"/>
  <c r="BS579" i="27"/>
  <c r="BT579" i="27" s="1"/>
  <c r="BS578" i="27"/>
  <c r="BT578" i="27" s="1"/>
  <c r="BS577" i="27"/>
  <c r="BT577" i="27" s="1"/>
  <c r="BS576" i="27"/>
  <c r="BT576" i="27" s="1"/>
  <c r="BS575" i="27"/>
  <c r="BT575" i="27" s="1"/>
  <c r="BS574" i="27"/>
  <c r="BT574" i="27" s="1"/>
  <c r="BS573" i="27"/>
  <c r="BT573" i="27" s="1"/>
  <c r="BS572" i="27"/>
  <c r="BT572" i="27" s="1"/>
  <c r="BS571" i="27"/>
  <c r="BT571" i="27" s="1"/>
  <c r="BS570" i="27"/>
  <c r="BT570" i="27" s="1"/>
  <c r="BS569" i="27"/>
  <c r="BT569" i="27" s="1"/>
  <c r="BS568" i="27"/>
  <c r="BT568" i="27" s="1"/>
  <c r="BS567" i="27"/>
  <c r="BT567" i="27" s="1"/>
  <c r="BS566" i="27"/>
  <c r="BT566" i="27" s="1"/>
  <c r="BS565" i="27"/>
  <c r="BT565" i="27" s="1"/>
  <c r="BS564" i="27"/>
  <c r="BT564" i="27" s="1"/>
  <c r="BS563" i="27"/>
  <c r="BT563" i="27" s="1"/>
  <c r="BS562" i="27"/>
  <c r="BT562" i="27" s="1"/>
  <c r="BS561" i="27"/>
  <c r="BT561" i="27" s="1"/>
  <c r="BS560" i="27"/>
  <c r="BT560" i="27" s="1"/>
  <c r="BS559" i="27"/>
  <c r="BT559" i="27" s="1"/>
  <c r="BS558" i="27"/>
  <c r="BT558" i="27" s="1"/>
  <c r="BS557" i="27"/>
  <c r="BT557" i="27" s="1"/>
  <c r="BS556" i="27"/>
  <c r="BT556" i="27" s="1"/>
  <c r="BS555" i="27"/>
  <c r="BT555" i="27" s="1"/>
  <c r="BS554" i="27"/>
  <c r="BT554" i="27" s="1"/>
  <c r="BS553" i="27"/>
  <c r="BT553" i="27" s="1"/>
  <c r="BS552" i="27"/>
  <c r="BT552" i="27" s="1"/>
  <c r="BS551" i="27"/>
  <c r="BT551" i="27" s="1"/>
  <c r="BS550" i="27"/>
  <c r="BT550" i="27" s="1"/>
  <c r="BS549" i="27"/>
  <c r="BT549" i="27" s="1"/>
  <c r="BS548" i="27"/>
  <c r="BT548" i="27" s="1"/>
  <c r="BS547" i="27"/>
  <c r="BT547" i="27" s="1"/>
  <c r="BS546" i="27"/>
  <c r="BT546" i="27" s="1"/>
  <c r="BS545" i="27"/>
  <c r="BT545" i="27" s="1"/>
  <c r="BS544" i="27"/>
  <c r="BT544" i="27" s="1"/>
  <c r="BS543" i="27"/>
  <c r="BT543" i="27" s="1"/>
  <c r="BS542" i="27"/>
  <c r="BT542" i="27" s="1"/>
  <c r="BS541" i="27"/>
  <c r="BT541" i="27" s="1"/>
  <c r="BS540" i="27"/>
  <c r="BT540" i="27" s="1"/>
  <c r="BS539" i="27"/>
  <c r="BT539" i="27" s="1"/>
  <c r="BS538" i="27"/>
  <c r="BT538" i="27" s="1"/>
  <c r="BS537" i="27"/>
  <c r="BT537" i="27" s="1"/>
  <c r="BS536" i="27"/>
  <c r="BT536" i="27" s="1"/>
  <c r="BS535" i="27"/>
  <c r="BT535" i="27" s="1"/>
  <c r="BS534" i="27"/>
  <c r="BT534" i="27" s="1"/>
  <c r="BS533" i="27"/>
  <c r="BT533" i="27" s="1"/>
  <c r="BS532" i="27"/>
  <c r="BT532" i="27" s="1"/>
  <c r="BS531" i="27"/>
  <c r="BT531" i="27" s="1"/>
  <c r="BS530" i="27"/>
  <c r="BT530" i="27" s="1"/>
  <c r="BS529" i="27"/>
  <c r="BT529" i="27" s="1"/>
  <c r="BS528" i="27"/>
  <c r="BT528" i="27" s="1"/>
  <c r="BS527" i="27"/>
  <c r="BT527" i="27" s="1"/>
  <c r="BS526" i="27"/>
  <c r="BT526" i="27" s="1"/>
  <c r="BS525" i="27"/>
  <c r="BT525" i="27" s="1"/>
  <c r="BS524" i="27"/>
  <c r="BT524" i="27" s="1"/>
  <c r="BS523" i="27"/>
  <c r="BT523" i="27" s="1"/>
  <c r="BS522" i="27"/>
  <c r="BT522" i="27" s="1"/>
  <c r="BS521" i="27"/>
  <c r="BT521" i="27" s="1"/>
  <c r="BS520" i="27"/>
  <c r="BT520" i="27" s="1"/>
  <c r="BS519" i="27"/>
  <c r="BT519" i="27" s="1"/>
  <c r="BS518" i="27"/>
  <c r="BT518" i="27" s="1"/>
  <c r="BS517" i="27"/>
  <c r="BT517" i="27" s="1"/>
  <c r="BS516" i="27"/>
  <c r="BT516" i="27" s="1"/>
  <c r="BS515" i="27"/>
  <c r="BT515" i="27" s="1"/>
  <c r="BS514" i="27"/>
  <c r="BT514" i="27" s="1"/>
  <c r="BS513" i="27"/>
  <c r="BT513" i="27" s="1"/>
  <c r="BS512" i="27"/>
  <c r="BT512" i="27" s="1"/>
  <c r="BS511" i="27"/>
  <c r="BT511" i="27" s="1"/>
  <c r="BS510" i="27"/>
  <c r="BT510" i="27" s="1"/>
  <c r="BS509" i="27"/>
  <c r="BT509" i="27" s="1"/>
  <c r="BS508" i="27"/>
  <c r="BT508" i="27" s="1"/>
  <c r="BS507" i="27"/>
  <c r="BT507" i="27" s="1"/>
  <c r="BS506" i="27"/>
  <c r="BT506" i="27" s="1"/>
  <c r="BS505" i="27"/>
  <c r="BT505" i="27" s="1"/>
  <c r="BS504" i="27"/>
  <c r="BT504" i="27" s="1"/>
  <c r="BS503" i="27"/>
  <c r="BT503" i="27" s="1"/>
  <c r="BS502" i="27"/>
  <c r="BT502" i="27" s="1"/>
  <c r="BS501" i="27"/>
  <c r="BT501" i="27" s="1"/>
  <c r="BS500" i="27"/>
  <c r="BT500" i="27" s="1"/>
  <c r="BS499" i="27"/>
  <c r="BT499" i="27" s="1"/>
  <c r="BS498" i="27"/>
  <c r="BT498" i="27" s="1"/>
  <c r="BS497" i="27"/>
  <c r="BT497" i="27" s="1"/>
  <c r="BS496" i="27"/>
  <c r="BT496" i="27" s="1"/>
  <c r="BS495" i="27"/>
  <c r="BT495" i="27" s="1"/>
  <c r="BS494" i="27"/>
  <c r="BT494" i="27" s="1"/>
  <c r="BS493" i="27"/>
  <c r="BT493" i="27" s="1"/>
  <c r="BS492" i="27"/>
  <c r="BT492" i="27" s="1"/>
  <c r="BS491" i="27"/>
  <c r="BT491" i="27" s="1"/>
  <c r="BS490" i="27"/>
  <c r="BT490" i="27" s="1"/>
  <c r="BS489" i="27"/>
  <c r="BT489" i="27" s="1"/>
  <c r="BS488" i="27"/>
  <c r="BT488" i="27" s="1"/>
  <c r="BS487" i="27"/>
  <c r="BT487" i="27" s="1"/>
  <c r="BS486" i="27"/>
  <c r="BT486" i="27" s="1"/>
  <c r="BS485" i="27"/>
  <c r="BT485" i="27" s="1"/>
  <c r="BS484" i="27"/>
  <c r="BT484" i="27" s="1"/>
  <c r="BS483" i="27"/>
  <c r="BT483" i="27" s="1"/>
  <c r="BS482" i="27"/>
  <c r="BT482" i="27" s="1"/>
  <c r="BS481" i="27"/>
  <c r="BT481" i="27" s="1"/>
  <c r="BS480" i="27"/>
  <c r="BT480" i="27" s="1"/>
  <c r="BS479" i="27"/>
  <c r="BT479" i="27" s="1"/>
  <c r="BS478" i="27"/>
  <c r="BT478" i="27" s="1"/>
  <c r="BS477" i="27"/>
  <c r="BT477" i="27" s="1"/>
  <c r="BS476" i="27"/>
  <c r="BT476" i="27" s="1"/>
  <c r="BS475" i="27"/>
  <c r="BT475" i="27" s="1"/>
  <c r="BS474" i="27"/>
  <c r="BT474" i="27" s="1"/>
  <c r="BS473" i="27"/>
  <c r="BT473" i="27" s="1"/>
  <c r="BS472" i="27"/>
  <c r="BT472" i="27" s="1"/>
  <c r="BS471" i="27"/>
  <c r="BT471" i="27" s="1"/>
  <c r="BS470" i="27"/>
  <c r="BT470" i="27" s="1"/>
  <c r="BS469" i="27"/>
  <c r="BT469" i="27" s="1"/>
  <c r="BS468" i="27"/>
  <c r="BT468" i="27" s="1"/>
  <c r="BS467" i="27"/>
  <c r="BT467" i="27" s="1"/>
  <c r="BS466" i="27"/>
  <c r="BT466" i="27" s="1"/>
  <c r="BS465" i="27"/>
  <c r="BT465" i="27" s="1"/>
  <c r="BS464" i="27"/>
  <c r="BT464" i="27" s="1"/>
  <c r="BS463" i="27"/>
  <c r="BT463" i="27" s="1"/>
  <c r="BS462" i="27"/>
  <c r="BT462" i="27" s="1"/>
  <c r="BS461" i="27"/>
  <c r="BT461" i="27" s="1"/>
  <c r="BS460" i="27"/>
  <c r="BT460" i="27" s="1"/>
  <c r="BS459" i="27"/>
  <c r="BT459" i="27" s="1"/>
  <c r="BS458" i="27"/>
  <c r="BT458" i="27" s="1"/>
  <c r="BS457" i="27"/>
  <c r="BT457" i="27" s="1"/>
  <c r="BS456" i="27"/>
  <c r="BT456" i="27" s="1"/>
  <c r="BS455" i="27"/>
  <c r="BT455" i="27" s="1"/>
  <c r="BS454" i="27"/>
  <c r="BT454" i="27" s="1"/>
  <c r="BS453" i="27"/>
  <c r="BT453" i="27" s="1"/>
  <c r="BS452" i="27"/>
  <c r="BT452" i="27" s="1"/>
  <c r="BS451" i="27"/>
  <c r="BT451" i="27" s="1"/>
  <c r="BS450" i="27"/>
  <c r="BT450" i="27" s="1"/>
  <c r="BS449" i="27"/>
  <c r="BT449" i="27" s="1"/>
  <c r="BS448" i="27"/>
  <c r="BT448" i="27" s="1"/>
  <c r="BS447" i="27"/>
  <c r="BT447" i="27" s="1"/>
  <c r="BS446" i="27"/>
  <c r="BT446" i="27" s="1"/>
  <c r="BS445" i="27"/>
  <c r="BT445" i="27" s="1"/>
  <c r="BS444" i="27"/>
  <c r="BT444" i="27" s="1"/>
  <c r="BS443" i="27"/>
  <c r="BT443" i="27" s="1"/>
  <c r="BS442" i="27"/>
  <c r="BT442" i="27" s="1"/>
  <c r="BS441" i="27"/>
  <c r="BT441" i="27" s="1"/>
  <c r="BS440" i="27"/>
  <c r="BT440" i="27" s="1"/>
  <c r="BS439" i="27"/>
  <c r="BT439" i="27" s="1"/>
  <c r="BS438" i="27"/>
  <c r="BT438" i="27" s="1"/>
  <c r="BS437" i="27"/>
  <c r="BT437" i="27" s="1"/>
  <c r="BS436" i="27"/>
  <c r="BT436" i="27" s="1"/>
  <c r="BS435" i="27"/>
  <c r="BT435" i="27" s="1"/>
  <c r="BS434" i="27"/>
  <c r="BT434" i="27" s="1"/>
  <c r="BS433" i="27"/>
  <c r="BT433" i="27" s="1"/>
  <c r="BS432" i="27"/>
  <c r="BT432" i="27" s="1"/>
  <c r="BS431" i="27"/>
  <c r="BT431" i="27" s="1"/>
  <c r="BS430" i="27"/>
  <c r="BT430" i="27" s="1"/>
  <c r="BS429" i="27"/>
  <c r="BT429" i="27" s="1"/>
  <c r="BS428" i="27"/>
  <c r="BT428" i="27" s="1"/>
  <c r="BS427" i="27"/>
  <c r="BT427" i="27" s="1"/>
  <c r="BS426" i="27"/>
  <c r="BT426" i="27" s="1"/>
  <c r="BS425" i="27"/>
  <c r="BT425" i="27" s="1"/>
  <c r="BS424" i="27"/>
  <c r="BT424" i="27" s="1"/>
  <c r="BS423" i="27"/>
  <c r="BT423" i="27" s="1"/>
  <c r="BS422" i="27"/>
  <c r="BT422" i="27" s="1"/>
  <c r="BS421" i="27"/>
  <c r="BT421" i="27" s="1"/>
  <c r="BS420" i="27"/>
  <c r="BT420" i="27" s="1"/>
  <c r="BS419" i="27"/>
  <c r="BT419" i="27" s="1"/>
  <c r="BS418" i="27"/>
  <c r="BT418" i="27" s="1"/>
  <c r="BS417" i="27"/>
  <c r="BT417" i="27" s="1"/>
  <c r="BS416" i="27"/>
  <c r="BT416" i="27" s="1"/>
  <c r="BS415" i="27"/>
  <c r="BT415" i="27" s="1"/>
  <c r="BS414" i="27"/>
  <c r="BT414" i="27" s="1"/>
  <c r="BS413" i="27"/>
  <c r="BT413" i="27" s="1"/>
  <c r="BS412" i="27"/>
  <c r="BT412" i="27" s="1"/>
  <c r="BS411" i="27"/>
  <c r="BT411" i="27" s="1"/>
  <c r="BS410" i="27"/>
  <c r="BT410" i="27" s="1"/>
  <c r="BS409" i="27"/>
  <c r="BT409" i="27" s="1"/>
  <c r="BS408" i="27"/>
  <c r="BT408" i="27" s="1"/>
  <c r="BS407" i="27"/>
  <c r="BT407" i="27" s="1"/>
  <c r="BS406" i="27"/>
  <c r="BT406" i="27" s="1"/>
  <c r="BS405" i="27"/>
  <c r="BT405" i="27" s="1"/>
  <c r="BS404" i="27"/>
  <c r="BT404" i="27" s="1"/>
  <c r="BS403" i="27"/>
  <c r="BT403" i="27" s="1"/>
  <c r="BS402" i="27"/>
  <c r="BT402" i="27" s="1"/>
  <c r="BS401" i="27"/>
  <c r="BT401" i="27" s="1"/>
  <c r="BS400" i="27"/>
  <c r="BT400" i="27" s="1"/>
  <c r="BS399" i="27"/>
  <c r="BT399" i="27" s="1"/>
  <c r="BS398" i="27"/>
  <c r="BT398" i="27" s="1"/>
  <c r="BS397" i="27"/>
  <c r="BT397" i="27" s="1"/>
  <c r="BS396" i="27"/>
  <c r="BT396" i="27" s="1"/>
  <c r="BS395" i="27"/>
  <c r="BT395" i="27" s="1"/>
  <c r="BS394" i="27"/>
  <c r="BT394" i="27" s="1"/>
  <c r="BS393" i="27"/>
  <c r="BT393" i="27" s="1"/>
  <c r="BS392" i="27"/>
  <c r="BT392" i="27" s="1"/>
  <c r="BS391" i="27"/>
  <c r="BT391" i="27" s="1"/>
  <c r="BS390" i="27"/>
  <c r="BT390" i="27" s="1"/>
  <c r="BS389" i="27"/>
  <c r="BT389" i="27" s="1"/>
  <c r="BS388" i="27"/>
  <c r="BT388" i="27" s="1"/>
  <c r="BS387" i="27"/>
  <c r="BT387" i="27" s="1"/>
  <c r="BS386" i="27"/>
  <c r="BT386" i="27" s="1"/>
  <c r="BS385" i="27"/>
  <c r="BT385" i="27" s="1"/>
  <c r="BS384" i="27"/>
  <c r="BT384" i="27" s="1"/>
  <c r="BS383" i="27"/>
  <c r="BT383" i="27" s="1"/>
  <c r="BS382" i="27"/>
  <c r="BT382" i="27" s="1"/>
  <c r="BS381" i="27"/>
  <c r="BT381" i="27" s="1"/>
  <c r="BS380" i="27"/>
  <c r="BT380" i="27" s="1"/>
  <c r="BS379" i="27"/>
  <c r="BT379" i="27" s="1"/>
  <c r="BS378" i="27"/>
  <c r="BT378" i="27" s="1"/>
  <c r="BS377" i="27"/>
  <c r="BT377" i="27" s="1"/>
  <c r="BS376" i="27"/>
  <c r="BT376" i="27" s="1"/>
  <c r="BS375" i="27"/>
  <c r="BT375" i="27" s="1"/>
  <c r="BS374" i="27"/>
  <c r="BT374" i="27" s="1"/>
  <c r="BS373" i="27"/>
  <c r="BT373" i="27" s="1"/>
  <c r="BS372" i="27"/>
  <c r="BT372" i="27" s="1"/>
  <c r="BS371" i="27"/>
  <c r="BT371" i="27" s="1"/>
  <c r="BS370" i="27"/>
  <c r="BT370" i="27" s="1"/>
  <c r="BS369" i="27"/>
  <c r="BT369" i="27" s="1"/>
  <c r="BS368" i="27"/>
  <c r="BT368" i="27" s="1"/>
  <c r="BS367" i="27"/>
  <c r="BT367" i="27" s="1"/>
  <c r="BS366" i="27"/>
  <c r="BT366" i="27" s="1"/>
  <c r="BS365" i="27"/>
  <c r="BT365" i="27" s="1"/>
  <c r="BS364" i="27"/>
  <c r="BT364" i="27" s="1"/>
  <c r="BS363" i="27"/>
  <c r="BT363" i="27" s="1"/>
  <c r="BS362" i="27"/>
  <c r="BT362" i="27" s="1"/>
  <c r="BS361" i="27"/>
  <c r="BT361" i="27" s="1"/>
  <c r="BS360" i="27"/>
  <c r="BT360" i="27" s="1"/>
  <c r="BS359" i="27"/>
  <c r="BT359" i="27" s="1"/>
  <c r="BS358" i="27"/>
  <c r="BT358" i="27" s="1"/>
  <c r="BS357" i="27"/>
  <c r="BT357" i="27" s="1"/>
  <c r="BS356" i="27"/>
  <c r="BT356" i="27" s="1"/>
  <c r="BS355" i="27"/>
  <c r="BT355" i="27" s="1"/>
  <c r="BS354" i="27"/>
  <c r="BT354" i="27" s="1"/>
  <c r="BS353" i="27"/>
  <c r="BT353" i="27" s="1"/>
  <c r="BS352" i="27"/>
  <c r="BT352" i="27" s="1"/>
  <c r="BS351" i="27"/>
  <c r="BT351" i="27" s="1"/>
  <c r="BS350" i="27"/>
  <c r="BT350" i="27" s="1"/>
  <c r="BS349" i="27"/>
  <c r="BT349" i="27" s="1"/>
  <c r="BS348" i="27"/>
  <c r="BT348" i="27" s="1"/>
  <c r="BS347" i="27"/>
  <c r="BT347" i="27" s="1"/>
  <c r="BS346" i="27"/>
  <c r="BT346" i="27" s="1"/>
  <c r="BS345" i="27"/>
  <c r="BT345" i="27" s="1"/>
  <c r="BS344" i="27"/>
  <c r="BT344" i="27" s="1"/>
  <c r="BS343" i="27"/>
  <c r="BT343" i="27" s="1"/>
  <c r="BS342" i="27"/>
  <c r="BT342" i="27" s="1"/>
  <c r="BS341" i="27"/>
  <c r="BT341" i="27" s="1"/>
  <c r="BS340" i="27"/>
  <c r="BT340" i="27" s="1"/>
  <c r="BS339" i="27"/>
  <c r="BT339" i="27" s="1"/>
  <c r="BS338" i="27"/>
  <c r="BT338" i="27" s="1"/>
  <c r="BS337" i="27"/>
  <c r="BT337" i="27" s="1"/>
  <c r="BS336" i="27"/>
  <c r="BT336" i="27" s="1"/>
  <c r="BS335" i="27"/>
  <c r="BT335" i="27" s="1"/>
  <c r="BS334" i="27"/>
  <c r="BT334" i="27" s="1"/>
  <c r="BS333" i="27"/>
  <c r="BT333" i="27" s="1"/>
  <c r="BS332" i="27"/>
  <c r="BT332" i="27" s="1"/>
  <c r="BS331" i="27"/>
  <c r="BT331" i="27" s="1"/>
  <c r="BS330" i="27"/>
  <c r="BT330" i="27" s="1"/>
  <c r="BS329" i="27"/>
  <c r="BT329" i="27" s="1"/>
  <c r="BS328" i="27"/>
  <c r="BT328" i="27" s="1"/>
  <c r="BS327" i="27"/>
  <c r="BT327" i="27" s="1"/>
  <c r="BS326" i="27"/>
  <c r="BT326" i="27" s="1"/>
  <c r="BS325" i="27"/>
  <c r="BT325" i="27" s="1"/>
  <c r="BS324" i="27"/>
  <c r="BT324" i="27" s="1"/>
  <c r="BS323" i="27"/>
  <c r="BT323" i="27" s="1"/>
  <c r="BS322" i="27"/>
  <c r="BT322" i="27" s="1"/>
  <c r="BS321" i="27"/>
  <c r="BT321" i="27" s="1"/>
  <c r="BS320" i="27"/>
  <c r="BT320" i="27" s="1"/>
  <c r="BS319" i="27"/>
  <c r="BT319" i="27" s="1"/>
  <c r="BS318" i="27"/>
  <c r="BT318" i="27" s="1"/>
  <c r="BS317" i="27"/>
  <c r="BT317" i="27" s="1"/>
  <c r="BS316" i="27"/>
  <c r="BT316" i="27" s="1"/>
  <c r="BS315" i="27"/>
  <c r="BT315" i="27" s="1"/>
  <c r="BS314" i="27"/>
  <c r="BT314" i="27" s="1"/>
  <c r="BS313" i="27"/>
  <c r="BT313" i="27" s="1"/>
  <c r="BS312" i="27"/>
  <c r="BT312" i="27" s="1"/>
  <c r="BS311" i="27"/>
  <c r="BT311" i="27" s="1"/>
  <c r="BS310" i="27"/>
  <c r="BT310" i="27" s="1"/>
  <c r="BS309" i="27"/>
  <c r="BT309" i="27" s="1"/>
  <c r="BS308" i="27"/>
  <c r="BT308" i="27" s="1"/>
  <c r="BS307" i="27"/>
  <c r="BT307" i="27" s="1"/>
  <c r="BS306" i="27"/>
  <c r="BT306" i="27" s="1"/>
  <c r="BS305" i="27"/>
  <c r="BT305" i="27" s="1"/>
  <c r="BS304" i="27"/>
  <c r="BT304" i="27" s="1"/>
  <c r="BS303" i="27"/>
  <c r="BT303" i="27" s="1"/>
  <c r="BS302" i="27"/>
  <c r="BT302" i="27" s="1"/>
  <c r="BS301" i="27"/>
  <c r="BT301" i="27" s="1"/>
  <c r="BS300" i="27"/>
  <c r="BT300" i="27" s="1"/>
  <c r="BS299" i="27"/>
  <c r="BT299" i="27" s="1"/>
  <c r="BS298" i="27"/>
  <c r="BT298" i="27" s="1"/>
  <c r="BS297" i="27"/>
  <c r="BT297" i="27" s="1"/>
  <c r="BS296" i="27"/>
  <c r="BT296" i="27" s="1"/>
  <c r="BS295" i="27"/>
  <c r="BT295" i="27" s="1"/>
  <c r="BS294" i="27"/>
  <c r="BT294" i="27" s="1"/>
  <c r="BS293" i="27"/>
  <c r="BT293" i="27" s="1"/>
  <c r="BS292" i="27"/>
  <c r="BT292" i="27" s="1"/>
  <c r="BS291" i="27"/>
  <c r="BT291" i="27" s="1"/>
  <c r="BS290" i="27"/>
  <c r="BT290" i="27" s="1"/>
  <c r="BS289" i="27"/>
  <c r="BT289" i="27" s="1"/>
  <c r="BS288" i="27"/>
  <c r="BT288" i="27" s="1"/>
  <c r="BS287" i="27"/>
  <c r="BT287" i="27" s="1"/>
  <c r="BS286" i="27"/>
  <c r="BT286" i="27" s="1"/>
  <c r="BS285" i="27"/>
  <c r="BT285" i="27" s="1"/>
  <c r="BS284" i="27"/>
  <c r="BT284" i="27" s="1"/>
  <c r="BS283" i="27"/>
  <c r="BT283" i="27" s="1"/>
  <c r="BS282" i="27"/>
  <c r="BT282" i="27" s="1"/>
  <c r="BS281" i="27"/>
  <c r="BT281" i="27" s="1"/>
  <c r="BS280" i="27"/>
  <c r="BT280" i="27" s="1"/>
  <c r="BS279" i="27"/>
  <c r="BT279" i="27" s="1"/>
  <c r="BS278" i="27"/>
  <c r="BT278" i="27" s="1"/>
  <c r="BS277" i="27"/>
  <c r="BT277" i="27" s="1"/>
  <c r="BS276" i="27"/>
  <c r="BT276" i="27" s="1"/>
  <c r="BS275" i="27"/>
  <c r="BT275" i="27" s="1"/>
  <c r="BS274" i="27"/>
  <c r="BT274" i="27" s="1"/>
  <c r="BS273" i="27"/>
  <c r="BT273" i="27" s="1"/>
  <c r="BS272" i="27"/>
  <c r="BT272" i="27" s="1"/>
  <c r="BS271" i="27"/>
  <c r="BT271" i="27" s="1"/>
  <c r="BS270" i="27"/>
  <c r="BT270" i="27" s="1"/>
  <c r="BS269" i="27"/>
  <c r="BT269" i="27" s="1"/>
  <c r="BS268" i="27"/>
  <c r="BT268" i="27" s="1"/>
  <c r="BS267" i="27"/>
  <c r="BT267" i="27" s="1"/>
  <c r="BS266" i="27"/>
  <c r="BT266" i="27" s="1"/>
  <c r="BS265" i="27"/>
  <c r="BT265" i="27" s="1"/>
  <c r="BS264" i="27"/>
  <c r="BT264" i="27" s="1"/>
  <c r="BS263" i="27"/>
  <c r="BT263" i="27" s="1"/>
  <c r="BS262" i="27"/>
  <c r="BT262" i="27" s="1"/>
  <c r="BS261" i="27"/>
  <c r="BT261" i="27" s="1"/>
  <c r="BS260" i="27"/>
  <c r="BT260" i="27" s="1"/>
  <c r="BS259" i="27"/>
  <c r="BT259" i="27" s="1"/>
  <c r="BS258" i="27"/>
  <c r="BT258" i="27" s="1"/>
  <c r="BS257" i="27"/>
  <c r="BT257" i="27" s="1"/>
  <c r="BS256" i="27"/>
  <c r="BT256" i="27" s="1"/>
  <c r="BS255" i="27"/>
  <c r="BT255" i="27" s="1"/>
  <c r="BS254" i="27"/>
  <c r="BT254" i="27" s="1"/>
  <c r="BS253" i="27"/>
  <c r="BT253" i="27" s="1"/>
  <c r="BS252" i="27"/>
  <c r="BT252" i="27" s="1"/>
  <c r="BS251" i="27"/>
  <c r="BT251" i="27" s="1"/>
  <c r="BS250" i="27"/>
  <c r="BT250" i="27" s="1"/>
  <c r="BS249" i="27"/>
  <c r="BT249" i="27" s="1"/>
  <c r="BS248" i="27"/>
  <c r="BT248" i="27" s="1"/>
  <c r="BS247" i="27"/>
  <c r="BT247" i="27" s="1"/>
  <c r="BS246" i="27"/>
  <c r="BT246" i="27" s="1"/>
  <c r="BS245" i="27"/>
  <c r="BT245" i="27" s="1"/>
  <c r="BS244" i="27"/>
  <c r="BT244" i="27" s="1"/>
  <c r="BS243" i="27"/>
  <c r="BT243" i="27" s="1"/>
  <c r="BS242" i="27"/>
  <c r="BT242" i="27" s="1"/>
  <c r="BS241" i="27"/>
  <c r="BT241" i="27" s="1"/>
  <c r="BS240" i="27"/>
  <c r="BT240" i="27" s="1"/>
  <c r="BS239" i="27"/>
  <c r="BT239" i="27" s="1"/>
  <c r="BS238" i="27"/>
  <c r="BT238" i="27" s="1"/>
  <c r="BS237" i="27"/>
  <c r="BT237" i="27" s="1"/>
  <c r="BS236" i="27"/>
  <c r="BT236" i="27" s="1"/>
  <c r="BS235" i="27"/>
  <c r="BT235" i="27" s="1"/>
  <c r="BS234" i="27"/>
  <c r="BT234" i="27" s="1"/>
  <c r="BS233" i="27"/>
  <c r="BT233" i="27" s="1"/>
  <c r="BS232" i="27"/>
  <c r="BT232" i="27" s="1"/>
  <c r="BS231" i="27"/>
  <c r="BT231" i="27" s="1"/>
  <c r="BS230" i="27"/>
  <c r="BT230" i="27" s="1"/>
  <c r="BS229" i="27"/>
  <c r="BT229" i="27" s="1"/>
  <c r="BS228" i="27"/>
  <c r="BT228" i="27" s="1"/>
  <c r="BS227" i="27"/>
  <c r="BT227" i="27" s="1"/>
  <c r="BS226" i="27"/>
  <c r="BT226" i="27" s="1"/>
  <c r="BS225" i="27"/>
  <c r="BT225" i="27" s="1"/>
  <c r="BS224" i="27"/>
  <c r="BT224" i="27" s="1"/>
  <c r="BS223" i="27"/>
  <c r="BT223" i="27" s="1"/>
  <c r="BS222" i="27"/>
  <c r="BT222" i="27" s="1"/>
  <c r="BS221" i="27"/>
  <c r="BT221" i="27" s="1"/>
  <c r="BS220" i="27"/>
  <c r="BT220" i="27" s="1"/>
  <c r="BS219" i="27"/>
  <c r="BT219" i="27" s="1"/>
  <c r="BS218" i="27"/>
  <c r="BT218" i="27" s="1"/>
  <c r="BS217" i="27"/>
  <c r="BT217" i="27" s="1"/>
  <c r="BS216" i="27"/>
  <c r="BT216" i="27" s="1"/>
  <c r="BS215" i="27"/>
  <c r="BT215" i="27" s="1"/>
  <c r="BS214" i="27"/>
  <c r="BT214" i="27" s="1"/>
  <c r="BS213" i="27"/>
  <c r="BT213" i="27" s="1"/>
  <c r="BS212" i="27"/>
  <c r="BT212" i="27" s="1"/>
  <c r="BS211" i="27"/>
  <c r="BT211" i="27" s="1"/>
  <c r="BS210" i="27"/>
  <c r="BT210" i="27" s="1"/>
  <c r="BS209" i="27"/>
  <c r="BT209" i="27" s="1"/>
  <c r="BS208" i="27"/>
  <c r="BT208" i="27" s="1"/>
  <c r="BS207" i="27"/>
  <c r="BT207" i="27" s="1"/>
  <c r="BS206" i="27"/>
  <c r="BT206" i="27" s="1"/>
  <c r="BS205" i="27"/>
  <c r="BT205" i="27" s="1"/>
  <c r="BS204" i="27"/>
  <c r="BT204" i="27" s="1"/>
  <c r="BS203" i="27"/>
  <c r="BT203" i="27" s="1"/>
  <c r="BS202" i="27"/>
  <c r="BT202" i="27" s="1"/>
  <c r="BS201" i="27"/>
  <c r="BT201" i="27" s="1"/>
  <c r="BS200" i="27"/>
  <c r="BT200" i="27" s="1"/>
  <c r="BS199" i="27"/>
  <c r="BT199" i="27" s="1"/>
  <c r="BS198" i="27"/>
  <c r="BT198" i="27" s="1"/>
  <c r="BS197" i="27"/>
  <c r="BT197" i="27" s="1"/>
  <c r="BS196" i="27"/>
  <c r="BT196" i="27" s="1"/>
  <c r="BS195" i="27"/>
  <c r="BT195" i="27" s="1"/>
  <c r="BS194" i="27"/>
  <c r="BT194" i="27" s="1"/>
  <c r="BS193" i="27"/>
  <c r="BT193" i="27" s="1"/>
  <c r="BS192" i="27"/>
  <c r="BT192" i="27" s="1"/>
  <c r="BS191" i="27"/>
  <c r="BT191" i="27" s="1"/>
  <c r="BS190" i="27"/>
  <c r="BT190" i="27" s="1"/>
  <c r="BS189" i="27"/>
  <c r="BT189" i="27" s="1"/>
  <c r="BS188" i="27"/>
  <c r="BT188" i="27" s="1"/>
  <c r="BS187" i="27"/>
  <c r="BT187" i="27" s="1"/>
  <c r="BS186" i="27"/>
  <c r="BT186" i="27" s="1"/>
  <c r="BS185" i="27"/>
  <c r="BT185" i="27" s="1"/>
  <c r="BS184" i="27"/>
  <c r="BT184" i="27" s="1"/>
  <c r="BS183" i="27"/>
  <c r="BT183" i="27" s="1"/>
  <c r="BS182" i="27"/>
  <c r="BT182" i="27" s="1"/>
  <c r="BS181" i="27"/>
  <c r="BT181" i="27" s="1"/>
  <c r="BS180" i="27"/>
  <c r="BT180" i="27" s="1"/>
  <c r="BS179" i="27"/>
  <c r="BT179" i="27" s="1"/>
  <c r="BS178" i="27"/>
  <c r="BT178" i="27" s="1"/>
  <c r="BS177" i="27"/>
  <c r="BT177" i="27" s="1"/>
  <c r="BS176" i="27"/>
  <c r="BT176" i="27" s="1"/>
  <c r="BS175" i="27"/>
  <c r="BT175" i="27" s="1"/>
  <c r="BS174" i="27"/>
  <c r="BT174" i="27" s="1"/>
  <c r="BS173" i="27"/>
  <c r="BT173" i="27" s="1"/>
  <c r="BS172" i="27"/>
  <c r="BT172" i="27" s="1"/>
  <c r="BS171" i="27"/>
  <c r="BT171" i="27" s="1"/>
  <c r="BS170" i="27"/>
  <c r="BT170" i="27" s="1"/>
  <c r="BS169" i="27"/>
  <c r="BT169" i="27" s="1"/>
  <c r="BS168" i="27"/>
  <c r="BT168" i="27" s="1"/>
  <c r="BS167" i="27"/>
  <c r="BT167" i="27" s="1"/>
  <c r="BS166" i="27"/>
  <c r="BT166" i="27" s="1"/>
  <c r="BS165" i="27"/>
  <c r="BT165" i="27" s="1"/>
  <c r="BS164" i="27"/>
  <c r="BT164" i="27" s="1"/>
  <c r="BS163" i="27"/>
  <c r="BT163" i="27" s="1"/>
  <c r="BS162" i="27"/>
  <c r="BT162" i="27" s="1"/>
  <c r="BS161" i="27"/>
  <c r="BT161" i="27" s="1"/>
  <c r="BS160" i="27"/>
  <c r="BT160" i="27" s="1"/>
  <c r="BS159" i="27"/>
  <c r="BT159" i="27" s="1"/>
  <c r="BS158" i="27"/>
  <c r="BT158" i="27" s="1"/>
  <c r="BS157" i="27"/>
  <c r="BT157" i="27" s="1"/>
  <c r="BS156" i="27"/>
  <c r="BT156" i="27" s="1"/>
  <c r="BS155" i="27"/>
  <c r="BT155" i="27" s="1"/>
  <c r="BS154" i="27"/>
  <c r="BT154" i="27" s="1"/>
  <c r="BS153" i="27"/>
  <c r="BT153" i="27" s="1"/>
  <c r="BS152" i="27"/>
  <c r="BT152" i="27" s="1"/>
  <c r="BS151" i="27"/>
  <c r="BT151" i="27" s="1"/>
  <c r="BS150" i="27"/>
  <c r="BT150" i="27" s="1"/>
  <c r="BS149" i="27"/>
  <c r="BT149" i="27" s="1"/>
  <c r="BS148" i="27"/>
  <c r="BT148" i="27" s="1"/>
  <c r="BS147" i="27"/>
  <c r="BT147" i="27" s="1"/>
  <c r="BS146" i="27"/>
  <c r="BT146" i="27" s="1"/>
  <c r="BS145" i="27"/>
  <c r="BT145" i="27" s="1"/>
  <c r="BS144" i="27"/>
  <c r="BT144" i="27" s="1"/>
  <c r="BS143" i="27"/>
  <c r="BT143" i="27" s="1"/>
  <c r="BS142" i="27"/>
  <c r="BT142" i="27" s="1"/>
  <c r="BS141" i="27"/>
  <c r="BT141" i="27" s="1"/>
  <c r="BS140" i="27"/>
  <c r="BT140" i="27" s="1"/>
  <c r="BS139" i="27"/>
  <c r="BT139" i="27" s="1"/>
  <c r="BS138" i="27"/>
  <c r="BT138" i="27" s="1"/>
  <c r="BS137" i="27"/>
  <c r="BT137" i="27" s="1"/>
  <c r="BS136" i="27"/>
  <c r="BT136" i="27" s="1"/>
  <c r="BS135" i="27"/>
  <c r="BT135" i="27" s="1"/>
  <c r="BS134" i="27"/>
  <c r="BT134" i="27" s="1"/>
  <c r="BS133" i="27"/>
  <c r="BT133" i="27" s="1"/>
  <c r="BS132" i="27"/>
  <c r="BT132" i="27" s="1"/>
  <c r="BS131" i="27"/>
  <c r="BT131" i="27" s="1"/>
  <c r="BS130" i="27"/>
  <c r="BT130" i="27" s="1"/>
  <c r="BS129" i="27"/>
  <c r="BT129" i="27" s="1"/>
  <c r="BS128" i="27"/>
  <c r="BT128" i="27" s="1"/>
  <c r="BS127" i="27"/>
  <c r="BT127" i="27" s="1"/>
  <c r="BS126" i="27"/>
  <c r="BT126" i="27" s="1"/>
  <c r="BS125" i="27"/>
  <c r="BT125" i="27" s="1"/>
  <c r="BS124" i="27"/>
  <c r="BT124" i="27" s="1"/>
  <c r="BS123" i="27"/>
  <c r="BT123" i="27" s="1"/>
  <c r="BS122" i="27"/>
  <c r="BT122" i="27" s="1"/>
  <c r="BS121" i="27"/>
  <c r="BT121" i="27" s="1"/>
  <c r="BS120" i="27"/>
  <c r="BT120" i="27" s="1"/>
  <c r="BS119" i="27"/>
  <c r="BT119" i="27" s="1"/>
  <c r="BS118" i="27"/>
  <c r="BT118" i="27" s="1"/>
  <c r="BS117" i="27"/>
  <c r="BT117" i="27" s="1"/>
  <c r="BS116" i="27"/>
  <c r="BT116" i="27" s="1"/>
  <c r="BS115" i="27"/>
  <c r="BT115" i="27" s="1"/>
  <c r="BS114" i="27"/>
  <c r="BT114" i="27" s="1"/>
  <c r="BS113" i="27"/>
  <c r="BT113" i="27" s="1"/>
  <c r="BS112" i="27"/>
  <c r="BT112" i="27" s="1"/>
  <c r="BS111" i="27"/>
  <c r="BT111" i="27" s="1"/>
  <c r="BS110" i="27"/>
  <c r="BT110" i="27" s="1"/>
  <c r="BS109" i="27"/>
  <c r="BT109" i="27" s="1"/>
  <c r="BS108" i="27"/>
  <c r="BT108" i="27" s="1"/>
  <c r="BS107" i="27"/>
  <c r="BT107" i="27" s="1"/>
  <c r="BS106" i="27"/>
  <c r="BT106" i="27" s="1"/>
  <c r="BS105" i="27"/>
  <c r="BT105" i="27" s="1"/>
  <c r="BS104" i="27"/>
  <c r="BT104" i="27" s="1"/>
  <c r="BS103" i="27"/>
  <c r="BT103" i="27" s="1"/>
  <c r="BS102" i="27"/>
  <c r="BT102" i="27" s="1"/>
  <c r="BS101" i="27"/>
  <c r="BT101" i="27" s="1"/>
  <c r="BS100" i="27"/>
  <c r="BT100" i="27" s="1"/>
  <c r="BS99" i="27"/>
  <c r="BT99" i="27" s="1"/>
  <c r="BS98" i="27"/>
  <c r="BT98" i="27" s="1"/>
  <c r="BS97" i="27"/>
  <c r="BT97" i="27" s="1"/>
  <c r="BS96" i="27"/>
  <c r="BT96" i="27" s="1"/>
  <c r="BS95" i="27"/>
  <c r="BT95" i="27" s="1"/>
  <c r="BS94" i="27"/>
  <c r="BT94" i="27" s="1"/>
  <c r="BS93" i="27"/>
  <c r="BT93" i="27" s="1"/>
  <c r="BS92" i="27"/>
  <c r="BT92" i="27" s="1"/>
  <c r="BS91" i="27"/>
  <c r="BT91" i="27" s="1"/>
  <c r="BS90" i="27"/>
  <c r="BT90" i="27" s="1"/>
  <c r="BS89" i="27"/>
  <c r="BT89" i="27" s="1"/>
  <c r="BS88" i="27"/>
  <c r="BT88" i="27" s="1"/>
  <c r="BS87" i="27"/>
  <c r="BT87" i="27" s="1"/>
  <c r="BS86" i="27"/>
  <c r="BT86" i="27" s="1"/>
  <c r="BS85" i="27"/>
  <c r="BT85" i="27" s="1"/>
  <c r="BS84" i="27"/>
  <c r="BT84" i="27" s="1"/>
  <c r="BS83" i="27"/>
  <c r="BT83" i="27" s="1"/>
  <c r="BS82" i="27"/>
  <c r="BT82" i="27" s="1"/>
  <c r="BS81" i="27"/>
  <c r="BT81" i="27" s="1"/>
  <c r="BS80" i="27"/>
  <c r="BT80" i="27" s="1"/>
  <c r="BS79" i="27"/>
  <c r="BT79" i="27" s="1"/>
  <c r="BS78" i="27"/>
  <c r="BT78" i="27" s="1"/>
  <c r="BS77" i="27"/>
  <c r="BT77" i="27" s="1"/>
  <c r="BS76" i="27"/>
  <c r="BT76" i="27" s="1"/>
  <c r="BS75" i="27"/>
  <c r="BT75" i="27" s="1"/>
  <c r="BS74" i="27"/>
  <c r="BT74" i="27" s="1"/>
  <c r="BS73" i="27"/>
  <c r="BT73" i="27" s="1"/>
  <c r="BS72" i="27"/>
  <c r="BT72" i="27" s="1"/>
  <c r="BS71" i="27"/>
  <c r="BT71" i="27" s="1"/>
  <c r="BS70" i="27"/>
  <c r="BT70" i="27" s="1"/>
  <c r="BS69" i="27"/>
  <c r="BT69" i="27" s="1"/>
  <c r="BS68" i="27"/>
  <c r="BT68" i="27" s="1"/>
  <c r="BS67" i="27"/>
  <c r="BT67" i="27" s="1"/>
  <c r="BS66" i="27"/>
  <c r="BT66" i="27" s="1"/>
  <c r="BS65" i="27"/>
  <c r="BT65" i="27" s="1"/>
  <c r="BS64" i="27"/>
  <c r="BT64" i="27" s="1"/>
  <c r="BS63" i="27"/>
  <c r="BT63" i="27" s="1"/>
  <c r="BS62" i="27"/>
  <c r="BT62" i="27" s="1"/>
  <c r="BS61" i="27"/>
  <c r="BT61" i="27" s="1"/>
  <c r="BS60" i="27"/>
  <c r="BT60" i="27" s="1"/>
  <c r="BS59" i="27"/>
  <c r="BT59" i="27" s="1"/>
  <c r="BS58" i="27"/>
  <c r="BT58" i="27" s="1"/>
  <c r="BS57" i="27"/>
  <c r="BT57" i="27" s="1"/>
  <c r="BS56" i="27"/>
  <c r="BT56" i="27" s="1"/>
  <c r="BS55" i="27"/>
  <c r="BT55" i="27" s="1"/>
  <c r="BS54" i="27"/>
  <c r="BT54" i="27" s="1"/>
  <c r="BS53" i="27"/>
  <c r="BT53" i="27" s="1"/>
  <c r="BS52" i="27"/>
  <c r="BT52" i="27" s="1"/>
  <c r="BS51" i="27"/>
  <c r="BT51" i="27" s="1"/>
  <c r="BS50" i="27"/>
  <c r="BT50" i="27" s="1"/>
  <c r="BS49" i="27"/>
  <c r="BT49" i="27" s="1"/>
  <c r="BS48" i="27"/>
  <c r="BT48" i="27" s="1"/>
  <c r="BS47" i="27"/>
  <c r="BT47" i="27" s="1"/>
  <c r="BS46" i="27"/>
  <c r="BT46" i="27" s="1"/>
  <c r="BS45" i="27"/>
  <c r="BT45" i="27" s="1"/>
  <c r="BS44" i="27"/>
  <c r="BT44" i="27" s="1"/>
  <c r="BS43" i="27"/>
  <c r="BT43" i="27" s="1"/>
  <c r="BS42" i="27"/>
  <c r="BT42" i="27" s="1"/>
  <c r="BS41" i="27"/>
  <c r="BT41" i="27" s="1"/>
  <c r="BS40" i="27"/>
  <c r="BT40" i="27" s="1"/>
  <c r="BS39" i="27"/>
  <c r="BT39" i="27" s="1"/>
  <c r="BS38" i="27"/>
  <c r="BT38" i="27" s="1"/>
  <c r="BS37" i="27"/>
  <c r="BT37" i="27" s="1"/>
  <c r="BS36" i="27"/>
  <c r="BT36" i="27" s="1"/>
  <c r="BS35" i="27"/>
  <c r="BT35" i="27" s="1"/>
  <c r="BS34" i="27"/>
  <c r="BT34" i="27" s="1"/>
  <c r="BS33" i="27"/>
  <c r="BT33" i="27" s="1"/>
  <c r="BS32" i="27"/>
  <c r="BT32" i="27" s="1"/>
  <c r="BS31" i="27"/>
  <c r="BT31" i="27" s="1"/>
  <c r="BS30" i="27"/>
  <c r="BT30" i="27" s="1"/>
  <c r="BS29" i="27"/>
  <c r="BT29" i="27" s="1"/>
  <c r="BS28" i="27"/>
  <c r="BT28" i="27" s="1"/>
  <c r="BS27" i="27"/>
  <c r="BT27" i="27" s="1"/>
  <c r="BS26" i="27"/>
  <c r="BT26" i="27" s="1"/>
  <c r="BS25" i="27"/>
  <c r="BT25" i="27" s="1"/>
  <c r="BS24" i="27"/>
  <c r="BT24" i="27" s="1"/>
  <c r="BS23" i="27"/>
  <c r="BT23" i="27" s="1"/>
  <c r="BS22" i="27"/>
  <c r="BT22" i="27" s="1"/>
  <c r="BS21" i="27"/>
  <c r="BT21" i="27" s="1"/>
  <c r="BS20" i="27"/>
  <c r="BT20" i="27" s="1"/>
  <c r="BS19" i="27"/>
  <c r="BT19" i="27" s="1"/>
  <c r="BS18" i="27"/>
  <c r="BT18" i="27" s="1"/>
  <c r="BS17" i="27"/>
  <c r="BT17" i="27" s="1"/>
  <c r="BS16" i="27"/>
  <c r="BT16" i="27" s="1"/>
  <c r="BS15" i="27"/>
  <c r="BT15" i="27" s="1"/>
  <c r="BS14" i="27"/>
  <c r="BT14" i="27" s="1"/>
  <c r="BS13" i="27"/>
  <c r="BT13" i="27" s="1"/>
  <c r="BS12" i="27"/>
  <c r="BT12" i="27" s="1"/>
  <c r="BS11" i="27"/>
  <c r="BT11" i="27" s="1"/>
  <c r="BS10" i="27"/>
  <c r="BT10" i="27" s="1"/>
  <c r="BS9" i="27"/>
  <c r="BT9" i="27" s="1"/>
  <c r="BS8" i="27"/>
  <c r="BT8" i="27" s="1"/>
  <c r="BS7" i="27"/>
  <c r="BT7" i="27" s="1"/>
  <c r="BS6" i="27"/>
  <c r="BT6" i="27" s="1"/>
  <c r="BS5" i="27"/>
  <c r="BT5" i="27" s="1"/>
  <c r="BT3" i="27"/>
  <c r="BS881" i="27"/>
  <c r="BT881" i="27" s="1"/>
  <c r="BS879" i="27"/>
  <c r="BT879" i="27" s="1"/>
  <c r="BS882" i="27"/>
  <c r="BT882" i="27" s="1"/>
  <c r="BS880" i="27"/>
  <c r="BT880" i="27" s="1"/>
  <c r="CA886" i="27"/>
  <c r="CB886" i="27" s="1"/>
  <c r="CA884" i="27"/>
  <c r="CB884" i="27" s="1"/>
  <c r="CA887" i="27"/>
  <c r="CB887" i="27" s="1"/>
  <c r="CA885" i="27"/>
  <c r="CB885" i="27" s="1"/>
  <c r="CA883" i="27"/>
  <c r="CB883" i="27" s="1"/>
  <c r="CA878" i="27"/>
  <c r="CB878" i="27" s="1"/>
  <c r="CA877" i="27"/>
  <c r="CB877" i="27" s="1"/>
  <c r="CA876" i="27"/>
  <c r="CB876" i="27" s="1"/>
  <c r="CA875" i="27"/>
  <c r="CB875" i="27" s="1"/>
  <c r="CA874" i="27"/>
  <c r="CB874" i="27" s="1"/>
  <c r="CA873" i="27"/>
  <c r="CB873" i="27" s="1"/>
  <c r="CA872" i="27"/>
  <c r="CB872" i="27" s="1"/>
  <c r="CA871" i="27"/>
  <c r="CB871" i="27" s="1"/>
  <c r="CA870" i="27"/>
  <c r="CB870" i="27" s="1"/>
  <c r="CA869" i="27"/>
  <c r="CB869" i="27" s="1"/>
  <c r="CA868" i="27"/>
  <c r="CB868" i="27" s="1"/>
  <c r="CA867" i="27"/>
  <c r="CB867" i="27" s="1"/>
  <c r="CA866" i="27"/>
  <c r="CB866" i="27" s="1"/>
  <c r="CA865" i="27"/>
  <c r="CB865" i="27" s="1"/>
  <c r="CA864" i="27"/>
  <c r="CB864" i="27" s="1"/>
  <c r="CA863" i="27"/>
  <c r="CB863" i="27" s="1"/>
  <c r="CA862" i="27"/>
  <c r="CB862" i="27" s="1"/>
  <c r="CA861" i="27"/>
  <c r="CB861" i="27" s="1"/>
  <c r="CA860" i="27"/>
  <c r="CB860" i="27" s="1"/>
  <c r="CA859" i="27"/>
  <c r="CB859" i="27" s="1"/>
  <c r="CA858" i="27"/>
  <c r="CB858" i="27" s="1"/>
  <c r="CA857" i="27"/>
  <c r="CB857" i="27" s="1"/>
  <c r="CA856" i="27"/>
  <c r="CB856" i="27" s="1"/>
  <c r="CA855" i="27"/>
  <c r="CB855" i="27" s="1"/>
  <c r="CA854" i="27"/>
  <c r="CB854" i="27" s="1"/>
  <c r="CA853" i="27"/>
  <c r="CB853" i="27" s="1"/>
  <c r="CA852" i="27"/>
  <c r="CB852" i="27" s="1"/>
  <c r="CA851" i="27"/>
  <c r="CB851" i="27" s="1"/>
  <c r="CA850" i="27"/>
  <c r="CB850" i="27" s="1"/>
  <c r="CA849" i="27"/>
  <c r="CB849" i="27" s="1"/>
  <c r="CA848" i="27"/>
  <c r="CB848" i="27" s="1"/>
  <c r="CA847" i="27"/>
  <c r="CB847" i="27" s="1"/>
  <c r="CA846" i="27"/>
  <c r="CB846" i="27" s="1"/>
  <c r="CA845" i="27"/>
  <c r="CB845" i="27" s="1"/>
  <c r="CA844" i="27"/>
  <c r="CB844" i="27" s="1"/>
  <c r="CA843" i="27"/>
  <c r="CB843" i="27" s="1"/>
  <c r="CA842" i="27"/>
  <c r="CB842" i="27" s="1"/>
  <c r="CA841" i="27"/>
  <c r="CB841" i="27" s="1"/>
  <c r="CA840" i="27"/>
  <c r="CB840" i="27" s="1"/>
  <c r="CA839" i="27"/>
  <c r="CB839" i="27" s="1"/>
  <c r="CA838" i="27"/>
  <c r="CB838" i="27" s="1"/>
  <c r="CA837" i="27"/>
  <c r="CB837" i="27" s="1"/>
  <c r="CA836" i="27"/>
  <c r="CB836" i="27" s="1"/>
  <c r="CA835" i="27"/>
  <c r="CB835" i="27" s="1"/>
  <c r="CA834" i="27"/>
  <c r="CB834" i="27" s="1"/>
  <c r="CA833" i="27"/>
  <c r="CB833" i="27" s="1"/>
  <c r="CA832" i="27"/>
  <c r="CB832" i="27" s="1"/>
  <c r="CA831" i="27"/>
  <c r="CB831" i="27" s="1"/>
  <c r="CA830" i="27"/>
  <c r="CB830" i="27" s="1"/>
  <c r="CA829" i="27"/>
  <c r="CB829" i="27" s="1"/>
  <c r="CA828" i="27"/>
  <c r="CB828" i="27" s="1"/>
  <c r="CA827" i="27"/>
  <c r="CB827" i="27" s="1"/>
  <c r="CA826" i="27"/>
  <c r="CB826" i="27" s="1"/>
  <c r="CA825" i="27"/>
  <c r="CB825" i="27" s="1"/>
  <c r="CA824" i="27"/>
  <c r="CB824" i="27" s="1"/>
  <c r="CA823" i="27"/>
  <c r="CB823" i="27" s="1"/>
  <c r="CA822" i="27"/>
  <c r="CB822" i="27" s="1"/>
  <c r="CA821" i="27"/>
  <c r="CB821" i="27" s="1"/>
  <c r="CA820" i="27"/>
  <c r="CB820" i="27" s="1"/>
  <c r="CA819" i="27"/>
  <c r="CB819" i="27" s="1"/>
  <c r="CA818" i="27"/>
  <c r="CB818" i="27" s="1"/>
  <c r="CA817" i="27"/>
  <c r="CB817" i="27" s="1"/>
  <c r="CA816" i="27"/>
  <c r="CB816" i="27" s="1"/>
  <c r="CA815" i="27"/>
  <c r="CB815" i="27" s="1"/>
  <c r="CA814" i="27"/>
  <c r="CB814" i="27" s="1"/>
  <c r="CA813" i="27"/>
  <c r="CB813" i="27" s="1"/>
  <c r="CA812" i="27"/>
  <c r="CB812" i="27" s="1"/>
  <c r="CA811" i="27"/>
  <c r="CB811" i="27" s="1"/>
  <c r="CA810" i="27"/>
  <c r="CB810" i="27" s="1"/>
  <c r="CA809" i="27"/>
  <c r="CB809" i="27" s="1"/>
  <c r="CA808" i="27"/>
  <c r="CB808" i="27" s="1"/>
  <c r="CA807" i="27"/>
  <c r="CB807" i="27" s="1"/>
  <c r="CA806" i="27"/>
  <c r="CB806" i="27" s="1"/>
  <c r="CA805" i="27"/>
  <c r="CB805" i="27" s="1"/>
  <c r="CA804" i="27"/>
  <c r="CB804" i="27" s="1"/>
  <c r="CA803" i="27"/>
  <c r="CB803" i="27" s="1"/>
  <c r="CA802" i="27"/>
  <c r="CB802" i="27" s="1"/>
  <c r="CA801" i="27"/>
  <c r="CB801" i="27" s="1"/>
  <c r="CA800" i="27"/>
  <c r="CB800" i="27" s="1"/>
  <c r="CA799" i="27"/>
  <c r="CB799" i="27" s="1"/>
  <c r="CA798" i="27"/>
  <c r="CB798" i="27" s="1"/>
  <c r="CA797" i="27"/>
  <c r="CB797" i="27" s="1"/>
  <c r="CA796" i="27"/>
  <c r="CB796" i="27" s="1"/>
  <c r="CA795" i="27"/>
  <c r="CB795" i="27" s="1"/>
  <c r="CA794" i="27"/>
  <c r="CB794" i="27" s="1"/>
  <c r="CA793" i="27"/>
  <c r="CB793" i="27" s="1"/>
  <c r="CA792" i="27"/>
  <c r="CB792" i="27" s="1"/>
  <c r="CA791" i="27"/>
  <c r="CB791" i="27" s="1"/>
  <c r="CA790" i="27"/>
  <c r="CB790" i="27" s="1"/>
  <c r="CA789" i="27"/>
  <c r="CB789" i="27" s="1"/>
  <c r="CA788" i="27"/>
  <c r="CB788" i="27" s="1"/>
  <c r="CA787" i="27"/>
  <c r="CB787" i="27" s="1"/>
  <c r="CA786" i="27"/>
  <c r="CB786" i="27" s="1"/>
  <c r="CA785" i="27"/>
  <c r="CB785" i="27" s="1"/>
  <c r="CA784" i="27"/>
  <c r="CB784" i="27" s="1"/>
  <c r="CA783" i="27"/>
  <c r="CB783" i="27" s="1"/>
  <c r="CA782" i="27"/>
  <c r="CB782" i="27" s="1"/>
  <c r="CA781" i="27"/>
  <c r="CB781" i="27" s="1"/>
  <c r="CA780" i="27"/>
  <c r="CB780" i="27" s="1"/>
  <c r="CA779" i="27"/>
  <c r="CB779" i="27" s="1"/>
  <c r="CA778" i="27"/>
  <c r="CB778" i="27" s="1"/>
  <c r="CA777" i="27"/>
  <c r="CB777" i="27" s="1"/>
  <c r="CA776" i="27"/>
  <c r="CB776" i="27" s="1"/>
  <c r="CA775" i="27"/>
  <c r="CB775" i="27" s="1"/>
  <c r="CA774" i="27"/>
  <c r="CB774" i="27" s="1"/>
  <c r="CA773" i="27"/>
  <c r="CB773" i="27" s="1"/>
  <c r="CA772" i="27"/>
  <c r="CB772" i="27" s="1"/>
  <c r="CA771" i="27"/>
  <c r="CB771" i="27" s="1"/>
  <c r="CA770" i="27"/>
  <c r="CB770" i="27" s="1"/>
  <c r="CA769" i="27"/>
  <c r="CB769" i="27" s="1"/>
  <c r="CA768" i="27"/>
  <c r="CB768" i="27" s="1"/>
  <c r="CA767" i="27"/>
  <c r="CB767" i="27" s="1"/>
  <c r="CA766" i="27"/>
  <c r="CB766" i="27" s="1"/>
  <c r="CA765" i="27"/>
  <c r="CB765" i="27" s="1"/>
  <c r="CA764" i="27"/>
  <c r="CB764" i="27" s="1"/>
  <c r="CA763" i="27"/>
  <c r="CB763" i="27" s="1"/>
  <c r="CA762" i="27"/>
  <c r="CB762" i="27" s="1"/>
  <c r="CA761" i="27"/>
  <c r="CB761" i="27" s="1"/>
  <c r="CA760" i="27"/>
  <c r="CB760" i="27" s="1"/>
  <c r="CA759" i="27"/>
  <c r="CB759" i="27" s="1"/>
  <c r="CA758" i="27"/>
  <c r="CB758" i="27" s="1"/>
  <c r="CA757" i="27"/>
  <c r="CB757" i="27" s="1"/>
  <c r="CA756" i="27"/>
  <c r="CB756" i="27" s="1"/>
  <c r="CA755" i="27"/>
  <c r="CB755" i="27" s="1"/>
  <c r="CA754" i="27"/>
  <c r="CB754" i="27" s="1"/>
  <c r="CA753" i="27"/>
  <c r="CB753" i="27" s="1"/>
  <c r="CA752" i="27"/>
  <c r="CB752" i="27" s="1"/>
  <c r="CA751" i="27"/>
  <c r="CB751" i="27" s="1"/>
  <c r="CA750" i="27"/>
  <c r="CB750" i="27" s="1"/>
  <c r="CA749" i="27"/>
  <c r="CB749" i="27" s="1"/>
  <c r="CA748" i="27"/>
  <c r="CB748" i="27" s="1"/>
  <c r="CA747" i="27"/>
  <c r="CB747" i="27" s="1"/>
  <c r="CA746" i="27"/>
  <c r="CB746" i="27" s="1"/>
  <c r="CA745" i="27"/>
  <c r="CB745" i="27" s="1"/>
  <c r="CA744" i="27"/>
  <c r="CB744" i="27" s="1"/>
  <c r="CA743" i="27"/>
  <c r="CB743" i="27" s="1"/>
  <c r="CA742" i="27"/>
  <c r="CB742" i="27" s="1"/>
  <c r="CA741" i="27"/>
  <c r="CB741" i="27" s="1"/>
  <c r="CA740" i="27"/>
  <c r="CB740" i="27" s="1"/>
  <c r="CA739" i="27"/>
  <c r="CB739" i="27" s="1"/>
  <c r="CA738" i="27"/>
  <c r="CB738" i="27" s="1"/>
  <c r="CA737" i="27"/>
  <c r="CB737" i="27" s="1"/>
  <c r="CA736" i="27"/>
  <c r="CB736" i="27" s="1"/>
  <c r="CA735" i="27"/>
  <c r="CB735" i="27" s="1"/>
  <c r="CA734" i="27"/>
  <c r="CB734" i="27" s="1"/>
  <c r="CA733" i="27"/>
  <c r="CB733" i="27" s="1"/>
  <c r="CA732" i="27"/>
  <c r="CB732" i="27" s="1"/>
  <c r="CA731" i="27"/>
  <c r="CB731" i="27" s="1"/>
  <c r="CA730" i="27"/>
  <c r="CB730" i="27" s="1"/>
  <c r="CA729" i="27"/>
  <c r="CB729" i="27" s="1"/>
  <c r="CA728" i="27"/>
  <c r="CB728" i="27" s="1"/>
  <c r="CA727" i="27"/>
  <c r="CB727" i="27" s="1"/>
  <c r="CA726" i="27"/>
  <c r="CB726" i="27" s="1"/>
  <c r="CA725" i="27"/>
  <c r="CB725" i="27" s="1"/>
  <c r="CA724" i="27"/>
  <c r="CB724" i="27" s="1"/>
  <c r="CA723" i="27"/>
  <c r="CB723" i="27" s="1"/>
  <c r="CA722" i="27"/>
  <c r="CB722" i="27" s="1"/>
  <c r="CA721" i="27"/>
  <c r="CB721" i="27" s="1"/>
  <c r="CA720" i="27"/>
  <c r="CB720" i="27" s="1"/>
  <c r="CA719" i="27"/>
  <c r="CB719" i="27" s="1"/>
  <c r="CA718" i="27"/>
  <c r="CB718" i="27" s="1"/>
  <c r="CA717" i="27"/>
  <c r="CB717" i="27" s="1"/>
  <c r="CA716" i="27"/>
  <c r="CB716" i="27" s="1"/>
  <c r="CA715" i="27"/>
  <c r="CB715" i="27" s="1"/>
  <c r="CA714" i="27"/>
  <c r="CB714" i="27" s="1"/>
  <c r="CA713" i="27"/>
  <c r="CB713" i="27" s="1"/>
  <c r="CA712" i="27"/>
  <c r="CB712" i="27" s="1"/>
  <c r="CA711" i="27"/>
  <c r="CB711" i="27" s="1"/>
  <c r="CA710" i="27"/>
  <c r="CB710" i="27" s="1"/>
  <c r="CA709" i="27"/>
  <c r="CB709" i="27" s="1"/>
  <c r="CA708" i="27"/>
  <c r="CB708" i="27" s="1"/>
  <c r="CA707" i="27"/>
  <c r="CB707" i="27" s="1"/>
  <c r="CA706" i="27"/>
  <c r="CB706" i="27" s="1"/>
  <c r="CA705" i="27"/>
  <c r="CB705" i="27" s="1"/>
  <c r="CA704" i="27"/>
  <c r="CB704" i="27" s="1"/>
  <c r="CA703" i="27"/>
  <c r="CB703" i="27" s="1"/>
  <c r="CA702" i="27"/>
  <c r="CB702" i="27" s="1"/>
  <c r="CA701" i="27"/>
  <c r="CB701" i="27" s="1"/>
  <c r="CA700" i="27"/>
  <c r="CB700" i="27" s="1"/>
  <c r="CA699" i="27"/>
  <c r="CB699" i="27" s="1"/>
  <c r="CA698" i="27"/>
  <c r="CB698" i="27" s="1"/>
  <c r="CA697" i="27"/>
  <c r="CB697" i="27" s="1"/>
  <c r="CA696" i="27"/>
  <c r="CB696" i="27" s="1"/>
  <c r="CA695" i="27"/>
  <c r="CB695" i="27" s="1"/>
  <c r="CA694" i="27"/>
  <c r="CB694" i="27" s="1"/>
  <c r="CA693" i="27"/>
  <c r="CB693" i="27" s="1"/>
  <c r="CA692" i="27"/>
  <c r="CB692" i="27" s="1"/>
  <c r="CA691" i="27"/>
  <c r="CB691" i="27" s="1"/>
  <c r="CA690" i="27"/>
  <c r="CB690" i="27" s="1"/>
  <c r="CA689" i="27"/>
  <c r="CB689" i="27" s="1"/>
  <c r="CA688" i="27"/>
  <c r="CB688" i="27" s="1"/>
  <c r="CA687" i="27"/>
  <c r="CB687" i="27" s="1"/>
  <c r="CA686" i="27"/>
  <c r="CB686" i="27" s="1"/>
  <c r="CA685" i="27"/>
  <c r="CB685" i="27" s="1"/>
  <c r="CA684" i="27"/>
  <c r="CB684" i="27" s="1"/>
  <c r="CA683" i="27"/>
  <c r="CB683" i="27" s="1"/>
  <c r="CA682" i="27"/>
  <c r="CB682" i="27" s="1"/>
  <c r="CA681" i="27"/>
  <c r="CB681" i="27" s="1"/>
  <c r="CA680" i="27"/>
  <c r="CB680" i="27" s="1"/>
  <c r="CA679" i="27"/>
  <c r="CB679" i="27" s="1"/>
  <c r="CA678" i="27"/>
  <c r="CB678" i="27" s="1"/>
  <c r="CA677" i="27"/>
  <c r="CB677" i="27" s="1"/>
  <c r="CA676" i="27"/>
  <c r="CB676" i="27" s="1"/>
  <c r="CA675" i="27"/>
  <c r="CB675" i="27" s="1"/>
  <c r="CA674" i="27"/>
  <c r="CB674" i="27" s="1"/>
  <c r="CA673" i="27"/>
  <c r="CB673" i="27" s="1"/>
  <c r="CA672" i="27"/>
  <c r="CB672" i="27" s="1"/>
  <c r="CA671" i="27"/>
  <c r="CB671" i="27" s="1"/>
  <c r="CA670" i="27"/>
  <c r="CB670" i="27" s="1"/>
  <c r="CA669" i="27"/>
  <c r="CB669" i="27" s="1"/>
  <c r="CA668" i="27"/>
  <c r="CB668" i="27" s="1"/>
  <c r="CA667" i="27"/>
  <c r="CB667" i="27" s="1"/>
  <c r="CA666" i="27"/>
  <c r="CB666" i="27" s="1"/>
  <c r="CA665" i="27"/>
  <c r="CB665" i="27" s="1"/>
  <c r="CA664" i="27"/>
  <c r="CB664" i="27" s="1"/>
  <c r="CA663" i="27"/>
  <c r="CB663" i="27" s="1"/>
  <c r="CA662" i="27"/>
  <c r="CB662" i="27" s="1"/>
  <c r="CA661" i="27"/>
  <c r="CB661" i="27" s="1"/>
  <c r="CA660" i="27"/>
  <c r="CB660" i="27" s="1"/>
  <c r="CA659" i="27"/>
  <c r="CB659" i="27" s="1"/>
  <c r="CA658" i="27"/>
  <c r="CB658" i="27" s="1"/>
  <c r="CA657" i="27"/>
  <c r="CB657" i="27" s="1"/>
  <c r="CA656" i="27"/>
  <c r="CB656" i="27" s="1"/>
  <c r="CA655" i="27"/>
  <c r="CB655" i="27" s="1"/>
  <c r="CA654" i="27"/>
  <c r="CB654" i="27" s="1"/>
  <c r="CA653" i="27"/>
  <c r="CB653" i="27" s="1"/>
  <c r="CA652" i="27"/>
  <c r="CB652" i="27" s="1"/>
  <c r="CA651" i="27"/>
  <c r="CB651" i="27" s="1"/>
  <c r="CA650" i="27"/>
  <c r="CB650" i="27" s="1"/>
  <c r="CA649" i="27"/>
  <c r="CB649" i="27" s="1"/>
  <c r="CA648" i="27"/>
  <c r="CB648" i="27" s="1"/>
  <c r="CA647" i="27"/>
  <c r="CB647" i="27" s="1"/>
  <c r="CA646" i="27"/>
  <c r="CB646" i="27" s="1"/>
  <c r="CA645" i="27"/>
  <c r="CB645" i="27" s="1"/>
  <c r="CA644" i="27"/>
  <c r="CB644" i="27" s="1"/>
  <c r="CA643" i="27"/>
  <c r="CB643" i="27" s="1"/>
  <c r="CA642" i="27"/>
  <c r="CB642" i="27" s="1"/>
  <c r="CA641" i="27"/>
  <c r="CB641" i="27" s="1"/>
  <c r="CA640" i="27"/>
  <c r="CB640" i="27" s="1"/>
  <c r="CA639" i="27"/>
  <c r="CB639" i="27" s="1"/>
  <c r="CA638" i="27"/>
  <c r="CB638" i="27" s="1"/>
  <c r="CA637" i="27"/>
  <c r="CB637" i="27" s="1"/>
  <c r="CA636" i="27"/>
  <c r="CB636" i="27" s="1"/>
  <c r="CA635" i="27"/>
  <c r="CB635" i="27" s="1"/>
  <c r="CA634" i="27"/>
  <c r="CB634" i="27" s="1"/>
  <c r="CA633" i="27"/>
  <c r="CB633" i="27" s="1"/>
  <c r="CA632" i="27"/>
  <c r="CB632" i="27" s="1"/>
  <c r="CA631" i="27"/>
  <c r="CB631" i="27" s="1"/>
  <c r="CA630" i="27"/>
  <c r="CB630" i="27" s="1"/>
  <c r="CA629" i="27"/>
  <c r="CB629" i="27" s="1"/>
  <c r="CA628" i="27"/>
  <c r="CB628" i="27" s="1"/>
  <c r="CA627" i="27"/>
  <c r="CB627" i="27" s="1"/>
  <c r="CA626" i="27"/>
  <c r="CB626" i="27" s="1"/>
  <c r="CA625" i="27"/>
  <c r="CB625" i="27" s="1"/>
  <c r="CA624" i="27"/>
  <c r="CB624" i="27" s="1"/>
  <c r="CA623" i="27"/>
  <c r="CB623" i="27" s="1"/>
  <c r="CA622" i="27"/>
  <c r="CB622" i="27" s="1"/>
  <c r="CA621" i="27"/>
  <c r="CB621" i="27" s="1"/>
  <c r="CA620" i="27"/>
  <c r="CB620" i="27" s="1"/>
  <c r="CA619" i="27"/>
  <c r="CB619" i="27" s="1"/>
  <c r="CA618" i="27"/>
  <c r="CB618" i="27" s="1"/>
  <c r="CA617" i="27"/>
  <c r="CB617" i="27" s="1"/>
  <c r="CA616" i="27"/>
  <c r="CB616" i="27" s="1"/>
  <c r="CA615" i="27"/>
  <c r="CB615" i="27" s="1"/>
  <c r="CA614" i="27"/>
  <c r="CB614" i="27" s="1"/>
  <c r="CA613" i="27"/>
  <c r="CB613" i="27" s="1"/>
  <c r="CA612" i="27"/>
  <c r="CB612" i="27" s="1"/>
  <c r="CA611" i="27"/>
  <c r="CB611" i="27" s="1"/>
  <c r="CA610" i="27"/>
  <c r="CB610" i="27" s="1"/>
  <c r="CA609" i="27"/>
  <c r="CB609" i="27" s="1"/>
  <c r="CA608" i="27"/>
  <c r="CB608" i="27" s="1"/>
  <c r="CA607" i="27"/>
  <c r="CB607" i="27" s="1"/>
  <c r="CA606" i="27"/>
  <c r="CB606" i="27" s="1"/>
  <c r="CA605" i="27"/>
  <c r="CB605" i="27" s="1"/>
  <c r="CA604" i="27"/>
  <c r="CB604" i="27" s="1"/>
  <c r="CA603" i="27"/>
  <c r="CB603" i="27" s="1"/>
  <c r="CA602" i="27"/>
  <c r="CB602" i="27" s="1"/>
  <c r="CA601" i="27"/>
  <c r="CB601" i="27" s="1"/>
  <c r="CA600" i="27"/>
  <c r="CB600" i="27" s="1"/>
  <c r="CA599" i="27"/>
  <c r="CB599" i="27" s="1"/>
  <c r="CA598" i="27"/>
  <c r="CB598" i="27" s="1"/>
  <c r="CA597" i="27"/>
  <c r="CB597" i="27" s="1"/>
  <c r="CA596" i="27"/>
  <c r="CB596" i="27" s="1"/>
  <c r="CA595" i="27"/>
  <c r="CB595" i="27" s="1"/>
  <c r="CA594" i="27"/>
  <c r="CB594" i="27" s="1"/>
  <c r="CA593" i="27"/>
  <c r="CB593" i="27" s="1"/>
  <c r="CA592" i="27"/>
  <c r="CB592" i="27" s="1"/>
  <c r="CA591" i="27"/>
  <c r="CB591" i="27" s="1"/>
  <c r="CA590" i="27"/>
  <c r="CB590" i="27" s="1"/>
  <c r="CA589" i="27"/>
  <c r="CB589" i="27" s="1"/>
  <c r="CA588" i="27"/>
  <c r="CB588" i="27" s="1"/>
  <c r="CA587" i="27"/>
  <c r="CB587" i="27" s="1"/>
  <c r="CA586" i="27"/>
  <c r="CB586" i="27" s="1"/>
  <c r="CA585" i="27"/>
  <c r="CB585" i="27" s="1"/>
  <c r="CA584" i="27"/>
  <c r="CB584" i="27" s="1"/>
  <c r="CA583" i="27"/>
  <c r="CB583" i="27" s="1"/>
  <c r="CA582" i="27"/>
  <c r="CB582" i="27" s="1"/>
  <c r="CA581" i="27"/>
  <c r="CB581" i="27" s="1"/>
  <c r="CA580" i="27"/>
  <c r="CB580" i="27" s="1"/>
  <c r="CA579" i="27"/>
  <c r="CB579" i="27" s="1"/>
  <c r="CA578" i="27"/>
  <c r="CB578" i="27" s="1"/>
  <c r="CA577" i="27"/>
  <c r="CB577" i="27" s="1"/>
  <c r="CA576" i="27"/>
  <c r="CB576" i="27" s="1"/>
  <c r="CA575" i="27"/>
  <c r="CB575" i="27" s="1"/>
  <c r="CA574" i="27"/>
  <c r="CB574" i="27" s="1"/>
  <c r="CA573" i="27"/>
  <c r="CB573" i="27" s="1"/>
  <c r="CA572" i="27"/>
  <c r="CB572" i="27" s="1"/>
  <c r="CA571" i="27"/>
  <c r="CB571" i="27" s="1"/>
  <c r="CA570" i="27"/>
  <c r="CB570" i="27" s="1"/>
  <c r="CA569" i="27"/>
  <c r="CB569" i="27" s="1"/>
  <c r="CA568" i="27"/>
  <c r="CB568" i="27" s="1"/>
  <c r="CA567" i="27"/>
  <c r="CB567" i="27" s="1"/>
  <c r="CA566" i="27"/>
  <c r="CB566" i="27" s="1"/>
  <c r="CA565" i="27"/>
  <c r="CB565" i="27" s="1"/>
  <c r="CA564" i="27"/>
  <c r="CB564" i="27" s="1"/>
  <c r="CA563" i="27"/>
  <c r="CB563" i="27" s="1"/>
  <c r="CA562" i="27"/>
  <c r="CB562" i="27" s="1"/>
  <c r="CA561" i="27"/>
  <c r="CB561" i="27" s="1"/>
  <c r="CA560" i="27"/>
  <c r="CB560" i="27" s="1"/>
  <c r="CA559" i="27"/>
  <c r="CB559" i="27" s="1"/>
  <c r="CA558" i="27"/>
  <c r="CB558" i="27" s="1"/>
  <c r="CA557" i="27"/>
  <c r="CB557" i="27" s="1"/>
  <c r="CA556" i="27"/>
  <c r="CB556" i="27" s="1"/>
  <c r="CA555" i="27"/>
  <c r="CB555" i="27" s="1"/>
  <c r="CA554" i="27"/>
  <c r="CB554" i="27" s="1"/>
  <c r="CA553" i="27"/>
  <c r="CB553" i="27" s="1"/>
  <c r="CA552" i="27"/>
  <c r="CB552" i="27" s="1"/>
  <c r="CA551" i="27"/>
  <c r="CB551" i="27" s="1"/>
  <c r="CA550" i="27"/>
  <c r="CB550" i="27" s="1"/>
  <c r="CA549" i="27"/>
  <c r="CB549" i="27" s="1"/>
  <c r="CA548" i="27"/>
  <c r="CB548" i="27" s="1"/>
  <c r="CA547" i="27"/>
  <c r="CB547" i="27" s="1"/>
  <c r="CA546" i="27"/>
  <c r="CB546" i="27" s="1"/>
  <c r="CA545" i="27"/>
  <c r="CB545" i="27" s="1"/>
  <c r="CA544" i="27"/>
  <c r="CB544" i="27" s="1"/>
  <c r="CA543" i="27"/>
  <c r="CB543" i="27" s="1"/>
  <c r="CA542" i="27"/>
  <c r="CB542" i="27" s="1"/>
  <c r="CA541" i="27"/>
  <c r="CB541" i="27" s="1"/>
  <c r="CA540" i="27"/>
  <c r="CB540" i="27" s="1"/>
  <c r="CA539" i="27"/>
  <c r="CB539" i="27" s="1"/>
  <c r="CA538" i="27"/>
  <c r="CB538" i="27" s="1"/>
  <c r="CA537" i="27"/>
  <c r="CB537" i="27" s="1"/>
  <c r="CA536" i="27"/>
  <c r="CB536" i="27" s="1"/>
  <c r="CA535" i="27"/>
  <c r="CB535" i="27" s="1"/>
  <c r="CA534" i="27"/>
  <c r="CB534" i="27" s="1"/>
  <c r="CA533" i="27"/>
  <c r="CB533" i="27" s="1"/>
  <c r="CA532" i="27"/>
  <c r="CB532" i="27" s="1"/>
  <c r="CA531" i="27"/>
  <c r="CB531" i="27" s="1"/>
  <c r="CA530" i="27"/>
  <c r="CB530" i="27" s="1"/>
  <c r="CA529" i="27"/>
  <c r="CB529" i="27" s="1"/>
  <c r="CA528" i="27"/>
  <c r="CB528" i="27" s="1"/>
  <c r="CA527" i="27"/>
  <c r="CB527" i="27" s="1"/>
  <c r="CA526" i="27"/>
  <c r="CB526" i="27" s="1"/>
  <c r="CA525" i="27"/>
  <c r="CB525" i="27" s="1"/>
  <c r="CA524" i="27"/>
  <c r="CB524" i="27" s="1"/>
  <c r="CA523" i="27"/>
  <c r="CB523" i="27" s="1"/>
  <c r="CA522" i="27"/>
  <c r="CB522" i="27" s="1"/>
  <c r="CA521" i="27"/>
  <c r="CB521" i="27" s="1"/>
  <c r="CA520" i="27"/>
  <c r="CB520" i="27" s="1"/>
  <c r="CA519" i="27"/>
  <c r="CB519" i="27" s="1"/>
  <c r="CA518" i="27"/>
  <c r="CB518" i="27" s="1"/>
  <c r="CA517" i="27"/>
  <c r="CB517" i="27" s="1"/>
  <c r="CA516" i="27"/>
  <c r="CB516" i="27" s="1"/>
  <c r="CA515" i="27"/>
  <c r="CB515" i="27" s="1"/>
  <c r="CA514" i="27"/>
  <c r="CB514" i="27" s="1"/>
  <c r="CA513" i="27"/>
  <c r="CB513" i="27" s="1"/>
  <c r="CA512" i="27"/>
  <c r="CB512" i="27" s="1"/>
  <c r="CA511" i="27"/>
  <c r="CB511" i="27" s="1"/>
  <c r="CA510" i="27"/>
  <c r="CB510" i="27" s="1"/>
  <c r="CA509" i="27"/>
  <c r="CB509" i="27" s="1"/>
  <c r="CA508" i="27"/>
  <c r="CB508" i="27" s="1"/>
  <c r="CA507" i="27"/>
  <c r="CB507" i="27" s="1"/>
  <c r="CA506" i="27"/>
  <c r="CB506" i="27" s="1"/>
  <c r="CA505" i="27"/>
  <c r="CB505" i="27" s="1"/>
  <c r="CA504" i="27"/>
  <c r="CB504" i="27" s="1"/>
  <c r="CA503" i="27"/>
  <c r="CB503" i="27" s="1"/>
  <c r="CA502" i="27"/>
  <c r="CB502" i="27" s="1"/>
  <c r="CA501" i="27"/>
  <c r="CB501" i="27" s="1"/>
  <c r="CA500" i="27"/>
  <c r="CB500" i="27" s="1"/>
  <c r="CA499" i="27"/>
  <c r="CB499" i="27" s="1"/>
  <c r="CA498" i="27"/>
  <c r="CB498" i="27" s="1"/>
  <c r="CA497" i="27"/>
  <c r="CB497" i="27" s="1"/>
  <c r="CA496" i="27"/>
  <c r="CB496" i="27" s="1"/>
  <c r="CA495" i="27"/>
  <c r="CB495" i="27" s="1"/>
  <c r="CA494" i="27"/>
  <c r="CB494" i="27" s="1"/>
  <c r="CA493" i="27"/>
  <c r="CB493" i="27" s="1"/>
  <c r="CA492" i="27"/>
  <c r="CB492" i="27" s="1"/>
  <c r="CA491" i="27"/>
  <c r="CB491" i="27" s="1"/>
  <c r="CA490" i="27"/>
  <c r="CB490" i="27" s="1"/>
  <c r="CA489" i="27"/>
  <c r="CB489" i="27" s="1"/>
  <c r="CA488" i="27"/>
  <c r="CB488" i="27" s="1"/>
  <c r="CA487" i="27"/>
  <c r="CB487" i="27" s="1"/>
  <c r="CA486" i="27"/>
  <c r="CB486" i="27" s="1"/>
  <c r="CA485" i="27"/>
  <c r="CB485" i="27" s="1"/>
  <c r="CA484" i="27"/>
  <c r="CB484" i="27" s="1"/>
  <c r="CA483" i="27"/>
  <c r="CB483" i="27" s="1"/>
  <c r="CA482" i="27"/>
  <c r="CB482" i="27" s="1"/>
  <c r="CA481" i="27"/>
  <c r="CB481" i="27" s="1"/>
  <c r="CA480" i="27"/>
  <c r="CB480" i="27" s="1"/>
  <c r="CA479" i="27"/>
  <c r="CB479" i="27" s="1"/>
  <c r="CA478" i="27"/>
  <c r="CB478" i="27" s="1"/>
  <c r="CA477" i="27"/>
  <c r="CB477" i="27" s="1"/>
  <c r="CA476" i="27"/>
  <c r="CB476" i="27" s="1"/>
  <c r="CA475" i="27"/>
  <c r="CB475" i="27" s="1"/>
  <c r="CA474" i="27"/>
  <c r="CB474" i="27" s="1"/>
  <c r="CA473" i="27"/>
  <c r="CB473" i="27" s="1"/>
  <c r="CA472" i="27"/>
  <c r="CB472" i="27" s="1"/>
  <c r="CA471" i="27"/>
  <c r="CB471" i="27" s="1"/>
  <c r="CA470" i="27"/>
  <c r="CB470" i="27" s="1"/>
  <c r="CA469" i="27"/>
  <c r="CB469" i="27" s="1"/>
  <c r="CA468" i="27"/>
  <c r="CB468" i="27" s="1"/>
  <c r="CA467" i="27"/>
  <c r="CB467" i="27" s="1"/>
  <c r="CA466" i="27"/>
  <c r="CB466" i="27" s="1"/>
  <c r="CA465" i="27"/>
  <c r="CB465" i="27" s="1"/>
  <c r="CA464" i="27"/>
  <c r="CB464" i="27" s="1"/>
  <c r="CA463" i="27"/>
  <c r="CB463" i="27" s="1"/>
  <c r="CA462" i="27"/>
  <c r="CB462" i="27" s="1"/>
  <c r="CA461" i="27"/>
  <c r="CB461" i="27" s="1"/>
  <c r="CA460" i="27"/>
  <c r="CB460" i="27" s="1"/>
  <c r="CA459" i="27"/>
  <c r="CB459" i="27" s="1"/>
  <c r="CA458" i="27"/>
  <c r="CB458" i="27" s="1"/>
  <c r="CA457" i="27"/>
  <c r="CB457" i="27" s="1"/>
  <c r="CA456" i="27"/>
  <c r="CB456" i="27" s="1"/>
  <c r="CA455" i="27"/>
  <c r="CB455" i="27" s="1"/>
  <c r="CA454" i="27"/>
  <c r="CB454" i="27" s="1"/>
  <c r="CA453" i="27"/>
  <c r="CB453" i="27" s="1"/>
  <c r="CA452" i="27"/>
  <c r="CB452" i="27" s="1"/>
  <c r="CA451" i="27"/>
  <c r="CB451" i="27" s="1"/>
  <c r="CA450" i="27"/>
  <c r="CB450" i="27" s="1"/>
  <c r="CA449" i="27"/>
  <c r="CB449" i="27" s="1"/>
  <c r="CA448" i="27"/>
  <c r="CB448" i="27" s="1"/>
  <c r="CA447" i="27"/>
  <c r="CB447" i="27" s="1"/>
  <c r="CA446" i="27"/>
  <c r="CB446" i="27" s="1"/>
  <c r="CA445" i="27"/>
  <c r="CB445" i="27" s="1"/>
  <c r="CA444" i="27"/>
  <c r="CB444" i="27" s="1"/>
  <c r="CA443" i="27"/>
  <c r="CB443" i="27" s="1"/>
  <c r="CA442" i="27"/>
  <c r="CB442" i="27" s="1"/>
  <c r="CA441" i="27"/>
  <c r="CB441" i="27" s="1"/>
  <c r="CA440" i="27"/>
  <c r="CB440" i="27" s="1"/>
  <c r="CA439" i="27"/>
  <c r="CB439" i="27" s="1"/>
  <c r="CA438" i="27"/>
  <c r="CB438" i="27" s="1"/>
  <c r="CA437" i="27"/>
  <c r="CB437" i="27" s="1"/>
  <c r="CA436" i="27"/>
  <c r="CB436" i="27" s="1"/>
  <c r="CA435" i="27"/>
  <c r="CB435" i="27" s="1"/>
  <c r="CA434" i="27"/>
  <c r="CB434" i="27" s="1"/>
  <c r="CA433" i="27"/>
  <c r="CB433" i="27" s="1"/>
  <c r="CA432" i="27"/>
  <c r="CB432" i="27" s="1"/>
  <c r="CA431" i="27"/>
  <c r="CB431" i="27" s="1"/>
  <c r="CA430" i="27"/>
  <c r="CB430" i="27" s="1"/>
  <c r="CA429" i="27"/>
  <c r="CB429" i="27" s="1"/>
  <c r="CA428" i="27"/>
  <c r="CB428" i="27" s="1"/>
  <c r="CA427" i="27"/>
  <c r="CB427" i="27" s="1"/>
  <c r="CA426" i="27"/>
  <c r="CB426" i="27" s="1"/>
  <c r="CA425" i="27"/>
  <c r="CB425" i="27" s="1"/>
  <c r="CA424" i="27"/>
  <c r="CB424" i="27" s="1"/>
  <c r="CA423" i="27"/>
  <c r="CB423" i="27" s="1"/>
  <c r="CA422" i="27"/>
  <c r="CB422" i="27" s="1"/>
  <c r="CA421" i="27"/>
  <c r="CB421" i="27" s="1"/>
  <c r="CA420" i="27"/>
  <c r="CB420" i="27" s="1"/>
  <c r="CA419" i="27"/>
  <c r="CB419" i="27" s="1"/>
  <c r="CA418" i="27"/>
  <c r="CB418" i="27" s="1"/>
  <c r="CA417" i="27"/>
  <c r="CB417" i="27" s="1"/>
  <c r="CA416" i="27"/>
  <c r="CB416" i="27" s="1"/>
  <c r="CA415" i="27"/>
  <c r="CB415" i="27" s="1"/>
  <c r="CA414" i="27"/>
  <c r="CB414" i="27" s="1"/>
  <c r="CA413" i="27"/>
  <c r="CB413" i="27" s="1"/>
  <c r="CA412" i="27"/>
  <c r="CB412" i="27" s="1"/>
  <c r="CA411" i="27"/>
  <c r="CB411" i="27" s="1"/>
  <c r="CA410" i="27"/>
  <c r="CB410" i="27" s="1"/>
  <c r="CA409" i="27"/>
  <c r="CB409" i="27" s="1"/>
  <c r="CA408" i="27"/>
  <c r="CB408" i="27" s="1"/>
  <c r="CA407" i="27"/>
  <c r="CB407" i="27" s="1"/>
  <c r="CA406" i="27"/>
  <c r="CB406" i="27" s="1"/>
  <c r="CA405" i="27"/>
  <c r="CB405" i="27" s="1"/>
  <c r="CA404" i="27"/>
  <c r="CB404" i="27" s="1"/>
  <c r="CA403" i="27"/>
  <c r="CB403" i="27" s="1"/>
  <c r="CA402" i="27"/>
  <c r="CB402" i="27" s="1"/>
  <c r="CA401" i="27"/>
  <c r="CB401" i="27" s="1"/>
  <c r="CA400" i="27"/>
  <c r="CB400" i="27" s="1"/>
  <c r="CA399" i="27"/>
  <c r="CB399" i="27" s="1"/>
  <c r="CA398" i="27"/>
  <c r="CB398" i="27" s="1"/>
  <c r="CA397" i="27"/>
  <c r="CB397" i="27" s="1"/>
  <c r="CA396" i="27"/>
  <c r="CB396" i="27" s="1"/>
  <c r="CA395" i="27"/>
  <c r="CB395" i="27" s="1"/>
  <c r="CA394" i="27"/>
  <c r="CB394" i="27" s="1"/>
  <c r="CA393" i="27"/>
  <c r="CB393" i="27" s="1"/>
  <c r="CA392" i="27"/>
  <c r="CB392" i="27" s="1"/>
  <c r="CA391" i="27"/>
  <c r="CB391" i="27" s="1"/>
  <c r="CA390" i="27"/>
  <c r="CB390" i="27" s="1"/>
  <c r="CA389" i="27"/>
  <c r="CB389" i="27" s="1"/>
  <c r="CA388" i="27"/>
  <c r="CB388" i="27" s="1"/>
  <c r="CA387" i="27"/>
  <c r="CB387" i="27" s="1"/>
  <c r="CA386" i="27"/>
  <c r="CB386" i="27" s="1"/>
  <c r="CA385" i="27"/>
  <c r="CB385" i="27" s="1"/>
  <c r="CA384" i="27"/>
  <c r="CB384" i="27" s="1"/>
  <c r="CA383" i="27"/>
  <c r="CB383" i="27" s="1"/>
  <c r="CA382" i="27"/>
  <c r="CB382" i="27" s="1"/>
  <c r="CA381" i="27"/>
  <c r="CB381" i="27" s="1"/>
  <c r="CA380" i="27"/>
  <c r="CB380" i="27" s="1"/>
  <c r="CA379" i="27"/>
  <c r="CB379" i="27" s="1"/>
  <c r="CA378" i="27"/>
  <c r="CB378" i="27" s="1"/>
  <c r="CA377" i="27"/>
  <c r="CB377" i="27" s="1"/>
  <c r="CA376" i="27"/>
  <c r="CB376" i="27" s="1"/>
  <c r="CA375" i="27"/>
  <c r="CB375" i="27" s="1"/>
  <c r="CA374" i="27"/>
  <c r="CB374" i="27" s="1"/>
  <c r="CA373" i="27"/>
  <c r="CB373" i="27" s="1"/>
  <c r="CA372" i="27"/>
  <c r="CB372" i="27" s="1"/>
  <c r="CA371" i="27"/>
  <c r="CB371" i="27" s="1"/>
  <c r="CA370" i="27"/>
  <c r="CB370" i="27" s="1"/>
  <c r="CA369" i="27"/>
  <c r="CB369" i="27" s="1"/>
  <c r="CA368" i="27"/>
  <c r="CB368" i="27" s="1"/>
  <c r="CA367" i="27"/>
  <c r="CB367" i="27" s="1"/>
  <c r="CA366" i="27"/>
  <c r="CB366" i="27" s="1"/>
  <c r="CA365" i="27"/>
  <c r="CB365" i="27" s="1"/>
  <c r="CA364" i="27"/>
  <c r="CB364" i="27" s="1"/>
  <c r="CA363" i="27"/>
  <c r="CB363" i="27" s="1"/>
  <c r="CA362" i="27"/>
  <c r="CB362" i="27" s="1"/>
  <c r="CA361" i="27"/>
  <c r="CB361" i="27" s="1"/>
  <c r="CA360" i="27"/>
  <c r="CB360" i="27" s="1"/>
  <c r="CA359" i="27"/>
  <c r="CB359" i="27" s="1"/>
  <c r="CA358" i="27"/>
  <c r="CB358" i="27" s="1"/>
  <c r="CA357" i="27"/>
  <c r="CB357" i="27" s="1"/>
  <c r="CA356" i="27"/>
  <c r="CB356" i="27" s="1"/>
  <c r="CA355" i="27"/>
  <c r="CB355" i="27" s="1"/>
  <c r="CA354" i="27"/>
  <c r="CB354" i="27" s="1"/>
  <c r="CA353" i="27"/>
  <c r="CB353" i="27" s="1"/>
  <c r="CA352" i="27"/>
  <c r="CB352" i="27" s="1"/>
  <c r="CA351" i="27"/>
  <c r="CB351" i="27" s="1"/>
  <c r="CA350" i="27"/>
  <c r="CB350" i="27" s="1"/>
  <c r="CA349" i="27"/>
  <c r="CB349" i="27" s="1"/>
  <c r="CA348" i="27"/>
  <c r="CB348" i="27" s="1"/>
  <c r="CA347" i="27"/>
  <c r="CB347" i="27" s="1"/>
  <c r="CA346" i="27"/>
  <c r="CB346" i="27" s="1"/>
  <c r="CA345" i="27"/>
  <c r="CB345" i="27" s="1"/>
  <c r="CA344" i="27"/>
  <c r="CB344" i="27" s="1"/>
  <c r="CA343" i="27"/>
  <c r="CB343" i="27" s="1"/>
  <c r="CA342" i="27"/>
  <c r="CB342" i="27" s="1"/>
  <c r="CA341" i="27"/>
  <c r="CB341" i="27" s="1"/>
  <c r="CA340" i="27"/>
  <c r="CB340" i="27" s="1"/>
  <c r="CA339" i="27"/>
  <c r="CB339" i="27" s="1"/>
  <c r="CA338" i="27"/>
  <c r="CB338" i="27" s="1"/>
  <c r="CA337" i="27"/>
  <c r="CB337" i="27" s="1"/>
  <c r="CA336" i="27"/>
  <c r="CB336" i="27" s="1"/>
  <c r="CA335" i="27"/>
  <c r="CB335" i="27" s="1"/>
  <c r="CA334" i="27"/>
  <c r="CB334" i="27" s="1"/>
  <c r="CA333" i="27"/>
  <c r="CB333" i="27" s="1"/>
  <c r="CA332" i="27"/>
  <c r="CB332" i="27" s="1"/>
  <c r="CA331" i="27"/>
  <c r="CB331" i="27" s="1"/>
  <c r="CA330" i="27"/>
  <c r="CB330" i="27" s="1"/>
  <c r="CA329" i="27"/>
  <c r="CB329" i="27" s="1"/>
  <c r="CA328" i="27"/>
  <c r="CB328" i="27" s="1"/>
  <c r="CA327" i="27"/>
  <c r="CB327" i="27" s="1"/>
  <c r="CA326" i="27"/>
  <c r="CB326" i="27" s="1"/>
  <c r="CA325" i="27"/>
  <c r="CB325" i="27" s="1"/>
  <c r="CA324" i="27"/>
  <c r="CB324" i="27" s="1"/>
  <c r="CA323" i="27"/>
  <c r="CB323" i="27" s="1"/>
  <c r="CA322" i="27"/>
  <c r="CB322" i="27" s="1"/>
  <c r="CA321" i="27"/>
  <c r="CB321" i="27" s="1"/>
  <c r="CA320" i="27"/>
  <c r="CB320" i="27" s="1"/>
  <c r="CA319" i="27"/>
  <c r="CB319" i="27" s="1"/>
  <c r="CA318" i="27"/>
  <c r="CB318" i="27" s="1"/>
  <c r="CA317" i="27"/>
  <c r="CB317" i="27" s="1"/>
  <c r="CA316" i="27"/>
  <c r="CB316" i="27" s="1"/>
  <c r="CA315" i="27"/>
  <c r="CB315" i="27" s="1"/>
  <c r="CA314" i="27"/>
  <c r="CB314" i="27" s="1"/>
  <c r="CA313" i="27"/>
  <c r="CB313" i="27" s="1"/>
  <c r="CA312" i="27"/>
  <c r="CB312" i="27" s="1"/>
  <c r="CA311" i="27"/>
  <c r="CB311" i="27" s="1"/>
  <c r="CA310" i="27"/>
  <c r="CB310" i="27" s="1"/>
  <c r="CA309" i="27"/>
  <c r="CB309" i="27" s="1"/>
  <c r="CA308" i="27"/>
  <c r="CB308" i="27" s="1"/>
  <c r="CA307" i="27"/>
  <c r="CB307" i="27" s="1"/>
  <c r="CA306" i="27"/>
  <c r="CB306" i="27" s="1"/>
  <c r="CA305" i="27"/>
  <c r="CB305" i="27" s="1"/>
  <c r="CA304" i="27"/>
  <c r="CB304" i="27" s="1"/>
  <c r="CA303" i="27"/>
  <c r="CB303" i="27" s="1"/>
  <c r="CA302" i="27"/>
  <c r="CB302" i="27" s="1"/>
  <c r="CA301" i="27"/>
  <c r="CB301" i="27" s="1"/>
  <c r="CA300" i="27"/>
  <c r="CB300" i="27" s="1"/>
  <c r="CA299" i="27"/>
  <c r="CB299" i="27" s="1"/>
  <c r="CA298" i="27"/>
  <c r="CB298" i="27" s="1"/>
  <c r="CA297" i="27"/>
  <c r="CB297" i="27" s="1"/>
  <c r="CA296" i="27"/>
  <c r="CB296" i="27" s="1"/>
  <c r="CA295" i="27"/>
  <c r="CB295" i="27" s="1"/>
  <c r="CA294" i="27"/>
  <c r="CB294" i="27" s="1"/>
  <c r="CA293" i="27"/>
  <c r="CB293" i="27" s="1"/>
  <c r="CA292" i="27"/>
  <c r="CB292" i="27" s="1"/>
  <c r="CA291" i="27"/>
  <c r="CB291" i="27" s="1"/>
  <c r="CA290" i="27"/>
  <c r="CB290" i="27" s="1"/>
  <c r="CA289" i="27"/>
  <c r="CB289" i="27" s="1"/>
  <c r="CA288" i="27"/>
  <c r="CB288" i="27" s="1"/>
  <c r="CA287" i="27"/>
  <c r="CB287" i="27" s="1"/>
  <c r="CA286" i="27"/>
  <c r="CB286" i="27" s="1"/>
  <c r="CA285" i="27"/>
  <c r="CB285" i="27" s="1"/>
  <c r="CA284" i="27"/>
  <c r="CB284" i="27" s="1"/>
  <c r="CA283" i="27"/>
  <c r="CB283" i="27" s="1"/>
  <c r="CA282" i="27"/>
  <c r="CB282" i="27" s="1"/>
  <c r="CA281" i="27"/>
  <c r="CB281" i="27" s="1"/>
  <c r="CA280" i="27"/>
  <c r="CB280" i="27" s="1"/>
  <c r="CA279" i="27"/>
  <c r="CB279" i="27" s="1"/>
  <c r="CA278" i="27"/>
  <c r="CB278" i="27" s="1"/>
  <c r="CA277" i="27"/>
  <c r="CB277" i="27" s="1"/>
  <c r="CA276" i="27"/>
  <c r="CB276" i="27" s="1"/>
  <c r="CA275" i="27"/>
  <c r="CB275" i="27" s="1"/>
  <c r="CA274" i="27"/>
  <c r="CB274" i="27" s="1"/>
  <c r="CA273" i="27"/>
  <c r="CB273" i="27" s="1"/>
  <c r="CA272" i="27"/>
  <c r="CB272" i="27" s="1"/>
  <c r="CA271" i="27"/>
  <c r="CB271" i="27" s="1"/>
  <c r="CA270" i="27"/>
  <c r="CB270" i="27" s="1"/>
  <c r="CA269" i="27"/>
  <c r="CB269" i="27" s="1"/>
  <c r="CA268" i="27"/>
  <c r="CB268" i="27" s="1"/>
  <c r="CA267" i="27"/>
  <c r="CB267" i="27" s="1"/>
  <c r="CA266" i="27"/>
  <c r="CB266" i="27" s="1"/>
  <c r="CA265" i="27"/>
  <c r="CB265" i="27" s="1"/>
  <c r="CA264" i="27"/>
  <c r="CB264" i="27" s="1"/>
  <c r="CA263" i="27"/>
  <c r="CB263" i="27" s="1"/>
  <c r="CA262" i="27"/>
  <c r="CB262" i="27" s="1"/>
  <c r="CA261" i="27"/>
  <c r="CB261" i="27" s="1"/>
  <c r="CA260" i="27"/>
  <c r="CB260" i="27" s="1"/>
  <c r="CA259" i="27"/>
  <c r="CB259" i="27" s="1"/>
  <c r="CA258" i="27"/>
  <c r="CB258" i="27" s="1"/>
  <c r="CA257" i="27"/>
  <c r="CB257" i="27" s="1"/>
  <c r="CA256" i="27"/>
  <c r="CB256" i="27" s="1"/>
  <c r="CA255" i="27"/>
  <c r="CB255" i="27" s="1"/>
  <c r="CA254" i="27"/>
  <c r="CB254" i="27" s="1"/>
  <c r="CA253" i="27"/>
  <c r="CB253" i="27" s="1"/>
  <c r="CA252" i="27"/>
  <c r="CB252" i="27" s="1"/>
  <c r="CA251" i="27"/>
  <c r="CB251" i="27" s="1"/>
  <c r="CA250" i="27"/>
  <c r="CB250" i="27" s="1"/>
  <c r="CA249" i="27"/>
  <c r="CB249" i="27" s="1"/>
  <c r="CA248" i="27"/>
  <c r="CB248" i="27" s="1"/>
  <c r="CA247" i="27"/>
  <c r="CB247" i="27" s="1"/>
  <c r="CA246" i="27"/>
  <c r="CB246" i="27" s="1"/>
  <c r="CA245" i="27"/>
  <c r="CB245" i="27" s="1"/>
  <c r="CA244" i="27"/>
  <c r="CB244" i="27" s="1"/>
  <c r="CA243" i="27"/>
  <c r="CB243" i="27" s="1"/>
  <c r="CA242" i="27"/>
  <c r="CB242" i="27" s="1"/>
  <c r="CA241" i="27"/>
  <c r="CB241" i="27" s="1"/>
  <c r="CA240" i="27"/>
  <c r="CB240" i="27" s="1"/>
  <c r="CA239" i="27"/>
  <c r="CB239" i="27" s="1"/>
  <c r="CA238" i="27"/>
  <c r="CB238" i="27" s="1"/>
  <c r="CA237" i="27"/>
  <c r="CB237" i="27" s="1"/>
  <c r="CA236" i="27"/>
  <c r="CB236" i="27" s="1"/>
  <c r="CA235" i="27"/>
  <c r="CB235" i="27" s="1"/>
  <c r="CA234" i="27"/>
  <c r="CB234" i="27" s="1"/>
  <c r="CA233" i="27"/>
  <c r="CB233" i="27" s="1"/>
  <c r="CA232" i="27"/>
  <c r="CB232" i="27" s="1"/>
  <c r="CA231" i="27"/>
  <c r="CB231" i="27" s="1"/>
  <c r="CA230" i="27"/>
  <c r="CB230" i="27" s="1"/>
  <c r="CA229" i="27"/>
  <c r="CB229" i="27" s="1"/>
  <c r="CA228" i="27"/>
  <c r="CB228" i="27" s="1"/>
  <c r="CA227" i="27"/>
  <c r="CB227" i="27" s="1"/>
  <c r="CA226" i="27"/>
  <c r="CB226" i="27" s="1"/>
  <c r="CA225" i="27"/>
  <c r="CB225" i="27" s="1"/>
  <c r="CA224" i="27"/>
  <c r="CB224" i="27" s="1"/>
  <c r="CA223" i="27"/>
  <c r="CB223" i="27" s="1"/>
  <c r="CA222" i="27"/>
  <c r="CB222" i="27" s="1"/>
  <c r="CA221" i="27"/>
  <c r="CB221" i="27" s="1"/>
  <c r="CA220" i="27"/>
  <c r="CB220" i="27" s="1"/>
  <c r="CA219" i="27"/>
  <c r="CB219" i="27" s="1"/>
  <c r="CA218" i="27"/>
  <c r="CB218" i="27" s="1"/>
  <c r="CA217" i="27"/>
  <c r="CB217" i="27" s="1"/>
  <c r="CA216" i="27"/>
  <c r="CB216" i="27" s="1"/>
  <c r="CA215" i="27"/>
  <c r="CB215" i="27" s="1"/>
  <c r="CA214" i="27"/>
  <c r="CB214" i="27" s="1"/>
  <c r="CA213" i="27"/>
  <c r="CB213" i="27" s="1"/>
  <c r="CA212" i="27"/>
  <c r="CB212" i="27" s="1"/>
  <c r="CA211" i="27"/>
  <c r="CB211" i="27" s="1"/>
  <c r="CA210" i="27"/>
  <c r="CB210" i="27" s="1"/>
  <c r="CA209" i="27"/>
  <c r="CB209" i="27" s="1"/>
  <c r="CA208" i="27"/>
  <c r="CB208" i="27" s="1"/>
  <c r="CA207" i="27"/>
  <c r="CB207" i="27" s="1"/>
  <c r="CA206" i="27"/>
  <c r="CB206" i="27" s="1"/>
  <c r="CA205" i="27"/>
  <c r="CB205" i="27" s="1"/>
  <c r="CA204" i="27"/>
  <c r="CB204" i="27" s="1"/>
  <c r="CA203" i="27"/>
  <c r="CB203" i="27" s="1"/>
  <c r="CA202" i="27"/>
  <c r="CB202" i="27" s="1"/>
  <c r="CA201" i="27"/>
  <c r="CB201" i="27" s="1"/>
  <c r="CA200" i="27"/>
  <c r="CB200" i="27" s="1"/>
  <c r="CA199" i="27"/>
  <c r="CB199" i="27" s="1"/>
  <c r="CA198" i="27"/>
  <c r="CB198" i="27" s="1"/>
  <c r="CA197" i="27"/>
  <c r="CB197" i="27" s="1"/>
  <c r="CA196" i="27"/>
  <c r="CB196" i="27" s="1"/>
  <c r="CA195" i="27"/>
  <c r="CB195" i="27" s="1"/>
  <c r="CA194" i="27"/>
  <c r="CB194" i="27" s="1"/>
  <c r="CA193" i="27"/>
  <c r="CB193" i="27" s="1"/>
  <c r="CA192" i="27"/>
  <c r="CB192" i="27" s="1"/>
  <c r="CA191" i="27"/>
  <c r="CB191" i="27" s="1"/>
  <c r="CA190" i="27"/>
  <c r="CB190" i="27" s="1"/>
  <c r="CA189" i="27"/>
  <c r="CB189" i="27" s="1"/>
  <c r="CA188" i="27"/>
  <c r="CB188" i="27" s="1"/>
  <c r="CA187" i="27"/>
  <c r="CB187" i="27" s="1"/>
  <c r="CA186" i="27"/>
  <c r="CB186" i="27" s="1"/>
  <c r="CA185" i="27"/>
  <c r="CB185" i="27" s="1"/>
  <c r="CA184" i="27"/>
  <c r="CB184" i="27" s="1"/>
  <c r="CA183" i="27"/>
  <c r="CB183" i="27" s="1"/>
  <c r="CA182" i="27"/>
  <c r="CB182" i="27" s="1"/>
  <c r="CA181" i="27"/>
  <c r="CB181" i="27" s="1"/>
  <c r="CA180" i="27"/>
  <c r="CB180" i="27" s="1"/>
  <c r="CA179" i="27"/>
  <c r="CB179" i="27" s="1"/>
  <c r="CA178" i="27"/>
  <c r="CB178" i="27" s="1"/>
  <c r="CA177" i="27"/>
  <c r="CB177" i="27" s="1"/>
  <c r="CA176" i="27"/>
  <c r="CB176" i="27" s="1"/>
  <c r="CA175" i="27"/>
  <c r="CB175" i="27" s="1"/>
  <c r="CA174" i="27"/>
  <c r="CB174" i="27" s="1"/>
  <c r="CA173" i="27"/>
  <c r="CB173" i="27" s="1"/>
  <c r="CA172" i="27"/>
  <c r="CB172" i="27" s="1"/>
  <c r="CA171" i="27"/>
  <c r="CB171" i="27" s="1"/>
  <c r="CA170" i="27"/>
  <c r="CB170" i="27" s="1"/>
  <c r="CA169" i="27"/>
  <c r="CB169" i="27" s="1"/>
  <c r="CA168" i="27"/>
  <c r="CB168" i="27" s="1"/>
  <c r="CA167" i="27"/>
  <c r="CB167" i="27" s="1"/>
  <c r="CA166" i="27"/>
  <c r="CB166" i="27" s="1"/>
  <c r="CA165" i="27"/>
  <c r="CB165" i="27" s="1"/>
  <c r="CA164" i="27"/>
  <c r="CB164" i="27" s="1"/>
  <c r="CA163" i="27"/>
  <c r="CB163" i="27" s="1"/>
  <c r="CA162" i="27"/>
  <c r="CB162" i="27" s="1"/>
  <c r="CA161" i="27"/>
  <c r="CB161" i="27" s="1"/>
  <c r="CA160" i="27"/>
  <c r="CB160" i="27" s="1"/>
  <c r="CA159" i="27"/>
  <c r="CB159" i="27" s="1"/>
  <c r="CA158" i="27"/>
  <c r="CB158" i="27" s="1"/>
  <c r="CA157" i="27"/>
  <c r="CB157" i="27" s="1"/>
  <c r="CA156" i="27"/>
  <c r="CB156" i="27" s="1"/>
  <c r="CA155" i="27"/>
  <c r="CB155" i="27" s="1"/>
  <c r="CA154" i="27"/>
  <c r="CB154" i="27" s="1"/>
  <c r="CA153" i="27"/>
  <c r="CB153" i="27" s="1"/>
  <c r="CA152" i="27"/>
  <c r="CB152" i="27" s="1"/>
  <c r="CA151" i="27"/>
  <c r="CB151" i="27" s="1"/>
  <c r="CA150" i="27"/>
  <c r="CB150" i="27" s="1"/>
  <c r="CA149" i="27"/>
  <c r="CB149" i="27" s="1"/>
  <c r="CA148" i="27"/>
  <c r="CB148" i="27" s="1"/>
  <c r="CA147" i="27"/>
  <c r="CB147" i="27" s="1"/>
  <c r="CA146" i="27"/>
  <c r="CB146" i="27" s="1"/>
  <c r="CA145" i="27"/>
  <c r="CB145" i="27" s="1"/>
  <c r="CA144" i="27"/>
  <c r="CB144" i="27" s="1"/>
  <c r="CA143" i="27"/>
  <c r="CB143" i="27" s="1"/>
  <c r="CA142" i="27"/>
  <c r="CB142" i="27" s="1"/>
  <c r="CA141" i="27"/>
  <c r="CB141" i="27" s="1"/>
  <c r="CA140" i="27"/>
  <c r="CB140" i="27" s="1"/>
  <c r="CA139" i="27"/>
  <c r="CB139" i="27" s="1"/>
  <c r="CA138" i="27"/>
  <c r="CB138" i="27" s="1"/>
  <c r="CA137" i="27"/>
  <c r="CB137" i="27" s="1"/>
  <c r="CA136" i="27"/>
  <c r="CB136" i="27" s="1"/>
  <c r="CA135" i="27"/>
  <c r="CB135" i="27" s="1"/>
  <c r="CA134" i="27"/>
  <c r="CB134" i="27" s="1"/>
  <c r="CA133" i="27"/>
  <c r="CB133" i="27" s="1"/>
  <c r="CA132" i="27"/>
  <c r="CB132" i="27" s="1"/>
  <c r="CA131" i="27"/>
  <c r="CB131" i="27" s="1"/>
  <c r="CA130" i="27"/>
  <c r="CB130" i="27" s="1"/>
  <c r="CA129" i="27"/>
  <c r="CB129" i="27" s="1"/>
  <c r="CA128" i="27"/>
  <c r="CB128" i="27" s="1"/>
  <c r="CA127" i="27"/>
  <c r="CB127" i="27" s="1"/>
  <c r="CA126" i="27"/>
  <c r="CB126" i="27" s="1"/>
  <c r="CA125" i="27"/>
  <c r="CB125" i="27" s="1"/>
  <c r="CA124" i="27"/>
  <c r="CB124" i="27" s="1"/>
  <c r="CA123" i="27"/>
  <c r="CB123" i="27" s="1"/>
  <c r="CA122" i="27"/>
  <c r="CB122" i="27" s="1"/>
  <c r="CA121" i="27"/>
  <c r="CB121" i="27" s="1"/>
  <c r="CA120" i="27"/>
  <c r="CB120" i="27" s="1"/>
  <c r="CA119" i="27"/>
  <c r="CB119" i="27" s="1"/>
  <c r="CA118" i="27"/>
  <c r="CB118" i="27" s="1"/>
  <c r="CA117" i="27"/>
  <c r="CB117" i="27" s="1"/>
  <c r="CA116" i="27"/>
  <c r="CB116" i="27" s="1"/>
  <c r="CA115" i="27"/>
  <c r="CB115" i="27" s="1"/>
  <c r="CA114" i="27"/>
  <c r="CB114" i="27" s="1"/>
  <c r="CA113" i="27"/>
  <c r="CB113" i="27" s="1"/>
  <c r="CA112" i="27"/>
  <c r="CB112" i="27" s="1"/>
  <c r="CA111" i="27"/>
  <c r="CB111" i="27" s="1"/>
  <c r="CA110" i="27"/>
  <c r="CB110" i="27" s="1"/>
  <c r="CA109" i="27"/>
  <c r="CB109" i="27" s="1"/>
  <c r="CA108" i="27"/>
  <c r="CB108" i="27" s="1"/>
  <c r="CA107" i="27"/>
  <c r="CB107" i="27" s="1"/>
  <c r="CA106" i="27"/>
  <c r="CB106" i="27" s="1"/>
  <c r="CA105" i="27"/>
  <c r="CB105" i="27" s="1"/>
  <c r="CA104" i="27"/>
  <c r="CB104" i="27" s="1"/>
  <c r="CA103" i="27"/>
  <c r="CB103" i="27" s="1"/>
  <c r="CA102" i="27"/>
  <c r="CB102" i="27" s="1"/>
  <c r="CA101" i="27"/>
  <c r="CB101" i="27" s="1"/>
  <c r="CA100" i="27"/>
  <c r="CB100" i="27" s="1"/>
  <c r="CA99" i="27"/>
  <c r="CB99" i="27" s="1"/>
  <c r="CA98" i="27"/>
  <c r="CB98" i="27" s="1"/>
  <c r="CA97" i="27"/>
  <c r="CB97" i="27" s="1"/>
  <c r="CA96" i="27"/>
  <c r="CB96" i="27" s="1"/>
  <c r="CA95" i="27"/>
  <c r="CB95" i="27" s="1"/>
  <c r="CA94" i="27"/>
  <c r="CB94" i="27" s="1"/>
  <c r="CA93" i="27"/>
  <c r="CB93" i="27" s="1"/>
  <c r="CA92" i="27"/>
  <c r="CB92" i="27" s="1"/>
  <c r="CA91" i="27"/>
  <c r="CB91" i="27" s="1"/>
  <c r="CA90" i="27"/>
  <c r="CB90" i="27" s="1"/>
  <c r="CA89" i="27"/>
  <c r="CB89" i="27" s="1"/>
  <c r="CA88" i="27"/>
  <c r="CB88" i="27" s="1"/>
  <c r="CA87" i="27"/>
  <c r="CB87" i="27" s="1"/>
  <c r="CA86" i="27"/>
  <c r="CB86" i="27" s="1"/>
  <c r="CA85" i="27"/>
  <c r="CB85" i="27" s="1"/>
  <c r="CA84" i="27"/>
  <c r="CB84" i="27" s="1"/>
  <c r="CA83" i="27"/>
  <c r="CB83" i="27" s="1"/>
  <c r="CA82" i="27"/>
  <c r="CB82" i="27" s="1"/>
  <c r="CA81" i="27"/>
  <c r="CB81" i="27" s="1"/>
  <c r="CA80" i="27"/>
  <c r="CB80" i="27" s="1"/>
  <c r="CA79" i="27"/>
  <c r="CB79" i="27" s="1"/>
  <c r="CA78" i="27"/>
  <c r="CB78" i="27" s="1"/>
  <c r="CA77" i="27"/>
  <c r="CB77" i="27" s="1"/>
  <c r="CA76" i="27"/>
  <c r="CB76" i="27" s="1"/>
  <c r="CA75" i="27"/>
  <c r="CB75" i="27" s="1"/>
  <c r="CA74" i="27"/>
  <c r="CB74" i="27" s="1"/>
  <c r="CA73" i="27"/>
  <c r="CB73" i="27" s="1"/>
  <c r="CA72" i="27"/>
  <c r="CB72" i="27" s="1"/>
  <c r="CA71" i="27"/>
  <c r="CB71" i="27" s="1"/>
  <c r="CA70" i="27"/>
  <c r="CB70" i="27" s="1"/>
  <c r="CA69" i="27"/>
  <c r="CB69" i="27" s="1"/>
  <c r="CA68" i="27"/>
  <c r="CB68" i="27" s="1"/>
  <c r="CA67" i="27"/>
  <c r="CB67" i="27" s="1"/>
  <c r="CA66" i="27"/>
  <c r="CB66" i="27" s="1"/>
  <c r="CA65" i="27"/>
  <c r="CB65" i="27" s="1"/>
  <c r="CA64" i="27"/>
  <c r="CB64" i="27" s="1"/>
  <c r="CA63" i="27"/>
  <c r="CB63" i="27" s="1"/>
  <c r="CA62" i="27"/>
  <c r="CB62" i="27" s="1"/>
  <c r="CA61" i="27"/>
  <c r="CB61" i="27" s="1"/>
  <c r="CA60" i="27"/>
  <c r="CB60" i="27" s="1"/>
  <c r="CA59" i="27"/>
  <c r="CB59" i="27" s="1"/>
  <c r="CA58" i="27"/>
  <c r="CB58" i="27" s="1"/>
  <c r="CA57" i="27"/>
  <c r="CB57" i="27" s="1"/>
  <c r="CA56" i="27"/>
  <c r="CB56" i="27" s="1"/>
  <c r="CA55" i="27"/>
  <c r="CB55" i="27" s="1"/>
  <c r="CA54" i="27"/>
  <c r="CB54" i="27" s="1"/>
  <c r="CA53" i="27"/>
  <c r="CB53" i="27" s="1"/>
  <c r="CA52" i="27"/>
  <c r="CB52" i="27" s="1"/>
  <c r="CA51" i="27"/>
  <c r="CB51" i="27" s="1"/>
  <c r="CA50" i="27"/>
  <c r="CB50" i="27" s="1"/>
  <c r="CA49" i="27"/>
  <c r="CB49" i="27" s="1"/>
  <c r="CA48" i="27"/>
  <c r="CB48" i="27" s="1"/>
  <c r="CA47" i="27"/>
  <c r="CB47" i="27" s="1"/>
  <c r="CA46" i="27"/>
  <c r="CB46" i="27" s="1"/>
  <c r="CA45" i="27"/>
  <c r="CB45" i="27" s="1"/>
  <c r="CA44" i="27"/>
  <c r="CB44" i="27" s="1"/>
  <c r="CA43" i="27"/>
  <c r="CB43" i="27" s="1"/>
  <c r="CA42" i="27"/>
  <c r="CB42" i="27" s="1"/>
  <c r="CA41" i="27"/>
  <c r="CB41" i="27" s="1"/>
  <c r="CA40" i="27"/>
  <c r="CB40" i="27" s="1"/>
  <c r="CA39" i="27"/>
  <c r="CB39" i="27" s="1"/>
  <c r="CA38" i="27"/>
  <c r="CB38" i="27" s="1"/>
  <c r="CA37" i="27"/>
  <c r="CB37" i="27" s="1"/>
  <c r="CA36" i="27"/>
  <c r="CB36" i="27" s="1"/>
  <c r="CA35" i="27"/>
  <c r="CB35" i="27" s="1"/>
  <c r="CA34" i="27"/>
  <c r="CB34" i="27" s="1"/>
  <c r="CA33" i="27"/>
  <c r="CB33" i="27" s="1"/>
  <c r="CA32" i="27"/>
  <c r="CB32" i="27" s="1"/>
  <c r="CA31" i="27"/>
  <c r="CB31" i="27" s="1"/>
  <c r="CA30" i="27"/>
  <c r="CB30" i="27" s="1"/>
  <c r="CA29" i="27"/>
  <c r="CB29" i="27" s="1"/>
  <c r="CA28" i="27"/>
  <c r="CB28" i="27" s="1"/>
  <c r="CA27" i="27"/>
  <c r="CB27" i="27" s="1"/>
  <c r="CA26" i="27"/>
  <c r="CB26" i="27" s="1"/>
  <c r="CA25" i="27"/>
  <c r="CB25" i="27" s="1"/>
  <c r="CA24" i="27"/>
  <c r="CB24" i="27" s="1"/>
  <c r="CA23" i="27"/>
  <c r="CB23" i="27" s="1"/>
  <c r="CA22" i="27"/>
  <c r="CB22" i="27" s="1"/>
  <c r="CA21" i="27"/>
  <c r="CB21" i="27" s="1"/>
  <c r="CA20" i="27"/>
  <c r="CB20" i="27" s="1"/>
  <c r="CA19" i="27"/>
  <c r="CB19" i="27" s="1"/>
  <c r="CA18" i="27"/>
  <c r="CB18" i="27" s="1"/>
  <c r="CA17" i="27"/>
  <c r="CB17" i="27" s="1"/>
  <c r="CA16" i="27"/>
  <c r="CB16" i="27" s="1"/>
  <c r="CA15" i="27"/>
  <c r="CB15" i="27" s="1"/>
  <c r="CA14" i="27"/>
  <c r="CB14" i="27" s="1"/>
  <c r="CA13" i="27"/>
  <c r="CB13" i="27" s="1"/>
  <c r="CA12" i="27"/>
  <c r="CB12" i="27" s="1"/>
  <c r="CA11" i="27"/>
  <c r="CB11" i="27" s="1"/>
  <c r="CA10" i="27"/>
  <c r="CB10" i="27" s="1"/>
  <c r="CA9" i="27"/>
  <c r="CB9" i="27" s="1"/>
  <c r="CA8" i="27"/>
  <c r="CB8" i="27" s="1"/>
  <c r="CA7" i="27"/>
  <c r="CB7" i="27" s="1"/>
  <c r="CA6" i="27"/>
  <c r="CB6" i="27" s="1"/>
  <c r="CA5" i="27"/>
  <c r="CB5" i="27" s="1"/>
  <c r="CB3" i="27"/>
  <c r="CA881" i="27"/>
  <c r="CB881" i="27" s="1"/>
  <c r="CA879" i="27"/>
  <c r="CB879" i="27" s="1"/>
  <c r="CA882" i="27"/>
  <c r="CB882" i="27" s="1"/>
  <c r="CA880" i="27"/>
  <c r="CB880" i="27" s="1"/>
  <c r="CI886" i="27"/>
  <c r="CJ886" i="27" s="1"/>
  <c r="CI887" i="27"/>
  <c r="CJ887" i="27" s="1"/>
  <c r="CI884" i="27"/>
  <c r="CJ884" i="27" s="1"/>
  <c r="CI885" i="27"/>
  <c r="CJ885" i="27" s="1"/>
  <c r="CI883" i="27"/>
  <c r="CJ883" i="27" s="1"/>
  <c r="CI877" i="27"/>
  <c r="CJ877" i="27" s="1"/>
  <c r="CI876" i="27"/>
  <c r="CJ876" i="27" s="1"/>
  <c r="CI875" i="27"/>
  <c r="CJ875" i="27" s="1"/>
  <c r="CI874" i="27"/>
  <c r="CJ874" i="27" s="1"/>
  <c r="CI873" i="27"/>
  <c r="CJ873" i="27" s="1"/>
  <c r="CI872" i="27"/>
  <c r="CJ872" i="27" s="1"/>
  <c r="CI871" i="27"/>
  <c r="CJ871" i="27" s="1"/>
  <c r="CI870" i="27"/>
  <c r="CJ870" i="27" s="1"/>
  <c r="CI869" i="27"/>
  <c r="CJ869" i="27" s="1"/>
  <c r="CI868" i="27"/>
  <c r="CJ868" i="27" s="1"/>
  <c r="CI867" i="27"/>
  <c r="CJ867" i="27" s="1"/>
  <c r="CI866" i="27"/>
  <c r="CJ866" i="27" s="1"/>
  <c r="CI865" i="27"/>
  <c r="CJ865" i="27" s="1"/>
  <c r="CI864" i="27"/>
  <c r="CJ864" i="27" s="1"/>
  <c r="CI863" i="27"/>
  <c r="CJ863" i="27" s="1"/>
  <c r="CI862" i="27"/>
  <c r="CJ862" i="27" s="1"/>
  <c r="CI861" i="27"/>
  <c r="CJ861" i="27" s="1"/>
  <c r="CI860" i="27"/>
  <c r="CJ860" i="27" s="1"/>
  <c r="CI859" i="27"/>
  <c r="CJ859" i="27" s="1"/>
  <c r="CI858" i="27"/>
  <c r="CJ858" i="27" s="1"/>
  <c r="CI857" i="27"/>
  <c r="CJ857" i="27" s="1"/>
  <c r="CI856" i="27"/>
  <c r="CJ856" i="27" s="1"/>
  <c r="CI855" i="27"/>
  <c r="CJ855" i="27" s="1"/>
  <c r="CI854" i="27"/>
  <c r="CJ854" i="27" s="1"/>
  <c r="CI853" i="27"/>
  <c r="CJ853" i="27" s="1"/>
  <c r="CI852" i="27"/>
  <c r="CJ852" i="27" s="1"/>
  <c r="CI851" i="27"/>
  <c r="CJ851" i="27" s="1"/>
  <c r="CI850" i="27"/>
  <c r="CJ850" i="27" s="1"/>
  <c r="CI849" i="27"/>
  <c r="CJ849" i="27" s="1"/>
  <c r="CI848" i="27"/>
  <c r="CJ848" i="27" s="1"/>
  <c r="CI847" i="27"/>
  <c r="CJ847" i="27" s="1"/>
  <c r="CI846" i="27"/>
  <c r="CJ846" i="27" s="1"/>
  <c r="CI845" i="27"/>
  <c r="CJ845" i="27" s="1"/>
  <c r="CI844" i="27"/>
  <c r="CJ844" i="27" s="1"/>
  <c r="CI843" i="27"/>
  <c r="CJ843" i="27" s="1"/>
  <c r="CI842" i="27"/>
  <c r="CJ842" i="27" s="1"/>
  <c r="CI841" i="27"/>
  <c r="CJ841" i="27" s="1"/>
  <c r="CI840" i="27"/>
  <c r="CJ840" i="27" s="1"/>
  <c r="CI839" i="27"/>
  <c r="CJ839" i="27" s="1"/>
  <c r="CI838" i="27"/>
  <c r="CJ838" i="27" s="1"/>
  <c r="CI837" i="27"/>
  <c r="CJ837" i="27" s="1"/>
  <c r="CI836" i="27"/>
  <c r="CJ836" i="27" s="1"/>
  <c r="CI835" i="27"/>
  <c r="CJ835" i="27" s="1"/>
  <c r="CI834" i="27"/>
  <c r="CJ834" i="27" s="1"/>
  <c r="CI833" i="27"/>
  <c r="CJ833" i="27" s="1"/>
  <c r="CI832" i="27"/>
  <c r="CJ832" i="27" s="1"/>
  <c r="CI831" i="27"/>
  <c r="CJ831" i="27" s="1"/>
  <c r="CI830" i="27"/>
  <c r="CJ830" i="27" s="1"/>
  <c r="CI829" i="27"/>
  <c r="CJ829" i="27" s="1"/>
  <c r="CI828" i="27"/>
  <c r="CJ828" i="27" s="1"/>
  <c r="CI827" i="27"/>
  <c r="CJ827" i="27" s="1"/>
  <c r="CI826" i="27"/>
  <c r="CJ826" i="27" s="1"/>
  <c r="CI825" i="27"/>
  <c r="CJ825" i="27" s="1"/>
  <c r="CI824" i="27"/>
  <c r="CJ824" i="27" s="1"/>
  <c r="CI823" i="27"/>
  <c r="CJ823" i="27" s="1"/>
  <c r="CI822" i="27"/>
  <c r="CJ822" i="27" s="1"/>
  <c r="CI821" i="27"/>
  <c r="CJ821" i="27" s="1"/>
  <c r="CI820" i="27"/>
  <c r="CJ820" i="27" s="1"/>
  <c r="CI819" i="27"/>
  <c r="CJ819" i="27" s="1"/>
  <c r="CI818" i="27"/>
  <c r="CJ818" i="27" s="1"/>
  <c r="CI817" i="27"/>
  <c r="CJ817" i="27" s="1"/>
  <c r="CI816" i="27"/>
  <c r="CJ816" i="27" s="1"/>
  <c r="CI815" i="27"/>
  <c r="CJ815" i="27" s="1"/>
  <c r="CI814" i="27"/>
  <c r="CJ814" i="27" s="1"/>
  <c r="CI813" i="27"/>
  <c r="CJ813" i="27" s="1"/>
  <c r="CI812" i="27"/>
  <c r="CJ812" i="27" s="1"/>
  <c r="CI811" i="27"/>
  <c r="CJ811" i="27" s="1"/>
  <c r="CI810" i="27"/>
  <c r="CJ810" i="27" s="1"/>
  <c r="CI809" i="27"/>
  <c r="CJ809" i="27" s="1"/>
  <c r="CI808" i="27"/>
  <c r="CJ808" i="27" s="1"/>
  <c r="CI807" i="27"/>
  <c r="CJ807" i="27" s="1"/>
  <c r="CI806" i="27"/>
  <c r="CJ806" i="27" s="1"/>
  <c r="CI805" i="27"/>
  <c r="CJ805" i="27" s="1"/>
  <c r="CI804" i="27"/>
  <c r="CJ804" i="27" s="1"/>
  <c r="CI803" i="27"/>
  <c r="CJ803" i="27" s="1"/>
  <c r="CI802" i="27"/>
  <c r="CJ802" i="27" s="1"/>
  <c r="CI801" i="27"/>
  <c r="CJ801" i="27" s="1"/>
  <c r="CI800" i="27"/>
  <c r="CJ800" i="27" s="1"/>
  <c r="CI799" i="27"/>
  <c r="CJ799" i="27" s="1"/>
  <c r="CI798" i="27"/>
  <c r="CJ798" i="27" s="1"/>
  <c r="CI797" i="27"/>
  <c r="CJ797" i="27" s="1"/>
  <c r="CI796" i="27"/>
  <c r="CJ796" i="27" s="1"/>
  <c r="CI795" i="27"/>
  <c r="CJ795" i="27" s="1"/>
  <c r="CI794" i="27"/>
  <c r="CJ794" i="27" s="1"/>
  <c r="CI793" i="27"/>
  <c r="CJ793" i="27" s="1"/>
  <c r="CI792" i="27"/>
  <c r="CJ792" i="27" s="1"/>
  <c r="CI791" i="27"/>
  <c r="CJ791" i="27" s="1"/>
  <c r="CI790" i="27"/>
  <c r="CJ790" i="27" s="1"/>
  <c r="CI789" i="27"/>
  <c r="CJ789" i="27" s="1"/>
  <c r="CI788" i="27"/>
  <c r="CJ788" i="27" s="1"/>
  <c r="CI787" i="27"/>
  <c r="CJ787" i="27" s="1"/>
  <c r="CI786" i="27"/>
  <c r="CJ786" i="27" s="1"/>
  <c r="CI785" i="27"/>
  <c r="CJ785" i="27" s="1"/>
  <c r="CI784" i="27"/>
  <c r="CJ784" i="27" s="1"/>
  <c r="CI783" i="27"/>
  <c r="CJ783" i="27" s="1"/>
  <c r="CI782" i="27"/>
  <c r="CJ782" i="27" s="1"/>
  <c r="CI781" i="27"/>
  <c r="CJ781" i="27" s="1"/>
  <c r="CI780" i="27"/>
  <c r="CJ780" i="27" s="1"/>
  <c r="CI779" i="27"/>
  <c r="CJ779" i="27" s="1"/>
  <c r="CI778" i="27"/>
  <c r="CJ778" i="27" s="1"/>
  <c r="CI777" i="27"/>
  <c r="CJ777" i="27" s="1"/>
  <c r="CI776" i="27"/>
  <c r="CJ776" i="27" s="1"/>
  <c r="CI775" i="27"/>
  <c r="CJ775" i="27" s="1"/>
  <c r="CI774" i="27"/>
  <c r="CJ774" i="27" s="1"/>
  <c r="CI773" i="27"/>
  <c r="CJ773" i="27" s="1"/>
  <c r="CI772" i="27"/>
  <c r="CJ772" i="27" s="1"/>
  <c r="CI771" i="27"/>
  <c r="CJ771" i="27" s="1"/>
  <c r="CI770" i="27"/>
  <c r="CJ770" i="27" s="1"/>
  <c r="CI769" i="27"/>
  <c r="CJ769" i="27" s="1"/>
  <c r="CI768" i="27"/>
  <c r="CJ768" i="27" s="1"/>
  <c r="CI767" i="27"/>
  <c r="CJ767" i="27" s="1"/>
  <c r="CI766" i="27"/>
  <c r="CJ766" i="27" s="1"/>
  <c r="CI765" i="27"/>
  <c r="CJ765" i="27" s="1"/>
  <c r="CI764" i="27"/>
  <c r="CJ764" i="27" s="1"/>
  <c r="CI763" i="27"/>
  <c r="CJ763" i="27" s="1"/>
  <c r="CI762" i="27"/>
  <c r="CJ762" i="27" s="1"/>
  <c r="CI761" i="27"/>
  <c r="CJ761" i="27" s="1"/>
  <c r="CI760" i="27"/>
  <c r="CJ760" i="27" s="1"/>
  <c r="CI759" i="27"/>
  <c r="CJ759" i="27" s="1"/>
  <c r="CI758" i="27"/>
  <c r="CJ758" i="27" s="1"/>
  <c r="CI757" i="27"/>
  <c r="CJ757" i="27" s="1"/>
  <c r="CI756" i="27"/>
  <c r="CJ756" i="27" s="1"/>
  <c r="CI755" i="27"/>
  <c r="CJ755" i="27" s="1"/>
  <c r="CI754" i="27"/>
  <c r="CJ754" i="27" s="1"/>
  <c r="CI753" i="27"/>
  <c r="CJ753" i="27" s="1"/>
  <c r="CI752" i="27"/>
  <c r="CJ752" i="27" s="1"/>
  <c r="CI751" i="27"/>
  <c r="CJ751" i="27" s="1"/>
  <c r="CI750" i="27"/>
  <c r="CJ750" i="27" s="1"/>
  <c r="CI749" i="27"/>
  <c r="CJ749" i="27" s="1"/>
  <c r="CI748" i="27"/>
  <c r="CJ748" i="27" s="1"/>
  <c r="CI747" i="27"/>
  <c r="CJ747" i="27" s="1"/>
  <c r="CI746" i="27"/>
  <c r="CJ746" i="27" s="1"/>
  <c r="CI745" i="27"/>
  <c r="CJ745" i="27" s="1"/>
  <c r="CI744" i="27"/>
  <c r="CJ744" i="27" s="1"/>
  <c r="CI743" i="27"/>
  <c r="CJ743" i="27" s="1"/>
  <c r="CI742" i="27"/>
  <c r="CJ742" i="27" s="1"/>
  <c r="CI741" i="27"/>
  <c r="CJ741" i="27" s="1"/>
  <c r="CI740" i="27"/>
  <c r="CJ740" i="27" s="1"/>
  <c r="CI739" i="27"/>
  <c r="CJ739" i="27" s="1"/>
  <c r="CI738" i="27"/>
  <c r="CJ738" i="27" s="1"/>
  <c r="CI737" i="27"/>
  <c r="CJ737" i="27" s="1"/>
  <c r="CI736" i="27"/>
  <c r="CJ736" i="27" s="1"/>
  <c r="CI735" i="27"/>
  <c r="CJ735" i="27" s="1"/>
  <c r="CI734" i="27"/>
  <c r="CJ734" i="27" s="1"/>
  <c r="CI733" i="27"/>
  <c r="CJ733" i="27" s="1"/>
  <c r="CI732" i="27"/>
  <c r="CJ732" i="27" s="1"/>
  <c r="CI731" i="27"/>
  <c r="CJ731" i="27" s="1"/>
  <c r="CI730" i="27"/>
  <c r="CJ730" i="27" s="1"/>
  <c r="CI729" i="27"/>
  <c r="CJ729" i="27" s="1"/>
  <c r="CI728" i="27"/>
  <c r="CJ728" i="27" s="1"/>
  <c r="CI727" i="27"/>
  <c r="CJ727" i="27" s="1"/>
  <c r="CI726" i="27"/>
  <c r="CJ726" i="27" s="1"/>
  <c r="CI725" i="27"/>
  <c r="CJ725" i="27" s="1"/>
  <c r="CI724" i="27"/>
  <c r="CJ724" i="27" s="1"/>
  <c r="CI723" i="27"/>
  <c r="CJ723" i="27" s="1"/>
  <c r="CI722" i="27"/>
  <c r="CJ722" i="27" s="1"/>
  <c r="CI721" i="27"/>
  <c r="CJ721" i="27" s="1"/>
  <c r="CI720" i="27"/>
  <c r="CJ720" i="27" s="1"/>
  <c r="CI719" i="27"/>
  <c r="CJ719" i="27" s="1"/>
  <c r="CI718" i="27"/>
  <c r="CJ718" i="27" s="1"/>
  <c r="CI717" i="27"/>
  <c r="CJ717" i="27" s="1"/>
  <c r="CI716" i="27"/>
  <c r="CJ716" i="27" s="1"/>
  <c r="CI715" i="27"/>
  <c r="CJ715" i="27" s="1"/>
  <c r="CI714" i="27"/>
  <c r="CJ714" i="27" s="1"/>
  <c r="CI713" i="27"/>
  <c r="CJ713" i="27" s="1"/>
  <c r="CI712" i="27"/>
  <c r="CJ712" i="27" s="1"/>
  <c r="CI711" i="27"/>
  <c r="CJ711" i="27" s="1"/>
  <c r="CI710" i="27"/>
  <c r="CJ710" i="27" s="1"/>
  <c r="CI709" i="27"/>
  <c r="CJ709" i="27" s="1"/>
  <c r="CI708" i="27"/>
  <c r="CJ708" i="27" s="1"/>
  <c r="CI707" i="27"/>
  <c r="CJ707" i="27" s="1"/>
  <c r="CI706" i="27"/>
  <c r="CJ706" i="27" s="1"/>
  <c r="CI705" i="27"/>
  <c r="CJ705" i="27" s="1"/>
  <c r="CI704" i="27"/>
  <c r="CJ704" i="27" s="1"/>
  <c r="CI703" i="27"/>
  <c r="CJ703" i="27" s="1"/>
  <c r="CI702" i="27"/>
  <c r="CJ702" i="27" s="1"/>
  <c r="CI701" i="27"/>
  <c r="CJ701" i="27" s="1"/>
  <c r="CI700" i="27"/>
  <c r="CJ700" i="27" s="1"/>
  <c r="CI699" i="27"/>
  <c r="CJ699" i="27" s="1"/>
  <c r="CI698" i="27"/>
  <c r="CJ698" i="27" s="1"/>
  <c r="CI697" i="27"/>
  <c r="CJ697" i="27" s="1"/>
  <c r="CI696" i="27"/>
  <c r="CJ696" i="27" s="1"/>
  <c r="CI695" i="27"/>
  <c r="CJ695" i="27" s="1"/>
  <c r="CI694" i="27"/>
  <c r="CJ694" i="27" s="1"/>
  <c r="CI693" i="27"/>
  <c r="CJ693" i="27" s="1"/>
  <c r="CI692" i="27"/>
  <c r="CJ692" i="27" s="1"/>
  <c r="CI691" i="27"/>
  <c r="CJ691" i="27" s="1"/>
  <c r="CI690" i="27"/>
  <c r="CJ690" i="27" s="1"/>
  <c r="CI689" i="27"/>
  <c r="CJ689" i="27" s="1"/>
  <c r="CI688" i="27"/>
  <c r="CJ688" i="27" s="1"/>
  <c r="CI687" i="27"/>
  <c r="CJ687" i="27" s="1"/>
  <c r="CI686" i="27"/>
  <c r="CJ686" i="27" s="1"/>
  <c r="CI685" i="27"/>
  <c r="CJ685" i="27" s="1"/>
  <c r="CI684" i="27"/>
  <c r="CJ684" i="27" s="1"/>
  <c r="CI683" i="27"/>
  <c r="CJ683" i="27" s="1"/>
  <c r="CI682" i="27"/>
  <c r="CJ682" i="27" s="1"/>
  <c r="CI681" i="27"/>
  <c r="CJ681" i="27" s="1"/>
  <c r="CI680" i="27"/>
  <c r="CJ680" i="27" s="1"/>
  <c r="CI679" i="27"/>
  <c r="CJ679" i="27" s="1"/>
  <c r="CI678" i="27"/>
  <c r="CJ678" i="27" s="1"/>
  <c r="CI677" i="27"/>
  <c r="CJ677" i="27" s="1"/>
  <c r="CI676" i="27"/>
  <c r="CJ676" i="27" s="1"/>
  <c r="CI675" i="27"/>
  <c r="CJ675" i="27" s="1"/>
  <c r="CI674" i="27"/>
  <c r="CJ674" i="27" s="1"/>
  <c r="CI673" i="27"/>
  <c r="CJ673" i="27" s="1"/>
  <c r="CI672" i="27"/>
  <c r="CJ672" i="27" s="1"/>
  <c r="CI671" i="27"/>
  <c r="CJ671" i="27" s="1"/>
  <c r="CI670" i="27"/>
  <c r="CJ670" i="27" s="1"/>
  <c r="CI669" i="27"/>
  <c r="CJ669" i="27" s="1"/>
  <c r="CI668" i="27"/>
  <c r="CJ668" i="27" s="1"/>
  <c r="CI667" i="27"/>
  <c r="CJ667" i="27" s="1"/>
  <c r="CI666" i="27"/>
  <c r="CJ666" i="27" s="1"/>
  <c r="CI665" i="27"/>
  <c r="CJ665" i="27" s="1"/>
  <c r="CI664" i="27"/>
  <c r="CJ664" i="27" s="1"/>
  <c r="CI663" i="27"/>
  <c r="CJ663" i="27" s="1"/>
  <c r="CI662" i="27"/>
  <c r="CJ662" i="27" s="1"/>
  <c r="CI661" i="27"/>
  <c r="CJ661" i="27" s="1"/>
  <c r="CI660" i="27"/>
  <c r="CJ660" i="27" s="1"/>
  <c r="CI659" i="27"/>
  <c r="CJ659" i="27" s="1"/>
  <c r="CI658" i="27"/>
  <c r="CJ658" i="27" s="1"/>
  <c r="CI657" i="27"/>
  <c r="CJ657" i="27" s="1"/>
  <c r="CI656" i="27"/>
  <c r="CJ656" i="27" s="1"/>
  <c r="CI655" i="27"/>
  <c r="CJ655" i="27" s="1"/>
  <c r="CI654" i="27"/>
  <c r="CJ654" i="27" s="1"/>
  <c r="CI653" i="27"/>
  <c r="CJ653" i="27" s="1"/>
  <c r="CI652" i="27"/>
  <c r="CJ652" i="27" s="1"/>
  <c r="CI651" i="27"/>
  <c r="CJ651" i="27" s="1"/>
  <c r="CI650" i="27"/>
  <c r="CJ650" i="27" s="1"/>
  <c r="CI649" i="27"/>
  <c r="CJ649" i="27" s="1"/>
  <c r="CI648" i="27"/>
  <c r="CJ648" i="27" s="1"/>
  <c r="CI647" i="27"/>
  <c r="CJ647" i="27" s="1"/>
  <c r="CI646" i="27"/>
  <c r="CJ646" i="27" s="1"/>
  <c r="CI645" i="27"/>
  <c r="CJ645" i="27" s="1"/>
  <c r="CI644" i="27"/>
  <c r="CJ644" i="27" s="1"/>
  <c r="CI643" i="27"/>
  <c r="CJ643" i="27" s="1"/>
  <c r="CI642" i="27"/>
  <c r="CJ642" i="27" s="1"/>
  <c r="CI641" i="27"/>
  <c r="CJ641" i="27" s="1"/>
  <c r="CI640" i="27"/>
  <c r="CJ640" i="27" s="1"/>
  <c r="CI639" i="27"/>
  <c r="CJ639" i="27" s="1"/>
  <c r="CI638" i="27"/>
  <c r="CJ638" i="27" s="1"/>
  <c r="CI637" i="27"/>
  <c r="CJ637" i="27" s="1"/>
  <c r="CI636" i="27"/>
  <c r="CJ636" i="27" s="1"/>
  <c r="CI635" i="27"/>
  <c r="CJ635" i="27" s="1"/>
  <c r="CI634" i="27"/>
  <c r="CJ634" i="27" s="1"/>
  <c r="CI633" i="27"/>
  <c r="CJ633" i="27" s="1"/>
  <c r="CI632" i="27"/>
  <c r="CJ632" i="27" s="1"/>
  <c r="CI631" i="27"/>
  <c r="CJ631" i="27" s="1"/>
  <c r="CI630" i="27"/>
  <c r="CJ630" i="27" s="1"/>
  <c r="CI629" i="27"/>
  <c r="CJ629" i="27" s="1"/>
  <c r="CI628" i="27"/>
  <c r="CJ628" i="27" s="1"/>
  <c r="CI627" i="27"/>
  <c r="CJ627" i="27" s="1"/>
  <c r="CI626" i="27"/>
  <c r="CJ626" i="27" s="1"/>
  <c r="CI625" i="27"/>
  <c r="CJ625" i="27" s="1"/>
  <c r="CI624" i="27"/>
  <c r="CJ624" i="27" s="1"/>
  <c r="CI623" i="27"/>
  <c r="CJ623" i="27" s="1"/>
  <c r="CI622" i="27"/>
  <c r="CJ622" i="27" s="1"/>
  <c r="CI621" i="27"/>
  <c r="CJ621" i="27" s="1"/>
  <c r="CI620" i="27"/>
  <c r="CJ620" i="27" s="1"/>
  <c r="CI619" i="27"/>
  <c r="CJ619" i="27" s="1"/>
  <c r="CI618" i="27"/>
  <c r="CJ618" i="27" s="1"/>
  <c r="CI617" i="27"/>
  <c r="CJ617" i="27" s="1"/>
  <c r="CI616" i="27"/>
  <c r="CJ616" i="27" s="1"/>
  <c r="CI615" i="27"/>
  <c r="CJ615" i="27" s="1"/>
  <c r="CI614" i="27"/>
  <c r="CJ614" i="27" s="1"/>
  <c r="CI613" i="27"/>
  <c r="CJ613" i="27" s="1"/>
  <c r="CI612" i="27"/>
  <c r="CJ612" i="27" s="1"/>
  <c r="CI611" i="27"/>
  <c r="CJ611" i="27" s="1"/>
  <c r="CI610" i="27"/>
  <c r="CJ610" i="27" s="1"/>
  <c r="CI609" i="27"/>
  <c r="CJ609" i="27" s="1"/>
  <c r="CI608" i="27"/>
  <c r="CJ608" i="27" s="1"/>
  <c r="CI607" i="27"/>
  <c r="CJ607" i="27" s="1"/>
  <c r="CI606" i="27"/>
  <c r="CJ606" i="27" s="1"/>
  <c r="CI605" i="27"/>
  <c r="CJ605" i="27" s="1"/>
  <c r="CI604" i="27"/>
  <c r="CJ604" i="27" s="1"/>
  <c r="CI603" i="27"/>
  <c r="CJ603" i="27" s="1"/>
  <c r="CI602" i="27"/>
  <c r="CJ602" i="27" s="1"/>
  <c r="CI601" i="27"/>
  <c r="CJ601" i="27" s="1"/>
  <c r="CI600" i="27"/>
  <c r="CJ600" i="27" s="1"/>
  <c r="CI599" i="27"/>
  <c r="CJ599" i="27" s="1"/>
  <c r="CI598" i="27"/>
  <c r="CJ598" i="27" s="1"/>
  <c r="CI597" i="27"/>
  <c r="CJ597" i="27" s="1"/>
  <c r="CI596" i="27"/>
  <c r="CJ596" i="27" s="1"/>
  <c r="CI595" i="27"/>
  <c r="CJ595" i="27" s="1"/>
  <c r="CI594" i="27"/>
  <c r="CJ594" i="27" s="1"/>
  <c r="CI593" i="27"/>
  <c r="CJ593" i="27" s="1"/>
  <c r="CI592" i="27"/>
  <c r="CJ592" i="27" s="1"/>
  <c r="CI591" i="27"/>
  <c r="CJ591" i="27" s="1"/>
  <c r="CI590" i="27"/>
  <c r="CJ590" i="27" s="1"/>
  <c r="CI589" i="27"/>
  <c r="CJ589" i="27" s="1"/>
  <c r="CI588" i="27"/>
  <c r="CJ588" i="27" s="1"/>
  <c r="CI587" i="27"/>
  <c r="CJ587" i="27" s="1"/>
  <c r="CI586" i="27"/>
  <c r="CJ586" i="27" s="1"/>
  <c r="CI585" i="27"/>
  <c r="CJ585" i="27" s="1"/>
  <c r="CI584" i="27"/>
  <c r="CJ584" i="27" s="1"/>
  <c r="CI583" i="27"/>
  <c r="CJ583" i="27" s="1"/>
  <c r="CI582" i="27"/>
  <c r="CJ582" i="27" s="1"/>
  <c r="CI581" i="27"/>
  <c r="CJ581" i="27" s="1"/>
  <c r="CI580" i="27"/>
  <c r="CJ580" i="27" s="1"/>
  <c r="CI579" i="27"/>
  <c r="CJ579" i="27" s="1"/>
  <c r="CI578" i="27"/>
  <c r="CJ578" i="27" s="1"/>
  <c r="CI577" i="27"/>
  <c r="CJ577" i="27" s="1"/>
  <c r="CI576" i="27"/>
  <c r="CJ576" i="27" s="1"/>
  <c r="CI575" i="27"/>
  <c r="CJ575" i="27" s="1"/>
  <c r="CI574" i="27"/>
  <c r="CJ574" i="27" s="1"/>
  <c r="CI573" i="27"/>
  <c r="CJ573" i="27" s="1"/>
  <c r="CI572" i="27"/>
  <c r="CJ572" i="27" s="1"/>
  <c r="CI571" i="27"/>
  <c r="CJ571" i="27" s="1"/>
  <c r="CI570" i="27"/>
  <c r="CJ570" i="27" s="1"/>
  <c r="CI569" i="27"/>
  <c r="CJ569" i="27" s="1"/>
  <c r="CI568" i="27"/>
  <c r="CJ568" i="27" s="1"/>
  <c r="CI567" i="27"/>
  <c r="CJ567" i="27" s="1"/>
  <c r="CI566" i="27"/>
  <c r="CJ566" i="27" s="1"/>
  <c r="CI565" i="27"/>
  <c r="CJ565" i="27" s="1"/>
  <c r="CI564" i="27"/>
  <c r="CJ564" i="27" s="1"/>
  <c r="CI563" i="27"/>
  <c r="CJ563" i="27" s="1"/>
  <c r="CI562" i="27"/>
  <c r="CJ562" i="27" s="1"/>
  <c r="CI561" i="27"/>
  <c r="CJ561" i="27" s="1"/>
  <c r="CI560" i="27"/>
  <c r="CJ560" i="27" s="1"/>
  <c r="CI559" i="27"/>
  <c r="CJ559" i="27" s="1"/>
  <c r="CI558" i="27"/>
  <c r="CJ558" i="27" s="1"/>
  <c r="CI557" i="27"/>
  <c r="CJ557" i="27" s="1"/>
  <c r="CI556" i="27"/>
  <c r="CJ556" i="27" s="1"/>
  <c r="CI555" i="27"/>
  <c r="CJ555" i="27" s="1"/>
  <c r="CI554" i="27"/>
  <c r="CJ554" i="27" s="1"/>
  <c r="CI553" i="27"/>
  <c r="CJ553" i="27" s="1"/>
  <c r="CI552" i="27"/>
  <c r="CJ552" i="27" s="1"/>
  <c r="CI551" i="27"/>
  <c r="CJ551" i="27" s="1"/>
  <c r="CI550" i="27"/>
  <c r="CJ550" i="27" s="1"/>
  <c r="CI549" i="27"/>
  <c r="CJ549" i="27" s="1"/>
  <c r="CI548" i="27"/>
  <c r="CJ548" i="27" s="1"/>
  <c r="CI547" i="27"/>
  <c r="CJ547" i="27" s="1"/>
  <c r="CI546" i="27"/>
  <c r="CJ546" i="27" s="1"/>
  <c r="CI545" i="27"/>
  <c r="CJ545" i="27" s="1"/>
  <c r="CI544" i="27"/>
  <c r="CJ544" i="27" s="1"/>
  <c r="CI543" i="27"/>
  <c r="CJ543" i="27" s="1"/>
  <c r="CI542" i="27"/>
  <c r="CJ542" i="27" s="1"/>
  <c r="CI541" i="27"/>
  <c r="CJ541" i="27" s="1"/>
  <c r="CI540" i="27"/>
  <c r="CJ540" i="27" s="1"/>
  <c r="CI539" i="27"/>
  <c r="CJ539" i="27" s="1"/>
  <c r="CI538" i="27"/>
  <c r="CJ538" i="27" s="1"/>
  <c r="CI537" i="27"/>
  <c r="CJ537" i="27" s="1"/>
  <c r="CI536" i="27"/>
  <c r="CJ536" i="27" s="1"/>
  <c r="CI535" i="27"/>
  <c r="CJ535" i="27" s="1"/>
  <c r="CI534" i="27"/>
  <c r="CJ534" i="27" s="1"/>
  <c r="CI533" i="27"/>
  <c r="CJ533" i="27" s="1"/>
  <c r="CI532" i="27"/>
  <c r="CJ532" i="27" s="1"/>
  <c r="CI531" i="27"/>
  <c r="CJ531" i="27" s="1"/>
  <c r="CI530" i="27"/>
  <c r="CJ530" i="27" s="1"/>
  <c r="CI529" i="27"/>
  <c r="CJ529" i="27" s="1"/>
  <c r="CI528" i="27"/>
  <c r="CJ528" i="27" s="1"/>
  <c r="CI527" i="27"/>
  <c r="CJ527" i="27" s="1"/>
  <c r="CI526" i="27"/>
  <c r="CJ526" i="27" s="1"/>
  <c r="CI525" i="27"/>
  <c r="CJ525" i="27" s="1"/>
  <c r="CI524" i="27"/>
  <c r="CJ524" i="27" s="1"/>
  <c r="CI523" i="27"/>
  <c r="CJ523" i="27" s="1"/>
  <c r="CI522" i="27"/>
  <c r="CJ522" i="27" s="1"/>
  <c r="CI521" i="27"/>
  <c r="CJ521" i="27" s="1"/>
  <c r="CI520" i="27"/>
  <c r="CJ520" i="27" s="1"/>
  <c r="CI519" i="27"/>
  <c r="CJ519" i="27" s="1"/>
  <c r="CI518" i="27"/>
  <c r="CJ518" i="27" s="1"/>
  <c r="CI517" i="27"/>
  <c r="CJ517" i="27" s="1"/>
  <c r="CI516" i="27"/>
  <c r="CJ516" i="27" s="1"/>
  <c r="CI515" i="27"/>
  <c r="CJ515" i="27" s="1"/>
  <c r="CI514" i="27"/>
  <c r="CJ514" i="27" s="1"/>
  <c r="CI513" i="27"/>
  <c r="CJ513" i="27" s="1"/>
  <c r="CI512" i="27"/>
  <c r="CJ512" i="27" s="1"/>
  <c r="CI511" i="27"/>
  <c r="CJ511" i="27" s="1"/>
  <c r="CI510" i="27"/>
  <c r="CJ510" i="27" s="1"/>
  <c r="CI509" i="27"/>
  <c r="CJ509" i="27" s="1"/>
  <c r="CI508" i="27"/>
  <c r="CJ508" i="27" s="1"/>
  <c r="CI507" i="27"/>
  <c r="CJ507" i="27" s="1"/>
  <c r="CI506" i="27"/>
  <c r="CJ506" i="27" s="1"/>
  <c r="CI505" i="27"/>
  <c r="CJ505" i="27" s="1"/>
  <c r="CI504" i="27"/>
  <c r="CJ504" i="27" s="1"/>
  <c r="CI503" i="27"/>
  <c r="CJ503" i="27" s="1"/>
  <c r="CI502" i="27"/>
  <c r="CJ502" i="27" s="1"/>
  <c r="CI501" i="27"/>
  <c r="CJ501" i="27" s="1"/>
  <c r="CI500" i="27"/>
  <c r="CJ500" i="27" s="1"/>
  <c r="CI499" i="27"/>
  <c r="CJ499" i="27" s="1"/>
  <c r="CI498" i="27"/>
  <c r="CJ498" i="27" s="1"/>
  <c r="CI497" i="27"/>
  <c r="CJ497" i="27" s="1"/>
  <c r="CI496" i="27"/>
  <c r="CJ496" i="27" s="1"/>
  <c r="CI495" i="27"/>
  <c r="CJ495" i="27" s="1"/>
  <c r="CI494" i="27"/>
  <c r="CJ494" i="27" s="1"/>
  <c r="CI493" i="27"/>
  <c r="CJ493" i="27" s="1"/>
  <c r="CI492" i="27"/>
  <c r="CJ492" i="27" s="1"/>
  <c r="CI491" i="27"/>
  <c r="CJ491" i="27" s="1"/>
  <c r="CI490" i="27"/>
  <c r="CJ490" i="27" s="1"/>
  <c r="CI489" i="27"/>
  <c r="CJ489" i="27" s="1"/>
  <c r="CI488" i="27"/>
  <c r="CJ488" i="27" s="1"/>
  <c r="CI487" i="27"/>
  <c r="CJ487" i="27" s="1"/>
  <c r="CI486" i="27"/>
  <c r="CJ486" i="27" s="1"/>
  <c r="CI485" i="27"/>
  <c r="CJ485" i="27" s="1"/>
  <c r="CI484" i="27"/>
  <c r="CJ484" i="27" s="1"/>
  <c r="CI483" i="27"/>
  <c r="CJ483" i="27" s="1"/>
  <c r="CI482" i="27"/>
  <c r="CJ482" i="27" s="1"/>
  <c r="CI481" i="27"/>
  <c r="CJ481" i="27" s="1"/>
  <c r="CI480" i="27"/>
  <c r="CJ480" i="27" s="1"/>
  <c r="CI479" i="27"/>
  <c r="CJ479" i="27" s="1"/>
  <c r="CI478" i="27"/>
  <c r="CJ478" i="27" s="1"/>
  <c r="CI477" i="27"/>
  <c r="CJ477" i="27" s="1"/>
  <c r="CI476" i="27"/>
  <c r="CJ476" i="27" s="1"/>
  <c r="CI475" i="27"/>
  <c r="CJ475" i="27" s="1"/>
  <c r="CI474" i="27"/>
  <c r="CJ474" i="27" s="1"/>
  <c r="CI473" i="27"/>
  <c r="CJ473" i="27" s="1"/>
  <c r="CI472" i="27"/>
  <c r="CJ472" i="27" s="1"/>
  <c r="CI471" i="27"/>
  <c r="CJ471" i="27" s="1"/>
  <c r="CI470" i="27"/>
  <c r="CJ470" i="27" s="1"/>
  <c r="CI469" i="27"/>
  <c r="CJ469" i="27" s="1"/>
  <c r="CI468" i="27"/>
  <c r="CJ468" i="27" s="1"/>
  <c r="CI467" i="27"/>
  <c r="CJ467" i="27" s="1"/>
  <c r="CI466" i="27"/>
  <c r="CJ466" i="27" s="1"/>
  <c r="CI465" i="27"/>
  <c r="CJ465" i="27" s="1"/>
  <c r="CI464" i="27"/>
  <c r="CJ464" i="27" s="1"/>
  <c r="CI463" i="27"/>
  <c r="CJ463" i="27" s="1"/>
  <c r="CI462" i="27"/>
  <c r="CJ462" i="27" s="1"/>
  <c r="CI461" i="27"/>
  <c r="CJ461" i="27" s="1"/>
  <c r="CI460" i="27"/>
  <c r="CJ460" i="27" s="1"/>
  <c r="CI459" i="27"/>
  <c r="CJ459" i="27" s="1"/>
  <c r="CI458" i="27"/>
  <c r="CJ458" i="27" s="1"/>
  <c r="CI457" i="27"/>
  <c r="CJ457" i="27" s="1"/>
  <c r="CI456" i="27"/>
  <c r="CJ456" i="27" s="1"/>
  <c r="CI455" i="27"/>
  <c r="CJ455" i="27" s="1"/>
  <c r="CI454" i="27"/>
  <c r="CJ454" i="27" s="1"/>
  <c r="CI453" i="27"/>
  <c r="CJ453" i="27" s="1"/>
  <c r="CI452" i="27"/>
  <c r="CJ452" i="27" s="1"/>
  <c r="CI451" i="27"/>
  <c r="CJ451" i="27" s="1"/>
  <c r="CI450" i="27"/>
  <c r="CJ450" i="27" s="1"/>
  <c r="CI449" i="27"/>
  <c r="CJ449" i="27" s="1"/>
  <c r="CI448" i="27"/>
  <c r="CJ448" i="27" s="1"/>
  <c r="CI447" i="27"/>
  <c r="CJ447" i="27" s="1"/>
  <c r="CI446" i="27"/>
  <c r="CJ446" i="27" s="1"/>
  <c r="CI445" i="27"/>
  <c r="CJ445" i="27" s="1"/>
  <c r="CI444" i="27"/>
  <c r="CJ444" i="27" s="1"/>
  <c r="CI443" i="27"/>
  <c r="CJ443" i="27" s="1"/>
  <c r="CI442" i="27"/>
  <c r="CJ442" i="27" s="1"/>
  <c r="CI441" i="27"/>
  <c r="CJ441" i="27" s="1"/>
  <c r="CI440" i="27"/>
  <c r="CJ440" i="27" s="1"/>
  <c r="CI439" i="27"/>
  <c r="CJ439" i="27" s="1"/>
  <c r="CI438" i="27"/>
  <c r="CJ438" i="27" s="1"/>
  <c r="CI437" i="27"/>
  <c r="CJ437" i="27" s="1"/>
  <c r="CI436" i="27"/>
  <c r="CJ436" i="27" s="1"/>
  <c r="CI435" i="27"/>
  <c r="CJ435" i="27" s="1"/>
  <c r="CI434" i="27"/>
  <c r="CJ434" i="27" s="1"/>
  <c r="CI433" i="27"/>
  <c r="CJ433" i="27" s="1"/>
  <c r="CI432" i="27"/>
  <c r="CJ432" i="27" s="1"/>
  <c r="CI431" i="27"/>
  <c r="CJ431" i="27" s="1"/>
  <c r="CI430" i="27"/>
  <c r="CJ430" i="27" s="1"/>
  <c r="CI429" i="27"/>
  <c r="CJ429" i="27" s="1"/>
  <c r="CI428" i="27"/>
  <c r="CJ428" i="27" s="1"/>
  <c r="CI427" i="27"/>
  <c r="CJ427" i="27" s="1"/>
  <c r="CI426" i="27"/>
  <c r="CJ426" i="27" s="1"/>
  <c r="CI425" i="27"/>
  <c r="CJ425" i="27" s="1"/>
  <c r="CI424" i="27"/>
  <c r="CJ424" i="27" s="1"/>
  <c r="CI423" i="27"/>
  <c r="CJ423" i="27" s="1"/>
  <c r="CI422" i="27"/>
  <c r="CJ422" i="27" s="1"/>
  <c r="CI421" i="27"/>
  <c r="CJ421" i="27" s="1"/>
  <c r="CI420" i="27"/>
  <c r="CJ420" i="27" s="1"/>
  <c r="CI419" i="27"/>
  <c r="CJ419" i="27" s="1"/>
  <c r="CI418" i="27"/>
  <c r="CJ418" i="27" s="1"/>
  <c r="CI417" i="27"/>
  <c r="CJ417" i="27" s="1"/>
  <c r="CI416" i="27"/>
  <c r="CJ416" i="27" s="1"/>
  <c r="CI415" i="27"/>
  <c r="CJ415" i="27" s="1"/>
  <c r="CI414" i="27"/>
  <c r="CJ414" i="27" s="1"/>
  <c r="CI413" i="27"/>
  <c r="CJ413" i="27" s="1"/>
  <c r="CI412" i="27"/>
  <c r="CJ412" i="27" s="1"/>
  <c r="CI411" i="27"/>
  <c r="CJ411" i="27" s="1"/>
  <c r="CI410" i="27"/>
  <c r="CJ410" i="27" s="1"/>
  <c r="CI409" i="27"/>
  <c r="CJ409" i="27" s="1"/>
  <c r="CI408" i="27"/>
  <c r="CJ408" i="27" s="1"/>
  <c r="CI407" i="27"/>
  <c r="CJ407" i="27" s="1"/>
  <c r="CI406" i="27"/>
  <c r="CJ406" i="27" s="1"/>
  <c r="CI405" i="27"/>
  <c r="CJ405" i="27" s="1"/>
  <c r="CI404" i="27"/>
  <c r="CJ404" i="27" s="1"/>
  <c r="CI403" i="27"/>
  <c r="CJ403" i="27" s="1"/>
  <c r="CI402" i="27"/>
  <c r="CJ402" i="27" s="1"/>
  <c r="CI401" i="27"/>
  <c r="CJ401" i="27" s="1"/>
  <c r="CI400" i="27"/>
  <c r="CJ400" i="27" s="1"/>
  <c r="CI399" i="27"/>
  <c r="CJ399" i="27" s="1"/>
  <c r="CI398" i="27"/>
  <c r="CJ398" i="27" s="1"/>
  <c r="CI397" i="27"/>
  <c r="CJ397" i="27" s="1"/>
  <c r="CI396" i="27"/>
  <c r="CJ396" i="27" s="1"/>
  <c r="CI395" i="27"/>
  <c r="CJ395" i="27" s="1"/>
  <c r="CI394" i="27"/>
  <c r="CJ394" i="27" s="1"/>
  <c r="CI393" i="27"/>
  <c r="CJ393" i="27" s="1"/>
  <c r="CI392" i="27"/>
  <c r="CJ392" i="27" s="1"/>
  <c r="CI391" i="27"/>
  <c r="CJ391" i="27" s="1"/>
  <c r="CI390" i="27"/>
  <c r="CJ390" i="27" s="1"/>
  <c r="CI389" i="27"/>
  <c r="CJ389" i="27" s="1"/>
  <c r="CI388" i="27"/>
  <c r="CJ388" i="27" s="1"/>
  <c r="CI387" i="27"/>
  <c r="CJ387" i="27" s="1"/>
  <c r="CI386" i="27"/>
  <c r="CJ386" i="27" s="1"/>
  <c r="CI385" i="27"/>
  <c r="CJ385" i="27" s="1"/>
  <c r="CI384" i="27"/>
  <c r="CJ384" i="27" s="1"/>
  <c r="CI383" i="27"/>
  <c r="CJ383" i="27" s="1"/>
  <c r="CI382" i="27"/>
  <c r="CJ382" i="27" s="1"/>
  <c r="CI381" i="27"/>
  <c r="CJ381" i="27" s="1"/>
  <c r="CI380" i="27"/>
  <c r="CJ380" i="27" s="1"/>
  <c r="CI379" i="27"/>
  <c r="CJ379" i="27" s="1"/>
  <c r="CI378" i="27"/>
  <c r="CJ378" i="27" s="1"/>
  <c r="CI377" i="27"/>
  <c r="CJ377" i="27" s="1"/>
  <c r="CI376" i="27"/>
  <c r="CJ376" i="27" s="1"/>
  <c r="CI375" i="27"/>
  <c r="CJ375" i="27" s="1"/>
  <c r="CI374" i="27"/>
  <c r="CJ374" i="27" s="1"/>
  <c r="CI373" i="27"/>
  <c r="CJ373" i="27" s="1"/>
  <c r="CI372" i="27"/>
  <c r="CJ372" i="27" s="1"/>
  <c r="CI371" i="27"/>
  <c r="CJ371" i="27" s="1"/>
  <c r="CI370" i="27"/>
  <c r="CJ370" i="27" s="1"/>
  <c r="CI369" i="27"/>
  <c r="CJ369" i="27" s="1"/>
  <c r="CI368" i="27"/>
  <c r="CJ368" i="27" s="1"/>
  <c r="CI367" i="27"/>
  <c r="CJ367" i="27" s="1"/>
  <c r="CI366" i="27"/>
  <c r="CJ366" i="27" s="1"/>
  <c r="CI365" i="27"/>
  <c r="CJ365" i="27" s="1"/>
  <c r="CI364" i="27"/>
  <c r="CJ364" i="27" s="1"/>
  <c r="CI363" i="27"/>
  <c r="CJ363" i="27" s="1"/>
  <c r="CI362" i="27"/>
  <c r="CJ362" i="27" s="1"/>
  <c r="CI361" i="27"/>
  <c r="CJ361" i="27" s="1"/>
  <c r="CI360" i="27"/>
  <c r="CJ360" i="27" s="1"/>
  <c r="CI359" i="27"/>
  <c r="CJ359" i="27" s="1"/>
  <c r="CI358" i="27"/>
  <c r="CJ358" i="27" s="1"/>
  <c r="CI357" i="27"/>
  <c r="CJ357" i="27" s="1"/>
  <c r="CI356" i="27"/>
  <c r="CJ356" i="27" s="1"/>
  <c r="CI355" i="27"/>
  <c r="CJ355" i="27" s="1"/>
  <c r="CI354" i="27"/>
  <c r="CJ354" i="27" s="1"/>
  <c r="CI353" i="27"/>
  <c r="CJ353" i="27" s="1"/>
  <c r="CI352" i="27"/>
  <c r="CJ352" i="27" s="1"/>
  <c r="CI351" i="27"/>
  <c r="CJ351" i="27" s="1"/>
  <c r="CI350" i="27"/>
  <c r="CJ350" i="27" s="1"/>
  <c r="CI349" i="27"/>
  <c r="CJ349" i="27" s="1"/>
  <c r="CI348" i="27"/>
  <c r="CJ348" i="27" s="1"/>
  <c r="CI347" i="27"/>
  <c r="CJ347" i="27" s="1"/>
  <c r="CI346" i="27"/>
  <c r="CJ346" i="27" s="1"/>
  <c r="CI345" i="27"/>
  <c r="CJ345" i="27" s="1"/>
  <c r="CI344" i="27"/>
  <c r="CJ344" i="27" s="1"/>
  <c r="CI343" i="27"/>
  <c r="CJ343" i="27" s="1"/>
  <c r="CI342" i="27"/>
  <c r="CJ342" i="27" s="1"/>
  <c r="CI341" i="27"/>
  <c r="CJ341" i="27" s="1"/>
  <c r="CI340" i="27"/>
  <c r="CJ340" i="27" s="1"/>
  <c r="CI339" i="27"/>
  <c r="CJ339" i="27" s="1"/>
  <c r="CI338" i="27"/>
  <c r="CJ338" i="27" s="1"/>
  <c r="CI337" i="27"/>
  <c r="CJ337" i="27" s="1"/>
  <c r="CI336" i="27"/>
  <c r="CJ336" i="27" s="1"/>
  <c r="CI335" i="27"/>
  <c r="CJ335" i="27" s="1"/>
  <c r="CI334" i="27"/>
  <c r="CJ334" i="27" s="1"/>
  <c r="CI333" i="27"/>
  <c r="CJ333" i="27" s="1"/>
  <c r="CI332" i="27"/>
  <c r="CJ332" i="27" s="1"/>
  <c r="CI331" i="27"/>
  <c r="CJ331" i="27" s="1"/>
  <c r="CI330" i="27"/>
  <c r="CJ330" i="27" s="1"/>
  <c r="CI329" i="27"/>
  <c r="CJ329" i="27" s="1"/>
  <c r="CI328" i="27"/>
  <c r="CJ328" i="27" s="1"/>
  <c r="CI327" i="27"/>
  <c r="CJ327" i="27" s="1"/>
  <c r="CI326" i="27"/>
  <c r="CJ326" i="27" s="1"/>
  <c r="CI325" i="27"/>
  <c r="CJ325" i="27" s="1"/>
  <c r="CI324" i="27"/>
  <c r="CJ324" i="27" s="1"/>
  <c r="CI323" i="27"/>
  <c r="CJ323" i="27" s="1"/>
  <c r="CI322" i="27"/>
  <c r="CJ322" i="27" s="1"/>
  <c r="CI321" i="27"/>
  <c r="CJ321" i="27" s="1"/>
  <c r="CI320" i="27"/>
  <c r="CJ320" i="27" s="1"/>
  <c r="CI319" i="27"/>
  <c r="CJ319" i="27" s="1"/>
  <c r="CI318" i="27"/>
  <c r="CJ318" i="27" s="1"/>
  <c r="CI317" i="27"/>
  <c r="CJ317" i="27" s="1"/>
  <c r="CI316" i="27"/>
  <c r="CJ316" i="27" s="1"/>
  <c r="CI315" i="27"/>
  <c r="CJ315" i="27" s="1"/>
  <c r="CI314" i="27"/>
  <c r="CJ314" i="27" s="1"/>
  <c r="CI313" i="27"/>
  <c r="CJ313" i="27" s="1"/>
  <c r="CI312" i="27"/>
  <c r="CJ312" i="27" s="1"/>
  <c r="CI311" i="27"/>
  <c r="CJ311" i="27" s="1"/>
  <c r="CI310" i="27"/>
  <c r="CJ310" i="27" s="1"/>
  <c r="CI309" i="27"/>
  <c r="CJ309" i="27" s="1"/>
  <c r="CI308" i="27"/>
  <c r="CJ308" i="27" s="1"/>
  <c r="CI307" i="27"/>
  <c r="CJ307" i="27" s="1"/>
  <c r="CI306" i="27"/>
  <c r="CJ306" i="27" s="1"/>
  <c r="CI305" i="27"/>
  <c r="CJ305" i="27" s="1"/>
  <c r="CI304" i="27"/>
  <c r="CJ304" i="27" s="1"/>
  <c r="CI303" i="27"/>
  <c r="CJ303" i="27" s="1"/>
  <c r="CI302" i="27"/>
  <c r="CJ302" i="27" s="1"/>
  <c r="CI301" i="27"/>
  <c r="CJ301" i="27" s="1"/>
  <c r="CI300" i="27"/>
  <c r="CJ300" i="27" s="1"/>
  <c r="CI299" i="27"/>
  <c r="CJ299" i="27" s="1"/>
  <c r="CI298" i="27"/>
  <c r="CJ298" i="27" s="1"/>
  <c r="CI297" i="27"/>
  <c r="CJ297" i="27" s="1"/>
  <c r="CI296" i="27"/>
  <c r="CJ296" i="27" s="1"/>
  <c r="CI295" i="27"/>
  <c r="CJ295" i="27" s="1"/>
  <c r="CI294" i="27"/>
  <c r="CJ294" i="27" s="1"/>
  <c r="CI293" i="27"/>
  <c r="CJ293" i="27" s="1"/>
  <c r="CI292" i="27"/>
  <c r="CJ292" i="27" s="1"/>
  <c r="CI291" i="27"/>
  <c r="CJ291" i="27" s="1"/>
  <c r="CI290" i="27"/>
  <c r="CJ290" i="27" s="1"/>
  <c r="CI289" i="27"/>
  <c r="CJ289" i="27" s="1"/>
  <c r="CI288" i="27"/>
  <c r="CJ288" i="27" s="1"/>
  <c r="CI287" i="27"/>
  <c r="CJ287" i="27" s="1"/>
  <c r="CI286" i="27"/>
  <c r="CJ286" i="27" s="1"/>
  <c r="CI285" i="27"/>
  <c r="CJ285" i="27" s="1"/>
  <c r="CI284" i="27"/>
  <c r="CJ284" i="27" s="1"/>
  <c r="CI283" i="27"/>
  <c r="CJ283" i="27" s="1"/>
  <c r="CI282" i="27"/>
  <c r="CJ282" i="27" s="1"/>
  <c r="CI281" i="27"/>
  <c r="CJ281" i="27" s="1"/>
  <c r="CI280" i="27"/>
  <c r="CJ280" i="27" s="1"/>
  <c r="CI279" i="27"/>
  <c r="CJ279" i="27" s="1"/>
  <c r="CI278" i="27"/>
  <c r="CJ278" i="27" s="1"/>
  <c r="CI277" i="27"/>
  <c r="CJ277" i="27" s="1"/>
  <c r="CI276" i="27"/>
  <c r="CJ276" i="27" s="1"/>
  <c r="CI275" i="27"/>
  <c r="CJ275" i="27" s="1"/>
  <c r="CI274" i="27"/>
  <c r="CJ274" i="27" s="1"/>
  <c r="CI273" i="27"/>
  <c r="CJ273" i="27" s="1"/>
  <c r="CI272" i="27"/>
  <c r="CJ272" i="27" s="1"/>
  <c r="CI271" i="27"/>
  <c r="CJ271" i="27" s="1"/>
  <c r="CI270" i="27"/>
  <c r="CJ270" i="27" s="1"/>
  <c r="CI269" i="27"/>
  <c r="CJ269" i="27" s="1"/>
  <c r="CI268" i="27"/>
  <c r="CJ268" i="27" s="1"/>
  <c r="CI267" i="27"/>
  <c r="CJ267" i="27" s="1"/>
  <c r="CI266" i="27"/>
  <c r="CJ266" i="27" s="1"/>
  <c r="CI265" i="27"/>
  <c r="CJ265" i="27" s="1"/>
  <c r="CI264" i="27"/>
  <c r="CJ264" i="27" s="1"/>
  <c r="CI263" i="27"/>
  <c r="CJ263" i="27" s="1"/>
  <c r="CI262" i="27"/>
  <c r="CJ262" i="27" s="1"/>
  <c r="CI261" i="27"/>
  <c r="CJ261" i="27" s="1"/>
  <c r="CI260" i="27"/>
  <c r="CJ260" i="27" s="1"/>
  <c r="CI259" i="27"/>
  <c r="CJ259" i="27" s="1"/>
  <c r="CI258" i="27"/>
  <c r="CJ258" i="27" s="1"/>
  <c r="CI257" i="27"/>
  <c r="CJ257" i="27" s="1"/>
  <c r="CI256" i="27"/>
  <c r="CJ256" i="27" s="1"/>
  <c r="CI255" i="27"/>
  <c r="CJ255" i="27" s="1"/>
  <c r="CI254" i="27"/>
  <c r="CJ254" i="27" s="1"/>
  <c r="CI253" i="27"/>
  <c r="CJ253" i="27" s="1"/>
  <c r="CI252" i="27"/>
  <c r="CJ252" i="27" s="1"/>
  <c r="CI251" i="27"/>
  <c r="CJ251" i="27" s="1"/>
  <c r="CI250" i="27"/>
  <c r="CJ250" i="27" s="1"/>
  <c r="CI249" i="27"/>
  <c r="CJ249" i="27" s="1"/>
  <c r="CI248" i="27"/>
  <c r="CJ248" i="27" s="1"/>
  <c r="CI247" i="27"/>
  <c r="CJ247" i="27" s="1"/>
  <c r="CI246" i="27"/>
  <c r="CJ246" i="27" s="1"/>
  <c r="CI245" i="27"/>
  <c r="CJ245" i="27" s="1"/>
  <c r="CI244" i="27"/>
  <c r="CJ244" i="27" s="1"/>
  <c r="CI243" i="27"/>
  <c r="CJ243" i="27" s="1"/>
  <c r="CI242" i="27"/>
  <c r="CJ242" i="27" s="1"/>
  <c r="CI241" i="27"/>
  <c r="CJ241" i="27" s="1"/>
  <c r="CI240" i="27"/>
  <c r="CJ240" i="27" s="1"/>
  <c r="CI239" i="27"/>
  <c r="CJ239" i="27" s="1"/>
  <c r="CI238" i="27"/>
  <c r="CJ238" i="27" s="1"/>
  <c r="CI237" i="27"/>
  <c r="CJ237" i="27" s="1"/>
  <c r="CI236" i="27"/>
  <c r="CJ236" i="27" s="1"/>
  <c r="CI235" i="27"/>
  <c r="CJ235" i="27" s="1"/>
  <c r="CI234" i="27"/>
  <c r="CJ234" i="27" s="1"/>
  <c r="CI233" i="27"/>
  <c r="CJ233" i="27" s="1"/>
  <c r="CI232" i="27"/>
  <c r="CJ232" i="27" s="1"/>
  <c r="CI231" i="27"/>
  <c r="CJ231" i="27" s="1"/>
  <c r="CI230" i="27"/>
  <c r="CJ230" i="27" s="1"/>
  <c r="CI229" i="27"/>
  <c r="CJ229" i="27" s="1"/>
  <c r="CI228" i="27"/>
  <c r="CJ228" i="27" s="1"/>
  <c r="CI227" i="27"/>
  <c r="CJ227" i="27" s="1"/>
  <c r="CI226" i="27"/>
  <c r="CJ226" i="27" s="1"/>
  <c r="CI225" i="27"/>
  <c r="CJ225" i="27" s="1"/>
  <c r="CI224" i="27"/>
  <c r="CJ224" i="27" s="1"/>
  <c r="CI223" i="27"/>
  <c r="CJ223" i="27" s="1"/>
  <c r="CI222" i="27"/>
  <c r="CJ222" i="27" s="1"/>
  <c r="CI221" i="27"/>
  <c r="CJ221" i="27" s="1"/>
  <c r="CI220" i="27"/>
  <c r="CJ220" i="27" s="1"/>
  <c r="CI219" i="27"/>
  <c r="CJ219" i="27" s="1"/>
  <c r="CI218" i="27"/>
  <c r="CJ218" i="27" s="1"/>
  <c r="CI217" i="27"/>
  <c r="CJ217" i="27" s="1"/>
  <c r="CI216" i="27"/>
  <c r="CJ216" i="27" s="1"/>
  <c r="CI215" i="27"/>
  <c r="CJ215" i="27" s="1"/>
  <c r="CI214" i="27"/>
  <c r="CJ214" i="27" s="1"/>
  <c r="CI213" i="27"/>
  <c r="CJ213" i="27" s="1"/>
  <c r="CI212" i="27"/>
  <c r="CJ212" i="27" s="1"/>
  <c r="CI211" i="27"/>
  <c r="CJ211" i="27" s="1"/>
  <c r="CI210" i="27"/>
  <c r="CJ210" i="27" s="1"/>
  <c r="CI209" i="27"/>
  <c r="CJ209" i="27" s="1"/>
  <c r="CI208" i="27"/>
  <c r="CJ208" i="27" s="1"/>
  <c r="CI207" i="27"/>
  <c r="CJ207" i="27" s="1"/>
  <c r="CI206" i="27"/>
  <c r="CJ206" i="27" s="1"/>
  <c r="CI205" i="27"/>
  <c r="CJ205" i="27" s="1"/>
  <c r="CI204" i="27"/>
  <c r="CJ204" i="27" s="1"/>
  <c r="CI203" i="27"/>
  <c r="CJ203" i="27" s="1"/>
  <c r="CI202" i="27"/>
  <c r="CJ202" i="27" s="1"/>
  <c r="CI201" i="27"/>
  <c r="CJ201" i="27" s="1"/>
  <c r="CI200" i="27"/>
  <c r="CJ200" i="27" s="1"/>
  <c r="CI199" i="27"/>
  <c r="CJ199" i="27" s="1"/>
  <c r="CI198" i="27"/>
  <c r="CJ198" i="27" s="1"/>
  <c r="CI197" i="27"/>
  <c r="CJ197" i="27" s="1"/>
  <c r="CI196" i="27"/>
  <c r="CJ196" i="27" s="1"/>
  <c r="CI195" i="27"/>
  <c r="CJ195" i="27" s="1"/>
  <c r="CI194" i="27"/>
  <c r="CJ194" i="27" s="1"/>
  <c r="CI193" i="27"/>
  <c r="CJ193" i="27" s="1"/>
  <c r="CI192" i="27"/>
  <c r="CJ192" i="27" s="1"/>
  <c r="CI191" i="27"/>
  <c r="CJ191" i="27" s="1"/>
  <c r="CI190" i="27"/>
  <c r="CJ190" i="27" s="1"/>
  <c r="CI189" i="27"/>
  <c r="CJ189" i="27" s="1"/>
  <c r="CI188" i="27"/>
  <c r="CJ188" i="27" s="1"/>
  <c r="CI187" i="27"/>
  <c r="CJ187" i="27" s="1"/>
  <c r="CI186" i="27"/>
  <c r="CJ186" i="27" s="1"/>
  <c r="CI185" i="27"/>
  <c r="CJ185" i="27" s="1"/>
  <c r="CI184" i="27"/>
  <c r="CJ184" i="27" s="1"/>
  <c r="CI183" i="27"/>
  <c r="CJ183" i="27" s="1"/>
  <c r="CI182" i="27"/>
  <c r="CJ182" i="27" s="1"/>
  <c r="CI181" i="27"/>
  <c r="CJ181" i="27" s="1"/>
  <c r="CI180" i="27"/>
  <c r="CJ180" i="27" s="1"/>
  <c r="CI179" i="27"/>
  <c r="CJ179" i="27" s="1"/>
  <c r="CI178" i="27"/>
  <c r="CJ178" i="27" s="1"/>
  <c r="CI177" i="27"/>
  <c r="CJ177" i="27" s="1"/>
  <c r="CI176" i="27"/>
  <c r="CJ176" i="27" s="1"/>
  <c r="CI175" i="27"/>
  <c r="CJ175" i="27" s="1"/>
  <c r="CI174" i="27"/>
  <c r="CJ174" i="27" s="1"/>
  <c r="CI173" i="27"/>
  <c r="CJ173" i="27" s="1"/>
  <c r="CI172" i="27"/>
  <c r="CJ172" i="27" s="1"/>
  <c r="CI171" i="27"/>
  <c r="CJ171" i="27" s="1"/>
  <c r="CI170" i="27"/>
  <c r="CJ170" i="27" s="1"/>
  <c r="CI169" i="27"/>
  <c r="CJ169" i="27" s="1"/>
  <c r="CI168" i="27"/>
  <c r="CJ168" i="27" s="1"/>
  <c r="CI167" i="27"/>
  <c r="CJ167" i="27" s="1"/>
  <c r="CI166" i="27"/>
  <c r="CJ166" i="27" s="1"/>
  <c r="CI165" i="27"/>
  <c r="CJ165" i="27" s="1"/>
  <c r="CI164" i="27"/>
  <c r="CJ164" i="27" s="1"/>
  <c r="CI163" i="27"/>
  <c r="CJ163" i="27" s="1"/>
  <c r="CI162" i="27"/>
  <c r="CJ162" i="27" s="1"/>
  <c r="CI161" i="27"/>
  <c r="CJ161" i="27" s="1"/>
  <c r="CI160" i="27"/>
  <c r="CJ160" i="27" s="1"/>
  <c r="CI159" i="27"/>
  <c r="CJ159" i="27" s="1"/>
  <c r="CI158" i="27"/>
  <c r="CJ158" i="27" s="1"/>
  <c r="CI157" i="27"/>
  <c r="CJ157" i="27" s="1"/>
  <c r="CI156" i="27"/>
  <c r="CJ156" i="27" s="1"/>
  <c r="CI155" i="27"/>
  <c r="CJ155" i="27" s="1"/>
  <c r="CI154" i="27"/>
  <c r="CJ154" i="27" s="1"/>
  <c r="CI153" i="27"/>
  <c r="CJ153" i="27" s="1"/>
  <c r="CI152" i="27"/>
  <c r="CJ152" i="27" s="1"/>
  <c r="CI151" i="27"/>
  <c r="CJ151" i="27" s="1"/>
  <c r="CI150" i="27"/>
  <c r="CJ150" i="27" s="1"/>
  <c r="CI149" i="27"/>
  <c r="CJ149" i="27" s="1"/>
  <c r="CI148" i="27"/>
  <c r="CJ148" i="27" s="1"/>
  <c r="CI147" i="27"/>
  <c r="CJ147" i="27" s="1"/>
  <c r="CI146" i="27"/>
  <c r="CJ146" i="27" s="1"/>
  <c r="CI145" i="27"/>
  <c r="CJ145" i="27" s="1"/>
  <c r="CI144" i="27"/>
  <c r="CJ144" i="27" s="1"/>
  <c r="CI143" i="27"/>
  <c r="CJ143" i="27" s="1"/>
  <c r="CI142" i="27"/>
  <c r="CJ142" i="27" s="1"/>
  <c r="CI141" i="27"/>
  <c r="CJ141" i="27" s="1"/>
  <c r="CI140" i="27"/>
  <c r="CJ140" i="27" s="1"/>
  <c r="CI139" i="27"/>
  <c r="CJ139" i="27" s="1"/>
  <c r="CI138" i="27"/>
  <c r="CJ138" i="27" s="1"/>
  <c r="CI137" i="27"/>
  <c r="CJ137" i="27" s="1"/>
  <c r="CI136" i="27"/>
  <c r="CJ136" i="27" s="1"/>
  <c r="CI135" i="27"/>
  <c r="CJ135" i="27" s="1"/>
  <c r="CI134" i="27"/>
  <c r="CJ134" i="27" s="1"/>
  <c r="CI133" i="27"/>
  <c r="CJ133" i="27" s="1"/>
  <c r="CI132" i="27"/>
  <c r="CJ132" i="27" s="1"/>
  <c r="CI131" i="27"/>
  <c r="CJ131" i="27" s="1"/>
  <c r="CI130" i="27"/>
  <c r="CJ130" i="27" s="1"/>
  <c r="CI129" i="27"/>
  <c r="CJ129" i="27" s="1"/>
  <c r="CI128" i="27"/>
  <c r="CJ128" i="27" s="1"/>
  <c r="CI127" i="27"/>
  <c r="CJ127" i="27" s="1"/>
  <c r="CI126" i="27"/>
  <c r="CJ126" i="27" s="1"/>
  <c r="CI125" i="27"/>
  <c r="CJ125" i="27" s="1"/>
  <c r="CI124" i="27"/>
  <c r="CJ124" i="27" s="1"/>
  <c r="CI123" i="27"/>
  <c r="CJ123" i="27" s="1"/>
  <c r="CI122" i="27"/>
  <c r="CJ122" i="27" s="1"/>
  <c r="CI121" i="27"/>
  <c r="CJ121" i="27" s="1"/>
  <c r="CI120" i="27"/>
  <c r="CJ120" i="27" s="1"/>
  <c r="CI119" i="27"/>
  <c r="CJ119" i="27" s="1"/>
  <c r="CI118" i="27"/>
  <c r="CJ118" i="27" s="1"/>
  <c r="CI117" i="27"/>
  <c r="CJ117" i="27" s="1"/>
  <c r="CI116" i="27"/>
  <c r="CJ116" i="27" s="1"/>
  <c r="CI115" i="27"/>
  <c r="CJ115" i="27" s="1"/>
  <c r="CI114" i="27"/>
  <c r="CJ114" i="27" s="1"/>
  <c r="CI113" i="27"/>
  <c r="CJ113" i="27" s="1"/>
  <c r="CI112" i="27"/>
  <c r="CJ112" i="27" s="1"/>
  <c r="CI111" i="27"/>
  <c r="CJ111" i="27" s="1"/>
  <c r="CI110" i="27"/>
  <c r="CJ110" i="27" s="1"/>
  <c r="CI109" i="27"/>
  <c r="CJ109" i="27" s="1"/>
  <c r="CI108" i="27"/>
  <c r="CJ108" i="27" s="1"/>
  <c r="CI107" i="27"/>
  <c r="CJ107" i="27" s="1"/>
  <c r="CI106" i="27"/>
  <c r="CJ106" i="27" s="1"/>
  <c r="CI105" i="27"/>
  <c r="CJ105" i="27" s="1"/>
  <c r="CI104" i="27"/>
  <c r="CJ104" i="27" s="1"/>
  <c r="CI103" i="27"/>
  <c r="CJ103" i="27" s="1"/>
  <c r="CI102" i="27"/>
  <c r="CJ102" i="27" s="1"/>
  <c r="CI101" i="27"/>
  <c r="CJ101" i="27" s="1"/>
  <c r="CI100" i="27"/>
  <c r="CJ100" i="27" s="1"/>
  <c r="CI99" i="27"/>
  <c r="CJ99" i="27" s="1"/>
  <c r="CI98" i="27"/>
  <c r="CJ98" i="27" s="1"/>
  <c r="CI97" i="27"/>
  <c r="CJ97" i="27" s="1"/>
  <c r="CI96" i="27"/>
  <c r="CJ96" i="27" s="1"/>
  <c r="CI95" i="27"/>
  <c r="CJ95" i="27" s="1"/>
  <c r="CI94" i="27"/>
  <c r="CJ94" i="27" s="1"/>
  <c r="CI93" i="27"/>
  <c r="CJ93" i="27" s="1"/>
  <c r="CI92" i="27"/>
  <c r="CJ92" i="27" s="1"/>
  <c r="CI91" i="27"/>
  <c r="CJ91" i="27" s="1"/>
  <c r="CI90" i="27"/>
  <c r="CJ90" i="27" s="1"/>
  <c r="CI89" i="27"/>
  <c r="CJ89" i="27" s="1"/>
  <c r="CI88" i="27"/>
  <c r="CJ88" i="27" s="1"/>
  <c r="CI87" i="27"/>
  <c r="CJ87" i="27" s="1"/>
  <c r="CI86" i="27"/>
  <c r="CJ86" i="27" s="1"/>
  <c r="CI85" i="27"/>
  <c r="CJ85" i="27" s="1"/>
  <c r="CI84" i="27"/>
  <c r="CJ84" i="27" s="1"/>
  <c r="CI83" i="27"/>
  <c r="CJ83" i="27" s="1"/>
  <c r="CI82" i="27"/>
  <c r="CJ82" i="27" s="1"/>
  <c r="CI81" i="27"/>
  <c r="CJ81" i="27" s="1"/>
  <c r="CI80" i="27"/>
  <c r="CJ80" i="27" s="1"/>
  <c r="CI79" i="27"/>
  <c r="CJ79" i="27" s="1"/>
  <c r="CI78" i="27"/>
  <c r="CJ78" i="27" s="1"/>
  <c r="CI77" i="27"/>
  <c r="CJ77" i="27" s="1"/>
  <c r="CI76" i="27"/>
  <c r="CJ76" i="27" s="1"/>
  <c r="CI75" i="27"/>
  <c r="CJ75" i="27" s="1"/>
  <c r="CI74" i="27"/>
  <c r="CJ74" i="27" s="1"/>
  <c r="CI73" i="27"/>
  <c r="CJ73" i="27" s="1"/>
  <c r="CI72" i="27"/>
  <c r="CJ72" i="27" s="1"/>
  <c r="CI71" i="27"/>
  <c r="CJ71" i="27" s="1"/>
  <c r="CI70" i="27"/>
  <c r="CJ70" i="27" s="1"/>
  <c r="CI69" i="27"/>
  <c r="CJ69" i="27" s="1"/>
  <c r="CI68" i="27"/>
  <c r="CJ68" i="27" s="1"/>
  <c r="CI67" i="27"/>
  <c r="CJ67" i="27" s="1"/>
  <c r="CI66" i="27"/>
  <c r="CJ66" i="27" s="1"/>
  <c r="CI65" i="27"/>
  <c r="CJ65" i="27" s="1"/>
  <c r="CI64" i="27"/>
  <c r="CJ64" i="27" s="1"/>
  <c r="CI63" i="27"/>
  <c r="CJ63" i="27" s="1"/>
  <c r="CI62" i="27"/>
  <c r="CJ62" i="27" s="1"/>
  <c r="CI61" i="27"/>
  <c r="CJ61" i="27" s="1"/>
  <c r="CI60" i="27"/>
  <c r="CJ60" i="27" s="1"/>
  <c r="CI59" i="27"/>
  <c r="CJ59" i="27" s="1"/>
  <c r="CI58" i="27"/>
  <c r="CJ58" i="27" s="1"/>
  <c r="CI57" i="27"/>
  <c r="CJ57" i="27" s="1"/>
  <c r="CI56" i="27"/>
  <c r="CJ56" i="27" s="1"/>
  <c r="CI55" i="27"/>
  <c r="CJ55" i="27" s="1"/>
  <c r="CI54" i="27"/>
  <c r="CJ54" i="27" s="1"/>
  <c r="CI53" i="27"/>
  <c r="CJ53" i="27" s="1"/>
  <c r="CI52" i="27"/>
  <c r="CJ52" i="27" s="1"/>
  <c r="CI51" i="27"/>
  <c r="CJ51" i="27" s="1"/>
  <c r="CI50" i="27"/>
  <c r="CJ50" i="27" s="1"/>
  <c r="CI49" i="27"/>
  <c r="CJ49" i="27" s="1"/>
  <c r="CI48" i="27"/>
  <c r="CJ48" i="27" s="1"/>
  <c r="CI47" i="27"/>
  <c r="CJ47" i="27" s="1"/>
  <c r="CI46" i="27"/>
  <c r="CJ46" i="27" s="1"/>
  <c r="CI45" i="27"/>
  <c r="CJ45" i="27" s="1"/>
  <c r="CI44" i="27"/>
  <c r="CJ44" i="27" s="1"/>
  <c r="CI43" i="27"/>
  <c r="CJ43" i="27" s="1"/>
  <c r="CI42" i="27"/>
  <c r="CJ42" i="27" s="1"/>
  <c r="CI41" i="27"/>
  <c r="CJ41" i="27" s="1"/>
  <c r="CI40" i="27"/>
  <c r="CJ40" i="27" s="1"/>
  <c r="CI39" i="27"/>
  <c r="CJ39" i="27" s="1"/>
  <c r="CI38" i="27"/>
  <c r="CJ38" i="27" s="1"/>
  <c r="CI37" i="27"/>
  <c r="CJ37" i="27" s="1"/>
  <c r="CI36" i="27"/>
  <c r="CJ36" i="27" s="1"/>
  <c r="CI35" i="27"/>
  <c r="CJ35" i="27" s="1"/>
  <c r="CI34" i="27"/>
  <c r="CJ34" i="27" s="1"/>
  <c r="CI33" i="27"/>
  <c r="CJ33" i="27" s="1"/>
  <c r="CI32" i="27"/>
  <c r="CJ32" i="27" s="1"/>
  <c r="CI31" i="27"/>
  <c r="CJ31" i="27" s="1"/>
  <c r="CI30" i="27"/>
  <c r="CJ30" i="27" s="1"/>
  <c r="CI29" i="27"/>
  <c r="CJ29" i="27" s="1"/>
  <c r="CI28" i="27"/>
  <c r="CJ28" i="27" s="1"/>
  <c r="CI27" i="27"/>
  <c r="CJ27" i="27" s="1"/>
  <c r="CI26" i="27"/>
  <c r="CJ26" i="27" s="1"/>
  <c r="CI25" i="27"/>
  <c r="CJ25" i="27" s="1"/>
  <c r="CI24" i="27"/>
  <c r="CJ24" i="27" s="1"/>
  <c r="CI23" i="27"/>
  <c r="CJ23" i="27" s="1"/>
  <c r="CI22" i="27"/>
  <c r="CJ22" i="27" s="1"/>
  <c r="CI21" i="27"/>
  <c r="CJ21" i="27" s="1"/>
  <c r="CI20" i="27"/>
  <c r="CJ20" i="27" s="1"/>
  <c r="CI19" i="27"/>
  <c r="CJ19" i="27" s="1"/>
  <c r="CI18" i="27"/>
  <c r="CJ18" i="27" s="1"/>
  <c r="CI17" i="27"/>
  <c r="CJ17" i="27" s="1"/>
  <c r="CI16" i="27"/>
  <c r="CJ16" i="27" s="1"/>
  <c r="CI15" i="27"/>
  <c r="CJ15" i="27" s="1"/>
  <c r="CI14" i="27"/>
  <c r="CJ14" i="27" s="1"/>
  <c r="CI13" i="27"/>
  <c r="CJ13" i="27" s="1"/>
  <c r="CI12" i="27"/>
  <c r="CJ12" i="27" s="1"/>
  <c r="CI11" i="27"/>
  <c r="CJ11" i="27" s="1"/>
  <c r="CI10" i="27"/>
  <c r="CJ10" i="27" s="1"/>
  <c r="CI9" i="27"/>
  <c r="CJ9" i="27" s="1"/>
  <c r="CI8" i="27"/>
  <c r="CJ8" i="27" s="1"/>
  <c r="CI7" i="27"/>
  <c r="CJ7" i="27" s="1"/>
  <c r="CI6" i="27"/>
  <c r="CJ6" i="27" s="1"/>
  <c r="CI5" i="27"/>
  <c r="CJ5" i="27" s="1"/>
  <c r="CI882" i="27"/>
  <c r="CJ882" i="27" s="1"/>
  <c r="CI880" i="27"/>
  <c r="CJ880" i="27" s="1"/>
  <c r="CI878" i="27"/>
  <c r="CJ878" i="27" s="1"/>
  <c r="CJ3" i="27"/>
  <c r="CI881" i="27"/>
  <c r="CJ881" i="27" s="1"/>
  <c r="CI879" i="27"/>
  <c r="CJ879" i="27" s="1"/>
  <c r="BJ337" i="27"/>
  <c r="BN337" i="27"/>
  <c r="BJ338" i="27"/>
  <c r="BN338" i="27"/>
  <c r="BJ339" i="27"/>
  <c r="BN339" i="27"/>
  <c r="BJ340" i="27"/>
  <c r="BN340" i="27"/>
  <c r="BJ341" i="27"/>
  <c r="BN341" i="27"/>
  <c r="BJ342" i="27"/>
  <c r="BN342" i="27"/>
  <c r="BJ343" i="27"/>
  <c r="BN343" i="27"/>
  <c r="BJ344" i="27"/>
  <c r="BN344" i="27"/>
  <c r="BJ345" i="27"/>
  <c r="BN345" i="27"/>
  <c r="BJ346" i="27"/>
  <c r="BN346" i="27"/>
  <c r="BJ347" i="27"/>
  <c r="BN347" i="27"/>
  <c r="BJ348" i="27"/>
  <c r="BN348" i="27"/>
  <c r="BJ349" i="27"/>
  <c r="BN349" i="27"/>
  <c r="BJ352" i="27"/>
  <c r="BN352" i="27"/>
  <c r="BJ353" i="27"/>
  <c r="BN353" i="27"/>
  <c r="BJ354" i="27"/>
  <c r="BN354" i="27"/>
  <c r="BJ355" i="27"/>
  <c r="BN355" i="27"/>
  <c r="BJ356" i="27"/>
  <c r="BN356" i="27"/>
  <c r="BJ358" i="27"/>
  <c r="BN358" i="27"/>
  <c r="BJ359" i="27"/>
  <c r="BN359" i="27"/>
  <c r="BJ360" i="27"/>
  <c r="BN360" i="27"/>
  <c r="BN361" i="27"/>
  <c r="BJ362" i="27"/>
  <c r="BN362" i="27"/>
  <c r="BJ363" i="27"/>
  <c r="BN363" i="27"/>
  <c r="BJ365" i="27"/>
  <c r="BN365" i="27"/>
  <c r="BJ366" i="27"/>
  <c r="BN366" i="27"/>
  <c r="BJ367" i="27"/>
  <c r="BN367" i="27"/>
  <c r="BJ368" i="27"/>
  <c r="BN368" i="27"/>
  <c r="BJ369" i="27"/>
  <c r="BN369" i="27"/>
  <c r="BJ370" i="27"/>
  <c r="BN370" i="27"/>
  <c r="BJ371" i="27"/>
  <c r="BN371" i="27"/>
  <c r="BJ372" i="27"/>
  <c r="BN372" i="27"/>
  <c r="BJ373" i="27"/>
  <c r="BN373" i="27"/>
  <c r="BJ374" i="27"/>
  <c r="BN374" i="27"/>
  <c r="BJ375" i="27"/>
  <c r="BN375" i="27"/>
  <c r="BJ376" i="27"/>
  <c r="BN376" i="27"/>
  <c r="BJ377" i="27"/>
  <c r="BN377" i="27"/>
  <c r="BJ378" i="27"/>
  <c r="BJ379" i="27"/>
  <c r="BN379" i="27"/>
  <c r="BJ380" i="27"/>
  <c r="BN380" i="27"/>
  <c r="BJ381" i="27"/>
  <c r="BJ382" i="27"/>
  <c r="BJ383" i="27"/>
  <c r="BN383" i="27"/>
  <c r="BJ384" i="27"/>
  <c r="BJ385" i="27"/>
  <c r="BJ386" i="27"/>
  <c r="BJ387" i="27"/>
  <c r="BJ388" i="27"/>
  <c r="BN388" i="27"/>
  <c r="BJ389" i="27"/>
  <c r="BN389" i="27"/>
  <c r="BJ390" i="27"/>
  <c r="BJ391" i="27"/>
  <c r="BJ392" i="27"/>
  <c r="BN392" i="27"/>
  <c r="BJ393" i="27"/>
  <c r="BN393" i="27"/>
  <c r="BJ394" i="27"/>
  <c r="BN394" i="27"/>
  <c r="BJ395" i="27"/>
  <c r="BN395" i="27"/>
  <c r="BJ396" i="27"/>
  <c r="BN396" i="27"/>
  <c r="BJ397" i="27"/>
  <c r="BJ398" i="27"/>
  <c r="BN398" i="27"/>
  <c r="BJ399" i="27"/>
  <c r="BN399" i="27"/>
  <c r="BJ400" i="27"/>
  <c r="BN400" i="27"/>
  <c r="BJ401" i="27"/>
  <c r="BN401" i="27"/>
  <c r="BJ402" i="27"/>
  <c r="BN402" i="27"/>
  <c r="BJ403" i="27"/>
  <c r="BN403" i="27"/>
  <c r="BJ404" i="27"/>
  <c r="BJ405" i="27"/>
  <c r="BN405" i="27"/>
  <c r="BJ406" i="27"/>
  <c r="BN406" i="27"/>
  <c r="BJ407" i="27"/>
  <c r="BN407" i="27"/>
  <c r="BJ408" i="27"/>
  <c r="BN408" i="27"/>
  <c r="BJ409" i="27"/>
  <c r="BN409" i="27"/>
  <c r="BJ410" i="27"/>
  <c r="BN410" i="27"/>
  <c r="BJ411" i="27"/>
  <c r="BJ412" i="27"/>
  <c r="BN412" i="27"/>
  <c r="BJ413" i="27"/>
  <c r="BN413" i="27"/>
  <c r="BJ414" i="27"/>
  <c r="BN414" i="27"/>
  <c r="BJ415" i="27"/>
  <c r="BN415" i="27"/>
  <c r="BJ416" i="27"/>
  <c r="BN416" i="27"/>
  <c r="BJ417" i="27"/>
  <c r="BN417" i="27"/>
  <c r="BJ418" i="27"/>
  <c r="BN418" i="27"/>
  <c r="BJ419" i="27"/>
  <c r="BN419" i="27"/>
  <c r="BJ420" i="27"/>
  <c r="BJ421" i="27"/>
  <c r="BN421" i="27"/>
  <c r="BJ422" i="27"/>
  <c r="BN422" i="27"/>
  <c r="BJ423" i="27"/>
  <c r="BN423" i="27"/>
  <c r="BJ424" i="27"/>
  <c r="BJ425" i="27"/>
  <c r="BN425" i="27"/>
  <c r="BJ426" i="27"/>
  <c r="BN426" i="27"/>
  <c r="BJ427" i="27"/>
  <c r="BN427" i="27"/>
  <c r="BJ428" i="27"/>
  <c r="BJ429" i="27"/>
  <c r="BN429" i="27"/>
  <c r="BJ430" i="27"/>
  <c r="BJ431" i="27"/>
  <c r="BN431" i="27"/>
  <c r="BJ432" i="27"/>
  <c r="BN432" i="27"/>
  <c r="BJ433" i="27"/>
  <c r="BN433" i="27"/>
  <c r="BJ434" i="27"/>
  <c r="BN434" i="27"/>
  <c r="BJ435" i="27"/>
  <c r="BN435" i="27"/>
  <c r="BJ436" i="27"/>
  <c r="BN436" i="27"/>
  <c r="BJ437" i="27"/>
  <c r="BN437" i="27"/>
  <c r="BJ438" i="27"/>
  <c r="BN438" i="27"/>
  <c r="BJ439" i="27"/>
  <c r="BN439" i="27"/>
  <c r="BJ440" i="27"/>
  <c r="BN440" i="27"/>
  <c r="BJ441" i="27"/>
  <c r="BN441" i="27"/>
  <c r="BJ442" i="27"/>
  <c r="BN442" i="27"/>
  <c r="BJ443" i="27"/>
  <c r="BN443" i="27"/>
  <c r="BJ444" i="27"/>
  <c r="BN444" i="27"/>
  <c r="BJ445" i="27"/>
  <c r="BN445" i="27"/>
  <c r="BJ446" i="27"/>
  <c r="BJ447" i="27"/>
  <c r="BN447" i="27"/>
  <c r="BJ448" i="27"/>
  <c r="BN448" i="27"/>
  <c r="BJ449" i="27"/>
  <c r="BJ450" i="27"/>
  <c r="BN450" i="27"/>
  <c r="BJ451" i="27"/>
  <c r="BN451" i="27"/>
  <c r="BJ452" i="27"/>
  <c r="BN452" i="27"/>
  <c r="BJ453" i="27"/>
  <c r="BN453" i="27"/>
  <c r="BJ454" i="27"/>
  <c r="BN454" i="27"/>
  <c r="BJ455" i="27"/>
  <c r="BN455" i="27"/>
  <c r="BJ456" i="27"/>
  <c r="BN456" i="27"/>
  <c r="BJ457" i="27"/>
  <c r="BN457" i="27"/>
  <c r="BJ458" i="27"/>
  <c r="BN458" i="27"/>
  <c r="BJ459" i="27"/>
  <c r="BN459" i="27"/>
  <c r="BJ460" i="27"/>
  <c r="BN460" i="27"/>
  <c r="BJ461" i="27"/>
  <c r="BN461" i="27"/>
  <c r="BJ462" i="27"/>
  <c r="BN462" i="27"/>
  <c r="BJ463" i="27"/>
  <c r="BJ464" i="27"/>
  <c r="BN464" i="27"/>
  <c r="BJ465" i="27"/>
  <c r="BN465" i="27"/>
  <c r="BN474" i="27"/>
  <c r="BN479" i="27"/>
  <c r="BN486" i="27"/>
  <c r="BN487" i="27"/>
  <c r="BN488" i="27"/>
  <c r="BN494" i="27"/>
  <c r="BN496" i="27"/>
  <c r="BN497" i="27"/>
  <c r="BN498" i="27"/>
  <c r="BN499" i="27"/>
  <c r="BN501" i="27"/>
  <c r="BN502" i="27"/>
  <c r="BN503" i="27"/>
  <c r="BN505" i="27"/>
  <c r="BN506" i="27"/>
  <c r="BN507" i="27"/>
  <c r="BP508" i="27"/>
  <c r="BP509" i="27"/>
  <c r="BP510" i="27"/>
  <c r="BP511" i="27"/>
  <c r="BN512" i="27"/>
  <c r="BN513" i="27"/>
  <c r="BN514" i="27"/>
  <c r="BN515" i="27"/>
  <c r="BN516" i="27"/>
  <c r="BN517" i="27"/>
  <c r="BN518" i="27"/>
  <c r="BN519" i="27"/>
  <c r="BN520" i="27"/>
  <c r="BN521" i="27"/>
  <c r="BN522" i="27"/>
  <c r="BN523" i="27"/>
  <c r="BN524" i="27"/>
  <c r="BN525" i="27"/>
  <c r="BN526" i="27"/>
  <c r="BN527" i="27"/>
  <c r="BN529" i="27"/>
  <c r="BN530" i="27"/>
  <c r="BN531" i="27"/>
  <c r="BN532" i="27"/>
  <c r="BN533" i="27"/>
  <c r="BN535" i="27"/>
  <c r="BN536" i="27"/>
  <c r="BN537" i="27"/>
  <c r="BN538" i="27"/>
  <c r="BN539" i="27"/>
  <c r="BN540" i="27"/>
  <c r="BN541" i="27"/>
  <c r="BN543" i="27"/>
  <c r="BN544" i="27"/>
  <c r="BN545" i="27"/>
  <c r="BN546" i="27"/>
  <c r="BN547" i="27"/>
  <c r="BN548" i="27"/>
  <c r="BN549" i="27"/>
  <c r="BN550" i="27"/>
  <c r="BN551" i="27"/>
  <c r="BN552" i="27"/>
  <c r="BN553" i="27"/>
  <c r="BN554" i="27"/>
  <c r="BN555" i="27"/>
  <c r="BN556" i="27"/>
  <c r="BN557" i="27"/>
  <c r="BN558" i="27"/>
  <c r="BN559" i="27"/>
  <c r="BN560" i="27"/>
  <c r="BN561" i="27"/>
  <c r="BN562" i="27"/>
  <c r="BN563" i="27"/>
  <c r="BN564" i="27"/>
  <c r="BN565" i="27"/>
  <c r="BN566" i="27"/>
  <c r="BN567" i="27"/>
  <c r="BN568" i="27"/>
  <c r="BN569" i="27"/>
  <c r="BN570" i="27"/>
  <c r="BN571" i="27"/>
  <c r="BN572" i="27"/>
  <c r="BN573" i="27"/>
  <c r="BN574" i="27"/>
  <c r="BN575" i="27"/>
  <c r="BN576" i="27"/>
  <c r="BN577" i="27"/>
  <c r="BN578" i="27"/>
  <c r="BN579" i="27"/>
  <c r="BN580" i="27"/>
  <c r="BN581" i="27"/>
  <c r="BN582" i="27"/>
  <c r="BN583" i="27"/>
  <c r="BR578" i="27"/>
  <c r="BR694" i="27"/>
  <c r="BP512" i="27"/>
  <c r="BP513" i="27"/>
  <c r="BP514" i="27"/>
  <c r="BP515" i="27"/>
  <c r="BP516" i="27"/>
  <c r="BP517" i="27"/>
  <c r="BP519" i="27"/>
  <c r="BP520" i="27"/>
  <c r="BP521" i="27"/>
  <c r="BP522" i="27"/>
  <c r="BP523" i="27"/>
  <c r="BP524" i="27"/>
  <c r="BP525" i="27"/>
  <c r="BP526" i="27"/>
  <c r="BP527" i="27"/>
  <c r="BP529" i="27"/>
  <c r="BP530" i="27"/>
  <c r="BP531" i="27"/>
  <c r="BP532" i="27"/>
  <c r="BP533" i="27"/>
  <c r="BP535" i="27"/>
  <c r="BP536" i="27"/>
  <c r="BP537" i="27"/>
  <c r="BP538" i="27"/>
  <c r="BP540" i="27"/>
  <c r="BP541" i="27"/>
  <c r="BP543" i="27"/>
  <c r="BP544" i="27"/>
  <c r="BP545" i="27"/>
  <c r="BP547" i="27"/>
  <c r="BP548" i="27"/>
  <c r="BP549" i="27"/>
  <c r="BP550" i="27"/>
  <c r="BP551" i="27"/>
  <c r="BP552" i="27"/>
  <c r="BP553" i="27"/>
  <c r="BP554" i="27"/>
  <c r="BP555" i="27"/>
  <c r="BP556" i="27"/>
  <c r="BP557" i="27"/>
  <c r="BP558" i="27"/>
  <c r="BP559" i="27"/>
  <c r="BP560" i="27"/>
  <c r="BP561" i="27"/>
  <c r="BP562" i="27"/>
  <c r="BP563" i="27"/>
  <c r="BP564" i="27"/>
  <c r="BP565" i="27"/>
  <c r="BP566" i="27"/>
  <c r="BP567" i="27"/>
  <c r="BP568" i="27"/>
  <c r="BP569" i="27"/>
  <c r="BP570" i="27"/>
  <c r="BP571" i="27"/>
  <c r="BP572" i="27"/>
  <c r="BP573" i="27"/>
  <c r="BP574" i="27"/>
  <c r="BP578" i="27"/>
  <c r="BP579" i="27"/>
  <c r="BP582" i="27"/>
  <c r="BP589" i="27"/>
  <c r="BP590" i="27"/>
  <c r="BP591" i="27"/>
  <c r="BP592" i="27"/>
  <c r="BP594" i="27"/>
  <c r="BP598" i="27"/>
  <c r="BP599" i="27"/>
  <c r="BP600" i="27"/>
  <c r="BP601" i="27"/>
  <c r="BP603" i="27"/>
  <c r="BP604" i="27"/>
  <c r="BP609" i="27"/>
  <c r="BP611" i="27"/>
  <c r="BP613" i="27"/>
  <c r="BP614" i="27"/>
  <c r="BP615" i="27"/>
  <c r="BP616" i="27"/>
  <c r="BP617" i="27"/>
  <c r="BP618" i="27"/>
  <c r="BP619" i="27"/>
  <c r="BP620" i="27"/>
  <c r="BN678" i="27"/>
  <c r="BN679" i="27"/>
  <c r="BN680" i="27"/>
  <c r="BN681" i="27"/>
  <c r="BN682" i="27"/>
  <c r="BN683" i="27"/>
  <c r="BN684" i="27"/>
  <c r="BN685" i="27"/>
  <c r="BN686" i="27"/>
  <c r="BN687" i="27"/>
  <c r="BN688" i="27"/>
  <c r="BN689" i="27"/>
  <c r="BN690" i="27"/>
  <c r="BN691" i="27"/>
  <c r="BP698" i="27"/>
  <c r="BP699" i="27"/>
  <c r="BP700" i="27"/>
  <c r="BP701" i="27"/>
  <c r="BP702" i="27"/>
  <c r="BP703" i="27"/>
  <c r="BP704" i="27"/>
  <c r="BP705" i="27"/>
  <c r="BP706" i="27"/>
  <c r="BP707" i="27"/>
  <c r="BP708" i="27"/>
  <c r="BP709" i="27"/>
  <c r="BP710" i="27"/>
  <c r="BP711" i="27"/>
  <c r="BP712" i="27"/>
  <c r="BP713" i="27"/>
  <c r="BP714" i="27"/>
  <c r="BP715" i="27"/>
  <c r="BP716" i="27"/>
  <c r="BP717" i="27"/>
  <c r="BP718" i="27"/>
  <c r="BP719" i="27"/>
  <c r="BP720" i="27"/>
  <c r="BP721" i="27"/>
  <c r="BP722" i="27"/>
  <c r="BP723" i="27"/>
  <c r="BP724" i="27"/>
  <c r="BP725" i="27"/>
  <c r="BP726" i="27"/>
  <c r="BP727" i="27"/>
  <c r="BP728" i="27"/>
  <c r="BP729" i="27"/>
  <c r="BP730" i="27"/>
  <c r="BP731" i="27"/>
  <c r="BP732" i="27"/>
  <c r="BP733" i="27"/>
  <c r="BP734" i="27"/>
  <c r="BP735" i="27"/>
  <c r="BP736" i="27"/>
  <c r="BP737" i="27"/>
  <c r="BP738" i="27"/>
  <c r="BP739" i="27"/>
  <c r="BP740" i="27"/>
  <c r="BP741" i="27"/>
  <c r="BP742" i="27"/>
  <c r="BP743" i="27"/>
  <c r="BP744" i="27"/>
  <c r="BP745" i="27"/>
  <c r="BP746" i="27"/>
  <c r="BP747" i="27"/>
  <c r="BP748" i="27"/>
  <c r="BP749" i="27"/>
  <c r="BP750" i="27"/>
  <c r="BP751" i="27"/>
  <c r="BP752" i="27"/>
  <c r="BP753" i="27"/>
  <c r="BP754" i="27"/>
  <c r="BP755" i="27"/>
  <c r="BP756" i="27"/>
  <c r="BP757" i="27"/>
  <c r="BP758" i="27"/>
  <c r="BP759" i="27"/>
  <c r="BP760" i="27"/>
  <c r="BP761" i="27"/>
  <c r="BR799" i="27"/>
  <c r="BR800" i="27"/>
  <c r="BR801" i="27"/>
  <c r="BR802" i="27"/>
  <c r="BU878" i="27"/>
  <c r="BV878" i="27" s="1"/>
  <c r="BU877" i="27"/>
  <c r="BV877" i="27" s="1"/>
  <c r="BU876" i="27"/>
  <c r="BV876" i="27" s="1"/>
  <c r="BU875" i="27"/>
  <c r="BV875" i="27" s="1"/>
  <c r="BU874" i="27"/>
  <c r="BV874" i="27" s="1"/>
  <c r="BU873" i="27"/>
  <c r="BV873" i="27" s="1"/>
  <c r="BU872" i="27"/>
  <c r="BV872" i="27" s="1"/>
  <c r="BU871" i="27"/>
  <c r="BV871" i="27" s="1"/>
  <c r="BU870" i="27"/>
  <c r="BV870" i="27" s="1"/>
  <c r="BU869" i="27"/>
  <c r="BV869" i="27" s="1"/>
  <c r="BU868" i="27"/>
  <c r="BV868" i="27" s="1"/>
  <c r="BU867" i="27"/>
  <c r="BV867" i="27" s="1"/>
  <c r="BU866" i="27"/>
  <c r="BV866" i="27" s="1"/>
  <c r="BU865" i="27"/>
  <c r="BV865" i="27" s="1"/>
  <c r="BU864" i="27"/>
  <c r="BV864" i="27" s="1"/>
  <c r="BU863" i="27"/>
  <c r="BV863" i="27" s="1"/>
  <c r="BU862" i="27"/>
  <c r="BV862" i="27" s="1"/>
  <c r="BU861" i="27"/>
  <c r="BV861" i="27" s="1"/>
  <c r="BU860" i="27"/>
  <c r="BV860" i="27" s="1"/>
  <c r="BU859" i="27"/>
  <c r="BV859" i="27" s="1"/>
  <c r="BU858" i="27"/>
  <c r="BV858" i="27" s="1"/>
  <c r="BU857" i="27"/>
  <c r="BV857" i="27" s="1"/>
  <c r="BU856" i="27"/>
  <c r="BV856" i="27" s="1"/>
  <c r="BU855" i="27"/>
  <c r="BV855" i="27" s="1"/>
  <c r="BU854" i="27"/>
  <c r="BV854" i="27" s="1"/>
  <c r="BU853" i="27"/>
  <c r="BV853" i="27" s="1"/>
  <c r="BU852" i="27"/>
  <c r="BV852" i="27" s="1"/>
  <c r="BU851" i="27"/>
  <c r="BV851" i="27" s="1"/>
  <c r="BU850" i="27"/>
  <c r="BV850" i="27" s="1"/>
  <c r="BU849" i="27"/>
  <c r="BV849" i="27" s="1"/>
  <c r="BU848" i="27"/>
  <c r="BV848" i="27" s="1"/>
  <c r="BU847" i="27"/>
  <c r="BV847" i="27" s="1"/>
  <c r="BU846" i="27"/>
  <c r="BV846" i="27" s="1"/>
  <c r="BU845" i="27"/>
  <c r="BV845" i="27" s="1"/>
  <c r="BU844" i="27"/>
  <c r="BV844" i="27" s="1"/>
  <c r="BU843" i="27"/>
  <c r="BV843" i="27" s="1"/>
  <c r="BU842" i="27"/>
  <c r="BV842" i="27" s="1"/>
  <c r="BU841" i="27"/>
  <c r="BV841" i="27" s="1"/>
  <c r="BU840" i="27"/>
  <c r="BV840" i="27" s="1"/>
  <c r="BU839" i="27"/>
  <c r="BV839" i="27" s="1"/>
  <c r="BU838" i="27"/>
  <c r="BV838" i="27" s="1"/>
  <c r="BU837" i="27"/>
  <c r="BV837" i="27" s="1"/>
  <c r="BU836" i="27"/>
  <c r="BV836" i="27" s="1"/>
  <c r="BU835" i="27"/>
  <c r="BV835" i="27" s="1"/>
  <c r="BU834" i="27"/>
  <c r="BV834" i="27" s="1"/>
  <c r="BU833" i="27"/>
  <c r="BV833" i="27" s="1"/>
  <c r="BU832" i="27"/>
  <c r="BV832" i="27" s="1"/>
  <c r="BU831" i="27"/>
  <c r="BV831" i="27" s="1"/>
  <c r="BU830" i="27"/>
  <c r="BV830" i="27" s="1"/>
  <c r="BU829" i="27"/>
  <c r="BV829" i="27" s="1"/>
  <c r="BU828" i="27"/>
  <c r="BV828" i="27" s="1"/>
  <c r="BU827" i="27"/>
  <c r="BV827" i="27" s="1"/>
  <c r="BU826" i="27"/>
  <c r="BV826" i="27" s="1"/>
  <c r="BU825" i="27"/>
  <c r="BV825" i="27" s="1"/>
  <c r="BU824" i="27"/>
  <c r="BV824" i="27" s="1"/>
  <c r="BU823" i="27"/>
  <c r="BV823" i="27" s="1"/>
  <c r="BU822" i="27"/>
  <c r="BV822" i="27" s="1"/>
  <c r="BU821" i="27"/>
  <c r="BV821" i="27" s="1"/>
  <c r="BU820" i="27"/>
  <c r="BV820" i="27" s="1"/>
  <c r="BU819" i="27"/>
  <c r="BV819" i="27" s="1"/>
  <c r="BU818" i="27"/>
  <c r="BV818" i="27" s="1"/>
  <c r="BU817" i="27"/>
  <c r="BV817" i="27" s="1"/>
  <c r="BU816" i="27"/>
  <c r="BV816" i="27" s="1"/>
  <c r="BU815" i="27"/>
  <c r="BV815" i="27" s="1"/>
  <c r="BU814" i="27"/>
  <c r="BV814" i="27" s="1"/>
  <c r="BU813" i="27"/>
  <c r="BV813" i="27" s="1"/>
  <c r="BU812" i="27"/>
  <c r="BV812" i="27" s="1"/>
  <c r="BU811" i="27"/>
  <c r="BV811" i="27" s="1"/>
  <c r="BU810" i="27"/>
  <c r="BV810" i="27" s="1"/>
  <c r="BU809" i="27"/>
  <c r="BV809" i="27" s="1"/>
  <c r="BU808" i="27"/>
  <c r="BV808" i="27" s="1"/>
  <c r="BU807" i="27"/>
  <c r="BV807" i="27" s="1"/>
  <c r="BU806" i="27"/>
  <c r="BV806" i="27" s="1"/>
  <c r="BU805" i="27"/>
  <c r="BV805" i="27" s="1"/>
  <c r="BU804" i="27"/>
  <c r="BV804" i="27" s="1"/>
  <c r="BU803" i="27"/>
  <c r="BV803" i="27" s="1"/>
  <c r="BU802" i="27"/>
  <c r="BV802" i="27" s="1"/>
  <c r="BU801" i="27"/>
  <c r="BV801" i="27" s="1"/>
  <c r="BU800" i="27"/>
  <c r="BV800" i="27" s="1"/>
  <c r="BU799" i="27"/>
  <c r="BV799" i="27" s="1"/>
  <c r="BU798" i="27"/>
  <c r="BV798" i="27" s="1"/>
  <c r="BU797" i="27"/>
  <c r="BV797" i="27" s="1"/>
  <c r="BU796" i="27"/>
  <c r="BV796" i="27" s="1"/>
  <c r="BU795" i="27"/>
  <c r="BV795" i="27" s="1"/>
  <c r="BU794" i="27"/>
  <c r="BV794" i="27" s="1"/>
  <c r="BU793" i="27"/>
  <c r="BV793" i="27" s="1"/>
  <c r="BU792" i="27"/>
  <c r="BV792" i="27" s="1"/>
  <c r="BU791" i="27"/>
  <c r="BV791" i="27" s="1"/>
  <c r="BU790" i="27"/>
  <c r="BV790" i="27" s="1"/>
  <c r="BU789" i="27"/>
  <c r="BV789" i="27" s="1"/>
  <c r="BU788" i="27"/>
  <c r="BV788" i="27" s="1"/>
  <c r="BU787" i="27"/>
  <c r="BV787" i="27" s="1"/>
  <c r="BU786" i="27"/>
  <c r="BV786" i="27" s="1"/>
  <c r="BU785" i="27"/>
  <c r="BV785" i="27" s="1"/>
  <c r="BU784" i="27"/>
  <c r="BV784" i="27" s="1"/>
  <c r="BU783" i="27"/>
  <c r="BV783" i="27" s="1"/>
  <c r="BU782" i="27"/>
  <c r="BV782" i="27" s="1"/>
  <c r="BU781" i="27"/>
  <c r="BV781" i="27" s="1"/>
  <c r="BU780" i="27"/>
  <c r="BV780" i="27" s="1"/>
  <c r="BU779" i="27"/>
  <c r="BV779" i="27" s="1"/>
  <c r="BU778" i="27"/>
  <c r="BV778" i="27" s="1"/>
  <c r="BU777" i="27"/>
  <c r="BV777" i="27" s="1"/>
  <c r="BU776" i="27"/>
  <c r="BV776" i="27" s="1"/>
  <c r="BU775" i="27"/>
  <c r="BV775" i="27" s="1"/>
  <c r="BU774" i="27"/>
  <c r="BV774" i="27" s="1"/>
  <c r="BU773" i="27"/>
  <c r="BV773" i="27" s="1"/>
  <c r="BU772" i="27"/>
  <c r="BV772" i="27" s="1"/>
  <c r="BU771" i="27"/>
  <c r="BV771" i="27" s="1"/>
  <c r="BU770" i="27"/>
  <c r="BV770" i="27" s="1"/>
  <c r="BU769" i="27"/>
  <c r="BV769" i="27" s="1"/>
  <c r="BU768" i="27"/>
  <c r="BV768" i="27" s="1"/>
  <c r="BU767" i="27"/>
  <c r="BV767" i="27" s="1"/>
  <c r="BU766" i="27"/>
  <c r="BV766" i="27" s="1"/>
  <c r="BU765" i="27"/>
  <c r="BV765" i="27" s="1"/>
  <c r="BU764" i="27"/>
  <c r="BV764" i="27" s="1"/>
  <c r="BU763" i="27"/>
  <c r="BV763" i="27" s="1"/>
  <c r="BU762" i="27"/>
  <c r="BV762" i="27" s="1"/>
  <c r="BU761" i="27"/>
  <c r="BV761" i="27" s="1"/>
  <c r="BU760" i="27"/>
  <c r="BV760" i="27" s="1"/>
  <c r="BU759" i="27"/>
  <c r="BV759" i="27" s="1"/>
  <c r="BU758" i="27"/>
  <c r="BV758" i="27" s="1"/>
  <c r="BU757" i="27"/>
  <c r="BV757" i="27" s="1"/>
  <c r="BU756" i="27"/>
  <c r="BV756" i="27" s="1"/>
  <c r="BU755" i="27"/>
  <c r="BV755" i="27" s="1"/>
  <c r="BU754" i="27"/>
  <c r="BV754" i="27" s="1"/>
  <c r="BU753" i="27"/>
  <c r="BV753" i="27" s="1"/>
  <c r="BU752" i="27"/>
  <c r="BV752" i="27" s="1"/>
  <c r="BU751" i="27"/>
  <c r="BV751" i="27" s="1"/>
  <c r="BU750" i="27"/>
  <c r="BV750" i="27" s="1"/>
  <c r="BU749" i="27"/>
  <c r="BV749" i="27" s="1"/>
  <c r="BU748" i="27"/>
  <c r="BV748" i="27" s="1"/>
  <c r="BU747" i="27"/>
  <c r="BV747" i="27" s="1"/>
  <c r="BU746" i="27"/>
  <c r="BV746" i="27" s="1"/>
  <c r="BU745" i="27"/>
  <c r="BV745" i="27" s="1"/>
  <c r="BU744" i="27"/>
  <c r="BV744" i="27" s="1"/>
  <c r="BU743" i="27"/>
  <c r="BV743" i="27" s="1"/>
  <c r="BU742" i="27"/>
  <c r="BV742" i="27" s="1"/>
  <c r="BU741" i="27"/>
  <c r="BV741" i="27" s="1"/>
  <c r="BU740" i="27"/>
  <c r="BV740" i="27" s="1"/>
  <c r="BU739" i="27"/>
  <c r="BV739" i="27" s="1"/>
  <c r="BU738" i="27"/>
  <c r="BV738" i="27" s="1"/>
  <c r="BU737" i="27"/>
  <c r="BV737" i="27" s="1"/>
  <c r="BU736" i="27"/>
  <c r="BV736" i="27" s="1"/>
  <c r="BU735" i="27"/>
  <c r="BV735" i="27" s="1"/>
  <c r="BU734" i="27"/>
  <c r="BV734" i="27" s="1"/>
  <c r="BU733" i="27"/>
  <c r="BV733" i="27" s="1"/>
  <c r="BU732" i="27"/>
  <c r="BV732" i="27" s="1"/>
  <c r="BU731" i="27"/>
  <c r="BV731" i="27" s="1"/>
  <c r="BU730" i="27"/>
  <c r="BV730" i="27" s="1"/>
  <c r="BU729" i="27"/>
  <c r="BV729" i="27" s="1"/>
  <c r="BU728" i="27"/>
  <c r="BV728" i="27" s="1"/>
  <c r="BU727" i="27"/>
  <c r="BV727" i="27" s="1"/>
  <c r="BU726" i="27"/>
  <c r="BV726" i="27" s="1"/>
  <c r="BU725" i="27"/>
  <c r="BV725" i="27" s="1"/>
  <c r="BU724" i="27"/>
  <c r="BV724" i="27" s="1"/>
  <c r="BU723" i="27"/>
  <c r="BV723" i="27" s="1"/>
  <c r="BU722" i="27"/>
  <c r="BV722" i="27" s="1"/>
  <c r="BU721" i="27"/>
  <c r="BV721" i="27" s="1"/>
  <c r="BU720" i="27"/>
  <c r="BV720" i="27" s="1"/>
  <c r="BU719" i="27"/>
  <c r="BV719" i="27" s="1"/>
  <c r="BU718" i="27"/>
  <c r="BV718" i="27" s="1"/>
  <c r="BU717" i="27"/>
  <c r="BV717" i="27" s="1"/>
  <c r="BU716" i="27"/>
  <c r="BV716" i="27" s="1"/>
  <c r="BU715" i="27"/>
  <c r="BV715" i="27" s="1"/>
  <c r="BU714" i="27"/>
  <c r="BV714" i="27" s="1"/>
  <c r="BU713" i="27"/>
  <c r="BV713" i="27" s="1"/>
  <c r="BU712" i="27"/>
  <c r="BV712" i="27" s="1"/>
  <c r="BU711" i="27"/>
  <c r="BV711" i="27" s="1"/>
  <c r="BU710" i="27"/>
  <c r="BV710" i="27" s="1"/>
  <c r="BU709" i="27"/>
  <c r="BV709" i="27" s="1"/>
  <c r="BU708" i="27"/>
  <c r="BV708" i="27" s="1"/>
  <c r="BU707" i="27"/>
  <c r="BV707" i="27" s="1"/>
  <c r="BU706" i="27"/>
  <c r="BV706" i="27" s="1"/>
  <c r="BU705" i="27"/>
  <c r="BV705" i="27" s="1"/>
  <c r="BU704" i="27"/>
  <c r="BV704" i="27" s="1"/>
  <c r="BU703" i="27"/>
  <c r="BV703" i="27" s="1"/>
  <c r="BU702" i="27"/>
  <c r="BV702" i="27" s="1"/>
  <c r="BU701" i="27"/>
  <c r="BV701" i="27" s="1"/>
  <c r="BU700" i="27"/>
  <c r="BV700" i="27" s="1"/>
  <c r="BU699" i="27"/>
  <c r="BV699" i="27" s="1"/>
  <c r="BU698" i="27"/>
  <c r="BV698" i="27" s="1"/>
  <c r="BU697" i="27"/>
  <c r="BV697" i="27" s="1"/>
  <c r="BU696" i="27"/>
  <c r="BV696" i="27" s="1"/>
  <c r="BU695" i="27"/>
  <c r="BV695" i="27" s="1"/>
  <c r="BU694" i="27"/>
  <c r="BV694" i="27" s="1"/>
  <c r="BU693" i="27"/>
  <c r="BV693" i="27" s="1"/>
  <c r="BU692" i="27"/>
  <c r="BV692" i="27" s="1"/>
  <c r="BU691" i="27"/>
  <c r="BV691" i="27" s="1"/>
  <c r="BU690" i="27"/>
  <c r="BV690" i="27" s="1"/>
  <c r="BU689" i="27"/>
  <c r="BV689" i="27" s="1"/>
  <c r="BU688" i="27"/>
  <c r="BV688" i="27" s="1"/>
  <c r="BU687" i="27"/>
  <c r="BV687" i="27" s="1"/>
  <c r="BU686" i="27"/>
  <c r="BV686" i="27" s="1"/>
  <c r="BU685" i="27"/>
  <c r="BV685" i="27" s="1"/>
  <c r="BU684" i="27"/>
  <c r="BV684" i="27" s="1"/>
  <c r="BU683" i="27"/>
  <c r="BV683" i="27" s="1"/>
  <c r="BU682" i="27"/>
  <c r="BV682" i="27" s="1"/>
  <c r="BU681" i="27"/>
  <c r="BV681" i="27" s="1"/>
  <c r="BU680" i="27"/>
  <c r="BV680" i="27" s="1"/>
  <c r="BU679" i="27"/>
  <c r="BV679" i="27" s="1"/>
  <c r="BU678" i="27"/>
  <c r="BV678" i="27" s="1"/>
  <c r="BU677" i="27"/>
  <c r="BV677" i="27" s="1"/>
  <c r="BU676" i="27"/>
  <c r="BV676" i="27" s="1"/>
  <c r="BU675" i="27"/>
  <c r="BV675" i="27" s="1"/>
  <c r="BU674" i="27"/>
  <c r="BV674" i="27" s="1"/>
  <c r="BU673" i="27"/>
  <c r="BV673" i="27" s="1"/>
  <c r="BU672" i="27"/>
  <c r="BV672" i="27" s="1"/>
  <c r="BU671" i="27"/>
  <c r="BV671" i="27" s="1"/>
  <c r="BU670" i="27"/>
  <c r="BV670" i="27" s="1"/>
  <c r="BU669" i="27"/>
  <c r="BV669" i="27" s="1"/>
  <c r="BU668" i="27"/>
  <c r="BV668" i="27" s="1"/>
  <c r="BU667" i="27"/>
  <c r="BV667" i="27" s="1"/>
  <c r="BU666" i="27"/>
  <c r="BV666" i="27" s="1"/>
  <c r="BU665" i="27"/>
  <c r="BV665" i="27" s="1"/>
  <c r="BU664" i="27"/>
  <c r="BV664" i="27" s="1"/>
  <c r="BU663" i="27"/>
  <c r="BV663" i="27" s="1"/>
  <c r="BU662" i="27"/>
  <c r="BV662" i="27" s="1"/>
  <c r="BU661" i="27"/>
  <c r="BV661" i="27" s="1"/>
  <c r="BU660" i="27"/>
  <c r="BV660" i="27" s="1"/>
  <c r="BU659" i="27"/>
  <c r="BV659" i="27" s="1"/>
  <c r="BU658" i="27"/>
  <c r="BV658" i="27" s="1"/>
  <c r="BU657" i="27"/>
  <c r="BV657" i="27" s="1"/>
  <c r="BU656" i="27"/>
  <c r="BV656" i="27" s="1"/>
  <c r="BU655" i="27"/>
  <c r="BV655" i="27" s="1"/>
  <c r="BU654" i="27"/>
  <c r="BV654" i="27" s="1"/>
  <c r="BU653" i="27"/>
  <c r="BV653" i="27" s="1"/>
  <c r="BU652" i="27"/>
  <c r="BV652" i="27" s="1"/>
  <c r="BU651" i="27"/>
  <c r="BV651" i="27" s="1"/>
  <c r="BU650" i="27"/>
  <c r="BV650" i="27" s="1"/>
  <c r="BU649" i="27"/>
  <c r="BV649" i="27" s="1"/>
  <c r="BU648" i="27"/>
  <c r="BV648" i="27" s="1"/>
  <c r="BU647" i="27"/>
  <c r="BV647" i="27" s="1"/>
  <c r="BU646" i="27"/>
  <c r="BV646" i="27" s="1"/>
  <c r="BU645" i="27"/>
  <c r="BV645" i="27" s="1"/>
  <c r="BU644" i="27"/>
  <c r="BV644" i="27" s="1"/>
  <c r="BU643" i="27"/>
  <c r="BV643" i="27" s="1"/>
  <c r="BU642" i="27"/>
  <c r="BV642" i="27" s="1"/>
  <c r="BU641" i="27"/>
  <c r="BV641" i="27" s="1"/>
  <c r="BU640" i="27"/>
  <c r="BV640" i="27" s="1"/>
  <c r="BU639" i="27"/>
  <c r="BV639" i="27" s="1"/>
  <c r="BU638" i="27"/>
  <c r="BV638" i="27" s="1"/>
  <c r="BU637" i="27"/>
  <c r="BV637" i="27" s="1"/>
  <c r="BU636" i="27"/>
  <c r="BV636" i="27" s="1"/>
  <c r="BU635" i="27"/>
  <c r="BV635" i="27" s="1"/>
  <c r="BU634" i="27"/>
  <c r="BV634" i="27" s="1"/>
  <c r="BU633" i="27"/>
  <c r="BV633" i="27" s="1"/>
  <c r="BU632" i="27"/>
  <c r="BV632" i="27" s="1"/>
  <c r="BU631" i="27"/>
  <c r="BV631" i="27" s="1"/>
  <c r="BU630" i="27"/>
  <c r="BV630" i="27" s="1"/>
  <c r="BU629" i="27"/>
  <c r="BV629" i="27" s="1"/>
  <c r="BU628" i="27"/>
  <c r="BV628" i="27" s="1"/>
  <c r="BU627" i="27"/>
  <c r="BV627" i="27" s="1"/>
  <c r="BU626" i="27"/>
  <c r="BV626" i="27" s="1"/>
  <c r="BU625" i="27"/>
  <c r="BV625" i="27" s="1"/>
  <c r="BU624" i="27"/>
  <c r="BV624" i="27" s="1"/>
  <c r="BU623" i="27"/>
  <c r="BV623" i="27" s="1"/>
  <c r="BU622" i="27"/>
  <c r="BV622" i="27" s="1"/>
  <c r="BU621" i="27"/>
  <c r="BV621" i="27" s="1"/>
  <c r="BU620" i="27"/>
  <c r="BV620" i="27" s="1"/>
  <c r="BU619" i="27"/>
  <c r="BV619" i="27" s="1"/>
  <c r="BU618" i="27"/>
  <c r="BV618" i="27" s="1"/>
  <c r="BU617" i="27"/>
  <c r="BV617" i="27" s="1"/>
  <c r="BU616" i="27"/>
  <c r="BV616" i="27" s="1"/>
  <c r="BU615" i="27"/>
  <c r="BV615" i="27" s="1"/>
  <c r="BU614" i="27"/>
  <c r="BV614" i="27" s="1"/>
  <c r="BU613" i="27"/>
  <c r="BV613" i="27" s="1"/>
  <c r="BU612" i="27"/>
  <c r="BV612" i="27" s="1"/>
  <c r="BU611" i="27"/>
  <c r="BV611" i="27" s="1"/>
  <c r="BU610" i="27"/>
  <c r="BV610" i="27" s="1"/>
  <c r="BU609" i="27"/>
  <c r="BV609" i="27" s="1"/>
  <c r="BU608" i="27"/>
  <c r="BV608" i="27" s="1"/>
  <c r="BU607" i="27"/>
  <c r="BV607" i="27" s="1"/>
  <c r="BU606" i="27"/>
  <c r="BV606" i="27" s="1"/>
  <c r="BU605" i="27"/>
  <c r="BV605" i="27" s="1"/>
  <c r="BU604" i="27"/>
  <c r="BV604" i="27" s="1"/>
  <c r="BU603" i="27"/>
  <c r="BV603" i="27" s="1"/>
  <c r="BU602" i="27"/>
  <c r="BV602" i="27" s="1"/>
  <c r="BU601" i="27"/>
  <c r="BV601" i="27" s="1"/>
  <c r="BU600" i="27"/>
  <c r="BV600" i="27" s="1"/>
  <c r="BU599" i="27"/>
  <c r="BV599" i="27" s="1"/>
  <c r="BU598" i="27"/>
  <c r="BV598" i="27" s="1"/>
  <c r="BU597" i="27"/>
  <c r="BV597" i="27" s="1"/>
  <c r="BU596" i="27"/>
  <c r="BV596" i="27" s="1"/>
  <c r="BU595" i="27"/>
  <c r="BV595" i="27" s="1"/>
  <c r="BU594" i="27"/>
  <c r="BV594" i="27" s="1"/>
  <c r="BU593" i="27"/>
  <c r="BV593" i="27" s="1"/>
  <c r="BU592" i="27"/>
  <c r="BV592" i="27" s="1"/>
  <c r="BU591" i="27"/>
  <c r="BV591" i="27" s="1"/>
  <c r="BU590" i="27"/>
  <c r="BV590" i="27" s="1"/>
  <c r="BU589" i="27"/>
  <c r="BV589" i="27" s="1"/>
  <c r="BU588" i="27"/>
  <c r="BV588" i="27" s="1"/>
  <c r="BU587" i="27"/>
  <c r="BV587" i="27" s="1"/>
  <c r="BU586" i="27"/>
  <c r="BV586" i="27" s="1"/>
  <c r="BU585" i="27"/>
  <c r="BV585" i="27" s="1"/>
  <c r="BU584" i="27"/>
  <c r="BV584" i="27" s="1"/>
  <c r="BU583" i="27"/>
  <c r="BV583" i="27" s="1"/>
  <c r="BU582" i="27"/>
  <c r="BV582" i="27" s="1"/>
  <c r="BU581" i="27"/>
  <c r="BV581" i="27" s="1"/>
  <c r="BU580" i="27"/>
  <c r="BV580" i="27" s="1"/>
  <c r="BU579" i="27"/>
  <c r="BV579" i="27" s="1"/>
  <c r="BU578" i="27"/>
  <c r="BV578" i="27" s="1"/>
  <c r="BU577" i="27"/>
  <c r="BV577" i="27" s="1"/>
  <c r="BU576" i="27"/>
  <c r="BV576" i="27" s="1"/>
  <c r="BU575" i="27"/>
  <c r="BV575" i="27" s="1"/>
  <c r="BU574" i="27"/>
  <c r="BV574" i="27" s="1"/>
  <c r="BU573" i="27"/>
  <c r="BV573" i="27" s="1"/>
  <c r="BU572" i="27"/>
  <c r="BV572" i="27" s="1"/>
  <c r="BU571" i="27"/>
  <c r="BV571" i="27" s="1"/>
  <c r="BU570" i="27"/>
  <c r="BV570" i="27" s="1"/>
  <c r="BU569" i="27"/>
  <c r="BV569" i="27" s="1"/>
  <c r="BU568" i="27"/>
  <c r="BV568" i="27" s="1"/>
  <c r="BU567" i="27"/>
  <c r="BV567" i="27" s="1"/>
  <c r="BU566" i="27"/>
  <c r="BV566" i="27" s="1"/>
  <c r="BU565" i="27"/>
  <c r="BV565" i="27" s="1"/>
  <c r="BU564" i="27"/>
  <c r="BV564" i="27" s="1"/>
  <c r="BU563" i="27"/>
  <c r="BV563" i="27" s="1"/>
  <c r="BU562" i="27"/>
  <c r="BV562" i="27" s="1"/>
  <c r="BU561" i="27"/>
  <c r="BV561" i="27" s="1"/>
  <c r="BU560" i="27"/>
  <c r="BV560" i="27" s="1"/>
  <c r="BU559" i="27"/>
  <c r="BV559" i="27" s="1"/>
  <c r="BU558" i="27"/>
  <c r="BV558" i="27" s="1"/>
  <c r="BU557" i="27"/>
  <c r="BV557" i="27" s="1"/>
  <c r="BU556" i="27"/>
  <c r="BV556" i="27" s="1"/>
  <c r="BU555" i="27"/>
  <c r="BV555" i="27" s="1"/>
  <c r="BU554" i="27"/>
  <c r="BV554" i="27" s="1"/>
  <c r="BU553" i="27"/>
  <c r="BV553" i="27" s="1"/>
  <c r="BU552" i="27"/>
  <c r="BV552" i="27" s="1"/>
  <c r="BU551" i="27"/>
  <c r="BV551" i="27" s="1"/>
  <c r="BU550" i="27"/>
  <c r="BV550" i="27" s="1"/>
  <c r="BU549" i="27"/>
  <c r="BV549" i="27" s="1"/>
  <c r="BU548" i="27"/>
  <c r="BV548" i="27" s="1"/>
  <c r="BU547" i="27"/>
  <c r="BV547" i="27" s="1"/>
  <c r="BU546" i="27"/>
  <c r="BV546" i="27" s="1"/>
  <c r="BU545" i="27"/>
  <c r="BV545" i="27" s="1"/>
  <c r="BU544" i="27"/>
  <c r="BV544" i="27" s="1"/>
  <c r="BU543" i="27"/>
  <c r="BV543" i="27" s="1"/>
  <c r="BU542" i="27"/>
  <c r="BV542" i="27" s="1"/>
  <c r="BU541" i="27"/>
  <c r="BV541" i="27" s="1"/>
  <c r="BU540" i="27"/>
  <c r="BV540" i="27" s="1"/>
  <c r="BU539" i="27"/>
  <c r="BV539" i="27" s="1"/>
  <c r="BU538" i="27"/>
  <c r="BV538" i="27" s="1"/>
  <c r="BU537" i="27"/>
  <c r="BV537" i="27" s="1"/>
  <c r="BU536" i="27"/>
  <c r="BV536" i="27" s="1"/>
  <c r="BU535" i="27"/>
  <c r="BV535" i="27" s="1"/>
  <c r="BU534" i="27"/>
  <c r="BV534" i="27" s="1"/>
  <c r="BU533" i="27"/>
  <c r="BV533" i="27" s="1"/>
  <c r="BU532" i="27"/>
  <c r="BV532" i="27" s="1"/>
  <c r="BU531" i="27"/>
  <c r="BV531" i="27" s="1"/>
  <c r="BU530" i="27"/>
  <c r="BV530" i="27" s="1"/>
  <c r="BU529" i="27"/>
  <c r="BV529" i="27" s="1"/>
  <c r="BU528" i="27"/>
  <c r="BV528" i="27" s="1"/>
  <c r="BU527" i="27"/>
  <c r="BV527" i="27" s="1"/>
  <c r="BU526" i="27"/>
  <c r="BV526" i="27" s="1"/>
  <c r="BU525" i="27"/>
  <c r="BV525" i="27" s="1"/>
  <c r="BU524" i="27"/>
  <c r="BV524" i="27" s="1"/>
  <c r="BU523" i="27"/>
  <c r="BV523" i="27" s="1"/>
  <c r="BU522" i="27"/>
  <c r="BV522" i="27" s="1"/>
  <c r="BU521" i="27"/>
  <c r="BV521" i="27" s="1"/>
  <c r="BU520" i="27"/>
  <c r="BV520" i="27" s="1"/>
  <c r="BU519" i="27"/>
  <c r="BV519" i="27" s="1"/>
  <c r="BU518" i="27"/>
  <c r="BV518" i="27" s="1"/>
  <c r="BU517" i="27"/>
  <c r="BV517" i="27" s="1"/>
  <c r="BU516" i="27"/>
  <c r="BV516" i="27" s="1"/>
  <c r="BU515" i="27"/>
  <c r="BV515" i="27" s="1"/>
  <c r="BU514" i="27"/>
  <c r="BV514" i="27" s="1"/>
  <c r="BU513" i="27"/>
  <c r="BV513" i="27" s="1"/>
  <c r="BU512" i="27"/>
  <c r="BV512" i="27" s="1"/>
  <c r="BU511" i="27"/>
  <c r="BV511" i="27" s="1"/>
  <c r="BU510" i="27"/>
  <c r="BV510" i="27" s="1"/>
  <c r="BU509" i="27"/>
  <c r="BV509" i="27" s="1"/>
  <c r="BU508" i="27"/>
  <c r="BV508" i="27" s="1"/>
  <c r="BU507" i="27"/>
  <c r="BV507" i="27" s="1"/>
  <c r="BU506" i="27"/>
  <c r="BV506" i="27" s="1"/>
  <c r="BU505" i="27"/>
  <c r="BV505" i="27" s="1"/>
  <c r="BU504" i="27"/>
  <c r="BV504" i="27" s="1"/>
  <c r="BU503" i="27"/>
  <c r="BV503" i="27" s="1"/>
  <c r="BU502" i="27"/>
  <c r="BV502" i="27" s="1"/>
  <c r="BU501" i="27"/>
  <c r="BV501" i="27" s="1"/>
  <c r="BU500" i="27"/>
  <c r="BV500" i="27" s="1"/>
  <c r="BU499" i="27"/>
  <c r="BV499" i="27" s="1"/>
  <c r="BU498" i="27"/>
  <c r="BV498" i="27" s="1"/>
  <c r="BU497" i="27"/>
  <c r="BV497" i="27" s="1"/>
  <c r="BU496" i="27"/>
  <c r="BV496" i="27" s="1"/>
  <c r="BU495" i="27"/>
  <c r="BV495" i="27" s="1"/>
  <c r="BU494" i="27"/>
  <c r="BV494" i="27" s="1"/>
  <c r="BU493" i="27"/>
  <c r="BV493" i="27" s="1"/>
  <c r="BU492" i="27"/>
  <c r="BV492" i="27" s="1"/>
  <c r="BU491" i="27"/>
  <c r="BV491" i="27" s="1"/>
  <c r="BU490" i="27"/>
  <c r="BV490" i="27" s="1"/>
  <c r="BU489" i="27"/>
  <c r="BV489" i="27" s="1"/>
  <c r="BU488" i="27"/>
  <c r="BV488" i="27" s="1"/>
  <c r="BU487" i="27"/>
  <c r="BV487" i="27" s="1"/>
  <c r="BU486" i="27"/>
  <c r="BV486" i="27" s="1"/>
  <c r="BU485" i="27"/>
  <c r="BV485" i="27" s="1"/>
  <c r="BU484" i="27"/>
  <c r="BV484" i="27" s="1"/>
  <c r="BU483" i="27"/>
  <c r="BV483" i="27" s="1"/>
  <c r="BU482" i="27"/>
  <c r="BV482" i="27" s="1"/>
  <c r="BU481" i="27"/>
  <c r="BV481" i="27" s="1"/>
  <c r="BU480" i="27"/>
  <c r="BV480" i="27" s="1"/>
  <c r="BU479" i="27"/>
  <c r="BV479" i="27" s="1"/>
  <c r="BU478" i="27"/>
  <c r="BV478" i="27" s="1"/>
  <c r="BU477" i="27"/>
  <c r="BV477" i="27" s="1"/>
  <c r="BU476" i="27"/>
  <c r="BV476" i="27" s="1"/>
  <c r="BU475" i="27"/>
  <c r="BV475" i="27" s="1"/>
  <c r="BU474" i="27"/>
  <c r="BV474" i="27" s="1"/>
  <c r="BU473" i="27"/>
  <c r="BV473" i="27" s="1"/>
  <c r="BU472" i="27"/>
  <c r="BV472" i="27" s="1"/>
  <c r="BU471" i="27"/>
  <c r="BV471" i="27" s="1"/>
  <c r="BU470" i="27"/>
  <c r="BV470" i="27" s="1"/>
  <c r="BU469" i="27"/>
  <c r="BV469" i="27" s="1"/>
  <c r="BU468" i="27"/>
  <c r="BV468" i="27" s="1"/>
  <c r="BU467" i="27"/>
  <c r="BV467" i="27" s="1"/>
  <c r="BU466" i="27"/>
  <c r="BV466" i="27" s="1"/>
  <c r="BU465" i="27"/>
  <c r="BV465" i="27" s="1"/>
  <c r="BU464" i="27"/>
  <c r="BV464" i="27" s="1"/>
  <c r="BU463" i="27"/>
  <c r="BV463" i="27" s="1"/>
  <c r="BU462" i="27"/>
  <c r="BV462" i="27" s="1"/>
  <c r="BU461" i="27"/>
  <c r="BV461" i="27" s="1"/>
  <c r="BU460" i="27"/>
  <c r="BV460" i="27" s="1"/>
  <c r="BU459" i="27"/>
  <c r="BV459" i="27" s="1"/>
  <c r="BU458" i="27"/>
  <c r="BV458" i="27" s="1"/>
  <c r="BU457" i="27"/>
  <c r="BV457" i="27" s="1"/>
  <c r="BU456" i="27"/>
  <c r="BV456" i="27" s="1"/>
  <c r="BU455" i="27"/>
  <c r="BV455" i="27" s="1"/>
  <c r="BU454" i="27"/>
  <c r="BV454" i="27" s="1"/>
  <c r="BU453" i="27"/>
  <c r="BV453" i="27" s="1"/>
  <c r="BU452" i="27"/>
  <c r="BV452" i="27" s="1"/>
  <c r="BU451" i="27"/>
  <c r="BV451" i="27" s="1"/>
  <c r="BU450" i="27"/>
  <c r="BV450" i="27" s="1"/>
  <c r="BU449" i="27"/>
  <c r="BV449" i="27" s="1"/>
  <c r="BU448" i="27"/>
  <c r="BV448" i="27" s="1"/>
  <c r="BU447" i="27"/>
  <c r="BV447" i="27" s="1"/>
  <c r="BU446" i="27"/>
  <c r="BV446" i="27" s="1"/>
  <c r="BU445" i="27"/>
  <c r="BV445" i="27" s="1"/>
  <c r="BU444" i="27"/>
  <c r="BV444" i="27" s="1"/>
  <c r="BU443" i="27"/>
  <c r="BV443" i="27" s="1"/>
  <c r="BU442" i="27"/>
  <c r="BV442" i="27" s="1"/>
  <c r="BU441" i="27"/>
  <c r="BV441" i="27" s="1"/>
  <c r="BU440" i="27"/>
  <c r="BV440" i="27" s="1"/>
  <c r="BU439" i="27"/>
  <c r="BV439" i="27" s="1"/>
  <c r="BU438" i="27"/>
  <c r="BV438" i="27" s="1"/>
  <c r="BU437" i="27"/>
  <c r="BV437" i="27" s="1"/>
  <c r="BU436" i="27"/>
  <c r="BV436" i="27" s="1"/>
  <c r="BU435" i="27"/>
  <c r="BV435" i="27" s="1"/>
  <c r="BU434" i="27"/>
  <c r="BV434" i="27" s="1"/>
  <c r="BU433" i="27"/>
  <c r="BV433" i="27" s="1"/>
  <c r="BU432" i="27"/>
  <c r="BV432" i="27" s="1"/>
  <c r="BU431" i="27"/>
  <c r="BV431" i="27" s="1"/>
  <c r="BU430" i="27"/>
  <c r="BV430" i="27" s="1"/>
  <c r="BU429" i="27"/>
  <c r="BV429" i="27" s="1"/>
  <c r="BU428" i="27"/>
  <c r="BV428" i="27" s="1"/>
  <c r="BU427" i="27"/>
  <c r="BV427" i="27" s="1"/>
  <c r="BU426" i="27"/>
  <c r="BV426" i="27" s="1"/>
  <c r="BU425" i="27"/>
  <c r="BV425" i="27" s="1"/>
  <c r="BU424" i="27"/>
  <c r="BV424" i="27" s="1"/>
  <c r="BU423" i="27"/>
  <c r="BV423" i="27" s="1"/>
  <c r="BU422" i="27"/>
  <c r="BV422" i="27" s="1"/>
  <c r="BU421" i="27"/>
  <c r="BV421" i="27" s="1"/>
  <c r="BU420" i="27"/>
  <c r="BV420" i="27" s="1"/>
  <c r="BU419" i="27"/>
  <c r="BV419" i="27" s="1"/>
  <c r="BU418" i="27"/>
  <c r="BV418" i="27" s="1"/>
  <c r="BU417" i="27"/>
  <c r="BV417" i="27" s="1"/>
  <c r="BU416" i="27"/>
  <c r="BV416" i="27" s="1"/>
  <c r="BU415" i="27"/>
  <c r="BV415" i="27" s="1"/>
  <c r="BU414" i="27"/>
  <c r="BV414" i="27" s="1"/>
  <c r="BU413" i="27"/>
  <c r="BV413" i="27" s="1"/>
  <c r="BU412" i="27"/>
  <c r="BV412" i="27" s="1"/>
  <c r="BU411" i="27"/>
  <c r="BV411" i="27" s="1"/>
  <c r="BU410" i="27"/>
  <c r="BV410" i="27" s="1"/>
  <c r="BU409" i="27"/>
  <c r="BV409" i="27" s="1"/>
  <c r="BU408" i="27"/>
  <c r="BV408" i="27" s="1"/>
  <c r="BU407" i="27"/>
  <c r="BV407" i="27" s="1"/>
  <c r="BU406" i="27"/>
  <c r="BV406" i="27" s="1"/>
  <c r="BU405" i="27"/>
  <c r="BV405" i="27" s="1"/>
  <c r="BU404" i="27"/>
  <c r="BV404" i="27" s="1"/>
  <c r="BU403" i="27"/>
  <c r="BV403" i="27" s="1"/>
  <c r="BU402" i="27"/>
  <c r="BV402" i="27" s="1"/>
  <c r="BU401" i="27"/>
  <c r="BV401" i="27" s="1"/>
  <c r="BU400" i="27"/>
  <c r="BV400" i="27" s="1"/>
  <c r="BU399" i="27"/>
  <c r="BV399" i="27" s="1"/>
  <c r="BU398" i="27"/>
  <c r="BV398" i="27" s="1"/>
  <c r="BU397" i="27"/>
  <c r="BV397" i="27" s="1"/>
  <c r="BU396" i="27"/>
  <c r="BV396" i="27" s="1"/>
  <c r="BU395" i="27"/>
  <c r="BV395" i="27" s="1"/>
  <c r="BU394" i="27"/>
  <c r="BV394" i="27" s="1"/>
  <c r="BU393" i="27"/>
  <c r="BV393" i="27" s="1"/>
  <c r="BU392" i="27"/>
  <c r="BV392" i="27" s="1"/>
  <c r="BU391" i="27"/>
  <c r="BV391" i="27" s="1"/>
  <c r="BU390" i="27"/>
  <c r="BV390" i="27" s="1"/>
  <c r="BU389" i="27"/>
  <c r="BV389" i="27" s="1"/>
  <c r="BU388" i="27"/>
  <c r="BV388" i="27" s="1"/>
  <c r="BU387" i="27"/>
  <c r="BV387" i="27" s="1"/>
  <c r="BU386" i="27"/>
  <c r="BV386" i="27" s="1"/>
  <c r="BU385" i="27"/>
  <c r="BV385" i="27" s="1"/>
  <c r="BU384" i="27"/>
  <c r="BV384" i="27" s="1"/>
  <c r="BU383" i="27"/>
  <c r="BV383" i="27" s="1"/>
  <c r="BU382" i="27"/>
  <c r="BV382" i="27" s="1"/>
  <c r="BU381" i="27"/>
  <c r="BV381" i="27" s="1"/>
  <c r="BU380" i="27"/>
  <c r="BV380" i="27" s="1"/>
  <c r="BU379" i="27"/>
  <c r="BV379" i="27" s="1"/>
  <c r="BU378" i="27"/>
  <c r="BV378" i="27" s="1"/>
  <c r="BU377" i="27"/>
  <c r="BV377" i="27" s="1"/>
  <c r="BU376" i="27"/>
  <c r="BV376" i="27" s="1"/>
  <c r="BU375" i="27"/>
  <c r="BV375" i="27" s="1"/>
  <c r="BU374" i="27"/>
  <c r="BV374" i="27" s="1"/>
  <c r="BU373" i="27"/>
  <c r="BV373" i="27" s="1"/>
  <c r="BU372" i="27"/>
  <c r="BV372" i="27" s="1"/>
  <c r="BU371" i="27"/>
  <c r="BV371" i="27" s="1"/>
  <c r="BU370" i="27"/>
  <c r="BV370" i="27" s="1"/>
  <c r="BU369" i="27"/>
  <c r="BV369" i="27" s="1"/>
  <c r="BU368" i="27"/>
  <c r="BV368" i="27" s="1"/>
  <c r="BU367" i="27"/>
  <c r="BV367" i="27" s="1"/>
  <c r="BU366" i="27"/>
  <c r="BV366" i="27" s="1"/>
  <c r="BU365" i="27"/>
  <c r="BV365" i="27" s="1"/>
  <c r="BU364" i="27"/>
  <c r="BV364" i="27" s="1"/>
  <c r="BU363" i="27"/>
  <c r="BV363" i="27" s="1"/>
  <c r="BU362" i="27"/>
  <c r="BV362" i="27" s="1"/>
  <c r="BU361" i="27"/>
  <c r="BV361" i="27" s="1"/>
  <c r="BU360" i="27"/>
  <c r="BV360" i="27" s="1"/>
  <c r="BU359" i="27"/>
  <c r="BV359" i="27" s="1"/>
  <c r="BU358" i="27"/>
  <c r="BV358" i="27" s="1"/>
  <c r="BU357" i="27"/>
  <c r="BV357" i="27" s="1"/>
  <c r="BU356" i="27"/>
  <c r="BV356" i="27" s="1"/>
  <c r="BU355" i="27"/>
  <c r="BV355" i="27" s="1"/>
  <c r="BU354" i="27"/>
  <c r="BV354" i="27" s="1"/>
  <c r="BU353" i="27"/>
  <c r="BV353" i="27" s="1"/>
  <c r="BU352" i="27"/>
  <c r="BV352" i="27" s="1"/>
  <c r="BU351" i="27"/>
  <c r="BV351" i="27" s="1"/>
  <c r="BU350" i="27"/>
  <c r="BV350" i="27" s="1"/>
  <c r="BU349" i="27"/>
  <c r="BV349" i="27" s="1"/>
  <c r="BU348" i="27"/>
  <c r="BV348" i="27" s="1"/>
  <c r="BU347" i="27"/>
  <c r="BV347" i="27" s="1"/>
  <c r="BU346" i="27"/>
  <c r="BV346" i="27" s="1"/>
  <c r="BU345" i="27"/>
  <c r="BV345" i="27" s="1"/>
  <c r="BU344" i="27"/>
  <c r="BV344" i="27" s="1"/>
  <c r="BU343" i="27"/>
  <c r="BV343" i="27" s="1"/>
  <c r="BU342" i="27"/>
  <c r="BV342" i="27" s="1"/>
  <c r="BU341" i="27"/>
  <c r="BV341" i="27" s="1"/>
  <c r="BU340" i="27"/>
  <c r="BV340" i="27" s="1"/>
  <c r="BU339" i="27"/>
  <c r="BV339" i="27" s="1"/>
  <c r="BU338" i="27"/>
  <c r="BV338" i="27" s="1"/>
  <c r="BU337" i="27"/>
  <c r="BV337" i="27" s="1"/>
  <c r="BU336" i="27"/>
  <c r="BV336" i="27" s="1"/>
  <c r="BU335" i="27"/>
  <c r="BV335" i="27" s="1"/>
  <c r="BU334" i="27"/>
  <c r="BV334" i="27" s="1"/>
  <c r="BU333" i="27"/>
  <c r="BV333" i="27" s="1"/>
  <c r="BU332" i="27"/>
  <c r="BV332" i="27" s="1"/>
  <c r="BU331" i="27"/>
  <c r="BV331" i="27" s="1"/>
  <c r="BU330" i="27"/>
  <c r="BV330" i="27" s="1"/>
  <c r="BU329" i="27"/>
  <c r="BV329" i="27" s="1"/>
  <c r="BU328" i="27"/>
  <c r="BV328" i="27" s="1"/>
  <c r="BU327" i="27"/>
  <c r="BV327" i="27" s="1"/>
  <c r="BU326" i="27"/>
  <c r="BV326" i="27" s="1"/>
  <c r="BU325" i="27"/>
  <c r="BV325" i="27" s="1"/>
  <c r="BU324" i="27"/>
  <c r="BV324" i="27" s="1"/>
  <c r="BU323" i="27"/>
  <c r="BV323" i="27" s="1"/>
  <c r="BU322" i="27"/>
  <c r="BV322" i="27" s="1"/>
  <c r="BU321" i="27"/>
  <c r="BV321" i="27" s="1"/>
  <c r="BU320" i="27"/>
  <c r="BV320" i="27" s="1"/>
  <c r="BU319" i="27"/>
  <c r="BV319" i="27" s="1"/>
  <c r="BU318" i="27"/>
  <c r="BV318" i="27" s="1"/>
  <c r="BU317" i="27"/>
  <c r="BV317" i="27" s="1"/>
  <c r="BU316" i="27"/>
  <c r="BV316" i="27" s="1"/>
  <c r="BU315" i="27"/>
  <c r="BV315" i="27" s="1"/>
  <c r="BU314" i="27"/>
  <c r="BV314" i="27" s="1"/>
  <c r="BU313" i="27"/>
  <c r="BV313" i="27" s="1"/>
  <c r="BU312" i="27"/>
  <c r="BV312" i="27" s="1"/>
  <c r="BU311" i="27"/>
  <c r="BV311" i="27" s="1"/>
  <c r="BU310" i="27"/>
  <c r="BV310" i="27" s="1"/>
  <c r="BU309" i="27"/>
  <c r="BV309" i="27" s="1"/>
  <c r="BU308" i="27"/>
  <c r="BV308" i="27" s="1"/>
  <c r="BU307" i="27"/>
  <c r="BV307" i="27" s="1"/>
  <c r="BU306" i="27"/>
  <c r="BV306" i="27" s="1"/>
  <c r="BU305" i="27"/>
  <c r="BV305" i="27" s="1"/>
  <c r="BU304" i="27"/>
  <c r="BV304" i="27" s="1"/>
  <c r="BU303" i="27"/>
  <c r="BV303" i="27" s="1"/>
  <c r="BU302" i="27"/>
  <c r="BV302" i="27" s="1"/>
  <c r="BU301" i="27"/>
  <c r="BV301" i="27" s="1"/>
  <c r="BU300" i="27"/>
  <c r="BV300" i="27" s="1"/>
  <c r="BU299" i="27"/>
  <c r="BV299" i="27" s="1"/>
  <c r="BU298" i="27"/>
  <c r="BV298" i="27" s="1"/>
  <c r="BU297" i="27"/>
  <c r="BV297" i="27" s="1"/>
  <c r="BU296" i="27"/>
  <c r="BV296" i="27" s="1"/>
  <c r="BU295" i="27"/>
  <c r="BV295" i="27" s="1"/>
  <c r="BU294" i="27"/>
  <c r="BV294" i="27" s="1"/>
  <c r="BU293" i="27"/>
  <c r="BV293" i="27" s="1"/>
  <c r="BU292" i="27"/>
  <c r="BV292" i="27" s="1"/>
  <c r="BU291" i="27"/>
  <c r="BV291" i="27" s="1"/>
  <c r="BU290" i="27"/>
  <c r="BV290" i="27" s="1"/>
  <c r="BU289" i="27"/>
  <c r="BV289" i="27" s="1"/>
  <c r="BU288" i="27"/>
  <c r="BV288" i="27" s="1"/>
  <c r="BU287" i="27"/>
  <c r="BV287" i="27" s="1"/>
  <c r="BU286" i="27"/>
  <c r="BV286" i="27" s="1"/>
  <c r="BU285" i="27"/>
  <c r="BV285" i="27" s="1"/>
  <c r="BU284" i="27"/>
  <c r="BV284" i="27" s="1"/>
  <c r="BU283" i="27"/>
  <c r="BV283" i="27" s="1"/>
  <c r="BU282" i="27"/>
  <c r="BV282" i="27" s="1"/>
  <c r="BU281" i="27"/>
  <c r="BV281" i="27" s="1"/>
  <c r="BU280" i="27"/>
  <c r="BV280" i="27" s="1"/>
  <c r="BU279" i="27"/>
  <c r="BV279" i="27" s="1"/>
  <c r="BU278" i="27"/>
  <c r="BV278" i="27" s="1"/>
  <c r="BU277" i="27"/>
  <c r="BV277" i="27" s="1"/>
  <c r="BU276" i="27"/>
  <c r="BV276" i="27" s="1"/>
  <c r="BU275" i="27"/>
  <c r="BV275" i="27" s="1"/>
  <c r="BU274" i="27"/>
  <c r="BV274" i="27" s="1"/>
  <c r="BU273" i="27"/>
  <c r="BV273" i="27" s="1"/>
  <c r="BU272" i="27"/>
  <c r="BV272" i="27" s="1"/>
  <c r="BU271" i="27"/>
  <c r="BV271" i="27" s="1"/>
  <c r="BU270" i="27"/>
  <c r="BV270" i="27" s="1"/>
  <c r="BU269" i="27"/>
  <c r="BV269" i="27" s="1"/>
  <c r="BU268" i="27"/>
  <c r="BV268" i="27" s="1"/>
  <c r="BU267" i="27"/>
  <c r="BV267" i="27" s="1"/>
  <c r="BU266" i="27"/>
  <c r="BV266" i="27" s="1"/>
  <c r="BU265" i="27"/>
  <c r="BV265" i="27" s="1"/>
  <c r="BU264" i="27"/>
  <c r="BV264" i="27" s="1"/>
  <c r="BU263" i="27"/>
  <c r="BV263" i="27" s="1"/>
  <c r="BU262" i="27"/>
  <c r="BV262" i="27" s="1"/>
  <c r="BU261" i="27"/>
  <c r="BV261" i="27" s="1"/>
  <c r="BU260" i="27"/>
  <c r="BV260" i="27" s="1"/>
  <c r="BU259" i="27"/>
  <c r="BV259" i="27" s="1"/>
  <c r="BU258" i="27"/>
  <c r="BV258" i="27" s="1"/>
  <c r="BU257" i="27"/>
  <c r="BV257" i="27" s="1"/>
  <c r="BU256" i="27"/>
  <c r="BV256" i="27" s="1"/>
  <c r="BU255" i="27"/>
  <c r="BV255" i="27" s="1"/>
  <c r="BU254" i="27"/>
  <c r="BV254" i="27" s="1"/>
  <c r="BU253" i="27"/>
  <c r="BV253" i="27" s="1"/>
  <c r="BU252" i="27"/>
  <c r="BV252" i="27" s="1"/>
  <c r="BU251" i="27"/>
  <c r="BV251" i="27" s="1"/>
  <c r="BU250" i="27"/>
  <c r="BV250" i="27" s="1"/>
  <c r="BU249" i="27"/>
  <c r="BV249" i="27" s="1"/>
  <c r="BU248" i="27"/>
  <c r="BV248" i="27" s="1"/>
  <c r="BU247" i="27"/>
  <c r="BV247" i="27" s="1"/>
  <c r="BU246" i="27"/>
  <c r="BV246" i="27" s="1"/>
  <c r="BU245" i="27"/>
  <c r="BV245" i="27" s="1"/>
  <c r="BU244" i="27"/>
  <c r="BV244" i="27" s="1"/>
  <c r="BU243" i="27"/>
  <c r="BV243" i="27" s="1"/>
  <c r="BU242" i="27"/>
  <c r="BV242" i="27" s="1"/>
  <c r="BU241" i="27"/>
  <c r="BV241" i="27" s="1"/>
  <c r="BU240" i="27"/>
  <c r="BV240" i="27" s="1"/>
  <c r="BU239" i="27"/>
  <c r="BV239" i="27" s="1"/>
  <c r="BU238" i="27"/>
  <c r="BV238" i="27" s="1"/>
  <c r="BU237" i="27"/>
  <c r="BV237" i="27" s="1"/>
  <c r="BU236" i="27"/>
  <c r="BV236" i="27" s="1"/>
  <c r="BU235" i="27"/>
  <c r="BV235" i="27" s="1"/>
  <c r="BU234" i="27"/>
  <c r="BV234" i="27" s="1"/>
  <c r="BU233" i="27"/>
  <c r="BV233" i="27" s="1"/>
  <c r="BU232" i="27"/>
  <c r="BV232" i="27" s="1"/>
  <c r="BU231" i="27"/>
  <c r="BV231" i="27" s="1"/>
  <c r="BU230" i="27"/>
  <c r="BV230" i="27" s="1"/>
  <c r="BU229" i="27"/>
  <c r="BV229" i="27" s="1"/>
  <c r="BU228" i="27"/>
  <c r="BV228" i="27" s="1"/>
  <c r="BU227" i="27"/>
  <c r="BV227" i="27" s="1"/>
  <c r="BU226" i="27"/>
  <c r="BV226" i="27" s="1"/>
  <c r="BU225" i="27"/>
  <c r="BV225" i="27" s="1"/>
  <c r="BU224" i="27"/>
  <c r="BV224" i="27" s="1"/>
  <c r="BU223" i="27"/>
  <c r="BV223" i="27" s="1"/>
  <c r="BU222" i="27"/>
  <c r="BV222" i="27" s="1"/>
  <c r="BU221" i="27"/>
  <c r="BV221" i="27" s="1"/>
  <c r="BU220" i="27"/>
  <c r="BV220" i="27" s="1"/>
  <c r="BU219" i="27"/>
  <c r="BV219" i="27" s="1"/>
  <c r="BU218" i="27"/>
  <c r="BV218" i="27" s="1"/>
  <c r="BU217" i="27"/>
  <c r="BV217" i="27" s="1"/>
  <c r="BU216" i="27"/>
  <c r="BV216" i="27" s="1"/>
  <c r="BU215" i="27"/>
  <c r="BV215" i="27" s="1"/>
  <c r="BU214" i="27"/>
  <c r="BV214" i="27" s="1"/>
  <c r="BU213" i="27"/>
  <c r="BV213" i="27" s="1"/>
  <c r="BU212" i="27"/>
  <c r="BV212" i="27" s="1"/>
  <c r="BU211" i="27"/>
  <c r="BV211" i="27" s="1"/>
  <c r="BU210" i="27"/>
  <c r="BV210" i="27" s="1"/>
  <c r="BU209" i="27"/>
  <c r="BV209" i="27" s="1"/>
  <c r="BU208" i="27"/>
  <c r="BV208" i="27" s="1"/>
  <c r="BU207" i="27"/>
  <c r="BV207" i="27" s="1"/>
  <c r="BU206" i="27"/>
  <c r="BV206" i="27" s="1"/>
  <c r="BU205" i="27"/>
  <c r="BV205" i="27" s="1"/>
  <c r="BU204" i="27"/>
  <c r="BV204" i="27" s="1"/>
  <c r="BU203" i="27"/>
  <c r="BV203" i="27" s="1"/>
  <c r="BU202" i="27"/>
  <c r="BV202" i="27" s="1"/>
  <c r="BU201" i="27"/>
  <c r="BV201" i="27" s="1"/>
  <c r="BU200" i="27"/>
  <c r="BV200" i="27" s="1"/>
  <c r="BU199" i="27"/>
  <c r="BV199" i="27" s="1"/>
  <c r="BU198" i="27"/>
  <c r="BV198" i="27" s="1"/>
  <c r="BU197" i="27"/>
  <c r="BV197" i="27" s="1"/>
  <c r="BU196" i="27"/>
  <c r="BV196" i="27" s="1"/>
  <c r="BU195" i="27"/>
  <c r="BV195" i="27" s="1"/>
  <c r="BU194" i="27"/>
  <c r="BV194" i="27" s="1"/>
  <c r="BU193" i="27"/>
  <c r="BV193" i="27" s="1"/>
  <c r="BU192" i="27"/>
  <c r="BV192" i="27" s="1"/>
  <c r="BU191" i="27"/>
  <c r="BV191" i="27" s="1"/>
  <c r="BU190" i="27"/>
  <c r="BV190" i="27" s="1"/>
  <c r="BU189" i="27"/>
  <c r="BV189" i="27" s="1"/>
  <c r="BU188" i="27"/>
  <c r="BV188" i="27" s="1"/>
  <c r="BU187" i="27"/>
  <c r="BV187" i="27" s="1"/>
  <c r="BU186" i="27"/>
  <c r="BV186" i="27" s="1"/>
  <c r="BU185" i="27"/>
  <c r="BV185" i="27" s="1"/>
  <c r="BU184" i="27"/>
  <c r="BV184" i="27" s="1"/>
  <c r="BU183" i="27"/>
  <c r="BV183" i="27" s="1"/>
  <c r="BU182" i="27"/>
  <c r="BV182" i="27" s="1"/>
  <c r="BU181" i="27"/>
  <c r="BV181" i="27" s="1"/>
  <c r="BU180" i="27"/>
  <c r="BV180" i="27" s="1"/>
  <c r="BU179" i="27"/>
  <c r="BV179" i="27" s="1"/>
  <c r="BU178" i="27"/>
  <c r="BV178" i="27" s="1"/>
  <c r="BU177" i="27"/>
  <c r="BV177" i="27" s="1"/>
  <c r="BU176" i="27"/>
  <c r="BV176" i="27" s="1"/>
  <c r="BU175" i="27"/>
  <c r="BV175" i="27" s="1"/>
  <c r="BU174" i="27"/>
  <c r="BV174" i="27" s="1"/>
  <c r="BU173" i="27"/>
  <c r="BV173" i="27" s="1"/>
  <c r="BU172" i="27"/>
  <c r="BV172" i="27" s="1"/>
  <c r="BU171" i="27"/>
  <c r="BV171" i="27" s="1"/>
  <c r="BU170" i="27"/>
  <c r="BV170" i="27" s="1"/>
  <c r="BU169" i="27"/>
  <c r="BV169" i="27" s="1"/>
  <c r="BU168" i="27"/>
  <c r="BV168" i="27" s="1"/>
  <c r="BU167" i="27"/>
  <c r="BV167" i="27" s="1"/>
  <c r="BU166" i="27"/>
  <c r="BV166" i="27" s="1"/>
  <c r="BU165" i="27"/>
  <c r="BV165" i="27" s="1"/>
  <c r="BU164" i="27"/>
  <c r="BV164" i="27" s="1"/>
  <c r="BU163" i="27"/>
  <c r="BV163" i="27" s="1"/>
  <c r="BU162" i="27"/>
  <c r="BV162" i="27" s="1"/>
  <c r="BU161" i="27"/>
  <c r="BV161" i="27" s="1"/>
  <c r="BU160" i="27"/>
  <c r="BV160" i="27" s="1"/>
  <c r="BU159" i="27"/>
  <c r="BV159" i="27" s="1"/>
  <c r="BU158" i="27"/>
  <c r="BV158" i="27" s="1"/>
  <c r="BU157" i="27"/>
  <c r="BV157" i="27" s="1"/>
  <c r="BU156" i="27"/>
  <c r="BV156" i="27" s="1"/>
  <c r="BU155" i="27"/>
  <c r="BV155" i="27" s="1"/>
  <c r="BU154" i="27"/>
  <c r="BV154" i="27" s="1"/>
  <c r="BU153" i="27"/>
  <c r="BV153" i="27" s="1"/>
  <c r="BU152" i="27"/>
  <c r="BV152" i="27" s="1"/>
  <c r="BU151" i="27"/>
  <c r="BV151" i="27" s="1"/>
  <c r="BU150" i="27"/>
  <c r="BV150" i="27" s="1"/>
  <c r="BU149" i="27"/>
  <c r="BV149" i="27" s="1"/>
  <c r="BU148" i="27"/>
  <c r="BV148" i="27" s="1"/>
  <c r="BU147" i="27"/>
  <c r="BV147" i="27" s="1"/>
  <c r="BU146" i="27"/>
  <c r="BV146" i="27" s="1"/>
  <c r="BU145" i="27"/>
  <c r="BV145" i="27" s="1"/>
  <c r="BU144" i="27"/>
  <c r="BV144" i="27" s="1"/>
  <c r="BU143" i="27"/>
  <c r="BV143" i="27" s="1"/>
  <c r="BU142" i="27"/>
  <c r="BV142" i="27" s="1"/>
  <c r="BU141" i="27"/>
  <c r="BV141" i="27" s="1"/>
  <c r="BU140" i="27"/>
  <c r="BV140" i="27" s="1"/>
  <c r="BU139" i="27"/>
  <c r="BV139" i="27" s="1"/>
  <c r="BU138" i="27"/>
  <c r="BV138" i="27" s="1"/>
  <c r="BU137" i="27"/>
  <c r="BV137" i="27" s="1"/>
  <c r="BU136" i="27"/>
  <c r="BV136" i="27" s="1"/>
  <c r="BU135" i="27"/>
  <c r="BV135" i="27" s="1"/>
  <c r="BU134" i="27"/>
  <c r="BV134" i="27" s="1"/>
  <c r="BU133" i="27"/>
  <c r="BV133" i="27" s="1"/>
  <c r="BU132" i="27"/>
  <c r="BV132" i="27" s="1"/>
  <c r="BU131" i="27"/>
  <c r="BV131" i="27" s="1"/>
  <c r="BU130" i="27"/>
  <c r="BV130" i="27" s="1"/>
  <c r="BU129" i="27"/>
  <c r="BV129" i="27" s="1"/>
  <c r="BU128" i="27"/>
  <c r="BV128" i="27" s="1"/>
  <c r="BU127" i="27"/>
  <c r="BV127" i="27" s="1"/>
  <c r="BU126" i="27"/>
  <c r="BV126" i="27" s="1"/>
  <c r="BU125" i="27"/>
  <c r="BV125" i="27" s="1"/>
  <c r="BU124" i="27"/>
  <c r="BV124" i="27" s="1"/>
  <c r="BU123" i="27"/>
  <c r="BV123" i="27" s="1"/>
  <c r="BU122" i="27"/>
  <c r="BV122" i="27" s="1"/>
  <c r="BU121" i="27"/>
  <c r="BV121" i="27" s="1"/>
  <c r="BU120" i="27"/>
  <c r="BV120" i="27" s="1"/>
  <c r="BU119" i="27"/>
  <c r="BV119" i="27" s="1"/>
  <c r="BU118" i="27"/>
  <c r="BV118" i="27" s="1"/>
  <c r="BU117" i="27"/>
  <c r="BV117" i="27" s="1"/>
  <c r="BU116" i="27"/>
  <c r="BV116" i="27" s="1"/>
  <c r="BU115" i="27"/>
  <c r="BV115" i="27" s="1"/>
  <c r="BU114" i="27"/>
  <c r="BV114" i="27" s="1"/>
  <c r="BU113" i="27"/>
  <c r="BV113" i="27" s="1"/>
  <c r="BU112" i="27"/>
  <c r="BV112" i="27" s="1"/>
  <c r="BU111" i="27"/>
  <c r="BV111" i="27" s="1"/>
  <c r="BU110" i="27"/>
  <c r="BV110" i="27" s="1"/>
  <c r="BU109" i="27"/>
  <c r="BV109" i="27" s="1"/>
  <c r="BU108" i="27"/>
  <c r="BV108" i="27" s="1"/>
  <c r="BU107" i="27"/>
  <c r="BV107" i="27" s="1"/>
  <c r="BU106" i="27"/>
  <c r="BV106" i="27" s="1"/>
  <c r="BU105" i="27"/>
  <c r="BV105" i="27" s="1"/>
  <c r="BU104" i="27"/>
  <c r="BV104" i="27" s="1"/>
  <c r="BU103" i="27"/>
  <c r="BV103" i="27" s="1"/>
  <c r="BU102" i="27"/>
  <c r="BV102" i="27" s="1"/>
  <c r="BU101" i="27"/>
  <c r="BV101" i="27" s="1"/>
  <c r="BU100" i="27"/>
  <c r="BV100" i="27" s="1"/>
  <c r="BU99" i="27"/>
  <c r="BV99" i="27" s="1"/>
  <c r="BU98" i="27"/>
  <c r="BV98" i="27" s="1"/>
  <c r="BU97" i="27"/>
  <c r="BV97" i="27" s="1"/>
  <c r="BU96" i="27"/>
  <c r="BV96" i="27" s="1"/>
  <c r="BU95" i="27"/>
  <c r="BV95" i="27" s="1"/>
  <c r="BU94" i="27"/>
  <c r="BV94" i="27" s="1"/>
  <c r="BU93" i="27"/>
  <c r="BV93" i="27" s="1"/>
  <c r="BU92" i="27"/>
  <c r="BV92" i="27" s="1"/>
  <c r="BU91" i="27"/>
  <c r="BV91" i="27" s="1"/>
  <c r="BU90" i="27"/>
  <c r="BV90" i="27" s="1"/>
  <c r="BU89" i="27"/>
  <c r="BV89" i="27" s="1"/>
  <c r="BU88" i="27"/>
  <c r="BV88" i="27" s="1"/>
  <c r="BU87" i="27"/>
  <c r="BV87" i="27" s="1"/>
  <c r="BU86" i="27"/>
  <c r="BV86" i="27" s="1"/>
  <c r="BU85" i="27"/>
  <c r="BV85" i="27" s="1"/>
  <c r="BU84" i="27"/>
  <c r="BV84" i="27" s="1"/>
  <c r="BU83" i="27"/>
  <c r="BV83" i="27" s="1"/>
  <c r="BU82" i="27"/>
  <c r="BV82" i="27" s="1"/>
  <c r="BU81" i="27"/>
  <c r="BV81" i="27" s="1"/>
  <c r="BU80" i="27"/>
  <c r="BV80" i="27" s="1"/>
  <c r="BU79" i="27"/>
  <c r="BV79" i="27" s="1"/>
  <c r="BU78" i="27"/>
  <c r="BV78" i="27" s="1"/>
  <c r="BU77" i="27"/>
  <c r="BV77" i="27" s="1"/>
  <c r="BU76" i="27"/>
  <c r="BV76" i="27" s="1"/>
  <c r="BU75" i="27"/>
  <c r="BV75" i="27" s="1"/>
  <c r="BU74" i="27"/>
  <c r="BV74" i="27" s="1"/>
  <c r="BU73" i="27"/>
  <c r="BV73" i="27" s="1"/>
  <c r="BU72" i="27"/>
  <c r="BV72" i="27" s="1"/>
  <c r="BU71" i="27"/>
  <c r="BV71" i="27" s="1"/>
  <c r="BU70" i="27"/>
  <c r="BV70" i="27" s="1"/>
  <c r="BU69" i="27"/>
  <c r="BV69" i="27" s="1"/>
  <c r="BU68" i="27"/>
  <c r="BV68" i="27" s="1"/>
  <c r="BU67" i="27"/>
  <c r="BV67" i="27" s="1"/>
  <c r="BU66" i="27"/>
  <c r="BV66" i="27" s="1"/>
  <c r="BU65" i="27"/>
  <c r="BV65" i="27" s="1"/>
  <c r="BU64" i="27"/>
  <c r="BV64" i="27" s="1"/>
  <c r="BU63" i="27"/>
  <c r="BV63" i="27" s="1"/>
  <c r="BU62" i="27"/>
  <c r="BV62" i="27" s="1"/>
  <c r="BU61" i="27"/>
  <c r="BV61" i="27" s="1"/>
  <c r="BU60" i="27"/>
  <c r="BV60" i="27" s="1"/>
  <c r="BU59" i="27"/>
  <c r="BV59" i="27" s="1"/>
  <c r="BU58" i="27"/>
  <c r="BV58" i="27" s="1"/>
  <c r="BU57" i="27"/>
  <c r="BV57" i="27" s="1"/>
  <c r="BU56" i="27"/>
  <c r="BV56" i="27" s="1"/>
  <c r="BU55" i="27"/>
  <c r="BV55" i="27" s="1"/>
  <c r="BU54" i="27"/>
  <c r="BV54" i="27" s="1"/>
  <c r="BU53" i="27"/>
  <c r="BV53" i="27" s="1"/>
  <c r="BU52" i="27"/>
  <c r="BV52" i="27" s="1"/>
  <c r="BU51" i="27"/>
  <c r="BV51" i="27" s="1"/>
  <c r="BU50" i="27"/>
  <c r="BV50" i="27" s="1"/>
  <c r="BU49" i="27"/>
  <c r="BV49" i="27" s="1"/>
  <c r="BU48" i="27"/>
  <c r="BV48" i="27" s="1"/>
  <c r="BU47" i="27"/>
  <c r="BV47" i="27" s="1"/>
  <c r="BU46" i="27"/>
  <c r="BV46" i="27" s="1"/>
  <c r="BU45" i="27"/>
  <c r="BV45" i="27" s="1"/>
  <c r="BU44" i="27"/>
  <c r="BV44" i="27" s="1"/>
  <c r="BU43" i="27"/>
  <c r="BV43" i="27" s="1"/>
  <c r="BU42" i="27"/>
  <c r="BV42" i="27" s="1"/>
  <c r="BU41" i="27"/>
  <c r="BV41" i="27" s="1"/>
  <c r="BU40" i="27"/>
  <c r="BV40" i="27" s="1"/>
  <c r="BU39" i="27"/>
  <c r="BV39" i="27" s="1"/>
  <c r="BU38" i="27"/>
  <c r="BV38" i="27" s="1"/>
  <c r="BU37" i="27"/>
  <c r="BV37" i="27" s="1"/>
  <c r="BU36" i="27"/>
  <c r="BV36" i="27" s="1"/>
  <c r="BU35" i="27"/>
  <c r="BV35" i="27" s="1"/>
  <c r="BU34" i="27"/>
  <c r="BV34" i="27" s="1"/>
  <c r="BU33" i="27"/>
  <c r="BV33" i="27" s="1"/>
  <c r="BU32" i="27"/>
  <c r="BV32" i="27" s="1"/>
  <c r="BU31" i="27"/>
  <c r="BV31" i="27" s="1"/>
  <c r="BU30" i="27"/>
  <c r="BV30" i="27" s="1"/>
  <c r="BU29" i="27"/>
  <c r="BV29" i="27" s="1"/>
  <c r="BU28" i="27"/>
  <c r="BV28" i="27" s="1"/>
  <c r="BU27" i="27"/>
  <c r="BV27" i="27" s="1"/>
  <c r="BU26" i="27"/>
  <c r="BV26" i="27" s="1"/>
  <c r="BU25" i="27"/>
  <c r="BV25" i="27" s="1"/>
  <c r="BU24" i="27"/>
  <c r="BV24" i="27" s="1"/>
  <c r="BU23" i="27"/>
  <c r="BV23" i="27" s="1"/>
  <c r="BU22" i="27"/>
  <c r="BV22" i="27" s="1"/>
  <c r="BU21" i="27"/>
  <c r="BV21" i="27" s="1"/>
  <c r="BU20" i="27"/>
  <c r="BV20" i="27" s="1"/>
  <c r="BU19" i="27"/>
  <c r="BV19" i="27" s="1"/>
  <c r="BU18" i="27"/>
  <c r="BV18" i="27" s="1"/>
  <c r="BU17" i="27"/>
  <c r="BV17" i="27" s="1"/>
  <c r="BU16" i="27"/>
  <c r="BV16" i="27" s="1"/>
  <c r="BU15" i="27"/>
  <c r="BV15" i="27" s="1"/>
  <c r="BU14" i="27"/>
  <c r="BV14" i="27" s="1"/>
  <c r="BU13" i="27"/>
  <c r="BV13" i="27" s="1"/>
  <c r="BU12" i="27"/>
  <c r="BV12" i="27" s="1"/>
  <c r="BU11" i="27"/>
  <c r="BV11" i="27" s="1"/>
  <c r="BU10" i="27"/>
  <c r="BV10" i="27" s="1"/>
  <c r="BU9" i="27"/>
  <c r="BV9" i="27" s="1"/>
  <c r="BU8" i="27"/>
  <c r="BV8" i="27" s="1"/>
  <c r="BU7" i="27"/>
  <c r="BV7" i="27" s="1"/>
  <c r="BU6" i="27"/>
  <c r="BV6" i="27" s="1"/>
  <c r="BU5" i="27"/>
  <c r="BV5" i="27" s="1"/>
  <c r="BU887" i="27"/>
  <c r="BV887" i="27" s="1"/>
  <c r="BU885" i="27"/>
  <c r="BV885" i="27" s="1"/>
  <c r="BU883" i="27"/>
  <c r="BV883" i="27" s="1"/>
  <c r="BU881" i="27"/>
  <c r="BV881" i="27" s="1"/>
  <c r="BU879" i="27"/>
  <c r="BV879" i="27" s="1"/>
  <c r="BV3" i="27"/>
  <c r="BU886" i="27"/>
  <c r="BV886" i="27" s="1"/>
  <c r="BU884" i="27"/>
  <c r="BV884" i="27" s="1"/>
  <c r="BU882" i="27"/>
  <c r="BV882" i="27" s="1"/>
  <c r="BU880" i="27"/>
  <c r="BV880" i="27" s="1"/>
  <c r="CC878" i="27"/>
  <c r="CD878" i="27" s="1"/>
  <c r="CC877" i="27"/>
  <c r="CD877" i="27" s="1"/>
  <c r="CC876" i="27"/>
  <c r="CD876" i="27" s="1"/>
  <c r="CC875" i="27"/>
  <c r="CD875" i="27" s="1"/>
  <c r="CC874" i="27"/>
  <c r="CD874" i="27" s="1"/>
  <c r="CC873" i="27"/>
  <c r="CD873" i="27" s="1"/>
  <c r="CC872" i="27"/>
  <c r="CD872" i="27" s="1"/>
  <c r="CC871" i="27"/>
  <c r="CD871" i="27" s="1"/>
  <c r="CC870" i="27"/>
  <c r="CD870" i="27" s="1"/>
  <c r="CC869" i="27"/>
  <c r="CD869" i="27" s="1"/>
  <c r="CC868" i="27"/>
  <c r="CD868" i="27" s="1"/>
  <c r="CC867" i="27"/>
  <c r="CD867" i="27" s="1"/>
  <c r="CC866" i="27"/>
  <c r="CD866" i="27" s="1"/>
  <c r="CC865" i="27"/>
  <c r="CD865" i="27" s="1"/>
  <c r="CC864" i="27"/>
  <c r="CD864" i="27" s="1"/>
  <c r="CC863" i="27"/>
  <c r="CD863" i="27" s="1"/>
  <c r="CC862" i="27"/>
  <c r="CD862" i="27" s="1"/>
  <c r="CC861" i="27"/>
  <c r="CD861" i="27" s="1"/>
  <c r="CC860" i="27"/>
  <c r="CD860" i="27" s="1"/>
  <c r="CC859" i="27"/>
  <c r="CD859" i="27" s="1"/>
  <c r="CC858" i="27"/>
  <c r="CD858" i="27" s="1"/>
  <c r="CC857" i="27"/>
  <c r="CD857" i="27" s="1"/>
  <c r="CC856" i="27"/>
  <c r="CD856" i="27" s="1"/>
  <c r="CC855" i="27"/>
  <c r="CD855" i="27" s="1"/>
  <c r="CC854" i="27"/>
  <c r="CD854" i="27" s="1"/>
  <c r="CC853" i="27"/>
  <c r="CD853" i="27" s="1"/>
  <c r="CC852" i="27"/>
  <c r="CD852" i="27" s="1"/>
  <c r="CC851" i="27"/>
  <c r="CD851" i="27" s="1"/>
  <c r="CC850" i="27"/>
  <c r="CD850" i="27" s="1"/>
  <c r="CC849" i="27"/>
  <c r="CD849" i="27" s="1"/>
  <c r="CC848" i="27"/>
  <c r="CD848" i="27" s="1"/>
  <c r="CC847" i="27"/>
  <c r="CD847" i="27" s="1"/>
  <c r="CC846" i="27"/>
  <c r="CD846" i="27" s="1"/>
  <c r="CC845" i="27"/>
  <c r="CD845" i="27" s="1"/>
  <c r="CC844" i="27"/>
  <c r="CD844" i="27" s="1"/>
  <c r="CC843" i="27"/>
  <c r="CD843" i="27" s="1"/>
  <c r="CC842" i="27"/>
  <c r="CD842" i="27" s="1"/>
  <c r="CC841" i="27"/>
  <c r="CD841" i="27" s="1"/>
  <c r="CC840" i="27"/>
  <c r="CD840" i="27" s="1"/>
  <c r="CC839" i="27"/>
  <c r="CD839" i="27" s="1"/>
  <c r="CC838" i="27"/>
  <c r="CD838" i="27" s="1"/>
  <c r="CC837" i="27"/>
  <c r="CD837" i="27" s="1"/>
  <c r="CC836" i="27"/>
  <c r="CD836" i="27" s="1"/>
  <c r="CC835" i="27"/>
  <c r="CD835" i="27" s="1"/>
  <c r="CC834" i="27"/>
  <c r="CD834" i="27" s="1"/>
  <c r="CC833" i="27"/>
  <c r="CD833" i="27" s="1"/>
  <c r="CC832" i="27"/>
  <c r="CD832" i="27" s="1"/>
  <c r="CC831" i="27"/>
  <c r="CD831" i="27" s="1"/>
  <c r="CC830" i="27"/>
  <c r="CD830" i="27" s="1"/>
  <c r="CC829" i="27"/>
  <c r="CD829" i="27" s="1"/>
  <c r="CC828" i="27"/>
  <c r="CD828" i="27" s="1"/>
  <c r="CC827" i="27"/>
  <c r="CD827" i="27" s="1"/>
  <c r="CC826" i="27"/>
  <c r="CD826" i="27" s="1"/>
  <c r="CC825" i="27"/>
  <c r="CD825" i="27" s="1"/>
  <c r="CC824" i="27"/>
  <c r="CD824" i="27" s="1"/>
  <c r="CC823" i="27"/>
  <c r="CD823" i="27" s="1"/>
  <c r="CC822" i="27"/>
  <c r="CD822" i="27" s="1"/>
  <c r="CC821" i="27"/>
  <c r="CD821" i="27" s="1"/>
  <c r="CC820" i="27"/>
  <c r="CD820" i="27" s="1"/>
  <c r="CC819" i="27"/>
  <c r="CD819" i="27" s="1"/>
  <c r="CC818" i="27"/>
  <c r="CD818" i="27" s="1"/>
  <c r="CC817" i="27"/>
  <c r="CD817" i="27" s="1"/>
  <c r="CC816" i="27"/>
  <c r="CD816" i="27" s="1"/>
  <c r="CC815" i="27"/>
  <c r="CD815" i="27" s="1"/>
  <c r="CC814" i="27"/>
  <c r="CD814" i="27" s="1"/>
  <c r="CC813" i="27"/>
  <c r="CD813" i="27" s="1"/>
  <c r="CC812" i="27"/>
  <c r="CD812" i="27" s="1"/>
  <c r="CC811" i="27"/>
  <c r="CD811" i="27" s="1"/>
  <c r="CC810" i="27"/>
  <c r="CD810" i="27" s="1"/>
  <c r="CC809" i="27"/>
  <c r="CD809" i="27" s="1"/>
  <c r="CC808" i="27"/>
  <c r="CD808" i="27" s="1"/>
  <c r="CC807" i="27"/>
  <c r="CD807" i="27" s="1"/>
  <c r="CC806" i="27"/>
  <c r="CD806" i="27" s="1"/>
  <c r="CC805" i="27"/>
  <c r="CD805" i="27" s="1"/>
  <c r="CC804" i="27"/>
  <c r="CD804" i="27" s="1"/>
  <c r="CC803" i="27"/>
  <c r="CD803" i="27" s="1"/>
  <c r="CC802" i="27"/>
  <c r="CD802" i="27" s="1"/>
  <c r="CC801" i="27"/>
  <c r="CD801" i="27" s="1"/>
  <c r="CC800" i="27"/>
  <c r="CD800" i="27" s="1"/>
  <c r="CC799" i="27"/>
  <c r="CD799" i="27" s="1"/>
  <c r="CC798" i="27"/>
  <c r="CD798" i="27" s="1"/>
  <c r="CC797" i="27"/>
  <c r="CD797" i="27" s="1"/>
  <c r="CC796" i="27"/>
  <c r="CD796" i="27" s="1"/>
  <c r="CC795" i="27"/>
  <c r="CD795" i="27" s="1"/>
  <c r="CC794" i="27"/>
  <c r="CD794" i="27" s="1"/>
  <c r="CC793" i="27"/>
  <c r="CD793" i="27" s="1"/>
  <c r="CC792" i="27"/>
  <c r="CD792" i="27" s="1"/>
  <c r="CC791" i="27"/>
  <c r="CD791" i="27" s="1"/>
  <c r="CC790" i="27"/>
  <c r="CD790" i="27" s="1"/>
  <c r="CC789" i="27"/>
  <c r="CD789" i="27" s="1"/>
  <c r="CC788" i="27"/>
  <c r="CD788" i="27" s="1"/>
  <c r="CC787" i="27"/>
  <c r="CD787" i="27" s="1"/>
  <c r="CC786" i="27"/>
  <c r="CD786" i="27" s="1"/>
  <c r="CC785" i="27"/>
  <c r="CD785" i="27" s="1"/>
  <c r="CC784" i="27"/>
  <c r="CD784" i="27" s="1"/>
  <c r="CC783" i="27"/>
  <c r="CD783" i="27" s="1"/>
  <c r="CC782" i="27"/>
  <c r="CD782" i="27" s="1"/>
  <c r="CC781" i="27"/>
  <c r="CD781" i="27" s="1"/>
  <c r="CC780" i="27"/>
  <c r="CD780" i="27" s="1"/>
  <c r="CC779" i="27"/>
  <c r="CD779" i="27" s="1"/>
  <c r="CC778" i="27"/>
  <c r="CD778" i="27" s="1"/>
  <c r="CC777" i="27"/>
  <c r="CD777" i="27" s="1"/>
  <c r="CC776" i="27"/>
  <c r="CD776" i="27" s="1"/>
  <c r="CC775" i="27"/>
  <c r="CD775" i="27" s="1"/>
  <c r="CC774" i="27"/>
  <c r="CD774" i="27" s="1"/>
  <c r="CC773" i="27"/>
  <c r="CD773" i="27" s="1"/>
  <c r="CC772" i="27"/>
  <c r="CD772" i="27" s="1"/>
  <c r="CC771" i="27"/>
  <c r="CD771" i="27" s="1"/>
  <c r="CC770" i="27"/>
  <c r="CD770" i="27" s="1"/>
  <c r="CC769" i="27"/>
  <c r="CD769" i="27" s="1"/>
  <c r="CC768" i="27"/>
  <c r="CD768" i="27" s="1"/>
  <c r="CC767" i="27"/>
  <c r="CD767" i="27" s="1"/>
  <c r="CC766" i="27"/>
  <c r="CD766" i="27" s="1"/>
  <c r="CC765" i="27"/>
  <c r="CD765" i="27" s="1"/>
  <c r="CC764" i="27"/>
  <c r="CD764" i="27" s="1"/>
  <c r="CC763" i="27"/>
  <c r="CD763" i="27" s="1"/>
  <c r="CC762" i="27"/>
  <c r="CD762" i="27" s="1"/>
  <c r="CC761" i="27"/>
  <c r="CD761" i="27" s="1"/>
  <c r="CC760" i="27"/>
  <c r="CD760" i="27" s="1"/>
  <c r="CC759" i="27"/>
  <c r="CD759" i="27" s="1"/>
  <c r="CC758" i="27"/>
  <c r="CD758" i="27" s="1"/>
  <c r="CC757" i="27"/>
  <c r="CD757" i="27" s="1"/>
  <c r="CC756" i="27"/>
  <c r="CD756" i="27" s="1"/>
  <c r="CC755" i="27"/>
  <c r="CD755" i="27" s="1"/>
  <c r="CC754" i="27"/>
  <c r="CD754" i="27" s="1"/>
  <c r="CC753" i="27"/>
  <c r="CD753" i="27" s="1"/>
  <c r="CC752" i="27"/>
  <c r="CD752" i="27" s="1"/>
  <c r="CC751" i="27"/>
  <c r="CD751" i="27" s="1"/>
  <c r="CC750" i="27"/>
  <c r="CD750" i="27" s="1"/>
  <c r="CC749" i="27"/>
  <c r="CD749" i="27" s="1"/>
  <c r="CC748" i="27"/>
  <c r="CD748" i="27" s="1"/>
  <c r="CC747" i="27"/>
  <c r="CD747" i="27" s="1"/>
  <c r="CC746" i="27"/>
  <c r="CD746" i="27" s="1"/>
  <c r="CC745" i="27"/>
  <c r="CD745" i="27" s="1"/>
  <c r="CC744" i="27"/>
  <c r="CD744" i="27" s="1"/>
  <c r="CC743" i="27"/>
  <c r="CD743" i="27" s="1"/>
  <c r="CC742" i="27"/>
  <c r="CD742" i="27" s="1"/>
  <c r="CC741" i="27"/>
  <c r="CD741" i="27" s="1"/>
  <c r="CC740" i="27"/>
  <c r="CD740" i="27" s="1"/>
  <c r="CC739" i="27"/>
  <c r="CD739" i="27" s="1"/>
  <c r="CC738" i="27"/>
  <c r="CD738" i="27" s="1"/>
  <c r="CC737" i="27"/>
  <c r="CD737" i="27" s="1"/>
  <c r="CC736" i="27"/>
  <c r="CD736" i="27" s="1"/>
  <c r="CC735" i="27"/>
  <c r="CD735" i="27" s="1"/>
  <c r="CC734" i="27"/>
  <c r="CD734" i="27" s="1"/>
  <c r="CC733" i="27"/>
  <c r="CD733" i="27" s="1"/>
  <c r="CC732" i="27"/>
  <c r="CD732" i="27" s="1"/>
  <c r="CC731" i="27"/>
  <c r="CD731" i="27" s="1"/>
  <c r="CC730" i="27"/>
  <c r="CD730" i="27" s="1"/>
  <c r="CC729" i="27"/>
  <c r="CD729" i="27" s="1"/>
  <c r="CC728" i="27"/>
  <c r="CD728" i="27" s="1"/>
  <c r="CC727" i="27"/>
  <c r="CD727" i="27" s="1"/>
  <c r="CC726" i="27"/>
  <c r="CD726" i="27" s="1"/>
  <c r="CC725" i="27"/>
  <c r="CD725" i="27" s="1"/>
  <c r="CC724" i="27"/>
  <c r="CD724" i="27" s="1"/>
  <c r="CC723" i="27"/>
  <c r="CD723" i="27" s="1"/>
  <c r="CC722" i="27"/>
  <c r="CD722" i="27" s="1"/>
  <c r="CC721" i="27"/>
  <c r="CD721" i="27" s="1"/>
  <c r="CC720" i="27"/>
  <c r="CD720" i="27" s="1"/>
  <c r="CC719" i="27"/>
  <c r="CD719" i="27" s="1"/>
  <c r="CC718" i="27"/>
  <c r="CD718" i="27" s="1"/>
  <c r="CC717" i="27"/>
  <c r="CD717" i="27" s="1"/>
  <c r="CC716" i="27"/>
  <c r="CD716" i="27" s="1"/>
  <c r="CC715" i="27"/>
  <c r="CD715" i="27" s="1"/>
  <c r="CC714" i="27"/>
  <c r="CD714" i="27" s="1"/>
  <c r="CC713" i="27"/>
  <c r="CD713" i="27" s="1"/>
  <c r="CC712" i="27"/>
  <c r="CD712" i="27" s="1"/>
  <c r="CC711" i="27"/>
  <c r="CD711" i="27" s="1"/>
  <c r="CC710" i="27"/>
  <c r="CD710" i="27" s="1"/>
  <c r="CC709" i="27"/>
  <c r="CD709" i="27" s="1"/>
  <c r="CC708" i="27"/>
  <c r="CD708" i="27" s="1"/>
  <c r="CC707" i="27"/>
  <c r="CD707" i="27" s="1"/>
  <c r="CC706" i="27"/>
  <c r="CD706" i="27" s="1"/>
  <c r="CC705" i="27"/>
  <c r="CD705" i="27" s="1"/>
  <c r="CC704" i="27"/>
  <c r="CD704" i="27" s="1"/>
  <c r="CC703" i="27"/>
  <c r="CD703" i="27" s="1"/>
  <c r="CC702" i="27"/>
  <c r="CD702" i="27" s="1"/>
  <c r="CC701" i="27"/>
  <c r="CD701" i="27" s="1"/>
  <c r="CC700" i="27"/>
  <c r="CD700" i="27" s="1"/>
  <c r="CC699" i="27"/>
  <c r="CD699" i="27" s="1"/>
  <c r="CC698" i="27"/>
  <c r="CD698" i="27" s="1"/>
  <c r="CC697" i="27"/>
  <c r="CD697" i="27" s="1"/>
  <c r="CC696" i="27"/>
  <c r="CD696" i="27" s="1"/>
  <c r="CC695" i="27"/>
  <c r="CD695" i="27" s="1"/>
  <c r="CC694" i="27"/>
  <c r="CD694" i="27" s="1"/>
  <c r="CC693" i="27"/>
  <c r="CD693" i="27" s="1"/>
  <c r="CC692" i="27"/>
  <c r="CD692" i="27" s="1"/>
  <c r="CC691" i="27"/>
  <c r="CD691" i="27" s="1"/>
  <c r="CC690" i="27"/>
  <c r="CD690" i="27" s="1"/>
  <c r="CC689" i="27"/>
  <c r="CD689" i="27" s="1"/>
  <c r="CC688" i="27"/>
  <c r="CD688" i="27" s="1"/>
  <c r="CC687" i="27"/>
  <c r="CD687" i="27" s="1"/>
  <c r="CC686" i="27"/>
  <c r="CD686" i="27" s="1"/>
  <c r="CC685" i="27"/>
  <c r="CD685" i="27" s="1"/>
  <c r="CC684" i="27"/>
  <c r="CD684" i="27" s="1"/>
  <c r="CC683" i="27"/>
  <c r="CD683" i="27" s="1"/>
  <c r="CC682" i="27"/>
  <c r="CD682" i="27" s="1"/>
  <c r="CC681" i="27"/>
  <c r="CD681" i="27" s="1"/>
  <c r="CC680" i="27"/>
  <c r="CD680" i="27" s="1"/>
  <c r="CC679" i="27"/>
  <c r="CD679" i="27" s="1"/>
  <c r="CC678" i="27"/>
  <c r="CD678" i="27" s="1"/>
  <c r="CC677" i="27"/>
  <c r="CD677" i="27" s="1"/>
  <c r="CC676" i="27"/>
  <c r="CD676" i="27" s="1"/>
  <c r="CC675" i="27"/>
  <c r="CD675" i="27" s="1"/>
  <c r="CC674" i="27"/>
  <c r="CD674" i="27" s="1"/>
  <c r="CC673" i="27"/>
  <c r="CD673" i="27" s="1"/>
  <c r="CC672" i="27"/>
  <c r="CD672" i="27" s="1"/>
  <c r="CC671" i="27"/>
  <c r="CD671" i="27" s="1"/>
  <c r="CC670" i="27"/>
  <c r="CD670" i="27" s="1"/>
  <c r="CC669" i="27"/>
  <c r="CD669" i="27" s="1"/>
  <c r="CC668" i="27"/>
  <c r="CD668" i="27" s="1"/>
  <c r="CC667" i="27"/>
  <c r="CD667" i="27" s="1"/>
  <c r="CC666" i="27"/>
  <c r="CD666" i="27" s="1"/>
  <c r="CC665" i="27"/>
  <c r="CD665" i="27" s="1"/>
  <c r="CC664" i="27"/>
  <c r="CD664" i="27" s="1"/>
  <c r="CC663" i="27"/>
  <c r="CD663" i="27" s="1"/>
  <c r="CC662" i="27"/>
  <c r="CD662" i="27" s="1"/>
  <c r="CC661" i="27"/>
  <c r="CD661" i="27" s="1"/>
  <c r="CC660" i="27"/>
  <c r="CD660" i="27" s="1"/>
  <c r="CC659" i="27"/>
  <c r="CD659" i="27" s="1"/>
  <c r="CC658" i="27"/>
  <c r="CD658" i="27" s="1"/>
  <c r="CC657" i="27"/>
  <c r="CD657" i="27" s="1"/>
  <c r="CC656" i="27"/>
  <c r="CD656" i="27" s="1"/>
  <c r="CC655" i="27"/>
  <c r="CD655" i="27" s="1"/>
  <c r="CC654" i="27"/>
  <c r="CD654" i="27" s="1"/>
  <c r="CC653" i="27"/>
  <c r="CD653" i="27" s="1"/>
  <c r="CC652" i="27"/>
  <c r="CD652" i="27" s="1"/>
  <c r="CC651" i="27"/>
  <c r="CD651" i="27" s="1"/>
  <c r="CC650" i="27"/>
  <c r="CD650" i="27" s="1"/>
  <c r="CC649" i="27"/>
  <c r="CD649" i="27" s="1"/>
  <c r="CC648" i="27"/>
  <c r="CD648" i="27" s="1"/>
  <c r="CC647" i="27"/>
  <c r="CD647" i="27" s="1"/>
  <c r="CC646" i="27"/>
  <c r="CD646" i="27" s="1"/>
  <c r="CC645" i="27"/>
  <c r="CD645" i="27" s="1"/>
  <c r="CC644" i="27"/>
  <c r="CD644" i="27" s="1"/>
  <c r="CC643" i="27"/>
  <c r="CD643" i="27" s="1"/>
  <c r="CC642" i="27"/>
  <c r="CD642" i="27" s="1"/>
  <c r="CC641" i="27"/>
  <c r="CD641" i="27" s="1"/>
  <c r="CC640" i="27"/>
  <c r="CD640" i="27" s="1"/>
  <c r="CC639" i="27"/>
  <c r="CD639" i="27" s="1"/>
  <c r="CC638" i="27"/>
  <c r="CD638" i="27" s="1"/>
  <c r="CC637" i="27"/>
  <c r="CD637" i="27" s="1"/>
  <c r="CC636" i="27"/>
  <c r="CD636" i="27" s="1"/>
  <c r="CC635" i="27"/>
  <c r="CD635" i="27" s="1"/>
  <c r="CC634" i="27"/>
  <c r="CD634" i="27" s="1"/>
  <c r="CC633" i="27"/>
  <c r="CD633" i="27" s="1"/>
  <c r="CC632" i="27"/>
  <c r="CD632" i="27" s="1"/>
  <c r="CC631" i="27"/>
  <c r="CD631" i="27" s="1"/>
  <c r="CC630" i="27"/>
  <c r="CD630" i="27" s="1"/>
  <c r="CC629" i="27"/>
  <c r="CD629" i="27" s="1"/>
  <c r="CC628" i="27"/>
  <c r="CD628" i="27" s="1"/>
  <c r="CC627" i="27"/>
  <c r="CD627" i="27" s="1"/>
  <c r="CC626" i="27"/>
  <c r="CD626" i="27" s="1"/>
  <c r="CC625" i="27"/>
  <c r="CD625" i="27" s="1"/>
  <c r="CC624" i="27"/>
  <c r="CD624" i="27" s="1"/>
  <c r="CC623" i="27"/>
  <c r="CD623" i="27" s="1"/>
  <c r="CC622" i="27"/>
  <c r="CD622" i="27" s="1"/>
  <c r="CC621" i="27"/>
  <c r="CD621" i="27" s="1"/>
  <c r="CC620" i="27"/>
  <c r="CD620" i="27" s="1"/>
  <c r="CC619" i="27"/>
  <c r="CD619" i="27" s="1"/>
  <c r="CC618" i="27"/>
  <c r="CD618" i="27" s="1"/>
  <c r="CC617" i="27"/>
  <c r="CD617" i="27" s="1"/>
  <c r="CC616" i="27"/>
  <c r="CD616" i="27" s="1"/>
  <c r="CC615" i="27"/>
  <c r="CD615" i="27" s="1"/>
  <c r="CC614" i="27"/>
  <c r="CD614" i="27" s="1"/>
  <c r="CC613" i="27"/>
  <c r="CD613" i="27" s="1"/>
  <c r="CC612" i="27"/>
  <c r="CD612" i="27" s="1"/>
  <c r="CC611" i="27"/>
  <c r="CD611" i="27" s="1"/>
  <c r="CC610" i="27"/>
  <c r="CD610" i="27" s="1"/>
  <c r="CC609" i="27"/>
  <c r="CD609" i="27" s="1"/>
  <c r="CC608" i="27"/>
  <c r="CD608" i="27" s="1"/>
  <c r="CC607" i="27"/>
  <c r="CD607" i="27" s="1"/>
  <c r="CC606" i="27"/>
  <c r="CD606" i="27" s="1"/>
  <c r="CC605" i="27"/>
  <c r="CD605" i="27" s="1"/>
  <c r="CC604" i="27"/>
  <c r="CD604" i="27" s="1"/>
  <c r="CC603" i="27"/>
  <c r="CD603" i="27" s="1"/>
  <c r="CC602" i="27"/>
  <c r="CD602" i="27" s="1"/>
  <c r="CC601" i="27"/>
  <c r="CD601" i="27" s="1"/>
  <c r="CC600" i="27"/>
  <c r="CD600" i="27" s="1"/>
  <c r="CC599" i="27"/>
  <c r="CD599" i="27" s="1"/>
  <c r="CC598" i="27"/>
  <c r="CD598" i="27" s="1"/>
  <c r="CC597" i="27"/>
  <c r="CD597" i="27" s="1"/>
  <c r="CC596" i="27"/>
  <c r="CD596" i="27" s="1"/>
  <c r="CC595" i="27"/>
  <c r="CD595" i="27" s="1"/>
  <c r="CC594" i="27"/>
  <c r="CD594" i="27" s="1"/>
  <c r="CC593" i="27"/>
  <c r="CD593" i="27" s="1"/>
  <c r="CC592" i="27"/>
  <c r="CD592" i="27" s="1"/>
  <c r="CC591" i="27"/>
  <c r="CD591" i="27" s="1"/>
  <c r="CC590" i="27"/>
  <c r="CD590" i="27" s="1"/>
  <c r="CC589" i="27"/>
  <c r="CD589" i="27" s="1"/>
  <c r="CC588" i="27"/>
  <c r="CD588" i="27" s="1"/>
  <c r="CC587" i="27"/>
  <c r="CD587" i="27" s="1"/>
  <c r="CC586" i="27"/>
  <c r="CD586" i="27" s="1"/>
  <c r="CC585" i="27"/>
  <c r="CD585" i="27" s="1"/>
  <c r="CC584" i="27"/>
  <c r="CD584" i="27" s="1"/>
  <c r="CC583" i="27"/>
  <c r="CD583" i="27" s="1"/>
  <c r="CC582" i="27"/>
  <c r="CD582" i="27" s="1"/>
  <c r="CC581" i="27"/>
  <c r="CD581" i="27" s="1"/>
  <c r="CC580" i="27"/>
  <c r="CD580" i="27" s="1"/>
  <c r="CC579" i="27"/>
  <c r="CD579" i="27" s="1"/>
  <c r="CC578" i="27"/>
  <c r="CD578" i="27" s="1"/>
  <c r="CC577" i="27"/>
  <c r="CD577" i="27" s="1"/>
  <c r="CC576" i="27"/>
  <c r="CD576" i="27" s="1"/>
  <c r="CC575" i="27"/>
  <c r="CD575" i="27" s="1"/>
  <c r="CC574" i="27"/>
  <c r="CD574" i="27" s="1"/>
  <c r="CC573" i="27"/>
  <c r="CD573" i="27" s="1"/>
  <c r="CC572" i="27"/>
  <c r="CD572" i="27" s="1"/>
  <c r="CC571" i="27"/>
  <c r="CD571" i="27" s="1"/>
  <c r="CC570" i="27"/>
  <c r="CD570" i="27" s="1"/>
  <c r="CC569" i="27"/>
  <c r="CD569" i="27" s="1"/>
  <c r="CC568" i="27"/>
  <c r="CD568" i="27" s="1"/>
  <c r="CC567" i="27"/>
  <c r="CD567" i="27" s="1"/>
  <c r="CC566" i="27"/>
  <c r="CD566" i="27" s="1"/>
  <c r="CC565" i="27"/>
  <c r="CD565" i="27" s="1"/>
  <c r="CC564" i="27"/>
  <c r="CD564" i="27" s="1"/>
  <c r="CC563" i="27"/>
  <c r="CD563" i="27" s="1"/>
  <c r="CC562" i="27"/>
  <c r="CD562" i="27" s="1"/>
  <c r="CC561" i="27"/>
  <c r="CD561" i="27" s="1"/>
  <c r="CC560" i="27"/>
  <c r="CD560" i="27" s="1"/>
  <c r="CC559" i="27"/>
  <c r="CD559" i="27" s="1"/>
  <c r="CC558" i="27"/>
  <c r="CD558" i="27" s="1"/>
  <c r="CC557" i="27"/>
  <c r="CD557" i="27" s="1"/>
  <c r="CC556" i="27"/>
  <c r="CD556" i="27" s="1"/>
  <c r="CC555" i="27"/>
  <c r="CD555" i="27" s="1"/>
  <c r="CC554" i="27"/>
  <c r="CD554" i="27" s="1"/>
  <c r="CC553" i="27"/>
  <c r="CD553" i="27" s="1"/>
  <c r="CC552" i="27"/>
  <c r="CD552" i="27" s="1"/>
  <c r="CC551" i="27"/>
  <c r="CD551" i="27" s="1"/>
  <c r="CC550" i="27"/>
  <c r="CD550" i="27" s="1"/>
  <c r="CC549" i="27"/>
  <c r="CD549" i="27" s="1"/>
  <c r="CC548" i="27"/>
  <c r="CD548" i="27" s="1"/>
  <c r="CC547" i="27"/>
  <c r="CD547" i="27" s="1"/>
  <c r="CC546" i="27"/>
  <c r="CD546" i="27" s="1"/>
  <c r="CC545" i="27"/>
  <c r="CD545" i="27" s="1"/>
  <c r="CC544" i="27"/>
  <c r="CD544" i="27" s="1"/>
  <c r="CC543" i="27"/>
  <c r="CD543" i="27" s="1"/>
  <c r="CC542" i="27"/>
  <c r="CD542" i="27" s="1"/>
  <c r="CC541" i="27"/>
  <c r="CD541" i="27" s="1"/>
  <c r="CC540" i="27"/>
  <c r="CD540" i="27" s="1"/>
  <c r="CC539" i="27"/>
  <c r="CD539" i="27" s="1"/>
  <c r="CC538" i="27"/>
  <c r="CD538" i="27" s="1"/>
  <c r="CC537" i="27"/>
  <c r="CD537" i="27" s="1"/>
  <c r="CC536" i="27"/>
  <c r="CD536" i="27" s="1"/>
  <c r="CC535" i="27"/>
  <c r="CD535" i="27" s="1"/>
  <c r="CC534" i="27"/>
  <c r="CD534" i="27" s="1"/>
  <c r="CC533" i="27"/>
  <c r="CD533" i="27" s="1"/>
  <c r="CC532" i="27"/>
  <c r="CD532" i="27" s="1"/>
  <c r="CC531" i="27"/>
  <c r="CD531" i="27" s="1"/>
  <c r="CC530" i="27"/>
  <c r="CD530" i="27" s="1"/>
  <c r="CC529" i="27"/>
  <c r="CD529" i="27" s="1"/>
  <c r="CC528" i="27"/>
  <c r="CD528" i="27" s="1"/>
  <c r="CC527" i="27"/>
  <c r="CD527" i="27" s="1"/>
  <c r="CC526" i="27"/>
  <c r="CD526" i="27" s="1"/>
  <c r="CC525" i="27"/>
  <c r="CD525" i="27" s="1"/>
  <c r="CC524" i="27"/>
  <c r="CD524" i="27" s="1"/>
  <c r="CC523" i="27"/>
  <c r="CD523" i="27" s="1"/>
  <c r="CC522" i="27"/>
  <c r="CD522" i="27" s="1"/>
  <c r="CC521" i="27"/>
  <c r="CD521" i="27" s="1"/>
  <c r="CC520" i="27"/>
  <c r="CD520" i="27" s="1"/>
  <c r="CC519" i="27"/>
  <c r="CD519" i="27" s="1"/>
  <c r="CC518" i="27"/>
  <c r="CD518" i="27" s="1"/>
  <c r="CC517" i="27"/>
  <c r="CD517" i="27" s="1"/>
  <c r="CC516" i="27"/>
  <c r="CD516" i="27" s="1"/>
  <c r="CC515" i="27"/>
  <c r="CD515" i="27" s="1"/>
  <c r="CC514" i="27"/>
  <c r="CD514" i="27" s="1"/>
  <c r="CC513" i="27"/>
  <c r="CD513" i="27" s="1"/>
  <c r="CC512" i="27"/>
  <c r="CD512" i="27" s="1"/>
  <c r="CC511" i="27"/>
  <c r="CD511" i="27" s="1"/>
  <c r="CC510" i="27"/>
  <c r="CD510" i="27" s="1"/>
  <c r="CC509" i="27"/>
  <c r="CD509" i="27" s="1"/>
  <c r="CC508" i="27"/>
  <c r="CD508" i="27" s="1"/>
  <c r="CC507" i="27"/>
  <c r="CD507" i="27" s="1"/>
  <c r="CC506" i="27"/>
  <c r="CD506" i="27" s="1"/>
  <c r="CC505" i="27"/>
  <c r="CD505" i="27" s="1"/>
  <c r="CC504" i="27"/>
  <c r="CD504" i="27" s="1"/>
  <c r="CC503" i="27"/>
  <c r="CD503" i="27" s="1"/>
  <c r="CC502" i="27"/>
  <c r="CD502" i="27" s="1"/>
  <c r="CC501" i="27"/>
  <c r="CD501" i="27" s="1"/>
  <c r="CC500" i="27"/>
  <c r="CD500" i="27" s="1"/>
  <c r="CC499" i="27"/>
  <c r="CD499" i="27" s="1"/>
  <c r="CC498" i="27"/>
  <c r="CD498" i="27" s="1"/>
  <c r="CC497" i="27"/>
  <c r="CD497" i="27" s="1"/>
  <c r="CC496" i="27"/>
  <c r="CD496" i="27" s="1"/>
  <c r="CC495" i="27"/>
  <c r="CD495" i="27" s="1"/>
  <c r="CC494" i="27"/>
  <c r="CD494" i="27" s="1"/>
  <c r="CC493" i="27"/>
  <c r="CD493" i="27" s="1"/>
  <c r="CC492" i="27"/>
  <c r="CD492" i="27" s="1"/>
  <c r="CC491" i="27"/>
  <c r="CD491" i="27" s="1"/>
  <c r="CC490" i="27"/>
  <c r="CD490" i="27" s="1"/>
  <c r="CC489" i="27"/>
  <c r="CD489" i="27" s="1"/>
  <c r="CC488" i="27"/>
  <c r="CD488" i="27" s="1"/>
  <c r="CC487" i="27"/>
  <c r="CD487" i="27" s="1"/>
  <c r="CC486" i="27"/>
  <c r="CD486" i="27" s="1"/>
  <c r="CC485" i="27"/>
  <c r="CD485" i="27" s="1"/>
  <c r="CC484" i="27"/>
  <c r="CD484" i="27" s="1"/>
  <c r="CC483" i="27"/>
  <c r="CD483" i="27" s="1"/>
  <c r="CC482" i="27"/>
  <c r="CD482" i="27" s="1"/>
  <c r="CC481" i="27"/>
  <c r="CD481" i="27" s="1"/>
  <c r="CC480" i="27"/>
  <c r="CD480" i="27" s="1"/>
  <c r="CC479" i="27"/>
  <c r="CD479" i="27" s="1"/>
  <c r="CC478" i="27"/>
  <c r="CD478" i="27" s="1"/>
  <c r="CC477" i="27"/>
  <c r="CD477" i="27" s="1"/>
  <c r="CC476" i="27"/>
  <c r="CD476" i="27" s="1"/>
  <c r="CC475" i="27"/>
  <c r="CD475" i="27" s="1"/>
  <c r="CC474" i="27"/>
  <c r="CD474" i="27" s="1"/>
  <c r="CC473" i="27"/>
  <c r="CD473" i="27" s="1"/>
  <c r="CC472" i="27"/>
  <c r="CD472" i="27" s="1"/>
  <c r="CC471" i="27"/>
  <c r="CD471" i="27" s="1"/>
  <c r="CC470" i="27"/>
  <c r="CD470" i="27" s="1"/>
  <c r="CC469" i="27"/>
  <c r="CD469" i="27" s="1"/>
  <c r="CC468" i="27"/>
  <c r="CD468" i="27" s="1"/>
  <c r="CC467" i="27"/>
  <c r="CD467" i="27" s="1"/>
  <c r="CC466" i="27"/>
  <c r="CD466" i="27" s="1"/>
  <c r="CC465" i="27"/>
  <c r="CD465" i="27" s="1"/>
  <c r="CC464" i="27"/>
  <c r="CD464" i="27" s="1"/>
  <c r="CC463" i="27"/>
  <c r="CD463" i="27" s="1"/>
  <c r="CC462" i="27"/>
  <c r="CD462" i="27" s="1"/>
  <c r="CC461" i="27"/>
  <c r="CD461" i="27" s="1"/>
  <c r="CC460" i="27"/>
  <c r="CD460" i="27" s="1"/>
  <c r="CC459" i="27"/>
  <c r="CD459" i="27" s="1"/>
  <c r="CC458" i="27"/>
  <c r="CD458" i="27" s="1"/>
  <c r="CC457" i="27"/>
  <c r="CD457" i="27" s="1"/>
  <c r="CC456" i="27"/>
  <c r="CD456" i="27" s="1"/>
  <c r="CC455" i="27"/>
  <c r="CD455" i="27" s="1"/>
  <c r="CC454" i="27"/>
  <c r="CD454" i="27" s="1"/>
  <c r="CC453" i="27"/>
  <c r="CD453" i="27" s="1"/>
  <c r="CC452" i="27"/>
  <c r="CD452" i="27" s="1"/>
  <c r="CC451" i="27"/>
  <c r="CD451" i="27" s="1"/>
  <c r="CC450" i="27"/>
  <c r="CD450" i="27" s="1"/>
  <c r="CC449" i="27"/>
  <c r="CD449" i="27" s="1"/>
  <c r="CC448" i="27"/>
  <c r="CD448" i="27" s="1"/>
  <c r="CC447" i="27"/>
  <c r="CD447" i="27" s="1"/>
  <c r="CC446" i="27"/>
  <c r="CD446" i="27" s="1"/>
  <c r="CC445" i="27"/>
  <c r="CD445" i="27" s="1"/>
  <c r="CC444" i="27"/>
  <c r="CD444" i="27" s="1"/>
  <c r="CC443" i="27"/>
  <c r="CD443" i="27" s="1"/>
  <c r="CC442" i="27"/>
  <c r="CD442" i="27" s="1"/>
  <c r="CC441" i="27"/>
  <c r="CD441" i="27" s="1"/>
  <c r="CC440" i="27"/>
  <c r="CD440" i="27" s="1"/>
  <c r="CC439" i="27"/>
  <c r="CD439" i="27" s="1"/>
  <c r="CC438" i="27"/>
  <c r="CD438" i="27" s="1"/>
  <c r="CC437" i="27"/>
  <c r="CD437" i="27" s="1"/>
  <c r="CC436" i="27"/>
  <c r="CD436" i="27" s="1"/>
  <c r="CC435" i="27"/>
  <c r="CD435" i="27" s="1"/>
  <c r="CC434" i="27"/>
  <c r="CD434" i="27" s="1"/>
  <c r="CC433" i="27"/>
  <c r="CD433" i="27" s="1"/>
  <c r="CC432" i="27"/>
  <c r="CD432" i="27" s="1"/>
  <c r="CC431" i="27"/>
  <c r="CD431" i="27" s="1"/>
  <c r="CC430" i="27"/>
  <c r="CD430" i="27" s="1"/>
  <c r="CC429" i="27"/>
  <c r="CD429" i="27" s="1"/>
  <c r="CC428" i="27"/>
  <c r="CD428" i="27" s="1"/>
  <c r="CC427" i="27"/>
  <c r="CD427" i="27" s="1"/>
  <c r="CC426" i="27"/>
  <c r="CD426" i="27" s="1"/>
  <c r="CC425" i="27"/>
  <c r="CD425" i="27" s="1"/>
  <c r="CC424" i="27"/>
  <c r="CD424" i="27" s="1"/>
  <c r="CC423" i="27"/>
  <c r="CD423" i="27" s="1"/>
  <c r="CC422" i="27"/>
  <c r="CD422" i="27" s="1"/>
  <c r="CC421" i="27"/>
  <c r="CD421" i="27" s="1"/>
  <c r="CC420" i="27"/>
  <c r="CD420" i="27" s="1"/>
  <c r="CC419" i="27"/>
  <c r="CD419" i="27" s="1"/>
  <c r="CC418" i="27"/>
  <c r="CD418" i="27" s="1"/>
  <c r="CC417" i="27"/>
  <c r="CD417" i="27" s="1"/>
  <c r="CC416" i="27"/>
  <c r="CD416" i="27" s="1"/>
  <c r="CC415" i="27"/>
  <c r="CD415" i="27" s="1"/>
  <c r="CC414" i="27"/>
  <c r="CD414" i="27" s="1"/>
  <c r="CC413" i="27"/>
  <c r="CD413" i="27" s="1"/>
  <c r="CC412" i="27"/>
  <c r="CD412" i="27" s="1"/>
  <c r="CC411" i="27"/>
  <c r="CD411" i="27" s="1"/>
  <c r="CC410" i="27"/>
  <c r="CD410" i="27" s="1"/>
  <c r="CC409" i="27"/>
  <c r="CD409" i="27" s="1"/>
  <c r="CC408" i="27"/>
  <c r="CD408" i="27" s="1"/>
  <c r="CC407" i="27"/>
  <c r="CD407" i="27" s="1"/>
  <c r="CC406" i="27"/>
  <c r="CD406" i="27" s="1"/>
  <c r="CC405" i="27"/>
  <c r="CD405" i="27" s="1"/>
  <c r="CC404" i="27"/>
  <c r="CD404" i="27" s="1"/>
  <c r="CC403" i="27"/>
  <c r="CD403" i="27" s="1"/>
  <c r="CC402" i="27"/>
  <c r="CD402" i="27" s="1"/>
  <c r="CC401" i="27"/>
  <c r="CD401" i="27" s="1"/>
  <c r="CC400" i="27"/>
  <c r="CD400" i="27" s="1"/>
  <c r="CC399" i="27"/>
  <c r="CD399" i="27" s="1"/>
  <c r="CC398" i="27"/>
  <c r="CD398" i="27" s="1"/>
  <c r="CC397" i="27"/>
  <c r="CD397" i="27" s="1"/>
  <c r="CC396" i="27"/>
  <c r="CD396" i="27" s="1"/>
  <c r="CC395" i="27"/>
  <c r="CD395" i="27" s="1"/>
  <c r="CC394" i="27"/>
  <c r="CD394" i="27" s="1"/>
  <c r="CC393" i="27"/>
  <c r="CD393" i="27" s="1"/>
  <c r="CC392" i="27"/>
  <c r="CD392" i="27" s="1"/>
  <c r="CC391" i="27"/>
  <c r="CD391" i="27" s="1"/>
  <c r="CC390" i="27"/>
  <c r="CD390" i="27" s="1"/>
  <c r="CC389" i="27"/>
  <c r="CD389" i="27" s="1"/>
  <c r="CC388" i="27"/>
  <c r="CD388" i="27" s="1"/>
  <c r="CC387" i="27"/>
  <c r="CD387" i="27" s="1"/>
  <c r="CC386" i="27"/>
  <c r="CD386" i="27" s="1"/>
  <c r="CC385" i="27"/>
  <c r="CD385" i="27" s="1"/>
  <c r="CC384" i="27"/>
  <c r="CD384" i="27" s="1"/>
  <c r="CC383" i="27"/>
  <c r="CD383" i="27" s="1"/>
  <c r="CC382" i="27"/>
  <c r="CD382" i="27" s="1"/>
  <c r="CC381" i="27"/>
  <c r="CD381" i="27" s="1"/>
  <c r="CC380" i="27"/>
  <c r="CD380" i="27" s="1"/>
  <c r="CC379" i="27"/>
  <c r="CD379" i="27" s="1"/>
  <c r="CC378" i="27"/>
  <c r="CD378" i="27" s="1"/>
  <c r="CC377" i="27"/>
  <c r="CD377" i="27" s="1"/>
  <c r="CC376" i="27"/>
  <c r="CD376" i="27" s="1"/>
  <c r="CC375" i="27"/>
  <c r="CD375" i="27" s="1"/>
  <c r="CC374" i="27"/>
  <c r="CD374" i="27" s="1"/>
  <c r="CC373" i="27"/>
  <c r="CD373" i="27" s="1"/>
  <c r="CC372" i="27"/>
  <c r="CD372" i="27" s="1"/>
  <c r="CC371" i="27"/>
  <c r="CD371" i="27" s="1"/>
  <c r="CC370" i="27"/>
  <c r="CD370" i="27" s="1"/>
  <c r="CC369" i="27"/>
  <c r="CD369" i="27" s="1"/>
  <c r="CC368" i="27"/>
  <c r="CD368" i="27" s="1"/>
  <c r="CC367" i="27"/>
  <c r="CD367" i="27" s="1"/>
  <c r="CC366" i="27"/>
  <c r="CD366" i="27" s="1"/>
  <c r="CC365" i="27"/>
  <c r="CD365" i="27" s="1"/>
  <c r="CC364" i="27"/>
  <c r="CD364" i="27" s="1"/>
  <c r="CC363" i="27"/>
  <c r="CD363" i="27" s="1"/>
  <c r="CC362" i="27"/>
  <c r="CD362" i="27" s="1"/>
  <c r="CC361" i="27"/>
  <c r="CD361" i="27" s="1"/>
  <c r="CC360" i="27"/>
  <c r="CD360" i="27" s="1"/>
  <c r="CC359" i="27"/>
  <c r="CD359" i="27" s="1"/>
  <c r="CC358" i="27"/>
  <c r="CD358" i="27" s="1"/>
  <c r="CC357" i="27"/>
  <c r="CD357" i="27" s="1"/>
  <c r="CC356" i="27"/>
  <c r="CD356" i="27" s="1"/>
  <c r="CC355" i="27"/>
  <c r="CD355" i="27" s="1"/>
  <c r="CC354" i="27"/>
  <c r="CD354" i="27" s="1"/>
  <c r="CC353" i="27"/>
  <c r="CD353" i="27" s="1"/>
  <c r="CC352" i="27"/>
  <c r="CD352" i="27" s="1"/>
  <c r="CC351" i="27"/>
  <c r="CD351" i="27" s="1"/>
  <c r="CC350" i="27"/>
  <c r="CD350" i="27" s="1"/>
  <c r="CC349" i="27"/>
  <c r="CD349" i="27" s="1"/>
  <c r="CC348" i="27"/>
  <c r="CD348" i="27" s="1"/>
  <c r="CC347" i="27"/>
  <c r="CD347" i="27" s="1"/>
  <c r="CC346" i="27"/>
  <c r="CD346" i="27" s="1"/>
  <c r="CC345" i="27"/>
  <c r="CD345" i="27" s="1"/>
  <c r="CC344" i="27"/>
  <c r="CD344" i="27" s="1"/>
  <c r="CC343" i="27"/>
  <c r="CD343" i="27" s="1"/>
  <c r="CC342" i="27"/>
  <c r="CD342" i="27" s="1"/>
  <c r="CC341" i="27"/>
  <c r="CD341" i="27" s="1"/>
  <c r="CC340" i="27"/>
  <c r="CD340" i="27" s="1"/>
  <c r="CC339" i="27"/>
  <c r="CD339" i="27" s="1"/>
  <c r="CC338" i="27"/>
  <c r="CD338" i="27" s="1"/>
  <c r="CC337" i="27"/>
  <c r="CD337" i="27" s="1"/>
  <c r="CC336" i="27"/>
  <c r="CD336" i="27" s="1"/>
  <c r="CC335" i="27"/>
  <c r="CD335" i="27" s="1"/>
  <c r="CC334" i="27"/>
  <c r="CD334" i="27" s="1"/>
  <c r="CC333" i="27"/>
  <c r="CD333" i="27" s="1"/>
  <c r="CC332" i="27"/>
  <c r="CD332" i="27" s="1"/>
  <c r="CC331" i="27"/>
  <c r="CD331" i="27" s="1"/>
  <c r="CC330" i="27"/>
  <c r="CD330" i="27" s="1"/>
  <c r="CC329" i="27"/>
  <c r="CD329" i="27" s="1"/>
  <c r="CC328" i="27"/>
  <c r="CD328" i="27" s="1"/>
  <c r="CC327" i="27"/>
  <c r="CD327" i="27" s="1"/>
  <c r="CC326" i="27"/>
  <c r="CD326" i="27" s="1"/>
  <c r="CC325" i="27"/>
  <c r="CD325" i="27" s="1"/>
  <c r="CC324" i="27"/>
  <c r="CD324" i="27" s="1"/>
  <c r="CC323" i="27"/>
  <c r="CD323" i="27" s="1"/>
  <c r="CC322" i="27"/>
  <c r="CD322" i="27" s="1"/>
  <c r="CC321" i="27"/>
  <c r="CD321" i="27" s="1"/>
  <c r="CC320" i="27"/>
  <c r="CD320" i="27" s="1"/>
  <c r="CC319" i="27"/>
  <c r="CD319" i="27" s="1"/>
  <c r="CC318" i="27"/>
  <c r="CD318" i="27" s="1"/>
  <c r="CC317" i="27"/>
  <c r="CD317" i="27" s="1"/>
  <c r="CC316" i="27"/>
  <c r="CD316" i="27" s="1"/>
  <c r="CC315" i="27"/>
  <c r="CD315" i="27" s="1"/>
  <c r="CC314" i="27"/>
  <c r="CD314" i="27" s="1"/>
  <c r="CC313" i="27"/>
  <c r="CD313" i="27" s="1"/>
  <c r="CC312" i="27"/>
  <c r="CD312" i="27" s="1"/>
  <c r="CC311" i="27"/>
  <c r="CD311" i="27" s="1"/>
  <c r="CC310" i="27"/>
  <c r="CD310" i="27" s="1"/>
  <c r="CC309" i="27"/>
  <c r="CD309" i="27" s="1"/>
  <c r="CC308" i="27"/>
  <c r="CD308" i="27" s="1"/>
  <c r="CC307" i="27"/>
  <c r="CD307" i="27" s="1"/>
  <c r="CC306" i="27"/>
  <c r="CD306" i="27" s="1"/>
  <c r="CC305" i="27"/>
  <c r="CD305" i="27" s="1"/>
  <c r="CC304" i="27"/>
  <c r="CD304" i="27" s="1"/>
  <c r="CC303" i="27"/>
  <c r="CD303" i="27" s="1"/>
  <c r="CC302" i="27"/>
  <c r="CD302" i="27" s="1"/>
  <c r="CC301" i="27"/>
  <c r="CD301" i="27" s="1"/>
  <c r="CC300" i="27"/>
  <c r="CD300" i="27" s="1"/>
  <c r="CC299" i="27"/>
  <c r="CD299" i="27" s="1"/>
  <c r="CC298" i="27"/>
  <c r="CD298" i="27" s="1"/>
  <c r="CC297" i="27"/>
  <c r="CD297" i="27" s="1"/>
  <c r="CC296" i="27"/>
  <c r="CD296" i="27" s="1"/>
  <c r="CC295" i="27"/>
  <c r="CD295" i="27" s="1"/>
  <c r="CC294" i="27"/>
  <c r="CD294" i="27" s="1"/>
  <c r="CC293" i="27"/>
  <c r="CD293" i="27" s="1"/>
  <c r="CC292" i="27"/>
  <c r="CD292" i="27" s="1"/>
  <c r="CC291" i="27"/>
  <c r="CD291" i="27" s="1"/>
  <c r="CC290" i="27"/>
  <c r="CD290" i="27" s="1"/>
  <c r="CC289" i="27"/>
  <c r="CD289" i="27" s="1"/>
  <c r="CC288" i="27"/>
  <c r="CD288" i="27" s="1"/>
  <c r="CC287" i="27"/>
  <c r="CD287" i="27" s="1"/>
  <c r="CC286" i="27"/>
  <c r="CD286" i="27" s="1"/>
  <c r="CC285" i="27"/>
  <c r="CD285" i="27" s="1"/>
  <c r="CC284" i="27"/>
  <c r="CD284" i="27" s="1"/>
  <c r="CC283" i="27"/>
  <c r="CD283" i="27" s="1"/>
  <c r="CC282" i="27"/>
  <c r="CD282" i="27" s="1"/>
  <c r="CC281" i="27"/>
  <c r="CD281" i="27" s="1"/>
  <c r="CC280" i="27"/>
  <c r="CD280" i="27" s="1"/>
  <c r="CC279" i="27"/>
  <c r="CD279" i="27" s="1"/>
  <c r="CC278" i="27"/>
  <c r="CD278" i="27" s="1"/>
  <c r="CC277" i="27"/>
  <c r="CD277" i="27" s="1"/>
  <c r="CC276" i="27"/>
  <c r="CD276" i="27" s="1"/>
  <c r="CC275" i="27"/>
  <c r="CD275" i="27" s="1"/>
  <c r="CC274" i="27"/>
  <c r="CD274" i="27" s="1"/>
  <c r="CC273" i="27"/>
  <c r="CD273" i="27" s="1"/>
  <c r="CC272" i="27"/>
  <c r="CD272" i="27" s="1"/>
  <c r="CC271" i="27"/>
  <c r="CD271" i="27" s="1"/>
  <c r="CC270" i="27"/>
  <c r="CD270" i="27" s="1"/>
  <c r="CC269" i="27"/>
  <c r="CD269" i="27" s="1"/>
  <c r="CC268" i="27"/>
  <c r="CD268" i="27" s="1"/>
  <c r="CC267" i="27"/>
  <c r="CD267" i="27" s="1"/>
  <c r="CC266" i="27"/>
  <c r="CD266" i="27" s="1"/>
  <c r="CC265" i="27"/>
  <c r="CD265" i="27" s="1"/>
  <c r="CC264" i="27"/>
  <c r="CD264" i="27" s="1"/>
  <c r="CC263" i="27"/>
  <c r="CD263" i="27" s="1"/>
  <c r="CC262" i="27"/>
  <c r="CD262" i="27" s="1"/>
  <c r="CC261" i="27"/>
  <c r="CD261" i="27" s="1"/>
  <c r="CC260" i="27"/>
  <c r="CD260" i="27" s="1"/>
  <c r="CC259" i="27"/>
  <c r="CD259" i="27" s="1"/>
  <c r="CC258" i="27"/>
  <c r="CD258" i="27" s="1"/>
  <c r="CC257" i="27"/>
  <c r="CD257" i="27" s="1"/>
  <c r="CC256" i="27"/>
  <c r="CD256" i="27" s="1"/>
  <c r="CC255" i="27"/>
  <c r="CD255" i="27" s="1"/>
  <c r="CC254" i="27"/>
  <c r="CD254" i="27" s="1"/>
  <c r="CC253" i="27"/>
  <c r="CD253" i="27" s="1"/>
  <c r="CC252" i="27"/>
  <c r="CD252" i="27" s="1"/>
  <c r="CC251" i="27"/>
  <c r="CD251" i="27" s="1"/>
  <c r="CC250" i="27"/>
  <c r="CD250" i="27" s="1"/>
  <c r="CC249" i="27"/>
  <c r="CD249" i="27" s="1"/>
  <c r="CC248" i="27"/>
  <c r="CD248" i="27" s="1"/>
  <c r="CC247" i="27"/>
  <c r="CD247" i="27" s="1"/>
  <c r="CC246" i="27"/>
  <c r="CD246" i="27" s="1"/>
  <c r="CC245" i="27"/>
  <c r="CD245" i="27" s="1"/>
  <c r="CC244" i="27"/>
  <c r="CD244" i="27" s="1"/>
  <c r="CC243" i="27"/>
  <c r="CD243" i="27" s="1"/>
  <c r="CC242" i="27"/>
  <c r="CD242" i="27" s="1"/>
  <c r="CC241" i="27"/>
  <c r="CD241" i="27" s="1"/>
  <c r="CC240" i="27"/>
  <c r="CD240" i="27" s="1"/>
  <c r="CC239" i="27"/>
  <c r="CD239" i="27" s="1"/>
  <c r="CC238" i="27"/>
  <c r="CD238" i="27" s="1"/>
  <c r="CC237" i="27"/>
  <c r="CD237" i="27" s="1"/>
  <c r="CC236" i="27"/>
  <c r="CD236" i="27" s="1"/>
  <c r="CC235" i="27"/>
  <c r="CD235" i="27" s="1"/>
  <c r="CC234" i="27"/>
  <c r="CD234" i="27" s="1"/>
  <c r="CC233" i="27"/>
  <c r="CD233" i="27" s="1"/>
  <c r="CC232" i="27"/>
  <c r="CD232" i="27" s="1"/>
  <c r="CC231" i="27"/>
  <c r="CD231" i="27" s="1"/>
  <c r="CC230" i="27"/>
  <c r="CD230" i="27" s="1"/>
  <c r="CC229" i="27"/>
  <c r="CD229" i="27" s="1"/>
  <c r="CC228" i="27"/>
  <c r="CD228" i="27" s="1"/>
  <c r="CC227" i="27"/>
  <c r="CD227" i="27" s="1"/>
  <c r="CC226" i="27"/>
  <c r="CD226" i="27" s="1"/>
  <c r="CC225" i="27"/>
  <c r="CD225" i="27" s="1"/>
  <c r="CC224" i="27"/>
  <c r="CD224" i="27" s="1"/>
  <c r="CC223" i="27"/>
  <c r="CD223" i="27" s="1"/>
  <c r="CC222" i="27"/>
  <c r="CD222" i="27" s="1"/>
  <c r="CC221" i="27"/>
  <c r="CD221" i="27" s="1"/>
  <c r="CC220" i="27"/>
  <c r="CD220" i="27" s="1"/>
  <c r="CC219" i="27"/>
  <c r="CD219" i="27" s="1"/>
  <c r="CC218" i="27"/>
  <c r="CD218" i="27" s="1"/>
  <c r="CC217" i="27"/>
  <c r="CD217" i="27" s="1"/>
  <c r="CC216" i="27"/>
  <c r="CD216" i="27" s="1"/>
  <c r="CC215" i="27"/>
  <c r="CD215" i="27" s="1"/>
  <c r="CC214" i="27"/>
  <c r="CD214" i="27" s="1"/>
  <c r="CC213" i="27"/>
  <c r="CD213" i="27" s="1"/>
  <c r="CC212" i="27"/>
  <c r="CD212" i="27" s="1"/>
  <c r="CC211" i="27"/>
  <c r="CD211" i="27" s="1"/>
  <c r="CC210" i="27"/>
  <c r="CD210" i="27" s="1"/>
  <c r="CC209" i="27"/>
  <c r="CD209" i="27" s="1"/>
  <c r="CC208" i="27"/>
  <c r="CD208" i="27" s="1"/>
  <c r="CC207" i="27"/>
  <c r="CD207" i="27" s="1"/>
  <c r="CC206" i="27"/>
  <c r="CD206" i="27" s="1"/>
  <c r="CC205" i="27"/>
  <c r="CD205" i="27" s="1"/>
  <c r="CC204" i="27"/>
  <c r="CD204" i="27" s="1"/>
  <c r="CC203" i="27"/>
  <c r="CD203" i="27" s="1"/>
  <c r="CC202" i="27"/>
  <c r="CD202" i="27" s="1"/>
  <c r="CC201" i="27"/>
  <c r="CD201" i="27" s="1"/>
  <c r="CC200" i="27"/>
  <c r="CD200" i="27" s="1"/>
  <c r="CC199" i="27"/>
  <c r="CD199" i="27" s="1"/>
  <c r="CC198" i="27"/>
  <c r="CD198" i="27" s="1"/>
  <c r="CC197" i="27"/>
  <c r="CD197" i="27" s="1"/>
  <c r="CC196" i="27"/>
  <c r="CD196" i="27" s="1"/>
  <c r="CC195" i="27"/>
  <c r="CD195" i="27" s="1"/>
  <c r="CC194" i="27"/>
  <c r="CD194" i="27" s="1"/>
  <c r="CC193" i="27"/>
  <c r="CD193" i="27" s="1"/>
  <c r="CC192" i="27"/>
  <c r="CD192" i="27" s="1"/>
  <c r="CC191" i="27"/>
  <c r="CD191" i="27" s="1"/>
  <c r="CC190" i="27"/>
  <c r="CD190" i="27" s="1"/>
  <c r="CC189" i="27"/>
  <c r="CD189" i="27" s="1"/>
  <c r="CC188" i="27"/>
  <c r="CD188" i="27" s="1"/>
  <c r="CC187" i="27"/>
  <c r="CD187" i="27" s="1"/>
  <c r="CC186" i="27"/>
  <c r="CD186" i="27" s="1"/>
  <c r="CC185" i="27"/>
  <c r="CD185" i="27" s="1"/>
  <c r="CC184" i="27"/>
  <c r="CD184" i="27" s="1"/>
  <c r="CC183" i="27"/>
  <c r="CD183" i="27" s="1"/>
  <c r="CC182" i="27"/>
  <c r="CD182" i="27" s="1"/>
  <c r="CC181" i="27"/>
  <c r="CD181" i="27" s="1"/>
  <c r="CC180" i="27"/>
  <c r="CD180" i="27" s="1"/>
  <c r="CC179" i="27"/>
  <c r="CD179" i="27" s="1"/>
  <c r="CC178" i="27"/>
  <c r="CD178" i="27" s="1"/>
  <c r="CC177" i="27"/>
  <c r="CD177" i="27" s="1"/>
  <c r="CC176" i="27"/>
  <c r="CD176" i="27" s="1"/>
  <c r="CC175" i="27"/>
  <c r="CD175" i="27" s="1"/>
  <c r="CC174" i="27"/>
  <c r="CD174" i="27" s="1"/>
  <c r="CC173" i="27"/>
  <c r="CD173" i="27" s="1"/>
  <c r="CC172" i="27"/>
  <c r="CD172" i="27" s="1"/>
  <c r="CC171" i="27"/>
  <c r="CD171" i="27" s="1"/>
  <c r="CC170" i="27"/>
  <c r="CD170" i="27" s="1"/>
  <c r="CC169" i="27"/>
  <c r="CD169" i="27" s="1"/>
  <c r="CC168" i="27"/>
  <c r="CD168" i="27" s="1"/>
  <c r="CC167" i="27"/>
  <c r="CD167" i="27" s="1"/>
  <c r="CC166" i="27"/>
  <c r="CD166" i="27" s="1"/>
  <c r="CC165" i="27"/>
  <c r="CD165" i="27" s="1"/>
  <c r="CC164" i="27"/>
  <c r="CD164" i="27" s="1"/>
  <c r="CC163" i="27"/>
  <c r="CD163" i="27" s="1"/>
  <c r="CC162" i="27"/>
  <c r="CD162" i="27" s="1"/>
  <c r="CC161" i="27"/>
  <c r="CD161" i="27" s="1"/>
  <c r="CC160" i="27"/>
  <c r="CD160" i="27" s="1"/>
  <c r="CC159" i="27"/>
  <c r="CD159" i="27" s="1"/>
  <c r="CC158" i="27"/>
  <c r="CD158" i="27" s="1"/>
  <c r="CC157" i="27"/>
  <c r="CD157" i="27" s="1"/>
  <c r="CC156" i="27"/>
  <c r="CD156" i="27" s="1"/>
  <c r="CC155" i="27"/>
  <c r="CD155" i="27" s="1"/>
  <c r="CC154" i="27"/>
  <c r="CD154" i="27" s="1"/>
  <c r="CC153" i="27"/>
  <c r="CD153" i="27" s="1"/>
  <c r="CC152" i="27"/>
  <c r="CD152" i="27" s="1"/>
  <c r="CC151" i="27"/>
  <c r="CD151" i="27" s="1"/>
  <c r="CC150" i="27"/>
  <c r="CD150" i="27" s="1"/>
  <c r="CC149" i="27"/>
  <c r="CD149" i="27" s="1"/>
  <c r="CC148" i="27"/>
  <c r="CD148" i="27" s="1"/>
  <c r="CC147" i="27"/>
  <c r="CD147" i="27" s="1"/>
  <c r="CC146" i="27"/>
  <c r="CD146" i="27" s="1"/>
  <c r="CC145" i="27"/>
  <c r="CD145" i="27" s="1"/>
  <c r="CC144" i="27"/>
  <c r="CD144" i="27" s="1"/>
  <c r="CC143" i="27"/>
  <c r="CD143" i="27" s="1"/>
  <c r="CC142" i="27"/>
  <c r="CD142" i="27" s="1"/>
  <c r="CC141" i="27"/>
  <c r="CD141" i="27" s="1"/>
  <c r="CC140" i="27"/>
  <c r="CD140" i="27" s="1"/>
  <c r="CC139" i="27"/>
  <c r="CD139" i="27" s="1"/>
  <c r="CC138" i="27"/>
  <c r="CD138" i="27" s="1"/>
  <c r="CC137" i="27"/>
  <c r="CD137" i="27" s="1"/>
  <c r="CC136" i="27"/>
  <c r="CD136" i="27" s="1"/>
  <c r="CC135" i="27"/>
  <c r="CD135" i="27" s="1"/>
  <c r="CC134" i="27"/>
  <c r="CD134" i="27" s="1"/>
  <c r="CC133" i="27"/>
  <c r="CD133" i="27" s="1"/>
  <c r="CC132" i="27"/>
  <c r="CD132" i="27" s="1"/>
  <c r="CC131" i="27"/>
  <c r="CD131" i="27" s="1"/>
  <c r="CC130" i="27"/>
  <c r="CD130" i="27" s="1"/>
  <c r="CC129" i="27"/>
  <c r="CD129" i="27" s="1"/>
  <c r="CC128" i="27"/>
  <c r="CD128" i="27" s="1"/>
  <c r="CC127" i="27"/>
  <c r="CD127" i="27" s="1"/>
  <c r="CC126" i="27"/>
  <c r="CD126" i="27" s="1"/>
  <c r="CC125" i="27"/>
  <c r="CD125" i="27" s="1"/>
  <c r="CC124" i="27"/>
  <c r="CD124" i="27" s="1"/>
  <c r="CC123" i="27"/>
  <c r="CD123" i="27" s="1"/>
  <c r="CC122" i="27"/>
  <c r="CD122" i="27" s="1"/>
  <c r="CC121" i="27"/>
  <c r="CD121" i="27" s="1"/>
  <c r="CC120" i="27"/>
  <c r="CD120" i="27" s="1"/>
  <c r="CC119" i="27"/>
  <c r="CD119" i="27" s="1"/>
  <c r="CC118" i="27"/>
  <c r="CD118" i="27" s="1"/>
  <c r="CC117" i="27"/>
  <c r="CD117" i="27" s="1"/>
  <c r="CC116" i="27"/>
  <c r="CD116" i="27" s="1"/>
  <c r="CC115" i="27"/>
  <c r="CD115" i="27" s="1"/>
  <c r="CC114" i="27"/>
  <c r="CD114" i="27" s="1"/>
  <c r="CC113" i="27"/>
  <c r="CD113" i="27" s="1"/>
  <c r="CC112" i="27"/>
  <c r="CD112" i="27" s="1"/>
  <c r="CC111" i="27"/>
  <c r="CD111" i="27" s="1"/>
  <c r="CC110" i="27"/>
  <c r="CD110" i="27" s="1"/>
  <c r="CC109" i="27"/>
  <c r="CD109" i="27" s="1"/>
  <c r="CC108" i="27"/>
  <c r="CD108" i="27" s="1"/>
  <c r="CC107" i="27"/>
  <c r="CD107" i="27" s="1"/>
  <c r="CC106" i="27"/>
  <c r="CD106" i="27" s="1"/>
  <c r="CC105" i="27"/>
  <c r="CD105" i="27" s="1"/>
  <c r="CC104" i="27"/>
  <c r="CD104" i="27" s="1"/>
  <c r="CC103" i="27"/>
  <c r="CD103" i="27" s="1"/>
  <c r="CC102" i="27"/>
  <c r="CD102" i="27" s="1"/>
  <c r="CC101" i="27"/>
  <c r="CD101" i="27" s="1"/>
  <c r="CC100" i="27"/>
  <c r="CD100" i="27" s="1"/>
  <c r="CC99" i="27"/>
  <c r="CD99" i="27" s="1"/>
  <c r="CC98" i="27"/>
  <c r="CD98" i="27" s="1"/>
  <c r="CC97" i="27"/>
  <c r="CD97" i="27" s="1"/>
  <c r="CC96" i="27"/>
  <c r="CD96" i="27" s="1"/>
  <c r="CC95" i="27"/>
  <c r="CD95" i="27" s="1"/>
  <c r="CC94" i="27"/>
  <c r="CD94" i="27" s="1"/>
  <c r="CC93" i="27"/>
  <c r="CD93" i="27" s="1"/>
  <c r="CC92" i="27"/>
  <c r="CD92" i="27" s="1"/>
  <c r="CC91" i="27"/>
  <c r="CD91" i="27" s="1"/>
  <c r="CC90" i="27"/>
  <c r="CD90" i="27" s="1"/>
  <c r="CC89" i="27"/>
  <c r="CD89" i="27" s="1"/>
  <c r="CC88" i="27"/>
  <c r="CD88" i="27" s="1"/>
  <c r="CC87" i="27"/>
  <c r="CD87" i="27" s="1"/>
  <c r="CC86" i="27"/>
  <c r="CD86" i="27" s="1"/>
  <c r="CC85" i="27"/>
  <c r="CD85" i="27" s="1"/>
  <c r="CC84" i="27"/>
  <c r="CD84" i="27" s="1"/>
  <c r="CC83" i="27"/>
  <c r="CD83" i="27" s="1"/>
  <c r="CC82" i="27"/>
  <c r="CD82" i="27" s="1"/>
  <c r="CC81" i="27"/>
  <c r="CD81" i="27" s="1"/>
  <c r="CC80" i="27"/>
  <c r="CD80" i="27" s="1"/>
  <c r="CC79" i="27"/>
  <c r="CD79" i="27" s="1"/>
  <c r="CC78" i="27"/>
  <c r="CD78" i="27" s="1"/>
  <c r="CC77" i="27"/>
  <c r="CD77" i="27" s="1"/>
  <c r="CC76" i="27"/>
  <c r="CD76" i="27" s="1"/>
  <c r="CC75" i="27"/>
  <c r="CD75" i="27" s="1"/>
  <c r="CC74" i="27"/>
  <c r="CD74" i="27" s="1"/>
  <c r="CC73" i="27"/>
  <c r="CD73" i="27" s="1"/>
  <c r="CC72" i="27"/>
  <c r="CD72" i="27" s="1"/>
  <c r="CC71" i="27"/>
  <c r="CD71" i="27" s="1"/>
  <c r="CC70" i="27"/>
  <c r="CD70" i="27" s="1"/>
  <c r="CC69" i="27"/>
  <c r="CD69" i="27" s="1"/>
  <c r="CC68" i="27"/>
  <c r="CD68" i="27" s="1"/>
  <c r="CC67" i="27"/>
  <c r="CD67" i="27" s="1"/>
  <c r="CC66" i="27"/>
  <c r="CD66" i="27" s="1"/>
  <c r="CC65" i="27"/>
  <c r="CD65" i="27" s="1"/>
  <c r="CC64" i="27"/>
  <c r="CD64" i="27" s="1"/>
  <c r="CC63" i="27"/>
  <c r="CD63" i="27" s="1"/>
  <c r="CC62" i="27"/>
  <c r="CD62" i="27" s="1"/>
  <c r="CC61" i="27"/>
  <c r="CD61" i="27" s="1"/>
  <c r="CC60" i="27"/>
  <c r="CD60" i="27" s="1"/>
  <c r="CC59" i="27"/>
  <c r="CD59" i="27" s="1"/>
  <c r="CC58" i="27"/>
  <c r="CD58" i="27" s="1"/>
  <c r="CC57" i="27"/>
  <c r="CD57" i="27" s="1"/>
  <c r="CC56" i="27"/>
  <c r="CD56" i="27" s="1"/>
  <c r="CC55" i="27"/>
  <c r="CD55" i="27" s="1"/>
  <c r="CC54" i="27"/>
  <c r="CD54" i="27" s="1"/>
  <c r="CC53" i="27"/>
  <c r="CD53" i="27" s="1"/>
  <c r="CC52" i="27"/>
  <c r="CD52" i="27" s="1"/>
  <c r="CC51" i="27"/>
  <c r="CD51" i="27" s="1"/>
  <c r="CC50" i="27"/>
  <c r="CD50" i="27" s="1"/>
  <c r="CC49" i="27"/>
  <c r="CD49" i="27" s="1"/>
  <c r="CC48" i="27"/>
  <c r="CD48" i="27" s="1"/>
  <c r="CC47" i="27"/>
  <c r="CD47" i="27" s="1"/>
  <c r="CC46" i="27"/>
  <c r="CD46" i="27" s="1"/>
  <c r="CC45" i="27"/>
  <c r="CD45" i="27" s="1"/>
  <c r="CC44" i="27"/>
  <c r="CD44" i="27" s="1"/>
  <c r="CC43" i="27"/>
  <c r="CD43" i="27" s="1"/>
  <c r="CC42" i="27"/>
  <c r="CD42" i="27" s="1"/>
  <c r="CC41" i="27"/>
  <c r="CD41" i="27" s="1"/>
  <c r="CC40" i="27"/>
  <c r="CD40" i="27" s="1"/>
  <c r="CC39" i="27"/>
  <c r="CD39" i="27" s="1"/>
  <c r="CC38" i="27"/>
  <c r="CD38" i="27" s="1"/>
  <c r="CC37" i="27"/>
  <c r="CD37" i="27" s="1"/>
  <c r="CC36" i="27"/>
  <c r="CD36" i="27" s="1"/>
  <c r="CC35" i="27"/>
  <c r="CD35" i="27" s="1"/>
  <c r="CC34" i="27"/>
  <c r="CD34" i="27" s="1"/>
  <c r="CC33" i="27"/>
  <c r="CD33" i="27" s="1"/>
  <c r="CC32" i="27"/>
  <c r="CD32" i="27" s="1"/>
  <c r="CC31" i="27"/>
  <c r="CD31" i="27" s="1"/>
  <c r="CC30" i="27"/>
  <c r="CD30" i="27" s="1"/>
  <c r="CC29" i="27"/>
  <c r="CD29" i="27" s="1"/>
  <c r="CC28" i="27"/>
  <c r="CD28" i="27" s="1"/>
  <c r="CC27" i="27"/>
  <c r="CD27" i="27" s="1"/>
  <c r="CC26" i="27"/>
  <c r="CD26" i="27" s="1"/>
  <c r="CC25" i="27"/>
  <c r="CD25" i="27" s="1"/>
  <c r="CC24" i="27"/>
  <c r="CD24" i="27" s="1"/>
  <c r="CC23" i="27"/>
  <c r="CD23" i="27" s="1"/>
  <c r="CC22" i="27"/>
  <c r="CD22" i="27" s="1"/>
  <c r="CC21" i="27"/>
  <c r="CD21" i="27" s="1"/>
  <c r="CC20" i="27"/>
  <c r="CD20" i="27" s="1"/>
  <c r="CC19" i="27"/>
  <c r="CD19" i="27" s="1"/>
  <c r="CC18" i="27"/>
  <c r="CD18" i="27" s="1"/>
  <c r="CC17" i="27"/>
  <c r="CD17" i="27" s="1"/>
  <c r="CC16" i="27"/>
  <c r="CD16" i="27" s="1"/>
  <c r="CC15" i="27"/>
  <c r="CD15" i="27" s="1"/>
  <c r="CC14" i="27"/>
  <c r="CD14" i="27" s="1"/>
  <c r="CC13" i="27"/>
  <c r="CD13" i="27" s="1"/>
  <c r="CC12" i="27"/>
  <c r="CD12" i="27" s="1"/>
  <c r="CC11" i="27"/>
  <c r="CD11" i="27" s="1"/>
  <c r="CC10" i="27"/>
  <c r="CD10" i="27" s="1"/>
  <c r="CC9" i="27"/>
  <c r="CD9" i="27" s="1"/>
  <c r="CC8" i="27"/>
  <c r="CD8" i="27" s="1"/>
  <c r="CC7" i="27"/>
  <c r="CD7" i="27" s="1"/>
  <c r="CC6" i="27"/>
  <c r="CD6" i="27" s="1"/>
  <c r="CC5" i="27"/>
  <c r="CD5" i="27" s="1"/>
  <c r="CC887" i="27"/>
  <c r="CD887" i="27" s="1"/>
  <c r="CC885" i="27"/>
  <c r="CD885" i="27" s="1"/>
  <c r="CC883" i="27"/>
  <c r="CD883" i="27" s="1"/>
  <c r="CC881" i="27"/>
  <c r="CD881" i="27" s="1"/>
  <c r="CC879" i="27"/>
  <c r="CD879" i="27" s="1"/>
  <c r="CD3" i="27"/>
  <c r="CC886" i="27"/>
  <c r="CD886" i="27" s="1"/>
  <c r="CC884" i="27"/>
  <c r="CD884" i="27" s="1"/>
  <c r="CC882" i="27"/>
  <c r="CD882" i="27" s="1"/>
  <c r="CC880" i="27"/>
  <c r="CD880" i="27" s="1"/>
  <c r="CK877" i="27"/>
  <c r="CL877" i="27" s="1"/>
  <c r="CK876" i="27"/>
  <c r="CL876" i="27" s="1"/>
  <c r="CK875" i="27"/>
  <c r="CL875" i="27" s="1"/>
  <c r="CK874" i="27"/>
  <c r="CL874" i="27" s="1"/>
  <c r="CK873" i="27"/>
  <c r="CL873" i="27" s="1"/>
  <c r="CK872" i="27"/>
  <c r="CL872" i="27" s="1"/>
  <c r="CK871" i="27"/>
  <c r="CL871" i="27" s="1"/>
  <c r="CK870" i="27"/>
  <c r="CL870" i="27" s="1"/>
  <c r="CK869" i="27"/>
  <c r="CL869" i="27" s="1"/>
  <c r="CK868" i="27"/>
  <c r="CL868" i="27" s="1"/>
  <c r="CK867" i="27"/>
  <c r="CL867" i="27" s="1"/>
  <c r="CK866" i="27"/>
  <c r="CL866" i="27" s="1"/>
  <c r="CK865" i="27"/>
  <c r="CL865" i="27" s="1"/>
  <c r="CK864" i="27"/>
  <c r="CL864" i="27" s="1"/>
  <c r="CK863" i="27"/>
  <c r="CL863" i="27" s="1"/>
  <c r="CK862" i="27"/>
  <c r="CL862" i="27" s="1"/>
  <c r="CK861" i="27"/>
  <c r="CL861" i="27" s="1"/>
  <c r="CK860" i="27"/>
  <c r="CL860" i="27" s="1"/>
  <c r="CK859" i="27"/>
  <c r="CL859" i="27" s="1"/>
  <c r="CK858" i="27"/>
  <c r="CL858" i="27" s="1"/>
  <c r="CK857" i="27"/>
  <c r="CL857" i="27" s="1"/>
  <c r="CK856" i="27"/>
  <c r="CL856" i="27" s="1"/>
  <c r="CK855" i="27"/>
  <c r="CL855" i="27" s="1"/>
  <c r="CK854" i="27"/>
  <c r="CL854" i="27" s="1"/>
  <c r="CK853" i="27"/>
  <c r="CL853" i="27" s="1"/>
  <c r="CK852" i="27"/>
  <c r="CL852" i="27" s="1"/>
  <c r="CK851" i="27"/>
  <c r="CL851" i="27" s="1"/>
  <c r="CK850" i="27"/>
  <c r="CL850" i="27" s="1"/>
  <c r="CK849" i="27"/>
  <c r="CL849" i="27" s="1"/>
  <c r="CK848" i="27"/>
  <c r="CL848" i="27" s="1"/>
  <c r="CK847" i="27"/>
  <c r="CL847" i="27" s="1"/>
  <c r="CK846" i="27"/>
  <c r="CL846" i="27" s="1"/>
  <c r="CK845" i="27"/>
  <c r="CL845" i="27" s="1"/>
  <c r="CK844" i="27"/>
  <c r="CL844" i="27" s="1"/>
  <c r="CK843" i="27"/>
  <c r="CL843" i="27" s="1"/>
  <c r="CK842" i="27"/>
  <c r="CL842" i="27" s="1"/>
  <c r="CK841" i="27"/>
  <c r="CL841" i="27" s="1"/>
  <c r="CK840" i="27"/>
  <c r="CL840" i="27" s="1"/>
  <c r="CK839" i="27"/>
  <c r="CL839" i="27" s="1"/>
  <c r="CK838" i="27"/>
  <c r="CL838" i="27" s="1"/>
  <c r="CK837" i="27"/>
  <c r="CL837" i="27" s="1"/>
  <c r="CK836" i="27"/>
  <c r="CL836" i="27" s="1"/>
  <c r="CK835" i="27"/>
  <c r="CL835" i="27" s="1"/>
  <c r="CK834" i="27"/>
  <c r="CL834" i="27" s="1"/>
  <c r="CK833" i="27"/>
  <c r="CL833" i="27" s="1"/>
  <c r="CK832" i="27"/>
  <c r="CL832" i="27" s="1"/>
  <c r="CK831" i="27"/>
  <c r="CL831" i="27" s="1"/>
  <c r="CK830" i="27"/>
  <c r="CL830" i="27" s="1"/>
  <c r="CK829" i="27"/>
  <c r="CL829" i="27" s="1"/>
  <c r="CK828" i="27"/>
  <c r="CL828" i="27" s="1"/>
  <c r="CK827" i="27"/>
  <c r="CL827" i="27" s="1"/>
  <c r="CK826" i="27"/>
  <c r="CL826" i="27" s="1"/>
  <c r="CK825" i="27"/>
  <c r="CL825" i="27" s="1"/>
  <c r="CK824" i="27"/>
  <c r="CL824" i="27" s="1"/>
  <c r="CK823" i="27"/>
  <c r="CL823" i="27" s="1"/>
  <c r="CK822" i="27"/>
  <c r="CL822" i="27" s="1"/>
  <c r="CK821" i="27"/>
  <c r="CL821" i="27" s="1"/>
  <c r="CK820" i="27"/>
  <c r="CL820" i="27" s="1"/>
  <c r="CK819" i="27"/>
  <c r="CL819" i="27" s="1"/>
  <c r="CK818" i="27"/>
  <c r="CL818" i="27" s="1"/>
  <c r="CK817" i="27"/>
  <c r="CL817" i="27" s="1"/>
  <c r="CK816" i="27"/>
  <c r="CL816" i="27" s="1"/>
  <c r="CK815" i="27"/>
  <c r="CL815" i="27" s="1"/>
  <c r="CK814" i="27"/>
  <c r="CL814" i="27" s="1"/>
  <c r="CK813" i="27"/>
  <c r="CL813" i="27" s="1"/>
  <c r="CK812" i="27"/>
  <c r="CL812" i="27" s="1"/>
  <c r="CK811" i="27"/>
  <c r="CL811" i="27" s="1"/>
  <c r="CK810" i="27"/>
  <c r="CL810" i="27" s="1"/>
  <c r="CK809" i="27"/>
  <c r="CL809" i="27" s="1"/>
  <c r="CK808" i="27"/>
  <c r="CL808" i="27" s="1"/>
  <c r="CK807" i="27"/>
  <c r="CL807" i="27" s="1"/>
  <c r="CK806" i="27"/>
  <c r="CL806" i="27" s="1"/>
  <c r="CK805" i="27"/>
  <c r="CL805" i="27" s="1"/>
  <c r="CK804" i="27"/>
  <c r="CL804" i="27" s="1"/>
  <c r="CK803" i="27"/>
  <c r="CL803" i="27" s="1"/>
  <c r="CK802" i="27"/>
  <c r="CL802" i="27" s="1"/>
  <c r="CK801" i="27"/>
  <c r="CL801" i="27" s="1"/>
  <c r="CK800" i="27"/>
  <c r="CL800" i="27" s="1"/>
  <c r="CK799" i="27"/>
  <c r="CL799" i="27" s="1"/>
  <c r="CK798" i="27"/>
  <c r="CL798" i="27" s="1"/>
  <c r="CK797" i="27"/>
  <c r="CL797" i="27" s="1"/>
  <c r="CK796" i="27"/>
  <c r="CL796" i="27" s="1"/>
  <c r="CK795" i="27"/>
  <c r="CL795" i="27" s="1"/>
  <c r="CK794" i="27"/>
  <c r="CL794" i="27" s="1"/>
  <c r="CK793" i="27"/>
  <c r="CL793" i="27" s="1"/>
  <c r="CK792" i="27"/>
  <c r="CL792" i="27" s="1"/>
  <c r="CK791" i="27"/>
  <c r="CL791" i="27" s="1"/>
  <c r="CK790" i="27"/>
  <c r="CL790" i="27" s="1"/>
  <c r="CK789" i="27"/>
  <c r="CL789" i="27" s="1"/>
  <c r="CK788" i="27"/>
  <c r="CL788" i="27" s="1"/>
  <c r="CK787" i="27"/>
  <c r="CL787" i="27" s="1"/>
  <c r="CK786" i="27"/>
  <c r="CL786" i="27" s="1"/>
  <c r="CK785" i="27"/>
  <c r="CL785" i="27" s="1"/>
  <c r="CK784" i="27"/>
  <c r="CL784" i="27" s="1"/>
  <c r="CK783" i="27"/>
  <c r="CL783" i="27" s="1"/>
  <c r="CK782" i="27"/>
  <c r="CL782" i="27" s="1"/>
  <c r="CK781" i="27"/>
  <c r="CL781" i="27" s="1"/>
  <c r="CK780" i="27"/>
  <c r="CL780" i="27" s="1"/>
  <c r="CK779" i="27"/>
  <c r="CL779" i="27" s="1"/>
  <c r="CK778" i="27"/>
  <c r="CL778" i="27" s="1"/>
  <c r="CK777" i="27"/>
  <c r="CL777" i="27" s="1"/>
  <c r="CK776" i="27"/>
  <c r="CL776" i="27" s="1"/>
  <c r="CK775" i="27"/>
  <c r="CL775" i="27" s="1"/>
  <c r="CK774" i="27"/>
  <c r="CL774" i="27" s="1"/>
  <c r="CK773" i="27"/>
  <c r="CL773" i="27" s="1"/>
  <c r="CK772" i="27"/>
  <c r="CL772" i="27" s="1"/>
  <c r="CK771" i="27"/>
  <c r="CL771" i="27" s="1"/>
  <c r="CK770" i="27"/>
  <c r="CL770" i="27" s="1"/>
  <c r="CK769" i="27"/>
  <c r="CL769" i="27" s="1"/>
  <c r="CK768" i="27"/>
  <c r="CL768" i="27" s="1"/>
  <c r="CK767" i="27"/>
  <c r="CL767" i="27" s="1"/>
  <c r="CK766" i="27"/>
  <c r="CL766" i="27" s="1"/>
  <c r="CK765" i="27"/>
  <c r="CL765" i="27" s="1"/>
  <c r="CK764" i="27"/>
  <c r="CL764" i="27" s="1"/>
  <c r="CK763" i="27"/>
  <c r="CL763" i="27" s="1"/>
  <c r="CK762" i="27"/>
  <c r="CL762" i="27" s="1"/>
  <c r="CK761" i="27"/>
  <c r="CL761" i="27" s="1"/>
  <c r="CK760" i="27"/>
  <c r="CL760" i="27" s="1"/>
  <c r="CK759" i="27"/>
  <c r="CL759" i="27" s="1"/>
  <c r="CK758" i="27"/>
  <c r="CL758" i="27" s="1"/>
  <c r="CK757" i="27"/>
  <c r="CL757" i="27" s="1"/>
  <c r="CK756" i="27"/>
  <c r="CL756" i="27" s="1"/>
  <c r="CK755" i="27"/>
  <c r="CL755" i="27" s="1"/>
  <c r="CK754" i="27"/>
  <c r="CL754" i="27" s="1"/>
  <c r="CK753" i="27"/>
  <c r="CL753" i="27" s="1"/>
  <c r="CK752" i="27"/>
  <c r="CL752" i="27" s="1"/>
  <c r="CK751" i="27"/>
  <c r="CL751" i="27" s="1"/>
  <c r="CK750" i="27"/>
  <c r="CL750" i="27" s="1"/>
  <c r="CK749" i="27"/>
  <c r="CL749" i="27" s="1"/>
  <c r="CK748" i="27"/>
  <c r="CL748" i="27" s="1"/>
  <c r="CK747" i="27"/>
  <c r="CL747" i="27" s="1"/>
  <c r="CK746" i="27"/>
  <c r="CL746" i="27" s="1"/>
  <c r="CK745" i="27"/>
  <c r="CL745" i="27" s="1"/>
  <c r="CK744" i="27"/>
  <c r="CL744" i="27" s="1"/>
  <c r="CK743" i="27"/>
  <c r="CL743" i="27" s="1"/>
  <c r="CK742" i="27"/>
  <c r="CL742" i="27" s="1"/>
  <c r="CK741" i="27"/>
  <c r="CL741" i="27" s="1"/>
  <c r="CK740" i="27"/>
  <c r="CL740" i="27" s="1"/>
  <c r="CK739" i="27"/>
  <c r="CL739" i="27" s="1"/>
  <c r="CK738" i="27"/>
  <c r="CL738" i="27" s="1"/>
  <c r="CK737" i="27"/>
  <c r="CL737" i="27" s="1"/>
  <c r="CK736" i="27"/>
  <c r="CL736" i="27" s="1"/>
  <c r="CK735" i="27"/>
  <c r="CL735" i="27" s="1"/>
  <c r="CK734" i="27"/>
  <c r="CL734" i="27" s="1"/>
  <c r="CK733" i="27"/>
  <c r="CL733" i="27" s="1"/>
  <c r="CK732" i="27"/>
  <c r="CL732" i="27" s="1"/>
  <c r="CK731" i="27"/>
  <c r="CL731" i="27" s="1"/>
  <c r="CK730" i="27"/>
  <c r="CL730" i="27" s="1"/>
  <c r="CK729" i="27"/>
  <c r="CL729" i="27" s="1"/>
  <c r="CK728" i="27"/>
  <c r="CL728" i="27" s="1"/>
  <c r="CK727" i="27"/>
  <c r="CL727" i="27" s="1"/>
  <c r="CK726" i="27"/>
  <c r="CL726" i="27" s="1"/>
  <c r="CK725" i="27"/>
  <c r="CL725" i="27" s="1"/>
  <c r="CK724" i="27"/>
  <c r="CL724" i="27" s="1"/>
  <c r="CK723" i="27"/>
  <c r="CL723" i="27" s="1"/>
  <c r="CK722" i="27"/>
  <c r="CL722" i="27" s="1"/>
  <c r="CK721" i="27"/>
  <c r="CL721" i="27" s="1"/>
  <c r="CK720" i="27"/>
  <c r="CL720" i="27" s="1"/>
  <c r="CK719" i="27"/>
  <c r="CL719" i="27" s="1"/>
  <c r="CK718" i="27"/>
  <c r="CL718" i="27" s="1"/>
  <c r="CK717" i="27"/>
  <c r="CL717" i="27" s="1"/>
  <c r="CK716" i="27"/>
  <c r="CL716" i="27" s="1"/>
  <c r="CK715" i="27"/>
  <c r="CL715" i="27" s="1"/>
  <c r="CK714" i="27"/>
  <c r="CL714" i="27" s="1"/>
  <c r="CK713" i="27"/>
  <c r="CL713" i="27" s="1"/>
  <c r="CK712" i="27"/>
  <c r="CL712" i="27" s="1"/>
  <c r="CK711" i="27"/>
  <c r="CL711" i="27" s="1"/>
  <c r="CK710" i="27"/>
  <c r="CL710" i="27" s="1"/>
  <c r="CK709" i="27"/>
  <c r="CL709" i="27" s="1"/>
  <c r="CK708" i="27"/>
  <c r="CL708" i="27" s="1"/>
  <c r="CK707" i="27"/>
  <c r="CL707" i="27" s="1"/>
  <c r="CK706" i="27"/>
  <c r="CL706" i="27" s="1"/>
  <c r="CK705" i="27"/>
  <c r="CL705" i="27" s="1"/>
  <c r="CK704" i="27"/>
  <c r="CL704" i="27" s="1"/>
  <c r="CK703" i="27"/>
  <c r="CL703" i="27" s="1"/>
  <c r="CK702" i="27"/>
  <c r="CL702" i="27" s="1"/>
  <c r="CK701" i="27"/>
  <c r="CL701" i="27" s="1"/>
  <c r="CK700" i="27"/>
  <c r="CL700" i="27" s="1"/>
  <c r="CK699" i="27"/>
  <c r="CL699" i="27" s="1"/>
  <c r="CK698" i="27"/>
  <c r="CL698" i="27" s="1"/>
  <c r="CK697" i="27"/>
  <c r="CL697" i="27" s="1"/>
  <c r="CK696" i="27"/>
  <c r="CL696" i="27" s="1"/>
  <c r="CK695" i="27"/>
  <c r="CL695" i="27" s="1"/>
  <c r="CK694" i="27"/>
  <c r="CL694" i="27" s="1"/>
  <c r="CK693" i="27"/>
  <c r="CL693" i="27" s="1"/>
  <c r="CK692" i="27"/>
  <c r="CL692" i="27" s="1"/>
  <c r="CK691" i="27"/>
  <c r="CL691" i="27" s="1"/>
  <c r="CK690" i="27"/>
  <c r="CL690" i="27" s="1"/>
  <c r="CK689" i="27"/>
  <c r="CL689" i="27" s="1"/>
  <c r="CK688" i="27"/>
  <c r="CL688" i="27" s="1"/>
  <c r="CK687" i="27"/>
  <c r="CL687" i="27" s="1"/>
  <c r="CK686" i="27"/>
  <c r="CL686" i="27" s="1"/>
  <c r="CK685" i="27"/>
  <c r="CL685" i="27" s="1"/>
  <c r="CK684" i="27"/>
  <c r="CL684" i="27" s="1"/>
  <c r="CK683" i="27"/>
  <c r="CL683" i="27" s="1"/>
  <c r="CK682" i="27"/>
  <c r="CL682" i="27" s="1"/>
  <c r="CK681" i="27"/>
  <c r="CL681" i="27" s="1"/>
  <c r="CK680" i="27"/>
  <c r="CL680" i="27" s="1"/>
  <c r="CK679" i="27"/>
  <c r="CL679" i="27" s="1"/>
  <c r="CK678" i="27"/>
  <c r="CL678" i="27" s="1"/>
  <c r="CK677" i="27"/>
  <c r="CL677" i="27" s="1"/>
  <c r="CK676" i="27"/>
  <c r="CL676" i="27" s="1"/>
  <c r="CK675" i="27"/>
  <c r="CL675" i="27" s="1"/>
  <c r="CK674" i="27"/>
  <c r="CL674" i="27" s="1"/>
  <c r="CK673" i="27"/>
  <c r="CL673" i="27" s="1"/>
  <c r="CK672" i="27"/>
  <c r="CL672" i="27" s="1"/>
  <c r="CK671" i="27"/>
  <c r="CL671" i="27" s="1"/>
  <c r="CK670" i="27"/>
  <c r="CL670" i="27" s="1"/>
  <c r="CK669" i="27"/>
  <c r="CL669" i="27" s="1"/>
  <c r="CK668" i="27"/>
  <c r="CL668" i="27" s="1"/>
  <c r="CK667" i="27"/>
  <c r="CL667" i="27" s="1"/>
  <c r="CK666" i="27"/>
  <c r="CL666" i="27" s="1"/>
  <c r="CK665" i="27"/>
  <c r="CL665" i="27" s="1"/>
  <c r="CK664" i="27"/>
  <c r="CL664" i="27" s="1"/>
  <c r="CK663" i="27"/>
  <c r="CL663" i="27" s="1"/>
  <c r="CK662" i="27"/>
  <c r="CL662" i="27" s="1"/>
  <c r="CK661" i="27"/>
  <c r="CL661" i="27" s="1"/>
  <c r="CK660" i="27"/>
  <c r="CL660" i="27" s="1"/>
  <c r="CK659" i="27"/>
  <c r="CL659" i="27" s="1"/>
  <c r="CK658" i="27"/>
  <c r="CL658" i="27" s="1"/>
  <c r="CK657" i="27"/>
  <c r="CL657" i="27" s="1"/>
  <c r="CK656" i="27"/>
  <c r="CL656" i="27" s="1"/>
  <c r="CK655" i="27"/>
  <c r="CL655" i="27" s="1"/>
  <c r="CK654" i="27"/>
  <c r="CL654" i="27" s="1"/>
  <c r="CK653" i="27"/>
  <c r="CL653" i="27" s="1"/>
  <c r="CK652" i="27"/>
  <c r="CL652" i="27" s="1"/>
  <c r="CK651" i="27"/>
  <c r="CL651" i="27" s="1"/>
  <c r="CK650" i="27"/>
  <c r="CL650" i="27" s="1"/>
  <c r="CK649" i="27"/>
  <c r="CL649" i="27" s="1"/>
  <c r="CK648" i="27"/>
  <c r="CL648" i="27" s="1"/>
  <c r="CK647" i="27"/>
  <c r="CL647" i="27" s="1"/>
  <c r="CK646" i="27"/>
  <c r="CL646" i="27" s="1"/>
  <c r="CK645" i="27"/>
  <c r="CL645" i="27" s="1"/>
  <c r="CK644" i="27"/>
  <c r="CL644" i="27" s="1"/>
  <c r="CK643" i="27"/>
  <c r="CL643" i="27" s="1"/>
  <c r="CK642" i="27"/>
  <c r="CL642" i="27" s="1"/>
  <c r="CK641" i="27"/>
  <c r="CL641" i="27" s="1"/>
  <c r="CK640" i="27"/>
  <c r="CL640" i="27" s="1"/>
  <c r="CK639" i="27"/>
  <c r="CL639" i="27" s="1"/>
  <c r="CK638" i="27"/>
  <c r="CL638" i="27" s="1"/>
  <c r="CK637" i="27"/>
  <c r="CL637" i="27" s="1"/>
  <c r="CK636" i="27"/>
  <c r="CL636" i="27" s="1"/>
  <c r="CK635" i="27"/>
  <c r="CL635" i="27" s="1"/>
  <c r="CK634" i="27"/>
  <c r="CL634" i="27" s="1"/>
  <c r="CK633" i="27"/>
  <c r="CL633" i="27" s="1"/>
  <c r="CK632" i="27"/>
  <c r="CL632" i="27" s="1"/>
  <c r="CK631" i="27"/>
  <c r="CL631" i="27" s="1"/>
  <c r="CK630" i="27"/>
  <c r="CL630" i="27" s="1"/>
  <c r="CK629" i="27"/>
  <c r="CL629" i="27" s="1"/>
  <c r="CK628" i="27"/>
  <c r="CL628" i="27" s="1"/>
  <c r="CK627" i="27"/>
  <c r="CL627" i="27" s="1"/>
  <c r="CK626" i="27"/>
  <c r="CL626" i="27" s="1"/>
  <c r="CK625" i="27"/>
  <c r="CL625" i="27" s="1"/>
  <c r="CK624" i="27"/>
  <c r="CL624" i="27" s="1"/>
  <c r="CK623" i="27"/>
  <c r="CL623" i="27" s="1"/>
  <c r="CK622" i="27"/>
  <c r="CL622" i="27" s="1"/>
  <c r="CK621" i="27"/>
  <c r="CL621" i="27" s="1"/>
  <c r="CK620" i="27"/>
  <c r="CL620" i="27" s="1"/>
  <c r="CK619" i="27"/>
  <c r="CL619" i="27" s="1"/>
  <c r="CK618" i="27"/>
  <c r="CL618" i="27" s="1"/>
  <c r="CK617" i="27"/>
  <c r="CL617" i="27" s="1"/>
  <c r="CK616" i="27"/>
  <c r="CL616" i="27" s="1"/>
  <c r="CK615" i="27"/>
  <c r="CL615" i="27" s="1"/>
  <c r="CK614" i="27"/>
  <c r="CL614" i="27" s="1"/>
  <c r="CK613" i="27"/>
  <c r="CL613" i="27" s="1"/>
  <c r="CK612" i="27"/>
  <c r="CL612" i="27" s="1"/>
  <c r="CK611" i="27"/>
  <c r="CL611" i="27" s="1"/>
  <c r="CK610" i="27"/>
  <c r="CL610" i="27" s="1"/>
  <c r="CK609" i="27"/>
  <c r="CL609" i="27" s="1"/>
  <c r="CK608" i="27"/>
  <c r="CL608" i="27" s="1"/>
  <c r="CK607" i="27"/>
  <c r="CL607" i="27" s="1"/>
  <c r="CK606" i="27"/>
  <c r="CL606" i="27" s="1"/>
  <c r="CK605" i="27"/>
  <c r="CL605" i="27" s="1"/>
  <c r="CK604" i="27"/>
  <c r="CL604" i="27" s="1"/>
  <c r="CK603" i="27"/>
  <c r="CL603" i="27" s="1"/>
  <c r="CK602" i="27"/>
  <c r="CL602" i="27" s="1"/>
  <c r="CK601" i="27"/>
  <c r="CL601" i="27" s="1"/>
  <c r="CK600" i="27"/>
  <c r="CL600" i="27" s="1"/>
  <c r="CK599" i="27"/>
  <c r="CL599" i="27" s="1"/>
  <c r="CK598" i="27"/>
  <c r="CL598" i="27" s="1"/>
  <c r="CK597" i="27"/>
  <c r="CL597" i="27" s="1"/>
  <c r="CK596" i="27"/>
  <c r="CL596" i="27" s="1"/>
  <c r="CK595" i="27"/>
  <c r="CL595" i="27" s="1"/>
  <c r="CK594" i="27"/>
  <c r="CL594" i="27" s="1"/>
  <c r="CK593" i="27"/>
  <c r="CL593" i="27" s="1"/>
  <c r="CK592" i="27"/>
  <c r="CL592" i="27" s="1"/>
  <c r="CK591" i="27"/>
  <c r="CL591" i="27" s="1"/>
  <c r="CK590" i="27"/>
  <c r="CL590" i="27" s="1"/>
  <c r="CK589" i="27"/>
  <c r="CL589" i="27" s="1"/>
  <c r="CK588" i="27"/>
  <c r="CL588" i="27" s="1"/>
  <c r="CK587" i="27"/>
  <c r="CL587" i="27" s="1"/>
  <c r="CK586" i="27"/>
  <c r="CL586" i="27" s="1"/>
  <c r="CK585" i="27"/>
  <c r="CL585" i="27" s="1"/>
  <c r="CK584" i="27"/>
  <c r="CL584" i="27" s="1"/>
  <c r="CK583" i="27"/>
  <c r="CL583" i="27" s="1"/>
  <c r="CK582" i="27"/>
  <c r="CL582" i="27" s="1"/>
  <c r="CK581" i="27"/>
  <c r="CL581" i="27" s="1"/>
  <c r="CK580" i="27"/>
  <c r="CL580" i="27" s="1"/>
  <c r="CK579" i="27"/>
  <c r="CL579" i="27" s="1"/>
  <c r="CK578" i="27"/>
  <c r="CL578" i="27" s="1"/>
  <c r="CK577" i="27"/>
  <c r="CL577" i="27" s="1"/>
  <c r="CK576" i="27"/>
  <c r="CL576" i="27" s="1"/>
  <c r="CK575" i="27"/>
  <c r="CL575" i="27" s="1"/>
  <c r="CK574" i="27"/>
  <c r="CL574" i="27" s="1"/>
  <c r="CK573" i="27"/>
  <c r="CL573" i="27" s="1"/>
  <c r="CK572" i="27"/>
  <c r="CL572" i="27" s="1"/>
  <c r="CK571" i="27"/>
  <c r="CL571" i="27" s="1"/>
  <c r="CK570" i="27"/>
  <c r="CL570" i="27" s="1"/>
  <c r="CK569" i="27"/>
  <c r="CL569" i="27" s="1"/>
  <c r="CK568" i="27"/>
  <c r="CL568" i="27" s="1"/>
  <c r="CK567" i="27"/>
  <c r="CL567" i="27" s="1"/>
  <c r="CK566" i="27"/>
  <c r="CL566" i="27" s="1"/>
  <c r="CK565" i="27"/>
  <c r="CL565" i="27" s="1"/>
  <c r="CK564" i="27"/>
  <c r="CL564" i="27" s="1"/>
  <c r="CK563" i="27"/>
  <c r="CL563" i="27" s="1"/>
  <c r="CK562" i="27"/>
  <c r="CL562" i="27" s="1"/>
  <c r="CK561" i="27"/>
  <c r="CL561" i="27" s="1"/>
  <c r="CK560" i="27"/>
  <c r="CL560" i="27" s="1"/>
  <c r="CK559" i="27"/>
  <c r="CL559" i="27" s="1"/>
  <c r="CK558" i="27"/>
  <c r="CL558" i="27" s="1"/>
  <c r="CK557" i="27"/>
  <c r="CL557" i="27" s="1"/>
  <c r="CK556" i="27"/>
  <c r="CL556" i="27" s="1"/>
  <c r="CK555" i="27"/>
  <c r="CL555" i="27" s="1"/>
  <c r="CK554" i="27"/>
  <c r="CL554" i="27" s="1"/>
  <c r="CK553" i="27"/>
  <c r="CL553" i="27" s="1"/>
  <c r="CK552" i="27"/>
  <c r="CL552" i="27" s="1"/>
  <c r="CK551" i="27"/>
  <c r="CL551" i="27" s="1"/>
  <c r="CK550" i="27"/>
  <c r="CL550" i="27" s="1"/>
  <c r="CK549" i="27"/>
  <c r="CL549" i="27" s="1"/>
  <c r="CK548" i="27"/>
  <c r="CL548" i="27" s="1"/>
  <c r="CK547" i="27"/>
  <c r="CL547" i="27" s="1"/>
  <c r="CK546" i="27"/>
  <c r="CL546" i="27" s="1"/>
  <c r="CK545" i="27"/>
  <c r="CL545" i="27" s="1"/>
  <c r="CK544" i="27"/>
  <c r="CL544" i="27" s="1"/>
  <c r="CK543" i="27"/>
  <c r="CL543" i="27" s="1"/>
  <c r="CK542" i="27"/>
  <c r="CL542" i="27" s="1"/>
  <c r="CK541" i="27"/>
  <c r="CL541" i="27" s="1"/>
  <c r="CK540" i="27"/>
  <c r="CL540" i="27" s="1"/>
  <c r="CK539" i="27"/>
  <c r="CL539" i="27" s="1"/>
  <c r="CK538" i="27"/>
  <c r="CL538" i="27" s="1"/>
  <c r="CK537" i="27"/>
  <c r="CL537" i="27" s="1"/>
  <c r="CK536" i="27"/>
  <c r="CL536" i="27" s="1"/>
  <c r="CK535" i="27"/>
  <c r="CL535" i="27" s="1"/>
  <c r="CK534" i="27"/>
  <c r="CL534" i="27" s="1"/>
  <c r="CK533" i="27"/>
  <c r="CL533" i="27" s="1"/>
  <c r="CK532" i="27"/>
  <c r="CL532" i="27" s="1"/>
  <c r="CK531" i="27"/>
  <c r="CL531" i="27" s="1"/>
  <c r="CK530" i="27"/>
  <c r="CL530" i="27" s="1"/>
  <c r="CK529" i="27"/>
  <c r="CL529" i="27" s="1"/>
  <c r="CK528" i="27"/>
  <c r="CL528" i="27" s="1"/>
  <c r="CK527" i="27"/>
  <c r="CL527" i="27" s="1"/>
  <c r="CK526" i="27"/>
  <c r="CL526" i="27" s="1"/>
  <c r="CK525" i="27"/>
  <c r="CL525" i="27" s="1"/>
  <c r="CK524" i="27"/>
  <c r="CL524" i="27" s="1"/>
  <c r="CK523" i="27"/>
  <c r="CL523" i="27" s="1"/>
  <c r="CK522" i="27"/>
  <c r="CL522" i="27" s="1"/>
  <c r="CK521" i="27"/>
  <c r="CL521" i="27" s="1"/>
  <c r="CK520" i="27"/>
  <c r="CL520" i="27" s="1"/>
  <c r="CK519" i="27"/>
  <c r="CL519" i="27" s="1"/>
  <c r="CK518" i="27"/>
  <c r="CL518" i="27" s="1"/>
  <c r="CK517" i="27"/>
  <c r="CL517" i="27" s="1"/>
  <c r="CK516" i="27"/>
  <c r="CL516" i="27" s="1"/>
  <c r="CK515" i="27"/>
  <c r="CL515" i="27" s="1"/>
  <c r="CK514" i="27"/>
  <c r="CL514" i="27" s="1"/>
  <c r="CK513" i="27"/>
  <c r="CL513" i="27" s="1"/>
  <c r="CK512" i="27"/>
  <c r="CL512" i="27" s="1"/>
  <c r="CK511" i="27"/>
  <c r="CL511" i="27" s="1"/>
  <c r="CK510" i="27"/>
  <c r="CL510" i="27" s="1"/>
  <c r="CK509" i="27"/>
  <c r="CL509" i="27" s="1"/>
  <c r="CK508" i="27"/>
  <c r="CL508" i="27" s="1"/>
  <c r="CK507" i="27"/>
  <c r="CL507" i="27" s="1"/>
  <c r="CK506" i="27"/>
  <c r="CL506" i="27" s="1"/>
  <c r="CK505" i="27"/>
  <c r="CL505" i="27" s="1"/>
  <c r="CK504" i="27"/>
  <c r="CL504" i="27" s="1"/>
  <c r="CK503" i="27"/>
  <c r="CL503" i="27" s="1"/>
  <c r="CK502" i="27"/>
  <c r="CL502" i="27" s="1"/>
  <c r="CK501" i="27"/>
  <c r="CL501" i="27" s="1"/>
  <c r="CK500" i="27"/>
  <c r="CL500" i="27" s="1"/>
  <c r="CK499" i="27"/>
  <c r="CL499" i="27" s="1"/>
  <c r="CK498" i="27"/>
  <c r="CL498" i="27" s="1"/>
  <c r="CK497" i="27"/>
  <c r="CL497" i="27" s="1"/>
  <c r="CK496" i="27"/>
  <c r="CL496" i="27" s="1"/>
  <c r="CK495" i="27"/>
  <c r="CL495" i="27" s="1"/>
  <c r="CK494" i="27"/>
  <c r="CL494" i="27" s="1"/>
  <c r="CK493" i="27"/>
  <c r="CL493" i="27" s="1"/>
  <c r="CK492" i="27"/>
  <c r="CL492" i="27" s="1"/>
  <c r="CK491" i="27"/>
  <c r="CL491" i="27" s="1"/>
  <c r="CK490" i="27"/>
  <c r="CL490" i="27" s="1"/>
  <c r="CK489" i="27"/>
  <c r="CL489" i="27" s="1"/>
  <c r="CK488" i="27"/>
  <c r="CL488" i="27" s="1"/>
  <c r="CK487" i="27"/>
  <c r="CL487" i="27" s="1"/>
  <c r="CK486" i="27"/>
  <c r="CL486" i="27" s="1"/>
  <c r="CK485" i="27"/>
  <c r="CL485" i="27" s="1"/>
  <c r="CK484" i="27"/>
  <c r="CL484" i="27" s="1"/>
  <c r="CK483" i="27"/>
  <c r="CL483" i="27" s="1"/>
  <c r="CK482" i="27"/>
  <c r="CL482" i="27" s="1"/>
  <c r="CK481" i="27"/>
  <c r="CL481" i="27" s="1"/>
  <c r="CK480" i="27"/>
  <c r="CL480" i="27" s="1"/>
  <c r="CK479" i="27"/>
  <c r="CL479" i="27" s="1"/>
  <c r="CK478" i="27"/>
  <c r="CL478" i="27" s="1"/>
  <c r="CK477" i="27"/>
  <c r="CL477" i="27" s="1"/>
  <c r="CK476" i="27"/>
  <c r="CL476" i="27" s="1"/>
  <c r="CK475" i="27"/>
  <c r="CL475" i="27" s="1"/>
  <c r="CK474" i="27"/>
  <c r="CL474" i="27" s="1"/>
  <c r="CK473" i="27"/>
  <c r="CL473" i="27" s="1"/>
  <c r="CK472" i="27"/>
  <c r="CL472" i="27" s="1"/>
  <c r="CK471" i="27"/>
  <c r="CL471" i="27" s="1"/>
  <c r="CK470" i="27"/>
  <c r="CL470" i="27" s="1"/>
  <c r="CK469" i="27"/>
  <c r="CL469" i="27" s="1"/>
  <c r="CK468" i="27"/>
  <c r="CL468" i="27" s="1"/>
  <c r="CK467" i="27"/>
  <c r="CL467" i="27" s="1"/>
  <c r="CK466" i="27"/>
  <c r="CL466" i="27" s="1"/>
  <c r="CK465" i="27"/>
  <c r="CL465" i="27" s="1"/>
  <c r="CK464" i="27"/>
  <c r="CL464" i="27" s="1"/>
  <c r="CK463" i="27"/>
  <c r="CL463" i="27" s="1"/>
  <c r="CK462" i="27"/>
  <c r="CL462" i="27" s="1"/>
  <c r="CK461" i="27"/>
  <c r="CL461" i="27" s="1"/>
  <c r="CK460" i="27"/>
  <c r="CL460" i="27" s="1"/>
  <c r="CK459" i="27"/>
  <c r="CL459" i="27" s="1"/>
  <c r="CK458" i="27"/>
  <c r="CL458" i="27" s="1"/>
  <c r="CK457" i="27"/>
  <c r="CL457" i="27" s="1"/>
  <c r="CK456" i="27"/>
  <c r="CL456" i="27" s="1"/>
  <c r="CK455" i="27"/>
  <c r="CL455" i="27" s="1"/>
  <c r="CK454" i="27"/>
  <c r="CL454" i="27" s="1"/>
  <c r="CK453" i="27"/>
  <c r="CL453" i="27" s="1"/>
  <c r="CK452" i="27"/>
  <c r="CL452" i="27" s="1"/>
  <c r="CK451" i="27"/>
  <c r="CL451" i="27" s="1"/>
  <c r="CK450" i="27"/>
  <c r="CL450" i="27" s="1"/>
  <c r="CK449" i="27"/>
  <c r="CL449" i="27" s="1"/>
  <c r="CK448" i="27"/>
  <c r="CL448" i="27" s="1"/>
  <c r="CK447" i="27"/>
  <c r="CL447" i="27" s="1"/>
  <c r="CK446" i="27"/>
  <c r="CL446" i="27" s="1"/>
  <c r="CK445" i="27"/>
  <c r="CL445" i="27" s="1"/>
  <c r="CK444" i="27"/>
  <c r="CL444" i="27" s="1"/>
  <c r="CK443" i="27"/>
  <c r="CL443" i="27" s="1"/>
  <c r="CK442" i="27"/>
  <c r="CL442" i="27" s="1"/>
  <c r="CK441" i="27"/>
  <c r="CL441" i="27" s="1"/>
  <c r="CK440" i="27"/>
  <c r="CL440" i="27" s="1"/>
  <c r="CK439" i="27"/>
  <c r="CL439" i="27" s="1"/>
  <c r="CK438" i="27"/>
  <c r="CL438" i="27" s="1"/>
  <c r="CK437" i="27"/>
  <c r="CL437" i="27" s="1"/>
  <c r="CK436" i="27"/>
  <c r="CL436" i="27" s="1"/>
  <c r="CK435" i="27"/>
  <c r="CL435" i="27" s="1"/>
  <c r="CK434" i="27"/>
  <c r="CL434" i="27" s="1"/>
  <c r="CK433" i="27"/>
  <c r="CL433" i="27" s="1"/>
  <c r="CK432" i="27"/>
  <c r="CL432" i="27" s="1"/>
  <c r="CK431" i="27"/>
  <c r="CL431" i="27" s="1"/>
  <c r="CK430" i="27"/>
  <c r="CL430" i="27" s="1"/>
  <c r="CK429" i="27"/>
  <c r="CL429" i="27" s="1"/>
  <c r="CK428" i="27"/>
  <c r="CL428" i="27" s="1"/>
  <c r="CK427" i="27"/>
  <c r="CL427" i="27" s="1"/>
  <c r="CK426" i="27"/>
  <c r="CL426" i="27" s="1"/>
  <c r="CK425" i="27"/>
  <c r="CL425" i="27" s="1"/>
  <c r="CK424" i="27"/>
  <c r="CL424" i="27" s="1"/>
  <c r="CK423" i="27"/>
  <c r="CL423" i="27" s="1"/>
  <c r="CK422" i="27"/>
  <c r="CL422" i="27" s="1"/>
  <c r="CK421" i="27"/>
  <c r="CL421" i="27" s="1"/>
  <c r="CK420" i="27"/>
  <c r="CL420" i="27" s="1"/>
  <c r="CK419" i="27"/>
  <c r="CL419" i="27" s="1"/>
  <c r="CK418" i="27"/>
  <c r="CL418" i="27" s="1"/>
  <c r="CK417" i="27"/>
  <c r="CL417" i="27" s="1"/>
  <c r="CK416" i="27"/>
  <c r="CL416" i="27" s="1"/>
  <c r="CK415" i="27"/>
  <c r="CL415" i="27" s="1"/>
  <c r="CK414" i="27"/>
  <c r="CL414" i="27" s="1"/>
  <c r="CK413" i="27"/>
  <c r="CL413" i="27" s="1"/>
  <c r="CK412" i="27"/>
  <c r="CL412" i="27" s="1"/>
  <c r="CK411" i="27"/>
  <c r="CL411" i="27" s="1"/>
  <c r="CK410" i="27"/>
  <c r="CL410" i="27" s="1"/>
  <c r="CK409" i="27"/>
  <c r="CL409" i="27" s="1"/>
  <c r="CK408" i="27"/>
  <c r="CL408" i="27" s="1"/>
  <c r="CK407" i="27"/>
  <c r="CL407" i="27" s="1"/>
  <c r="CK406" i="27"/>
  <c r="CL406" i="27" s="1"/>
  <c r="CK405" i="27"/>
  <c r="CL405" i="27" s="1"/>
  <c r="CK404" i="27"/>
  <c r="CL404" i="27" s="1"/>
  <c r="CK403" i="27"/>
  <c r="CL403" i="27" s="1"/>
  <c r="CK402" i="27"/>
  <c r="CL402" i="27" s="1"/>
  <c r="CK401" i="27"/>
  <c r="CL401" i="27" s="1"/>
  <c r="CK400" i="27"/>
  <c r="CL400" i="27" s="1"/>
  <c r="CK399" i="27"/>
  <c r="CL399" i="27" s="1"/>
  <c r="CK398" i="27"/>
  <c r="CL398" i="27" s="1"/>
  <c r="CK397" i="27"/>
  <c r="CL397" i="27" s="1"/>
  <c r="CK396" i="27"/>
  <c r="CL396" i="27" s="1"/>
  <c r="CK395" i="27"/>
  <c r="CL395" i="27" s="1"/>
  <c r="CK394" i="27"/>
  <c r="CL394" i="27" s="1"/>
  <c r="CK393" i="27"/>
  <c r="CL393" i="27" s="1"/>
  <c r="CK392" i="27"/>
  <c r="CL392" i="27" s="1"/>
  <c r="CK391" i="27"/>
  <c r="CL391" i="27" s="1"/>
  <c r="CK390" i="27"/>
  <c r="CL390" i="27" s="1"/>
  <c r="CK389" i="27"/>
  <c r="CL389" i="27" s="1"/>
  <c r="CK388" i="27"/>
  <c r="CL388" i="27" s="1"/>
  <c r="CK387" i="27"/>
  <c r="CL387" i="27" s="1"/>
  <c r="CK386" i="27"/>
  <c r="CL386" i="27" s="1"/>
  <c r="CK385" i="27"/>
  <c r="CL385" i="27" s="1"/>
  <c r="CK384" i="27"/>
  <c r="CL384" i="27" s="1"/>
  <c r="CK383" i="27"/>
  <c r="CL383" i="27" s="1"/>
  <c r="CK382" i="27"/>
  <c r="CL382" i="27" s="1"/>
  <c r="CK381" i="27"/>
  <c r="CL381" i="27" s="1"/>
  <c r="CK380" i="27"/>
  <c r="CL380" i="27" s="1"/>
  <c r="CK379" i="27"/>
  <c r="CL379" i="27" s="1"/>
  <c r="CK378" i="27"/>
  <c r="CL378" i="27" s="1"/>
  <c r="CK377" i="27"/>
  <c r="CL377" i="27" s="1"/>
  <c r="CK376" i="27"/>
  <c r="CL376" i="27" s="1"/>
  <c r="CK375" i="27"/>
  <c r="CL375" i="27" s="1"/>
  <c r="CK374" i="27"/>
  <c r="CL374" i="27" s="1"/>
  <c r="CK373" i="27"/>
  <c r="CL373" i="27" s="1"/>
  <c r="CK372" i="27"/>
  <c r="CL372" i="27" s="1"/>
  <c r="CK371" i="27"/>
  <c r="CL371" i="27" s="1"/>
  <c r="CK370" i="27"/>
  <c r="CL370" i="27" s="1"/>
  <c r="CK369" i="27"/>
  <c r="CL369" i="27" s="1"/>
  <c r="CK368" i="27"/>
  <c r="CL368" i="27" s="1"/>
  <c r="CK367" i="27"/>
  <c r="CL367" i="27" s="1"/>
  <c r="CK366" i="27"/>
  <c r="CL366" i="27" s="1"/>
  <c r="CK365" i="27"/>
  <c r="CL365" i="27" s="1"/>
  <c r="CK364" i="27"/>
  <c r="CL364" i="27" s="1"/>
  <c r="CK363" i="27"/>
  <c r="CL363" i="27" s="1"/>
  <c r="CK362" i="27"/>
  <c r="CL362" i="27" s="1"/>
  <c r="CK361" i="27"/>
  <c r="CL361" i="27" s="1"/>
  <c r="CK360" i="27"/>
  <c r="CL360" i="27" s="1"/>
  <c r="CK359" i="27"/>
  <c r="CL359" i="27" s="1"/>
  <c r="CK358" i="27"/>
  <c r="CL358" i="27" s="1"/>
  <c r="CK357" i="27"/>
  <c r="CL357" i="27" s="1"/>
  <c r="CK356" i="27"/>
  <c r="CL356" i="27" s="1"/>
  <c r="CK355" i="27"/>
  <c r="CL355" i="27" s="1"/>
  <c r="CK354" i="27"/>
  <c r="CL354" i="27" s="1"/>
  <c r="CK353" i="27"/>
  <c r="CL353" i="27" s="1"/>
  <c r="CK352" i="27"/>
  <c r="CL352" i="27" s="1"/>
  <c r="CK351" i="27"/>
  <c r="CL351" i="27" s="1"/>
  <c r="CK350" i="27"/>
  <c r="CL350" i="27" s="1"/>
  <c r="CK349" i="27"/>
  <c r="CL349" i="27" s="1"/>
  <c r="CK348" i="27"/>
  <c r="CL348" i="27" s="1"/>
  <c r="CK347" i="27"/>
  <c r="CL347" i="27" s="1"/>
  <c r="CK346" i="27"/>
  <c r="CL346" i="27" s="1"/>
  <c r="CK345" i="27"/>
  <c r="CL345" i="27" s="1"/>
  <c r="CK344" i="27"/>
  <c r="CL344" i="27" s="1"/>
  <c r="CK343" i="27"/>
  <c r="CL343" i="27" s="1"/>
  <c r="CK342" i="27"/>
  <c r="CL342" i="27" s="1"/>
  <c r="CK341" i="27"/>
  <c r="CL341" i="27" s="1"/>
  <c r="CK340" i="27"/>
  <c r="CL340" i="27" s="1"/>
  <c r="CK339" i="27"/>
  <c r="CL339" i="27" s="1"/>
  <c r="CK338" i="27"/>
  <c r="CL338" i="27" s="1"/>
  <c r="CK337" i="27"/>
  <c r="CL337" i="27" s="1"/>
  <c r="CK336" i="27"/>
  <c r="CL336" i="27" s="1"/>
  <c r="CK335" i="27"/>
  <c r="CL335" i="27" s="1"/>
  <c r="CK334" i="27"/>
  <c r="CL334" i="27" s="1"/>
  <c r="CK333" i="27"/>
  <c r="CL333" i="27" s="1"/>
  <c r="CK332" i="27"/>
  <c r="CL332" i="27" s="1"/>
  <c r="CK331" i="27"/>
  <c r="CL331" i="27" s="1"/>
  <c r="CK330" i="27"/>
  <c r="CL330" i="27" s="1"/>
  <c r="CK329" i="27"/>
  <c r="CL329" i="27" s="1"/>
  <c r="CK328" i="27"/>
  <c r="CL328" i="27" s="1"/>
  <c r="CK327" i="27"/>
  <c r="CL327" i="27" s="1"/>
  <c r="CK326" i="27"/>
  <c r="CL326" i="27" s="1"/>
  <c r="CK325" i="27"/>
  <c r="CL325" i="27" s="1"/>
  <c r="CK324" i="27"/>
  <c r="CL324" i="27" s="1"/>
  <c r="CK323" i="27"/>
  <c r="CL323" i="27" s="1"/>
  <c r="CK322" i="27"/>
  <c r="CL322" i="27" s="1"/>
  <c r="CK321" i="27"/>
  <c r="CL321" i="27" s="1"/>
  <c r="CK320" i="27"/>
  <c r="CL320" i="27" s="1"/>
  <c r="CK319" i="27"/>
  <c r="CL319" i="27" s="1"/>
  <c r="CK318" i="27"/>
  <c r="CL318" i="27" s="1"/>
  <c r="CK317" i="27"/>
  <c r="CL317" i="27" s="1"/>
  <c r="CK316" i="27"/>
  <c r="CL316" i="27" s="1"/>
  <c r="CK315" i="27"/>
  <c r="CL315" i="27" s="1"/>
  <c r="CK314" i="27"/>
  <c r="CL314" i="27" s="1"/>
  <c r="CK313" i="27"/>
  <c r="CL313" i="27" s="1"/>
  <c r="CK312" i="27"/>
  <c r="CL312" i="27" s="1"/>
  <c r="CK311" i="27"/>
  <c r="CL311" i="27" s="1"/>
  <c r="CK310" i="27"/>
  <c r="CL310" i="27" s="1"/>
  <c r="CK309" i="27"/>
  <c r="CL309" i="27" s="1"/>
  <c r="CK308" i="27"/>
  <c r="CL308" i="27" s="1"/>
  <c r="CK307" i="27"/>
  <c r="CL307" i="27" s="1"/>
  <c r="CK306" i="27"/>
  <c r="CL306" i="27" s="1"/>
  <c r="CK305" i="27"/>
  <c r="CL305" i="27" s="1"/>
  <c r="CK304" i="27"/>
  <c r="CL304" i="27" s="1"/>
  <c r="CK303" i="27"/>
  <c r="CL303" i="27" s="1"/>
  <c r="CK302" i="27"/>
  <c r="CL302" i="27" s="1"/>
  <c r="CK301" i="27"/>
  <c r="CL301" i="27" s="1"/>
  <c r="CK300" i="27"/>
  <c r="CL300" i="27" s="1"/>
  <c r="CK299" i="27"/>
  <c r="CL299" i="27" s="1"/>
  <c r="CK298" i="27"/>
  <c r="CL298" i="27" s="1"/>
  <c r="CK297" i="27"/>
  <c r="CL297" i="27" s="1"/>
  <c r="CK296" i="27"/>
  <c r="CL296" i="27" s="1"/>
  <c r="CK295" i="27"/>
  <c r="CL295" i="27" s="1"/>
  <c r="CK294" i="27"/>
  <c r="CL294" i="27" s="1"/>
  <c r="CK293" i="27"/>
  <c r="CL293" i="27" s="1"/>
  <c r="CK292" i="27"/>
  <c r="CL292" i="27" s="1"/>
  <c r="CK291" i="27"/>
  <c r="CL291" i="27" s="1"/>
  <c r="CK290" i="27"/>
  <c r="CL290" i="27" s="1"/>
  <c r="CK289" i="27"/>
  <c r="CL289" i="27" s="1"/>
  <c r="CK288" i="27"/>
  <c r="CL288" i="27" s="1"/>
  <c r="CK287" i="27"/>
  <c r="CL287" i="27" s="1"/>
  <c r="CK286" i="27"/>
  <c r="CL286" i="27" s="1"/>
  <c r="CK285" i="27"/>
  <c r="CL285" i="27" s="1"/>
  <c r="CK284" i="27"/>
  <c r="CL284" i="27" s="1"/>
  <c r="CK283" i="27"/>
  <c r="CL283" i="27" s="1"/>
  <c r="CK282" i="27"/>
  <c r="CL282" i="27" s="1"/>
  <c r="CK281" i="27"/>
  <c r="CL281" i="27" s="1"/>
  <c r="CK280" i="27"/>
  <c r="CL280" i="27" s="1"/>
  <c r="CK279" i="27"/>
  <c r="CL279" i="27" s="1"/>
  <c r="CK278" i="27"/>
  <c r="CL278" i="27" s="1"/>
  <c r="CK277" i="27"/>
  <c r="CL277" i="27" s="1"/>
  <c r="CK276" i="27"/>
  <c r="CL276" i="27" s="1"/>
  <c r="CK275" i="27"/>
  <c r="CL275" i="27" s="1"/>
  <c r="CK274" i="27"/>
  <c r="CL274" i="27" s="1"/>
  <c r="CK273" i="27"/>
  <c r="CL273" i="27" s="1"/>
  <c r="CK272" i="27"/>
  <c r="CL272" i="27" s="1"/>
  <c r="CK271" i="27"/>
  <c r="CL271" i="27" s="1"/>
  <c r="CK270" i="27"/>
  <c r="CL270" i="27" s="1"/>
  <c r="CK269" i="27"/>
  <c r="CL269" i="27" s="1"/>
  <c r="CK268" i="27"/>
  <c r="CL268" i="27" s="1"/>
  <c r="CK267" i="27"/>
  <c r="CL267" i="27" s="1"/>
  <c r="CK266" i="27"/>
  <c r="CL266" i="27" s="1"/>
  <c r="CK265" i="27"/>
  <c r="CL265" i="27" s="1"/>
  <c r="CK264" i="27"/>
  <c r="CL264" i="27" s="1"/>
  <c r="CK263" i="27"/>
  <c r="CL263" i="27" s="1"/>
  <c r="CK262" i="27"/>
  <c r="CL262" i="27" s="1"/>
  <c r="CK261" i="27"/>
  <c r="CL261" i="27" s="1"/>
  <c r="CK260" i="27"/>
  <c r="CL260" i="27" s="1"/>
  <c r="CK259" i="27"/>
  <c r="CL259" i="27" s="1"/>
  <c r="CK258" i="27"/>
  <c r="CL258" i="27" s="1"/>
  <c r="CK257" i="27"/>
  <c r="CL257" i="27" s="1"/>
  <c r="CK256" i="27"/>
  <c r="CL256" i="27" s="1"/>
  <c r="CK255" i="27"/>
  <c r="CL255" i="27" s="1"/>
  <c r="CK254" i="27"/>
  <c r="CL254" i="27" s="1"/>
  <c r="CK253" i="27"/>
  <c r="CL253" i="27" s="1"/>
  <c r="CK252" i="27"/>
  <c r="CL252" i="27" s="1"/>
  <c r="CK251" i="27"/>
  <c r="CL251" i="27" s="1"/>
  <c r="CK250" i="27"/>
  <c r="CL250" i="27" s="1"/>
  <c r="CK249" i="27"/>
  <c r="CL249" i="27" s="1"/>
  <c r="CK248" i="27"/>
  <c r="CL248" i="27" s="1"/>
  <c r="CK247" i="27"/>
  <c r="CL247" i="27" s="1"/>
  <c r="CK246" i="27"/>
  <c r="CL246" i="27" s="1"/>
  <c r="CK245" i="27"/>
  <c r="CL245" i="27" s="1"/>
  <c r="CK244" i="27"/>
  <c r="CL244" i="27" s="1"/>
  <c r="CK243" i="27"/>
  <c r="CL243" i="27" s="1"/>
  <c r="CK242" i="27"/>
  <c r="CL242" i="27" s="1"/>
  <c r="CK241" i="27"/>
  <c r="CL241" i="27" s="1"/>
  <c r="CK240" i="27"/>
  <c r="CL240" i="27" s="1"/>
  <c r="CK239" i="27"/>
  <c r="CL239" i="27" s="1"/>
  <c r="CK238" i="27"/>
  <c r="CL238" i="27" s="1"/>
  <c r="CK237" i="27"/>
  <c r="CL237" i="27" s="1"/>
  <c r="CK236" i="27"/>
  <c r="CL236" i="27" s="1"/>
  <c r="CK235" i="27"/>
  <c r="CL235" i="27" s="1"/>
  <c r="CK234" i="27"/>
  <c r="CL234" i="27" s="1"/>
  <c r="CK233" i="27"/>
  <c r="CL233" i="27" s="1"/>
  <c r="CK232" i="27"/>
  <c r="CL232" i="27" s="1"/>
  <c r="CK231" i="27"/>
  <c r="CL231" i="27" s="1"/>
  <c r="CK230" i="27"/>
  <c r="CL230" i="27" s="1"/>
  <c r="CK229" i="27"/>
  <c r="CL229" i="27" s="1"/>
  <c r="CK228" i="27"/>
  <c r="CL228" i="27" s="1"/>
  <c r="CK227" i="27"/>
  <c r="CL227" i="27" s="1"/>
  <c r="CK226" i="27"/>
  <c r="CL226" i="27" s="1"/>
  <c r="CK225" i="27"/>
  <c r="CL225" i="27" s="1"/>
  <c r="CK224" i="27"/>
  <c r="CL224" i="27" s="1"/>
  <c r="CK223" i="27"/>
  <c r="CL223" i="27" s="1"/>
  <c r="CK222" i="27"/>
  <c r="CL222" i="27" s="1"/>
  <c r="CK221" i="27"/>
  <c r="CL221" i="27" s="1"/>
  <c r="CK220" i="27"/>
  <c r="CL220" i="27" s="1"/>
  <c r="CK219" i="27"/>
  <c r="CL219" i="27" s="1"/>
  <c r="CK218" i="27"/>
  <c r="CL218" i="27" s="1"/>
  <c r="CK217" i="27"/>
  <c r="CL217" i="27" s="1"/>
  <c r="CK216" i="27"/>
  <c r="CL216" i="27" s="1"/>
  <c r="CK215" i="27"/>
  <c r="CL215" i="27" s="1"/>
  <c r="CK214" i="27"/>
  <c r="CL214" i="27" s="1"/>
  <c r="CK213" i="27"/>
  <c r="CL213" i="27" s="1"/>
  <c r="CK212" i="27"/>
  <c r="CL212" i="27" s="1"/>
  <c r="CK211" i="27"/>
  <c r="CL211" i="27" s="1"/>
  <c r="CK210" i="27"/>
  <c r="CL210" i="27" s="1"/>
  <c r="CK209" i="27"/>
  <c r="CL209" i="27" s="1"/>
  <c r="CK208" i="27"/>
  <c r="CL208" i="27" s="1"/>
  <c r="CK207" i="27"/>
  <c r="CL207" i="27" s="1"/>
  <c r="CK206" i="27"/>
  <c r="CL206" i="27" s="1"/>
  <c r="CK205" i="27"/>
  <c r="CL205" i="27" s="1"/>
  <c r="CK204" i="27"/>
  <c r="CL204" i="27" s="1"/>
  <c r="CK203" i="27"/>
  <c r="CL203" i="27" s="1"/>
  <c r="CK202" i="27"/>
  <c r="CL202" i="27" s="1"/>
  <c r="CK201" i="27"/>
  <c r="CL201" i="27" s="1"/>
  <c r="CK200" i="27"/>
  <c r="CL200" i="27" s="1"/>
  <c r="CK199" i="27"/>
  <c r="CL199" i="27" s="1"/>
  <c r="CK198" i="27"/>
  <c r="CL198" i="27" s="1"/>
  <c r="CK197" i="27"/>
  <c r="CL197" i="27" s="1"/>
  <c r="CK196" i="27"/>
  <c r="CL196" i="27" s="1"/>
  <c r="CK195" i="27"/>
  <c r="CL195" i="27" s="1"/>
  <c r="CK194" i="27"/>
  <c r="CL194" i="27" s="1"/>
  <c r="CK193" i="27"/>
  <c r="CL193" i="27" s="1"/>
  <c r="CK192" i="27"/>
  <c r="CL192" i="27" s="1"/>
  <c r="CK191" i="27"/>
  <c r="CL191" i="27" s="1"/>
  <c r="CK190" i="27"/>
  <c r="CL190" i="27" s="1"/>
  <c r="CK189" i="27"/>
  <c r="CL189" i="27" s="1"/>
  <c r="CK188" i="27"/>
  <c r="CL188" i="27" s="1"/>
  <c r="CK187" i="27"/>
  <c r="CL187" i="27" s="1"/>
  <c r="CK186" i="27"/>
  <c r="CL186" i="27" s="1"/>
  <c r="CK185" i="27"/>
  <c r="CL185" i="27" s="1"/>
  <c r="CK184" i="27"/>
  <c r="CL184" i="27" s="1"/>
  <c r="CK183" i="27"/>
  <c r="CL183" i="27" s="1"/>
  <c r="CK182" i="27"/>
  <c r="CL182" i="27" s="1"/>
  <c r="CK181" i="27"/>
  <c r="CL181" i="27" s="1"/>
  <c r="CK180" i="27"/>
  <c r="CL180" i="27" s="1"/>
  <c r="CK179" i="27"/>
  <c r="CL179" i="27" s="1"/>
  <c r="CK178" i="27"/>
  <c r="CL178" i="27" s="1"/>
  <c r="CK177" i="27"/>
  <c r="CL177" i="27" s="1"/>
  <c r="CK176" i="27"/>
  <c r="CL176" i="27" s="1"/>
  <c r="CK175" i="27"/>
  <c r="CL175" i="27" s="1"/>
  <c r="CK174" i="27"/>
  <c r="CL174" i="27" s="1"/>
  <c r="CK173" i="27"/>
  <c r="CL173" i="27" s="1"/>
  <c r="CK172" i="27"/>
  <c r="CL172" i="27" s="1"/>
  <c r="CK171" i="27"/>
  <c r="CL171" i="27" s="1"/>
  <c r="CK170" i="27"/>
  <c r="CL170" i="27" s="1"/>
  <c r="CK169" i="27"/>
  <c r="CL169" i="27" s="1"/>
  <c r="CK168" i="27"/>
  <c r="CL168" i="27" s="1"/>
  <c r="CK167" i="27"/>
  <c r="CL167" i="27" s="1"/>
  <c r="CK166" i="27"/>
  <c r="CL166" i="27" s="1"/>
  <c r="CK165" i="27"/>
  <c r="CL165" i="27" s="1"/>
  <c r="CK164" i="27"/>
  <c r="CL164" i="27" s="1"/>
  <c r="CK163" i="27"/>
  <c r="CL163" i="27" s="1"/>
  <c r="CK162" i="27"/>
  <c r="CL162" i="27" s="1"/>
  <c r="CK161" i="27"/>
  <c r="CL161" i="27" s="1"/>
  <c r="CK160" i="27"/>
  <c r="CL160" i="27" s="1"/>
  <c r="CK159" i="27"/>
  <c r="CL159" i="27" s="1"/>
  <c r="CK158" i="27"/>
  <c r="CL158" i="27" s="1"/>
  <c r="CK157" i="27"/>
  <c r="CL157" i="27" s="1"/>
  <c r="CK156" i="27"/>
  <c r="CL156" i="27" s="1"/>
  <c r="CK155" i="27"/>
  <c r="CL155" i="27" s="1"/>
  <c r="CK154" i="27"/>
  <c r="CL154" i="27" s="1"/>
  <c r="CK153" i="27"/>
  <c r="CL153" i="27" s="1"/>
  <c r="CK152" i="27"/>
  <c r="CL152" i="27" s="1"/>
  <c r="CK151" i="27"/>
  <c r="CL151" i="27" s="1"/>
  <c r="CK150" i="27"/>
  <c r="CL150" i="27" s="1"/>
  <c r="CK149" i="27"/>
  <c r="CL149" i="27" s="1"/>
  <c r="CK148" i="27"/>
  <c r="CL148" i="27" s="1"/>
  <c r="CK147" i="27"/>
  <c r="CL147" i="27" s="1"/>
  <c r="CK146" i="27"/>
  <c r="CL146" i="27" s="1"/>
  <c r="CK145" i="27"/>
  <c r="CL145" i="27" s="1"/>
  <c r="CK144" i="27"/>
  <c r="CL144" i="27" s="1"/>
  <c r="CK143" i="27"/>
  <c r="CL143" i="27" s="1"/>
  <c r="CK142" i="27"/>
  <c r="CL142" i="27" s="1"/>
  <c r="CK141" i="27"/>
  <c r="CL141" i="27" s="1"/>
  <c r="CK140" i="27"/>
  <c r="CL140" i="27" s="1"/>
  <c r="CK139" i="27"/>
  <c r="CL139" i="27" s="1"/>
  <c r="CK138" i="27"/>
  <c r="CL138" i="27" s="1"/>
  <c r="CK137" i="27"/>
  <c r="CL137" i="27" s="1"/>
  <c r="CK136" i="27"/>
  <c r="CL136" i="27" s="1"/>
  <c r="CK135" i="27"/>
  <c r="CL135" i="27" s="1"/>
  <c r="CK134" i="27"/>
  <c r="CL134" i="27" s="1"/>
  <c r="CK133" i="27"/>
  <c r="CL133" i="27" s="1"/>
  <c r="CK132" i="27"/>
  <c r="CL132" i="27" s="1"/>
  <c r="CK131" i="27"/>
  <c r="CL131" i="27" s="1"/>
  <c r="CK130" i="27"/>
  <c r="CL130" i="27" s="1"/>
  <c r="CK129" i="27"/>
  <c r="CL129" i="27" s="1"/>
  <c r="CK128" i="27"/>
  <c r="CL128" i="27" s="1"/>
  <c r="CK127" i="27"/>
  <c r="CL127" i="27" s="1"/>
  <c r="CK126" i="27"/>
  <c r="CL126" i="27" s="1"/>
  <c r="CK125" i="27"/>
  <c r="CL125" i="27" s="1"/>
  <c r="CK124" i="27"/>
  <c r="CL124" i="27" s="1"/>
  <c r="CK123" i="27"/>
  <c r="CL123" i="27" s="1"/>
  <c r="CK122" i="27"/>
  <c r="CL122" i="27" s="1"/>
  <c r="CK121" i="27"/>
  <c r="CL121" i="27" s="1"/>
  <c r="CK120" i="27"/>
  <c r="CL120" i="27" s="1"/>
  <c r="CK119" i="27"/>
  <c r="CL119" i="27" s="1"/>
  <c r="CK118" i="27"/>
  <c r="CL118" i="27" s="1"/>
  <c r="CK117" i="27"/>
  <c r="CL117" i="27" s="1"/>
  <c r="CK116" i="27"/>
  <c r="CL116" i="27" s="1"/>
  <c r="CK115" i="27"/>
  <c r="CL115" i="27" s="1"/>
  <c r="CK114" i="27"/>
  <c r="CL114" i="27" s="1"/>
  <c r="CK113" i="27"/>
  <c r="CL113" i="27" s="1"/>
  <c r="CK112" i="27"/>
  <c r="CL112" i="27" s="1"/>
  <c r="CK111" i="27"/>
  <c r="CL111" i="27" s="1"/>
  <c r="CK110" i="27"/>
  <c r="CL110" i="27" s="1"/>
  <c r="CK109" i="27"/>
  <c r="CL109" i="27" s="1"/>
  <c r="CK108" i="27"/>
  <c r="CL108" i="27" s="1"/>
  <c r="CK107" i="27"/>
  <c r="CL107" i="27" s="1"/>
  <c r="CK106" i="27"/>
  <c r="CL106" i="27" s="1"/>
  <c r="CK105" i="27"/>
  <c r="CL105" i="27" s="1"/>
  <c r="CK104" i="27"/>
  <c r="CL104" i="27" s="1"/>
  <c r="CK103" i="27"/>
  <c r="CL103" i="27" s="1"/>
  <c r="CK102" i="27"/>
  <c r="CL102" i="27" s="1"/>
  <c r="CK101" i="27"/>
  <c r="CL101" i="27" s="1"/>
  <c r="CK100" i="27"/>
  <c r="CL100" i="27" s="1"/>
  <c r="CK99" i="27"/>
  <c r="CL99" i="27" s="1"/>
  <c r="CK98" i="27"/>
  <c r="CL98" i="27" s="1"/>
  <c r="CK97" i="27"/>
  <c r="CL97" i="27" s="1"/>
  <c r="CK96" i="27"/>
  <c r="CL96" i="27" s="1"/>
  <c r="CK95" i="27"/>
  <c r="CL95" i="27" s="1"/>
  <c r="CK94" i="27"/>
  <c r="CL94" i="27" s="1"/>
  <c r="CK93" i="27"/>
  <c r="CL93" i="27" s="1"/>
  <c r="CK92" i="27"/>
  <c r="CL92" i="27" s="1"/>
  <c r="CK91" i="27"/>
  <c r="CL91" i="27" s="1"/>
  <c r="CK90" i="27"/>
  <c r="CL90" i="27" s="1"/>
  <c r="CK89" i="27"/>
  <c r="CL89" i="27" s="1"/>
  <c r="CK88" i="27"/>
  <c r="CL88" i="27" s="1"/>
  <c r="CK87" i="27"/>
  <c r="CL87" i="27" s="1"/>
  <c r="CK86" i="27"/>
  <c r="CL86" i="27" s="1"/>
  <c r="CK85" i="27"/>
  <c r="CL85" i="27" s="1"/>
  <c r="CK84" i="27"/>
  <c r="CL84" i="27" s="1"/>
  <c r="CK83" i="27"/>
  <c r="CL83" i="27" s="1"/>
  <c r="CK82" i="27"/>
  <c r="CL82" i="27" s="1"/>
  <c r="CK81" i="27"/>
  <c r="CL81" i="27" s="1"/>
  <c r="CK80" i="27"/>
  <c r="CL80" i="27" s="1"/>
  <c r="CK79" i="27"/>
  <c r="CL79" i="27" s="1"/>
  <c r="CK78" i="27"/>
  <c r="CL78" i="27" s="1"/>
  <c r="CK77" i="27"/>
  <c r="CL77" i="27" s="1"/>
  <c r="CK76" i="27"/>
  <c r="CL76" i="27" s="1"/>
  <c r="CK75" i="27"/>
  <c r="CL75" i="27" s="1"/>
  <c r="CK74" i="27"/>
  <c r="CL74" i="27" s="1"/>
  <c r="CK73" i="27"/>
  <c r="CL73" i="27" s="1"/>
  <c r="CK72" i="27"/>
  <c r="CL72" i="27" s="1"/>
  <c r="CK71" i="27"/>
  <c r="CL71" i="27" s="1"/>
  <c r="CK70" i="27"/>
  <c r="CL70" i="27" s="1"/>
  <c r="CK69" i="27"/>
  <c r="CL69" i="27" s="1"/>
  <c r="CK68" i="27"/>
  <c r="CL68" i="27" s="1"/>
  <c r="CK67" i="27"/>
  <c r="CL67" i="27" s="1"/>
  <c r="CK66" i="27"/>
  <c r="CL66" i="27" s="1"/>
  <c r="CK65" i="27"/>
  <c r="CL65" i="27" s="1"/>
  <c r="CK64" i="27"/>
  <c r="CL64" i="27" s="1"/>
  <c r="CK63" i="27"/>
  <c r="CL63" i="27" s="1"/>
  <c r="CK62" i="27"/>
  <c r="CL62" i="27" s="1"/>
  <c r="CK61" i="27"/>
  <c r="CL61" i="27" s="1"/>
  <c r="CK60" i="27"/>
  <c r="CL60" i="27" s="1"/>
  <c r="CK59" i="27"/>
  <c r="CL59" i="27" s="1"/>
  <c r="CK58" i="27"/>
  <c r="CL58" i="27" s="1"/>
  <c r="CK57" i="27"/>
  <c r="CL57" i="27" s="1"/>
  <c r="CK56" i="27"/>
  <c r="CL56" i="27" s="1"/>
  <c r="CK55" i="27"/>
  <c r="CL55" i="27" s="1"/>
  <c r="CK54" i="27"/>
  <c r="CL54" i="27" s="1"/>
  <c r="CK53" i="27"/>
  <c r="CL53" i="27" s="1"/>
  <c r="CK52" i="27"/>
  <c r="CL52" i="27" s="1"/>
  <c r="CK51" i="27"/>
  <c r="CL51" i="27" s="1"/>
  <c r="CK50" i="27"/>
  <c r="CL50" i="27" s="1"/>
  <c r="CK49" i="27"/>
  <c r="CL49" i="27" s="1"/>
  <c r="CK48" i="27"/>
  <c r="CL48" i="27" s="1"/>
  <c r="CK47" i="27"/>
  <c r="CL47" i="27" s="1"/>
  <c r="CK46" i="27"/>
  <c r="CL46" i="27" s="1"/>
  <c r="CK45" i="27"/>
  <c r="CL45" i="27" s="1"/>
  <c r="CK44" i="27"/>
  <c r="CL44" i="27" s="1"/>
  <c r="CK43" i="27"/>
  <c r="CL43" i="27" s="1"/>
  <c r="CK42" i="27"/>
  <c r="CL42" i="27" s="1"/>
  <c r="CK41" i="27"/>
  <c r="CL41" i="27" s="1"/>
  <c r="CK40" i="27"/>
  <c r="CL40" i="27" s="1"/>
  <c r="CK39" i="27"/>
  <c r="CL39" i="27" s="1"/>
  <c r="CK38" i="27"/>
  <c r="CL38" i="27" s="1"/>
  <c r="CK37" i="27"/>
  <c r="CL37" i="27" s="1"/>
  <c r="CK36" i="27"/>
  <c r="CL36" i="27" s="1"/>
  <c r="CK35" i="27"/>
  <c r="CL35" i="27" s="1"/>
  <c r="CK34" i="27"/>
  <c r="CL34" i="27" s="1"/>
  <c r="CK33" i="27"/>
  <c r="CL33" i="27" s="1"/>
  <c r="CK32" i="27"/>
  <c r="CL32" i="27" s="1"/>
  <c r="CK31" i="27"/>
  <c r="CL31" i="27" s="1"/>
  <c r="CK30" i="27"/>
  <c r="CL30" i="27" s="1"/>
  <c r="CK29" i="27"/>
  <c r="CL29" i="27" s="1"/>
  <c r="CK28" i="27"/>
  <c r="CL28" i="27" s="1"/>
  <c r="CK27" i="27"/>
  <c r="CL27" i="27" s="1"/>
  <c r="CK26" i="27"/>
  <c r="CL26" i="27" s="1"/>
  <c r="CK25" i="27"/>
  <c r="CL25" i="27" s="1"/>
  <c r="CK24" i="27"/>
  <c r="CL24" i="27" s="1"/>
  <c r="CK23" i="27"/>
  <c r="CL23" i="27" s="1"/>
  <c r="CK22" i="27"/>
  <c r="CL22" i="27" s="1"/>
  <c r="CK21" i="27"/>
  <c r="CL21" i="27" s="1"/>
  <c r="CK20" i="27"/>
  <c r="CL20" i="27" s="1"/>
  <c r="CK19" i="27"/>
  <c r="CL19" i="27" s="1"/>
  <c r="CK18" i="27"/>
  <c r="CL18" i="27" s="1"/>
  <c r="CK17" i="27"/>
  <c r="CL17" i="27" s="1"/>
  <c r="CK16" i="27"/>
  <c r="CL16" i="27" s="1"/>
  <c r="CK15" i="27"/>
  <c r="CL15" i="27" s="1"/>
  <c r="CK14" i="27"/>
  <c r="CL14" i="27" s="1"/>
  <c r="CK13" i="27"/>
  <c r="CL13" i="27" s="1"/>
  <c r="CK12" i="27"/>
  <c r="CL12" i="27" s="1"/>
  <c r="CK11" i="27"/>
  <c r="CL11" i="27" s="1"/>
  <c r="CK10" i="27"/>
  <c r="CL10" i="27" s="1"/>
  <c r="CK9" i="27"/>
  <c r="CL9" i="27" s="1"/>
  <c r="CK8" i="27"/>
  <c r="CL8" i="27" s="1"/>
  <c r="CK7" i="27"/>
  <c r="CL7" i="27" s="1"/>
  <c r="CK6" i="27"/>
  <c r="CL6" i="27" s="1"/>
  <c r="CK5" i="27"/>
  <c r="CL5" i="27" s="1"/>
  <c r="CL3" i="27"/>
  <c r="CK886" i="27"/>
  <c r="CL886" i="27" s="1"/>
  <c r="CK884" i="27"/>
  <c r="CL884" i="27" s="1"/>
  <c r="CK882" i="27"/>
  <c r="CL882" i="27" s="1"/>
  <c r="CK880" i="27"/>
  <c r="CL880" i="27" s="1"/>
  <c r="CK878" i="27"/>
  <c r="CL878" i="27" s="1"/>
  <c r="CK887" i="27"/>
  <c r="CL887" i="27" s="1"/>
  <c r="CK885" i="27"/>
  <c r="CL885" i="27" s="1"/>
  <c r="CK883" i="27"/>
  <c r="CL883" i="27" s="1"/>
  <c r="CK881" i="27"/>
  <c r="CL881" i="27" s="1"/>
  <c r="CK879" i="27"/>
  <c r="CL879" i="27" s="1"/>
  <c r="BW887" i="27"/>
  <c r="BX887" i="27" s="1"/>
  <c r="BW886" i="27"/>
  <c r="BX886" i="27" s="1"/>
  <c r="BW885" i="27"/>
  <c r="BX885" i="27" s="1"/>
  <c r="BW883" i="27"/>
  <c r="BX883" i="27" s="1"/>
  <c r="BW884" i="27"/>
  <c r="BX884" i="27" s="1"/>
  <c r="BW878" i="27"/>
  <c r="BX878" i="27" s="1"/>
  <c r="BW877" i="27"/>
  <c r="BX877" i="27" s="1"/>
  <c r="BW876" i="27"/>
  <c r="BX876" i="27" s="1"/>
  <c r="BW875" i="27"/>
  <c r="BX875" i="27" s="1"/>
  <c r="BW874" i="27"/>
  <c r="BX874" i="27" s="1"/>
  <c r="BW873" i="27"/>
  <c r="BX873" i="27" s="1"/>
  <c r="BW872" i="27"/>
  <c r="BX872" i="27" s="1"/>
  <c r="BW871" i="27"/>
  <c r="BX871" i="27" s="1"/>
  <c r="BW870" i="27"/>
  <c r="BX870" i="27" s="1"/>
  <c r="BW869" i="27"/>
  <c r="BX869" i="27" s="1"/>
  <c r="BW868" i="27"/>
  <c r="BX868" i="27" s="1"/>
  <c r="BW867" i="27"/>
  <c r="BX867" i="27" s="1"/>
  <c r="BW866" i="27"/>
  <c r="BX866" i="27" s="1"/>
  <c r="BW865" i="27"/>
  <c r="BX865" i="27" s="1"/>
  <c r="BW864" i="27"/>
  <c r="BX864" i="27" s="1"/>
  <c r="BW863" i="27"/>
  <c r="BX863" i="27" s="1"/>
  <c r="BW862" i="27"/>
  <c r="BX862" i="27" s="1"/>
  <c r="BW861" i="27"/>
  <c r="BX861" i="27" s="1"/>
  <c r="BW860" i="27"/>
  <c r="BX860" i="27" s="1"/>
  <c r="BW859" i="27"/>
  <c r="BX859" i="27" s="1"/>
  <c r="BW858" i="27"/>
  <c r="BX858" i="27" s="1"/>
  <c r="BW857" i="27"/>
  <c r="BX857" i="27" s="1"/>
  <c r="BW856" i="27"/>
  <c r="BX856" i="27" s="1"/>
  <c r="BW855" i="27"/>
  <c r="BX855" i="27" s="1"/>
  <c r="BW854" i="27"/>
  <c r="BX854" i="27" s="1"/>
  <c r="BW853" i="27"/>
  <c r="BX853" i="27" s="1"/>
  <c r="BW852" i="27"/>
  <c r="BX852" i="27" s="1"/>
  <c r="BW851" i="27"/>
  <c r="BX851" i="27" s="1"/>
  <c r="BW850" i="27"/>
  <c r="BX850" i="27" s="1"/>
  <c r="BW849" i="27"/>
  <c r="BX849" i="27" s="1"/>
  <c r="BW848" i="27"/>
  <c r="BX848" i="27" s="1"/>
  <c r="BW847" i="27"/>
  <c r="BX847" i="27" s="1"/>
  <c r="BW846" i="27"/>
  <c r="BX846" i="27" s="1"/>
  <c r="BW845" i="27"/>
  <c r="BX845" i="27" s="1"/>
  <c r="BW844" i="27"/>
  <c r="BX844" i="27" s="1"/>
  <c r="BW843" i="27"/>
  <c r="BX843" i="27" s="1"/>
  <c r="BW842" i="27"/>
  <c r="BX842" i="27" s="1"/>
  <c r="BW841" i="27"/>
  <c r="BX841" i="27" s="1"/>
  <c r="BW840" i="27"/>
  <c r="BX840" i="27" s="1"/>
  <c r="BW839" i="27"/>
  <c r="BX839" i="27" s="1"/>
  <c r="BW838" i="27"/>
  <c r="BX838" i="27" s="1"/>
  <c r="BW837" i="27"/>
  <c r="BX837" i="27" s="1"/>
  <c r="BW836" i="27"/>
  <c r="BX836" i="27" s="1"/>
  <c r="BW835" i="27"/>
  <c r="BX835" i="27" s="1"/>
  <c r="BW834" i="27"/>
  <c r="BX834" i="27" s="1"/>
  <c r="BW833" i="27"/>
  <c r="BX833" i="27" s="1"/>
  <c r="BW832" i="27"/>
  <c r="BX832" i="27" s="1"/>
  <c r="BW831" i="27"/>
  <c r="BX831" i="27" s="1"/>
  <c r="BW830" i="27"/>
  <c r="BX830" i="27" s="1"/>
  <c r="BW829" i="27"/>
  <c r="BX829" i="27" s="1"/>
  <c r="BW828" i="27"/>
  <c r="BX828" i="27" s="1"/>
  <c r="BW827" i="27"/>
  <c r="BX827" i="27" s="1"/>
  <c r="BW826" i="27"/>
  <c r="BX826" i="27" s="1"/>
  <c r="BW825" i="27"/>
  <c r="BX825" i="27" s="1"/>
  <c r="BW824" i="27"/>
  <c r="BX824" i="27" s="1"/>
  <c r="BW823" i="27"/>
  <c r="BX823" i="27" s="1"/>
  <c r="BW822" i="27"/>
  <c r="BX822" i="27" s="1"/>
  <c r="BW821" i="27"/>
  <c r="BX821" i="27" s="1"/>
  <c r="BW820" i="27"/>
  <c r="BX820" i="27" s="1"/>
  <c r="BW819" i="27"/>
  <c r="BX819" i="27" s="1"/>
  <c r="BW818" i="27"/>
  <c r="BX818" i="27" s="1"/>
  <c r="BW817" i="27"/>
  <c r="BX817" i="27" s="1"/>
  <c r="BW816" i="27"/>
  <c r="BX816" i="27" s="1"/>
  <c r="BW815" i="27"/>
  <c r="BX815" i="27" s="1"/>
  <c r="BW814" i="27"/>
  <c r="BX814" i="27" s="1"/>
  <c r="BW813" i="27"/>
  <c r="BX813" i="27" s="1"/>
  <c r="BW812" i="27"/>
  <c r="BX812" i="27" s="1"/>
  <c r="BW811" i="27"/>
  <c r="BX811" i="27" s="1"/>
  <c r="BW810" i="27"/>
  <c r="BX810" i="27" s="1"/>
  <c r="BW809" i="27"/>
  <c r="BX809" i="27" s="1"/>
  <c r="BW808" i="27"/>
  <c r="BX808" i="27" s="1"/>
  <c r="BW807" i="27"/>
  <c r="BX807" i="27" s="1"/>
  <c r="BW806" i="27"/>
  <c r="BX806" i="27" s="1"/>
  <c r="BW805" i="27"/>
  <c r="BX805" i="27" s="1"/>
  <c r="BW804" i="27"/>
  <c r="BX804" i="27" s="1"/>
  <c r="BW803" i="27"/>
  <c r="BX803" i="27" s="1"/>
  <c r="BW802" i="27"/>
  <c r="BX802" i="27" s="1"/>
  <c r="BW801" i="27"/>
  <c r="BX801" i="27" s="1"/>
  <c r="BW800" i="27"/>
  <c r="BX800" i="27" s="1"/>
  <c r="BW799" i="27"/>
  <c r="BX799" i="27" s="1"/>
  <c r="BW798" i="27"/>
  <c r="BX798" i="27" s="1"/>
  <c r="BW797" i="27"/>
  <c r="BX797" i="27" s="1"/>
  <c r="BW796" i="27"/>
  <c r="BX796" i="27" s="1"/>
  <c r="BW795" i="27"/>
  <c r="BX795" i="27" s="1"/>
  <c r="BW794" i="27"/>
  <c r="BX794" i="27" s="1"/>
  <c r="BW793" i="27"/>
  <c r="BX793" i="27" s="1"/>
  <c r="BW792" i="27"/>
  <c r="BX792" i="27" s="1"/>
  <c r="BW791" i="27"/>
  <c r="BX791" i="27" s="1"/>
  <c r="BW790" i="27"/>
  <c r="BX790" i="27" s="1"/>
  <c r="BW789" i="27"/>
  <c r="BX789" i="27" s="1"/>
  <c r="BW788" i="27"/>
  <c r="BX788" i="27" s="1"/>
  <c r="BW787" i="27"/>
  <c r="BX787" i="27" s="1"/>
  <c r="BW786" i="27"/>
  <c r="BX786" i="27" s="1"/>
  <c r="BW785" i="27"/>
  <c r="BX785" i="27" s="1"/>
  <c r="BW784" i="27"/>
  <c r="BX784" i="27" s="1"/>
  <c r="BW783" i="27"/>
  <c r="BX783" i="27" s="1"/>
  <c r="BW782" i="27"/>
  <c r="BX782" i="27" s="1"/>
  <c r="BW781" i="27"/>
  <c r="BX781" i="27" s="1"/>
  <c r="BW780" i="27"/>
  <c r="BX780" i="27" s="1"/>
  <c r="BW779" i="27"/>
  <c r="BX779" i="27" s="1"/>
  <c r="BW778" i="27"/>
  <c r="BX778" i="27" s="1"/>
  <c r="BW777" i="27"/>
  <c r="BX777" i="27" s="1"/>
  <c r="BW776" i="27"/>
  <c r="BX776" i="27" s="1"/>
  <c r="BW775" i="27"/>
  <c r="BX775" i="27" s="1"/>
  <c r="BW774" i="27"/>
  <c r="BX774" i="27" s="1"/>
  <c r="BW773" i="27"/>
  <c r="BX773" i="27" s="1"/>
  <c r="BW772" i="27"/>
  <c r="BX772" i="27" s="1"/>
  <c r="BW771" i="27"/>
  <c r="BX771" i="27" s="1"/>
  <c r="BW770" i="27"/>
  <c r="BX770" i="27" s="1"/>
  <c r="BW769" i="27"/>
  <c r="BX769" i="27" s="1"/>
  <c r="BW768" i="27"/>
  <c r="BX768" i="27" s="1"/>
  <c r="BW767" i="27"/>
  <c r="BX767" i="27" s="1"/>
  <c r="BW766" i="27"/>
  <c r="BX766" i="27" s="1"/>
  <c r="BW765" i="27"/>
  <c r="BX765" i="27" s="1"/>
  <c r="BW764" i="27"/>
  <c r="BX764" i="27" s="1"/>
  <c r="BW763" i="27"/>
  <c r="BX763" i="27" s="1"/>
  <c r="BW762" i="27"/>
  <c r="BX762" i="27" s="1"/>
  <c r="BW761" i="27"/>
  <c r="BX761" i="27" s="1"/>
  <c r="BW760" i="27"/>
  <c r="BX760" i="27" s="1"/>
  <c r="BW759" i="27"/>
  <c r="BX759" i="27" s="1"/>
  <c r="BW758" i="27"/>
  <c r="BX758" i="27" s="1"/>
  <c r="BW757" i="27"/>
  <c r="BX757" i="27" s="1"/>
  <c r="BW756" i="27"/>
  <c r="BX756" i="27" s="1"/>
  <c r="BW755" i="27"/>
  <c r="BX755" i="27" s="1"/>
  <c r="BW754" i="27"/>
  <c r="BX754" i="27" s="1"/>
  <c r="BW753" i="27"/>
  <c r="BX753" i="27" s="1"/>
  <c r="BW752" i="27"/>
  <c r="BX752" i="27" s="1"/>
  <c r="BW751" i="27"/>
  <c r="BX751" i="27" s="1"/>
  <c r="BW750" i="27"/>
  <c r="BX750" i="27" s="1"/>
  <c r="BW749" i="27"/>
  <c r="BX749" i="27" s="1"/>
  <c r="BW748" i="27"/>
  <c r="BX748" i="27" s="1"/>
  <c r="BW747" i="27"/>
  <c r="BX747" i="27" s="1"/>
  <c r="BW746" i="27"/>
  <c r="BX746" i="27" s="1"/>
  <c r="BW745" i="27"/>
  <c r="BX745" i="27" s="1"/>
  <c r="BW744" i="27"/>
  <c r="BX744" i="27" s="1"/>
  <c r="BW743" i="27"/>
  <c r="BX743" i="27" s="1"/>
  <c r="BW742" i="27"/>
  <c r="BX742" i="27" s="1"/>
  <c r="BW741" i="27"/>
  <c r="BX741" i="27" s="1"/>
  <c r="BW740" i="27"/>
  <c r="BX740" i="27" s="1"/>
  <c r="BW739" i="27"/>
  <c r="BX739" i="27" s="1"/>
  <c r="BW738" i="27"/>
  <c r="BX738" i="27" s="1"/>
  <c r="BW737" i="27"/>
  <c r="BX737" i="27" s="1"/>
  <c r="BW736" i="27"/>
  <c r="BX736" i="27" s="1"/>
  <c r="BW735" i="27"/>
  <c r="BX735" i="27" s="1"/>
  <c r="BW734" i="27"/>
  <c r="BX734" i="27" s="1"/>
  <c r="BW733" i="27"/>
  <c r="BX733" i="27" s="1"/>
  <c r="BW732" i="27"/>
  <c r="BX732" i="27" s="1"/>
  <c r="BW731" i="27"/>
  <c r="BX731" i="27" s="1"/>
  <c r="BW730" i="27"/>
  <c r="BX730" i="27" s="1"/>
  <c r="BW729" i="27"/>
  <c r="BX729" i="27" s="1"/>
  <c r="BW728" i="27"/>
  <c r="BX728" i="27" s="1"/>
  <c r="BW727" i="27"/>
  <c r="BX727" i="27" s="1"/>
  <c r="BW726" i="27"/>
  <c r="BX726" i="27" s="1"/>
  <c r="BW725" i="27"/>
  <c r="BX725" i="27" s="1"/>
  <c r="BW724" i="27"/>
  <c r="BX724" i="27" s="1"/>
  <c r="BW723" i="27"/>
  <c r="BX723" i="27" s="1"/>
  <c r="BW722" i="27"/>
  <c r="BX722" i="27" s="1"/>
  <c r="BW721" i="27"/>
  <c r="BX721" i="27" s="1"/>
  <c r="BW720" i="27"/>
  <c r="BX720" i="27" s="1"/>
  <c r="BW719" i="27"/>
  <c r="BX719" i="27" s="1"/>
  <c r="BW718" i="27"/>
  <c r="BX718" i="27" s="1"/>
  <c r="BW717" i="27"/>
  <c r="BX717" i="27" s="1"/>
  <c r="BW716" i="27"/>
  <c r="BX716" i="27" s="1"/>
  <c r="BW715" i="27"/>
  <c r="BX715" i="27" s="1"/>
  <c r="BW714" i="27"/>
  <c r="BX714" i="27" s="1"/>
  <c r="BW713" i="27"/>
  <c r="BX713" i="27" s="1"/>
  <c r="BW712" i="27"/>
  <c r="BX712" i="27" s="1"/>
  <c r="BW711" i="27"/>
  <c r="BX711" i="27" s="1"/>
  <c r="BW710" i="27"/>
  <c r="BX710" i="27" s="1"/>
  <c r="BW709" i="27"/>
  <c r="BX709" i="27" s="1"/>
  <c r="BW708" i="27"/>
  <c r="BX708" i="27" s="1"/>
  <c r="BW707" i="27"/>
  <c r="BX707" i="27" s="1"/>
  <c r="BW706" i="27"/>
  <c r="BX706" i="27" s="1"/>
  <c r="BW705" i="27"/>
  <c r="BX705" i="27" s="1"/>
  <c r="BW704" i="27"/>
  <c r="BX704" i="27" s="1"/>
  <c r="BW703" i="27"/>
  <c r="BX703" i="27" s="1"/>
  <c r="BW702" i="27"/>
  <c r="BX702" i="27" s="1"/>
  <c r="BW701" i="27"/>
  <c r="BX701" i="27" s="1"/>
  <c r="BW700" i="27"/>
  <c r="BX700" i="27" s="1"/>
  <c r="BW699" i="27"/>
  <c r="BX699" i="27" s="1"/>
  <c r="BW698" i="27"/>
  <c r="BX698" i="27" s="1"/>
  <c r="BW697" i="27"/>
  <c r="BX697" i="27" s="1"/>
  <c r="BW696" i="27"/>
  <c r="BX696" i="27" s="1"/>
  <c r="BW695" i="27"/>
  <c r="BX695" i="27" s="1"/>
  <c r="BW694" i="27"/>
  <c r="BX694" i="27" s="1"/>
  <c r="BW693" i="27"/>
  <c r="BX693" i="27" s="1"/>
  <c r="BW692" i="27"/>
  <c r="BX692" i="27" s="1"/>
  <c r="BW691" i="27"/>
  <c r="BX691" i="27" s="1"/>
  <c r="BW690" i="27"/>
  <c r="BX690" i="27" s="1"/>
  <c r="BW689" i="27"/>
  <c r="BX689" i="27" s="1"/>
  <c r="BW688" i="27"/>
  <c r="BX688" i="27" s="1"/>
  <c r="BW687" i="27"/>
  <c r="BX687" i="27" s="1"/>
  <c r="BW686" i="27"/>
  <c r="BX686" i="27" s="1"/>
  <c r="BW685" i="27"/>
  <c r="BX685" i="27" s="1"/>
  <c r="BW684" i="27"/>
  <c r="BX684" i="27" s="1"/>
  <c r="BW683" i="27"/>
  <c r="BX683" i="27" s="1"/>
  <c r="BW682" i="27"/>
  <c r="BX682" i="27" s="1"/>
  <c r="BW681" i="27"/>
  <c r="BX681" i="27" s="1"/>
  <c r="BW680" i="27"/>
  <c r="BX680" i="27" s="1"/>
  <c r="BW679" i="27"/>
  <c r="BX679" i="27" s="1"/>
  <c r="BW678" i="27"/>
  <c r="BX678" i="27" s="1"/>
  <c r="BW677" i="27"/>
  <c r="BX677" i="27" s="1"/>
  <c r="BW676" i="27"/>
  <c r="BX676" i="27" s="1"/>
  <c r="BW675" i="27"/>
  <c r="BX675" i="27" s="1"/>
  <c r="BW674" i="27"/>
  <c r="BX674" i="27" s="1"/>
  <c r="BW673" i="27"/>
  <c r="BX673" i="27" s="1"/>
  <c r="BW672" i="27"/>
  <c r="BX672" i="27" s="1"/>
  <c r="BW671" i="27"/>
  <c r="BX671" i="27" s="1"/>
  <c r="BW670" i="27"/>
  <c r="BX670" i="27" s="1"/>
  <c r="BW669" i="27"/>
  <c r="BX669" i="27" s="1"/>
  <c r="BW668" i="27"/>
  <c r="BX668" i="27" s="1"/>
  <c r="BW667" i="27"/>
  <c r="BX667" i="27" s="1"/>
  <c r="BW666" i="27"/>
  <c r="BX666" i="27" s="1"/>
  <c r="BW665" i="27"/>
  <c r="BX665" i="27" s="1"/>
  <c r="BW664" i="27"/>
  <c r="BX664" i="27" s="1"/>
  <c r="BW663" i="27"/>
  <c r="BX663" i="27" s="1"/>
  <c r="BW662" i="27"/>
  <c r="BX662" i="27" s="1"/>
  <c r="BW661" i="27"/>
  <c r="BX661" i="27" s="1"/>
  <c r="BW660" i="27"/>
  <c r="BX660" i="27" s="1"/>
  <c r="BW659" i="27"/>
  <c r="BX659" i="27" s="1"/>
  <c r="BW658" i="27"/>
  <c r="BX658" i="27" s="1"/>
  <c r="BW657" i="27"/>
  <c r="BX657" i="27" s="1"/>
  <c r="BW656" i="27"/>
  <c r="BX656" i="27" s="1"/>
  <c r="BW655" i="27"/>
  <c r="BX655" i="27" s="1"/>
  <c r="BW654" i="27"/>
  <c r="BX654" i="27" s="1"/>
  <c r="BW653" i="27"/>
  <c r="BX653" i="27" s="1"/>
  <c r="BW652" i="27"/>
  <c r="BX652" i="27" s="1"/>
  <c r="BW651" i="27"/>
  <c r="BX651" i="27" s="1"/>
  <c r="BW650" i="27"/>
  <c r="BX650" i="27" s="1"/>
  <c r="BW649" i="27"/>
  <c r="BX649" i="27" s="1"/>
  <c r="BW648" i="27"/>
  <c r="BX648" i="27" s="1"/>
  <c r="BW647" i="27"/>
  <c r="BX647" i="27" s="1"/>
  <c r="BW646" i="27"/>
  <c r="BX646" i="27" s="1"/>
  <c r="BW645" i="27"/>
  <c r="BX645" i="27" s="1"/>
  <c r="BW644" i="27"/>
  <c r="BX644" i="27" s="1"/>
  <c r="BW643" i="27"/>
  <c r="BX643" i="27" s="1"/>
  <c r="BW642" i="27"/>
  <c r="BX642" i="27" s="1"/>
  <c r="BW641" i="27"/>
  <c r="BX641" i="27" s="1"/>
  <c r="BW640" i="27"/>
  <c r="BX640" i="27" s="1"/>
  <c r="BW639" i="27"/>
  <c r="BX639" i="27" s="1"/>
  <c r="BW638" i="27"/>
  <c r="BX638" i="27" s="1"/>
  <c r="BW637" i="27"/>
  <c r="BX637" i="27" s="1"/>
  <c r="BW636" i="27"/>
  <c r="BX636" i="27" s="1"/>
  <c r="BW635" i="27"/>
  <c r="BX635" i="27" s="1"/>
  <c r="BW634" i="27"/>
  <c r="BX634" i="27" s="1"/>
  <c r="BW633" i="27"/>
  <c r="BX633" i="27" s="1"/>
  <c r="BW632" i="27"/>
  <c r="BX632" i="27" s="1"/>
  <c r="BW631" i="27"/>
  <c r="BX631" i="27" s="1"/>
  <c r="BW630" i="27"/>
  <c r="BX630" i="27" s="1"/>
  <c r="BW629" i="27"/>
  <c r="BX629" i="27" s="1"/>
  <c r="BW628" i="27"/>
  <c r="BX628" i="27" s="1"/>
  <c r="BW627" i="27"/>
  <c r="BX627" i="27" s="1"/>
  <c r="BW626" i="27"/>
  <c r="BX626" i="27" s="1"/>
  <c r="BW625" i="27"/>
  <c r="BX625" i="27" s="1"/>
  <c r="BW624" i="27"/>
  <c r="BX624" i="27" s="1"/>
  <c r="BW623" i="27"/>
  <c r="BX623" i="27" s="1"/>
  <c r="BW622" i="27"/>
  <c r="BX622" i="27" s="1"/>
  <c r="BW621" i="27"/>
  <c r="BX621" i="27" s="1"/>
  <c r="BW620" i="27"/>
  <c r="BX620" i="27" s="1"/>
  <c r="BW619" i="27"/>
  <c r="BX619" i="27" s="1"/>
  <c r="BW618" i="27"/>
  <c r="BX618" i="27" s="1"/>
  <c r="BW617" i="27"/>
  <c r="BX617" i="27" s="1"/>
  <c r="BW616" i="27"/>
  <c r="BX616" i="27" s="1"/>
  <c r="BW615" i="27"/>
  <c r="BX615" i="27" s="1"/>
  <c r="BW614" i="27"/>
  <c r="BX614" i="27" s="1"/>
  <c r="BW613" i="27"/>
  <c r="BX613" i="27" s="1"/>
  <c r="BW612" i="27"/>
  <c r="BX612" i="27" s="1"/>
  <c r="BW611" i="27"/>
  <c r="BX611" i="27" s="1"/>
  <c r="BW610" i="27"/>
  <c r="BX610" i="27" s="1"/>
  <c r="BW609" i="27"/>
  <c r="BX609" i="27" s="1"/>
  <c r="BW608" i="27"/>
  <c r="BX608" i="27" s="1"/>
  <c r="BW607" i="27"/>
  <c r="BX607" i="27" s="1"/>
  <c r="BW606" i="27"/>
  <c r="BX606" i="27" s="1"/>
  <c r="BW605" i="27"/>
  <c r="BX605" i="27" s="1"/>
  <c r="BW604" i="27"/>
  <c r="BX604" i="27" s="1"/>
  <c r="BW603" i="27"/>
  <c r="BX603" i="27" s="1"/>
  <c r="BW602" i="27"/>
  <c r="BX602" i="27" s="1"/>
  <c r="BW601" i="27"/>
  <c r="BX601" i="27" s="1"/>
  <c r="BW600" i="27"/>
  <c r="BX600" i="27" s="1"/>
  <c r="BW599" i="27"/>
  <c r="BX599" i="27" s="1"/>
  <c r="BW598" i="27"/>
  <c r="BX598" i="27" s="1"/>
  <c r="BW597" i="27"/>
  <c r="BX597" i="27" s="1"/>
  <c r="BW596" i="27"/>
  <c r="BX596" i="27" s="1"/>
  <c r="BW595" i="27"/>
  <c r="BX595" i="27" s="1"/>
  <c r="BW594" i="27"/>
  <c r="BX594" i="27" s="1"/>
  <c r="BW593" i="27"/>
  <c r="BX593" i="27" s="1"/>
  <c r="BW592" i="27"/>
  <c r="BX592" i="27" s="1"/>
  <c r="BW591" i="27"/>
  <c r="BX591" i="27" s="1"/>
  <c r="BW590" i="27"/>
  <c r="BX590" i="27" s="1"/>
  <c r="BW589" i="27"/>
  <c r="BX589" i="27" s="1"/>
  <c r="BW588" i="27"/>
  <c r="BX588" i="27" s="1"/>
  <c r="BW587" i="27"/>
  <c r="BX587" i="27" s="1"/>
  <c r="BW586" i="27"/>
  <c r="BX586" i="27" s="1"/>
  <c r="BW585" i="27"/>
  <c r="BX585" i="27" s="1"/>
  <c r="BW584" i="27"/>
  <c r="BX584" i="27" s="1"/>
  <c r="BW583" i="27"/>
  <c r="BX583" i="27" s="1"/>
  <c r="BW582" i="27"/>
  <c r="BX582" i="27" s="1"/>
  <c r="BW581" i="27"/>
  <c r="BX581" i="27" s="1"/>
  <c r="BW580" i="27"/>
  <c r="BX580" i="27" s="1"/>
  <c r="BW579" i="27"/>
  <c r="BX579" i="27" s="1"/>
  <c r="BW578" i="27"/>
  <c r="BX578" i="27" s="1"/>
  <c r="BW577" i="27"/>
  <c r="BX577" i="27" s="1"/>
  <c r="BW576" i="27"/>
  <c r="BX576" i="27" s="1"/>
  <c r="BW575" i="27"/>
  <c r="BX575" i="27" s="1"/>
  <c r="BW574" i="27"/>
  <c r="BX574" i="27" s="1"/>
  <c r="BW573" i="27"/>
  <c r="BX573" i="27" s="1"/>
  <c r="BW572" i="27"/>
  <c r="BX572" i="27" s="1"/>
  <c r="BW571" i="27"/>
  <c r="BX571" i="27" s="1"/>
  <c r="BW570" i="27"/>
  <c r="BX570" i="27" s="1"/>
  <c r="BW569" i="27"/>
  <c r="BX569" i="27" s="1"/>
  <c r="BW568" i="27"/>
  <c r="BX568" i="27" s="1"/>
  <c r="BW567" i="27"/>
  <c r="BX567" i="27" s="1"/>
  <c r="BW566" i="27"/>
  <c r="BX566" i="27" s="1"/>
  <c r="BW565" i="27"/>
  <c r="BX565" i="27" s="1"/>
  <c r="BW564" i="27"/>
  <c r="BX564" i="27" s="1"/>
  <c r="BW563" i="27"/>
  <c r="BX563" i="27" s="1"/>
  <c r="BW562" i="27"/>
  <c r="BX562" i="27" s="1"/>
  <c r="BW561" i="27"/>
  <c r="BX561" i="27" s="1"/>
  <c r="BW560" i="27"/>
  <c r="BX560" i="27" s="1"/>
  <c r="BW559" i="27"/>
  <c r="BX559" i="27" s="1"/>
  <c r="BW558" i="27"/>
  <c r="BX558" i="27" s="1"/>
  <c r="BW557" i="27"/>
  <c r="BX557" i="27" s="1"/>
  <c r="BW556" i="27"/>
  <c r="BX556" i="27" s="1"/>
  <c r="BW555" i="27"/>
  <c r="BX555" i="27" s="1"/>
  <c r="BW554" i="27"/>
  <c r="BX554" i="27" s="1"/>
  <c r="BW553" i="27"/>
  <c r="BX553" i="27" s="1"/>
  <c r="BW552" i="27"/>
  <c r="BX552" i="27" s="1"/>
  <c r="BW551" i="27"/>
  <c r="BX551" i="27" s="1"/>
  <c r="BW550" i="27"/>
  <c r="BX550" i="27" s="1"/>
  <c r="BW549" i="27"/>
  <c r="BX549" i="27" s="1"/>
  <c r="BW548" i="27"/>
  <c r="BX548" i="27" s="1"/>
  <c r="BW547" i="27"/>
  <c r="BX547" i="27" s="1"/>
  <c r="BW546" i="27"/>
  <c r="BX546" i="27" s="1"/>
  <c r="BW545" i="27"/>
  <c r="BX545" i="27" s="1"/>
  <c r="BW544" i="27"/>
  <c r="BX544" i="27" s="1"/>
  <c r="BW543" i="27"/>
  <c r="BX543" i="27" s="1"/>
  <c r="BW542" i="27"/>
  <c r="BX542" i="27" s="1"/>
  <c r="BW541" i="27"/>
  <c r="BX541" i="27" s="1"/>
  <c r="BW540" i="27"/>
  <c r="BX540" i="27" s="1"/>
  <c r="BW539" i="27"/>
  <c r="BX539" i="27" s="1"/>
  <c r="BW538" i="27"/>
  <c r="BX538" i="27" s="1"/>
  <c r="BW537" i="27"/>
  <c r="BX537" i="27" s="1"/>
  <c r="BW536" i="27"/>
  <c r="BX536" i="27" s="1"/>
  <c r="BW535" i="27"/>
  <c r="BX535" i="27" s="1"/>
  <c r="BW534" i="27"/>
  <c r="BX534" i="27" s="1"/>
  <c r="BW533" i="27"/>
  <c r="BX533" i="27" s="1"/>
  <c r="BW532" i="27"/>
  <c r="BX532" i="27" s="1"/>
  <c r="BW531" i="27"/>
  <c r="BX531" i="27" s="1"/>
  <c r="BW530" i="27"/>
  <c r="BX530" i="27" s="1"/>
  <c r="BW529" i="27"/>
  <c r="BX529" i="27" s="1"/>
  <c r="BW528" i="27"/>
  <c r="BX528" i="27" s="1"/>
  <c r="BW527" i="27"/>
  <c r="BX527" i="27" s="1"/>
  <c r="BW526" i="27"/>
  <c r="BX526" i="27" s="1"/>
  <c r="BW525" i="27"/>
  <c r="BX525" i="27" s="1"/>
  <c r="BW524" i="27"/>
  <c r="BX524" i="27" s="1"/>
  <c r="BW523" i="27"/>
  <c r="BX523" i="27" s="1"/>
  <c r="BW522" i="27"/>
  <c r="BX522" i="27" s="1"/>
  <c r="BW521" i="27"/>
  <c r="BX521" i="27" s="1"/>
  <c r="BW520" i="27"/>
  <c r="BX520" i="27" s="1"/>
  <c r="BW519" i="27"/>
  <c r="BX519" i="27" s="1"/>
  <c r="BW518" i="27"/>
  <c r="BX518" i="27" s="1"/>
  <c r="BW517" i="27"/>
  <c r="BX517" i="27" s="1"/>
  <c r="BW516" i="27"/>
  <c r="BX516" i="27" s="1"/>
  <c r="BW515" i="27"/>
  <c r="BX515" i="27" s="1"/>
  <c r="BW514" i="27"/>
  <c r="BX514" i="27" s="1"/>
  <c r="BW513" i="27"/>
  <c r="BX513" i="27" s="1"/>
  <c r="BW512" i="27"/>
  <c r="BX512" i="27" s="1"/>
  <c r="BW511" i="27"/>
  <c r="BX511" i="27" s="1"/>
  <c r="BW510" i="27"/>
  <c r="BX510" i="27" s="1"/>
  <c r="BW509" i="27"/>
  <c r="BX509" i="27" s="1"/>
  <c r="BW508" i="27"/>
  <c r="BX508" i="27" s="1"/>
  <c r="BW507" i="27"/>
  <c r="BX507" i="27" s="1"/>
  <c r="BW506" i="27"/>
  <c r="BX506" i="27" s="1"/>
  <c r="BW505" i="27"/>
  <c r="BX505" i="27" s="1"/>
  <c r="BW504" i="27"/>
  <c r="BX504" i="27" s="1"/>
  <c r="BW503" i="27"/>
  <c r="BX503" i="27" s="1"/>
  <c r="BW502" i="27"/>
  <c r="BX502" i="27" s="1"/>
  <c r="BW501" i="27"/>
  <c r="BX501" i="27" s="1"/>
  <c r="BW500" i="27"/>
  <c r="BX500" i="27" s="1"/>
  <c r="BW499" i="27"/>
  <c r="BX499" i="27" s="1"/>
  <c r="BW498" i="27"/>
  <c r="BX498" i="27" s="1"/>
  <c r="BW497" i="27"/>
  <c r="BX497" i="27" s="1"/>
  <c r="BW496" i="27"/>
  <c r="BX496" i="27" s="1"/>
  <c r="BW495" i="27"/>
  <c r="BX495" i="27" s="1"/>
  <c r="BW494" i="27"/>
  <c r="BX494" i="27" s="1"/>
  <c r="BW493" i="27"/>
  <c r="BX493" i="27" s="1"/>
  <c r="BW492" i="27"/>
  <c r="BX492" i="27" s="1"/>
  <c r="BW491" i="27"/>
  <c r="BX491" i="27" s="1"/>
  <c r="BW490" i="27"/>
  <c r="BX490" i="27" s="1"/>
  <c r="BW489" i="27"/>
  <c r="BX489" i="27" s="1"/>
  <c r="BW488" i="27"/>
  <c r="BX488" i="27" s="1"/>
  <c r="BW487" i="27"/>
  <c r="BX487" i="27" s="1"/>
  <c r="BW486" i="27"/>
  <c r="BX486" i="27" s="1"/>
  <c r="BW485" i="27"/>
  <c r="BX485" i="27" s="1"/>
  <c r="BW484" i="27"/>
  <c r="BX484" i="27" s="1"/>
  <c r="BW483" i="27"/>
  <c r="BX483" i="27" s="1"/>
  <c r="BW482" i="27"/>
  <c r="BX482" i="27" s="1"/>
  <c r="BW481" i="27"/>
  <c r="BX481" i="27" s="1"/>
  <c r="BW480" i="27"/>
  <c r="BX480" i="27" s="1"/>
  <c r="BW479" i="27"/>
  <c r="BX479" i="27" s="1"/>
  <c r="BW478" i="27"/>
  <c r="BX478" i="27" s="1"/>
  <c r="BW477" i="27"/>
  <c r="BX477" i="27" s="1"/>
  <c r="BW476" i="27"/>
  <c r="BX476" i="27" s="1"/>
  <c r="BW475" i="27"/>
  <c r="BX475" i="27" s="1"/>
  <c r="BW474" i="27"/>
  <c r="BX474" i="27" s="1"/>
  <c r="BW473" i="27"/>
  <c r="BX473" i="27" s="1"/>
  <c r="BW472" i="27"/>
  <c r="BX472" i="27" s="1"/>
  <c r="BW471" i="27"/>
  <c r="BX471" i="27" s="1"/>
  <c r="BW470" i="27"/>
  <c r="BX470" i="27" s="1"/>
  <c r="BW469" i="27"/>
  <c r="BX469" i="27" s="1"/>
  <c r="BW468" i="27"/>
  <c r="BX468" i="27" s="1"/>
  <c r="BW467" i="27"/>
  <c r="BX467" i="27" s="1"/>
  <c r="BW466" i="27"/>
  <c r="BX466" i="27" s="1"/>
  <c r="BW465" i="27"/>
  <c r="BX465" i="27" s="1"/>
  <c r="BW464" i="27"/>
  <c r="BX464" i="27" s="1"/>
  <c r="BW463" i="27"/>
  <c r="BX463" i="27" s="1"/>
  <c r="BW462" i="27"/>
  <c r="BX462" i="27" s="1"/>
  <c r="BW461" i="27"/>
  <c r="BX461" i="27" s="1"/>
  <c r="BW460" i="27"/>
  <c r="BX460" i="27" s="1"/>
  <c r="BW459" i="27"/>
  <c r="BX459" i="27" s="1"/>
  <c r="BW458" i="27"/>
  <c r="BX458" i="27" s="1"/>
  <c r="BW457" i="27"/>
  <c r="BX457" i="27" s="1"/>
  <c r="BW456" i="27"/>
  <c r="BX456" i="27" s="1"/>
  <c r="BW455" i="27"/>
  <c r="BX455" i="27" s="1"/>
  <c r="BW454" i="27"/>
  <c r="BX454" i="27" s="1"/>
  <c r="BW453" i="27"/>
  <c r="BX453" i="27" s="1"/>
  <c r="BW452" i="27"/>
  <c r="BX452" i="27" s="1"/>
  <c r="BW451" i="27"/>
  <c r="BX451" i="27" s="1"/>
  <c r="BW450" i="27"/>
  <c r="BX450" i="27" s="1"/>
  <c r="BW449" i="27"/>
  <c r="BX449" i="27" s="1"/>
  <c r="BW448" i="27"/>
  <c r="BX448" i="27" s="1"/>
  <c r="BW447" i="27"/>
  <c r="BX447" i="27" s="1"/>
  <c r="BW446" i="27"/>
  <c r="BX446" i="27" s="1"/>
  <c r="BW445" i="27"/>
  <c r="BX445" i="27" s="1"/>
  <c r="BW444" i="27"/>
  <c r="BX444" i="27" s="1"/>
  <c r="BW443" i="27"/>
  <c r="BX443" i="27" s="1"/>
  <c r="BW442" i="27"/>
  <c r="BX442" i="27" s="1"/>
  <c r="BW441" i="27"/>
  <c r="BX441" i="27" s="1"/>
  <c r="BW440" i="27"/>
  <c r="BX440" i="27" s="1"/>
  <c r="BW439" i="27"/>
  <c r="BX439" i="27" s="1"/>
  <c r="BW438" i="27"/>
  <c r="BX438" i="27" s="1"/>
  <c r="BW437" i="27"/>
  <c r="BX437" i="27" s="1"/>
  <c r="BW436" i="27"/>
  <c r="BX436" i="27" s="1"/>
  <c r="BW435" i="27"/>
  <c r="BX435" i="27" s="1"/>
  <c r="BW434" i="27"/>
  <c r="BX434" i="27" s="1"/>
  <c r="BW433" i="27"/>
  <c r="BX433" i="27" s="1"/>
  <c r="BW432" i="27"/>
  <c r="BX432" i="27" s="1"/>
  <c r="BW431" i="27"/>
  <c r="BX431" i="27" s="1"/>
  <c r="BW430" i="27"/>
  <c r="BX430" i="27" s="1"/>
  <c r="BW429" i="27"/>
  <c r="BX429" i="27" s="1"/>
  <c r="BW428" i="27"/>
  <c r="BX428" i="27" s="1"/>
  <c r="BW427" i="27"/>
  <c r="BX427" i="27" s="1"/>
  <c r="BW426" i="27"/>
  <c r="BX426" i="27" s="1"/>
  <c r="BW425" i="27"/>
  <c r="BX425" i="27" s="1"/>
  <c r="BW424" i="27"/>
  <c r="BX424" i="27" s="1"/>
  <c r="BW423" i="27"/>
  <c r="BX423" i="27" s="1"/>
  <c r="BW422" i="27"/>
  <c r="BX422" i="27" s="1"/>
  <c r="BW421" i="27"/>
  <c r="BX421" i="27" s="1"/>
  <c r="BW420" i="27"/>
  <c r="BX420" i="27" s="1"/>
  <c r="BW419" i="27"/>
  <c r="BX419" i="27" s="1"/>
  <c r="BW418" i="27"/>
  <c r="BX418" i="27" s="1"/>
  <c r="BW417" i="27"/>
  <c r="BX417" i="27" s="1"/>
  <c r="BW416" i="27"/>
  <c r="BX416" i="27" s="1"/>
  <c r="BW415" i="27"/>
  <c r="BX415" i="27" s="1"/>
  <c r="BW414" i="27"/>
  <c r="BX414" i="27" s="1"/>
  <c r="BW413" i="27"/>
  <c r="BX413" i="27" s="1"/>
  <c r="BW412" i="27"/>
  <c r="BX412" i="27" s="1"/>
  <c r="BW411" i="27"/>
  <c r="BX411" i="27" s="1"/>
  <c r="BW410" i="27"/>
  <c r="BX410" i="27" s="1"/>
  <c r="BW409" i="27"/>
  <c r="BX409" i="27" s="1"/>
  <c r="BW408" i="27"/>
  <c r="BX408" i="27" s="1"/>
  <c r="BW407" i="27"/>
  <c r="BX407" i="27" s="1"/>
  <c r="BW406" i="27"/>
  <c r="BX406" i="27" s="1"/>
  <c r="BW405" i="27"/>
  <c r="BX405" i="27" s="1"/>
  <c r="BW404" i="27"/>
  <c r="BX404" i="27" s="1"/>
  <c r="BW403" i="27"/>
  <c r="BX403" i="27" s="1"/>
  <c r="BW402" i="27"/>
  <c r="BX402" i="27" s="1"/>
  <c r="BW401" i="27"/>
  <c r="BX401" i="27" s="1"/>
  <c r="BW400" i="27"/>
  <c r="BX400" i="27" s="1"/>
  <c r="BW399" i="27"/>
  <c r="BX399" i="27" s="1"/>
  <c r="BW398" i="27"/>
  <c r="BX398" i="27" s="1"/>
  <c r="BW397" i="27"/>
  <c r="BX397" i="27" s="1"/>
  <c r="BW396" i="27"/>
  <c r="BX396" i="27" s="1"/>
  <c r="BW395" i="27"/>
  <c r="BX395" i="27" s="1"/>
  <c r="BW394" i="27"/>
  <c r="BX394" i="27" s="1"/>
  <c r="BW393" i="27"/>
  <c r="BX393" i="27" s="1"/>
  <c r="BW392" i="27"/>
  <c r="BX392" i="27" s="1"/>
  <c r="BW391" i="27"/>
  <c r="BX391" i="27" s="1"/>
  <c r="BW390" i="27"/>
  <c r="BX390" i="27" s="1"/>
  <c r="BW389" i="27"/>
  <c r="BX389" i="27" s="1"/>
  <c r="BW388" i="27"/>
  <c r="BX388" i="27" s="1"/>
  <c r="BW387" i="27"/>
  <c r="BX387" i="27" s="1"/>
  <c r="BW386" i="27"/>
  <c r="BX386" i="27" s="1"/>
  <c r="BW385" i="27"/>
  <c r="BX385" i="27" s="1"/>
  <c r="BW384" i="27"/>
  <c r="BX384" i="27" s="1"/>
  <c r="BW383" i="27"/>
  <c r="BX383" i="27" s="1"/>
  <c r="BW382" i="27"/>
  <c r="BX382" i="27" s="1"/>
  <c r="BW381" i="27"/>
  <c r="BX381" i="27" s="1"/>
  <c r="BW380" i="27"/>
  <c r="BX380" i="27" s="1"/>
  <c r="BW379" i="27"/>
  <c r="BX379" i="27" s="1"/>
  <c r="BW378" i="27"/>
  <c r="BX378" i="27" s="1"/>
  <c r="BW377" i="27"/>
  <c r="BX377" i="27" s="1"/>
  <c r="BW376" i="27"/>
  <c r="BX376" i="27" s="1"/>
  <c r="BW375" i="27"/>
  <c r="BX375" i="27" s="1"/>
  <c r="BW374" i="27"/>
  <c r="BX374" i="27" s="1"/>
  <c r="BW373" i="27"/>
  <c r="BX373" i="27" s="1"/>
  <c r="BW372" i="27"/>
  <c r="BX372" i="27" s="1"/>
  <c r="BW371" i="27"/>
  <c r="BX371" i="27" s="1"/>
  <c r="BW370" i="27"/>
  <c r="BX370" i="27" s="1"/>
  <c r="BW369" i="27"/>
  <c r="BX369" i="27" s="1"/>
  <c r="BW368" i="27"/>
  <c r="BX368" i="27" s="1"/>
  <c r="BW367" i="27"/>
  <c r="BX367" i="27" s="1"/>
  <c r="BW366" i="27"/>
  <c r="BX366" i="27" s="1"/>
  <c r="BW365" i="27"/>
  <c r="BX365" i="27" s="1"/>
  <c r="BW364" i="27"/>
  <c r="BX364" i="27" s="1"/>
  <c r="BW363" i="27"/>
  <c r="BX363" i="27" s="1"/>
  <c r="BW362" i="27"/>
  <c r="BX362" i="27" s="1"/>
  <c r="BW361" i="27"/>
  <c r="BX361" i="27" s="1"/>
  <c r="BW360" i="27"/>
  <c r="BX360" i="27" s="1"/>
  <c r="BW359" i="27"/>
  <c r="BX359" i="27" s="1"/>
  <c r="BW358" i="27"/>
  <c r="BX358" i="27" s="1"/>
  <c r="BW357" i="27"/>
  <c r="BX357" i="27" s="1"/>
  <c r="BW356" i="27"/>
  <c r="BX356" i="27" s="1"/>
  <c r="BW355" i="27"/>
  <c r="BX355" i="27" s="1"/>
  <c r="BW354" i="27"/>
  <c r="BX354" i="27" s="1"/>
  <c r="BW353" i="27"/>
  <c r="BX353" i="27" s="1"/>
  <c r="BW352" i="27"/>
  <c r="BX352" i="27" s="1"/>
  <c r="BW351" i="27"/>
  <c r="BX351" i="27" s="1"/>
  <c r="BW350" i="27"/>
  <c r="BX350" i="27" s="1"/>
  <c r="BW349" i="27"/>
  <c r="BX349" i="27" s="1"/>
  <c r="BW348" i="27"/>
  <c r="BX348" i="27" s="1"/>
  <c r="BW347" i="27"/>
  <c r="BX347" i="27" s="1"/>
  <c r="BW346" i="27"/>
  <c r="BX346" i="27" s="1"/>
  <c r="BW345" i="27"/>
  <c r="BX345" i="27" s="1"/>
  <c r="BW344" i="27"/>
  <c r="BX344" i="27" s="1"/>
  <c r="BW343" i="27"/>
  <c r="BX343" i="27" s="1"/>
  <c r="BW342" i="27"/>
  <c r="BX342" i="27" s="1"/>
  <c r="BW341" i="27"/>
  <c r="BX341" i="27" s="1"/>
  <c r="BW340" i="27"/>
  <c r="BX340" i="27" s="1"/>
  <c r="BW339" i="27"/>
  <c r="BX339" i="27" s="1"/>
  <c r="BW338" i="27"/>
  <c r="BX338" i="27" s="1"/>
  <c r="BW337" i="27"/>
  <c r="BX337" i="27" s="1"/>
  <c r="BW336" i="27"/>
  <c r="BX336" i="27" s="1"/>
  <c r="BW335" i="27"/>
  <c r="BX335" i="27" s="1"/>
  <c r="BW334" i="27"/>
  <c r="BX334" i="27" s="1"/>
  <c r="BW333" i="27"/>
  <c r="BX333" i="27" s="1"/>
  <c r="BW332" i="27"/>
  <c r="BX332" i="27" s="1"/>
  <c r="BW331" i="27"/>
  <c r="BX331" i="27" s="1"/>
  <c r="BW330" i="27"/>
  <c r="BX330" i="27" s="1"/>
  <c r="BW329" i="27"/>
  <c r="BX329" i="27" s="1"/>
  <c r="BW328" i="27"/>
  <c r="BX328" i="27" s="1"/>
  <c r="BW327" i="27"/>
  <c r="BX327" i="27" s="1"/>
  <c r="BW326" i="27"/>
  <c r="BX326" i="27" s="1"/>
  <c r="BW325" i="27"/>
  <c r="BX325" i="27" s="1"/>
  <c r="BW324" i="27"/>
  <c r="BX324" i="27" s="1"/>
  <c r="BW323" i="27"/>
  <c r="BX323" i="27" s="1"/>
  <c r="BW322" i="27"/>
  <c r="BX322" i="27" s="1"/>
  <c r="BW321" i="27"/>
  <c r="BX321" i="27" s="1"/>
  <c r="BW320" i="27"/>
  <c r="BX320" i="27" s="1"/>
  <c r="BW319" i="27"/>
  <c r="BX319" i="27" s="1"/>
  <c r="BW318" i="27"/>
  <c r="BX318" i="27" s="1"/>
  <c r="BW317" i="27"/>
  <c r="BX317" i="27" s="1"/>
  <c r="BW316" i="27"/>
  <c r="BX316" i="27" s="1"/>
  <c r="BW315" i="27"/>
  <c r="BX315" i="27" s="1"/>
  <c r="BW314" i="27"/>
  <c r="BX314" i="27" s="1"/>
  <c r="BW313" i="27"/>
  <c r="BX313" i="27" s="1"/>
  <c r="BW312" i="27"/>
  <c r="BX312" i="27" s="1"/>
  <c r="BW311" i="27"/>
  <c r="BX311" i="27" s="1"/>
  <c r="BW310" i="27"/>
  <c r="BX310" i="27" s="1"/>
  <c r="BW309" i="27"/>
  <c r="BX309" i="27" s="1"/>
  <c r="BW308" i="27"/>
  <c r="BX308" i="27" s="1"/>
  <c r="BW307" i="27"/>
  <c r="BX307" i="27" s="1"/>
  <c r="BW306" i="27"/>
  <c r="BX306" i="27" s="1"/>
  <c r="BW305" i="27"/>
  <c r="BX305" i="27" s="1"/>
  <c r="BW304" i="27"/>
  <c r="BX304" i="27" s="1"/>
  <c r="BW303" i="27"/>
  <c r="BX303" i="27" s="1"/>
  <c r="BW302" i="27"/>
  <c r="BX302" i="27" s="1"/>
  <c r="BW301" i="27"/>
  <c r="BX301" i="27" s="1"/>
  <c r="BW300" i="27"/>
  <c r="BX300" i="27" s="1"/>
  <c r="BW299" i="27"/>
  <c r="BX299" i="27" s="1"/>
  <c r="BW298" i="27"/>
  <c r="BX298" i="27" s="1"/>
  <c r="BW297" i="27"/>
  <c r="BX297" i="27" s="1"/>
  <c r="BW296" i="27"/>
  <c r="BX296" i="27" s="1"/>
  <c r="BW295" i="27"/>
  <c r="BX295" i="27" s="1"/>
  <c r="BW294" i="27"/>
  <c r="BX294" i="27" s="1"/>
  <c r="BW293" i="27"/>
  <c r="BX293" i="27" s="1"/>
  <c r="BW292" i="27"/>
  <c r="BX292" i="27" s="1"/>
  <c r="BW291" i="27"/>
  <c r="BX291" i="27" s="1"/>
  <c r="BW290" i="27"/>
  <c r="BX290" i="27" s="1"/>
  <c r="BW289" i="27"/>
  <c r="BX289" i="27" s="1"/>
  <c r="BW288" i="27"/>
  <c r="BX288" i="27" s="1"/>
  <c r="BW287" i="27"/>
  <c r="BX287" i="27" s="1"/>
  <c r="BW286" i="27"/>
  <c r="BX286" i="27" s="1"/>
  <c r="BW285" i="27"/>
  <c r="BX285" i="27" s="1"/>
  <c r="BW284" i="27"/>
  <c r="BX284" i="27" s="1"/>
  <c r="BW283" i="27"/>
  <c r="BX283" i="27" s="1"/>
  <c r="BW282" i="27"/>
  <c r="BX282" i="27" s="1"/>
  <c r="BW281" i="27"/>
  <c r="BX281" i="27" s="1"/>
  <c r="BW280" i="27"/>
  <c r="BX280" i="27" s="1"/>
  <c r="BW279" i="27"/>
  <c r="BX279" i="27" s="1"/>
  <c r="BW278" i="27"/>
  <c r="BX278" i="27" s="1"/>
  <c r="BW277" i="27"/>
  <c r="BX277" i="27" s="1"/>
  <c r="BW276" i="27"/>
  <c r="BX276" i="27" s="1"/>
  <c r="BW275" i="27"/>
  <c r="BX275" i="27" s="1"/>
  <c r="BW274" i="27"/>
  <c r="BX274" i="27" s="1"/>
  <c r="BW273" i="27"/>
  <c r="BX273" i="27" s="1"/>
  <c r="BW272" i="27"/>
  <c r="BX272" i="27" s="1"/>
  <c r="BW271" i="27"/>
  <c r="BX271" i="27" s="1"/>
  <c r="BW270" i="27"/>
  <c r="BX270" i="27" s="1"/>
  <c r="BW269" i="27"/>
  <c r="BX269" i="27" s="1"/>
  <c r="BW268" i="27"/>
  <c r="BX268" i="27" s="1"/>
  <c r="BW267" i="27"/>
  <c r="BX267" i="27" s="1"/>
  <c r="BW266" i="27"/>
  <c r="BX266" i="27" s="1"/>
  <c r="BW265" i="27"/>
  <c r="BX265" i="27" s="1"/>
  <c r="BW264" i="27"/>
  <c r="BX264" i="27" s="1"/>
  <c r="BW263" i="27"/>
  <c r="BX263" i="27" s="1"/>
  <c r="BW262" i="27"/>
  <c r="BX262" i="27" s="1"/>
  <c r="BW261" i="27"/>
  <c r="BX261" i="27" s="1"/>
  <c r="BW260" i="27"/>
  <c r="BX260" i="27" s="1"/>
  <c r="BW259" i="27"/>
  <c r="BX259" i="27" s="1"/>
  <c r="BW258" i="27"/>
  <c r="BX258" i="27" s="1"/>
  <c r="BW257" i="27"/>
  <c r="BX257" i="27" s="1"/>
  <c r="BW256" i="27"/>
  <c r="BX256" i="27" s="1"/>
  <c r="BW255" i="27"/>
  <c r="BX255" i="27" s="1"/>
  <c r="BW254" i="27"/>
  <c r="BX254" i="27" s="1"/>
  <c r="BW253" i="27"/>
  <c r="BX253" i="27" s="1"/>
  <c r="BW252" i="27"/>
  <c r="BX252" i="27" s="1"/>
  <c r="BW251" i="27"/>
  <c r="BX251" i="27" s="1"/>
  <c r="BW250" i="27"/>
  <c r="BX250" i="27" s="1"/>
  <c r="BW249" i="27"/>
  <c r="BX249" i="27" s="1"/>
  <c r="BW248" i="27"/>
  <c r="BX248" i="27" s="1"/>
  <c r="BW247" i="27"/>
  <c r="BX247" i="27" s="1"/>
  <c r="BW246" i="27"/>
  <c r="BX246" i="27" s="1"/>
  <c r="BW245" i="27"/>
  <c r="BX245" i="27" s="1"/>
  <c r="BW244" i="27"/>
  <c r="BX244" i="27" s="1"/>
  <c r="BW243" i="27"/>
  <c r="BX243" i="27" s="1"/>
  <c r="BW242" i="27"/>
  <c r="BX242" i="27" s="1"/>
  <c r="BW241" i="27"/>
  <c r="BX241" i="27" s="1"/>
  <c r="BW240" i="27"/>
  <c r="BX240" i="27" s="1"/>
  <c r="BW239" i="27"/>
  <c r="BX239" i="27" s="1"/>
  <c r="BW238" i="27"/>
  <c r="BX238" i="27" s="1"/>
  <c r="BW237" i="27"/>
  <c r="BX237" i="27" s="1"/>
  <c r="BW236" i="27"/>
  <c r="BX236" i="27" s="1"/>
  <c r="BW235" i="27"/>
  <c r="BX235" i="27" s="1"/>
  <c r="BW234" i="27"/>
  <c r="BX234" i="27" s="1"/>
  <c r="BW233" i="27"/>
  <c r="BX233" i="27" s="1"/>
  <c r="BW232" i="27"/>
  <c r="BX232" i="27" s="1"/>
  <c r="BW231" i="27"/>
  <c r="BX231" i="27" s="1"/>
  <c r="BW230" i="27"/>
  <c r="BX230" i="27" s="1"/>
  <c r="BW229" i="27"/>
  <c r="BX229" i="27" s="1"/>
  <c r="BW228" i="27"/>
  <c r="BX228" i="27" s="1"/>
  <c r="BW227" i="27"/>
  <c r="BX227" i="27" s="1"/>
  <c r="BW226" i="27"/>
  <c r="BX226" i="27" s="1"/>
  <c r="BW225" i="27"/>
  <c r="BX225" i="27" s="1"/>
  <c r="BW224" i="27"/>
  <c r="BX224" i="27" s="1"/>
  <c r="BW223" i="27"/>
  <c r="BX223" i="27" s="1"/>
  <c r="BW222" i="27"/>
  <c r="BX222" i="27" s="1"/>
  <c r="BW221" i="27"/>
  <c r="BX221" i="27" s="1"/>
  <c r="BW220" i="27"/>
  <c r="BX220" i="27" s="1"/>
  <c r="BW219" i="27"/>
  <c r="BX219" i="27" s="1"/>
  <c r="BW218" i="27"/>
  <c r="BX218" i="27" s="1"/>
  <c r="BW217" i="27"/>
  <c r="BX217" i="27" s="1"/>
  <c r="BW216" i="27"/>
  <c r="BX216" i="27" s="1"/>
  <c r="BW215" i="27"/>
  <c r="BX215" i="27" s="1"/>
  <c r="BW214" i="27"/>
  <c r="BX214" i="27" s="1"/>
  <c r="BW213" i="27"/>
  <c r="BX213" i="27" s="1"/>
  <c r="BW212" i="27"/>
  <c r="BX212" i="27" s="1"/>
  <c r="BW211" i="27"/>
  <c r="BX211" i="27" s="1"/>
  <c r="BW210" i="27"/>
  <c r="BX210" i="27" s="1"/>
  <c r="BW209" i="27"/>
  <c r="BX209" i="27" s="1"/>
  <c r="BW208" i="27"/>
  <c r="BX208" i="27" s="1"/>
  <c r="BW207" i="27"/>
  <c r="BX207" i="27" s="1"/>
  <c r="BW206" i="27"/>
  <c r="BX206" i="27" s="1"/>
  <c r="BW205" i="27"/>
  <c r="BX205" i="27" s="1"/>
  <c r="BW204" i="27"/>
  <c r="BX204" i="27" s="1"/>
  <c r="BW203" i="27"/>
  <c r="BX203" i="27" s="1"/>
  <c r="BW202" i="27"/>
  <c r="BX202" i="27" s="1"/>
  <c r="BW201" i="27"/>
  <c r="BX201" i="27" s="1"/>
  <c r="BW200" i="27"/>
  <c r="BX200" i="27" s="1"/>
  <c r="BW199" i="27"/>
  <c r="BX199" i="27" s="1"/>
  <c r="BW198" i="27"/>
  <c r="BX198" i="27" s="1"/>
  <c r="BW197" i="27"/>
  <c r="BX197" i="27" s="1"/>
  <c r="BW196" i="27"/>
  <c r="BX196" i="27" s="1"/>
  <c r="BW195" i="27"/>
  <c r="BX195" i="27" s="1"/>
  <c r="BW194" i="27"/>
  <c r="BX194" i="27" s="1"/>
  <c r="BW193" i="27"/>
  <c r="BX193" i="27" s="1"/>
  <c r="BW192" i="27"/>
  <c r="BX192" i="27" s="1"/>
  <c r="BW191" i="27"/>
  <c r="BX191" i="27" s="1"/>
  <c r="BW190" i="27"/>
  <c r="BX190" i="27" s="1"/>
  <c r="BW189" i="27"/>
  <c r="BX189" i="27" s="1"/>
  <c r="BW188" i="27"/>
  <c r="BX188" i="27" s="1"/>
  <c r="BW187" i="27"/>
  <c r="BX187" i="27" s="1"/>
  <c r="BW186" i="27"/>
  <c r="BX186" i="27" s="1"/>
  <c r="BW185" i="27"/>
  <c r="BX185" i="27" s="1"/>
  <c r="BW184" i="27"/>
  <c r="BX184" i="27" s="1"/>
  <c r="BW183" i="27"/>
  <c r="BX183" i="27" s="1"/>
  <c r="BW182" i="27"/>
  <c r="BX182" i="27" s="1"/>
  <c r="BW181" i="27"/>
  <c r="BX181" i="27" s="1"/>
  <c r="BW180" i="27"/>
  <c r="BX180" i="27" s="1"/>
  <c r="BW179" i="27"/>
  <c r="BX179" i="27" s="1"/>
  <c r="BW178" i="27"/>
  <c r="BX178" i="27" s="1"/>
  <c r="BW177" i="27"/>
  <c r="BX177" i="27" s="1"/>
  <c r="BW176" i="27"/>
  <c r="BX176" i="27" s="1"/>
  <c r="BW175" i="27"/>
  <c r="BX175" i="27" s="1"/>
  <c r="BW174" i="27"/>
  <c r="BX174" i="27" s="1"/>
  <c r="BW173" i="27"/>
  <c r="BX173" i="27" s="1"/>
  <c r="BW172" i="27"/>
  <c r="BX172" i="27" s="1"/>
  <c r="BW171" i="27"/>
  <c r="BX171" i="27" s="1"/>
  <c r="BW170" i="27"/>
  <c r="BX170" i="27" s="1"/>
  <c r="BW169" i="27"/>
  <c r="BX169" i="27" s="1"/>
  <c r="BW168" i="27"/>
  <c r="BX168" i="27" s="1"/>
  <c r="BW167" i="27"/>
  <c r="BX167" i="27" s="1"/>
  <c r="BW166" i="27"/>
  <c r="BX166" i="27" s="1"/>
  <c r="BW165" i="27"/>
  <c r="BX165" i="27" s="1"/>
  <c r="BW164" i="27"/>
  <c r="BX164" i="27" s="1"/>
  <c r="BW163" i="27"/>
  <c r="BX163" i="27" s="1"/>
  <c r="BW162" i="27"/>
  <c r="BX162" i="27" s="1"/>
  <c r="BW161" i="27"/>
  <c r="BX161" i="27" s="1"/>
  <c r="BW160" i="27"/>
  <c r="BX160" i="27" s="1"/>
  <c r="BW159" i="27"/>
  <c r="BX159" i="27" s="1"/>
  <c r="BW158" i="27"/>
  <c r="BX158" i="27" s="1"/>
  <c r="BW157" i="27"/>
  <c r="BX157" i="27" s="1"/>
  <c r="BW156" i="27"/>
  <c r="BX156" i="27" s="1"/>
  <c r="BW155" i="27"/>
  <c r="BX155" i="27" s="1"/>
  <c r="BW154" i="27"/>
  <c r="BX154" i="27" s="1"/>
  <c r="BW153" i="27"/>
  <c r="BX153" i="27" s="1"/>
  <c r="BW152" i="27"/>
  <c r="BX152" i="27" s="1"/>
  <c r="BW151" i="27"/>
  <c r="BX151" i="27" s="1"/>
  <c r="BW150" i="27"/>
  <c r="BX150" i="27" s="1"/>
  <c r="BW149" i="27"/>
  <c r="BX149" i="27" s="1"/>
  <c r="BW148" i="27"/>
  <c r="BX148" i="27" s="1"/>
  <c r="BW147" i="27"/>
  <c r="BX147" i="27" s="1"/>
  <c r="BW146" i="27"/>
  <c r="BX146" i="27" s="1"/>
  <c r="BW145" i="27"/>
  <c r="BX145" i="27" s="1"/>
  <c r="BW144" i="27"/>
  <c r="BX144" i="27" s="1"/>
  <c r="BW143" i="27"/>
  <c r="BX143" i="27" s="1"/>
  <c r="BW142" i="27"/>
  <c r="BX142" i="27" s="1"/>
  <c r="BW141" i="27"/>
  <c r="BX141" i="27" s="1"/>
  <c r="BW140" i="27"/>
  <c r="BX140" i="27" s="1"/>
  <c r="BW139" i="27"/>
  <c r="BX139" i="27" s="1"/>
  <c r="BW138" i="27"/>
  <c r="BX138" i="27" s="1"/>
  <c r="BW137" i="27"/>
  <c r="BX137" i="27" s="1"/>
  <c r="BW136" i="27"/>
  <c r="BX136" i="27" s="1"/>
  <c r="BW135" i="27"/>
  <c r="BX135" i="27" s="1"/>
  <c r="BW134" i="27"/>
  <c r="BX134" i="27" s="1"/>
  <c r="BW133" i="27"/>
  <c r="BX133" i="27" s="1"/>
  <c r="BW132" i="27"/>
  <c r="BX132" i="27" s="1"/>
  <c r="BW131" i="27"/>
  <c r="BX131" i="27" s="1"/>
  <c r="BW130" i="27"/>
  <c r="BX130" i="27" s="1"/>
  <c r="BW129" i="27"/>
  <c r="BX129" i="27" s="1"/>
  <c r="BW128" i="27"/>
  <c r="BX128" i="27" s="1"/>
  <c r="BW127" i="27"/>
  <c r="BX127" i="27" s="1"/>
  <c r="BW126" i="27"/>
  <c r="BX126" i="27" s="1"/>
  <c r="BW125" i="27"/>
  <c r="BX125" i="27" s="1"/>
  <c r="BW124" i="27"/>
  <c r="BX124" i="27" s="1"/>
  <c r="BW123" i="27"/>
  <c r="BX123" i="27" s="1"/>
  <c r="BW122" i="27"/>
  <c r="BX122" i="27" s="1"/>
  <c r="BW121" i="27"/>
  <c r="BX121" i="27" s="1"/>
  <c r="BW120" i="27"/>
  <c r="BX120" i="27" s="1"/>
  <c r="BW119" i="27"/>
  <c r="BX119" i="27" s="1"/>
  <c r="BW118" i="27"/>
  <c r="BX118" i="27" s="1"/>
  <c r="BW117" i="27"/>
  <c r="BX117" i="27" s="1"/>
  <c r="BW116" i="27"/>
  <c r="BX116" i="27" s="1"/>
  <c r="BW115" i="27"/>
  <c r="BX115" i="27" s="1"/>
  <c r="BW114" i="27"/>
  <c r="BX114" i="27" s="1"/>
  <c r="BW113" i="27"/>
  <c r="BX113" i="27" s="1"/>
  <c r="BW112" i="27"/>
  <c r="BX112" i="27" s="1"/>
  <c r="BW111" i="27"/>
  <c r="BX111" i="27" s="1"/>
  <c r="BW110" i="27"/>
  <c r="BX110" i="27" s="1"/>
  <c r="BW109" i="27"/>
  <c r="BX109" i="27" s="1"/>
  <c r="BW108" i="27"/>
  <c r="BX108" i="27" s="1"/>
  <c r="BW107" i="27"/>
  <c r="BX107" i="27" s="1"/>
  <c r="BW106" i="27"/>
  <c r="BX106" i="27" s="1"/>
  <c r="BW105" i="27"/>
  <c r="BX105" i="27" s="1"/>
  <c r="BW104" i="27"/>
  <c r="BX104" i="27" s="1"/>
  <c r="BW103" i="27"/>
  <c r="BX103" i="27" s="1"/>
  <c r="BW102" i="27"/>
  <c r="BX102" i="27" s="1"/>
  <c r="BW101" i="27"/>
  <c r="BX101" i="27" s="1"/>
  <c r="BW100" i="27"/>
  <c r="BX100" i="27" s="1"/>
  <c r="BW99" i="27"/>
  <c r="BX99" i="27" s="1"/>
  <c r="BW98" i="27"/>
  <c r="BX98" i="27" s="1"/>
  <c r="BW97" i="27"/>
  <c r="BX97" i="27" s="1"/>
  <c r="BW96" i="27"/>
  <c r="BX96" i="27" s="1"/>
  <c r="BW95" i="27"/>
  <c r="BX95" i="27" s="1"/>
  <c r="BW94" i="27"/>
  <c r="BX94" i="27" s="1"/>
  <c r="BW93" i="27"/>
  <c r="BX93" i="27" s="1"/>
  <c r="BW92" i="27"/>
  <c r="BX92" i="27" s="1"/>
  <c r="BW91" i="27"/>
  <c r="BX91" i="27" s="1"/>
  <c r="BW90" i="27"/>
  <c r="BX90" i="27" s="1"/>
  <c r="BW89" i="27"/>
  <c r="BX89" i="27" s="1"/>
  <c r="BW88" i="27"/>
  <c r="BX88" i="27" s="1"/>
  <c r="BW87" i="27"/>
  <c r="BX87" i="27" s="1"/>
  <c r="BW86" i="27"/>
  <c r="BX86" i="27" s="1"/>
  <c r="BW85" i="27"/>
  <c r="BX85" i="27" s="1"/>
  <c r="BW84" i="27"/>
  <c r="BX84" i="27" s="1"/>
  <c r="BW83" i="27"/>
  <c r="BX83" i="27" s="1"/>
  <c r="BW82" i="27"/>
  <c r="BX82" i="27" s="1"/>
  <c r="BW81" i="27"/>
  <c r="BX81" i="27" s="1"/>
  <c r="BW80" i="27"/>
  <c r="BX80" i="27" s="1"/>
  <c r="BW79" i="27"/>
  <c r="BX79" i="27" s="1"/>
  <c r="BW78" i="27"/>
  <c r="BX78" i="27" s="1"/>
  <c r="BW77" i="27"/>
  <c r="BX77" i="27" s="1"/>
  <c r="BW76" i="27"/>
  <c r="BX76" i="27" s="1"/>
  <c r="BW75" i="27"/>
  <c r="BX75" i="27" s="1"/>
  <c r="BW74" i="27"/>
  <c r="BX74" i="27" s="1"/>
  <c r="BW73" i="27"/>
  <c r="BX73" i="27" s="1"/>
  <c r="BW72" i="27"/>
  <c r="BX72" i="27" s="1"/>
  <c r="BW71" i="27"/>
  <c r="BX71" i="27" s="1"/>
  <c r="BW70" i="27"/>
  <c r="BX70" i="27" s="1"/>
  <c r="BW69" i="27"/>
  <c r="BX69" i="27" s="1"/>
  <c r="BW68" i="27"/>
  <c r="BX68" i="27" s="1"/>
  <c r="BW67" i="27"/>
  <c r="BX67" i="27" s="1"/>
  <c r="BW66" i="27"/>
  <c r="BX66" i="27" s="1"/>
  <c r="BW65" i="27"/>
  <c r="BX65" i="27" s="1"/>
  <c r="BW64" i="27"/>
  <c r="BX64" i="27" s="1"/>
  <c r="BW63" i="27"/>
  <c r="BX63" i="27" s="1"/>
  <c r="BW62" i="27"/>
  <c r="BX62" i="27" s="1"/>
  <c r="BW61" i="27"/>
  <c r="BX61" i="27" s="1"/>
  <c r="BW60" i="27"/>
  <c r="BX60" i="27" s="1"/>
  <c r="BW59" i="27"/>
  <c r="BX59" i="27" s="1"/>
  <c r="BW58" i="27"/>
  <c r="BX58" i="27" s="1"/>
  <c r="BW57" i="27"/>
  <c r="BX57" i="27" s="1"/>
  <c r="BW56" i="27"/>
  <c r="BX56" i="27" s="1"/>
  <c r="BW55" i="27"/>
  <c r="BX55" i="27" s="1"/>
  <c r="BW54" i="27"/>
  <c r="BX54" i="27" s="1"/>
  <c r="BW53" i="27"/>
  <c r="BX53" i="27" s="1"/>
  <c r="BW52" i="27"/>
  <c r="BX52" i="27" s="1"/>
  <c r="BW51" i="27"/>
  <c r="BX51" i="27" s="1"/>
  <c r="BW50" i="27"/>
  <c r="BX50" i="27" s="1"/>
  <c r="BW49" i="27"/>
  <c r="BX49" i="27" s="1"/>
  <c r="BW48" i="27"/>
  <c r="BX48" i="27" s="1"/>
  <c r="BW47" i="27"/>
  <c r="BX47" i="27" s="1"/>
  <c r="BW46" i="27"/>
  <c r="BX46" i="27" s="1"/>
  <c r="BW45" i="27"/>
  <c r="BX45" i="27" s="1"/>
  <c r="BW44" i="27"/>
  <c r="BX44" i="27" s="1"/>
  <c r="BW43" i="27"/>
  <c r="BX43" i="27" s="1"/>
  <c r="BW42" i="27"/>
  <c r="BX42" i="27" s="1"/>
  <c r="BW41" i="27"/>
  <c r="BX41" i="27" s="1"/>
  <c r="BW40" i="27"/>
  <c r="BX40" i="27" s="1"/>
  <c r="BW39" i="27"/>
  <c r="BX39" i="27" s="1"/>
  <c r="BW38" i="27"/>
  <c r="BX38" i="27" s="1"/>
  <c r="BW37" i="27"/>
  <c r="BX37" i="27" s="1"/>
  <c r="BW36" i="27"/>
  <c r="BX36" i="27" s="1"/>
  <c r="BW35" i="27"/>
  <c r="BX35" i="27" s="1"/>
  <c r="BW34" i="27"/>
  <c r="BX34" i="27" s="1"/>
  <c r="BW33" i="27"/>
  <c r="BX33" i="27" s="1"/>
  <c r="BW32" i="27"/>
  <c r="BX32" i="27" s="1"/>
  <c r="BW31" i="27"/>
  <c r="BX31" i="27" s="1"/>
  <c r="BW30" i="27"/>
  <c r="BX30" i="27" s="1"/>
  <c r="BW29" i="27"/>
  <c r="BX29" i="27" s="1"/>
  <c r="BW28" i="27"/>
  <c r="BX28" i="27" s="1"/>
  <c r="BW27" i="27"/>
  <c r="BX27" i="27" s="1"/>
  <c r="BW26" i="27"/>
  <c r="BX26" i="27" s="1"/>
  <c r="BW25" i="27"/>
  <c r="BX25" i="27" s="1"/>
  <c r="BW24" i="27"/>
  <c r="BX24" i="27" s="1"/>
  <c r="BW23" i="27"/>
  <c r="BX23" i="27" s="1"/>
  <c r="BW22" i="27"/>
  <c r="BX22" i="27" s="1"/>
  <c r="BW21" i="27"/>
  <c r="BX21" i="27" s="1"/>
  <c r="BW20" i="27"/>
  <c r="BX20" i="27" s="1"/>
  <c r="BW19" i="27"/>
  <c r="BX19" i="27" s="1"/>
  <c r="BW18" i="27"/>
  <c r="BX18" i="27" s="1"/>
  <c r="BW17" i="27"/>
  <c r="BX17" i="27" s="1"/>
  <c r="BW16" i="27"/>
  <c r="BX16" i="27" s="1"/>
  <c r="BW15" i="27"/>
  <c r="BX15" i="27" s="1"/>
  <c r="BW14" i="27"/>
  <c r="BX14" i="27" s="1"/>
  <c r="BW13" i="27"/>
  <c r="BX13" i="27" s="1"/>
  <c r="BW12" i="27"/>
  <c r="BX12" i="27" s="1"/>
  <c r="BW11" i="27"/>
  <c r="BX11" i="27" s="1"/>
  <c r="BW10" i="27"/>
  <c r="BX10" i="27" s="1"/>
  <c r="BW9" i="27"/>
  <c r="BX9" i="27" s="1"/>
  <c r="BW8" i="27"/>
  <c r="BX8" i="27" s="1"/>
  <c r="BW7" i="27"/>
  <c r="BX7" i="27" s="1"/>
  <c r="BW6" i="27"/>
  <c r="BX6" i="27" s="1"/>
  <c r="BW5" i="27"/>
  <c r="BX5" i="27" s="1"/>
  <c r="BW882" i="27"/>
  <c r="BX882" i="27" s="1"/>
  <c r="BW880" i="27"/>
  <c r="BX880" i="27" s="1"/>
  <c r="BX3" i="27"/>
  <c r="BW881" i="27"/>
  <c r="BX881" i="27" s="1"/>
  <c r="BW879" i="27"/>
  <c r="BX879" i="27" s="1"/>
  <c r="CE887" i="27"/>
  <c r="CF887" i="27" s="1"/>
  <c r="CE885" i="27"/>
  <c r="CF885" i="27" s="1"/>
  <c r="CE883" i="27"/>
  <c r="CF883" i="27" s="1"/>
  <c r="CE886" i="27"/>
  <c r="CF886" i="27" s="1"/>
  <c r="CE884" i="27"/>
  <c r="CF884" i="27" s="1"/>
  <c r="CE877" i="27"/>
  <c r="CF877" i="27" s="1"/>
  <c r="CE876" i="27"/>
  <c r="CF876" i="27" s="1"/>
  <c r="CE875" i="27"/>
  <c r="CF875" i="27" s="1"/>
  <c r="CE874" i="27"/>
  <c r="CF874" i="27" s="1"/>
  <c r="CE873" i="27"/>
  <c r="CF873" i="27" s="1"/>
  <c r="CE872" i="27"/>
  <c r="CF872" i="27" s="1"/>
  <c r="CE871" i="27"/>
  <c r="CF871" i="27" s="1"/>
  <c r="CE870" i="27"/>
  <c r="CF870" i="27" s="1"/>
  <c r="CE869" i="27"/>
  <c r="CF869" i="27" s="1"/>
  <c r="CE868" i="27"/>
  <c r="CF868" i="27" s="1"/>
  <c r="CE867" i="27"/>
  <c r="CF867" i="27" s="1"/>
  <c r="CE866" i="27"/>
  <c r="CF866" i="27" s="1"/>
  <c r="CE865" i="27"/>
  <c r="CF865" i="27" s="1"/>
  <c r="CE864" i="27"/>
  <c r="CF864" i="27" s="1"/>
  <c r="CE863" i="27"/>
  <c r="CF863" i="27" s="1"/>
  <c r="CE862" i="27"/>
  <c r="CF862" i="27" s="1"/>
  <c r="CE861" i="27"/>
  <c r="CF861" i="27" s="1"/>
  <c r="CE860" i="27"/>
  <c r="CF860" i="27" s="1"/>
  <c r="CE859" i="27"/>
  <c r="CF859" i="27" s="1"/>
  <c r="CE858" i="27"/>
  <c r="CF858" i="27" s="1"/>
  <c r="CE857" i="27"/>
  <c r="CF857" i="27" s="1"/>
  <c r="CE856" i="27"/>
  <c r="CF856" i="27" s="1"/>
  <c r="CE855" i="27"/>
  <c r="CF855" i="27" s="1"/>
  <c r="CE854" i="27"/>
  <c r="CF854" i="27" s="1"/>
  <c r="CE853" i="27"/>
  <c r="CF853" i="27" s="1"/>
  <c r="CE852" i="27"/>
  <c r="CF852" i="27" s="1"/>
  <c r="CE851" i="27"/>
  <c r="CF851" i="27" s="1"/>
  <c r="CE850" i="27"/>
  <c r="CF850" i="27" s="1"/>
  <c r="CE849" i="27"/>
  <c r="CF849" i="27" s="1"/>
  <c r="CE848" i="27"/>
  <c r="CF848" i="27" s="1"/>
  <c r="CE847" i="27"/>
  <c r="CF847" i="27" s="1"/>
  <c r="CE846" i="27"/>
  <c r="CF846" i="27" s="1"/>
  <c r="CE845" i="27"/>
  <c r="CF845" i="27" s="1"/>
  <c r="CE844" i="27"/>
  <c r="CF844" i="27" s="1"/>
  <c r="CE843" i="27"/>
  <c r="CF843" i="27" s="1"/>
  <c r="CE842" i="27"/>
  <c r="CF842" i="27" s="1"/>
  <c r="CE841" i="27"/>
  <c r="CF841" i="27" s="1"/>
  <c r="CE840" i="27"/>
  <c r="CF840" i="27" s="1"/>
  <c r="CE839" i="27"/>
  <c r="CF839" i="27" s="1"/>
  <c r="CE838" i="27"/>
  <c r="CF838" i="27" s="1"/>
  <c r="CE837" i="27"/>
  <c r="CF837" i="27" s="1"/>
  <c r="CE836" i="27"/>
  <c r="CF836" i="27" s="1"/>
  <c r="CE835" i="27"/>
  <c r="CF835" i="27" s="1"/>
  <c r="CE834" i="27"/>
  <c r="CF834" i="27" s="1"/>
  <c r="CE833" i="27"/>
  <c r="CF833" i="27" s="1"/>
  <c r="CE832" i="27"/>
  <c r="CF832" i="27" s="1"/>
  <c r="CE831" i="27"/>
  <c r="CF831" i="27" s="1"/>
  <c r="CE830" i="27"/>
  <c r="CF830" i="27" s="1"/>
  <c r="CE829" i="27"/>
  <c r="CF829" i="27" s="1"/>
  <c r="CE828" i="27"/>
  <c r="CF828" i="27" s="1"/>
  <c r="CE827" i="27"/>
  <c r="CF827" i="27" s="1"/>
  <c r="CE826" i="27"/>
  <c r="CF826" i="27" s="1"/>
  <c r="CE825" i="27"/>
  <c r="CF825" i="27" s="1"/>
  <c r="CE824" i="27"/>
  <c r="CF824" i="27" s="1"/>
  <c r="CE823" i="27"/>
  <c r="CF823" i="27" s="1"/>
  <c r="CE822" i="27"/>
  <c r="CF822" i="27" s="1"/>
  <c r="CE821" i="27"/>
  <c r="CF821" i="27" s="1"/>
  <c r="CE820" i="27"/>
  <c r="CF820" i="27" s="1"/>
  <c r="CE819" i="27"/>
  <c r="CF819" i="27" s="1"/>
  <c r="CE818" i="27"/>
  <c r="CF818" i="27" s="1"/>
  <c r="CE817" i="27"/>
  <c r="CF817" i="27" s="1"/>
  <c r="CE816" i="27"/>
  <c r="CF816" i="27" s="1"/>
  <c r="CE815" i="27"/>
  <c r="CF815" i="27" s="1"/>
  <c r="CE814" i="27"/>
  <c r="CF814" i="27" s="1"/>
  <c r="CE813" i="27"/>
  <c r="CF813" i="27" s="1"/>
  <c r="CE812" i="27"/>
  <c r="CF812" i="27" s="1"/>
  <c r="CE811" i="27"/>
  <c r="CF811" i="27" s="1"/>
  <c r="CE810" i="27"/>
  <c r="CF810" i="27" s="1"/>
  <c r="CE809" i="27"/>
  <c r="CF809" i="27" s="1"/>
  <c r="CE808" i="27"/>
  <c r="CF808" i="27" s="1"/>
  <c r="CE807" i="27"/>
  <c r="CF807" i="27" s="1"/>
  <c r="CE806" i="27"/>
  <c r="CF806" i="27" s="1"/>
  <c r="CE805" i="27"/>
  <c r="CF805" i="27" s="1"/>
  <c r="CE804" i="27"/>
  <c r="CF804" i="27" s="1"/>
  <c r="CE803" i="27"/>
  <c r="CF803" i="27" s="1"/>
  <c r="CE802" i="27"/>
  <c r="CF802" i="27" s="1"/>
  <c r="CE801" i="27"/>
  <c r="CF801" i="27" s="1"/>
  <c r="CE800" i="27"/>
  <c r="CF800" i="27" s="1"/>
  <c r="CE799" i="27"/>
  <c r="CF799" i="27" s="1"/>
  <c r="CE798" i="27"/>
  <c r="CF798" i="27" s="1"/>
  <c r="CE797" i="27"/>
  <c r="CF797" i="27" s="1"/>
  <c r="CE796" i="27"/>
  <c r="CF796" i="27" s="1"/>
  <c r="CE795" i="27"/>
  <c r="CF795" i="27" s="1"/>
  <c r="CE794" i="27"/>
  <c r="CF794" i="27" s="1"/>
  <c r="CE793" i="27"/>
  <c r="CF793" i="27" s="1"/>
  <c r="CE792" i="27"/>
  <c r="CF792" i="27" s="1"/>
  <c r="CE791" i="27"/>
  <c r="CF791" i="27" s="1"/>
  <c r="CE790" i="27"/>
  <c r="CF790" i="27" s="1"/>
  <c r="CE789" i="27"/>
  <c r="CF789" i="27" s="1"/>
  <c r="CE788" i="27"/>
  <c r="CF788" i="27" s="1"/>
  <c r="CE787" i="27"/>
  <c r="CF787" i="27" s="1"/>
  <c r="CE786" i="27"/>
  <c r="CF786" i="27" s="1"/>
  <c r="CE785" i="27"/>
  <c r="CF785" i="27" s="1"/>
  <c r="CE784" i="27"/>
  <c r="CF784" i="27" s="1"/>
  <c r="CE783" i="27"/>
  <c r="CF783" i="27" s="1"/>
  <c r="CE782" i="27"/>
  <c r="CF782" i="27" s="1"/>
  <c r="CE781" i="27"/>
  <c r="CF781" i="27" s="1"/>
  <c r="CE780" i="27"/>
  <c r="CF780" i="27" s="1"/>
  <c r="CE779" i="27"/>
  <c r="CF779" i="27" s="1"/>
  <c r="CE778" i="27"/>
  <c r="CF778" i="27" s="1"/>
  <c r="CE777" i="27"/>
  <c r="CF777" i="27" s="1"/>
  <c r="CE776" i="27"/>
  <c r="CF776" i="27" s="1"/>
  <c r="CE775" i="27"/>
  <c r="CF775" i="27" s="1"/>
  <c r="CE774" i="27"/>
  <c r="CF774" i="27" s="1"/>
  <c r="CE773" i="27"/>
  <c r="CF773" i="27" s="1"/>
  <c r="CE772" i="27"/>
  <c r="CF772" i="27" s="1"/>
  <c r="CE771" i="27"/>
  <c r="CF771" i="27" s="1"/>
  <c r="CE770" i="27"/>
  <c r="CF770" i="27" s="1"/>
  <c r="CE769" i="27"/>
  <c r="CF769" i="27" s="1"/>
  <c r="CE768" i="27"/>
  <c r="CF768" i="27" s="1"/>
  <c r="CE767" i="27"/>
  <c r="CF767" i="27" s="1"/>
  <c r="CE766" i="27"/>
  <c r="CF766" i="27" s="1"/>
  <c r="CE765" i="27"/>
  <c r="CF765" i="27" s="1"/>
  <c r="CE764" i="27"/>
  <c r="CF764" i="27" s="1"/>
  <c r="CE763" i="27"/>
  <c r="CF763" i="27" s="1"/>
  <c r="CE762" i="27"/>
  <c r="CF762" i="27" s="1"/>
  <c r="CE761" i="27"/>
  <c r="CF761" i="27" s="1"/>
  <c r="CE760" i="27"/>
  <c r="CF760" i="27" s="1"/>
  <c r="CE759" i="27"/>
  <c r="CF759" i="27" s="1"/>
  <c r="CE758" i="27"/>
  <c r="CF758" i="27" s="1"/>
  <c r="CE757" i="27"/>
  <c r="CF757" i="27" s="1"/>
  <c r="CE756" i="27"/>
  <c r="CF756" i="27" s="1"/>
  <c r="CE755" i="27"/>
  <c r="CF755" i="27" s="1"/>
  <c r="CE754" i="27"/>
  <c r="CF754" i="27" s="1"/>
  <c r="CE753" i="27"/>
  <c r="CF753" i="27" s="1"/>
  <c r="CE752" i="27"/>
  <c r="CF752" i="27" s="1"/>
  <c r="CE751" i="27"/>
  <c r="CF751" i="27" s="1"/>
  <c r="CE750" i="27"/>
  <c r="CF750" i="27" s="1"/>
  <c r="CE749" i="27"/>
  <c r="CF749" i="27" s="1"/>
  <c r="CE748" i="27"/>
  <c r="CF748" i="27" s="1"/>
  <c r="CE747" i="27"/>
  <c r="CF747" i="27" s="1"/>
  <c r="CE746" i="27"/>
  <c r="CF746" i="27" s="1"/>
  <c r="CE745" i="27"/>
  <c r="CF745" i="27" s="1"/>
  <c r="CE744" i="27"/>
  <c r="CF744" i="27" s="1"/>
  <c r="CE743" i="27"/>
  <c r="CF743" i="27" s="1"/>
  <c r="CE742" i="27"/>
  <c r="CF742" i="27" s="1"/>
  <c r="CE741" i="27"/>
  <c r="CF741" i="27" s="1"/>
  <c r="CE740" i="27"/>
  <c r="CF740" i="27" s="1"/>
  <c r="CE739" i="27"/>
  <c r="CF739" i="27" s="1"/>
  <c r="CE738" i="27"/>
  <c r="CF738" i="27" s="1"/>
  <c r="CE737" i="27"/>
  <c r="CF737" i="27" s="1"/>
  <c r="CE736" i="27"/>
  <c r="CF736" i="27" s="1"/>
  <c r="CE735" i="27"/>
  <c r="CF735" i="27" s="1"/>
  <c r="CE734" i="27"/>
  <c r="CF734" i="27" s="1"/>
  <c r="CE733" i="27"/>
  <c r="CF733" i="27" s="1"/>
  <c r="CE732" i="27"/>
  <c r="CF732" i="27" s="1"/>
  <c r="CE731" i="27"/>
  <c r="CF731" i="27" s="1"/>
  <c r="CE730" i="27"/>
  <c r="CF730" i="27" s="1"/>
  <c r="CE729" i="27"/>
  <c r="CF729" i="27" s="1"/>
  <c r="CE728" i="27"/>
  <c r="CF728" i="27" s="1"/>
  <c r="CE727" i="27"/>
  <c r="CF727" i="27" s="1"/>
  <c r="CE726" i="27"/>
  <c r="CF726" i="27" s="1"/>
  <c r="CE725" i="27"/>
  <c r="CF725" i="27" s="1"/>
  <c r="CE724" i="27"/>
  <c r="CF724" i="27" s="1"/>
  <c r="CE723" i="27"/>
  <c r="CF723" i="27" s="1"/>
  <c r="CE722" i="27"/>
  <c r="CF722" i="27" s="1"/>
  <c r="CE721" i="27"/>
  <c r="CF721" i="27" s="1"/>
  <c r="CE720" i="27"/>
  <c r="CF720" i="27" s="1"/>
  <c r="CE719" i="27"/>
  <c r="CF719" i="27" s="1"/>
  <c r="CE718" i="27"/>
  <c r="CF718" i="27" s="1"/>
  <c r="CE717" i="27"/>
  <c r="CF717" i="27" s="1"/>
  <c r="CE716" i="27"/>
  <c r="CF716" i="27" s="1"/>
  <c r="CE715" i="27"/>
  <c r="CF715" i="27" s="1"/>
  <c r="CE714" i="27"/>
  <c r="CF714" i="27" s="1"/>
  <c r="CE713" i="27"/>
  <c r="CF713" i="27" s="1"/>
  <c r="CE712" i="27"/>
  <c r="CF712" i="27" s="1"/>
  <c r="CE711" i="27"/>
  <c r="CF711" i="27" s="1"/>
  <c r="CE710" i="27"/>
  <c r="CF710" i="27" s="1"/>
  <c r="CE709" i="27"/>
  <c r="CF709" i="27" s="1"/>
  <c r="CE708" i="27"/>
  <c r="CF708" i="27" s="1"/>
  <c r="CE707" i="27"/>
  <c r="CF707" i="27" s="1"/>
  <c r="CE706" i="27"/>
  <c r="CF706" i="27" s="1"/>
  <c r="CE705" i="27"/>
  <c r="CF705" i="27" s="1"/>
  <c r="CE704" i="27"/>
  <c r="CF704" i="27" s="1"/>
  <c r="CE703" i="27"/>
  <c r="CF703" i="27" s="1"/>
  <c r="CE702" i="27"/>
  <c r="CF702" i="27" s="1"/>
  <c r="CE701" i="27"/>
  <c r="CF701" i="27" s="1"/>
  <c r="CE700" i="27"/>
  <c r="CF700" i="27" s="1"/>
  <c r="CE699" i="27"/>
  <c r="CF699" i="27" s="1"/>
  <c r="CE698" i="27"/>
  <c r="CF698" i="27" s="1"/>
  <c r="CE697" i="27"/>
  <c r="CF697" i="27" s="1"/>
  <c r="CE696" i="27"/>
  <c r="CF696" i="27" s="1"/>
  <c r="CE695" i="27"/>
  <c r="CF695" i="27" s="1"/>
  <c r="CE694" i="27"/>
  <c r="CF694" i="27" s="1"/>
  <c r="CE693" i="27"/>
  <c r="CF693" i="27" s="1"/>
  <c r="CE692" i="27"/>
  <c r="CF692" i="27" s="1"/>
  <c r="CE691" i="27"/>
  <c r="CF691" i="27" s="1"/>
  <c r="CE690" i="27"/>
  <c r="CF690" i="27" s="1"/>
  <c r="CE689" i="27"/>
  <c r="CF689" i="27" s="1"/>
  <c r="CE688" i="27"/>
  <c r="CF688" i="27" s="1"/>
  <c r="CE687" i="27"/>
  <c r="CF687" i="27" s="1"/>
  <c r="CE686" i="27"/>
  <c r="CF686" i="27" s="1"/>
  <c r="CE685" i="27"/>
  <c r="CF685" i="27" s="1"/>
  <c r="CE684" i="27"/>
  <c r="CF684" i="27" s="1"/>
  <c r="CE683" i="27"/>
  <c r="CF683" i="27" s="1"/>
  <c r="CE682" i="27"/>
  <c r="CF682" i="27" s="1"/>
  <c r="CE681" i="27"/>
  <c r="CF681" i="27" s="1"/>
  <c r="CE680" i="27"/>
  <c r="CF680" i="27" s="1"/>
  <c r="CE679" i="27"/>
  <c r="CF679" i="27" s="1"/>
  <c r="CE678" i="27"/>
  <c r="CF678" i="27" s="1"/>
  <c r="CE677" i="27"/>
  <c r="CF677" i="27" s="1"/>
  <c r="CE676" i="27"/>
  <c r="CF676" i="27" s="1"/>
  <c r="CE675" i="27"/>
  <c r="CF675" i="27" s="1"/>
  <c r="CE674" i="27"/>
  <c r="CF674" i="27" s="1"/>
  <c r="CE673" i="27"/>
  <c r="CF673" i="27" s="1"/>
  <c r="CE672" i="27"/>
  <c r="CF672" i="27" s="1"/>
  <c r="CE671" i="27"/>
  <c r="CF671" i="27" s="1"/>
  <c r="CE670" i="27"/>
  <c r="CF670" i="27" s="1"/>
  <c r="CE669" i="27"/>
  <c r="CF669" i="27" s="1"/>
  <c r="CE668" i="27"/>
  <c r="CF668" i="27" s="1"/>
  <c r="CE667" i="27"/>
  <c r="CF667" i="27" s="1"/>
  <c r="CE666" i="27"/>
  <c r="CF666" i="27" s="1"/>
  <c r="CE665" i="27"/>
  <c r="CF665" i="27" s="1"/>
  <c r="CE664" i="27"/>
  <c r="CF664" i="27" s="1"/>
  <c r="CE663" i="27"/>
  <c r="CF663" i="27" s="1"/>
  <c r="CE662" i="27"/>
  <c r="CF662" i="27" s="1"/>
  <c r="CE661" i="27"/>
  <c r="CF661" i="27" s="1"/>
  <c r="CE660" i="27"/>
  <c r="CF660" i="27" s="1"/>
  <c r="CE659" i="27"/>
  <c r="CF659" i="27" s="1"/>
  <c r="CE658" i="27"/>
  <c r="CF658" i="27" s="1"/>
  <c r="CE657" i="27"/>
  <c r="CF657" i="27" s="1"/>
  <c r="CE656" i="27"/>
  <c r="CF656" i="27" s="1"/>
  <c r="CE655" i="27"/>
  <c r="CF655" i="27" s="1"/>
  <c r="CE654" i="27"/>
  <c r="CF654" i="27" s="1"/>
  <c r="CE653" i="27"/>
  <c r="CF653" i="27" s="1"/>
  <c r="CE652" i="27"/>
  <c r="CF652" i="27" s="1"/>
  <c r="CE651" i="27"/>
  <c r="CF651" i="27" s="1"/>
  <c r="CE650" i="27"/>
  <c r="CF650" i="27" s="1"/>
  <c r="CE649" i="27"/>
  <c r="CF649" i="27" s="1"/>
  <c r="CE648" i="27"/>
  <c r="CF648" i="27" s="1"/>
  <c r="CE647" i="27"/>
  <c r="CF647" i="27" s="1"/>
  <c r="CE646" i="27"/>
  <c r="CF646" i="27" s="1"/>
  <c r="CE645" i="27"/>
  <c r="CF645" i="27" s="1"/>
  <c r="CE644" i="27"/>
  <c r="CF644" i="27" s="1"/>
  <c r="CE643" i="27"/>
  <c r="CF643" i="27" s="1"/>
  <c r="CE642" i="27"/>
  <c r="CF642" i="27" s="1"/>
  <c r="CE641" i="27"/>
  <c r="CF641" i="27" s="1"/>
  <c r="CE640" i="27"/>
  <c r="CF640" i="27" s="1"/>
  <c r="CE639" i="27"/>
  <c r="CF639" i="27" s="1"/>
  <c r="CE638" i="27"/>
  <c r="CF638" i="27" s="1"/>
  <c r="CE637" i="27"/>
  <c r="CF637" i="27" s="1"/>
  <c r="CE636" i="27"/>
  <c r="CF636" i="27" s="1"/>
  <c r="CE635" i="27"/>
  <c r="CF635" i="27" s="1"/>
  <c r="CE634" i="27"/>
  <c r="CF634" i="27" s="1"/>
  <c r="CE633" i="27"/>
  <c r="CF633" i="27" s="1"/>
  <c r="CE632" i="27"/>
  <c r="CF632" i="27" s="1"/>
  <c r="CE631" i="27"/>
  <c r="CF631" i="27" s="1"/>
  <c r="CE630" i="27"/>
  <c r="CF630" i="27" s="1"/>
  <c r="CE629" i="27"/>
  <c r="CF629" i="27" s="1"/>
  <c r="CE628" i="27"/>
  <c r="CF628" i="27" s="1"/>
  <c r="CE627" i="27"/>
  <c r="CF627" i="27" s="1"/>
  <c r="CE626" i="27"/>
  <c r="CF626" i="27" s="1"/>
  <c r="CE625" i="27"/>
  <c r="CF625" i="27" s="1"/>
  <c r="CE624" i="27"/>
  <c r="CF624" i="27" s="1"/>
  <c r="CE623" i="27"/>
  <c r="CF623" i="27" s="1"/>
  <c r="CE622" i="27"/>
  <c r="CF622" i="27" s="1"/>
  <c r="CE621" i="27"/>
  <c r="CF621" i="27" s="1"/>
  <c r="CE620" i="27"/>
  <c r="CF620" i="27" s="1"/>
  <c r="CE619" i="27"/>
  <c r="CF619" i="27" s="1"/>
  <c r="CE618" i="27"/>
  <c r="CF618" i="27" s="1"/>
  <c r="CE617" i="27"/>
  <c r="CF617" i="27" s="1"/>
  <c r="CE616" i="27"/>
  <c r="CF616" i="27" s="1"/>
  <c r="CE615" i="27"/>
  <c r="CF615" i="27" s="1"/>
  <c r="CE614" i="27"/>
  <c r="CF614" i="27" s="1"/>
  <c r="CE613" i="27"/>
  <c r="CF613" i="27" s="1"/>
  <c r="CE612" i="27"/>
  <c r="CF612" i="27" s="1"/>
  <c r="CE611" i="27"/>
  <c r="CF611" i="27" s="1"/>
  <c r="CE610" i="27"/>
  <c r="CF610" i="27" s="1"/>
  <c r="CE609" i="27"/>
  <c r="CF609" i="27" s="1"/>
  <c r="CE608" i="27"/>
  <c r="CF608" i="27" s="1"/>
  <c r="CE607" i="27"/>
  <c r="CF607" i="27" s="1"/>
  <c r="CE606" i="27"/>
  <c r="CF606" i="27" s="1"/>
  <c r="CE605" i="27"/>
  <c r="CF605" i="27" s="1"/>
  <c r="CE604" i="27"/>
  <c r="CF604" i="27" s="1"/>
  <c r="CE603" i="27"/>
  <c r="CF603" i="27" s="1"/>
  <c r="CE602" i="27"/>
  <c r="CF602" i="27" s="1"/>
  <c r="CE601" i="27"/>
  <c r="CF601" i="27" s="1"/>
  <c r="CE600" i="27"/>
  <c r="CF600" i="27" s="1"/>
  <c r="CE599" i="27"/>
  <c r="CF599" i="27" s="1"/>
  <c r="CE598" i="27"/>
  <c r="CF598" i="27" s="1"/>
  <c r="CE597" i="27"/>
  <c r="CF597" i="27" s="1"/>
  <c r="CE596" i="27"/>
  <c r="CF596" i="27" s="1"/>
  <c r="CE595" i="27"/>
  <c r="CF595" i="27" s="1"/>
  <c r="CE594" i="27"/>
  <c r="CF594" i="27" s="1"/>
  <c r="CE593" i="27"/>
  <c r="CF593" i="27" s="1"/>
  <c r="CE592" i="27"/>
  <c r="CF592" i="27" s="1"/>
  <c r="CE591" i="27"/>
  <c r="CF591" i="27" s="1"/>
  <c r="CE590" i="27"/>
  <c r="CF590" i="27" s="1"/>
  <c r="CE589" i="27"/>
  <c r="CF589" i="27" s="1"/>
  <c r="CE588" i="27"/>
  <c r="CF588" i="27" s="1"/>
  <c r="CE587" i="27"/>
  <c r="CF587" i="27" s="1"/>
  <c r="CE586" i="27"/>
  <c r="CF586" i="27" s="1"/>
  <c r="CE585" i="27"/>
  <c r="CF585" i="27" s="1"/>
  <c r="CE584" i="27"/>
  <c r="CF584" i="27" s="1"/>
  <c r="CE583" i="27"/>
  <c r="CF583" i="27" s="1"/>
  <c r="CE582" i="27"/>
  <c r="CF582" i="27" s="1"/>
  <c r="CE581" i="27"/>
  <c r="CF581" i="27" s="1"/>
  <c r="CE580" i="27"/>
  <c r="CF580" i="27" s="1"/>
  <c r="CE579" i="27"/>
  <c r="CF579" i="27" s="1"/>
  <c r="CE578" i="27"/>
  <c r="CF578" i="27" s="1"/>
  <c r="CE577" i="27"/>
  <c r="CF577" i="27" s="1"/>
  <c r="CE576" i="27"/>
  <c r="CF576" i="27" s="1"/>
  <c r="CE575" i="27"/>
  <c r="CF575" i="27" s="1"/>
  <c r="CE574" i="27"/>
  <c r="CF574" i="27" s="1"/>
  <c r="CE573" i="27"/>
  <c r="CF573" i="27" s="1"/>
  <c r="CE572" i="27"/>
  <c r="CF572" i="27" s="1"/>
  <c r="CE571" i="27"/>
  <c r="CF571" i="27" s="1"/>
  <c r="CE570" i="27"/>
  <c r="CF570" i="27" s="1"/>
  <c r="CE569" i="27"/>
  <c r="CF569" i="27" s="1"/>
  <c r="CE568" i="27"/>
  <c r="CF568" i="27" s="1"/>
  <c r="CE567" i="27"/>
  <c r="CF567" i="27" s="1"/>
  <c r="CE566" i="27"/>
  <c r="CF566" i="27" s="1"/>
  <c r="CE565" i="27"/>
  <c r="CF565" i="27" s="1"/>
  <c r="CE564" i="27"/>
  <c r="CF564" i="27" s="1"/>
  <c r="CE563" i="27"/>
  <c r="CF563" i="27" s="1"/>
  <c r="CE562" i="27"/>
  <c r="CF562" i="27" s="1"/>
  <c r="CE561" i="27"/>
  <c r="CF561" i="27" s="1"/>
  <c r="CE560" i="27"/>
  <c r="CF560" i="27" s="1"/>
  <c r="CE559" i="27"/>
  <c r="CF559" i="27" s="1"/>
  <c r="CE558" i="27"/>
  <c r="CF558" i="27" s="1"/>
  <c r="CE557" i="27"/>
  <c r="CF557" i="27" s="1"/>
  <c r="CE556" i="27"/>
  <c r="CF556" i="27" s="1"/>
  <c r="CE555" i="27"/>
  <c r="CF555" i="27" s="1"/>
  <c r="CE554" i="27"/>
  <c r="CF554" i="27" s="1"/>
  <c r="CE553" i="27"/>
  <c r="CF553" i="27" s="1"/>
  <c r="CE552" i="27"/>
  <c r="CF552" i="27" s="1"/>
  <c r="CE551" i="27"/>
  <c r="CF551" i="27" s="1"/>
  <c r="CE550" i="27"/>
  <c r="CF550" i="27" s="1"/>
  <c r="CE549" i="27"/>
  <c r="CF549" i="27" s="1"/>
  <c r="CE548" i="27"/>
  <c r="CF548" i="27" s="1"/>
  <c r="CE547" i="27"/>
  <c r="CF547" i="27" s="1"/>
  <c r="CE546" i="27"/>
  <c r="CF546" i="27" s="1"/>
  <c r="CE545" i="27"/>
  <c r="CF545" i="27" s="1"/>
  <c r="CE544" i="27"/>
  <c r="CF544" i="27" s="1"/>
  <c r="CE543" i="27"/>
  <c r="CF543" i="27" s="1"/>
  <c r="CE542" i="27"/>
  <c r="CF542" i="27" s="1"/>
  <c r="CE541" i="27"/>
  <c r="CF541" i="27" s="1"/>
  <c r="CE540" i="27"/>
  <c r="CF540" i="27" s="1"/>
  <c r="CE539" i="27"/>
  <c r="CF539" i="27" s="1"/>
  <c r="CE538" i="27"/>
  <c r="CF538" i="27" s="1"/>
  <c r="CE537" i="27"/>
  <c r="CF537" i="27" s="1"/>
  <c r="CE536" i="27"/>
  <c r="CF536" i="27" s="1"/>
  <c r="CE535" i="27"/>
  <c r="CF535" i="27" s="1"/>
  <c r="CE534" i="27"/>
  <c r="CF534" i="27" s="1"/>
  <c r="CE533" i="27"/>
  <c r="CF533" i="27" s="1"/>
  <c r="CE532" i="27"/>
  <c r="CF532" i="27" s="1"/>
  <c r="CE531" i="27"/>
  <c r="CF531" i="27" s="1"/>
  <c r="CE530" i="27"/>
  <c r="CF530" i="27" s="1"/>
  <c r="CE529" i="27"/>
  <c r="CF529" i="27" s="1"/>
  <c r="CE528" i="27"/>
  <c r="CF528" i="27" s="1"/>
  <c r="CE527" i="27"/>
  <c r="CF527" i="27" s="1"/>
  <c r="CE526" i="27"/>
  <c r="CF526" i="27" s="1"/>
  <c r="CE525" i="27"/>
  <c r="CF525" i="27" s="1"/>
  <c r="CE524" i="27"/>
  <c r="CF524" i="27" s="1"/>
  <c r="CE523" i="27"/>
  <c r="CF523" i="27" s="1"/>
  <c r="CE522" i="27"/>
  <c r="CF522" i="27" s="1"/>
  <c r="CE521" i="27"/>
  <c r="CF521" i="27" s="1"/>
  <c r="CE520" i="27"/>
  <c r="CF520" i="27" s="1"/>
  <c r="CE519" i="27"/>
  <c r="CF519" i="27" s="1"/>
  <c r="CE518" i="27"/>
  <c r="CF518" i="27" s="1"/>
  <c r="CE517" i="27"/>
  <c r="CF517" i="27" s="1"/>
  <c r="CE516" i="27"/>
  <c r="CF516" i="27" s="1"/>
  <c r="CE515" i="27"/>
  <c r="CF515" i="27" s="1"/>
  <c r="CE514" i="27"/>
  <c r="CF514" i="27" s="1"/>
  <c r="CE513" i="27"/>
  <c r="CF513" i="27" s="1"/>
  <c r="CE512" i="27"/>
  <c r="CF512" i="27" s="1"/>
  <c r="CE511" i="27"/>
  <c r="CF511" i="27" s="1"/>
  <c r="CE510" i="27"/>
  <c r="CF510" i="27" s="1"/>
  <c r="CE509" i="27"/>
  <c r="CF509" i="27" s="1"/>
  <c r="CE508" i="27"/>
  <c r="CF508" i="27" s="1"/>
  <c r="CE507" i="27"/>
  <c r="CF507" i="27" s="1"/>
  <c r="CE506" i="27"/>
  <c r="CF506" i="27" s="1"/>
  <c r="CE505" i="27"/>
  <c r="CF505" i="27" s="1"/>
  <c r="CE504" i="27"/>
  <c r="CF504" i="27" s="1"/>
  <c r="CE503" i="27"/>
  <c r="CF503" i="27" s="1"/>
  <c r="CE502" i="27"/>
  <c r="CF502" i="27" s="1"/>
  <c r="CE501" i="27"/>
  <c r="CF501" i="27" s="1"/>
  <c r="CE500" i="27"/>
  <c r="CF500" i="27" s="1"/>
  <c r="CE499" i="27"/>
  <c r="CF499" i="27" s="1"/>
  <c r="CE498" i="27"/>
  <c r="CF498" i="27" s="1"/>
  <c r="CE497" i="27"/>
  <c r="CF497" i="27" s="1"/>
  <c r="CE496" i="27"/>
  <c r="CF496" i="27" s="1"/>
  <c r="CE495" i="27"/>
  <c r="CF495" i="27" s="1"/>
  <c r="CE494" i="27"/>
  <c r="CF494" i="27" s="1"/>
  <c r="CE493" i="27"/>
  <c r="CF493" i="27" s="1"/>
  <c r="CE492" i="27"/>
  <c r="CF492" i="27" s="1"/>
  <c r="CE491" i="27"/>
  <c r="CF491" i="27" s="1"/>
  <c r="CE490" i="27"/>
  <c r="CF490" i="27" s="1"/>
  <c r="CE489" i="27"/>
  <c r="CF489" i="27" s="1"/>
  <c r="CE488" i="27"/>
  <c r="CF488" i="27" s="1"/>
  <c r="CE487" i="27"/>
  <c r="CF487" i="27" s="1"/>
  <c r="CE486" i="27"/>
  <c r="CF486" i="27" s="1"/>
  <c r="CE485" i="27"/>
  <c r="CF485" i="27" s="1"/>
  <c r="CE484" i="27"/>
  <c r="CF484" i="27" s="1"/>
  <c r="CE483" i="27"/>
  <c r="CF483" i="27" s="1"/>
  <c r="CE482" i="27"/>
  <c r="CF482" i="27" s="1"/>
  <c r="CE481" i="27"/>
  <c r="CF481" i="27" s="1"/>
  <c r="CE480" i="27"/>
  <c r="CF480" i="27" s="1"/>
  <c r="CE479" i="27"/>
  <c r="CF479" i="27" s="1"/>
  <c r="CE478" i="27"/>
  <c r="CF478" i="27" s="1"/>
  <c r="CE477" i="27"/>
  <c r="CF477" i="27" s="1"/>
  <c r="CE476" i="27"/>
  <c r="CF476" i="27" s="1"/>
  <c r="CE475" i="27"/>
  <c r="CF475" i="27" s="1"/>
  <c r="CE474" i="27"/>
  <c r="CF474" i="27" s="1"/>
  <c r="CE473" i="27"/>
  <c r="CF473" i="27" s="1"/>
  <c r="CE472" i="27"/>
  <c r="CF472" i="27" s="1"/>
  <c r="CE471" i="27"/>
  <c r="CF471" i="27" s="1"/>
  <c r="CE470" i="27"/>
  <c r="CF470" i="27" s="1"/>
  <c r="CE469" i="27"/>
  <c r="CF469" i="27" s="1"/>
  <c r="CE468" i="27"/>
  <c r="CF468" i="27" s="1"/>
  <c r="CE467" i="27"/>
  <c r="CF467" i="27" s="1"/>
  <c r="CE466" i="27"/>
  <c r="CF466" i="27" s="1"/>
  <c r="CE465" i="27"/>
  <c r="CF465" i="27" s="1"/>
  <c r="CE464" i="27"/>
  <c r="CF464" i="27" s="1"/>
  <c r="CE463" i="27"/>
  <c r="CF463" i="27" s="1"/>
  <c r="CE462" i="27"/>
  <c r="CF462" i="27" s="1"/>
  <c r="CE461" i="27"/>
  <c r="CF461" i="27" s="1"/>
  <c r="CE460" i="27"/>
  <c r="CF460" i="27" s="1"/>
  <c r="CE459" i="27"/>
  <c r="CF459" i="27" s="1"/>
  <c r="CE458" i="27"/>
  <c r="CF458" i="27" s="1"/>
  <c r="CE457" i="27"/>
  <c r="CF457" i="27" s="1"/>
  <c r="CE456" i="27"/>
  <c r="CF456" i="27" s="1"/>
  <c r="CE455" i="27"/>
  <c r="CF455" i="27" s="1"/>
  <c r="CE454" i="27"/>
  <c r="CF454" i="27" s="1"/>
  <c r="CE453" i="27"/>
  <c r="CF453" i="27" s="1"/>
  <c r="CE452" i="27"/>
  <c r="CF452" i="27" s="1"/>
  <c r="CE451" i="27"/>
  <c r="CF451" i="27" s="1"/>
  <c r="CE450" i="27"/>
  <c r="CF450" i="27" s="1"/>
  <c r="CE449" i="27"/>
  <c r="CF449" i="27" s="1"/>
  <c r="CE448" i="27"/>
  <c r="CF448" i="27" s="1"/>
  <c r="CE447" i="27"/>
  <c r="CF447" i="27" s="1"/>
  <c r="CE446" i="27"/>
  <c r="CF446" i="27" s="1"/>
  <c r="CE445" i="27"/>
  <c r="CF445" i="27" s="1"/>
  <c r="CE444" i="27"/>
  <c r="CF444" i="27" s="1"/>
  <c r="CE443" i="27"/>
  <c r="CF443" i="27" s="1"/>
  <c r="CE442" i="27"/>
  <c r="CF442" i="27" s="1"/>
  <c r="CE441" i="27"/>
  <c r="CF441" i="27" s="1"/>
  <c r="CE440" i="27"/>
  <c r="CF440" i="27" s="1"/>
  <c r="CE439" i="27"/>
  <c r="CF439" i="27" s="1"/>
  <c r="CE438" i="27"/>
  <c r="CF438" i="27" s="1"/>
  <c r="CE437" i="27"/>
  <c r="CF437" i="27" s="1"/>
  <c r="CE436" i="27"/>
  <c r="CF436" i="27" s="1"/>
  <c r="CE435" i="27"/>
  <c r="CF435" i="27" s="1"/>
  <c r="CE434" i="27"/>
  <c r="CF434" i="27" s="1"/>
  <c r="CE433" i="27"/>
  <c r="CF433" i="27" s="1"/>
  <c r="CE432" i="27"/>
  <c r="CF432" i="27" s="1"/>
  <c r="CE431" i="27"/>
  <c r="CF431" i="27" s="1"/>
  <c r="CE430" i="27"/>
  <c r="CF430" i="27" s="1"/>
  <c r="CE429" i="27"/>
  <c r="CF429" i="27" s="1"/>
  <c r="CE428" i="27"/>
  <c r="CF428" i="27" s="1"/>
  <c r="CE427" i="27"/>
  <c r="CF427" i="27" s="1"/>
  <c r="CE426" i="27"/>
  <c r="CF426" i="27" s="1"/>
  <c r="CE425" i="27"/>
  <c r="CF425" i="27" s="1"/>
  <c r="CE424" i="27"/>
  <c r="CF424" i="27" s="1"/>
  <c r="CE423" i="27"/>
  <c r="CF423" i="27" s="1"/>
  <c r="CE422" i="27"/>
  <c r="CF422" i="27" s="1"/>
  <c r="CE421" i="27"/>
  <c r="CF421" i="27" s="1"/>
  <c r="CE420" i="27"/>
  <c r="CF420" i="27" s="1"/>
  <c r="CE419" i="27"/>
  <c r="CF419" i="27" s="1"/>
  <c r="CE418" i="27"/>
  <c r="CF418" i="27" s="1"/>
  <c r="CE417" i="27"/>
  <c r="CF417" i="27" s="1"/>
  <c r="CE416" i="27"/>
  <c r="CF416" i="27" s="1"/>
  <c r="CE415" i="27"/>
  <c r="CF415" i="27" s="1"/>
  <c r="CE414" i="27"/>
  <c r="CF414" i="27" s="1"/>
  <c r="CE413" i="27"/>
  <c r="CF413" i="27" s="1"/>
  <c r="CE412" i="27"/>
  <c r="CF412" i="27" s="1"/>
  <c r="CE411" i="27"/>
  <c r="CF411" i="27" s="1"/>
  <c r="CE410" i="27"/>
  <c r="CF410" i="27" s="1"/>
  <c r="CE409" i="27"/>
  <c r="CF409" i="27" s="1"/>
  <c r="CE408" i="27"/>
  <c r="CF408" i="27" s="1"/>
  <c r="CE407" i="27"/>
  <c r="CF407" i="27" s="1"/>
  <c r="CE406" i="27"/>
  <c r="CF406" i="27" s="1"/>
  <c r="CE405" i="27"/>
  <c r="CF405" i="27" s="1"/>
  <c r="CE404" i="27"/>
  <c r="CF404" i="27" s="1"/>
  <c r="CE403" i="27"/>
  <c r="CF403" i="27" s="1"/>
  <c r="CE402" i="27"/>
  <c r="CF402" i="27" s="1"/>
  <c r="CE401" i="27"/>
  <c r="CF401" i="27" s="1"/>
  <c r="CE400" i="27"/>
  <c r="CF400" i="27" s="1"/>
  <c r="CE399" i="27"/>
  <c r="CF399" i="27" s="1"/>
  <c r="CE398" i="27"/>
  <c r="CF398" i="27" s="1"/>
  <c r="CE397" i="27"/>
  <c r="CF397" i="27" s="1"/>
  <c r="CE396" i="27"/>
  <c r="CF396" i="27" s="1"/>
  <c r="CE395" i="27"/>
  <c r="CF395" i="27" s="1"/>
  <c r="CE394" i="27"/>
  <c r="CF394" i="27" s="1"/>
  <c r="CE393" i="27"/>
  <c r="CF393" i="27" s="1"/>
  <c r="CE392" i="27"/>
  <c r="CF392" i="27" s="1"/>
  <c r="CE391" i="27"/>
  <c r="CF391" i="27" s="1"/>
  <c r="CE390" i="27"/>
  <c r="CF390" i="27" s="1"/>
  <c r="CE389" i="27"/>
  <c r="CF389" i="27" s="1"/>
  <c r="CE388" i="27"/>
  <c r="CF388" i="27" s="1"/>
  <c r="CE387" i="27"/>
  <c r="CF387" i="27" s="1"/>
  <c r="CE386" i="27"/>
  <c r="CF386" i="27" s="1"/>
  <c r="CE385" i="27"/>
  <c r="CF385" i="27" s="1"/>
  <c r="CE384" i="27"/>
  <c r="CF384" i="27" s="1"/>
  <c r="CE383" i="27"/>
  <c r="CF383" i="27" s="1"/>
  <c r="CE382" i="27"/>
  <c r="CF382" i="27" s="1"/>
  <c r="CE381" i="27"/>
  <c r="CF381" i="27" s="1"/>
  <c r="CE380" i="27"/>
  <c r="CF380" i="27" s="1"/>
  <c r="CE379" i="27"/>
  <c r="CF379" i="27" s="1"/>
  <c r="CE378" i="27"/>
  <c r="CF378" i="27" s="1"/>
  <c r="CE377" i="27"/>
  <c r="CF377" i="27" s="1"/>
  <c r="CE376" i="27"/>
  <c r="CF376" i="27" s="1"/>
  <c r="CE375" i="27"/>
  <c r="CF375" i="27" s="1"/>
  <c r="CE374" i="27"/>
  <c r="CF374" i="27" s="1"/>
  <c r="CE373" i="27"/>
  <c r="CF373" i="27" s="1"/>
  <c r="CE372" i="27"/>
  <c r="CF372" i="27" s="1"/>
  <c r="CE371" i="27"/>
  <c r="CF371" i="27" s="1"/>
  <c r="CE370" i="27"/>
  <c r="CF370" i="27" s="1"/>
  <c r="CE369" i="27"/>
  <c r="CF369" i="27" s="1"/>
  <c r="CE368" i="27"/>
  <c r="CF368" i="27" s="1"/>
  <c r="CE367" i="27"/>
  <c r="CF367" i="27" s="1"/>
  <c r="CE366" i="27"/>
  <c r="CF366" i="27" s="1"/>
  <c r="CE365" i="27"/>
  <c r="CF365" i="27" s="1"/>
  <c r="CE364" i="27"/>
  <c r="CF364" i="27" s="1"/>
  <c r="CE363" i="27"/>
  <c r="CF363" i="27" s="1"/>
  <c r="CE362" i="27"/>
  <c r="CF362" i="27" s="1"/>
  <c r="CE361" i="27"/>
  <c r="CF361" i="27" s="1"/>
  <c r="CE360" i="27"/>
  <c r="CF360" i="27" s="1"/>
  <c r="CE359" i="27"/>
  <c r="CF359" i="27" s="1"/>
  <c r="CE358" i="27"/>
  <c r="CF358" i="27" s="1"/>
  <c r="CE357" i="27"/>
  <c r="CF357" i="27" s="1"/>
  <c r="CE356" i="27"/>
  <c r="CF356" i="27" s="1"/>
  <c r="CE355" i="27"/>
  <c r="CF355" i="27" s="1"/>
  <c r="CE354" i="27"/>
  <c r="CF354" i="27" s="1"/>
  <c r="CE353" i="27"/>
  <c r="CF353" i="27" s="1"/>
  <c r="CE352" i="27"/>
  <c r="CF352" i="27" s="1"/>
  <c r="CE351" i="27"/>
  <c r="CF351" i="27" s="1"/>
  <c r="CE350" i="27"/>
  <c r="CF350" i="27" s="1"/>
  <c r="CE349" i="27"/>
  <c r="CF349" i="27" s="1"/>
  <c r="CE348" i="27"/>
  <c r="CF348" i="27" s="1"/>
  <c r="CE347" i="27"/>
  <c r="CF347" i="27" s="1"/>
  <c r="CE346" i="27"/>
  <c r="CF346" i="27" s="1"/>
  <c r="CE345" i="27"/>
  <c r="CF345" i="27" s="1"/>
  <c r="CE344" i="27"/>
  <c r="CF344" i="27" s="1"/>
  <c r="CE343" i="27"/>
  <c r="CF343" i="27" s="1"/>
  <c r="CE342" i="27"/>
  <c r="CF342" i="27" s="1"/>
  <c r="CE341" i="27"/>
  <c r="CF341" i="27" s="1"/>
  <c r="CE340" i="27"/>
  <c r="CF340" i="27" s="1"/>
  <c r="CE339" i="27"/>
  <c r="CF339" i="27" s="1"/>
  <c r="CE338" i="27"/>
  <c r="CF338" i="27" s="1"/>
  <c r="CE337" i="27"/>
  <c r="CF337" i="27" s="1"/>
  <c r="CE336" i="27"/>
  <c r="CF336" i="27" s="1"/>
  <c r="CE335" i="27"/>
  <c r="CF335" i="27" s="1"/>
  <c r="CE334" i="27"/>
  <c r="CF334" i="27" s="1"/>
  <c r="CE333" i="27"/>
  <c r="CF333" i="27" s="1"/>
  <c r="CE332" i="27"/>
  <c r="CF332" i="27" s="1"/>
  <c r="CE331" i="27"/>
  <c r="CF331" i="27" s="1"/>
  <c r="CE330" i="27"/>
  <c r="CF330" i="27" s="1"/>
  <c r="CE329" i="27"/>
  <c r="CF329" i="27" s="1"/>
  <c r="CE328" i="27"/>
  <c r="CF328" i="27" s="1"/>
  <c r="CE327" i="27"/>
  <c r="CF327" i="27" s="1"/>
  <c r="CE326" i="27"/>
  <c r="CF326" i="27" s="1"/>
  <c r="CE325" i="27"/>
  <c r="CF325" i="27" s="1"/>
  <c r="CE324" i="27"/>
  <c r="CF324" i="27" s="1"/>
  <c r="CE323" i="27"/>
  <c r="CF323" i="27" s="1"/>
  <c r="CE322" i="27"/>
  <c r="CF322" i="27" s="1"/>
  <c r="CE321" i="27"/>
  <c r="CF321" i="27" s="1"/>
  <c r="CE320" i="27"/>
  <c r="CF320" i="27" s="1"/>
  <c r="CE319" i="27"/>
  <c r="CF319" i="27" s="1"/>
  <c r="CE318" i="27"/>
  <c r="CF318" i="27" s="1"/>
  <c r="CE317" i="27"/>
  <c r="CF317" i="27" s="1"/>
  <c r="CE316" i="27"/>
  <c r="CF316" i="27" s="1"/>
  <c r="CE315" i="27"/>
  <c r="CF315" i="27" s="1"/>
  <c r="CE314" i="27"/>
  <c r="CF314" i="27" s="1"/>
  <c r="CE313" i="27"/>
  <c r="CF313" i="27" s="1"/>
  <c r="CE312" i="27"/>
  <c r="CF312" i="27" s="1"/>
  <c r="CE311" i="27"/>
  <c r="CF311" i="27" s="1"/>
  <c r="CE310" i="27"/>
  <c r="CF310" i="27" s="1"/>
  <c r="CE309" i="27"/>
  <c r="CF309" i="27" s="1"/>
  <c r="CE308" i="27"/>
  <c r="CF308" i="27" s="1"/>
  <c r="CE307" i="27"/>
  <c r="CF307" i="27" s="1"/>
  <c r="CE306" i="27"/>
  <c r="CF306" i="27" s="1"/>
  <c r="CE305" i="27"/>
  <c r="CF305" i="27" s="1"/>
  <c r="CE304" i="27"/>
  <c r="CF304" i="27" s="1"/>
  <c r="CE303" i="27"/>
  <c r="CF303" i="27" s="1"/>
  <c r="CE302" i="27"/>
  <c r="CF302" i="27" s="1"/>
  <c r="CE301" i="27"/>
  <c r="CF301" i="27" s="1"/>
  <c r="CE300" i="27"/>
  <c r="CF300" i="27" s="1"/>
  <c r="CE299" i="27"/>
  <c r="CF299" i="27" s="1"/>
  <c r="CE298" i="27"/>
  <c r="CF298" i="27" s="1"/>
  <c r="CE297" i="27"/>
  <c r="CF297" i="27" s="1"/>
  <c r="CE296" i="27"/>
  <c r="CF296" i="27" s="1"/>
  <c r="CE295" i="27"/>
  <c r="CF295" i="27" s="1"/>
  <c r="CE294" i="27"/>
  <c r="CF294" i="27" s="1"/>
  <c r="CE293" i="27"/>
  <c r="CF293" i="27" s="1"/>
  <c r="CE292" i="27"/>
  <c r="CF292" i="27" s="1"/>
  <c r="CE291" i="27"/>
  <c r="CF291" i="27" s="1"/>
  <c r="CE290" i="27"/>
  <c r="CF290" i="27" s="1"/>
  <c r="CE289" i="27"/>
  <c r="CF289" i="27" s="1"/>
  <c r="CE288" i="27"/>
  <c r="CF288" i="27" s="1"/>
  <c r="CE287" i="27"/>
  <c r="CF287" i="27" s="1"/>
  <c r="CE286" i="27"/>
  <c r="CF286" i="27" s="1"/>
  <c r="CE285" i="27"/>
  <c r="CF285" i="27" s="1"/>
  <c r="CE284" i="27"/>
  <c r="CF284" i="27" s="1"/>
  <c r="CE283" i="27"/>
  <c r="CF283" i="27" s="1"/>
  <c r="CE282" i="27"/>
  <c r="CF282" i="27" s="1"/>
  <c r="CE281" i="27"/>
  <c r="CF281" i="27" s="1"/>
  <c r="CE280" i="27"/>
  <c r="CF280" i="27" s="1"/>
  <c r="CE279" i="27"/>
  <c r="CF279" i="27" s="1"/>
  <c r="CE278" i="27"/>
  <c r="CF278" i="27" s="1"/>
  <c r="CE277" i="27"/>
  <c r="CF277" i="27" s="1"/>
  <c r="CE276" i="27"/>
  <c r="CF276" i="27" s="1"/>
  <c r="CE275" i="27"/>
  <c r="CF275" i="27" s="1"/>
  <c r="CE274" i="27"/>
  <c r="CF274" i="27" s="1"/>
  <c r="CE273" i="27"/>
  <c r="CF273" i="27" s="1"/>
  <c r="CE272" i="27"/>
  <c r="CF272" i="27" s="1"/>
  <c r="CE271" i="27"/>
  <c r="CF271" i="27" s="1"/>
  <c r="CE270" i="27"/>
  <c r="CF270" i="27" s="1"/>
  <c r="CE269" i="27"/>
  <c r="CF269" i="27" s="1"/>
  <c r="CE268" i="27"/>
  <c r="CF268" i="27" s="1"/>
  <c r="CE267" i="27"/>
  <c r="CF267" i="27" s="1"/>
  <c r="CE266" i="27"/>
  <c r="CF266" i="27" s="1"/>
  <c r="CE265" i="27"/>
  <c r="CF265" i="27" s="1"/>
  <c r="CE264" i="27"/>
  <c r="CF264" i="27" s="1"/>
  <c r="CE263" i="27"/>
  <c r="CF263" i="27" s="1"/>
  <c r="CE262" i="27"/>
  <c r="CF262" i="27" s="1"/>
  <c r="CE261" i="27"/>
  <c r="CF261" i="27" s="1"/>
  <c r="CE260" i="27"/>
  <c r="CF260" i="27" s="1"/>
  <c r="CE259" i="27"/>
  <c r="CF259" i="27" s="1"/>
  <c r="CE258" i="27"/>
  <c r="CF258" i="27" s="1"/>
  <c r="CE257" i="27"/>
  <c r="CF257" i="27" s="1"/>
  <c r="CE256" i="27"/>
  <c r="CF256" i="27" s="1"/>
  <c r="CE255" i="27"/>
  <c r="CF255" i="27" s="1"/>
  <c r="CE254" i="27"/>
  <c r="CF254" i="27" s="1"/>
  <c r="CE253" i="27"/>
  <c r="CF253" i="27" s="1"/>
  <c r="CE252" i="27"/>
  <c r="CF252" i="27" s="1"/>
  <c r="CE251" i="27"/>
  <c r="CF251" i="27" s="1"/>
  <c r="CE250" i="27"/>
  <c r="CF250" i="27" s="1"/>
  <c r="CE249" i="27"/>
  <c r="CF249" i="27" s="1"/>
  <c r="CE248" i="27"/>
  <c r="CF248" i="27" s="1"/>
  <c r="CE247" i="27"/>
  <c r="CF247" i="27" s="1"/>
  <c r="CE246" i="27"/>
  <c r="CF246" i="27" s="1"/>
  <c r="CE245" i="27"/>
  <c r="CF245" i="27" s="1"/>
  <c r="CE244" i="27"/>
  <c r="CF244" i="27" s="1"/>
  <c r="CE243" i="27"/>
  <c r="CF243" i="27" s="1"/>
  <c r="CE242" i="27"/>
  <c r="CF242" i="27" s="1"/>
  <c r="CE241" i="27"/>
  <c r="CF241" i="27" s="1"/>
  <c r="CE240" i="27"/>
  <c r="CF240" i="27" s="1"/>
  <c r="CE239" i="27"/>
  <c r="CF239" i="27" s="1"/>
  <c r="CE238" i="27"/>
  <c r="CF238" i="27" s="1"/>
  <c r="CE237" i="27"/>
  <c r="CF237" i="27" s="1"/>
  <c r="CE236" i="27"/>
  <c r="CF236" i="27" s="1"/>
  <c r="CE235" i="27"/>
  <c r="CF235" i="27" s="1"/>
  <c r="CE234" i="27"/>
  <c r="CF234" i="27" s="1"/>
  <c r="CE233" i="27"/>
  <c r="CF233" i="27" s="1"/>
  <c r="CE232" i="27"/>
  <c r="CF232" i="27" s="1"/>
  <c r="CE231" i="27"/>
  <c r="CF231" i="27" s="1"/>
  <c r="CE230" i="27"/>
  <c r="CF230" i="27" s="1"/>
  <c r="CE229" i="27"/>
  <c r="CF229" i="27" s="1"/>
  <c r="CE228" i="27"/>
  <c r="CF228" i="27" s="1"/>
  <c r="CE227" i="27"/>
  <c r="CF227" i="27" s="1"/>
  <c r="CE226" i="27"/>
  <c r="CF226" i="27" s="1"/>
  <c r="CE225" i="27"/>
  <c r="CF225" i="27" s="1"/>
  <c r="CE224" i="27"/>
  <c r="CF224" i="27" s="1"/>
  <c r="CE223" i="27"/>
  <c r="CF223" i="27" s="1"/>
  <c r="CE222" i="27"/>
  <c r="CF222" i="27" s="1"/>
  <c r="CE221" i="27"/>
  <c r="CF221" i="27" s="1"/>
  <c r="CE220" i="27"/>
  <c r="CF220" i="27" s="1"/>
  <c r="CE219" i="27"/>
  <c r="CF219" i="27" s="1"/>
  <c r="CE218" i="27"/>
  <c r="CF218" i="27" s="1"/>
  <c r="CE217" i="27"/>
  <c r="CF217" i="27" s="1"/>
  <c r="CE216" i="27"/>
  <c r="CF216" i="27" s="1"/>
  <c r="CE215" i="27"/>
  <c r="CF215" i="27" s="1"/>
  <c r="CE214" i="27"/>
  <c r="CF214" i="27" s="1"/>
  <c r="CE213" i="27"/>
  <c r="CF213" i="27" s="1"/>
  <c r="CE212" i="27"/>
  <c r="CF212" i="27" s="1"/>
  <c r="CE211" i="27"/>
  <c r="CF211" i="27" s="1"/>
  <c r="CE210" i="27"/>
  <c r="CF210" i="27" s="1"/>
  <c r="CE209" i="27"/>
  <c r="CF209" i="27" s="1"/>
  <c r="CE208" i="27"/>
  <c r="CF208" i="27" s="1"/>
  <c r="CE207" i="27"/>
  <c r="CF207" i="27" s="1"/>
  <c r="CE206" i="27"/>
  <c r="CF206" i="27" s="1"/>
  <c r="CE205" i="27"/>
  <c r="CF205" i="27" s="1"/>
  <c r="CE204" i="27"/>
  <c r="CF204" i="27" s="1"/>
  <c r="CE203" i="27"/>
  <c r="CF203" i="27" s="1"/>
  <c r="CE202" i="27"/>
  <c r="CF202" i="27" s="1"/>
  <c r="CE201" i="27"/>
  <c r="CF201" i="27" s="1"/>
  <c r="CE200" i="27"/>
  <c r="CF200" i="27" s="1"/>
  <c r="CE199" i="27"/>
  <c r="CF199" i="27" s="1"/>
  <c r="CE198" i="27"/>
  <c r="CF198" i="27" s="1"/>
  <c r="CE197" i="27"/>
  <c r="CF197" i="27" s="1"/>
  <c r="CE196" i="27"/>
  <c r="CF196" i="27" s="1"/>
  <c r="CE195" i="27"/>
  <c r="CF195" i="27" s="1"/>
  <c r="CE194" i="27"/>
  <c r="CF194" i="27" s="1"/>
  <c r="CE193" i="27"/>
  <c r="CF193" i="27" s="1"/>
  <c r="CE192" i="27"/>
  <c r="CF192" i="27" s="1"/>
  <c r="CE191" i="27"/>
  <c r="CF191" i="27" s="1"/>
  <c r="CE190" i="27"/>
  <c r="CF190" i="27" s="1"/>
  <c r="CE189" i="27"/>
  <c r="CF189" i="27" s="1"/>
  <c r="CE188" i="27"/>
  <c r="CF188" i="27" s="1"/>
  <c r="CE187" i="27"/>
  <c r="CF187" i="27" s="1"/>
  <c r="CE186" i="27"/>
  <c r="CF186" i="27" s="1"/>
  <c r="CE185" i="27"/>
  <c r="CF185" i="27" s="1"/>
  <c r="CE184" i="27"/>
  <c r="CF184" i="27" s="1"/>
  <c r="CE183" i="27"/>
  <c r="CF183" i="27" s="1"/>
  <c r="CE182" i="27"/>
  <c r="CF182" i="27" s="1"/>
  <c r="CE181" i="27"/>
  <c r="CF181" i="27" s="1"/>
  <c r="CE180" i="27"/>
  <c r="CF180" i="27" s="1"/>
  <c r="CE179" i="27"/>
  <c r="CF179" i="27" s="1"/>
  <c r="CE178" i="27"/>
  <c r="CF178" i="27" s="1"/>
  <c r="CE177" i="27"/>
  <c r="CF177" i="27" s="1"/>
  <c r="CE176" i="27"/>
  <c r="CF176" i="27" s="1"/>
  <c r="CE175" i="27"/>
  <c r="CF175" i="27" s="1"/>
  <c r="CE174" i="27"/>
  <c r="CF174" i="27" s="1"/>
  <c r="CE173" i="27"/>
  <c r="CF173" i="27" s="1"/>
  <c r="CE172" i="27"/>
  <c r="CF172" i="27" s="1"/>
  <c r="CE171" i="27"/>
  <c r="CF171" i="27" s="1"/>
  <c r="CE170" i="27"/>
  <c r="CF170" i="27" s="1"/>
  <c r="CE169" i="27"/>
  <c r="CF169" i="27" s="1"/>
  <c r="CE168" i="27"/>
  <c r="CF168" i="27" s="1"/>
  <c r="CE167" i="27"/>
  <c r="CF167" i="27" s="1"/>
  <c r="CE166" i="27"/>
  <c r="CF166" i="27" s="1"/>
  <c r="CE165" i="27"/>
  <c r="CF165" i="27" s="1"/>
  <c r="CE164" i="27"/>
  <c r="CF164" i="27" s="1"/>
  <c r="CE163" i="27"/>
  <c r="CF163" i="27" s="1"/>
  <c r="CE162" i="27"/>
  <c r="CF162" i="27" s="1"/>
  <c r="CE161" i="27"/>
  <c r="CF161" i="27" s="1"/>
  <c r="CE160" i="27"/>
  <c r="CF160" i="27" s="1"/>
  <c r="CE159" i="27"/>
  <c r="CF159" i="27" s="1"/>
  <c r="CE158" i="27"/>
  <c r="CF158" i="27" s="1"/>
  <c r="CE157" i="27"/>
  <c r="CF157" i="27" s="1"/>
  <c r="CE156" i="27"/>
  <c r="CF156" i="27" s="1"/>
  <c r="CE155" i="27"/>
  <c r="CF155" i="27" s="1"/>
  <c r="CE154" i="27"/>
  <c r="CF154" i="27" s="1"/>
  <c r="CE153" i="27"/>
  <c r="CF153" i="27" s="1"/>
  <c r="CE152" i="27"/>
  <c r="CF152" i="27" s="1"/>
  <c r="CE151" i="27"/>
  <c r="CF151" i="27" s="1"/>
  <c r="CE150" i="27"/>
  <c r="CF150" i="27" s="1"/>
  <c r="CE149" i="27"/>
  <c r="CF149" i="27" s="1"/>
  <c r="CE148" i="27"/>
  <c r="CF148" i="27" s="1"/>
  <c r="CE147" i="27"/>
  <c r="CF147" i="27" s="1"/>
  <c r="CE146" i="27"/>
  <c r="CF146" i="27" s="1"/>
  <c r="CE145" i="27"/>
  <c r="CF145" i="27" s="1"/>
  <c r="CE144" i="27"/>
  <c r="CF144" i="27" s="1"/>
  <c r="CE143" i="27"/>
  <c r="CF143" i="27" s="1"/>
  <c r="CE142" i="27"/>
  <c r="CF142" i="27" s="1"/>
  <c r="CE141" i="27"/>
  <c r="CF141" i="27" s="1"/>
  <c r="CE140" i="27"/>
  <c r="CF140" i="27" s="1"/>
  <c r="CE139" i="27"/>
  <c r="CF139" i="27" s="1"/>
  <c r="CE138" i="27"/>
  <c r="CF138" i="27" s="1"/>
  <c r="CE137" i="27"/>
  <c r="CF137" i="27" s="1"/>
  <c r="CE136" i="27"/>
  <c r="CF136" i="27" s="1"/>
  <c r="CE135" i="27"/>
  <c r="CF135" i="27" s="1"/>
  <c r="CE134" i="27"/>
  <c r="CF134" i="27" s="1"/>
  <c r="CE133" i="27"/>
  <c r="CF133" i="27" s="1"/>
  <c r="CE132" i="27"/>
  <c r="CF132" i="27" s="1"/>
  <c r="CE131" i="27"/>
  <c r="CF131" i="27" s="1"/>
  <c r="CE130" i="27"/>
  <c r="CF130" i="27" s="1"/>
  <c r="CE129" i="27"/>
  <c r="CF129" i="27" s="1"/>
  <c r="CE128" i="27"/>
  <c r="CF128" i="27" s="1"/>
  <c r="CE127" i="27"/>
  <c r="CF127" i="27" s="1"/>
  <c r="CE126" i="27"/>
  <c r="CF126" i="27" s="1"/>
  <c r="CE125" i="27"/>
  <c r="CF125" i="27" s="1"/>
  <c r="CE124" i="27"/>
  <c r="CF124" i="27" s="1"/>
  <c r="CE123" i="27"/>
  <c r="CF123" i="27" s="1"/>
  <c r="CE122" i="27"/>
  <c r="CF122" i="27" s="1"/>
  <c r="CE121" i="27"/>
  <c r="CF121" i="27" s="1"/>
  <c r="CE120" i="27"/>
  <c r="CF120" i="27" s="1"/>
  <c r="CE119" i="27"/>
  <c r="CF119" i="27" s="1"/>
  <c r="CE118" i="27"/>
  <c r="CF118" i="27" s="1"/>
  <c r="CE117" i="27"/>
  <c r="CF117" i="27" s="1"/>
  <c r="CE116" i="27"/>
  <c r="CF116" i="27" s="1"/>
  <c r="CE115" i="27"/>
  <c r="CF115" i="27" s="1"/>
  <c r="CE114" i="27"/>
  <c r="CF114" i="27" s="1"/>
  <c r="CE113" i="27"/>
  <c r="CF113" i="27" s="1"/>
  <c r="CE112" i="27"/>
  <c r="CF112" i="27" s="1"/>
  <c r="CE111" i="27"/>
  <c r="CF111" i="27" s="1"/>
  <c r="CE110" i="27"/>
  <c r="CF110" i="27" s="1"/>
  <c r="CE109" i="27"/>
  <c r="CF109" i="27" s="1"/>
  <c r="CE108" i="27"/>
  <c r="CF108" i="27" s="1"/>
  <c r="CE107" i="27"/>
  <c r="CF107" i="27" s="1"/>
  <c r="CE106" i="27"/>
  <c r="CF106" i="27" s="1"/>
  <c r="CE105" i="27"/>
  <c r="CF105" i="27" s="1"/>
  <c r="CE104" i="27"/>
  <c r="CF104" i="27" s="1"/>
  <c r="CE103" i="27"/>
  <c r="CF103" i="27" s="1"/>
  <c r="CE102" i="27"/>
  <c r="CF102" i="27" s="1"/>
  <c r="CE101" i="27"/>
  <c r="CF101" i="27" s="1"/>
  <c r="CE100" i="27"/>
  <c r="CF100" i="27" s="1"/>
  <c r="CE99" i="27"/>
  <c r="CF99" i="27" s="1"/>
  <c r="CE98" i="27"/>
  <c r="CF98" i="27" s="1"/>
  <c r="CE97" i="27"/>
  <c r="CF97" i="27" s="1"/>
  <c r="CE96" i="27"/>
  <c r="CF96" i="27" s="1"/>
  <c r="CE95" i="27"/>
  <c r="CF95" i="27" s="1"/>
  <c r="CE94" i="27"/>
  <c r="CF94" i="27" s="1"/>
  <c r="CE93" i="27"/>
  <c r="CF93" i="27" s="1"/>
  <c r="CE92" i="27"/>
  <c r="CF92" i="27" s="1"/>
  <c r="CE91" i="27"/>
  <c r="CF91" i="27" s="1"/>
  <c r="CE90" i="27"/>
  <c r="CF90" i="27" s="1"/>
  <c r="CE89" i="27"/>
  <c r="CF89" i="27" s="1"/>
  <c r="CE88" i="27"/>
  <c r="CF88" i="27" s="1"/>
  <c r="CE87" i="27"/>
  <c r="CF87" i="27" s="1"/>
  <c r="CE86" i="27"/>
  <c r="CF86" i="27" s="1"/>
  <c r="CE85" i="27"/>
  <c r="CF85" i="27" s="1"/>
  <c r="CE84" i="27"/>
  <c r="CF84" i="27" s="1"/>
  <c r="CE83" i="27"/>
  <c r="CF83" i="27" s="1"/>
  <c r="CE82" i="27"/>
  <c r="CF82" i="27" s="1"/>
  <c r="CE81" i="27"/>
  <c r="CF81" i="27" s="1"/>
  <c r="CE80" i="27"/>
  <c r="CF80" i="27" s="1"/>
  <c r="CE79" i="27"/>
  <c r="CF79" i="27" s="1"/>
  <c r="CE78" i="27"/>
  <c r="CF78" i="27" s="1"/>
  <c r="CE77" i="27"/>
  <c r="CF77" i="27" s="1"/>
  <c r="CE76" i="27"/>
  <c r="CF76" i="27" s="1"/>
  <c r="CE75" i="27"/>
  <c r="CF75" i="27" s="1"/>
  <c r="CE74" i="27"/>
  <c r="CF74" i="27" s="1"/>
  <c r="CE73" i="27"/>
  <c r="CF73" i="27" s="1"/>
  <c r="CE72" i="27"/>
  <c r="CF72" i="27" s="1"/>
  <c r="CE71" i="27"/>
  <c r="CF71" i="27" s="1"/>
  <c r="CE70" i="27"/>
  <c r="CF70" i="27" s="1"/>
  <c r="CE69" i="27"/>
  <c r="CF69" i="27" s="1"/>
  <c r="CE68" i="27"/>
  <c r="CF68" i="27" s="1"/>
  <c r="CE67" i="27"/>
  <c r="CF67" i="27" s="1"/>
  <c r="CE66" i="27"/>
  <c r="CF66" i="27" s="1"/>
  <c r="CE65" i="27"/>
  <c r="CF65" i="27" s="1"/>
  <c r="CE64" i="27"/>
  <c r="CF64" i="27" s="1"/>
  <c r="CE63" i="27"/>
  <c r="CF63" i="27" s="1"/>
  <c r="CE62" i="27"/>
  <c r="CF62" i="27" s="1"/>
  <c r="CE61" i="27"/>
  <c r="CF61" i="27" s="1"/>
  <c r="CE60" i="27"/>
  <c r="CF60" i="27" s="1"/>
  <c r="CE59" i="27"/>
  <c r="CF59" i="27" s="1"/>
  <c r="CE58" i="27"/>
  <c r="CF58" i="27" s="1"/>
  <c r="CE57" i="27"/>
  <c r="CF57" i="27" s="1"/>
  <c r="CE56" i="27"/>
  <c r="CF56" i="27" s="1"/>
  <c r="CE55" i="27"/>
  <c r="CF55" i="27" s="1"/>
  <c r="CE54" i="27"/>
  <c r="CF54" i="27" s="1"/>
  <c r="CE53" i="27"/>
  <c r="CF53" i="27" s="1"/>
  <c r="CE52" i="27"/>
  <c r="CF52" i="27" s="1"/>
  <c r="CE51" i="27"/>
  <c r="CF51" i="27" s="1"/>
  <c r="CE50" i="27"/>
  <c r="CF50" i="27" s="1"/>
  <c r="CE49" i="27"/>
  <c r="CF49" i="27" s="1"/>
  <c r="CE48" i="27"/>
  <c r="CF48" i="27" s="1"/>
  <c r="CE47" i="27"/>
  <c r="CF47" i="27" s="1"/>
  <c r="CE46" i="27"/>
  <c r="CF46" i="27" s="1"/>
  <c r="CE45" i="27"/>
  <c r="CF45" i="27" s="1"/>
  <c r="CE44" i="27"/>
  <c r="CF44" i="27" s="1"/>
  <c r="CE43" i="27"/>
  <c r="CF43" i="27" s="1"/>
  <c r="CE42" i="27"/>
  <c r="CF42" i="27" s="1"/>
  <c r="CE41" i="27"/>
  <c r="CF41" i="27" s="1"/>
  <c r="CE40" i="27"/>
  <c r="CF40" i="27" s="1"/>
  <c r="CE39" i="27"/>
  <c r="CF39" i="27" s="1"/>
  <c r="CE38" i="27"/>
  <c r="CF38" i="27" s="1"/>
  <c r="CE37" i="27"/>
  <c r="CF37" i="27" s="1"/>
  <c r="CE36" i="27"/>
  <c r="CF36" i="27" s="1"/>
  <c r="CE35" i="27"/>
  <c r="CF35" i="27" s="1"/>
  <c r="CE34" i="27"/>
  <c r="CF34" i="27" s="1"/>
  <c r="CE33" i="27"/>
  <c r="CF33" i="27" s="1"/>
  <c r="CE32" i="27"/>
  <c r="CF32" i="27" s="1"/>
  <c r="CE31" i="27"/>
  <c r="CF31" i="27" s="1"/>
  <c r="CE30" i="27"/>
  <c r="CF30" i="27" s="1"/>
  <c r="CE29" i="27"/>
  <c r="CF29" i="27" s="1"/>
  <c r="CE28" i="27"/>
  <c r="CF28" i="27" s="1"/>
  <c r="CE27" i="27"/>
  <c r="CF27" i="27" s="1"/>
  <c r="CE26" i="27"/>
  <c r="CF26" i="27" s="1"/>
  <c r="CE25" i="27"/>
  <c r="CF25" i="27" s="1"/>
  <c r="CE24" i="27"/>
  <c r="CF24" i="27" s="1"/>
  <c r="CE23" i="27"/>
  <c r="CF23" i="27" s="1"/>
  <c r="CE22" i="27"/>
  <c r="CF22" i="27" s="1"/>
  <c r="CE21" i="27"/>
  <c r="CF21" i="27" s="1"/>
  <c r="CE20" i="27"/>
  <c r="CF20" i="27" s="1"/>
  <c r="CE19" i="27"/>
  <c r="CF19" i="27" s="1"/>
  <c r="CE18" i="27"/>
  <c r="CF18" i="27" s="1"/>
  <c r="CE17" i="27"/>
  <c r="CF17" i="27" s="1"/>
  <c r="CE16" i="27"/>
  <c r="CF16" i="27" s="1"/>
  <c r="CE15" i="27"/>
  <c r="CF15" i="27" s="1"/>
  <c r="CE14" i="27"/>
  <c r="CF14" i="27" s="1"/>
  <c r="CE13" i="27"/>
  <c r="CF13" i="27" s="1"/>
  <c r="CE12" i="27"/>
  <c r="CF12" i="27" s="1"/>
  <c r="CE11" i="27"/>
  <c r="CF11" i="27" s="1"/>
  <c r="CE10" i="27"/>
  <c r="CF10" i="27" s="1"/>
  <c r="CE9" i="27"/>
  <c r="CF9" i="27" s="1"/>
  <c r="CE8" i="27"/>
  <c r="CF8" i="27" s="1"/>
  <c r="CE7" i="27"/>
  <c r="CF7" i="27" s="1"/>
  <c r="CE6" i="27"/>
  <c r="CF6" i="27" s="1"/>
  <c r="CE5" i="27"/>
  <c r="CF5" i="27" s="1"/>
  <c r="CE882" i="27"/>
  <c r="CF882" i="27" s="1"/>
  <c r="CE880" i="27"/>
  <c r="CF880" i="27" s="1"/>
  <c r="CE878" i="27"/>
  <c r="CF878" i="27" s="1"/>
  <c r="CF3" i="27"/>
  <c r="CE881" i="27"/>
  <c r="CF881" i="27" s="1"/>
  <c r="CE879" i="27"/>
  <c r="CF879" i="27" s="1"/>
  <c r="Y3" i="27"/>
  <c r="Z3" i="27" l="1"/>
  <c r="AA3" i="27"/>
  <c r="AB3" i="27" s="1"/>
  <c r="AC3" i="27" l="1"/>
  <c r="AD3" i="27" s="1"/>
  <c r="AE3" i="27" l="1"/>
  <c r="AF3" i="27" s="1"/>
  <c r="D4" i="17" l="1"/>
  <c r="D3" i="17"/>
  <c r="I25" i="2" l="1"/>
  <c r="AI3" i="27"/>
  <c r="AJ3" i="27" s="1"/>
  <c r="AG3" i="27"/>
  <c r="AH3" i="27" s="1"/>
  <c r="AK3" i="27"/>
  <c r="AL3" i="27" s="1"/>
  <c r="AM3" i="27" l="1"/>
  <c r="AN3" i="27" s="1"/>
  <c r="AO3" i="27" l="1"/>
  <c r="AP3" i="27" s="1"/>
  <c r="I26" i="2" l="1"/>
  <c r="AQ3" i="27"/>
  <c r="AR3" i="27" s="1"/>
  <c r="K7" i="17"/>
  <c r="L7" i="17" s="1"/>
  <c r="M7" i="17" s="1"/>
  <c r="F7" i="17"/>
  <c r="G7" i="17" s="1"/>
  <c r="H7" i="17" s="1"/>
  <c r="AS3" i="27" l="1"/>
  <c r="AT3" i="27" s="1"/>
  <c r="AU3" i="27" l="1"/>
  <c r="AV3" i="27" s="1"/>
  <c r="AW3" i="27" l="1"/>
  <c r="AX3" i="27" s="1"/>
  <c r="AY3" i="27" l="1"/>
  <c r="AZ3" i="27" s="1"/>
  <c r="W887" i="27" l="1"/>
  <c r="X887" i="27" s="1"/>
  <c r="Y887" i="27"/>
  <c r="Z887" i="27" s="1"/>
  <c r="AA887" i="27"/>
  <c r="AB887" i="27" s="1"/>
  <c r="AC887" i="27"/>
  <c r="AD887" i="27" s="1"/>
  <c r="AG887" i="27"/>
  <c r="AH887" i="27" s="1"/>
  <c r="AK887" i="27"/>
  <c r="AL887" i="27" s="1"/>
  <c r="AM887" i="27"/>
  <c r="AN887" i="27" s="1"/>
  <c r="AO887" i="27"/>
  <c r="AP887" i="27" s="1"/>
  <c r="AS887" i="27"/>
  <c r="AT887" i="27" s="1"/>
  <c r="AU887" i="27"/>
  <c r="AV887" i="27" s="1"/>
  <c r="AY887" i="27"/>
  <c r="AZ887" i="27" s="1"/>
  <c r="S885" i="27"/>
  <c r="T885" i="27" s="1"/>
  <c r="W885" i="27"/>
  <c r="X885" i="27" s="1"/>
  <c r="Y885" i="27"/>
  <c r="Z885" i="27" s="1"/>
  <c r="AC885" i="27"/>
  <c r="AD885" i="27" s="1"/>
  <c r="AE885" i="27"/>
  <c r="AF885" i="27" s="1"/>
  <c r="AG885" i="27"/>
  <c r="AH885" i="27" s="1"/>
  <c r="AM885" i="27"/>
  <c r="AN885" i="27" s="1"/>
  <c r="AQ885" i="27"/>
  <c r="AR885" i="27" s="1"/>
  <c r="AS885" i="27"/>
  <c r="AT885" i="27" s="1"/>
  <c r="AU885" i="27"/>
  <c r="AV885" i="27" s="1"/>
  <c r="AY885" i="27"/>
  <c r="AZ885" i="27" s="1"/>
  <c r="S883" i="27"/>
  <c r="T883" i="27" s="1"/>
  <c r="U883" i="27"/>
  <c r="V883" i="27" s="1"/>
  <c r="Y883" i="27"/>
  <c r="Z883" i="27" s="1"/>
  <c r="AA883" i="27"/>
  <c r="AB883" i="27" s="1"/>
  <c r="AE883" i="27"/>
  <c r="AF883" i="27" s="1"/>
  <c r="AG883" i="27"/>
  <c r="AH883" i="27" s="1"/>
  <c r="AK883" i="27"/>
  <c r="AL883" i="27" s="1"/>
  <c r="AM883" i="27"/>
  <c r="AN883" i="27" s="1"/>
  <c r="AO883" i="27"/>
  <c r="AP883" i="27" s="1"/>
  <c r="AQ883" i="27"/>
  <c r="AR883" i="27" s="1"/>
  <c r="AS883" i="27"/>
  <c r="AT883" i="27" s="1"/>
  <c r="AU883" i="27"/>
  <c r="AV883" i="27" s="1"/>
  <c r="AY883" i="27"/>
  <c r="AZ883" i="27" s="1"/>
  <c r="U881" i="27"/>
  <c r="V881" i="27" s="1"/>
  <c r="Y881" i="27"/>
  <c r="Z881" i="27" s="1"/>
  <c r="AA881" i="27"/>
  <c r="AB881" i="27" s="1"/>
  <c r="AE881" i="27"/>
  <c r="AF881" i="27" s="1"/>
  <c r="AI881" i="27"/>
  <c r="AJ881" i="27" s="1"/>
  <c r="AK881" i="27"/>
  <c r="AL881" i="27" s="1"/>
  <c r="AO881" i="27"/>
  <c r="AP881" i="27" s="1"/>
  <c r="AQ881" i="27"/>
  <c r="AR881" i="27" s="1"/>
  <c r="AS881" i="27"/>
  <c r="AT881" i="27" s="1"/>
  <c r="AU881" i="27"/>
  <c r="AV881" i="27" s="1"/>
  <c r="AY881" i="27"/>
  <c r="AZ881" i="27" s="1"/>
  <c r="S879" i="27"/>
  <c r="T879" i="27" s="1"/>
  <c r="U879" i="27"/>
  <c r="V879" i="27" s="1"/>
  <c r="Y879" i="27"/>
  <c r="Z879" i="27" s="1"/>
  <c r="AC879" i="27"/>
  <c r="AD879" i="27" s="1"/>
  <c r="AE879" i="27"/>
  <c r="AF879" i="27" s="1"/>
  <c r="AI879" i="27"/>
  <c r="AJ879" i="27" s="1"/>
  <c r="AK879" i="27"/>
  <c r="AL879" i="27" s="1"/>
  <c r="AM879" i="27"/>
  <c r="AN879" i="27" s="1"/>
  <c r="AO879" i="27"/>
  <c r="AP879" i="27" s="1"/>
  <c r="AS879" i="27"/>
  <c r="AT879" i="27" s="1"/>
  <c r="AW879" i="27"/>
  <c r="AX879" i="27" s="1"/>
  <c r="AY879" i="27"/>
  <c r="AZ879" i="27" s="1"/>
  <c r="S877" i="27"/>
  <c r="T877" i="27" s="1"/>
  <c r="W877" i="27"/>
  <c r="X877" i="27" s="1"/>
  <c r="AA877" i="27"/>
  <c r="AB877" i="27" s="1"/>
  <c r="AC877" i="27"/>
  <c r="AD877" i="27" s="1"/>
  <c r="AE877" i="27"/>
  <c r="AF877" i="27" s="1"/>
  <c r="AG877" i="27"/>
  <c r="AH877" i="27" s="1"/>
  <c r="AM877" i="27"/>
  <c r="AN877" i="27" s="1"/>
  <c r="AS877" i="27"/>
  <c r="AT877" i="27" s="1"/>
  <c r="AW877" i="27"/>
  <c r="AX877" i="27" s="1"/>
  <c r="AY877" i="27"/>
  <c r="AZ877" i="27" s="1"/>
  <c r="S875" i="27"/>
  <c r="T875" i="27" s="1"/>
  <c r="Y875" i="27"/>
  <c r="Z875" i="27" s="1"/>
  <c r="AC875" i="27"/>
  <c r="AD875" i="27" s="1"/>
  <c r="AG875" i="27"/>
  <c r="AH875" i="27" s="1"/>
  <c r="AI875" i="27"/>
  <c r="AJ875" i="27" s="1"/>
  <c r="AM875" i="27"/>
  <c r="AN875" i="27" s="1"/>
  <c r="AS875" i="27"/>
  <c r="AT875" i="27" s="1"/>
  <c r="AW875" i="27"/>
  <c r="AX875" i="27" s="1"/>
  <c r="AY875" i="27"/>
  <c r="AZ875" i="27" s="1"/>
  <c r="S873" i="27"/>
  <c r="T873" i="27" s="1"/>
  <c r="U873" i="27"/>
  <c r="V873" i="27" s="1"/>
  <c r="AA873" i="27"/>
  <c r="AB873" i="27" s="1"/>
  <c r="AC873" i="27"/>
  <c r="AD873" i="27" s="1"/>
  <c r="AG873" i="27"/>
  <c r="AH873" i="27" s="1"/>
  <c r="AI873" i="27"/>
  <c r="AJ873" i="27" s="1"/>
  <c r="AM873" i="27"/>
  <c r="AN873" i="27" s="1"/>
  <c r="AO873" i="27"/>
  <c r="AP873" i="27" s="1"/>
  <c r="AS873" i="27"/>
  <c r="AT873" i="27" s="1"/>
  <c r="AW873" i="27"/>
  <c r="AX873" i="27" s="1"/>
  <c r="S871" i="27"/>
  <c r="T871" i="27" s="1"/>
  <c r="W871" i="27"/>
  <c r="X871" i="27" s="1"/>
  <c r="Y871" i="27"/>
  <c r="Z871" i="27" s="1"/>
  <c r="AA871" i="27"/>
  <c r="AB871" i="27" s="1"/>
  <c r="AE871" i="27"/>
  <c r="AF871" i="27" s="1"/>
  <c r="AG871" i="27"/>
  <c r="AH871" i="27" s="1"/>
  <c r="AI871" i="27"/>
  <c r="AJ871" i="27" s="1"/>
  <c r="AM871" i="27"/>
  <c r="AN871" i="27" s="1"/>
  <c r="AO871" i="27"/>
  <c r="AP871" i="27" s="1"/>
  <c r="AS871" i="27"/>
  <c r="AT871" i="27" s="1"/>
  <c r="AW871" i="27"/>
  <c r="AX871" i="27" s="1"/>
  <c r="S869" i="27"/>
  <c r="T869" i="27" s="1"/>
  <c r="U869" i="27"/>
  <c r="V869" i="27" s="1"/>
  <c r="Y869" i="27"/>
  <c r="Z869" i="27" s="1"/>
  <c r="AA869" i="27"/>
  <c r="AB869" i="27" s="1"/>
  <c r="AC869" i="27"/>
  <c r="AD869" i="27" s="1"/>
  <c r="AE869" i="27"/>
  <c r="AF869" i="27" s="1"/>
  <c r="AI869" i="27"/>
  <c r="AJ869" i="27" s="1"/>
  <c r="AK869" i="27"/>
  <c r="AL869" i="27" s="1"/>
  <c r="AM869" i="27"/>
  <c r="AN869" i="27" s="1"/>
  <c r="AQ869" i="27"/>
  <c r="AR869" i="27" s="1"/>
  <c r="AS869" i="27"/>
  <c r="AT869" i="27" s="1"/>
  <c r="AW869" i="27"/>
  <c r="AX869" i="27" s="1"/>
  <c r="AY869" i="27"/>
  <c r="AZ869" i="27" s="1"/>
  <c r="AI867" i="27"/>
  <c r="AJ867" i="27" s="1"/>
  <c r="AK867" i="27"/>
  <c r="AL867" i="27" s="1"/>
  <c r="AM867" i="27"/>
  <c r="AN867" i="27" s="1"/>
  <c r="AO867" i="27"/>
  <c r="AP867" i="27" s="1"/>
  <c r="AQ867" i="27"/>
  <c r="AR867" i="27" s="1"/>
  <c r="AS867" i="27"/>
  <c r="AT867" i="27" s="1"/>
  <c r="AW867" i="27"/>
  <c r="AX867" i="27" s="1"/>
  <c r="AY867" i="27"/>
  <c r="AZ867" i="27" s="1"/>
  <c r="AI865" i="27"/>
  <c r="AJ865" i="27" s="1"/>
  <c r="AK865" i="27"/>
  <c r="AL865" i="27" s="1"/>
  <c r="AM865" i="27"/>
  <c r="AN865" i="27" s="1"/>
  <c r="AQ865" i="27"/>
  <c r="AR865" i="27" s="1"/>
  <c r="AS865" i="27"/>
  <c r="AT865" i="27" s="1"/>
  <c r="AU865" i="27"/>
  <c r="AV865" i="27" s="1"/>
  <c r="AY865" i="27"/>
  <c r="AZ865" i="27" s="1"/>
  <c r="AK863" i="27"/>
  <c r="AL863" i="27" s="1"/>
  <c r="AM863" i="27"/>
  <c r="AN863" i="27" s="1"/>
  <c r="AO863" i="27"/>
  <c r="AP863" i="27" s="1"/>
  <c r="AQ863" i="27"/>
  <c r="AR863" i="27" s="1"/>
  <c r="AU863" i="27"/>
  <c r="AV863" i="27" s="1"/>
  <c r="AW863" i="27"/>
  <c r="AX863" i="27" s="1"/>
  <c r="AY863" i="27"/>
  <c r="AZ863" i="27" s="1"/>
  <c r="AI861" i="27"/>
  <c r="AJ861" i="27" s="1"/>
  <c r="AK861" i="27"/>
  <c r="AL861" i="27" s="1"/>
  <c r="AM861" i="27"/>
  <c r="AN861" i="27" s="1"/>
  <c r="AO861" i="27"/>
  <c r="AP861" i="27" s="1"/>
  <c r="AS861" i="27"/>
  <c r="AT861" i="27" s="1"/>
  <c r="AU861" i="27"/>
  <c r="AV861" i="27" s="1"/>
  <c r="AY861" i="27"/>
  <c r="AZ861" i="27" s="1"/>
  <c r="AI859" i="27"/>
  <c r="AJ859" i="27" s="1"/>
  <c r="AK859" i="27"/>
  <c r="AL859" i="27" s="1"/>
  <c r="AM859" i="27"/>
  <c r="AN859" i="27" s="1"/>
  <c r="AO859" i="27"/>
  <c r="AP859" i="27" s="1"/>
  <c r="AQ859" i="27"/>
  <c r="AR859" i="27" s="1"/>
  <c r="AU859" i="27"/>
  <c r="AV859" i="27" s="1"/>
  <c r="AW859" i="27"/>
  <c r="AX859" i="27" s="1"/>
  <c r="AY859" i="27"/>
  <c r="AZ859" i="27" s="1"/>
  <c r="AK857" i="27"/>
  <c r="AL857" i="27" s="1"/>
  <c r="AM857" i="27"/>
  <c r="AN857" i="27" s="1"/>
  <c r="AO857" i="27"/>
  <c r="AP857" i="27" s="1"/>
  <c r="AS857" i="27"/>
  <c r="AT857" i="27" s="1"/>
  <c r="AU857" i="27"/>
  <c r="AV857" i="27" s="1"/>
  <c r="AY857" i="27"/>
  <c r="AZ857" i="27" s="1"/>
  <c r="AK855" i="27"/>
  <c r="AL855" i="27" s="1"/>
  <c r="AM855" i="27"/>
  <c r="AN855" i="27" s="1"/>
  <c r="AO855" i="27"/>
  <c r="AP855" i="27" s="1"/>
  <c r="AS855" i="27"/>
  <c r="AT855" i="27" s="1"/>
  <c r="AU855" i="27"/>
  <c r="AV855" i="27" s="1"/>
  <c r="AW855" i="27"/>
  <c r="AX855" i="27" s="1"/>
  <c r="AK853" i="27"/>
  <c r="AL853" i="27" s="1"/>
  <c r="AM853" i="27"/>
  <c r="AN853" i="27" s="1"/>
  <c r="AO853" i="27"/>
  <c r="AP853" i="27" s="1"/>
  <c r="AQ853" i="27"/>
  <c r="AR853" i="27" s="1"/>
  <c r="AU853" i="27"/>
  <c r="AV853" i="27" s="1"/>
  <c r="AW853" i="27"/>
  <c r="AX853" i="27" s="1"/>
  <c r="AI851" i="27"/>
  <c r="AJ851" i="27" s="1"/>
  <c r="AK851" i="27"/>
  <c r="AL851" i="27" s="1"/>
  <c r="AM851" i="27"/>
  <c r="AN851" i="27" s="1"/>
  <c r="AO851" i="27"/>
  <c r="AP851" i="27" s="1"/>
  <c r="AS851" i="27"/>
  <c r="AT851" i="27" s="1"/>
  <c r="AU851" i="27"/>
  <c r="AV851" i="27" s="1"/>
  <c r="AW851" i="27"/>
  <c r="AX851" i="27" s="1"/>
  <c r="AK849" i="27"/>
  <c r="AL849" i="27" s="1"/>
  <c r="AO849" i="27"/>
  <c r="AP849" i="27" s="1"/>
  <c r="AQ849" i="27"/>
  <c r="AR849" i="27" s="1"/>
  <c r="AS849" i="27"/>
  <c r="AT849" i="27" s="1"/>
  <c r="AU849" i="27"/>
  <c r="AV849" i="27" s="1"/>
  <c r="AY849" i="27"/>
  <c r="AZ849" i="27" s="1"/>
  <c r="AI847" i="27"/>
  <c r="AJ847" i="27" s="1"/>
  <c r="AK847" i="27"/>
  <c r="AL847" i="27" s="1"/>
  <c r="AM847" i="27"/>
  <c r="AN847" i="27" s="1"/>
  <c r="AQ847" i="27"/>
  <c r="AR847" i="27" s="1"/>
  <c r="AS847" i="27"/>
  <c r="AT847" i="27" s="1"/>
  <c r="AU847" i="27"/>
  <c r="AV847" i="27" s="1"/>
  <c r="AW847" i="27"/>
  <c r="AX847" i="27" s="1"/>
  <c r="AY847" i="27"/>
  <c r="AZ847" i="27" s="1"/>
  <c r="AI845" i="27"/>
  <c r="AJ845" i="27" s="1"/>
  <c r="AM845" i="27"/>
  <c r="AN845" i="27" s="1"/>
  <c r="AO845" i="27"/>
  <c r="AP845" i="27" s="1"/>
  <c r="AQ845" i="27"/>
  <c r="AR845" i="27" s="1"/>
  <c r="AS845" i="27"/>
  <c r="AT845" i="27" s="1"/>
  <c r="AU845" i="27"/>
  <c r="AV845" i="27" s="1"/>
  <c r="AY845" i="27"/>
  <c r="AZ845" i="27" s="1"/>
  <c r="AK843" i="27"/>
  <c r="AL843" i="27" s="1"/>
  <c r="AM843" i="27"/>
  <c r="AN843" i="27" s="1"/>
  <c r="AO843" i="27"/>
  <c r="AP843" i="27" s="1"/>
  <c r="AS843" i="27"/>
  <c r="AT843" i="27" s="1"/>
  <c r="AU843" i="27"/>
  <c r="AV843" i="27" s="1"/>
  <c r="AY843" i="27"/>
  <c r="AZ843" i="27" s="1"/>
  <c r="AI841" i="27"/>
  <c r="AJ841" i="27" s="1"/>
  <c r="AK841" i="27"/>
  <c r="AL841" i="27" s="1"/>
  <c r="AM841" i="27"/>
  <c r="AN841" i="27" s="1"/>
  <c r="AQ841" i="27"/>
  <c r="AR841" i="27" s="1"/>
  <c r="AU841" i="27"/>
  <c r="AV841" i="27" s="1"/>
  <c r="AW841" i="27"/>
  <c r="AX841" i="27" s="1"/>
  <c r="AY841" i="27"/>
  <c r="AZ841" i="27" s="1"/>
  <c r="AI839" i="27"/>
  <c r="AJ839" i="27" s="1"/>
  <c r="AK839" i="27"/>
  <c r="AL839" i="27" s="1"/>
  <c r="AM839" i="27"/>
  <c r="AN839" i="27" s="1"/>
  <c r="AQ839" i="27"/>
  <c r="AR839" i="27" s="1"/>
  <c r="AS839" i="27"/>
  <c r="AT839" i="27" s="1"/>
  <c r="AU839" i="27"/>
  <c r="AV839" i="27" s="1"/>
  <c r="AW839" i="27"/>
  <c r="AX839" i="27" s="1"/>
  <c r="AY839" i="27"/>
  <c r="AZ839" i="27" s="1"/>
  <c r="AI837" i="27"/>
  <c r="AJ837" i="27" s="1"/>
  <c r="AK837" i="27"/>
  <c r="AL837" i="27" s="1"/>
  <c r="AM837" i="27"/>
  <c r="AN837" i="27" s="1"/>
  <c r="AO837" i="27"/>
  <c r="AP837" i="27" s="1"/>
  <c r="AS837" i="27"/>
  <c r="AT837" i="27" s="1"/>
  <c r="AU837" i="27"/>
  <c r="AV837" i="27" s="1"/>
  <c r="AW837" i="27"/>
  <c r="AX837" i="27" s="1"/>
  <c r="AY837" i="27"/>
  <c r="AZ837" i="27" s="1"/>
  <c r="AI835" i="27"/>
  <c r="AJ835" i="27" s="1"/>
  <c r="AK835" i="27"/>
  <c r="AL835" i="27" s="1"/>
  <c r="AM835" i="27"/>
  <c r="AN835" i="27" s="1"/>
  <c r="AQ835" i="27"/>
  <c r="AR835" i="27" s="1"/>
  <c r="AS835" i="27"/>
  <c r="AT835" i="27" s="1"/>
  <c r="AU835" i="27"/>
  <c r="AV835" i="27" s="1"/>
  <c r="AW835" i="27"/>
  <c r="AX835" i="27" s="1"/>
  <c r="AI833" i="27"/>
  <c r="AJ833" i="27" s="1"/>
  <c r="AK833" i="27"/>
  <c r="AL833" i="27" s="1"/>
  <c r="AO833" i="27"/>
  <c r="AP833" i="27" s="1"/>
  <c r="AQ833" i="27"/>
  <c r="AR833" i="27" s="1"/>
  <c r="AS833" i="27"/>
  <c r="AT833" i="27" s="1"/>
  <c r="AW833" i="27"/>
  <c r="AX833" i="27" s="1"/>
  <c r="AI831" i="27"/>
  <c r="AJ831" i="27" s="1"/>
  <c r="AK831" i="27"/>
  <c r="AL831" i="27" s="1"/>
  <c r="AO831" i="27"/>
  <c r="AP831" i="27" s="1"/>
  <c r="AQ831" i="27"/>
  <c r="AR831" i="27" s="1"/>
  <c r="AS831" i="27"/>
  <c r="AT831" i="27" s="1"/>
  <c r="AW831" i="27"/>
  <c r="AX831" i="27" s="1"/>
  <c r="AY831" i="27"/>
  <c r="AZ831" i="27" s="1"/>
  <c r="AK829" i="27"/>
  <c r="AL829" i="27" s="1"/>
  <c r="AM829" i="27"/>
  <c r="AN829" i="27" s="1"/>
  <c r="AQ829" i="27"/>
  <c r="AR829" i="27" s="1"/>
  <c r="AS829" i="27"/>
  <c r="AT829" i="27" s="1"/>
  <c r="AW829" i="27"/>
  <c r="AX829" i="27" s="1"/>
  <c r="AY829" i="27"/>
  <c r="AZ829" i="27" s="1"/>
  <c r="AI827" i="27"/>
  <c r="AJ827" i="27" s="1"/>
  <c r="AK827" i="27"/>
  <c r="AL827" i="27" s="1"/>
  <c r="AM827" i="27"/>
  <c r="AN827" i="27" s="1"/>
  <c r="AQ827" i="27"/>
  <c r="AR827" i="27" s="1"/>
  <c r="AS827" i="27"/>
  <c r="AT827" i="27" s="1"/>
  <c r="AU827" i="27"/>
  <c r="AV827" i="27" s="1"/>
  <c r="AW827" i="27"/>
  <c r="AX827" i="27" s="1"/>
  <c r="AI825" i="27"/>
  <c r="AJ825" i="27" s="1"/>
  <c r="AM825" i="27"/>
  <c r="AN825" i="27" s="1"/>
  <c r="AO825" i="27"/>
  <c r="AP825" i="27" s="1"/>
  <c r="AQ825" i="27"/>
  <c r="AR825" i="27" s="1"/>
  <c r="AS825" i="27"/>
  <c r="AT825" i="27" s="1"/>
  <c r="AU825" i="27"/>
  <c r="AV825" i="27" s="1"/>
  <c r="AY825" i="27"/>
  <c r="AZ825" i="27" s="1"/>
  <c r="AI823" i="27"/>
  <c r="AJ823" i="27" s="1"/>
  <c r="AM823" i="27"/>
  <c r="AN823" i="27" s="1"/>
  <c r="AO823" i="27"/>
  <c r="AP823" i="27" s="1"/>
  <c r="AQ823" i="27"/>
  <c r="AR823" i="27" s="1"/>
  <c r="AU823" i="27"/>
  <c r="AV823" i="27" s="1"/>
  <c r="AW823" i="27"/>
  <c r="AX823" i="27" s="1"/>
  <c r="AY823" i="27"/>
  <c r="AZ823" i="27" s="1"/>
  <c r="AI821" i="27"/>
  <c r="AJ821" i="27" s="1"/>
  <c r="AK821" i="27"/>
  <c r="AL821" i="27" s="1"/>
  <c r="AM821" i="27"/>
  <c r="AN821" i="27" s="1"/>
  <c r="AQ821" i="27"/>
  <c r="AR821" i="27" s="1"/>
  <c r="AS821" i="27"/>
  <c r="AT821" i="27" s="1"/>
  <c r="AW821" i="27"/>
  <c r="AX821" i="27" s="1"/>
  <c r="AY821" i="27"/>
  <c r="AZ821" i="27" s="1"/>
  <c r="AI819" i="27"/>
  <c r="AJ819" i="27" s="1"/>
  <c r="AK819" i="27"/>
  <c r="AL819" i="27" s="1"/>
  <c r="AM819" i="27"/>
  <c r="AN819" i="27" s="1"/>
  <c r="AO819" i="27"/>
  <c r="AP819" i="27" s="1"/>
  <c r="AQ819" i="27"/>
  <c r="AR819" i="27" s="1"/>
  <c r="AS819" i="27"/>
  <c r="AT819" i="27" s="1"/>
  <c r="AW819" i="27"/>
  <c r="AX819" i="27" s="1"/>
  <c r="AY819" i="27"/>
  <c r="AZ819" i="27" s="1"/>
  <c r="AI817" i="27"/>
  <c r="AJ817" i="27" s="1"/>
  <c r="AK817" i="27"/>
  <c r="AL817" i="27" s="1"/>
  <c r="AM817" i="27"/>
  <c r="AN817" i="27" s="1"/>
  <c r="AQ817" i="27"/>
  <c r="AR817" i="27" s="1"/>
  <c r="AS817" i="27"/>
  <c r="AT817" i="27" s="1"/>
  <c r="AU817" i="27"/>
  <c r="AV817" i="27" s="1"/>
  <c r="AY817" i="27"/>
  <c r="AZ817" i="27" s="1"/>
  <c r="AK815" i="27"/>
  <c r="AL815" i="27" s="1"/>
  <c r="AO815" i="27"/>
  <c r="AP815" i="27" s="1"/>
  <c r="AS815" i="27"/>
  <c r="AT815" i="27" s="1"/>
  <c r="AS813" i="27"/>
  <c r="AT813" i="27" s="1"/>
  <c r="S886" i="27"/>
  <c r="T886" i="27" s="1"/>
  <c r="W886" i="27"/>
  <c r="X886" i="27" s="1"/>
  <c r="U886" i="27"/>
  <c r="V886" i="27" s="1"/>
  <c r="Y886" i="27"/>
  <c r="Z886" i="27" s="1"/>
  <c r="AA886" i="27"/>
  <c r="AB886" i="27" s="1"/>
  <c r="AC886" i="27"/>
  <c r="AD886" i="27" s="1"/>
  <c r="AE886" i="27"/>
  <c r="AF886" i="27" s="1"/>
  <c r="AG886" i="27"/>
  <c r="AH886" i="27" s="1"/>
  <c r="AI886" i="27"/>
  <c r="AJ886" i="27" s="1"/>
  <c r="AK886" i="27"/>
  <c r="AL886" i="27" s="1"/>
  <c r="AM886" i="27"/>
  <c r="AN886" i="27" s="1"/>
  <c r="AO886" i="27"/>
  <c r="AP886" i="27" s="1"/>
  <c r="AQ886" i="27"/>
  <c r="AR886" i="27" s="1"/>
  <c r="AS886" i="27"/>
  <c r="AT886" i="27" s="1"/>
  <c r="AU886" i="27"/>
  <c r="AV886" i="27" s="1"/>
  <c r="AW886" i="27"/>
  <c r="AX886" i="27" s="1"/>
  <c r="AY886" i="27"/>
  <c r="AZ886" i="27" s="1"/>
  <c r="S884" i="27"/>
  <c r="T884" i="27" s="1"/>
  <c r="W884" i="27"/>
  <c r="X884" i="27" s="1"/>
  <c r="U884" i="27"/>
  <c r="V884" i="27" s="1"/>
  <c r="Y884" i="27"/>
  <c r="Z884" i="27" s="1"/>
  <c r="AA884" i="27"/>
  <c r="AB884" i="27" s="1"/>
  <c r="AC884" i="27"/>
  <c r="AD884" i="27" s="1"/>
  <c r="AE884" i="27"/>
  <c r="AF884" i="27" s="1"/>
  <c r="AG884" i="27"/>
  <c r="AH884" i="27" s="1"/>
  <c r="AI884" i="27"/>
  <c r="AJ884" i="27" s="1"/>
  <c r="AK884" i="27"/>
  <c r="AL884" i="27" s="1"/>
  <c r="AM884" i="27"/>
  <c r="AN884" i="27" s="1"/>
  <c r="AO884" i="27"/>
  <c r="AP884" i="27" s="1"/>
  <c r="AQ884" i="27"/>
  <c r="AR884" i="27" s="1"/>
  <c r="AS884" i="27"/>
  <c r="AT884" i="27" s="1"/>
  <c r="AU884" i="27"/>
  <c r="AV884" i="27" s="1"/>
  <c r="AW884" i="27"/>
  <c r="AX884" i="27" s="1"/>
  <c r="AY884" i="27"/>
  <c r="AZ884" i="27" s="1"/>
  <c r="S882" i="27"/>
  <c r="T882" i="27" s="1"/>
  <c r="U882" i="27"/>
  <c r="V882" i="27" s="1"/>
  <c r="W882" i="27"/>
  <c r="X882" i="27" s="1"/>
  <c r="Y882" i="27"/>
  <c r="Z882" i="27" s="1"/>
  <c r="AA882" i="27"/>
  <c r="AB882" i="27" s="1"/>
  <c r="AC882" i="27"/>
  <c r="AD882" i="27" s="1"/>
  <c r="AE882" i="27"/>
  <c r="AF882" i="27" s="1"/>
  <c r="AG882" i="27"/>
  <c r="AH882" i="27" s="1"/>
  <c r="AI882" i="27"/>
  <c r="AJ882" i="27" s="1"/>
  <c r="AK882" i="27"/>
  <c r="AL882" i="27" s="1"/>
  <c r="AM882" i="27"/>
  <c r="AN882" i="27" s="1"/>
  <c r="AO882" i="27"/>
  <c r="AP882" i="27" s="1"/>
  <c r="AQ882" i="27"/>
  <c r="AR882" i="27" s="1"/>
  <c r="AS882" i="27"/>
  <c r="AT882" i="27" s="1"/>
  <c r="AU882" i="27"/>
  <c r="AV882" i="27" s="1"/>
  <c r="AW882" i="27"/>
  <c r="AX882" i="27" s="1"/>
  <c r="AY882" i="27"/>
  <c r="AZ882" i="27" s="1"/>
  <c r="S880" i="27"/>
  <c r="T880" i="27" s="1"/>
  <c r="W880" i="27"/>
  <c r="X880" i="27" s="1"/>
  <c r="U880" i="27"/>
  <c r="V880" i="27" s="1"/>
  <c r="Y880" i="27"/>
  <c r="Z880" i="27" s="1"/>
  <c r="AA880" i="27"/>
  <c r="AB880" i="27" s="1"/>
  <c r="AC880" i="27"/>
  <c r="AD880" i="27" s="1"/>
  <c r="AE880" i="27"/>
  <c r="AF880" i="27" s="1"/>
  <c r="AI880" i="27"/>
  <c r="AJ880" i="27" s="1"/>
  <c r="AG880" i="27"/>
  <c r="AH880" i="27" s="1"/>
  <c r="AK880" i="27"/>
  <c r="AL880" i="27" s="1"/>
  <c r="AM880" i="27"/>
  <c r="AN880" i="27" s="1"/>
  <c r="AO880" i="27"/>
  <c r="AP880" i="27" s="1"/>
  <c r="AQ880" i="27"/>
  <c r="AR880" i="27" s="1"/>
  <c r="AS880" i="27"/>
  <c r="AT880" i="27" s="1"/>
  <c r="AU880" i="27"/>
  <c r="AV880" i="27" s="1"/>
  <c r="AW880" i="27"/>
  <c r="AX880" i="27" s="1"/>
  <c r="AY880" i="27"/>
  <c r="AZ880" i="27" s="1"/>
  <c r="S878" i="27"/>
  <c r="T878" i="27" s="1"/>
  <c r="W878" i="27"/>
  <c r="X878" i="27" s="1"/>
  <c r="U878" i="27"/>
  <c r="V878" i="27" s="1"/>
  <c r="Y878" i="27"/>
  <c r="Z878" i="27" s="1"/>
  <c r="AA878" i="27"/>
  <c r="AB878" i="27" s="1"/>
  <c r="AC878" i="27"/>
  <c r="AD878" i="27" s="1"/>
  <c r="AE878" i="27"/>
  <c r="AF878" i="27" s="1"/>
  <c r="AG878" i="27"/>
  <c r="AH878" i="27" s="1"/>
  <c r="AI878" i="27"/>
  <c r="AJ878" i="27" s="1"/>
  <c r="AK878" i="27"/>
  <c r="AL878" i="27" s="1"/>
  <c r="AM878" i="27"/>
  <c r="AN878" i="27" s="1"/>
  <c r="AO878" i="27"/>
  <c r="AP878" i="27" s="1"/>
  <c r="AQ878" i="27"/>
  <c r="AR878" i="27" s="1"/>
  <c r="AS878" i="27"/>
  <c r="AT878" i="27" s="1"/>
  <c r="AU878" i="27"/>
  <c r="AV878" i="27" s="1"/>
  <c r="AW878" i="27"/>
  <c r="AX878" i="27" s="1"/>
  <c r="AY878" i="27"/>
  <c r="AZ878" i="27" s="1"/>
  <c r="S876" i="27"/>
  <c r="T876" i="27" s="1"/>
  <c r="W876" i="27"/>
  <c r="X876" i="27" s="1"/>
  <c r="U876" i="27"/>
  <c r="V876" i="27" s="1"/>
  <c r="Y876" i="27"/>
  <c r="Z876" i="27" s="1"/>
  <c r="AA876" i="27"/>
  <c r="AB876" i="27" s="1"/>
  <c r="AC876" i="27"/>
  <c r="AD876" i="27" s="1"/>
  <c r="AE876" i="27"/>
  <c r="AF876" i="27" s="1"/>
  <c r="AG876" i="27"/>
  <c r="AH876" i="27" s="1"/>
  <c r="AI876" i="27"/>
  <c r="AJ876" i="27" s="1"/>
  <c r="AK876" i="27"/>
  <c r="AL876" i="27" s="1"/>
  <c r="AM876" i="27"/>
  <c r="AN876" i="27" s="1"/>
  <c r="AO876" i="27"/>
  <c r="AP876" i="27" s="1"/>
  <c r="AQ876" i="27"/>
  <c r="AR876" i="27" s="1"/>
  <c r="AS876" i="27"/>
  <c r="AT876" i="27" s="1"/>
  <c r="AU876" i="27"/>
  <c r="AV876" i="27" s="1"/>
  <c r="AW876" i="27"/>
  <c r="AX876" i="27" s="1"/>
  <c r="AY876" i="27"/>
  <c r="AZ876" i="27" s="1"/>
  <c r="S874" i="27"/>
  <c r="T874" i="27" s="1"/>
  <c r="U874" i="27"/>
  <c r="V874" i="27" s="1"/>
  <c r="W874" i="27"/>
  <c r="X874" i="27" s="1"/>
  <c r="Y874" i="27"/>
  <c r="Z874" i="27" s="1"/>
  <c r="AA874" i="27"/>
  <c r="AB874" i="27" s="1"/>
  <c r="AC874" i="27"/>
  <c r="AD874" i="27" s="1"/>
  <c r="AE874" i="27"/>
  <c r="AF874" i="27" s="1"/>
  <c r="AG874" i="27"/>
  <c r="AH874" i="27" s="1"/>
  <c r="AI874" i="27"/>
  <c r="AJ874" i="27" s="1"/>
  <c r="AK874" i="27"/>
  <c r="AL874" i="27" s="1"/>
  <c r="AM874" i="27"/>
  <c r="AN874" i="27" s="1"/>
  <c r="AO874" i="27"/>
  <c r="AP874" i="27" s="1"/>
  <c r="AQ874" i="27"/>
  <c r="AR874" i="27" s="1"/>
  <c r="AS874" i="27"/>
  <c r="AT874" i="27" s="1"/>
  <c r="AU874" i="27"/>
  <c r="AV874" i="27" s="1"/>
  <c r="AW874" i="27"/>
  <c r="AX874" i="27" s="1"/>
  <c r="AY874" i="27"/>
  <c r="AZ874" i="27" s="1"/>
  <c r="S872" i="27"/>
  <c r="T872" i="27" s="1"/>
  <c r="W872" i="27"/>
  <c r="X872" i="27" s="1"/>
  <c r="U872" i="27"/>
  <c r="V872" i="27" s="1"/>
  <c r="Y872" i="27"/>
  <c r="Z872" i="27" s="1"/>
  <c r="AA872" i="27"/>
  <c r="AB872" i="27" s="1"/>
  <c r="AC872" i="27"/>
  <c r="AD872" i="27" s="1"/>
  <c r="AE872" i="27"/>
  <c r="AF872" i="27" s="1"/>
  <c r="AI872" i="27"/>
  <c r="AJ872" i="27" s="1"/>
  <c r="AG872" i="27"/>
  <c r="AH872" i="27" s="1"/>
  <c r="AK872" i="27"/>
  <c r="AL872" i="27" s="1"/>
  <c r="AM872" i="27"/>
  <c r="AN872" i="27" s="1"/>
  <c r="AO872" i="27"/>
  <c r="AP872" i="27" s="1"/>
  <c r="AQ872" i="27"/>
  <c r="AR872" i="27" s="1"/>
  <c r="AS872" i="27"/>
  <c r="AT872" i="27" s="1"/>
  <c r="AU872" i="27"/>
  <c r="AV872" i="27" s="1"/>
  <c r="AW872" i="27"/>
  <c r="AX872" i="27" s="1"/>
  <c r="AY872" i="27"/>
  <c r="AZ872" i="27" s="1"/>
  <c r="S870" i="27"/>
  <c r="T870" i="27" s="1"/>
  <c r="W870" i="27"/>
  <c r="X870" i="27" s="1"/>
  <c r="U870" i="27"/>
  <c r="V870" i="27" s="1"/>
  <c r="Y870" i="27"/>
  <c r="Z870" i="27" s="1"/>
  <c r="AA870" i="27"/>
  <c r="AB870" i="27" s="1"/>
  <c r="AC870" i="27"/>
  <c r="AD870" i="27" s="1"/>
  <c r="AE870" i="27"/>
  <c r="AF870" i="27" s="1"/>
  <c r="AG870" i="27"/>
  <c r="AH870" i="27" s="1"/>
  <c r="AI870" i="27"/>
  <c r="AJ870" i="27" s="1"/>
  <c r="AK870" i="27"/>
  <c r="AL870" i="27" s="1"/>
  <c r="AM870" i="27"/>
  <c r="AN870" i="27" s="1"/>
  <c r="AO870" i="27"/>
  <c r="AP870" i="27" s="1"/>
  <c r="AQ870" i="27"/>
  <c r="AR870" i="27" s="1"/>
  <c r="AS870" i="27"/>
  <c r="AT870" i="27" s="1"/>
  <c r="AU870" i="27"/>
  <c r="AV870" i="27" s="1"/>
  <c r="AW870" i="27"/>
  <c r="AX870" i="27" s="1"/>
  <c r="AY870" i="27"/>
  <c r="AZ870" i="27" s="1"/>
  <c r="AI868" i="27"/>
  <c r="AJ868" i="27" s="1"/>
  <c r="AK868" i="27"/>
  <c r="AL868" i="27" s="1"/>
  <c r="AM868" i="27"/>
  <c r="AN868" i="27" s="1"/>
  <c r="AO868" i="27"/>
  <c r="AP868" i="27" s="1"/>
  <c r="AQ868" i="27"/>
  <c r="AR868" i="27" s="1"/>
  <c r="AS868" i="27"/>
  <c r="AT868" i="27" s="1"/>
  <c r="AU868" i="27"/>
  <c r="AV868" i="27" s="1"/>
  <c r="AW868" i="27"/>
  <c r="AX868" i="27" s="1"/>
  <c r="AY868" i="27"/>
  <c r="AZ868" i="27" s="1"/>
  <c r="AI866" i="27"/>
  <c r="AJ866" i="27" s="1"/>
  <c r="AK866" i="27"/>
  <c r="AL866" i="27" s="1"/>
  <c r="AM866" i="27"/>
  <c r="AN866" i="27" s="1"/>
  <c r="AO866" i="27"/>
  <c r="AP866" i="27" s="1"/>
  <c r="AQ866" i="27"/>
  <c r="AR866" i="27" s="1"/>
  <c r="AS866" i="27"/>
  <c r="AT866" i="27" s="1"/>
  <c r="AU866" i="27"/>
  <c r="AV866" i="27" s="1"/>
  <c r="AW866" i="27"/>
  <c r="AX866" i="27" s="1"/>
  <c r="AY866" i="27"/>
  <c r="AZ866" i="27" s="1"/>
  <c r="AI864" i="27"/>
  <c r="AJ864" i="27" s="1"/>
  <c r="AK864" i="27"/>
  <c r="AL864" i="27" s="1"/>
  <c r="AM864" i="27"/>
  <c r="AN864" i="27" s="1"/>
  <c r="AO864" i="27"/>
  <c r="AP864" i="27" s="1"/>
  <c r="AQ864" i="27"/>
  <c r="AR864" i="27" s="1"/>
  <c r="AS864" i="27"/>
  <c r="AT864" i="27" s="1"/>
  <c r="AU864" i="27"/>
  <c r="AV864" i="27" s="1"/>
  <c r="AW864" i="27"/>
  <c r="AX864" i="27" s="1"/>
  <c r="AY864" i="27"/>
  <c r="AZ864" i="27" s="1"/>
  <c r="AI862" i="27"/>
  <c r="AJ862" i="27" s="1"/>
  <c r="AK862" i="27"/>
  <c r="AL862" i="27" s="1"/>
  <c r="AM862" i="27"/>
  <c r="AN862" i="27" s="1"/>
  <c r="AO862" i="27"/>
  <c r="AP862" i="27" s="1"/>
  <c r="AQ862" i="27"/>
  <c r="AR862" i="27" s="1"/>
  <c r="AS862" i="27"/>
  <c r="AT862" i="27" s="1"/>
  <c r="AU862" i="27"/>
  <c r="AV862" i="27" s="1"/>
  <c r="AW862" i="27"/>
  <c r="AX862" i="27" s="1"/>
  <c r="AY862" i="27"/>
  <c r="AZ862" i="27" s="1"/>
  <c r="AI860" i="27"/>
  <c r="AJ860" i="27" s="1"/>
  <c r="AK860" i="27"/>
  <c r="AL860" i="27" s="1"/>
  <c r="AM860" i="27"/>
  <c r="AN860" i="27" s="1"/>
  <c r="AO860" i="27"/>
  <c r="AP860" i="27" s="1"/>
  <c r="AQ860" i="27"/>
  <c r="AR860" i="27" s="1"/>
  <c r="AS860" i="27"/>
  <c r="AT860" i="27" s="1"/>
  <c r="AU860" i="27"/>
  <c r="AV860" i="27" s="1"/>
  <c r="AW860" i="27"/>
  <c r="AX860" i="27" s="1"/>
  <c r="AY860" i="27"/>
  <c r="AZ860" i="27" s="1"/>
  <c r="AI858" i="27"/>
  <c r="AJ858" i="27" s="1"/>
  <c r="AK858" i="27"/>
  <c r="AL858" i="27" s="1"/>
  <c r="AM858" i="27"/>
  <c r="AN858" i="27" s="1"/>
  <c r="AO858" i="27"/>
  <c r="AP858" i="27" s="1"/>
  <c r="AQ858" i="27"/>
  <c r="AR858" i="27" s="1"/>
  <c r="AS858" i="27"/>
  <c r="AT858" i="27" s="1"/>
  <c r="AU858" i="27"/>
  <c r="AV858" i="27" s="1"/>
  <c r="AW858" i="27"/>
  <c r="AX858" i="27" s="1"/>
  <c r="AY858" i="27"/>
  <c r="AZ858" i="27" s="1"/>
  <c r="AI856" i="27"/>
  <c r="AJ856" i="27" s="1"/>
  <c r="AK856" i="27"/>
  <c r="AL856" i="27" s="1"/>
  <c r="AM856" i="27"/>
  <c r="AN856" i="27" s="1"/>
  <c r="AO856" i="27"/>
  <c r="AP856" i="27" s="1"/>
  <c r="AQ856" i="27"/>
  <c r="AR856" i="27" s="1"/>
  <c r="AS856" i="27"/>
  <c r="AT856" i="27" s="1"/>
  <c r="AU856" i="27"/>
  <c r="AV856" i="27" s="1"/>
  <c r="AW856" i="27"/>
  <c r="AX856" i="27" s="1"/>
  <c r="AY856" i="27"/>
  <c r="AZ856" i="27" s="1"/>
  <c r="AI854" i="27"/>
  <c r="AJ854" i="27" s="1"/>
  <c r="AK854" i="27"/>
  <c r="AL854" i="27" s="1"/>
  <c r="AM854" i="27"/>
  <c r="AN854" i="27" s="1"/>
  <c r="AO854" i="27"/>
  <c r="AP854" i="27" s="1"/>
  <c r="AQ854" i="27"/>
  <c r="AR854" i="27" s="1"/>
  <c r="AS854" i="27"/>
  <c r="AT854" i="27" s="1"/>
  <c r="AU854" i="27"/>
  <c r="AV854" i="27" s="1"/>
  <c r="AW854" i="27"/>
  <c r="AX854" i="27" s="1"/>
  <c r="AY854" i="27"/>
  <c r="AZ854" i="27" s="1"/>
  <c r="AI852" i="27"/>
  <c r="AJ852" i="27" s="1"/>
  <c r="AK852" i="27"/>
  <c r="AL852" i="27" s="1"/>
  <c r="AM852" i="27"/>
  <c r="AN852" i="27" s="1"/>
  <c r="AO852" i="27"/>
  <c r="AP852" i="27" s="1"/>
  <c r="AQ852" i="27"/>
  <c r="AR852" i="27" s="1"/>
  <c r="AS852" i="27"/>
  <c r="AT852" i="27" s="1"/>
  <c r="AU852" i="27"/>
  <c r="AV852" i="27" s="1"/>
  <c r="AW852" i="27"/>
  <c r="AX852" i="27" s="1"/>
  <c r="AY852" i="27"/>
  <c r="AZ852" i="27" s="1"/>
  <c r="AI850" i="27"/>
  <c r="AJ850" i="27" s="1"/>
  <c r="AK850" i="27"/>
  <c r="AL850" i="27" s="1"/>
  <c r="AM850" i="27"/>
  <c r="AN850" i="27" s="1"/>
  <c r="AO850" i="27"/>
  <c r="AP850" i="27" s="1"/>
  <c r="AQ850" i="27"/>
  <c r="AR850" i="27" s="1"/>
  <c r="AS850" i="27"/>
  <c r="AT850" i="27" s="1"/>
  <c r="AU850" i="27"/>
  <c r="AV850" i="27" s="1"/>
  <c r="AW850" i="27"/>
  <c r="AX850" i="27" s="1"/>
  <c r="AY850" i="27"/>
  <c r="AZ850" i="27" s="1"/>
  <c r="AI848" i="27"/>
  <c r="AJ848" i="27" s="1"/>
  <c r="AK848" i="27"/>
  <c r="AL848" i="27" s="1"/>
  <c r="AM848" i="27"/>
  <c r="AN848" i="27" s="1"/>
  <c r="AO848" i="27"/>
  <c r="AP848" i="27" s="1"/>
  <c r="AQ848" i="27"/>
  <c r="AR848" i="27" s="1"/>
  <c r="AS848" i="27"/>
  <c r="AT848" i="27" s="1"/>
  <c r="AU848" i="27"/>
  <c r="AV848" i="27" s="1"/>
  <c r="AW848" i="27"/>
  <c r="AX848" i="27" s="1"/>
  <c r="AY848" i="27"/>
  <c r="AZ848" i="27" s="1"/>
  <c r="AI846" i="27"/>
  <c r="AJ846" i="27" s="1"/>
  <c r="AK846" i="27"/>
  <c r="AL846" i="27" s="1"/>
  <c r="AM846" i="27"/>
  <c r="AN846" i="27" s="1"/>
  <c r="AO846" i="27"/>
  <c r="AP846" i="27" s="1"/>
  <c r="AQ846" i="27"/>
  <c r="AR846" i="27" s="1"/>
  <c r="AS846" i="27"/>
  <c r="AT846" i="27" s="1"/>
  <c r="AU846" i="27"/>
  <c r="AV846" i="27" s="1"/>
  <c r="AW846" i="27"/>
  <c r="AX846" i="27" s="1"/>
  <c r="AY846" i="27"/>
  <c r="AZ846" i="27" s="1"/>
  <c r="AI844" i="27"/>
  <c r="AJ844" i="27" s="1"/>
  <c r="AK844" i="27"/>
  <c r="AL844" i="27" s="1"/>
  <c r="AM844" i="27"/>
  <c r="AN844" i="27" s="1"/>
  <c r="AO844" i="27"/>
  <c r="AP844" i="27" s="1"/>
  <c r="AQ844" i="27"/>
  <c r="AR844" i="27" s="1"/>
  <c r="AS844" i="27"/>
  <c r="AT844" i="27" s="1"/>
  <c r="AU844" i="27"/>
  <c r="AV844" i="27" s="1"/>
  <c r="AW844" i="27"/>
  <c r="AX844" i="27" s="1"/>
  <c r="AY844" i="27"/>
  <c r="AZ844" i="27" s="1"/>
  <c r="AI842" i="27"/>
  <c r="AJ842" i="27" s="1"/>
  <c r="AK842" i="27"/>
  <c r="AL842" i="27" s="1"/>
  <c r="AM842" i="27"/>
  <c r="AN842" i="27" s="1"/>
  <c r="AO842" i="27"/>
  <c r="AP842" i="27" s="1"/>
  <c r="AQ842" i="27"/>
  <c r="AR842" i="27" s="1"/>
  <c r="AS842" i="27"/>
  <c r="AT842" i="27" s="1"/>
  <c r="AU842" i="27"/>
  <c r="AV842" i="27" s="1"/>
  <c r="AW842" i="27"/>
  <c r="AX842" i="27" s="1"/>
  <c r="AY842" i="27"/>
  <c r="AZ842" i="27" s="1"/>
  <c r="AI840" i="27"/>
  <c r="AJ840" i="27" s="1"/>
  <c r="AK840" i="27"/>
  <c r="AL840" i="27" s="1"/>
  <c r="AM840" i="27"/>
  <c r="AN840" i="27" s="1"/>
  <c r="AO840" i="27"/>
  <c r="AP840" i="27" s="1"/>
  <c r="AQ840" i="27"/>
  <c r="AR840" i="27" s="1"/>
  <c r="AS840" i="27"/>
  <c r="AT840" i="27" s="1"/>
  <c r="AU840" i="27"/>
  <c r="AV840" i="27" s="1"/>
  <c r="AW840" i="27"/>
  <c r="AX840" i="27" s="1"/>
  <c r="AY840" i="27"/>
  <c r="AZ840" i="27" s="1"/>
  <c r="AI838" i="27"/>
  <c r="AJ838" i="27" s="1"/>
  <c r="AK838" i="27"/>
  <c r="AL838" i="27" s="1"/>
  <c r="AM838" i="27"/>
  <c r="AN838" i="27" s="1"/>
  <c r="AO838" i="27"/>
  <c r="AP838" i="27" s="1"/>
  <c r="AQ838" i="27"/>
  <c r="AR838" i="27" s="1"/>
  <c r="AS838" i="27"/>
  <c r="AT838" i="27" s="1"/>
  <c r="AU838" i="27"/>
  <c r="AV838" i="27" s="1"/>
  <c r="AW838" i="27"/>
  <c r="AX838" i="27" s="1"/>
  <c r="AY838" i="27"/>
  <c r="AZ838" i="27" s="1"/>
  <c r="AI836" i="27"/>
  <c r="AJ836" i="27" s="1"/>
  <c r="AK836" i="27"/>
  <c r="AL836" i="27" s="1"/>
  <c r="AM836" i="27"/>
  <c r="AN836" i="27" s="1"/>
  <c r="AO836" i="27"/>
  <c r="AP836" i="27" s="1"/>
  <c r="AQ836" i="27"/>
  <c r="AR836" i="27" s="1"/>
  <c r="AS836" i="27"/>
  <c r="AT836" i="27" s="1"/>
  <c r="AU836" i="27"/>
  <c r="AV836" i="27" s="1"/>
  <c r="AW836" i="27"/>
  <c r="AX836" i="27" s="1"/>
  <c r="AY836" i="27"/>
  <c r="AZ836" i="27" s="1"/>
  <c r="AI834" i="27"/>
  <c r="AJ834" i="27" s="1"/>
  <c r="AK834" i="27"/>
  <c r="AL834" i="27" s="1"/>
  <c r="AM834" i="27"/>
  <c r="AN834" i="27" s="1"/>
  <c r="AO834" i="27"/>
  <c r="AP834" i="27" s="1"/>
  <c r="AQ834" i="27"/>
  <c r="AR834" i="27" s="1"/>
  <c r="AS834" i="27"/>
  <c r="AT834" i="27" s="1"/>
  <c r="AU834" i="27"/>
  <c r="AV834" i="27" s="1"/>
  <c r="AW834" i="27"/>
  <c r="AX834" i="27" s="1"/>
  <c r="AY834" i="27"/>
  <c r="AZ834" i="27" s="1"/>
  <c r="AI832" i="27"/>
  <c r="AJ832" i="27" s="1"/>
  <c r="AK832" i="27"/>
  <c r="AL832" i="27" s="1"/>
  <c r="AM832" i="27"/>
  <c r="AN832" i="27" s="1"/>
  <c r="AO832" i="27"/>
  <c r="AP832" i="27" s="1"/>
  <c r="AQ832" i="27"/>
  <c r="AR832" i="27" s="1"/>
  <c r="AS832" i="27"/>
  <c r="AT832" i="27" s="1"/>
  <c r="AU832" i="27"/>
  <c r="AV832" i="27" s="1"/>
  <c r="AW832" i="27"/>
  <c r="AX832" i="27" s="1"/>
  <c r="AY832" i="27"/>
  <c r="AZ832" i="27" s="1"/>
  <c r="AI830" i="27"/>
  <c r="AJ830" i="27" s="1"/>
  <c r="AK830" i="27"/>
  <c r="AL830" i="27" s="1"/>
  <c r="AM830" i="27"/>
  <c r="AN830" i="27" s="1"/>
  <c r="AO830" i="27"/>
  <c r="AP830" i="27" s="1"/>
  <c r="AQ830" i="27"/>
  <c r="AR830" i="27" s="1"/>
  <c r="AS830" i="27"/>
  <c r="AT830" i="27" s="1"/>
  <c r="AU830" i="27"/>
  <c r="AV830" i="27" s="1"/>
  <c r="AW830" i="27"/>
  <c r="AX830" i="27" s="1"/>
  <c r="AY830" i="27"/>
  <c r="AZ830" i="27" s="1"/>
  <c r="AI828" i="27"/>
  <c r="AJ828" i="27" s="1"/>
  <c r="AK828" i="27"/>
  <c r="AL828" i="27" s="1"/>
  <c r="AM828" i="27"/>
  <c r="AN828" i="27" s="1"/>
  <c r="AO828" i="27"/>
  <c r="AP828" i="27" s="1"/>
  <c r="AQ828" i="27"/>
  <c r="AR828" i="27" s="1"/>
  <c r="AS828" i="27"/>
  <c r="AT828" i="27" s="1"/>
  <c r="AU828" i="27"/>
  <c r="AV828" i="27" s="1"/>
  <c r="AW828" i="27"/>
  <c r="AX828" i="27" s="1"/>
  <c r="AY828" i="27"/>
  <c r="AZ828" i="27" s="1"/>
  <c r="AI826" i="27"/>
  <c r="AJ826" i="27" s="1"/>
  <c r="AK826" i="27"/>
  <c r="AL826" i="27" s="1"/>
  <c r="AM826" i="27"/>
  <c r="AN826" i="27" s="1"/>
  <c r="AO826" i="27"/>
  <c r="AP826" i="27" s="1"/>
  <c r="AQ826" i="27"/>
  <c r="AR826" i="27" s="1"/>
  <c r="AS826" i="27"/>
  <c r="AT826" i="27" s="1"/>
  <c r="AU826" i="27"/>
  <c r="AV826" i="27" s="1"/>
  <c r="AW826" i="27"/>
  <c r="AX826" i="27" s="1"/>
  <c r="AY826" i="27"/>
  <c r="AZ826" i="27" s="1"/>
  <c r="AI824" i="27"/>
  <c r="AJ824" i="27" s="1"/>
  <c r="AK824" i="27"/>
  <c r="AL824" i="27" s="1"/>
  <c r="AM824" i="27"/>
  <c r="AN824" i="27" s="1"/>
  <c r="AO824" i="27"/>
  <c r="AP824" i="27" s="1"/>
  <c r="AQ824" i="27"/>
  <c r="AR824" i="27" s="1"/>
  <c r="AS824" i="27"/>
  <c r="AT824" i="27" s="1"/>
  <c r="AU824" i="27"/>
  <c r="AV824" i="27" s="1"/>
  <c r="AW824" i="27"/>
  <c r="AX824" i="27" s="1"/>
  <c r="AY824" i="27"/>
  <c r="AZ824" i="27" s="1"/>
  <c r="AI822" i="27"/>
  <c r="AJ822" i="27" s="1"/>
  <c r="AK822" i="27"/>
  <c r="AL822" i="27" s="1"/>
  <c r="AM822" i="27"/>
  <c r="AN822" i="27" s="1"/>
  <c r="AO822" i="27"/>
  <c r="AP822" i="27" s="1"/>
  <c r="AQ822" i="27"/>
  <c r="AR822" i="27" s="1"/>
  <c r="AS822" i="27"/>
  <c r="AT822" i="27" s="1"/>
  <c r="AU822" i="27"/>
  <c r="AV822" i="27" s="1"/>
  <c r="AW822" i="27"/>
  <c r="AX822" i="27" s="1"/>
  <c r="AY822" i="27"/>
  <c r="AZ822" i="27" s="1"/>
  <c r="AI820" i="27"/>
  <c r="AJ820" i="27" s="1"/>
  <c r="AK820" i="27"/>
  <c r="AL820" i="27" s="1"/>
  <c r="AM820" i="27"/>
  <c r="AN820" i="27" s="1"/>
  <c r="AO820" i="27"/>
  <c r="AP820" i="27" s="1"/>
  <c r="AQ820" i="27"/>
  <c r="AR820" i="27" s="1"/>
  <c r="AS820" i="27"/>
  <c r="AT820" i="27" s="1"/>
  <c r="AU820" i="27"/>
  <c r="AV820" i="27" s="1"/>
  <c r="AW820" i="27"/>
  <c r="AX820" i="27" s="1"/>
  <c r="AY820" i="27"/>
  <c r="AZ820" i="27" s="1"/>
  <c r="AI818" i="27"/>
  <c r="AJ818" i="27" s="1"/>
  <c r="AK818" i="27"/>
  <c r="AL818" i="27" s="1"/>
  <c r="AM818" i="27"/>
  <c r="AN818" i="27" s="1"/>
  <c r="AO818" i="27"/>
  <c r="AP818" i="27" s="1"/>
  <c r="AQ818" i="27"/>
  <c r="AR818" i="27" s="1"/>
  <c r="AS818" i="27"/>
  <c r="AT818" i="27" s="1"/>
  <c r="AU818" i="27"/>
  <c r="AV818" i="27" s="1"/>
  <c r="AW818" i="27"/>
  <c r="AX818" i="27" s="1"/>
  <c r="AY818" i="27"/>
  <c r="AZ818" i="27" s="1"/>
  <c r="AI816" i="27"/>
  <c r="AJ816" i="27" s="1"/>
  <c r="AK816" i="27"/>
  <c r="AL816" i="27" s="1"/>
  <c r="AM816" i="27"/>
  <c r="AN816" i="27" s="1"/>
  <c r="AO816" i="27"/>
  <c r="AP816" i="27" s="1"/>
  <c r="AQ816" i="27"/>
  <c r="AR816" i="27" s="1"/>
  <c r="AS816" i="27"/>
  <c r="AT816" i="27" s="1"/>
  <c r="AU816" i="27"/>
  <c r="AV816" i="27" s="1"/>
  <c r="AW816" i="27"/>
  <c r="AX816" i="27" s="1"/>
  <c r="AY816" i="27"/>
  <c r="AZ816" i="27" s="1"/>
  <c r="AI814" i="27"/>
  <c r="AJ814" i="27" s="1"/>
  <c r="AK814" i="27"/>
  <c r="AL814" i="27" s="1"/>
  <c r="AM814" i="27"/>
  <c r="AN814" i="27" s="1"/>
  <c r="AO814" i="27"/>
  <c r="AP814" i="27" s="1"/>
  <c r="AQ814" i="27"/>
  <c r="AR814" i="27" s="1"/>
  <c r="AS814" i="27"/>
  <c r="AT814" i="27" s="1"/>
  <c r="AU814" i="27"/>
  <c r="AV814" i="27" s="1"/>
  <c r="AW814" i="27"/>
  <c r="AX814" i="27" s="1"/>
  <c r="AY814" i="27"/>
  <c r="AZ814" i="27" s="1"/>
  <c r="AI812" i="27"/>
  <c r="AJ812" i="27" s="1"/>
  <c r="AK812" i="27"/>
  <c r="AL812" i="27" s="1"/>
  <c r="AM812" i="27"/>
  <c r="AN812" i="27" s="1"/>
  <c r="AO812" i="27"/>
  <c r="AP812" i="27" s="1"/>
  <c r="AQ812" i="27"/>
  <c r="AR812" i="27" s="1"/>
  <c r="AS812" i="27"/>
  <c r="AT812" i="27" s="1"/>
  <c r="AU812" i="27"/>
  <c r="AV812" i="27" s="1"/>
  <c r="AW812" i="27"/>
  <c r="AX812" i="27" s="1"/>
  <c r="AY812" i="27"/>
  <c r="AZ812" i="27" s="1"/>
  <c r="AI810" i="27"/>
  <c r="AJ810" i="27" s="1"/>
  <c r="AK810" i="27"/>
  <c r="AL810" i="27" s="1"/>
  <c r="AM810" i="27"/>
  <c r="AN810" i="27" s="1"/>
  <c r="AO810" i="27"/>
  <c r="AP810" i="27" s="1"/>
  <c r="AQ810" i="27"/>
  <c r="AR810" i="27" s="1"/>
  <c r="AS810" i="27"/>
  <c r="AT810" i="27" s="1"/>
  <c r="AU810" i="27"/>
  <c r="AV810" i="27" s="1"/>
  <c r="AW810" i="27"/>
  <c r="AX810" i="27" s="1"/>
  <c r="AY810" i="27"/>
  <c r="AZ810" i="27" s="1"/>
  <c r="AI808" i="27"/>
  <c r="AJ808" i="27" s="1"/>
  <c r="AK808" i="27"/>
  <c r="AL808" i="27" s="1"/>
  <c r="AM808" i="27"/>
  <c r="AN808" i="27" s="1"/>
  <c r="AO808" i="27"/>
  <c r="AP808" i="27" s="1"/>
  <c r="AQ808" i="27"/>
  <c r="AR808" i="27" s="1"/>
  <c r="AS808" i="27"/>
  <c r="AT808" i="27" s="1"/>
  <c r="AU808" i="27"/>
  <c r="AV808" i="27" s="1"/>
  <c r="AW808" i="27"/>
  <c r="AX808" i="27" s="1"/>
  <c r="AY808" i="27"/>
  <c r="AZ808" i="27" s="1"/>
  <c r="AI806" i="27"/>
  <c r="AJ806" i="27" s="1"/>
  <c r="AK806" i="27"/>
  <c r="AL806" i="27" s="1"/>
  <c r="AM806" i="27"/>
  <c r="AN806" i="27" s="1"/>
  <c r="AO806" i="27"/>
  <c r="AP806" i="27" s="1"/>
  <c r="AQ806" i="27"/>
  <c r="AR806" i="27" s="1"/>
  <c r="AS806" i="27"/>
  <c r="AT806" i="27" s="1"/>
  <c r="AU806" i="27"/>
  <c r="AV806" i="27" s="1"/>
  <c r="AW806" i="27"/>
  <c r="AX806" i="27" s="1"/>
  <c r="AY806" i="27"/>
  <c r="AZ806" i="27" s="1"/>
  <c r="AI804" i="27"/>
  <c r="AJ804" i="27" s="1"/>
  <c r="AK804" i="27"/>
  <c r="AL804" i="27" s="1"/>
  <c r="AM804" i="27"/>
  <c r="AN804" i="27" s="1"/>
  <c r="AO804" i="27"/>
  <c r="AP804" i="27" s="1"/>
  <c r="AQ804" i="27"/>
  <c r="AR804" i="27" s="1"/>
  <c r="AS804" i="27"/>
  <c r="AT804" i="27" s="1"/>
  <c r="AU804" i="27"/>
  <c r="AV804" i="27" s="1"/>
  <c r="AW804" i="27"/>
  <c r="AX804" i="27" s="1"/>
  <c r="AY804" i="27"/>
  <c r="AZ804" i="27" s="1"/>
  <c r="AI802" i="27"/>
  <c r="AJ802" i="27" s="1"/>
  <c r="AK802" i="27"/>
  <c r="AL802" i="27" s="1"/>
  <c r="AM802" i="27"/>
  <c r="AN802" i="27" s="1"/>
  <c r="AO802" i="27"/>
  <c r="AP802" i="27" s="1"/>
  <c r="AQ802" i="27"/>
  <c r="AR802" i="27" s="1"/>
  <c r="AS802" i="27"/>
  <c r="AT802" i="27" s="1"/>
  <c r="AU802" i="27"/>
  <c r="AV802" i="27" s="1"/>
  <c r="AW802" i="27"/>
  <c r="AX802" i="27" s="1"/>
  <c r="AY802" i="27"/>
  <c r="AZ802" i="27" s="1"/>
  <c r="AI798" i="27"/>
  <c r="AJ798" i="27" s="1"/>
  <c r="AK798" i="27"/>
  <c r="AL798" i="27" s="1"/>
  <c r="AM798" i="27"/>
  <c r="AN798" i="27" s="1"/>
  <c r="AO798" i="27"/>
  <c r="AP798" i="27" s="1"/>
  <c r="AQ798" i="27"/>
  <c r="AR798" i="27" s="1"/>
  <c r="AS798" i="27"/>
  <c r="AT798" i="27" s="1"/>
  <c r="AU798" i="27"/>
  <c r="AV798" i="27" s="1"/>
  <c r="AW798" i="27"/>
  <c r="AX798" i="27" s="1"/>
  <c r="AY798" i="27"/>
  <c r="AZ798" i="27" s="1"/>
  <c r="AI794" i="27"/>
  <c r="AJ794" i="27" s="1"/>
  <c r="AK794" i="27"/>
  <c r="AL794" i="27" s="1"/>
  <c r="AM794" i="27"/>
  <c r="AN794" i="27" s="1"/>
  <c r="AO794" i="27"/>
  <c r="AP794" i="27" s="1"/>
  <c r="AQ794" i="27"/>
  <c r="AR794" i="27" s="1"/>
  <c r="AS794" i="27"/>
  <c r="AT794" i="27" s="1"/>
  <c r="AU794" i="27"/>
  <c r="AV794" i="27" s="1"/>
  <c r="AW794" i="27"/>
  <c r="AX794" i="27" s="1"/>
  <c r="AY794" i="27"/>
  <c r="AZ794" i="27" s="1"/>
  <c r="AI790" i="27"/>
  <c r="AJ790" i="27" s="1"/>
  <c r="AK790" i="27"/>
  <c r="AL790" i="27" s="1"/>
  <c r="AM790" i="27"/>
  <c r="AN790" i="27" s="1"/>
  <c r="AO790" i="27"/>
  <c r="AP790" i="27" s="1"/>
  <c r="AQ790" i="27"/>
  <c r="AR790" i="27" s="1"/>
  <c r="AS790" i="27"/>
  <c r="AT790" i="27" s="1"/>
  <c r="AU790" i="27"/>
  <c r="AV790" i="27" s="1"/>
  <c r="AW790" i="27"/>
  <c r="AX790" i="27" s="1"/>
  <c r="AY790" i="27"/>
  <c r="AZ790" i="27" s="1"/>
  <c r="AI786" i="27"/>
  <c r="AJ786" i="27" s="1"/>
  <c r="AK786" i="27"/>
  <c r="AL786" i="27" s="1"/>
  <c r="AM786" i="27"/>
  <c r="AN786" i="27" s="1"/>
  <c r="AO786" i="27"/>
  <c r="AP786" i="27" s="1"/>
  <c r="AQ786" i="27"/>
  <c r="AR786" i="27" s="1"/>
  <c r="AS786" i="27"/>
  <c r="AT786" i="27" s="1"/>
  <c r="AU786" i="27"/>
  <c r="AV786" i="27" s="1"/>
  <c r="AW786" i="27"/>
  <c r="AX786" i="27" s="1"/>
  <c r="AY786" i="27"/>
  <c r="AZ786" i="27" s="1"/>
  <c r="AI782" i="27"/>
  <c r="AJ782" i="27" s="1"/>
  <c r="AK782" i="27"/>
  <c r="AL782" i="27" s="1"/>
  <c r="AM782" i="27"/>
  <c r="AN782" i="27" s="1"/>
  <c r="AO782" i="27"/>
  <c r="AP782" i="27" s="1"/>
  <c r="AQ782" i="27"/>
  <c r="AR782" i="27" s="1"/>
  <c r="AS782" i="27"/>
  <c r="AT782" i="27" s="1"/>
  <c r="AU782" i="27"/>
  <c r="AV782" i="27" s="1"/>
  <c r="AW782" i="27"/>
  <c r="AX782" i="27" s="1"/>
  <c r="AY782" i="27"/>
  <c r="AZ782" i="27" s="1"/>
  <c r="AI778" i="27"/>
  <c r="AJ778" i="27" s="1"/>
  <c r="AK778" i="27"/>
  <c r="AL778" i="27" s="1"/>
  <c r="AM778" i="27"/>
  <c r="AN778" i="27" s="1"/>
  <c r="AO778" i="27"/>
  <c r="AP778" i="27" s="1"/>
  <c r="AQ778" i="27"/>
  <c r="AR778" i="27" s="1"/>
  <c r="AS778" i="27"/>
  <c r="AT778" i="27" s="1"/>
  <c r="AU778" i="27"/>
  <c r="AV778" i="27" s="1"/>
  <c r="AW778" i="27"/>
  <c r="AX778" i="27" s="1"/>
  <c r="AY778" i="27"/>
  <c r="AZ778" i="27" s="1"/>
  <c r="AI774" i="27"/>
  <c r="AJ774" i="27" s="1"/>
  <c r="AK774" i="27"/>
  <c r="AL774" i="27" s="1"/>
  <c r="AM774" i="27"/>
  <c r="AN774" i="27" s="1"/>
  <c r="AO774" i="27"/>
  <c r="AP774" i="27" s="1"/>
  <c r="AQ774" i="27"/>
  <c r="AR774" i="27" s="1"/>
  <c r="AS774" i="27"/>
  <c r="AT774" i="27" s="1"/>
  <c r="AU774" i="27"/>
  <c r="AV774" i="27" s="1"/>
  <c r="AW774" i="27"/>
  <c r="AX774" i="27" s="1"/>
  <c r="AY774" i="27"/>
  <c r="AZ774" i="27" s="1"/>
  <c r="AI770" i="27"/>
  <c r="AJ770" i="27" s="1"/>
  <c r="AK770" i="27"/>
  <c r="AL770" i="27" s="1"/>
  <c r="AM770" i="27"/>
  <c r="AN770" i="27" s="1"/>
  <c r="AO770" i="27"/>
  <c r="AP770" i="27" s="1"/>
  <c r="AQ770" i="27"/>
  <c r="AR770" i="27" s="1"/>
  <c r="AS770" i="27"/>
  <c r="AT770" i="27" s="1"/>
  <c r="AU770" i="27"/>
  <c r="AV770" i="27" s="1"/>
  <c r="AW770" i="27"/>
  <c r="AX770" i="27" s="1"/>
  <c r="AY770" i="27"/>
  <c r="AZ770" i="27" s="1"/>
  <c r="AI766" i="27"/>
  <c r="AJ766" i="27" s="1"/>
  <c r="AK766" i="27"/>
  <c r="AL766" i="27" s="1"/>
  <c r="AM766" i="27"/>
  <c r="AN766" i="27" s="1"/>
  <c r="AO766" i="27"/>
  <c r="AP766" i="27" s="1"/>
  <c r="AQ766" i="27"/>
  <c r="AR766" i="27" s="1"/>
  <c r="AS766" i="27"/>
  <c r="AT766" i="27" s="1"/>
  <c r="AU766" i="27"/>
  <c r="AV766" i="27" s="1"/>
  <c r="AW766" i="27"/>
  <c r="AX766" i="27" s="1"/>
  <c r="AY766" i="27"/>
  <c r="AZ766" i="27" s="1"/>
  <c r="AI762" i="27"/>
  <c r="AJ762" i="27" s="1"/>
  <c r="AK762" i="27"/>
  <c r="AL762" i="27" s="1"/>
  <c r="AM762" i="27"/>
  <c r="AN762" i="27" s="1"/>
  <c r="AO762" i="27"/>
  <c r="AP762" i="27" s="1"/>
  <c r="AQ762" i="27"/>
  <c r="AR762" i="27" s="1"/>
  <c r="AS762" i="27"/>
  <c r="AT762" i="27" s="1"/>
  <c r="AU762" i="27"/>
  <c r="AV762" i="27" s="1"/>
  <c r="AW762" i="27"/>
  <c r="AX762" i="27" s="1"/>
  <c r="AY762" i="27"/>
  <c r="AZ762" i="27" s="1"/>
  <c r="AI758" i="27"/>
  <c r="AJ758" i="27" s="1"/>
  <c r="AK758" i="27"/>
  <c r="AL758" i="27" s="1"/>
  <c r="AM758" i="27"/>
  <c r="AN758" i="27" s="1"/>
  <c r="AO758" i="27"/>
  <c r="AP758" i="27" s="1"/>
  <c r="AQ758" i="27"/>
  <c r="AR758" i="27" s="1"/>
  <c r="AS758" i="27"/>
  <c r="AT758" i="27" s="1"/>
  <c r="AU758" i="27"/>
  <c r="AV758" i="27" s="1"/>
  <c r="AW758" i="27"/>
  <c r="AX758" i="27" s="1"/>
  <c r="AY758" i="27"/>
  <c r="AZ758" i="27" s="1"/>
  <c r="AI754" i="27"/>
  <c r="AJ754" i="27" s="1"/>
  <c r="AK754" i="27"/>
  <c r="AL754" i="27" s="1"/>
  <c r="AM754" i="27"/>
  <c r="AN754" i="27" s="1"/>
  <c r="AO754" i="27"/>
  <c r="AP754" i="27" s="1"/>
  <c r="AQ754" i="27"/>
  <c r="AR754" i="27" s="1"/>
  <c r="AS754" i="27"/>
  <c r="AT754" i="27" s="1"/>
  <c r="AU754" i="27"/>
  <c r="AV754" i="27" s="1"/>
  <c r="AW754" i="27"/>
  <c r="AX754" i="27" s="1"/>
  <c r="AY754" i="27"/>
  <c r="AZ754" i="27" s="1"/>
  <c r="AI750" i="27"/>
  <c r="AJ750" i="27" s="1"/>
  <c r="AK750" i="27"/>
  <c r="AL750" i="27" s="1"/>
  <c r="AM750" i="27"/>
  <c r="AN750" i="27" s="1"/>
  <c r="AO750" i="27"/>
  <c r="AP750" i="27" s="1"/>
  <c r="AQ750" i="27"/>
  <c r="AR750" i="27" s="1"/>
  <c r="AS750" i="27"/>
  <c r="AT750" i="27" s="1"/>
  <c r="AU750" i="27"/>
  <c r="AV750" i="27" s="1"/>
  <c r="AW750" i="27"/>
  <c r="AX750" i="27" s="1"/>
  <c r="AY750" i="27"/>
  <c r="AZ750" i="27" s="1"/>
  <c r="AI746" i="27"/>
  <c r="AJ746" i="27" s="1"/>
  <c r="AK746" i="27"/>
  <c r="AL746" i="27" s="1"/>
  <c r="AM746" i="27"/>
  <c r="AN746" i="27" s="1"/>
  <c r="AO746" i="27"/>
  <c r="AP746" i="27" s="1"/>
  <c r="AQ746" i="27"/>
  <c r="AR746" i="27" s="1"/>
  <c r="AS746" i="27"/>
  <c r="AT746" i="27" s="1"/>
  <c r="AU746" i="27"/>
  <c r="AV746" i="27" s="1"/>
  <c r="AW746" i="27"/>
  <c r="AX746" i="27" s="1"/>
  <c r="AY746" i="27"/>
  <c r="AZ746" i="27" s="1"/>
  <c r="AI742" i="27"/>
  <c r="AJ742" i="27" s="1"/>
  <c r="AK742" i="27"/>
  <c r="AL742" i="27" s="1"/>
  <c r="AM742" i="27"/>
  <c r="AN742" i="27" s="1"/>
  <c r="AO742" i="27"/>
  <c r="AP742" i="27" s="1"/>
  <c r="AQ742" i="27"/>
  <c r="AR742" i="27" s="1"/>
  <c r="AS742" i="27"/>
  <c r="AT742" i="27" s="1"/>
  <c r="AU742" i="27"/>
  <c r="AV742" i="27" s="1"/>
  <c r="AW742" i="27"/>
  <c r="AX742" i="27" s="1"/>
  <c r="AY742" i="27"/>
  <c r="AZ742" i="27" s="1"/>
  <c r="AI738" i="27"/>
  <c r="AJ738" i="27" s="1"/>
  <c r="AK738" i="27"/>
  <c r="AL738" i="27" s="1"/>
  <c r="AM738" i="27"/>
  <c r="AN738" i="27" s="1"/>
  <c r="AO738" i="27"/>
  <c r="AP738" i="27" s="1"/>
  <c r="AQ738" i="27"/>
  <c r="AR738" i="27" s="1"/>
  <c r="AS738" i="27"/>
  <c r="AT738" i="27" s="1"/>
  <c r="AU738" i="27"/>
  <c r="AV738" i="27" s="1"/>
  <c r="AW738" i="27"/>
  <c r="AX738" i="27" s="1"/>
  <c r="AY738" i="27"/>
  <c r="AZ738" i="27" s="1"/>
  <c r="AI734" i="27"/>
  <c r="AJ734" i="27" s="1"/>
  <c r="AK734" i="27"/>
  <c r="AL734" i="27" s="1"/>
  <c r="AM734" i="27"/>
  <c r="AN734" i="27" s="1"/>
  <c r="AO734" i="27"/>
  <c r="AP734" i="27" s="1"/>
  <c r="AQ734" i="27"/>
  <c r="AR734" i="27" s="1"/>
  <c r="AS734" i="27"/>
  <c r="AT734" i="27" s="1"/>
  <c r="AU734" i="27"/>
  <c r="AV734" i="27" s="1"/>
  <c r="AW734" i="27"/>
  <c r="AX734" i="27" s="1"/>
  <c r="AY734" i="27"/>
  <c r="AZ734" i="27" s="1"/>
  <c r="AI730" i="27"/>
  <c r="AJ730" i="27" s="1"/>
  <c r="AK730" i="27"/>
  <c r="AL730" i="27" s="1"/>
  <c r="AM730" i="27"/>
  <c r="AN730" i="27" s="1"/>
  <c r="AO730" i="27"/>
  <c r="AP730" i="27" s="1"/>
  <c r="AQ730" i="27"/>
  <c r="AR730" i="27" s="1"/>
  <c r="AS730" i="27"/>
  <c r="AT730" i="27" s="1"/>
  <c r="AU730" i="27"/>
  <c r="AV730" i="27" s="1"/>
  <c r="AW730" i="27"/>
  <c r="AX730" i="27" s="1"/>
  <c r="AY730" i="27"/>
  <c r="AZ730" i="27" s="1"/>
  <c r="AI726" i="27"/>
  <c r="AJ726" i="27" s="1"/>
  <c r="AK726" i="27"/>
  <c r="AL726" i="27" s="1"/>
  <c r="AM726" i="27"/>
  <c r="AN726" i="27" s="1"/>
  <c r="AO726" i="27"/>
  <c r="AP726" i="27" s="1"/>
  <c r="AQ726" i="27"/>
  <c r="AR726" i="27" s="1"/>
  <c r="AS726" i="27"/>
  <c r="AT726" i="27" s="1"/>
  <c r="AU726" i="27"/>
  <c r="AV726" i="27" s="1"/>
  <c r="AW726" i="27"/>
  <c r="AX726" i="27" s="1"/>
  <c r="AY726" i="27"/>
  <c r="AZ726" i="27" s="1"/>
  <c r="AI722" i="27"/>
  <c r="AJ722" i="27" s="1"/>
  <c r="AK722" i="27"/>
  <c r="AL722" i="27" s="1"/>
  <c r="AM722" i="27"/>
  <c r="AN722" i="27" s="1"/>
  <c r="AO722" i="27"/>
  <c r="AP722" i="27" s="1"/>
  <c r="AQ722" i="27"/>
  <c r="AR722" i="27" s="1"/>
  <c r="AS722" i="27"/>
  <c r="AT722" i="27" s="1"/>
  <c r="AU722" i="27"/>
  <c r="AV722" i="27" s="1"/>
  <c r="AW722" i="27"/>
  <c r="AX722" i="27" s="1"/>
  <c r="AY722" i="27"/>
  <c r="AZ722" i="27" s="1"/>
  <c r="AI718" i="27"/>
  <c r="AJ718" i="27" s="1"/>
  <c r="AK718" i="27"/>
  <c r="AL718" i="27" s="1"/>
  <c r="AM718" i="27"/>
  <c r="AN718" i="27" s="1"/>
  <c r="AO718" i="27"/>
  <c r="AP718" i="27" s="1"/>
  <c r="AQ718" i="27"/>
  <c r="AR718" i="27" s="1"/>
  <c r="AS718" i="27"/>
  <c r="AT718" i="27" s="1"/>
  <c r="AU718" i="27"/>
  <c r="AV718" i="27" s="1"/>
  <c r="AW718" i="27"/>
  <c r="AX718" i="27" s="1"/>
  <c r="AY718" i="27"/>
  <c r="AZ718" i="27" s="1"/>
  <c r="AI714" i="27"/>
  <c r="AJ714" i="27" s="1"/>
  <c r="AK714" i="27"/>
  <c r="AL714" i="27" s="1"/>
  <c r="AM714" i="27"/>
  <c r="AN714" i="27" s="1"/>
  <c r="AO714" i="27"/>
  <c r="AP714" i="27" s="1"/>
  <c r="AQ714" i="27"/>
  <c r="AR714" i="27" s="1"/>
  <c r="AS714" i="27"/>
  <c r="AT714" i="27" s="1"/>
  <c r="AU714" i="27"/>
  <c r="AV714" i="27" s="1"/>
  <c r="AW714" i="27"/>
  <c r="AX714" i="27" s="1"/>
  <c r="AY714" i="27"/>
  <c r="AZ714" i="27" s="1"/>
  <c r="AI710" i="27"/>
  <c r="AJ710" i="27" s="1"/>
  <c r="AK710" i="27"/>
  <c r="AL710" i="27" s="1"/>
  <c r="AM710" i="27"/>
  <c r="AN710" i="27" s="1"/>
  <c r="AO710" i="27"/>
  <c r="AP710" i="27" s="1"/>
  <c r="AQ710" i="27"/>
  <c r="AR710" i="27" s="1"/>
  <c r="AS710" i="27"/>
  <c r="AT710" i="27" s="1"/>
  <c r="AU710" i="27"/>
  <c r="AV710" i="27" s="1"/>
  <c r="AW710" i="27"/>
  <c r="AX710" i="27" s="1"/>
  <c r="AY710" i="27"/>
  <c r="AZ710" i="27" s="1"/>
  <c r="AI706" i="27"/>
  <c r="AJ706" i="27" s="1"/>
  <c r="AK706" i="27"/>
  <c r="AL706" i="27" s="1"/>
  <c r="AM706" i="27"/>
  <c r="AN706" i="27" s="1"/>
  <c r="AO706" i="27"/>
  <c r="AP706" i="27" s="1"/>
  <c r="AQ706" i="27"/>
  <c r="AR706" i="27" s="1"/>
  <c r="AS706" i="27"/>
  <c r="AT706" i="27" s="1"/>
  <c r="AU706" i="27"/>
  <c r="AV706" i="27" s="1"/>
  <c r="AW706" i="27"/>
  <c r="AX706" i="27" s="1"/>
  <c r="AY706" i="27"/>
  <c r="AZ706" i="27" s="1"/>
  <c r="AI702" i="27"/>
  <c r="AJ702" i="27" s="1"/>
  <c r="AK702" i="27"/>
  <c r="AL702" i="27" s="1"/>
  <c r="AM702" i="27"/>
  <c r="AN702" i="27" s="1"/>
  <c r="AO702" i="27"/>
  <c r="AP702" i="27" s="1"/>
  <c r="AQ702" i="27"/>
  <c r="AR702" i="27" s="1"/>
  <c r="AS702" i="27"/>
  <c r="AT702" i="27" s="1"/>
  <c r="AU702" i="27"/>
  <c r="AV702" i="27" s="1"/>
  <c r="AW702" i="27"/>
  <c r="AX702" i="27" s="1"/>
  <c r="AY702" i="27"/>
  <c r="AZ702" i="27" s="1"/>
  <c r="AI698" i="27"/>
  <c r="AJ698" i="27" s="1"/>
  <c r="AK698" i="27"/>
  <c r="AL698" i="27" s="1"/>
  <c r="AM698" i="27"/>
  <c r="AN698" i="27" s="1"/>
  <c r="AO698" i="27"/>
  <c r="AP698" i="27" s="1"/>
  <c r="AQ698" i="27"/>
  <c r="AR698" i="27" s="1"/>
  <c r="AS698" i="27"/>
  <c r="AT698" i="27" s="1"/>
  <c r="AU698" i="27"/>
  <c r="AV698" i="27" s="1"/>
  <c r="AW698" i="27"/>
  <c r="AX698" i="27" s="1"/>
  <c r="AY698" i="27"/>
  <c r="AZ698" i="27" s="1"/>
  <c r="AI694" i="27"/>
  <c r="AJ694" i="27" s="1"/>
  <c r="AK694" i="27"/>
  <c r="AL694" i="27" s="1"/>
  <c r="AM694" i="27"/>
  <c r="AN694" i="27" s="1"/>
  <c r="AO694" i="27"/>
  <c r="AP694" i="27" s="1"/>
  <c r="AQ694" i="27"/>
  <c r="AR694" i="27" s="1"/>
  <c r="AS694" i="27"/>
  <c r="AT694" i="27" s="1"/>
  <c r="AU694" i="27"/>
  <c r="AV694" i="27" s="1"/>
  <c r="AW694" i="27"/>
  <c r="AX694" i="27" s="1"/>
  <c r="AY694" i="27"/>
  <c r="AZ694" i="27" s="1"/>
  <c r="AI690" i="27"/>
  <c r="AJ690" i="27" s="1"/>
  <c r="AK690" i="27"/>
  <c r="AL690" i="27" s="1"/>
  <c r="AM690" i="27"/>
  <c r="AN690" i="27" s="1"/>
  <c r="AO690" i="27"/>
  <c r="AP690" i="27" s="1"/>
  <c r="AQ690" i="27"/>
  <c r="AR690" i="27" s="1"/>
  <c r="AS690" i="27"/>
  <c r="AT690" i="27" s="1"/>
  <c r="AU690" i="27"/>
  <c r="AV690" i="27" s="1"/>
  <c r="AW690" i="27"/>
  <c r="AX690" i="27" s="1"/>
  <c r="AY690" i="27"/>
  <c r="AZ690" i="27" s="1"/>
  <c r="AI686" i="27"/>
  <c r="AJ686" i="27" s="1"/>
  <c r="AK686" i="27"/>
  <c r="AL686" i="27" s="1"/>
  <c r="AM686" i="27"/>
  <c r="AN686" i="27" s="1"/>
  <c r="AO686" i="27"/>
  <c r="AP686" i="27" s="1"/>
  <c r="AQ686" i="27"/>
  <c r="AR686" i="27" s="1"/>
  <c r="AS686" i="27"/>
  <c r="AT686" i="27" s="1"/>
  <c r="AU686" i="27"/>
  <c r="AV686" i="27" s="1"/>
  <c r="AW686" i="27"/>
  <c r="AX686" i="27" s="1"/>
  <c r="AY686" i="27"/>
  <c r="AZ686" i="27" s="1"/>
  <c r="AI682" i="27"/>
  <c r="AJ682" i="27" s="1"/>
  <c r="AK682" i="27"/>
  <c r="AL682" i="27" s="1"/>
  <c r="AM682" i="27"/>
  <c r="AN682" i="27" s="1"/>
  <c r="AO682" i="27"/>
  <c r="AP682" i="27" s="1"/>
  <c r="AQ682" i="27"/>
  <c r="AR682" i="27" s="1"/>
  <c r="AS682" i="27"/>
  <c r="AT682" i="27" s="1"/>
  <c r="AU682" i="27"/>
  <c r="AV682" i="27" s="1"/>
  <c r="AW682" i="27"/>
  <c r="AX682" i="27" s="1"/>
  <c r="AY682" i="27"/>
  <c r="AZ682" i="27" s="1"/>
  <c r="AI678" i="27"/>
  <c r="AJ678" i="27" s="1"/>
  <c r="AK678" i="27"/>
  <c r="AL678" i="27" s="1"/>
  <c r="AM678" i="27"/>
  <c r="AN678" i="27" s="1"/>
  <c r="AO678" i="27"/>
  <c r="AP678" i="27" s="1"/>
  <c r="AQ678" i="27"/>
  <c r="AR678" i="27" s="1"/>
  <c r="AS678" i="27"/>
  <c r="AT678" i="27" s="1"/>
  <c r="AU678" i="27"/>
  <c r="AV678" i="27" s="1"/>
  <c r="AW678" i="27"/>
  <c r="AX678" i="27" s="1"/>
  <c r="AY678" i="27"/>
  <c r="AZ678" i="27" s="1"/>
  <c r="AI799" i="27"/>
  <c r="AJ799" i="27" s="1"/>
  <c r="AK799" i="27"/>
  <c r="AL799" i="27" s="1"/>
  <c r="AM799" i="27"/>
  <c r="AN799" i="27" s="1"/>
  <c r="AO799" i="27"/>
  <c r="AP799" i="27" s="1"/>
  <c r="AQ799" i="27"/>
  <c r="AR799" i="27" s="1"/>
  <c r="AS799" i="27"/>
  <c r="AT799" i="27" s="1"/>
  <c r="AU799" i="27"/>
  <c r="AV799" i="27" s="1"/>
  <c r="AW799" i="27"/>
  <c r="AX799" i="27" s="1"/>
  <c r="AY799" i="27"/>
  <c r="AZ799" i="27" s="1"/>
  <c r="AI791" i="27"/>
  <c r="AJ791" i="27" s="1"/>
  <c r="AK791" i="27"/>
  <c r="AL791" i="27" s="1"/>
  <c r="AM791" i="27"/>
  <c r="AN791" i="27" s="1"/>
  <c r="AO791" i="27"/>
  <c r="AP791" i="27" s="1"/>
  <c r="AQ791" i="27"/>
  <c r="AR791" i="27" s="1"/>
  <c r="AS791" i="27"/>
  <c r="AT791" i="27" s="1"/>
  <c r="AU791" i="27"/>
  <c r="AV791" i="27" s="1"/>
  <c r="AW791" i="27"/>
  <c r="AX791" i="27" s="1"/>
  <c r="AY791" i="27"/>
  <c r="AZ791" i="27" s="1"/>
  <c r="AI783" i="27"/>
  <c r="AJ783" i="27" s="1"/>
  <c r="AK783" i="27"/>
  <c r="AL783" i="27" s="1"/>
  <c r="AM783" i="27"/>
  <c r="AN783" i="27" s="1"/>
  <c r="AO783" i="27"/>
  <c r="AP783" i="27" s="1"/>
  <c r="AQ783" i="27"/>
  <c r="AR783" i="27" s="1"/>
  <c r="AS783" i="27"/>
  <c r="AT783" i="27" s="1"/>
  <c r="AU783" i="27"/>
  <c r="AV783" i="27" s="1"/>
  <c r="AW783" i="27"/>
  <c r="AX783" i="27" s="1"/>
  <c r="AY783" i="27"/>
  <c r="AZ783" i="27" s="1"/>
  <c r="AI775" i="27"/>
  <c r="AJ775" i="27" s="1"/>
  <c r="AK775" i="27"/>
  <c r="AL775" i="27" s="1"/>
  <c r="AM775" i="27"/>
  <c r="AN775" i="27" s="1"/>
  <c r="AO775" i="27"/>
  <c r="AP775" i="27" s="1"/>
  <c r="AQ775" i="27"/>
  <c r="AR775" i="27" s="1"/>
  <c r="AS775" i="27"/>
  <c r="AT775" i="27" s="1"/>
  <c r="AU775" i="27"/>
  <c r="AV775" i="27" s="1"/>
  <c r="AW775" i="27"/>
  <c r="AX775" i="27" s="1"/>
  <c r="AY775" i="27"/>
  <c r="AZ775" i="27" s="1"/>
  <c r="AI767" i="27"/>
  <c r="AJ767" i="27" s="1"/>
  <c r="AK767" i="27"/>
  <c r="AL767" i="27" s="1"/>
  <c r="AM767" i="27"/>
  <c r="AN767" i="27" s="1"/>
  <c r="AO767" i="27"/>
  <c r="AP767" i="27" s="1"/>
  <c r="AQ767" i="27"/>
  <c r="AR767" i="27" s="1"/>
  <c r="AS767" i="27"/>
  <c r="AT767" i="27" s="1"/>
  <c r="AU767" i="27"/>
  <c r="AV767" i="27" s="1"/>
  <c r="AW767" i="27"/>
  <c r="AX767" i="27" s="1"/>
  <c r="AY767" i="27"/>
  <c r="AZ767" i="27" s="1"/>
  <c r="AI759" i="27"/>
  <c r="AJ759" i="27" s="1"/>
  <c r="AK759" i="27"/>
  <c r="AL759" i="27" s="1"/>
  <c r="AM759" i="27"/>
  <c r="AN759" i="27" s="1"/>
  <c r="AO759" i="27"/>
  <c r="AP759" i="27" s="1"/>
  <c r="AQ759" i="27"/>
  <c r="AR759" i="27" s="1"/>
  <c r="AS759" i="27"/>
  <c r="AT759" i="27" s="1"/>
  <c r="AU759" i="27"/>
  <c r="AV759" i="27" s="1"/>
  <c r="AW759" i="27"/>
  <c r="AX759" i="27" s="1"/>
  <c r="AY759" i="27"/>
  <c r="AZ759" i="27" s="1"/>
  <c r="AI751" i="27"/>
  <c r="AJ751" i="27" s="1"/>
  <c r="AK751" i="27"/>
  <c r="AL751" i="27" s="1"/>
  <c r="AM751" i="27"/>
  <c r="AN751" i="27" s="1"/>
  <c r="AO751" i="27"/>
  <c r="AP751" i="27" s="1"/>
  <c r="AQ751" i="27"/>
  <c r="AR751" i="27" s="1"/>
  <c r="AS751" i="27"/>
  <c r="AT751" i="27" s="1"/>
  <c r="AU751" i="27"/>
  <c r="AV751" i="27" s="1"/>
  <c r="AW751" i="27"/>
  <c r="AX751" i="27" s="1"/>
  <c r="AY751" i="27"/>
  <c r="AZ751" i="27" s="1"/>
  <c r="AI743" i="27"/>
  <c r="AJ743" i="27" s="1"/>
  <c r="AK743" i="27"/>
  <c r="AL743" i="27" s="1"/>
  <c r="AM743" i="27"/>
  <c r="AN743" i="27" s="1"/>
  <c r="AO743" i="27"/>
  <c r="AP743" i="27" s="1"/>
  <c r="AQ743" i="27"/>
  <c r="AR743" i="27" s="1"/>
  <c r="AS743" i="27"/>
  <c r="AT743" i="27" s="1"/>
  <c r="AU743" i="27"/>
  <c r="AV743" i="27" s="1"/>
  <c r="AW743" i="27"/>
  <c r="AX743" i="27" s="1"/>
  <c r="AY743" i="27"/>
  <c r="AZ743" i="27" s="1"/>
  <c r="AI735" i="27"/>
  <c r="AJ735" i="27" s="1"/>
  <c r="AK735" i="27"/>
  <c r="AL735" i="27" s="1"/>
  <c r="AM735" i="27"/>
  <c r="AN735" i="27" s="1"/>
  <c r="AO735" i="27"/>
  <c r="AP735" i="27" s="1"/>
  <c r="AQ735" i="27"/>
  <c r="AR735" i="27" s="1"/>
  <c r="AS735" i="27"/>
  <c r="AT735" i="27" s="1"/>
  <c r="AU735" i="27"/>
  <c r="AV735" i="27" s="1"/>
  <c r="AW735" i="27"/>
  <c r="AX735" i="27" s="1"/>
  <c r="AY735" i="27"/>
  <c r="AZ735" i="27" s="1"/>
  <c r="AI727" i="27"/>
  <c r="AJ727" i="27" s="1"/>
  <c r="AK727" i="27"/>
  <c r="AL727" i="27" s="1"/>
  <c r="AM727" i="27"/>
  <c r="AN727" i="27" s="1"/>
  <c r="AO727" i="27"/>
  <c r="AP727" i="27" s="1"/>
  <c r="AQ727" i="27"/>
  <c r="AR727" i="27" s="1"/>
  <c r="AS727" i="27"/>
  <c r="AT727" i="27" s="1"/>
  <c r="AU727" i="27"/>
  <c r="AV727" i="27" s="1"/>
  <c r="AW727" i="27"/>
  <c r="AX727" i="27" s="1"/>
  <c r="AY727" i="27"/>
  <c r="AZ727" i="27" s="1"/>
  <c r="AI719" i="27"/>
  <c r="AJ719" i="27" s="1"/>
  <c r="AK719" i="27"/>
  <c r="AL719" i="27" s="1"/>
  <c r="AM719" i="27"/>
  <c r="AN719" i="27" s="1"/>
  <c r="AO719" i="27"/>
  <c r="AP719" i="27" s="1"/>
  <c r="AQ719" i="27"/>
  <c r="AR719" i="27" s="1"/>
  <c r="AS719" i="27"/>
  <c r="AT719" i="27" s="1"/>
  <c r="AU719" i="27"/>
  <c r="AV719" i="27" s="1"/>
  <c r="AW719" i="27"/>
  <c r="AX719" i="27" s="1"/>
  <c r="AY719" i="27"/>
  <c r="AZ719" i="27" s="1"/>
  <c r="AI711" i="27"/>
  <c r="AJ711" i="27" s="1"/>
  <c r="AK711" i="27"/>
  <c r="AL711" i="27" s="1"/>
  <c r="AM711" i="27"/>
  <c r="AN711" i="27" s="1"/>
  <c r="AO711" i="27"/>
  <c r="AP711" i="27" s="1"/>
  <c r="AQ711" i="27"/>
  <c r="AR711" i="27" s="1"/>
  <c r="AS711" i="27"/>
  <c r="AT711" i="27" s="1"/>
  <c r="AU711" i="27"/>
  <c r="AV711" i="27" s="1"/>
  <c r="AW711" i="27"/>
  <c r="AX711" i="27" s="1"/>
  <c r="AY711" i="27"/>
  <c r="AZ711" i="27" s="1"/>
  <c r="AI703" i="27"/>
  <c r="AJ703" i="27" s="1"/>
  <c r="AK703" i="27"/>
  <c r="AL703" i="27" s="1"/>
  <c r="AM703" i="27"/>
  <c r="AN703" i="27" s="1"/>
  <c r="AO703" i="27"/>
  <c r="AP703" i="27" s="1"/>
  <c r="AQ703" i="27"/>
  <c r="AR703" i="27" s="1"/>
  <c r="AS703" i="27"/>
  <c r="AT703" i="27" s="1"/>
  <c r="AU703" i="27"/>
  <c r="AV703" i="27" s="1"/>
  <c r="AW703" i="27"/>
  <c r="AX703" i="27" s="1"/>
  <c r="AY703" i="27"/>
  <c r="AZ703" i="27" s="1"/>
  <c r="AI695" i="27"/>
  <c r="AJ695" i="27" s="1"/>
  <c r="AK695" i="27"/>
  <c r="AL695" i="27" s="1"/>
  <c r="AM695" i="27"/>
  <c r="AN695" i="27" s="1"/>
  <c r="AO695" i="27"/>
  <c r="AP695" i="27" s="1"/>
  <c r="AQ695" i="27"/>
  <c r="AR695" i="27" s="1"/>
  <c r="AS695" i="27"/>
  <c r="AT695" i="27" s="1"/>
  <c r="AU695" i="27"/>
  <c r="AV695" i="27" s="1"/>
  <c r="AW695" i="27"/>
  <c r="AX695" i="27" s="1"/>
  <c r="AY695" i="27"/>
  <c r="AZ695" i="27" s="1"/>
  <c r="AI687" i="27"/>
  <c r="AJ687" i="27" s="1"/>
  <c r="AK687" i="27"/>
  <c r="AL687" i="27" s="1"/>
  <c r="AM687" i="27"/>
  <c r="AN687" i="27" s="1"/>
  <c r="AO687" i="27"/>
  <c r="AP687" i="27" s="1"/>
  <c r="AQ687" i="27"/>
  <c r="AR687" i="27" s="1"/>
  <c r="AS687" i="27"/>
  <c r="AT687" i="27" s="1"/>
  <c r="AU687" i="27"/>
  <c r="AV687" i="27" s="1"/>
  <c r="AW687" i="27"/>
  <c r="AX687" i="27" s="1"/>
  <c r="AY687" i="27"/>
  <c r="AZ687" i="27" s="1"/>
  <c r="AI679" i="27"/>
  <c r="AJ679" i="27" s="1"/>
  <c r="AK679" i="27"/>
  <c r="AL679" i="27" s="1"/>
  <c r="AM679" i="27"/>
  <c r="AN679" i="27" s="1"/>
  <c r="AO679" i="27"/>
  <c r="AP679" i="27" s="1"/>
  <c r="AQ679" i="27"/>
  <c r="AR679" i="27" s="1"/>
  <c r="AS679" i="27"/>
  <c r="AT679" i="27" s="1"/>
  <c r="AU679" i="27"/>
  <c r="AV679" i="27" s="1"/>
  <c r="AW679" i="27"/>
  <c r="AX679" i="27" s="1"/>
  <c r="AY679" i="27"/>
  <c r="AZ679" i="27" s="1"/>
  <c r="AI673" i="27"/>
  <c r="AJ673" i="27" s="1"/>
  <c r="AK673" i="27"/>
  <c r="AL673" i="27" s="1"/>
  <c r="AM673" i="27"/>
  <c r="AN673" i="27" s="1"/>
  <c r="AO673" i="27"/>
  <c r="AP673" i="27" s="1"/>
  <c r="AQ673" i="27"/>
  <c r="AR673" i="27" s="1"/>
  <c r="AS673" i="27"/>
  <c r="AT673" i="27" s="1"/>
  <c r="AU673" i="27"/>
  <c r="AV673" i="27" s="1"/>
  <c r="AW673" i="27"/>
  <c r="AX673" i="27" s="1"/>
  <c r="AY673" i="27"/>
  <c r="AZ673" i="27" s="1"/>
  <c r="AI669" i="27"/>
  <c r="AJ669" i="27" s="1"/>
  <c r="AK669" i="27"/>
  <c r="AL669" i="27" s="1"/>
  <c r="AM669" i="27"/>
  <c r="AN669" i="27" s="1"/>
  <c r="AO669" i="27"/>
  <c r="AP669" i="27" s="1"/>
  <c r="AQ669" i="27"/>
  <c r="AR669" i="27" s="1"/>
  <c r="AS669" i="27"/>
  <c r="AT669" i="27" s="1"/>
  <c r="AU669" i="27"/>
  <c r="AV669" i="27" s="1"/>
  <c r="AW669" i="27"/>
  <c r="AX669" i="27" s="1"/>
  <c r="AY669" i="27"/>
  <c r="AZ669" i="27" s="1"/>
  <c r="AI665" i="27"/>
  <c r="AJ665" i="27" s="1"/>
  <c r="AK665" i="27"/>
  <c r="AL665" i="27" s="1"/>
  <c r="AM665" i="27"/>
  <c r="AN665" i="27" s="1"/>
  <c r="AO665" i="27"/>
  <c r="AP665" i="27" s="1"/>
  <c r="AQ665" i="27"/>
  <c r="AR665" i="27" s="1"/>
  <c r="AS665" i="27"/>
  <c r="AT665" i="27" s="1"/>
  <c r="AU665" i="27"/>
  <c r="AV665" i="27" s="1"/>
  <c r="AW665" i="27"/>
  <c r="AX665" i="27" s="1"/>
  <c r="AY665" i="27"/>
  <c r="AZ665" i="27" s="1"/>
  <c r="AI661" i="27"/>
  <c r="AJ661" i="27" s="1"/>
  <c r="AK661" i="27"/>
  <c r="AL661" i="27" s="1"/>
  <c r="AM661" i="27"/>
  <c r="AN661" i="27" s="1"/>
  <c r="AO661" i="27"/>
  <c r="AP661" i="27" s="1"/>
  <c r="AQ661" i="27"/>
  <c r="AR661" i="27" s="1"/>
  <c r="AS661" i="27"/>
  <c r="AT661" i="27" s="1"/>
  <c r="AU661" i="27"/>
  <c r="AV661" i="27" s="1"/>
  <c r="AW661" i="27"/>
  <c r="AX661" i="27" s="1"/>
  <c r="AY661" i="27"/>
  <c r="AZ661" i="27" s="1"/>
  <c r="AI657" i="27"/>
  <c r="AJ657" i="27" s="1"/>
  <c r="AK657" i="27"/>
  <c r="AL657" i="27" s="1"/>
  <c r="AM657" i="27"/>
  <c r="AN657" i="27" s="1"/>
  <c r="AO657" i="27"/>
  <c r="AP657" i="27" s="1"/>
  <c r="AQ657" i="27"/>
  <c r="AR657" i="27" s="1"/>
  <c r="AS657" i="27"/>
  <c r="AT657" i="27" s="1"/>
  <c r="AU657" i="27"/>
  <c r="AV657" i="27" s="1"/>
  <c r="AW657" i="27"/>
  <c r="AX657" i="27" s="1"/>
  <c r="AY657" i="27"/>
  <c r="AZ657" i="27" s="1"/>
  <c r="AI653" i="27"/>
  <c r="AJ653" i="27" s="1"/>
  <c r="AK653" i="27"/>
  <c r="AL653" i="27" s="1"/>
  <c r="AM653" i="27"/>
  <c r="AN653" i="27" s="1"/>
  <c r="AO653" i="27"/>
  <c r="AP653" i="27" s="1"/>
  <c r="AQ653" i="27"/>
  <c r="AR653" i="27" s="1"/>
  <c r="AS653" i="27"/>
  <c r="AT653" i="27" s="1"/>
  <c r="AU653" i="27"/>
  <c r="AV653" i="27" s="1"/>
  <c r="AW653" i="27"/>
  <c r="AX653" i="27" s="1"/>
  <c r="AY653" i="27"/>
  <c r="AZ653" i="27" s="1"/>
  <c r="AI649" i="27"/>
  <c r="AJ649" i="27" s="1"/>
  <c r="AK649" i="27"/>
  <c r="AL649" i="27" s="1"/>
  <c r="AM649" i="27"/>
  <c r="AN649" i="27" s="1"/>
  <c r="AO649" i="27"/>
  <c r="AP649" i="27" s="1"/>
  <c r="AQ649" i="27"/>
  <c r="AR649" i="27" s="1"/>
  <c r="AS649" i="27"/>
  <c r="AT649" i="27" s="1"/>
  <c r="AU649" i="27"/>
  <c r="AV649" i="27" s="1"/>
  <c r="AW649" i="27"/>
  <c r="AX649" i="27" s="1"/>
  <c r="AY649" i="27"/>
  <c r="AZ649" i="27" s="1"/>
  <c r="AI645" i="27"/>
  <c r="AJ645" i="27" s="1"/>
  <c r="AK645" i="27"/>
  <c r="AL645" i="27" s="1"/>
  <c r="AM645" i="27"/>
  <c r="AN645" i="27" s="1"/>
  <c r="AO645" i="27"/>
  <c r="AP645" i="27" s="1"/>
  <c r="AQ645" i="27"/>
  <c r="AR645" i="27" s="1"/>
  <c r="AS645" i="27"/>
  <c r="AT645" i="27" s="1"/>
  <c r="AU645" i="27"/>
  <c r="AV645" i="27" s="1"/>
  <c r="AW645" i="27"/>
  <c r="AX645" i="27" s="1"/>
  <c r="AY645" i="27"/>
  <c r="AZ645" i="27" s="1"/>
  <c r="AI641" i="27"/>
  <c r="AJ641" i="27" s="1"/>
  <c r="AK641" i="27"/>
  <c r="AL641" i="27" s="1"/>
  <c r="AM641" i="27"/>
  <c r="AN641" i="27" s="1"/>
  <c r="AO641" i="27"/>
  <c r="AP641" i="27" s="1"/>
  <c r="AQ641" i="27"/>
  <c r="AR641" i="27" s="1"/>
  <c r="AS641" i="27"/>
  <c r="AT641" i="27" s="1"/>
  <c r="AU641" i="27"/>
  <c r="AV641" i="27" s="1"/>
  <c r="AW641" i="27"/>
  <c r="AX641" i="27" s="1"/>
  <c r="AY641" i="27"/>
  <c r="AZ641" i="27" s="1"/>
  <c r="AI637" i="27"/>
  <c r="AJ637" i="27" s="1"/>
  <c r="AK637" i="27"/>
  <c r="AL637" i="27" s="1"/>
  <c r="AM637" i="27"/>
  <c r="AN637" i="27" s="1"/>
  <c r="AO637" i="27"/>
  <c r="AP637" i="27" s="1"/>
  <c r="AQ637" i="27"/>
  <c r="AR637" i="27" s="1"/>
  <c r="AS637" i="27"/>
  <c r="AT637" i="27" s="1"/>
  <c r="AU637" i="27"/>
  <c r="AV637" i="27" s="1"/>
  <c r="AW637" i="27"/>
  <c r="AX637" i="27" s="1"/>
  <c r="AY637" i="27"/>
  <c r="AZ637" i="27" s="1"/>
  <c r="AI633" i="27"/>
  <c r="AJ633" i="27" s="1"/>
  <c r="AK633" i="27"/>
  <c r="AL633" i="27" s="1"/>
  <c r="AM633" i="27"/>
  <c r="AN633" i="27" s="1"/>
  <c r="AO633" i="27"/>
  <c r="AP633" i="27" s="1"/>
  <c r="AQ633" i="27"/>
  <c r="AR633" i="27" s="1"/>
  <c r="AS633" i="27"/>
  <c r="AT633" i="27" s="1"/>
  <c r="AU633" i="27"/>
  <c r="AV633" i="27" s="1"/>
  <c r="AW633" i="27"/>
  <c r="AX633" i="27" s="1"/>
  <c r="AY633" i="27"/>
  <c r="AZ633" i="27" s="1"/>
  <c r="AI629" i="27"/>
  <c r="AJ629" i="27" s="1"/>
  <c r="AK629" i="27"/>
  <c r="AL629" i="27" s="1"/>
  <c r="AM629" i="27"/>
  <c r="AN629" i="27" s="1"/>
  <c r="AO629" i="27"/>
  <c r="AP629" i="27" s="1"/>
  <c r="AQ629" i="27"/>
  <c r="AR629" i="27" s="1"/>
  <c r="AS629" i="27"/>
  <c r="AT629" i="27" s="1"/>
  <c r="AU629" i="27"/>
  <c r="AV629" i="27" s="1"/>
  <c r="AW629" i="27"/>
  <c r="AX629" i="27" s="1"/>
  <c r="AY629" i="27"/>
  <c r="AZ629" i="27" s="1"/>
  <c r="AI625" i="27"/>
  <c r="AJ625" i="27" s="1"/>
  <c r="AK625" i="27"/>
  <c r="AL625" i="27" s="1"/>
  <c r="AM625" i="27"/>
  <c r="AN625" i="27" s="1"/>
  <c r="AO625" i="27"/>
  <c r="AP625" i="27" s="1"/>
  <c r="AQ625" i="27"/>
  <c r="AR625" i="27" s="1"/>
  <c r="AS625" i="27"/>
  <c r="AT625" i="27" s="1"/>
  <c r="AU625" i="27"/>
  <c r="AV625" i="27" s="1"/>
  <c r="AW625" i="27"/>
  <c r="AX625" i="27" s="1"/>
  <c r="AY625" i="27"/>
  <c r="AZ625" i="27" s="1"/>
  <c r="AI621" i="27"/>
  <c r="AJ621" i="27" s="1"/>
  <c r="AK621" i="27"/>
  <c r="AL621" i="27" s="1"/>
  <c r="AM621" i="27"/>
  <c r="AN621" i="27" s="1"/>
  <c r="AO621" i="27"/>
  <c r="AP621" i="27" s="1"/>
  <c r="AQ621" i="27"/>
  <c r="AR621" i="27" s="1"/>
  <c r="AS621" i="27"/>
  <c r="AT621" i="27" s="1"/>
  <c r="AU621" i="27"/>
  <c r="AV621" i="27" s="1"/>
  <c r="AW621" i="27"/>
  <c r="AX621" i="27" s="1"/>
  <c r="AY621" i="27"/>
  <c r="AZ621" i="27" s="1"/>
  <c r="AI617" i="27"/>
  <c r="AJ617" i="27" s="1"/>
  <c r="AK617" i="27"/>
  <c r="AL617" i="27" s="1"/>
  <c r="AM617" i="27"/>
  <c r="AN617" i="27" s="1"/>
  <c r="AO617" i="27"/>
  <c r="AP617" i="27" s="1"/>
  <c r="AQ617" i="27"/>
  <c r="AR617" i="27" s="1"/>
  <c r="AS617" i="27"/>
  <c r="AT617" i="27" s="1"/>
  <c r="AU617" i="27"/>
  <c r="AV617" i="27" s="1"/>
  <c r="AW617" i="27"/>
  <c r="AX617" i="27" s="1"/>
  <c r="AY617" i="27"/>
  <c r="AZ617" i="27" s="1"/>
  <c r="AI613" i="27"/>
  <c r="AJ613" i="27" s="1"/>
  <c r="AK613" i="27"/>
  <c r="AL613" i="27" s="1"/>
  <c r="AM613" i="27"/>
  <c r="AN613" i="27" s="1"/>
  <c r="AO613" i="27"/>
  <c r="AP613" i="27" s="1"/>
  <c r="AQ613" i="27"/>
  <c r="AR613" i="27" s="1"/>
  <c r="AS613" i="27"/>
  <c r="AT613" i="27" s="1"/>
  <c r="AU613" i="27"/>
  <c r="AV613" i="27" s="1"/>
  <c r="AW613" i="27"/>
  <c r="AX613" i="27" s="1"/>
  <c r="AY613" i="27"/>
  <c r="AZ613" i="27" s="1"/>
  <c r="AI609" i="27"/>
  <c r="AJ609" i="27" s="1"/>
  <c r="AK609" i="27"/>
  <c r="AL609" i="27" s="1"/>
  <c r="AM609" i="27"/>
  <c r="AN609" i="27" s="1"/>
  <c r="AO609" i="27"/>
  <c r="AP609" i="27" s="1"/>
  <c r="AQ609" i="27"/>
  <c r="AR609" i="27" s="1"/>
  <c r="AS609" i="27"/>
  <c r="AT609" i="27" s="1"/>
  <c r="AU609" i="27"/>
  <c r="AV609" i="27" s="1"/>
  <c r="AW609" i="27"/>
  <c r="AX609" i="27" s="1"/>
  <c r="AY609" i="27"/>
  <c r="AZ609" i="27" s="1"/>
  <c r="AI605" i="27"/>
  <c r="AJ605" i="27" s="1"/>
  <c r="AK605" i="27"/>
  <c r="AL605" i="27" s="1"/>
  <c r="AM605" i="27"/>
  <c r="AN605" i="27" s="1"/>
  <c r="AO605" i="27"/>
  <c r="AP605" i="27" s="1"/>
  <c r="AQ605" i="27"/>
  <c r="AR605" i="27" s="1"/>
  <c r="AS605" i="27"/>
  <c r="AT605" i="27" s="1"/>
  <c r="AU605" i="27"/>
  <c r="AV605" i="27" s="1"/>
  <c r="AW605" i="27"/>
  <c r="AX605" i="27" s="1"/>
  <c r="AY605" i="27"/>
  <c r="AZ605" i="27" s="1"/>
  <c r="AI601" i="27"/>
  <c r="AJ601" i="27" s="1"/>
  <c r="AK601" i="27"/>
  <c r="AL601" i="27" s="1"/>
  <c r="AM601" i="27"/>
  <c r="AN601" i="27" s="1"/>
  <c r="AO601" i="27"/>
  <c r="AP601" i="27" s="1"/>
  <c r="AQ601" i="27"/>
  <c r="AR601" i="27" s="1"/>
  <c r="AS601" i="27"/>
  <c r="AT601" i="27" s="1"/>
  <c r="AU601" i="27"/>
  <c r="AV601" i="27" s="1"/>
  <c r="AW601" i="27"/>
  <c r="AX601" i="27" s="1"/>
  <c r="AY601" i="27"/>
  <c r="AZ601" i="27" s="1"/>
  <c r="AI597" i="27"/>
  <c r="AJ597" i="27" s="1"/>
  <c r="AK597" i="27"/>
  <c r="AL597" i="27" s="1"/>
  <c r="AM597" i="27"/>
  <c r="AN597" i="27" s="1"/>
  <c r="AO597" i="27"/>
  <c r="AP597" i="27" s="1"/>
  <c r="AQ597" i="27"/>
  <c r="AR597" i="27" s="1"/>
  <c r="AS597" i="27"/>
  <c r="AT597" i="27" s="1"/>
  <c r="AU597" i="27"/>
  <c r="AV597" i="27" s="1"/>
  <c r="AW597" i="27"/>
  <c r="AX597" i="27" s="1"/>
  <c r="AY597" i="27"/>
  <c r="AZ597" i="27" s="1"/>
  <c r="AI593" i="27"/>
  <c r="AJ593" i="27" s="1"/>
  <c r="AK593" i="27"/>
  <c r="AL593" i="27" s="1"/>
  <c r="AM593" i="27"/>
  <c r="AN593" i="27" s="1"/>
  <c r="AO593" i="27"/>
  <c r="AP593" i="27" s="1"/>
  <c r="AQ593" i="27"/>
  <c r="AR593" i="27" s="1"/>
  <c r="AS593" i="27"/>
  <c r="AT593" i="27" s="1"/>
  <c r="AU593" i="27"/>
  <c r="AV593" i="27" s="1"/>
  <c r="AW593" i="27"/>
  <c r="AX593" i="27" s="1"/>
  <c r="AY593" i="27"/>
  <c r="AZ593" i="27" s="1"/>
  <c r="AI589" i="27"/>
  <c r="AJ589" i="27" s="1"/>
  <c r="AK589" i="27"/>
  <c r="AL589" i="27" s="1"/>
  <c r="AM589" i="27"/>
  <c r="AN589" i="27" s="1"/>
  <c r="AO589" i="27"/>
  <c r="AP589" i="27" s="1"/>
  <c r="AQ589" i="27"/>
  <c r="AR589" i="27" s="1"/>
  <c r="AS589" i="27"/>
  <c r="AT589" i="27" s="1"/>
  <c r="AU589" i="27"/>
  <c r="AV589" i="27" s="1"/>
  <c r="AW589" i="27"/>
  <c r="AX589" i="27" s="1"/>
  <c r="AY589" i="27"/>
  <c r="AZ589" i="27" s="1"/>
  <c r="AI585" i="27"/>
  <c r="AJ585" i="27" s="1"/>
  <c r="AK585" i="27"/>
  <c r="AL585" i="27" s="1"/>
  <c r="AM585" i="27"/>
  <c r="AN585" i="27" s="1"/>
  <c r="AO585" i="27"/>
  <c r="AP585" i="27" s="1"/>
  <c r="AQ585" i="27"/>
  <c r="AR585" i="27" s="1"/>
  <c r="AS585" i="27"/>
  <c r="AT585" i="27" s="1"/>
  <c r="AU585" i="27"/>
  <c r="AV585" i="27" s="1"/>
  <c r="AW585" i="27"/>
  <c r="AX585" i="27" s="1"/>
  <c r="AY585" i="27"/>
  <c r="AZ585" i="27" s="1"/>
  <c r="AI581" i="27"/>
  <c r="AJ581" i="27" s="1"/>
  <c r="AK581" i="27"/>
  <c r="AL581" i="27" s="1"/>
  <c r="AM581" i="27"/>
  <c r="AN581" i="27" s="1"/>
  <c r="AO581" i="27"/>
  <c r="AP581" i="27" s="1"/>
  <c r="AQ581" i="27"/>
  <c r="AR581" i="27" s="1"/>
  <c r="AS581" i="27"/>
  <c r="AT581" i="27" s="1"/>
  <c r="AU581" i="27"/>
  <c r="AV581" i="27" s="1"/>
  <c r="AW581" i="27"/>
  <c r="AX581" i="27" s="1"/>
  <c r="AY581" i="27"/>
  <c r="AZ581" i="27" s="1"/>
  <c r="AI577" i="27"/>
  <c r="AJ577" i="27" s="1"/>
  <c r="AK577" i="27"/>
  <c r="AL577" i="27" s="1"/>
  <c r="AM577" i="27"/>
  <c r="AN577" i="27" s="1"/>
  <c r="AO577" i="27"/>
  <c r="AP577" i="27" s="1"/>
  <c r="AQ577" i="27"/>
  <c r="AR577" i="27" s="1"/>
  <c r="AS577" i="27"/>
  <c r="AT577" i="27" s="1"/>
  <c r="AU577" i="27"/>
  <c r="AV577" i="27" s="1"/>
  <c r="AW577" i="27"/>
  <c r="AX577" i="27" s="1"/>
  <c r="AY577" i="27"/>
  <c r="AZ577" i="27" s="1"/>
  <c r="AI573" i="27"/>
  <c r="AJ573" i="27" s="1"/>
  <c r="AK573" i="27"/>
  <c r="AL573" i="27" s="1"/>
  <c r="AM573" i="27"/>
  <c r="AN573" i="27" s="1"/>
  <c r="AO573" i="27"/>
  <c r="AP573" i="27" s="1"/>
  <c r="AQ573" i="27"/>
  <c r="AR573" i="27" s="1"/>
  <c r="AS573" i="27"/>
  <c r="AT573" i="27" s="1"/>
  <c r="AU573" i="27"/>
  <c r="AV573" i="27" s="1"/>
  <c r="AW573" i="27"/>
  <c r="AX573" i="27" s="1"/>
  <c r="AY573" i="27"/>
  <c r="AZ573" i="27" s="1"/>
  <c r="AI569" i="27"/>
  <c r="AJ569" i="27" s="1"/>
  <c r="AK569" i="27"/>
  <c r="AL569" i="27" s="1"/>
  <c r="AM569" i="27"/>
  <c r="AN569" i="27" s="1"/>
  <c r="AO569" i="27"/>
  <c r="AP569" i="27" s="1"/>
  <c r="AQ569" i="27"/>
  <c r="AR569" i="27" s="1"/>
  <c r="AS569" i="27"/>
  <c r="AT569" i="27" s="1"/>
  <c r="AU569" i="27"/>
  <c r="AV569" i="27" s="1"/>
  <c r="AW569" i="27"/>
  <c r="AX569" i="27" s="1"/>
  <c r="AY569" i="27"/>
  <c r="AZ569" i="27" s="1"/>
  <c r="AI565" i="27"/>
  <c r="AJ565" i="27" s="1"/>
  <c r="AK565" i="27"/>
  <c r="AL565" i="27" s="1"/>
  <c r="AM565" i="27"/>
  <c r="AN565" i="27" s="1"/>
  <c r="AO565" i="27"/>
  <c r="AP565" i="27" s="1"/>
  <c r="AQ565" i="27"/>
  <c r="AR565" i="27" s="1"/>
  <c r="AS565" i="27"/>
  <c r="AT565" i="27" s="1"/>
  <c r="AU565" i="27"/>
  <c r="AV565" i="27" s="1"/>
  <c r="AW565" i="27"/>
  <c r="AX565" i="27" s="1"/>
  <c r="AY565" i="27"/>
  <c r="AZ565" i="27" s="1"/>
  <c r="AI561" i="27"/>
  <c r="AJ561" i="27" s="1"/>
  <c r="AK561" i="27"/>
  <c r="AL561" i="27" s="1"/>
  <c r="AM561" i="27"/>
  <c r="AN561" i="27" s="1"/>
  <c r="AO561" i="27"/>
  <c r="AP561" i="27" s="1"/>
  <c r="AQ561" i="27"/>
  <c r="AR561" i="27" s="1"/>
  <c r="AS561" i="27"/>
  <c r="AT561" i="27" s="1"/>
  <c r="AU561" i="27"/>
  <c r="AV561" i="27" s="1"/>
  <c r="AW561" i="27"/>
  <c r="AX561" i="27" s="1"/>
  <c r="AY561" i="27"/>
  <c r="AZ561" i="27" s="1"/>
  <c r="AI557" i="27"/>
  <c r="AJ557" i="27" s="1"/>
  <c r="AK557" i="27"/>
  <c r="AL557" i="27" s="1"/>
  <c r="AM557" i="27"/>
  <c r="AN557" i="27" s="1"/>
  <c r="AO557" i="27"/>
  <c r="AP557" i="27" s="1"/>
  <c r="AQ557" i="27"/>
  <c r="AR557" i="27" s="1"/>
  <c r="AS557" i="27"/>
  <c r="AT557" i="27" s="1"/>
  <c r="AU557" i="27"/>
  <c r="AV557" i="27" s="1"/>
  <c r="AW557" i="27"/>
  <c r="AX557" i="27" s="1"/>
  <c r="AY557" i="27"/>
  <c r="AZ557" i="27" s="1"/>
  <c r="AI553" i="27"/>
  <c r="AJ553" i="27" s="1"/>
  <c r="AK553" i="27"/>
  <c r="AL553" i="27" s="1"/>
  <c r="AM553" i="27"/>
  <c r="AN553" i="27" s="1"/>
  <c r="AO553" i="27"/>
  <c r="AP553" i="27" s="1"/>
  <c r="AQ553" i="27"/>
  <c r="AR553" i="27" s="1"/>
  <c r="AS553" i="27"/>
  <c r="AT553" i="27" s="1"/>
  <c r="AU553" i="27"/>
  <c r="AV553" i="27" s="1"/>
  <c r="AW553" i="27"/>
  <c r="AX553" i="27" s="1"/>
  <c r="AY553" i="27"/>
  <c r="AZ553" i="27" s="1"/>
  <c r="AI549" i="27"/>
  <c r="AJ549" i="27" s="1"/>
  <c r="AK549" i="27"/>
  <c r="AL549" i="27" s="1"/>
  <c r="AM549" i="27"/>
  <c r="AN549" i="27" s="1"/>
  <c r="AO549" i="27"/>
  <c r="AP549" i="27" s="1"/>
  <c r="AQ549" i="27"/>
  <c r="AR549" i="27" s="1"/>
  <c r="AS549" i="27"/>
  <c r="AT549" i="27" s="1"/>
  <c r="AU549" i="27"/>
  <c r="AV549" i="27" s="1"/>
  <c r="AW549" i="27"/>
  <c r="AX549" i="27" s="1"/>
  <c r="AY549" i="27"/>
  <c r="AZ549" i="27" s="1"/>
  <c r="AI545" i="27"/>
  <c r="AJ545" i="27" s="1"/>
  <c r="AK545" i="27"/>
  <c r="AL545" i="27" s="1"/>
  <c r="AM545" i="27"/>
  <c r="AN545" i="27" s="1"/>
  <c r="AO545" i="27"/>
  <c r="AP545" i="27" s="1"/>
  <c r="AQ545" i="27"/>
  <c r="AR545" i="27" s="1"/>
  <c r="AS545" i="27"/>
  <c r="AT545" i="27" s="1"/>
  <c r="AU545" i="27"/>
  <c r="AV545" i="27" s="1"/>
  <c r="AW545" i="27"/>
  <c r="AX545" i="27" s="1"/>
  <c r="AY545" i="27"/>
  <c r="AZ545" i="27" s="1"/>
  <c r="AI541" i="27"/>
  <c r="AJ541" i="27" s="1"/>
  <c r="AK541" i="27"/>
  <c r="AL541" i="27" s="1"/>
  <c r="AM541" i="27"/>
  <c r="AN541" i="27" s="1"/>
  <c r="AO541" i="27"/>
  <c r="AP541" i="27" s="1"/>
  <c r="AQ541" i="27"/>
  <c r="AR541" i="27" s="1"/>
  <c r="AS541" i="27"/>
  <c r="AT541" i="27" s="1"/>
  <c r="AU541" i="27"/>
  <c r="AV541" i="27" s="1"/>
  <c r="AW541" i="27"/>
  <c r="AX541" i="27" s="1"/>
  <c r="AY541" i="27"/>
  <c r="AZ541" i="27" s="1"/>
  <c r="AI537" i="27"/>
  <c r="AJ537" i="27" s="1"/>
  <c r="AK537" i="27"/>
  <c r="AL537" i="27" s="1"/>
  <c r="AM537" i="27"/>
  <c r="AN537" i="27" s="1"/>
  <c r="AO537" i="27"/>
  <c r="AP537" i="27" s="1"/>
  <c r="AQ537" i="27"/>
  <c r="AR537" i="27" s="1"/>
  <c r="AS537" i="27"/>
  <c r="AT537" i="27" s="1"/>
  <c r="AU537" i="27"/>
  <c r="AV537" i="27" s="1"/>
  <c r="AW537" i="27"/>
  <c r="AX537" i="27" s="1"/>
  <c r="AY537" i="27"/>
  <c r="AZ537" i="27" s="1"/>
  <c r="AI533" i="27"/>
  <c r="AJ533" i="27" s="1"/>
  <c r="AK533" i="27"/>
  <c r="AL533" i="27" s="1"/>
  <c r="AM533" i="27"/>
  <c r="AN533" i="27" s="1"/>
  <c r="AO533" i="27"/>
  <c r="AP533" i="27" s="1"/>
  <c r="AQ533" i="27"/>
  <c r="AR533" i="27" s="1"/>
  <c r="AS533" i="27"/>
  <c r="AT533" i="27" s="1"/>
  <c r="AU533" i="27"/>
  <c r="AV533" i="27" s="1"/>
  <c r="AW533" i="27"/>
  <c r="AX533" i="27" s="1"/>
  <c r="AY533" i="27"/>
  <c r="AZ533" i="27" s="1"/>
  <c r="AI529" i="27"/>
  <c r="AJ529" i="27" s="1"/>
  <c r="AK529" i="27"/>
  <c r="AL529" i="27" s="1"/>
  <c r="AM529" i="27"/>
  <c r="AN529" i="27" s="1"/>
  <c r="AO529" i="27"/>
  <c r="AP529" i="27" s="1"/>
  <c r="AQ529" i="27"/>
  <c r="AR529" i="27" s="1"/>
  <c r="AS529" i="27"/>
  <c r="AT529" i="27" s="1"/>
  <c r="AU529" i="27"/>
  <c r="AV529" i="27" s="1"/>
  <c r="AW529" i="27"/>
  <c r="AX529" i="27" s="1"/>
  <c r="AY529" i="27"/>
  <c r="AZ529" i="27" s="1"/>
  <c r="AI525" i="27"/>
  <c r="AJ525" i="27" s="1"/>
  <c r="AK525" i="27"/>
  <c r="AL525" i="27" s="1"/>
  <c r="AM525" i="27"/>
  <c r="AN525" i="27" s="1"/>
  <c r="AO525" i="27"/>
  <c r="AP525" i="27" s="1"/>
  <c r="AQ525" i="27"/>
  <c r="AR525" i="27" s="1"/>
  <c r="AS525" i="27"/>
  <c r="AT525" i="27" s="1"/>
  <c r="AU525" i="27"/>
  <c r="AV525" i="27" s="1"/>
  <c r="AW525" i="27"/>
  <c r="AX525" i="27" s="1"/>
  <c r="AY525" i="27"/>
  <c r="AZ525" i="27" s="1"/>
  <c r="AI521" i="27"/>
  <c r="AJ521" i="27" s="1"/>
  <c r="AK521" i="27"/>
  <c r="AL521" i="27" s="1"/>
  <c r="AM521" i="27"/>
  <c r="AN521" i="27" s="1"/>
  <c r="AO521" i="27"/>
  <c r="AP521" i="27" s="1"/>
  <c r="AQ521" i="27"/>
  <c r="AR521" i="27" s="1"/>
  <c r="AS521" i="27"/>
  <c r="AT521" i="27" s="1"/>
  <c r="AU521" i="27"/>
  <c r="AV521" i="27" s="1"/>
  <c r="AW521" i="27"/>
  <c r="AX521" i="27" s="1"/>
  <c r="AY521" i="27"/>
  <c r="AZ521" i="27" s="1"/>
  <c r="AI517" i="27"/>
  <c r="AJ517" i="27" s="1"/>
  <c r="AK517" i="27"/>
  <c r="AL517" i="27" s="1"/>
  <c r="AM517" i="27"/>
  <c r="AN517" i="27" s="1"/>
  <c r="AO517" i="27"/>
  <c r="AP517" i="27" s="1"/>
  <c r="AQ517" i="27"/>
  <c r="AR517" i="27" s="1"/>
  <c r="AS517" i="27"/>
  <c r="AT517" i="27" s="1"/>
  <c r="AU517" i="27"/>
  <c r="AV517" i="27" s="1"/>
  <c r="AW517" i="27"/>
  <c r="AX517" i="27" s="1"/>
  <c r="AY517" i="27"/>
  <c r="AZ517" i="27" s="1"/>
  <c r="AI513" i="27"/>
  <c r="AJ513" i="27" s="1"/>
  <c r="AK513" i="27"/>
  <c r="AL513" i="27" s="1"/>
  <c r="AM513" i="27"/>
  <c r="AN513" i="27" s="1"/>
  <c r="AO513" i="27"/>
  <c r="AP513" i="27" s="1"/>
  <c r="AQ513" i="27"/>
  <c r="AR513" i="27" s="1"/>
  <c r="AS513" i="27"/>
  <c r="AT513" i="27" s="1"/>
  <c r="AU513" i="27"/>
  <c r="AV513" i="27" s="1"/>
  <c r="AW513" i="27"/>
  <c r="AX513" i="27" s="1"/>
  <c r="AY513" i="27"/>
  <c r="AZ513" i="27" s="1"/>
  <c r="AI509" i="27"/>
  <c r="AJ509" i="27" s="1"/>
  <c r="AK509" i="27"/>
  <c r="AL509" i="27" s="1"/>
  <c r="AM509" i="27"/>
  <c r="AN509" i="27" s="1"/>
  <c r="AO509" i="27"/>
  <c r="AP509" i="27" s="1"/>
  <c r="AQ509" i="27"/>
  <c r="AR509" i="27" s="1"/>
  <c r="AS509" i="27"/>
  <c r="AT509" i="27" s="1"/>
  <c r="AU509" i="27"/>
  <c r="AV509" i="27" s="1"/>
  <c r="AW509" i="27"/>
  <c r="AX509" i="27" s="1"/>
  <c r="AY509" i="27"/>
  <c r="AZ509" i="27" s="1"/>
  <c r="AI505" i="27"/>
  <c r="AJ505" i="27" s="1"/>
  <c r="AK505" i="27"/>
  <c r="AL505" i="27" s="1"/>
  <c r="AM505" i="27"/>
  <c r="AN505" i="27" s="1"/>
  <c r="AO505" i="27"/>
  <c r="AP505" i="27" s="1"/>
  <c r="AQ505" i="27"/>
  <c r="AR505" i="27" s="1"/>
  <c r="AS505" i="27"/>
  <c r="AT505" i="27" s="1"/>
  <c r="AU505" i="27"/>
  <c r="AV505" i="27" s="1"/>
  <c r="AW505" i="27"/>
  <c r="AX505" i="27" s="1"/>
  <c r="AY505" i="27"/>
  <c r="AZ505" i="27" s="1"/>
  <c r="AI501" i="27"/>
  <c r="AJ501" i="27" s="1"/>
  <c r="AK501" i="27"/>
  <c r="AL501" i="27" s="1"/>
  <c r="AM501" i="27"/>
  <c r="AN501" i="27" s="1"/>
  <c r="AO501" i="27"/>
  <c r="AP501" i="27" s="1"/>
  <c r="AQ501" i="27"/>
  <c r="AR501" i="27" s="1"/>
  <c r="AS501" i="27"/>
  <c r="AT501" i="27" s="1"/>
  <c r="AU501" i="27"/>
  <c r="AV501" i="27" s="1"/>
  <c r="AW501" i="27"/>
  <c r="AX501" i="27" s="1"/>
  <c r="AY501" i="27"/>
  <c r="AZ501" i="27" s="1"/>
  <c r="AI497" i="27"/>
  <c r="AJ497" i="27" s="1"/>
  <c r="AK497" i="27"/>
  <c r="AL497" i="27" s="1"/>
  <c r="AM497" i="27"/>
  <c r="AN497" i="27" s="1"/>
  <c r="AO497" i="27"/>
  <c r="AP497" i="27" s="1"/>
  <c r="AQ497" i="27"/>
  <c r="AR497" i="27" s="1"/>
  <c r="AS497" i="27"/>
  <c r="AT497" i="27" s="1"/>
  <c r="AU497" i="27"/>
  <c r="AV497" i="27" s="1"/>
  <c r="AW497" i="27"/>
  <c r="AX497" i="27" s="1"/>
  <c r="AY497" i="27"/>
  <c r="AZ497" i="27" s="1"/>
  <c r="AI493" i="27"/>
  <c r="AJ493" i="27" s="1"/>
  <c r="AK493" i="27"/>
  <c r="AL493" i="27" s="1"/>
  <c r="AM493" i="27"/>
  <c r="AN493" i="27" s="1"/>
  <c r="AO493" i="27"/>
  <c r="AP493" i="27" s="1"/>
  <c r="AQ493" i="27"/>
  <c r="AR493" i="27" s="1"/>
  <c r="AS493" i="27"/>
  <c r="AT493" i="27" s="1"/>
  <c r="AU493" i="27"/>
  <c r="AV493" i="27" s="1"/>
  <c r="AW493" i="27"/>
  <c r="AX493" i="27" s="1"/>
  <c r="AY493" i="27"/>
  <c r="AZ493" i="27" s="1"/>
  <c r="AI489" i="27"/>
  <c r="AJ489" i="27" s="1"/>
  <c r="AK489" i="27"/>
  <c r="AL489" i="27" s="1"/>
  <c r="AM489" i="27"/>
  <c r="AN489" i="27" s="1"/>
  <c r="AO489" i="27"/>
  <c r="AP489" i="27" s="1"/>
  <c r="AQ489" i="27"/>
  <c r="AR489" i="27" s="1"/>
  <c r="AS489" i="27"/>
  <c r="AT489" i="27" s="1"/>
  <c r="AU489" i="27"/>
  <c r="AV489" i="27" s="1"/>
  <c r="AW489" i="27"/>
  <c r="AX489" i="27" s="1"/>
  <c r="AY489" i="27"/>
  <c r="AZ489" i="27" s="1"/>
  <c r="AI485" i="27"/>
  <c r="AJ485" i="27" s="1"/>
  <c r="AK485" i="27"/>
  <c r="AL485" i="27" s="1"/>
  <c r="AM485" i="27"/>
  <c r="AN485" i="27" s="1"/>
  <c r="AO485" i="27"/>
  <c r="AP485" i="27" s="1"/>
  <c r="AQ485" i="27"/>
  <c r="AR485" i="27" s="1"/>
  <c r="AS485" i="27"/>
  <c r="AT485" i="27" s="1"/>
  <c r="AU485" i="27"/>
  <c r="AV485" i="27" s="1"/>
  <c r="AW485" i="27"/>
  <c r="AX485" i="27" s="1"/>
  <c r="AY485" i="27"/>
  <c r="AZ485" i="27" s="1"/>
  <c r="AI481" i="27"/>
  <c r="AJ481" i="27" s="1"/>
  <c r="AK481" i="27"/>
  <c r="AL481" i="27" s="1"/>
  <c r="AM481" i="27"/>
  <c r="AN481" i="27" s="1"/>
  <c r="AO481" i="27"/>
  <c r="AP481" i="27" s="1"/>
  <c r="AQ481" i="27"/>
  <c r="AR481" i="27" s="1"/>
  <c r="AS481" i="27"/>
  <c r="AT481" i="27" s="1"/>
  <c r="AU481" i="27"/>
  <c r="AV481" i="27" s="1"/>
  <c r="AW481" i="27"/>
  <c r="AX481" i="27" s="1"/>
  <c r="AY481" i="27"/>
  <c r="AZ481" i="27" s="1"/>
  <c r="AI477" i="27"/>
  <c r="AJ477" i="27" s="1"/>
  <c r="AK477" i="27"/>
  <c r="AL477" i="27" s="1"/>
  <c r="AM477" i="27"/>
  <c r="AN477" i="27" s="1"/>
  <c r="AO477" i="27"/>
  <c r="AP477" i="27" s="1"/>
  <c r="AQ477" i="27"/>
  <c r="AR477" i="27" s="1"/>
  <c r="AS477" i="27"/>
  <c r="AT477" i="27" s="1"/>
  <c r="AU477" i="27"/>
  <c r="AV477" i="27" s="1"/>
  <c r="AW477" i="27"/>
  <c r="AX477" i="27" s="1"/>
  <c r="AY477" i="27"/>
  <c r="AZ477" i="27" s="1"/>
  <c r="AI473" i="27"/>
  <c r="AJ473" i="27" s="1"/>
  <c r="AK473" i="27"/>
  <c r="AL473" i="27" s="1"/>
  <c r="AM473" i="27"/>
  <c r="AN473" i="27" s="1"/>
  <c r="AO473" i="27"/>
  <c r="AP473" i="27" s="1"/>
  <c r="AQ473" i="27"/>
  <c r="AR473" i="27" s="1"/>
  <c r="AS473" i="27"/>
  <c r="AT473" i="27" s="1"/>
  <c r="AU473" i="27"/>
  <c r="AV473" i="27" s="1"/>
  <c r="AW473" i="27"/>
  <c r="AX473" i="27" s="1"/>
  <c r="AY473" i="27"/>
  <c r="AZ473" i="27" s="1"/>
  <c r="AI469" i="27"/>
  <c r="AJ469" i="27" s="1"/>
  <c r="AK469" i="27"/>
  <c r="AL469" i="27" s="1"/>
  <c r="AM469" i="27"/>
  <c r="AN469" i="27" s="1"/>
  <c r="AO469" i="27"/>
  <c r="AP469" i="27" s="1"/>
  <c r="AQ469" i="27"/>
  <c r="AR469" i="27" s="1"/>
  <c r="AS469" i="27"/>
  <c r="AT469" i="27" s="1"/>
  <c r="AU469" i="27"/>
  <c r="AV469" i="27" s="1"/>
  <c r="AW469" i="27"/>
  <c r="AX469" i="27" s="1"/>
  <c r="AY469" i="27"/>
  <c r="AZ469" i="27" s="1"/>
  <c r="AI465" i="27"/>
  <c r="AJ465" i="27" s="1"/>
  <c r="AK465" i="27"/>
  <c r="AL465" i="27" s="1"/>
  <c r="AM465" i="27"/>
  <c r="AN465" i="27" s="1"/>
  <c r="AO465" i="27"/>
  <c r="AP465" i="27" s="1"/>
  <c r="AQ465" i="27"/>
  <c r="AR465" i="27" s="1"/>
  <c r="AS465" i="27"/>
  <c r="AT465" i="27" s="1"/>
  <c r="AU465" i="27"/>
  <c r="AV465" i="27" s="1"/>
  <c r="AW465" i="27"/>
  <c r="AX465" i="27" s="1"/>
  <c r="AY465" i="27"/>
  <c r="AZ465" i="27" s="1"/>
  <c r="AI461" i="27"/>
  <c r="AJ461" i="27" s="1"/>
  <c r="AK461" i="27"/>
  <c r="AL461" i="27" s="1"/>
  <c r="AM461" i="27"/>
  <c r="AN461" i="27" s="1"/>
  <c r="AO461" i="27"/>
  <c r="AP461" i="27" s="1"/>
  <c r="AQ461" i="27"/>
  <c r="AR461" i="27" s="1"/>
  <c r="AS461" i="27"/>
  <c r="AT461" i="27" s="1"/>
  <c r="AU461" i="27"/>
  <c r="AV461" i="27" s="1"/>
  <c r="AW461" i="27"/>
  <c r="AX461" i="27" s="1"/>
  <c r="AY461" i="27"/>
  <c r="AZ461" i="27" s="1"/>
  <c r="AI457" i="27"/>
  <c r="AJ457" i="27" s="1"/>
  <c r="AK457" i="27"/>
  <c r="AL457" i="27" s="1"/>
  <c r="AM457" i="27"/>
  <c r="AN457" i="27" s="1"/>
  <c r="AO457" i="27"/>
  <c r="AP457" i="27" s="1"/>
  <c r="AQ457" i="27"/>
  <c r="AR457" i="27" s="1"/>
  <c r="AS457" i="27"/>
  <c r="AT457" i="27" s="1"/>
  <c r="AU457" i="27"/>
  <c r="AV457" i="27" s="1"/>
  <c r="AW457" i="27"/>
  <c r="AX457" i="27" s="1"/>
  <c r="AY457" i="27"/>
  <c r="AZ457" i="27" s="1"/>
  <c r="AI453" i="27"/>
  <c r="AJ453" i="27" s="1"/>
  <c r="AK453" i="27"/>
  <c r="AL453" i="27" s="1"/>
  <c r="AM453" i="27"/>
  <c r="AN453" i="27" s="1"/>
  <c r="AO453" i="27"/>
  <c r="AP453" i="27" s="1"/>
  <c r="AQ453" i="27"/>
  <c r="AR453" i="27" s="1"/>
  <c r="AS453" i="27"/>
  <c r="AT453" i="27" s="1"/>
  <c r="AU453" i="27"/>
  <c r="AV453" i="27" s="1"/>
  <c r="AW453" i="27"/>
  <c r="AX453" i="27" s="1"/>
  <c r="AY453" i="27"/>
  <c r="AZ453" i="27" s="1"/>
  <c r="AI449" i="27"/>
  <c r="AJ449" i="27" s="1"/>
  <c r="AK449" i="27"/>
  <c r="AL449" i="27" s="1"/>
  <c r="AM449" i="27"/>
  <c r="AN449" i="27" s="1"/>
  <c r="AO449" i="27"/>
  <c r="AP449" i="27" s="1"/>
  <c r="AQ449" i="27"/>
  <c r="AR449" i="27" s="1"/>
  <c r="AS449" i="27"/>
  <c r="AT449" i="27" s="1"/>
  <c r="AU449" i="27"/>
  <c r="AV449" i="27" s="1"/>
  <c r="AW449" i="27"/>
  <c r="AX449" i="27" s="1"/>
  <c r="AY449" i="27"/>
  <c r="AZ449" i="27" s="1"/>
  <c r="AI445" i="27"/>
  <c r="AJ445" i="27" s="1"/>
  <c r="AK445" i="27"/>
  <c r="AL445" i="27" s="1"/>
  <c r="AM445" i="27"/>
  <c r="AN445" i="27" s="1"/>
  <c r="AO445" i="27"/>
  <c r="AP445" i="27" s="1"/>
  <c r="AQ445" i="27"/>
  <c r="AR445" i="27" s="1"/>
  <c r="AS445" i="27"/>
  <c r="AT445" i="27" s="1"/>
  <c r="AU445" i="27"/>
  <c r="AV445" i="27" s="1"/>
  <c r="AW445" i="27"/>
  <c r="AX445" i="27" s="1"/>
  <c r="AY445" i="27"/>
  <c r="AZ445" i="27" s="1"/>
  <c r="AI441" i="27"/>
  <c r="AJ441" i="27" s="1"/>
  <c r="AK441" i="27"/>
  <c r="AL441" i="27" s="1"/>
  <c r="AM441" i="27"/>
  <c r="AN441" i="27" s="1"/>
  <c r="AO441" i="27"/>
  <c r="AP441" i="27" s="1"/>
  <c r="AQ441" i="27"/>
  <c r="AR441" i="27" s="1"/>
  <c r="AS441" i="27"/>
  <c r="AT441" i="27" s="1"/>
  <c r="AU441" i="27"/>
  <c r="AV441" i="27" s="1"/>
  <c r="AW441" i="27"/>
  <c r="AX441" i="27" s="1"/>
  <c r="AY441" i="27"/>
  <c r="AZ441" i="27" s="1"/>
  <c r="AI437" i="27"/>
  <c r="AJ437" i="27" s="1"/>
  <c r="AK437" i="27"/>
  <c r="AL437" i="27" s="1"/>
  <c r="AM437" i="27"/>
  <c r="AN437" i="27" s="1"/>
  <c r="AO437" i="27"/>
  <c r="AP437" i="27" s="1"/>
  <c r="AQ437" i="27"/>
  <c r="AR437" i="27" s="1"/>
  <c r="AS437" i="27"/>
  <c r="AT437" i="27" s="1"/>
  <c r="AU437" i="27"/>
  <c r="AV437" i="27" s="1"/>
  <c r="AW437" i="27"/>
  <c r="AX437" i="27" s="1"/>
  <c r="AY437" i="27"/>
  <c r="AZ437" i="27" s="1"/>
  <c r="AI433" i="27"/>
  <c r="AJ433" i="27" s="1"/>
  <c r="AK433" i="27"/>
  <c r="AL433" i="27" s="1"/>
  <c r="AM433" i="27"/>
  <c r="AN433" i="27" s="1"/>
  <c r="AO433" i="27"/>
  <c r="AP433" i="27" s="1"/>
  <c r="AQ433" i="27"/>
  <c r="AR433" i="27" s="1"/>
  <c r="AS433" i="27"/>
  <c r="AT433" i="27" s="1"/>
  <c r="AU433" i="27"/>
  <c r="AV433" i="27" s="1"/>
  <c r="AW433" i="27"/>
  <c r="AX433" i="27" s="1"/>
  <c r="AY433" i="27"/>
  <c r="AZ433" i="27" s="1"/>
  <c r="AI429" i="27"/>
  <c r="AJ429" i="27" s="1"/>
  <c r="AK429" i="27"/>
  <c r="AL429" i="27" s="1"/>
  <c r="AM429" i="27"/>
  <c r="AN429" i="27" s="1"/>
  <c r="AO429" i="27"/>
  <c r="AP429" i="27" s="1"/>
  <c r="AQ429" i="27"/>
  <c r="AR429" i="27" s="1"/>
  <c r="AS429" i="27"/>
  <c r="AT429" i="27" s="1"/>
  <c r="AU429" i="27"/>
  <c r="AV429" i="27" s="1"/>
  <c r="AW429" i="27"/>
  <c r="AX429" i="27" s="1"/>
  <c r="AY429" i="27"/>
  <c r="AZ429" i="27" s="1"/>
  <c r="AI425" i="27"/>
  <c r="AJ425" i="27" s="1"/>
  <c r="AK425" i="27"/>
  <c r="AL425" i="27" s="1"/>
  <c r="AM425" i="27"/>
  <c r="AN425" i="27" s="1"/>
  <c r="AO425" i="27"/>
  <c r="AP425" i="27" s="1"/>
  <c r="AQ425" i="27"/>
  <c r="AR425" i="27" s="1"/>
  <c r="AS425" i="27"/>
  <c r="AT425" i="27" s="1"/>
  <c r="AU425" i="27"/>
  <c r="AV425" i="27" s="1"/>
  <c r="AW425" i="27"/>
  <c r="AX425" i="27" s="1"/>
  <c r="AY425" i="27"/>
  <c r="AZ425" i="27" s="1"/>
  <c r="AI421" i="27"/>
  <c r="AJ421" i="27" s="1"/>
  <c r="AK421" i="27"/>
  <c r="AL421" i="27" s="1"/>
  <c r="AM421" i="27"/>
  <c r="AN421" i="27" s="1"/>
  <c r="AO421" i="27"/>
  <c r="AP421" i="27" s="1"/>
  <c r="AQ421" i="27"/>
  <c r="AR421" i="27" s="1"/>
  <c r="AS421" i="27"/>
  <c r="AT421" i="27" s="1"/>
  <c r="AU421" i="27"/>
  <c r="AV421" i="27" s="1"/>
  <c r="AW421" i="27"/>
  <c r="AX421" i="27" s="1"/>
  <c r="AY421" i="27"/>
  <c r="AZ421" i="27" s="1"/>
  <c r="AI418" i="27"/>
  <c r="AJ418" i="27" s="1"/>
  <c r="AK418" i="27"/>
  <c r="AL418" i="27" s="1"/>
  <c r="AM418" i="27"/>
  <c r="AN418" i="27" s="1"/>
  <c r="AO418" i="27"/>
  <c r="AP418" i="27" s="1"/>
  <c r="AQ418" i="27"/>
  <c r="AR418" i="27" s="1"/>
  <c r="AS418" i="27"/>
  <c r="AT418" i="27" s="1"/>
  <c r="AU418" i="27"/>
  <c r="AV418" i="27" s="1"/>
  <c r="AW418" i="27"/>
  <c r="AX418" i="27" s="1"/>
  <c r="AY418" i="27"/>
  <c r="AZ418" i="27" s="1"/>
  <c r="AI416" i="27"/>
  <c r="AJ416" i="27" s="1"/>
  <c r="AK416" i="27"/>
  <c r="AL416" i="27" s="1"/>
  <c r="AM416" i="27"/>
  <c r="AN416" i="27" s="1"/>
  <c r="AO416" i="27"/>
  <c r="AP416" i="27" s="1"/>
  <c r="AQ416" i="27"/>
  <c r="AR416" i="27" s="1"/>
  <c r="AS416" i="27"/>
  <c r="AT416" i="27" s="1"/>
  <c r="AU416" i="27"/>
  <c r="AV416" i="27" s="1"/>
  <c r="AW416" i="27"/>
  <c r="AX416" i="27" s="1"/>
  <c r="AY416" i="27"/>
  <c r="AZ416" i="27" s="1"/>
  <c r="AI414" i="27"/>
  <c r="AJ414" i="27" s="1"/>
  <c r="AK414" i="27"/>
  <c r="AL414" i="27" s="1"/>
  <c r="AM414" i="27"/>
  <c r="AN414" i="27" s="1"/>
  <c r="AO414" i="27"/>
  <c r="AP414" i="27" s="1"/>
  <c r="AQ414" i="27"/>
  <c r="AR414" i="27" s="1"/>
  <c r="AS414" i="27"/>
  <c r="AT414" i="27" s="1"/>
  <c r="AU414" i="27"/>
  <c r="AV414" i="27" s="1"/>
  <c r="AW414" i="27"/>
  <c r="AX414" i="27" s="1"/>
  <c r="AY414" i="27"/>
  <c r="AZ414" i="27" s="1"/>
  <c r="AI412" i="27"/>
  <c r="AJ412" i="27" s="1"/>
  <c r="AK412" i="27"/>
  <c r="AL412" i="27" s="1"/>
  <c r="AM412" i="27"/>
  <c r="AN412" i="27" s="1"/>
  <c r="AO412" i="27"/>
  <c r="AP412" i="27" s="1"/>
  <c r="AQ412" i="27"/>
  <c r="AR412" i="27" s="1"/>
  <c r="AS412" i="27"/>
  <c r="AT412" i="27" s="1"/>
  <c r="AU412" i="27"/>
  <c r="AV412" i="27" s="1"/>
  <c r="AW412" i="27"/>
  <c r="AX412" i="27" s="1"/>
  <c r="AY412" i="27"/>
  <c r="AZ412" i="27" s="1"/>
  <c r="AI410" i="27"/>
  <c r="AJ410" i="27" s="1"/>
  <c r="AK410" i="27"/>
  <c r="AL410" i="27" s="1"/>
  <c r="AM410" i="27"/>
  <c r="AN410" i="27" s="1"/>
  <c r="AO410" i="27"/>
  <c r="AP410" i="27" s="1"/>
  <c r="AQ410" i="27"/>
  <c r="AR410" i="27" s="1"/>
  <c r="AS410" i="27"/>
  <c r="AT410" i="27" s="1"/>
  <c r="AU410" i="27"/>
  <c r="AV410" i="27" s="1"/>
  <c r="AW410" i="27"/>
  <c r="AX410" i="27" s="1"/>
  <c r="AY410" i="27"/>
  <c r="AZ410" i="27" s="1"/>
  <c r="AI408" i="27"/>
  <c r="AJ408" i="27" s="1"/>
  <c r="AK408" i="27"/>
  <c r="AL408" i="27" s="1"/>
  <c r="AM408" i="27"/>
  <c r="AN408" i="27" s="1"/>
  <c r="AO408" i="27"/>
  <c r="AP408" i="27" s="1"/>
  <c r="AQ408" i="27"/>
  <c r="AR408" i="27" s="1"/>
  <c r="AS408" i="27"/>
  <c r="AT408" i="27" s="1"/>
  <c r="AU408" i="27"/>
  <c r="AV408" i="27" s="1"/>
  <c r="AW408" i="27"/>
  <c r="AX408" i="27" s="1"/>
  <c r="AY408" i="27"/>
  <c r="AZ408" i="27" s="1"/>
  <c r="AI406" i="27"/>
  <c r="AJ406" i="27" s="1"/>
  <c r="AK406" i="27"/>
  <c r="AL406" i="27" s="1"/>
  <c r="AM406" i="27"/>
  <c r="AN406" i="27" s="1"/>
  <c r="AO406" i="27"/>
  <c r="AP406" i="27" s="1"/>
  <c r="AQ406" i="27"/>
  <c r="AR406" i="27" s="1"/>
  <c r="AS406" i="27"/>
  <c r="AT406" i="27" s="1"/>
  <c r="AU406" i="27"/>
  <c r="AV406" i="27" s="1"/>
  <c r="AW406" i="27"/>
  <c r="AX406" i="27" s="1"/>
  <c r="AY406" i="27"/>
  <c r="AZ406" i="27" s="1"/>
  <c r="AI404" i="27"/>
  <c r="AJ404" i="27" s="1"/>
  <c r="AK404" i="27"/>
  <c r="AL404" i="27" s="1"/>
  <c r="AM404" i="27"/>
  <c r="AN404" i="27" s="1"/>
  <c r="AO404" i="27"/>
  <c r="AP404" i="27" s="1"/>
  <c r="AQ404" i="27"/>
  <c r="AR404" i="27" s="1"/>
  <c r="AS404" i="27"/>
  <c r="AT404" i="27" s="1"/>
  <c r="AU404" i="27"/>
  <c r="AV404" i="27" s="1"/>
  <c r="AW404" i="27"/>
  <c r="AX404" i="27" s="1"/>
  <c r="AY404" i="27"/>
  <c r="AZ404" i="27" s="1"/>
  <c r="AI402" i="27"/>
  <c r="AJ402" i="27" s="1"/>
  <c r="AK402" i="27"/>
  <c r="AL402" i="27" s="1"/>
  <c r="AM402" i="27"/>
  <c r="AN402" i="27" s="1"/>
  <c r="AO402" i="27"/>
  <c r="AP402" i="27" s="1"/>
  <c r="AQ402" i="27"/>
  <c r="AR402" i="27" s="1"/>
  <c r="AS402" i="27"/>
  <c r="AT402" i="27" s="1"/>
  <c r="AU402" i="27"/>
  <c r="AV402" i="27" s="1"/>
  <c r="AW402" i="27"/>
  <c r="AX402" i="27" s="1"/>
  <c r="AY402" i="27"/>
  <c r="AZ402" i="27" s="1"/>
  <c r="AI400" i="27"/>
  <c r="AJ400" i="27" s="1"/>
  <c r="AK400" i="27"/>
  <c r="AL400" i="27" s="1"/>
  <c r="AM400" i="27"/>
  <c r="AN400" i="27" s="1"/>
  <c r="AO400" i="27"/>
  <c r="AP400" i="27" s="1"/>
  <c r="AQ400" i="27"/>
  <c r="AR400" i="27" s="1"/>
  <c r="AS400" i="27"/>
  <c r="AT400" i="27" s="1"/>
  <c r="AU400" i="27"/>
  <c r="AV400" i="27" s="1"/>
  <c r="AW400" i="27"/>
  <c r="AX400" i="27" s="1"/>
  <c r="AY400" i="27"/>
  <c r="AZ400" i="27" s="1"/>
  <c r="AI398" i="27"/>
  <c r="AJ398" i="27" s="1"/>
  <c r="AK398" i="27"/>
  <c r="AL398" i="27" s="1"/>
  <c r="AM398" i="27"/>
  <c r="AN398" i="27" s="1"/>
  <c r="AO398" i="27"/>
  <c r="AP398" i="27" s="1"/>
  <c r="AQ398" i="27"/>
  <c r="AR398" i="27" s="1"/>
  <c r="AS398" i="27"/>
  <c r="AT398" i="27" s="1"/>
  <c r="AU398" i="27"/>
  <c r="AV398" i="27" s="1"/>
  <c r="AW398" i="27"/>
  <c r="AX398" i="27" s="1"/>
  <c r="AY398" i="27"/>
  <c r="AZ398" i="27" s="1"/>
  <c r="AI396" i="27"/>
  <c r="AJ396" i="27" s="1"/>
  <c r="AK396" i="27"/>
  <c r="AL396" i="27" s="1"/>
  <c r="AM396" i="27"/>
  <c r="AN396" i="27" s="1"/>
  <c r="AO396" i="27"/>
  <c r="AP396" i="27" s="1"/>
  <c r="AQ396" i="27"/>
  <c r="AR396" i="27" s="1"/>
  <c r="AS396" i="27"/>
  <c r="AT396" i="27" s="1"/>
  <c r="AU396" i="27"/>
  <c r="AV396" i="27" s="1"/>
  <c r="AW396" i="27"/>
  <c r="AX396" i="27" s="1"/>
  <c r="AY396" i="27"/>
  <c r="AZ396" i="27" s="1"/>
  <c r="AI394" i="27"/>
  <c r="AJ394" i="27" s="1"/>
  <c r="AK394" i="27"/>
  <c r="AL394" i="27" s="1"/>
  <c r="AM394" i="27"/>
  <c r="AN394" i="27" s="1"/>
  <c r="AO394" i="27"/>
  <c r="AP394" i="27" s="1"/>
  <c r="AQ394" i="27"/>
  <c r="AR394" i="27" s="1"/>
  <c r="AS394" i="27"/>
  <c r="AT394" i="27" s="1"/>
  <c r="AU394" i="27"/>
  <c r="AV394" i="27" s="1"/>
  <c r="AW394" i="27"/>
  <c r="AX394" i="27" s="1"/>
  <c r="AY394" i="27"/>
  <c r="AZ394" i="27" s="1"/>
  <c r="AI392" i="27"/>
  <c r="AJ392" i="27" s="1"/>
  <c r="AK392" i="27"/>
  <c r="AL392" i="27" s="1"/>
  <c r="AM392" i="27"/>
  <c r="AN392" i="27" s="1"/>
  <c r="AO392" i="27"/>
  <c r="AP392" i="27" s="1"/>
  <c r="AQ392" i="27"/>
  <c r="AR392" i="27" s="1"/>
  <c r="AS392" i="27"/>
  <c r="AT392" i="27" s="1"/>
  <c r="AU392" i="27"/>
  <c r="AV392" i="27" s="1"/>
  <c r="AW392" i="27"/>
  <c r="AX392" i="27" s="1"/>
  <c r="AY392" i="27"/>
  <c r="AZ392" i="27" s="1"/>
  <c r="AI390" i="27"/>
  <c r="AJ390" i="27" s="1"/>
  <c r="AK390" i="27"/>
  <c r="AL390" i="27" s="1"/>
  <c r="AM390" i="27"/>
  <c r="AN390" i="27" s="1"/>
  <c r="AO390" i="27"/>
  <c r="AP390" i="27" s="1"/>
  <c r="AQ390" i="27"/>
  <c r="AR390" i="27" s="1"/>
  <c r="AS390" i="27"/>
  <c r="AT390" i="27" s="1"/>
  <c r="AU390" i="27"/>
  <c r="AV390" i="27" s="1"/>
  <c r="AW390" i="27"/>
  <c r="AX390" i="27" s="1"/>
  <c r="AY390" i="27"/>
  <c r="AZ390" i="27" s="1"/>
  <c r="AI388" i="27"/>
  <c r="AJ388" i="27" s="1"/>
  <c r="AK388" i="27"/>
  <c r="AL388" i="27" s="1"/>
  <c r="AM388" i="27"/>
  <c r="AN388" i="27" s="1"/>
  <c r="AO388" i="27"/>
  <c r="AP388" i="27" s="1"/>
  <c r="AQ388" i="27"/>
  <c r="AR388" i="27" s="1"/>
  <c r="AS388" i="27"/>
  <c r="AT388" i="27" s="1"/>
  <c r="AU388" i="27"/>
  <c r="AV388" i="27" s="1"/>
  <c r="AW388" i="27"/>
  <c r="AX388" i="27" s="1"/>
  <c r="AY388" i="27"/>
  <c r="AZ388" i="27" s="1"/>
  <c r="AI386" i="27"/>
  <c r="AJ386" i="27" s="1"/>
  <c r="AK386" i="27"/>
  <c r="AL386" i="27" s="1"/>
  <c r="AM386" i="27"/>
  <c r="AN386" i="27" s="1"/>
  <c r="AO386" i="27"/>
  <c r="AP386" i="27" s="1"/>
  <c r="AQ386" i="27"/>
  <c r="AR386" i="27" s="1"/>
  <c r="AS386" i="27"/>
  <c r="AT386" i="27" s="1"/>
  <c r="AU386" i="27"/>
  <c r="AV386" i="27" s="1"/>
  <c r="AW386" i="27"/>
  <c r="AX386" i="27" s="1"/>
  <c r="AY386" i="27"/>
  <c r="AZ386" i="27" s="1"/>
  <c r="AI384" i="27"/>
  <c r="AJ384" i="27" s="1"/>
  <c r="AK384" i="27"/>
  <c r="AL384" i="27" s="1"/>
  <c r="AM384" i="27"/>
  <c r="AN384" i="27" s="1"/>
  <c r="AO384" i="27"/>
  <c r="AP384" i="27" s="1"/>
  <c r="AQ384" i="27"/>
  <c r="AR384" i="27" s="1"/>
  <c r="AS384" i="27"/>
  <c r="AT384" i="27" s="1"/>
  <c r="AU384" i="27"/>
  <c r="AV384" i="27" s="1"/>
  <c r="AW384" i="27"/>
  <c r="AX384" i="27" s="1"/>
  <c r="AY384" i="27"/>
  <c r="AZ384" i="27" s="1"/>
  <c r="AI382" i="27"/>
  <c r="AJ382" i="27" s="1"/>
  <c r="AK382" i="27"/>
  <c r="AL382" i="27" s="1"/>
  <c r="AM382" i="27"/>
  <c r="AN382" i="27" s="1"/>
  <c r="AO382" i="27"/>
  <c r="AP382" i="27" s="1"/>
  <c r="AQ382" i="27"/>
  <c r="AR382" i="27" s="1"/>
  <c r="AS382" i="27"/>
  <c r="AT382" i="27" s="1"/>
  <c r="AU382" i="27"/>
  <c r="AV382" i="27" s="1"/>
  <c r="AW382" i="27"/>
  <c r="AX382" i="27" s="1"/>
  <c r="AY382" i="27"/>
  <c r="AZ382" i="27" s="1"/>
  <c r="AI380" i="27"/>
  <c r="AJ380" i="27" s="1"/>
  <c r="AK380" i="27"/>
  <c r="AL380" i="27" s="1"/>
  <c r="AM380" i="27"/>
  <c r="AN380" i="27" s="1"/>
  <c r="AO380" i="27"/>
  <c r="AP380" i="27" s="1"/>
  <c r="AQ380" i="27"/>
  <c r="AR380" i="27" s="1"/>
  <c r="AS380" i="27"/>
  <c r="AT380" i="27" s="1"/>
  <c r="AU380" i="27"/>
  <c r="AV380" i="27" s="1"/>
  <c r="AW380" i="27"/>
  <c r="AX380" i="27" s="1"/>
  <c r="AY380" i="27"/>
  <c r="AZ380" i="27" s="1"/>
  <c r="AI378" i="27"/>
  <c r="AJ378" i="27" s="1"/>
  <c r="AK378" i="27"/>
  <c r="AL378" i="27" s="1"/>
  <c r="AM378" i="27"/>
  <c r="AN378" i="27" s="1"/>
  <c r="AO378" i="27"/>
  <c r="AP378" i="27" s="1"/>
  <c r="AQ378" i="27"/>
  <c r="AR378" i="27" s="1"/>
  <c r="AS378" i="27"/>
  <c r="AT378" i="27" s="1"/>
  <c r="AU378" i="27"/>
  <c r="AV378" i="27" s="1"/>
  <c r="AW378" i="27"/>
  <c r="AX378" i="27" s="1"/>
  <c r="AY378" i="27"/>
  <c r="AZ378" i="27" s="1"/>
  <c r="AI376" i="27"/>
  <c r="AJ376" i="27" s="1"/>
  <c r="AK376" i="27"/>
  <c r="AL376" i="27" s="1"/>
  <c r="AM376" i="27"/>
  <c r="AN376" i="27" s="1"/>
  <c r="AO376" i="27"/>
  <c r="AP376" i="27" s="1"/>
  <c r="AQ376" i="27"/>
  <c r="AR376" i="27" s="1"/>
  <c r="AS376" i="27"/>
  <c r="AT376" i="27" s="1"/>
  <c r="AU376" i="27"/>
  <c r="AV376" i="27" s="1"/>
  <c r="AW376" i="27"/>
  <c r="AX376" i="27" s="1"/>
  <c r="AY376" i="27"/>
  <c r="AZ376" i="27" s="1"/>
  <c r="AI374" i="27"/>
  <c r="AJ374" i="27" s="1"/>
  <c r="AK374" i="27"/>
  <c r="AL374" i="27" s="1"/>
  <c r="AM374" i="27"/>
  <c r="AN374" i="27" s="1"/>
  <c r="AO374" i="27"/>
  <c r="AP374" i="27" s="1"/>
  <c r="AQ374" i="27"/>
  <c r="AR374" i="27" s="1"/>
  <c r="AS374" i="27"/>
  <c r="AT374" i="27" s="1"/>
  <c r="AU374" i="27"/>
  <c r="AV374" i="27" s="1"/>
  <c r="AW374" i="27"/>
  <c r="AX374" i="27" s="1"/>
  <c r="AY374" i="27"/>
  <c r="AZ374" i="27" s="1"/>
  <c r="AI372" i="27"/>
  <c r="AJ372" i="27" s="1"/>
  <c r="AK372" i="27"/>
  <c r="AL372" i="27" s="1"/>
  <c r="AM372" i="27"/>
  <c r="AN372" i="27" s="1"/>
  <c r="AO372" i="27"/>
  <c r="AP372" i="27" s="1"/>
  <c r="AQ372" i="27"/>
  <c r="AR372" i="27" s="1"/>
  <c r="AS372" i="27"/>
  <c r="AT372" i="27" s="1"/>
  <c r="AU372" i="27"/>
  <c r="AV372" i="27" s="1"/>
  <c r="AW372" i="27"/>
  <c r="AX372" i="27" s="1"/>
  <c r="AY372" i="27"/>
  <c r="AZ372" i="27" s="1"/>
  <c r="AI370" i="27"/>
  <c r="AJ370" i="27" s="1"/>
  <c r="AK370" i="27"/>
  <c r="AL370" i="27" s="1"/>
  <c r="AM370" i="27"/>
  <c r="AN370" i="27" s="1"/>
  <c r="AO370" i="27"/>
  <c r="AP370" i="27" s="1"/>
  <c r="AQ370" i="27"/>
  <c r="AR370" i="27" s="1"/>
  <c r="AS370" i="27"/>
  <c r="AT370" i="27" s="1"/>
  <c r="AU370" i="27"/>
  <c r="AV370" i="27" s="1"/>
  <c r="AW370" i="27"/>
  <c r="AX370" i="27" s="1"/>
  <c r="AY370" i="27"/>
  <c r="AZ370" i="27" s="1"/>
  <c r="AI368" i="27"/>
  <c r="AJ368" i="27" s="1"/>
  <c r="AK368" i="27"/>
  <c r="AL368" i="27" s="1"/>
  <c r="AM368" i="27"/>
  <c r="AN368" i="27" s="1"/>
  <c r="AO368" i="27"/>
  <c r="AP368" i="27" s="1"/>
  <c r="AQ368" i="27"/>
  <c r="AR368" i="27" s="1"/>
  <c r="AS368" i="27"/>
  <c r="AT368" i="27" s="1"/>
  <c r="AU368" i="27"/>
  <c r="AV368" i="27" s="1"/>
  <c r="AW368" i="27"/>
  <c r="AX368" i="27" s="1"/>
  <c r="AY368" i="27"/>
  <c r="AZ368" i="27" s="1"/>
  <c r="AI366" i="27"/>
  <c r="AJ366" i="27" s="1"/>
  <c r="AK366" i="27"/>
  <c r="AL366" i="27" s="1"/>
  <c r="AM366" i="27"/>
  <c r="AN366" i="27" s="1"/>
  <c r="AO366" i="27"/>
  <c r="AP366" i="27" s="1"/>
  <c r="AQ366" i="27"/>
  <c r="AR366" i="27" s="1"/>
  <c r="AS366" i="27"/>
  <c r="AT366" i="27" s="1"/>
  <c r="AU366" i="27"/>
  <c r="AV366" i="27" s="1"/>
  <c r="AW366" i="27"/>
  <c r="AX366" i="27" s="1"/>
  <c r="AY366" i="27"/>
  <c r="AZ366" i="27" s="1"/>
  <c r="AI364" i="27"/>
  <c r="AJ364" i="27" s="1"/>
  <c r="AK364" i="27"/>
  <c r="AL364" i="27" s="1"/>
  <c r="AM364" i="27"/>
  <c r="AN364" i="27" s="1"/>
  <c r="AO364" i="27"/>
  <c r="AP364" i="27" s="1"/>
  <c r="AQ364" i="27"/>
  <c r="AR364" i="27" s="1"/>
  <c r="AS364" i="27"/>
  <c r="AT364" i="27" s="1"/>
  <c r="AU364" i="27"/>
  <c r="AV364" i="27" s="1"/>
  <c r="AW364" i="27"/>
  <c r="AX364" i="27" s="1"/>
  <c r="AY364" i="27"/>
  <c r="AZ364" i="27" s="1"/>
  <c r="AI362" i="27"/>
  <c r="AJ362" i="27" s="1"/>
  <c r="AK362" i="27"/>
  <c r="AL362" i="27" s="1"/>
  <c r="AM362" i="27"/>
  <c r="AN362" i="27" s="1"/>
  <c r="AO362" i="27"/>
  <c r="AP362" i="27" s="1"/>
  <c r="AQ362" i="27"/>
  <c r="AR362" i="27" s="1"/>
  <c r="AS362" i="27"/>
  <c r="AT362" i="27" s="1"/>
  <c r="AU362" i="27"/>
  <c r="AV362" i="27" s="1"/>
  <c r="AW362" i="27"/>
  <c r="AX362" i="27" s="1"/>
  <c r="AY362" i="27"/>
  <c r="AZ362" i="27" s="1"/>
  <c r="AI360" i="27"/>
  <c r="AJ360" i="27" s="1"/>
  <c r="AK360" i="27"/>
  <c r="AL360" i="27" s="1"/>
  <c r="AM360" i="27"/>
  <c r="AN360" i="27" s="1"/>
  <c r="AO360" i="27"/>
  <c r="AP360" i="27" s="1"/>
  <c r="AQ360" i="27"/>
  <c r="AR360" i="27" s="1"/>
  <c r="AS360" i="27"/>
  <c r="AT360" i="27" s="1"/>
  <c r="AU360" i="27"/>
  <c r="AV360" i="27" s="1"/>
  <c r="AW360" i="27"/>
  <c r="AX360" i="27" s="1"/>
  <c r="AY360" i="27"/>
  <c r="AZ360" i="27" s="1"/>
  <c r="AI358" i="27"/>
  <c r="AJ358" i="27" s="1"/>
  <c r="AK358" i="27"/>
  <c r="AL358" i="27" s="1"/>
  <c r="AM358" i="27"/>
  <c r="AN358" i="27" s="1"/>
  <c r="AO358" i="27"/>
  <c r="AP358" i="27" s="1"/>
  <c r="AQ358" i="27"/>
  <c r="AR358" i="27" s="1"/>
  <c r="AS358" i="27"/>
  <c r="AT358" i="27" s="1"/>
  <c r="AU358" i="27"/>
  <c r="AV358" i="27" s="1"/>
  <c r="AW358" i="27"/>
  <c r="AX358" i="27" s="1"/>
  <c r="AY358" i="27"/>
  <c r="AZ358" i="27" s="1"/>
  <c r="AI356" i="27"/>
  <c r="AJ356" i="27" s="1"/>
  <c r="AK356" i="27"/>
  <c r="AL356" i="27" s="1"/>
  <c r="AM356" i="27"/>
  <c r="AN356" i="27" s="1"/>
  <c r="AO356" i="27"/>
  <c r="AP356" i="27" s="1"/>
  <c r="AQ356" i="27"/>
  <c r="AR356" i="27" s="1"/>
  <c r="AS356" i="27"/>
  <c r="AT356" i="27" s="1"/>
  <c r="AU356" i="27"/>
  <c r="AV356" i="27" s="1"/>
  <c r="AW356" i="27"/>
  <c r="AX356" i="27" s="1"/>
  <c r="AY356" i="27"/>
  <c r="AZ356" i="27" s="1"/>
  <c r="AI354" i="27"/>
  <c r="AJ354" i="27" s="1"/>
  <c r="AK354" i="27"/>
  <c r="AL354" i="27" s="1"/>
  <c r="AM354" i="27"/>
  <c r="AN354" i="27" s="1"/>
  <c r="AO354" i="27"/>
  <c r="AP354" i="27" s="1"/>
  <c r="AQ354" i="27"/>
  <c r="AR354" i="27" s="1"/>
  <c r="AS354" i="27"/>
  <c r="AT354" i="27" s="1"/>
  <c r="AU354" i="27"/>
  <c r="AV354" i="27" s="1"/>
  <c r="AW354" i="27"/>
  <c r="AX354" i="27" s="1"/>
  <c r="AY354" i="27"/>
  <c r="AZ354" i="27" s="1"/>
  <c r="AI352" i="27"/>
  <c r="AJ352" i="27" s="1"/>
  <c r="AK352" i="27"/>
  <c r="AL352" i="27" s="1"/>
  <c r="AM352" i="27"/>
  <c r="AN352" i="27" s="1"/>
  <c r="AO352" i="27"/>
  <c r="AP352" i="27" s="1"/>
  <c r="AQ352" i="27"/>
  <c r="AR352" i="27" s="1"/>
  <c r="AS352" i="27"/>
  <c r="AT352" i="27" s="1"/>
  <c r="AU352" i="27"/>
  <c r="AV352" i="27" s="1"/>
  <c r="AW352" i="27"/>
  <c r="AX352" i="27" s="1"/>
  <c r="AY352" i="27"/>
  <c r="AZ352" i="27" s="1"/>
  <c r="AI350" i="27"/>
  <c r="AJ350" i="27" s="1"/>
  <c r="AK350" i="27"/>
  <c r="AL350" i="27" s="1"/>
  <c r="AM350" i="27"/>
  <c r="AN350" i="27" s="1"/>
  <c r="AO350" i="27"/>
  <c r="AP350" i="27" s="1"/>
  <c r="AQ350" i="27"/>
  <c r="AR350" i="27" s="1"/>
  <c r="AS350" i="27"/>
  <c r="AT350" i="27" s="1"/>
  <c r="AU350" i="27"/>
  <c r="AV350" i="27" s="1"/>
  <c r="AW350" i="27"/>
  <c r="AX350" i="27" s="1"/>
  <c r="AY350" i="27"/>
  <c r="AZ350" i="27" s="1"/>
  <c r="AI348" i="27"/>
  <c r="AJ348" i="27" s="1"/>
  <c r="AK348" i="27"/>
  <c r="AL348" i="27" s="1"/>
  <c r="AM348" i="27"/>
  <c r="AN348" i="27" s="1"/>
  <c r="AO348" i="27"/>
  <c r="AP348" i="27" s="1"/>
  <c r="AQ348" i="27"/>
  <c r="AR348" i="27" s="1"/>
  <c r="AS348" i="27"/>
  <c r="AT348" i="27" s="1"/>
  <c r="AU348" i="27"/>
  <c r="AV348" i="27" s="1"/>
  <c r="AW348" i="27"/>
  <c r="AX348" i="27" s="1"/>
  <c r="AY348" i="27"/>
  <c r="AZ348" i="27" s="1"/>
  <c r="AI346" i="27"/>
  <c r="AJ346" i="27" s="1"/>
  <c r="AK346" i="27"/>
  <c r="AL346" i="27" s="1"/>
  <c r="AM346" i="27"/>
  <c r="AN346" i="27" s="1"/>
  <c r="AO346" i="27"/>
  <c r="AP346" i="27" s="1"/>
  <c r="AQ346" i="27"/>
  <c r="AR346" i="27" s="1"/>
  <c r="AS346" i="27"/>
  <c r="AT346" i="27" s="1"/>
  <c r="AU346" i="27"/>
  <c r="AV346" i="27" s="1"/>
  <c r="AW346" i="27"/>
  <c r="AX346" i="27" s="1"/>
  <c r="AY346" i="27"/>
  <c r="AZ346" i="27" s="1"/>
  <c r="AI344" i="27"/>
  <c r="AJ344" i="27" s="1"/>
  <c r="AK344" i="27"/>
  <c r="AL344" i="27" s="1"/>
  <c r="AM344" i="27"/>
  <c r="AN344" i="27" s="1"/>
  <c r="AO344" i="27"/>
  <c r="AP344" i="27" s="1"/>
  <c r="AQ344" i="27"/>
  <c r="AR344" i="27" s="1"/>
  <c r="AS344" i="27"/>
  <c r="AT344" i="27" s="1"/>
  <c r="AU344" i="27"/>
  <c r="AV344" i="27" s="1"/>
  <c r="AW344" i="27"/>
  <c r="AX344" i="27" s="1"/>
  <c r="AY344" i="27"/>
  <c r="AZ344" i="27" s="1"/>
  <c r="AI342" i="27"/>
  <c r="AJ342" i="27" s="1"/>
  <c r="AK342" i="27"/>
  <c r="AL342" i="27" s="1"/>
  <c r="AM342" i="27"/>
  <c r="AN342" i="27" s="1"/>
  <c r="AO342" i="27"/>
  <c r="AP342" i="27" s="1"/>
  <c r="AQ342" i="27"/>
  <c r="AR342" i="27" s="1"/>
  <c r="AS342" i="27"/>
  <c r="AT342" i="27" s="1"/>
  <c r="AU342" i="27"/>
  <c r="AV342" i="27" s="1"/>
  <c r="AW342" i="27"/>
  <c r="AX342" i="27" s="1"/>
  <c r="AY342" i="27"/>
  <c r="AZ342" i="27" s="1"/>
  <c r="AI340" i="27"/>
  <c r="AJ340" i="27" s="1"/>
  <c r="AK340" i="27"/>
  <c r="AL340" i="27" s="1"/>
  <c r="AM340" i="27"/>
  <c r="AN340" i="27" s="1"/>
  <c r="AO340" i="27"/>
  <c r="AP340" i="27" s="1"/>
  <c r="AQ340" i="27"/>
  <c r="AR340" i="27" s="1"/>
  <c r="AS340" i="27"/>
  <c r="AT340" i="27" s="1"/>
  <c r="AU340" i="27"/>
  <c r="AV340" i="27" s="1"/>
  <c r="AW340" i="27"/>
  <c r="AX340" i="27" s="1"/>
  <c r="AY340" i="27"/>
  <c r="AZ340" i="27" s="1"/>
  <c r="AI338" i="27"/>
  <c r="AJ338" i="27" s="1"/>
  <c r="AK338" i="27"/>
  <c r="AL338" i="27" s="1"/>
  <c r="AM338" i="27"/>
  <c r="AN338" i="27" s="1"/>
  <c r="AO338" i="27"/>
  <c r="AP338" i="27" s="1"/>
  <c r="AQ338" i="27"/>
  <c r="AR338" i="27" s="1"/>
  <c r="AS338" i="27"/>
  <c r="AT338" i="27" s="1"/>
  <c r="AU338" i="27"/>
  <c r="AV338" i="27" s="1"/>
  <c r="AW338" i="27"/>
  <c r="AX338" i="27" s="1"/>
  <c r="AY338" i="27"/>
  <c r="AZ338" i="27" s="1"/>
  <c r="AI336" i="27"/>
  <c r="AJ336" i="27" s="1"/>
  <c r="AK336" i="27"/>
  <c r="AL336" i="27" s="1"/>
  <c r="AM336" i="27"/>
  <c r="AN336" i="27" s="1"/>
  <c r="AO336" i="27"/>
  <c r="AP336" i="27" s="1"/>
  <c r="AQ336" i="27"/>
  <c r="AR336" i="27" s="1"/>
  <c r="AS336" i="27"/>
  <c r="AT336" i="27" s="1"/>
  <c r="AU336" i="27"/>
  <c r="AV336" i="27" s="1"/>
  <c r="AW336" i="27"/>
  <c r="AX336" i="27" s="1"/>
  <c r="AY336" i="27"/>
  <c r="AZ336" i="27" s="1"/>
  <c r="AI334" i="27"/>
  <c r="AJ334" i="27" s="1"/>
  <c r="AK334" i="27"/>
  <c r="AL334" i="27" s="1"/>
  <c r="AM334" i="27"/>
  <c r="AN334" i="27" s="1"/>
  <c r="AO334" i="27"/>
  <c r="AP334" i="27" s="1"/>
  <c r="AQ334" i="27"/>
  <c r="AR334" i="27" s="1"/>
  <c r="AS334" i="27"/>
  <c r="AT334" i="27" s="1"/>
  <c r="AU334" i="27"/>
  <c r="AV334" i="27" s="1"/>
  <c r="AW334" i="27"/>
  <c r="AX334" i="27" s="1"/>
  <c r="AY334" i="27"/>
  <c r="AZ334" i="27" s="1"/>
  <c r="AI332" i="27"/>
  <c r="AJ332" i="27" s="1"/>
  <c r="AK332" i="27"/>
  <c r="AL332" i="27" s="1"/>
  <c r="AM332" i="27"/>
  <c r="AN332" i="27" s="1"/>
  <c r="AO332" i="27"/>
  <c r="AP332" i="27" s="1"/>
  <c r="AQ332" i="27"/>
  <c r="AR332" i="27" s="1"/>
  <c r="AS332" i="27"/>
  <c r="AT332" i="27" s="1"/>
  <c r="AU332" i="27"/>
  <c r="AV332" i="27" s="1"/>
  <c r="AW332" i="27"/>
  <c r="AX332" i="27" s="1"/>
  <c r="AY332" i="27"/>
  <c r="AZ332" i="27" s="1"/>
  <c r="AI330" i="27"/>
  <c r="AJ330" i="27" s="1"/>
  <c r="AK330" i="27"/>
  <c r="AL330" i="27" s="1"/>
  <c r="AM330" i="27"/>
  <c r="AN330" i="27" s="1"/>
  <c r="AO330" i="27"/>
  <c r="AP330" i="27" s="1"/>
  <c r="AQ330" i="27"/>
  <c r="AR330" i="27" s="1"/>
  <c r="AS330" i="27"/>
  <c r="AT330" i="27" s="1"/>
  <c r="AU330" i="27"/>
  <c r="AV330" i="27" s="1"/>
  <c r="AW330" i="27"/>
  <c r="AX330" i="27" s="1"/>
  <c r="AY330" i="27"/>
  <c r="AZ330" i="27" s="1"/>
  <c r="AI328" i="27"/>
  <c r="AJ328" i="27" s="1"/>
  <c r="AK328" i="27"/>
  <c r="AL328" i="27" s="1"/>
  <c r="AM328" i="27"/>
  <c r="AN328" i="27" s="1"/>
  <c r="AO328" i="27"/>
  <c r="AP328" i="27" s="1"/>
  <c r="AQ328" i="27"/>
  <c r="AR328" i="27" s="1"/>
  <c r="AS328" i="27"/>
  <c r="AT328" i="27" s="1"/>
  <c r="AU328" i="27"/>
  <c r="AV328" i="27" s="1"/>
  <c r="AW328" i="27"/>
  <c r="AX328" i="27" s="1"/>
  <c r="AY328" i="27"/>
  <c r="AZ328" i="27" s="1"/>
  <c r="AI326" i="27"/>
  <c r="AJ326" i="27" s="1"/>
  <c r="AK326" i="27"/>
  <c r="AL326" i="27" s="1"/>
  <c r="AM326" i="27"/>
  <c r="AN326" i="27" s="1"/>
  <c r="AO326" i="27"/>
  <c r="AP326" i="27" s="1"/>
  <c r="AQ326" i="27"/>
  <c r="AR326" i="27" s="1"/>
  <c r="AS326" i="27"/>
  <c r="AT326" i="27" s="1"/>
  <c r="AU326" i="27"/>
  <c r="AV326" i="27" s="1"/>
  <c r="AW326" i="27"/>
  <c r="AX326" i="27" s="1"/>
  <c r="AY326" i="27"/>
  <c r="AZ326" i="27" s="1"/>
  <c r="AI324" i="27"/>
  <c r="AJ324" i="27" s="1"/>
  <c r="AK324" i="27"/>
  <c r="AL324" i="27" s="1"/>
  <c r="AM324" i="27"/>
  <c r="AN324" i="27" s="1"/>
  <c r="AO324" i="27"/>
  <c r="AP324" i="27" s="1"/>
  <c r="AQ324" i="27"/>
  <c r="AR324" i="27" s="1"/>
  <c r="AS324" i="27"/>
  <c r="AT324" i="27" s="1"/>
  <c r="AU324" i="27"/>
  <c r="AV324" i="27" s="1"/>
  <c r="AW324" i="27"/>
  <c r="AX324" i="27" s="1"/>
  <c r="AY324" i="27"/>
  <c r="AZ324" i="27" s="1"/>
  <c r="AI322" i="27"/>
  <c r="AJ322" i="27" s="1"/>
  <c r="AK322" i="27"/>
  <c r="AL322" i="27" s="1"/>
  <c r="AM322" i="27"/>
  <c r="AN322" i="27" s="1"/>
  <c r="AO322" i="27"/>
  <c r="AP322" i="27" s="1"/>
  <c r="AQ322" i="27"/>
  <c r="AR322" i="27" s="1"/>
  <c r="AS322" i="27"/>
  <c r="AT322" i="27" s="1"/>
  <c r="AU322" i="27"/>
  <c r="AV322" i="27" s="1"/>
  <c r="AW322" i="27"/>
  <c r="AX322" i="27" s="1"/>
  <c r="AY322" i="27"/>
  <c r="AZ322" i="27" s="1"/>
  <c r="AI320" i="27"/>
  <c r="AJ320" i="27" s="1"/>
  <c r="AK320" i="27"/>
  <c r="AL320" i="27" s="1"/>
  <c r="AM320" i="27"/>
  <c r="AN320" i="27" s="1"/>
  <c r="AO320" i="27"/>
  <c r="AP320" i="27" s="1"/>
  <c r="AQ320" i="27"/>
  <c r="AR320" i="27" s="1"/>
  <c r="AS320" i="27"/>
  <c r="AT320" i="27" s="1"/>
  <c r="AU320" i="27"/>
  <c r="AV320" i="27" s="1"/>
  <c r="AW320" i="27"/>
  <c r="AX320" i="27" s="1"/>
  <c r="AY320" i="27"/>
  <c r="AZ320" i="27" s="1"/>
  <c r="AI318" i="27"/>
  <c r="AJ318" i="27" s="1"/>
  <c r="AK318" i="27"/>
  <c r="AL318" i="27" s="1"/>
  <c r="AM318" i="27"/>
  <c r="AN318" i="27" s="1"/>
  <c r="AO318" i="27"/>
  <c r="AP318" i="27" s="1"/>
  <c r="AQ318" i="27"/>
  <c r="AR318" i="27" s="1"/>
  <c r="AS318" i="27"/>
  <c r="AT318" i="27" s="1"/>
  <c r="AU318" i="27"/>
  <c r="AV318" i="27" s="1"/>
  <c r="AW318" i="27"/>
  <c r="AX318" i="27" s="1"/>
  <c r="AY318" i="27"/>
  <c r="AZ318" i="27" s="1"/>
  <c r="AI316" i="27"/>
  <c r="AJ316" i="27" s="1"/>
  <c r="AK316" i="27"/>
  <c r="AL316" i="27" s="1"/>
  <c r="AM316" i="27"/>
  <c r="AN316" i="27" s="1"/>
  <c r="AO316" i="27"/>
  <c r="AP316" i="27" s="1"/>
  <c r="AQ316" i="27"/>
  <c r="AR316" i="27" s="1"/>
  <c r="AS316" i="27"/>
  <c r="AT316" i="27" s="1"/>
  <c r="AU316" i="27"/>
  <c r="AV316" i="27" s="1"/>
  <c r="AW316" i="27"/>
  <c r="AX316" i="27" s="1"/>
  <c r="AY316" i="27"/>
  <c r="AZ316" i="27" s="1"/>
  <c r="AI314" i="27"/>
  <c r="AJ314" i="27" s="1"/>
  <c r="AK314" i="27"/>
  <c r="AL314" i="27" s="1"/>
  <c r="AM314" i="27"/>
  <c r="AN314" i="27" s="1"/>
  <c r="AO314" i="27"/>
  <c r="AP314" i="27" s="1"/>
  <c r="AQ314" i="27"/>
  <c r="AR314" i="27" s="1"/>
  <c r="AS314" i="27"/>
  <c r="AT314" i="27" s="1"/>
  <c r="AU314" i="27"/>
  <c r="AV314" i="27" s="1"/>
  <c r="AW314" i="27"/>
  <c r="AX314" i="27" s="1"/>
  <c r="AY314" i="27"/>
  <c r="AZ314" i="27" s="1"/>
  <c r="AI312" i="27"/>
  <c r="AJ312" i="27" s="1"/>
  <c r="AK312" i="27"/>
  <c r="AL312" i="27" s="1"/>
  <c r="AM312" i="27"/>
  <c r="AN312" i="27" s="1"/>
  <c r="AO312" i="27"/>
  <c r="AP312" i="27" s="1"/>
  <c r="AQ312" i="27"/>
  <c r="AR312" i="27" s="1"/>
  <c r="AS312" i="27"/>
  <c r="AT312" i="27" s="1"/>
  <c r="AU312" i="27"/>
  <c r="AV312" i="27" s="1"/>
  <c r="AW312" i="27"/>
  <c r="AX312" i="27" s="1"/>
  <c r="AY312" i="27"/>
  <c r="AZ312" i="27" s="1"/>
  <c r="AI310" i="27"/>
  <c r="AJ310" i="27" s="1"/>
  <c r="AK310" i="27"/>
  <c r="AL310" i="27" s="1"/>
  <c r="AM310" i="27"/>
  <c r="AN310" i="27" s="1"/>
  <c r="AO310" i="27"/>
  <c r="AP310" i="27" s="1"/>
  <c r="AQ310" i="27"/>
  <c r="AR310" i="27" s="1"/>
  <c r="AS310" i="27"/>
  <c r="AT310" i="27" s="1"/>
  <c r="AU310" i="27"/>
  <c r="AV310" i="27" s="1"/>
  <c r="AW310" i="27"/>
  <c r="AX310" i="27" s="1"/>
  <c r="AY310" i="27"/>
  <c r="AZ310" i="27" s="1"/>
  <c r="AI308" i="27"/>
  <c r="AJ308" i="27" s="1"/>
  <c r="AK308" i="27"/>
  <c r="AL308" i="27" s="1"/>
  <c r="AM308" i="27"/>
  <c r="AN308" i="27" s="1"/>
  <c r="AO308" i="27"/>
  <c r="AP308" i="27" s="1"/>
  <c r="AQ308" i="27"/>
  <c r="AR308" i="27" s="1"/>
  <c r="AS308" i="27"/>
  <c r="AT308" i="27" s="1"/>
  <c r="AU308" i="27"/>
  <c r="AV308" i="27" s="1"/>
  <c r="AW308" i="27"/>
  <c r="AX308" i="27" s="1"/>
  <c r="AY308" i="27"/>
  <c r="AZ308" i="27" s="1"/>
  <c r="AI306" i="27"/>
  <c r="AJ306" i="27" s="1"/>
  <c r="AK306" i="27"/>
  <c r="AL306" i="27" s="1"/>
  <c r="AM306" i="27"/>
  <c r="AN306" i="27" s="1"/>
  <c r="AO306" i="27"/>
  <c r="AP306" i="27" s="1"/>
  <c r="AQ306" i="27"/>
  <c r="AR306" i="27" s="1"/>
  <c r="AS306" i="27"/>
  <c r="AT306" i="27" s="1"/>
  <c r="AU306" i="27"/>
  <c r="AV306" i="27" s="1"/>
  <c r="AW306" i="27"/>
  <c r="AX306" i="27" s="1"/>
  <c r="AY306" i="27"/>
  <c r="AZ306" i="27" s="1"/>
  <c r="AI304" i="27"/>
  <c r="AJ304" i="27" s="1"/>
  <c r="AK304" i="27"/>
  <c r="AL304" i="27" s="1"/>
  <c r="AM304" i="27"/>
  <c r="AN304" i="27" s="1"/>
  <c r="AO304" i="27"/>
  <c r="AP304" i="27" s="1"/>
  <c r="AQ304" i="27"/>
  <c r="AR304" i="27" s="1"/>
  <c r="AS304" i="27"/>
  <c r="AT304" i="27" s="1"/>
  <c r="AU304" i="27"/>
  <c r="AV304" i="27" s="1"/>
  <c r="AW304" i="27"/>
  <c r="AX304" i="27" s="1"/>
  <c r="AY304" i="27"/>
  <c r="AZ304" i="27" s="1"/>
  <c r="AI302" i="27"/>
  <c r="AJ302" i="27" s="1"/>
  <c r="AK302" i="27"/>
  <c r="AL302" i="27" s="1"/>
  <c r="AM302" i="27"/>
  <c r="AN302" i="27" s="1"/>
  <c r="AO302" i="27"/>
  <c r="AP302" i="27" s="1"/>
  <c r="AQ302" i="27"/>
  <c r="AR302" i="27" s="1"/>
  <c r="AS302" i="27"/>
  <c r="AT302" i="27" s="1"/>
  <c r="AU302" i="27"/>
  <c r="AV302" i="27" s="1"/>
  <c r="AW302" i="27"/>
  <c r="AX302" i="27" s="1"/>
  <c r="AY302" i="27"/>
  <c r="AZ302" i="27" s="1"/>
  <c r="AI300" i="27"/>
  <c r="AJ300" i="27" s="1"/>
  <c r="AK300" i="27"/>
  <c r="AL300" i="27" s="1"/>
  <c r="AM300" i="27"/>
  <c r="AN300" i="27" s="1"/>
  <c r="AO300" i="27"/>
  <c r="AP300" i="27" s="1"/>
  <c r="AQ300" i="27"/>
  <c r="AR300" i="27" s="1"/>
  <c r="AS300" i="27"/>
  <c r="AT300" i="27" s="1"/>
  <c r="AU300" i="27"/>
  <c r="AV300" i="27" s="1"/>
  <c r="AW300" i="27"/>
  <c r="AX300" i="27" s="1"/>
  <c r="AY300" i="27"/>
  <c r="AZ300" i="27" s="1"/>
  <c r="AI298" i="27"/>
  <c r="AJ298" i="27" s="1"/>
  <c r="AK298" i="27"/>
  <c r="AL298" i="27" s="1"/>
  <c r="AM298" i="27"/>
  <c r="AN298" i="27" s="1"/>
  <c r="AO298" i="27"/>
  <c r="AP298" i="27" s="1"/>
  <c r="AQ298" i="27"/>
  <c r="AR298" i="27" s="1"/>
  <c r="AS298" i="27"/>
  <c r="AT298" i="27" s="1"/>
  <c r="AU298" i="27"/>
  <c r="AV298" i="27" s="1"/>
  <c r="AW298" i="27"/>
  <c r="AX298" i="27" s="1"/>
  <c r="AY298" i="27"/>
  <c r="AZ298" i="27" s="1"/>
  <c r="AI296" i="27"/>
  <c r="AJ296" i="27" s="1"/>
  <c r="AK296" i="27"/>
  <c r="AL296" i="27" s="1"/>
  <c r="AM296" i="27"/>
  <c r="AN296" i="27" s="1"/>
  <c r="AO296" i="27"/>
  <c r="AP296" i="27" s="1"/>
  <c r="AQ296" i="27"/>
  <c r="AR296" i="27" s="1"/>
  <c r="AS296" i="27"/>
  <c r="AT296" i="27" s="1"/>
  <c r="AU296" i="27"/>
  <c r="AV296" i="27" s="1"/>
  <c r="AW296" i="27"/>
  <c r="AX296" i="27" s="1"/>
  <c r="AY296" i="27"/>
  <c r="AZ296" i="27" s="1"/>
  <c r="AI294" i="27"/>
  <c r="AJ294" i="27" s="1"/>
  <c r="AK294" i="27"/>
  <c r="AL294" i="27" s="1"/>
  <c r="AM294" i="27"/>
  <c r="AN294" i="27" s="1"/>
  <c r="AO294" i="27"/>
  <c r="AP294" i="27" s="1"/>
  <c r="AQ294" i="27"/>
  <c r="AR294" i="27" s="1"/>
  <c r="AS294" i="27"/>
  <c r="AT294" i="27" s="1"/>
  <c r="AU294" i="27"/>
  <c r="AV294" i="27" s="1"/>
  <c r="AW294" i="27"/>
  <c r="AX294" i="27" s="1"/>
  <c r="AY294" i="27"/>
  <c r="AZ294" i="27" s="1"/>
  <c r="AI292" i="27"/>
  <c r="AJ292" i="27" s="1"/>
  <c r="AM292" i="27"/>
  <c r="AN292" i="27" s="1"/>
  <c r="AQ292" i="27"/>
  <c r="AR292" i="27" s="1"/>
  <c r="AU292" i="27"/>
  <c r="AV292" i="27" s="1"/>
  <c r="AY292" i="27"/>
  <c r="AZ292" i="27" s="1"/>
  <c r="AK290" i="27"/>
  <c r="AL290" i="27" s="1"/>
  <c r="AO290" i="27"/>
  <c r="AP290" i="27" s="1"/>
  <c r="AS290" i="27"/>
  <c r="AT290" i="27" s="1"/>
  <c r="AW290" i="27"/>
  <c r="AX290" i="27" s="1"/>
  <c r="AI288" i="27"/>
  <c r="AJ288" i="27" s="1"/>
  <c r="AM288" i="27"/>
  <c r="AN288" i="27" s="1"/>
  <c r="AQ288" i="27"/>
  <c r="AR288" i="27" s="1"/>
  <c r="AU288" i="27"/>
  <c r="AV288" i="27" s="1"/>
  <c r="AY288" i="27"/>
  <c r="AZ288" i="27" s="1"/>
  <c r="AK286" i="27"/>
  <c r="AL286" i="27" s="1"/>
  <c r="AO286" i="27"/>
  <c r="AP286" i="27" s="1"/>
  <c r="AS286" i="27"/>
  <c r="AT286" i="27" s="1"/>
  <c r="AW286" i="27"/>
  <c r="AX286" i="27" s="1"/>
  <c r="AI284" i="27"/>
  <c r="AJ284" i="27" s="1"/>
  <c r="AM284" i="27"/>
  <c r="AN284" i="27" s="1"/>
  <c r="AQ284" i="27"/>
  <c r="AR284" i="27" s="1"/>
  <c r="AU284" i="27"/>
  <c r="AV284" i="27" s="1"/>
  <c r="AY284" i="27"/>
  <c r="AZ284" i="27" s="1"/>
  <c r="AK282" i="27"/>
  <c r="AL282" i="27" s="1"/>
  <c r="AO282" i="27"/>
  <c r="AP282" i="27" s="1"/>
  <c r="AS282" i="27"/>
  <c r="AT282" i="27" s="1"/>
  <c r="AW282" i="27"/>
  <c r="AX282" i="27" s="1"/>
  <c r="AI280" i="27"/>
  <c r="AJ280" i="27" s="1"/>
  <c r="AM280" i="27"/>
  <c r="AN280" i="27" s="1"/>
  <c r="AQ280" i="27"/>
  <c r="AR280" i="27" s="1"/>
  <c r="AU280" i="27"/>
  <c r="AV280" i="27" s="1"/>
  <c r="AY280" i="27"/>
  <c r="AZ280" i="27" s="1"/>
  <c r="AK278" i="27"/>
  <c r="AL278" i="27" s="1"/>
  <c r="AO278" i="27"/>
  <c r="AP278" i="27" s="1"/>
  <c r="AS278" i="27"/>
  <c r="AT278" i="27" s="1"/>
  <c r="AW278" i="27"/>
  <c r="AX278" i="27" s="1"/>
  <c r="AI276" i="27"/>
  <c r="AJ276" i="27" s="1"/>
  <c r="AM276" i="27"/>
  <c r="AN276" i="27" s="1"/>
  <c r="AQ276" i="27"/>
  <c r="AR276" i="27" s="1"/>
  <c r="AU276" i="27"/>
  <c r="AV276" i="27" s="1"/>
  <c r="AY276" i="27"/>
  <c r="AZ276" i="27" s="1"/>
  <c r="AK274" i="27"/>
  <c r="AL274" i="27" s="1"/>
  <c r="AO274" i="27"/>
  <c r="AP274" i="27" s="1"/>
  <c r="AS274" i="27"/>
  <c r="AT274" i="27" s="1"/>
  <c r="AW274" i="27"/>
  <c r="AX274" i="27" s="1"/>
  <c r="AI272" i="27"/>
  <c r="AJ272" i="27" s="1"/>
  <c r="AM272" i="27"/>
  <c r="AN272" i="27" s="1"/>
  <c r="AQ272" i="27"/>
  <c r="AR272" i="27" s="1"/>
  <c r="AU272" i="27"/>
  <c r="AV272" i="27" s="1"/>
  <c r="AY272" i="27"/>
  <c r="AZ272" i="27" s="1"/>
  <c r="AK270" i="27"/>
  <c r="AL270" i="27" s="1"/>
  <c r="AO270" i="27"/>
  <c r="AP270" i="27" s="1"/>
  <c r="AS270" i="27"/>
  <c r="AT270" i="27" s="1"/>
  <c r="AW270" i="27"/>
  <c r="AX270" i="27" s="1"/>
  <c r="AI268" i="27"/>
  <c r="AJ268" i="27" s="1"/>
  <c r="AM268" i="27"/>
  <c r="AN268" i="27" s="1"/>
  <c r="AQ268" i="27"/>
  <c r="AR268" i="27" s="1"/>
  <c r="AU268" i="27"/>
  <c r="AV268" i="27" s="1"/>
  <c r="AY268" i="27"/>
  <c r="AZ268" i="27" s="1"/>
  <c r="AK266" i="27"/>
  <c r="AL266" i="27" s="1"/>
  <c r="AO266" i="27"/>
  <c r="AP266" i="27" s="1"/>
  <c r="AS266" i="27"/>
  <c r="AT266" i="27" s="1"/>
  <c r="AW266" i="27"/>
  <c r="AX266" i="27" s="1"/>
  <c r="AI264" i="27"/>
  <c r="AJ264" i="27" s="1"/>
  <c r="AM264" i="27"/>
  <c r="AN264" i="27" s="1"/>
  <c r="AQ264" i="27"/>
  <c r="AR264" i="27" s="1"/>
  <c r="AU264" i="27"/>
  <c r="AV264" i="27" s="1"/>
  <c r="AY264" i="27"/>
  <c r="AZ264" i="27" s="1"/>
  <c r="AK262" i="27"/>
  <c r="AL262" i="27" s="1"/>
  <c r="AO262" i="27"/>
  <c r="AP262" i="27" s="1"/>
  <c r="AS262" i="27"/>
  <c r="AT262" i="27" s="1"/>
  <c r="AW262" i="27"/>
  <c r="AX262" i="27" s="1"/>
  <c r="AI260" i="27"/>
  <c r="AJ260" i="27" s="1"/>
  <c r="AM260" i="27"/>
  <c r="AN260" i="27" s="1"/>
  <c r="AQ260" i="27"/>
  <c r="AR260" i="27" s="1"/>
  <c r="AU260" i="27"/>
  <c r="AV260" i="27" s="1"/>
  <c r="AY260" i="27"/>
  <c r="AZ260" i="27" s="1"/>
  <c r="AK258" i="27"/>
  <c r="AL258" i="27" s="1"/>
  <c r="AO258" i="27"/>
  <c r="AP258" i="27" s="1"/>
  <c r="AS258" i="27"/>
  <c r="AT258" i="27" s="1"/>
  <c r="AW258" i="27"/>
  <c r="AX258" i="27" s="1"/>
  <c r="AI256" i="27"/>
  <c r="AJ256" i="27" s="1"/>
  <c r="AM256" i="27"/>
  <c r="AN256" i="27" s="1"/>
  <c r="AQ256" i="27"/>
  <c r="AR256" i="27" s="1"/>
  <c r="AU256" i="27"/>
  <c r="AV256" i="27" s="1"/>
  <c r="AY256" i="27"/>
  <c r="AZ256" i="27" s="1"/>
  <c r="AK254" i="27"/>
  <c r="AL254" i="27" s="1"/>
  <c r="AO254" i="27"/>
  <c r="AP254" i="27" s="1"/>
  <c r="AS254" i="27"/>
  <c r="AT254" i="27" s="1"/>
  <c r="AW254" i="27"/>
  <c r="AX254" i="27" s="1"/>
  <c r="AI252" i="27"/>
  <c r="AJ252" i="27" s="1"/>
  <c r="AM252" i="27"/>
  <c r="AN252" i="27" s="1"/>
  <c r="AQ252" i="27"/>
  <c r="AR252" i="27" s="1"/>
  <c r="AU252" i="27"/>
  <c r="AV252" i="27" s="1"/>
  <c r="AY252" i="27"/>
  <c r="AZ252" i="27" s="1"/>
  <c r="AK250" i="27"/>
  <c r="AL250" i="27" s="1"/>
  <c r="AO250" i="27"/>
  <c r="AP250" i="27" s="1"/>
  <c r="AS250" i="27"/>
  <c r="AT250" i="27" s="1"/>
  <c r="AW250" i="27"/>
  <c r="AX250" i="27" s="1"/>
  <c r="AI248" i="27"/>
  <c r="AJ248" i="27" s="1"/>
  <c r="AM248" i="27"/>
  <c r="AN248" i="27" s="1"/>
  <c r="AQ248" i="27"/>
  <c r="AR248" i="27" s="1"/>
  <c r="AU248" i="27"/>
  <c r="AV248" i="27" s="1"/>
  <c r="AY248" i="27"/>
  <c r="AZ248" i="27" s="1"/>
  <c r="AK246" i="27"/>
  <c r="AL246" i="27" s="1"/>
  <c r="AO246" i="27"/>
  <c r="AP246" i="27" s="1"/>
  <c r="AS246" i="27"/>
  <c r="AT246" i="27" s="1"/>
  <c r="AW246" i="27"/>
  <c r="AX246" i="27" s="1"/>
  <c r="AI244" i="27"/>
  <c r="AJ244" i="27" s="1"/>
  <c r="AM244" i="27"/>
  <c r="AN244" i="27" s="1"/>
  <c r="AQ244" i="27"/>
  <c r="AR244" i="27" s="1"/>
  <c r="AU244" i="27"/>
  <c r="AV244" i="27" s="1"/>
  <c r="AY244" i="27"/>
  <c r="AZ244" i="27" s="1"/>
  <c r="AK242" i="27"/>
  <c r="AL242" i="27" s="1"/>
  <c r="AO242" i="27"/>
  <c r="AP242" i="27" s="1"/>
  <c r="AS242" i="27"/>
  <c r="AT242" i="27" s="1"/>
  <c r="AW242" i="27"/>
  <c r="AX242" i="27" s="1"/>
  <c r="AI240" i="27"/>
  <c r="AJ240" i="27" s="1"/>
  <c r="AM240" i="27"/>
  <c r="AN240" i="27" s="1"/>
  <c r="AQ240" i="27"/>
  <c r="AR240" i="27" s="1"/>
  <c r="AU240" i="27"/>
  <c r="AV240" i="27" s="1"/>
  <c r="AY240" i="27"/>
  <c r="AZ240" i="27" s="1"/>
  <c r="AK238" i="27"/>
  <c r="AL238" i="27" s="1"/>
  <c r="AO238" i="27"/>
  <c r="AP238" i="27" s="1"/>
  <c r="AS238" i="27"/>
  <c r="AT238" i="27" s="1"/>
  <c r="AW238" i="27"/>
  <c r="AX238" i="27" s="1"/>
  <c r="AI236" i="27"/>
  <c r="AJ236" i="27" s="1"/>
  <c r="AM236" i="27"/>
  <c r="AN236" i="27" s="1"/>
  <c r="AQ236" i="27"/>
  <c r="AR236" i="27" s="1"/>
  <c r="AU236" i="27"/>
  <c r="AV236" i="27" s="1"/>
  <c r="AY236" i="27"/>
  <c r="AZ236" i="27" s="1"/>
  <c r="AK234" i="27"/>
  <c r="AL234" i="27" s="1"/>
  <c r="AO234" i="27"/>
  <c r="AP234" i="27" s="1"/>
  <c r="AS234" i="27"/>
  <c r="AT234" i="27" s="1"/>
  <c r="AW234" i="27"/>
  <c r="AX234" i="27" s="1"/>
  <c r="AI232" i="27"/>
  <c r="AJ232" i="27" s="1"/>
  <c r="AM232" i="27"/>
  <c r="AN232" i="27" s="1"/>
  <c r="AQ232" i="27"/>
  <c r="AR232" i="27" s="1"/>
  <c r="AU232" i="27"/>
  <c r="AV232" i="27" s="1"/>
  <c r="AY232" i="27"/>
  <c r="AZ232" i="27" s="1"/>
  <c r="AK230" i="27"/>
  <c r="AL230" i="27" s="1"/>
  <c r="AO230" i="27"/>
  <c r="AP230" i="27" s="1"/>
  <c r="AS230" i="27"/>
  <c r="AT230" i="27" s="1"/>
  <c r="AW230" i="27"/>
  <c r="AX230" i="27" s="1"/>
  <c r="S887" i="27"/>
  <c r="T887" i="27" s="1"/>
  <c r="U887" i="27"/>
  <c r="V887" i="27" s="1"/>
  <c r="AE887" i="27"/>
  <c r="AF887" i="27" s="1"/>
  <c r="AI887" i="27"/>
  <c r="AJ887" i="27" s="1"/>
  <c r="AQ887" i="27"/>
  <c r="AR887" i="27" s="1"/>
  <c r="AW887" i="27"/>
  <c r="AX887" i="27" s="1"/>
  <c r="U885" i="27"/>
  <c r="V885" i="27" s="1"/>
  <c r="AA885" i="27"/>
  <c r="AB885" i="27" s="1"/>
  <c r="AI885" i="27"/>
  <c r="AJ885" i="27" s="1"/>
  <c r="AK885" i="27"/>
  <c r="AL885" i="27" s="1"/>
  <c r="AO885" i="27"/>
  <c r="AP885" i="27" s="1"/>
  <c r="AW885" i="27"/>
  <c r="AX885" i="27" s="1"/>
  <c r="W883" i="27"/>
  <c r="X883" i="27" s="1"/>
  <c r="AC883" i="27"/>
  <c r="AD883" i="27" s="1"/>
  <c r="AI883" i="27"/>
  <c r="AJ883" i="27" s="1"/>
  <c r="AW883" i="27"/>
  <c r="AX883" i="27" s="1"/>
  <c r="S881" i="27"/>
  <c r="T881" i="27" s="1"/>
  <c r="W881" i="27"/>
  <c r="X881" i="27" s="1"/>
  <c r="AC881" i="27"/>
  <c r="AD881" i="27" s="1"/>
  <c r="AG881" i="27"/>
  <c r="AH881" i="27" s="1"/>
  <c r="AM881" i="27"/>
  <c r="AN881" i="27" s="1"/>
  <c r="AW881" i="27"/>
  <c r="AX881" i="27" s="1"/>
  <c r="W879" i="27"/>
  <c r="X879" i="27" s="1"/>
  <c r="AA879" i="27"/>
  <c r="AB879" i="27" s="1"/>
  <c r="AG879" i="27"/>
  <c r="AH879" i="27" s="1"/>
  <c r="AQ879" i="27"/>
  <c r="AR879" i="27" s="1"/>
  <c r="AU879" i="27"/>
  <c r="AV879" i="27" s="1"/>
  <c r="U877" i="27"/>
  <c r="V877" i="27" s="1"/>
  <c r="Y877" i="27"/>
  <c r="Z877" i="27" s="1"/>
  <c r="AI877" i="27"/>
  <c r="AJ877" i="27" s="1"/>
  <c r="AK877" i="27"/>
  <c r="AL877" i="27" s="1"/>
  <c r="AO877" i="27"/>
  <c r="AP877" i="27" s="1"/>
  <c r="AQ877" i="27"/>
  <c r="AR877" i="27" s="1"/>
  <c r="AU877" i="27"/>
  <c r="AV877" i="27" s="1"/>
  <c r="W875" i="27"/>
  <c r="X875" i="27" s="1"/>
  <c r="U875" i="27"/>
  <c r="V875" i="27" s="1"/>
  <c r="AA875" i="27"/>
  <c r="AB875" i="27" s="1"/>
  <c r="AE875" i="27"/>
  <c r="AF875" i="27" s="1"/>
  <c r="AK875" i="27"/>
  <c r="AL875" i="27" s="1"/>
  <c r="AO875" i="27"/>
  <c r="AP875" i="27" s="1"/>
  <c r="AQ875" i="27"/>
  <c r="AR875" i="27" s="1"/>
  <c r="AU875" i="27"/>
  <c r="AV875" i="27" s="1"/>
  <c r="W873" i="27"/>
  <c r="X873" i="27" s="1"/>
  <c r="Y873" i="27"/>
  <c r="Z873" i="27" s="1"/>
  <c r="AE873" i="27"/>
  <c r="AF873" i="27" s="1"/>
  <c r="AK873" i="27"/>
  <c r="AL873" i="27" s="1"/>
  <c r="AQ873" i="27"/>
  <c r="AR873" i="27" s="1"/>
  <c r="AU873" i="27"/>
  <c r="AV873" i="27" s="1"/>
  <c r="AY873" i="27"/>
  <c r="AZ873" i="27" s="1"/>
  <c r="U871" i="27"/>
  <c r="V871" i="27" s="1"/>
  <c r="AC871" i="27"/>
  <c r="AD871" i="27" s="1"/>
  <c r="AK871" i="27"/>
  <c r="AL871" i="27" s="1"/>
  <c r="AQ871" i="27"/>
  <c r="AR871" i="27" s="1"/>
  <c r="AU871" i="27"/>
  <c r="AV871" i="27" s="1"/>
  <c r="AY871" i="27"/>
  <c r="AZ871" i="27" s="1"/>
  <c r="W869" i="27"/>
  <c r="X869" i="27" s="1"/>
  <c r="AG869" i="27"/>
  <c r="AH869" i="27" s="1"/>
  <c r="AO869" i="27"/>
  <c r="AP869" i="27" s="1"/>
  <c r="AU869" i="27"/>
  <c r="AV869" i="27" s="1"/>
  <c r="AU867" i="27"/>
  <c r="AV867" i="27" s="1"/>
  <c r="AO865" i="27"/>
  <c r="AP865" i="27" s="1"/>
  <c r="AW865" i="27"/>
  <c r="AX865" i="27" s="1"/>
  <c r="AI863" i="27"/>
  <c r="AJ863" i="27" s="1"/>
  <c r="AS863" i="27"/>
  <c r="AT863" i="27" s="1"/>
  <c r="AQ861" i="27"/>
  <c r="AR861" i="27" s="1"/>
  <c r="AW861" i="27"/>
  <c r="AX861" i="27" s="1"/>
  <c r="AS859" i="27"/>
  <c r="AT859" i="27" s="1"/>
  <c r="AI857" i="27"/>
  <c r="AJ857" i="27" s="1"/>
  <c r="AQ857" i="27"/>
  <c r="AR857" i="27" s="1"/>
  <c r="AW857" i="27"/>
  <c r="AX857" i="27" s="1"/>
  <c r="AI855" i="27"/>
  <c r="AJ855" i="27" s="1"/>
  <c r="AQ855" i="27"/>
  <c r="AR855" i="27" s="1"/>
  <c r="AY855" i="27"/>
  <c r="AZ855" i="27" s="1"/>
  <c r="AI853" i="27"/>
  <c r="AJ853" i="27" s="1"/>
  <c r="AS853" i="27"/>
  <c r="AT853" i="27" s="1"/>
  <c r="AY853" i="27"/>
  <c r="AZ853" i="27" s="1"/>
  <c r="AQ851" i="27"/>
  <c r="AR851" i="27" s="1"/>
  <c r="AY851" i="27"/>
  <c r="AZ851" i="27" s="1"/>
  <c r="AI849" i="27"/>
  <c r="AJ849" i="27" s="1"/>
  <c r="AM849" i="27"/>
  <c r="AN849" i="27" s="1"/>
  <c r="AW849" i="27"/>
  <c r="AX849" i="27" s="1"/>
  <c r="AO847" i="27"/>
  <c r="AP847" i="27" s="1"/>
  <c r="AK845" i="27"/>
  <c r="AL845" i="27" s="1"/>
  <c r="AW845" i="27"/>
  <c r="AX845" i="27" s="1"/>
  <c r="AI843" i="27"/>
  <c r="AJ843" i="27" s="1"/>
  <c r="AQ843" i="27"/>
  <c r="AR843" i="27" s="1"/>
  <c r="AW843" i="27"/>
  <c r="AX843" i="27" s="1"/>
  <c r="AO841" i="27"/>
  <c r="AP841" i="27" s="1"/>
  <c r="AS841" i="27"/>
  <c r="AT841" i="27" s="1"/>
  <c r="AO839" i="27"/>
  <c r="AP839" i="27" s="1"/>
  <c r="AQ837" i="27"/>
  <c r="AR837" i="27" s="1"/>
  <c r="AO835" i="27"/>
  <c r="AP835" i="27" s="1"/>
  <c r="AY835" i="27"/>
  <c r="AZ835" i="27" s="1"/>
  <c r="AM833" i="27"/>
  <c r="AN833" i="27" s="1"/>
  <c r="AU833" i="27"/>
  <c r="AV833" i="27" s="1"/>
  <c r="AY833" i="27"/>
  <c r="AZ833" i="27" s="1"/>
  <c r="AM831" i="27"/>
  <c r="AN831" i="27" s="1"/>
  <c r="AU831" i="27"/>
  <c r="AV831" i="27" s="1"/>
  <c r="AI829" i="27"/>
  <c r="AJ829" i="27" s="1"/>
  <c r="AO829" i="27"/>
  <c r="AP829" i="27" s="1"/>
  <c r="AU829" i="27"/>
  <c r="AV829" i="27" s="1"/>
  <c r="AO827" i="27"/>
  <c r="AP827" i="27" s="1"/>
  <c r="AY827" i="27"/>
  <c r="AZ827" i="27" s="1"/>
  <c r="AK825" i="27"/>
  <c r="AL825" i="27" s="1"/>
  <c r="AW825" i="27"/>
  <c r="AX825" i="27" s="1"/>
  <c r="AK823" i="27"/>
  <c r="AL823" i="27" s="1"/>
  <c r="AS823" i="27"/>
  <c r="AT823" i="27" s="1"/>
  <c r="AO821" i="27"/>
  <c r="AP821" i="27" s="1"/>
  <c r="AU821" i="27"/>
  <c r="AV821" i="27" s="1"/>
  <c r="AU819" i="27"/>
  <c r="AV819" i="27" s="1"/>
  <c r="AO817" i="27"/>
  <c r="AP817" i="27" s="1"/>
  <c r="AW817" i="27"/>
  <c r="AX817" i="27" s="1"/>
  <c r="AI815" i="27"/>
  <c r="AJ815" i="27" s="1"/>
  <c r="AM815" i="27"/>
  <c r="AN815" i="27" s="1"/>
  <c r="AQ815" i="27"/>
  <c r="AR815" i="27" s="1"/>
  <c r="AU815" i="27"/>
  <c r="AV815" i="27" s="1"/>
  <c r="AW815" i="27"/>
  <c r="AX815" i="27" s="1"/>
  <c r="AY815" i="27"/>
  <c r="AZ815" i="27" s="1"/>
  <c r="AI813" i="27"/>
  <c r="AJ813" i="27" s="1"/>
  <c r="AK813" i="27"/>
  <c r="AL813" i="27" s="1"/>
  <c r="AM813" i="27"/>
  <c r="AN813" i="27" s="1"/>
  <c r="AO813" i="27"/>
  <c r="AP813" i="27" s="1"/>
  <c r="AQ813" i="27"/>
  <c r="AR813" i="27" s="1"/>
  <c r="AU813" i="27"/>
  <c r="AV813" i="27" s="1"/>
  <c r="AW813" i="27"/>
  <c r="AX813" i="27" s="1"/>
  <c r="AY813" i="27"/>
  <c r="AZ813" i="27" s="1"/>
  <c r="AI811" i="27"/>
  <c r="AJ811" i="27" s="1"/>
  <c r="AK811" i="27"/>
  <c r="AL811" i="27" s="1"/>
  <c r="AM811" i="27"/>
  <c r="AN811" i="27" s="1"/>
  <c r="AO811" i="27"/>
  <c r="AP811" i="27" s="1"/>
  <c r="AQ811" i="27"/>
  <c r="AR811" i="27" s="1"/>
  <c r="AS811" i="27"/>
  <c r="AT811" i="27" s="1"/>
  <c r="AU811" i="27"/>
  <c r="AV811" i="27" s="1"/>
  <c r="AW811" i="27"/>
  <c r="AX811" i="27" s="1"/>
  <c r="AY811" i="27"/>
  <c r="AZ811" i="27" s="1"/>
  <c r="AI809" i="27"/>
  <c r="AJ809" i="27" s="1"/>
  <c r="AK809" i="27"/>
  <c r="AL809" i="27" s="1"/>
  <c r="AM809" i="27"/>
  <c r="AN809" i="27" s="1"/>
  <c r="AO809" i="27"/>
  <c r="AP809" i="27" s="1"/>
  <c r="AQ809" i="27"/>
  <c r="AR809" i="27" s="1"/>
  <c r="AS809" i="27"/>
  <c r="AT809" i="27" s="1"/>
  <c r="AU809" i="27"/>
  <c r="AV809" i="27" s="1"/>
  <c r="AW809" i="27"/>
  <c r="AX809" i="27" s="1"/>
  <c r="AY809" i="27"/>
  <c r="AZ809" i="27" s="1"/>
  <c r="AI807" i="27"/>
  <c r="AJ807" i="27" s="1"/>
  <c r="AK807" i="27"/>
  <c r="AL807" i="27" s="1"/>
  <c r="AM807" i="27"/>
  <c r="AN807" i="27" s="1"/>
  <c r="AO807" i="27"/>
  <c r="AP807" i="27" s="1"/>
  <c r="AQ807" i="27"/>
  <c r="AR807" i="27" s="1"/>
  <c r="AS807" i="27"/>
  <c r="AT807" i="27" s="1"/>
  <c r="AU807" i="27"/>
  <c r="AV807" i="27" s="1"/>
  <c r="AW807" i="27"/>
  <c r="AX807" i="27" s="1"/>
  <c r="AY807" i="27"/>
  <c r="AZ807" i="27" s="1"/>
  <c r="AI805" i="27"/>
  <c r="AJ805" i="27" s="1"/>
  <c r="AK805" i="27"/>
  <c r="AL805" i="27" s="1"/>
  <c r="AM805" i="27"/>
  <c r="AN805" i="27" s="1"/>
  <c r="AO805" i="27"/>
  <c r="AP805" i="27" s="1"/>
  <c r="AQ805" i="27"/>
  <c r="AR805" i="27" s="1"/>
  <c r="AS805" i="27"/>
  <c r="AT805" i="27" s="1"/>
  <c r="AU805" i="27"/>
  <c r="AV805" i="27" s="1"/>
  <c r="AW805" i="27"/>
  <c r="AX805" i="27" s="1"/>
  <c r="AY805" i="27"/>
  <c r="AZ805" i="27" s="1"/>
  <c r="AI803" i="27"/>
  <c r="AJ803" i="27" s="1"/>
  <c r="AK803" i="27"/>
  <c r="AL803" i="27" s="1"/>
  <c r="AM803" i="27"/>
  <c r="AN803" i="27" s="1"/>
  <c r="AO803" i="27"/>
  <c r="AP803" i="27" s="1"/>
  <c r="AQ803" i="27"/>
  <c r="AR803" i="27" s="1"/>
  <c r="AS803" i="27"/>
  <c r="AT803" i="27" s="1"/>
  <c r="AU803" i="27"/>
  <c r="AV803" i="27" s="1"/>
  <c r="AW803" i="27"/>
  <c r="AX803" i="27" s="1"/>
  <c r="AY803" i="27"/>
  <c r="AZ803" i="27" s="1"/>
  <c r="AI800" i="27"/>
  <c r="AJ800" i="27" s="1"/>
  <c r="AK800" i="27"/>
  <c r="AL800" i="27" s="1"/>
  <c r="AM800" i="27"/>
  <c r="AN800" i="27" s="1"/>
  <c r="AO800" i="27"/>
  <c r="AP800" i="27" s="1"/>
  <c r="AQ800" i="27"/>
  <c r="AR800" i="27" s="1"/>
  <c r="AS800" i="27"/>
  <c r="AT800" i="27" s="1"/>
  <c r="AU800" i="27"/>
  <c r="AV800" i="27" s="1"/>
  <c r="AW800" i="27"/>
  <c r="AX800" i="27" s="1"/>
  <c r="AY800" i="27"/>
  <c r="AZ800" i="27" s="1"/>
  <c r="AI796" i="27"/>
  <c r="AJ796" i="27" s="1"/>
  <c r="AK796" i="27"/>
  <c r="AL796" i="27" s="1"/>
  <c r="AM796" i="27"/>
  <c r="AN796" i="27" s="1"/>
  <c r="AO796" i="27"/>
  <c r="AP796" i="27" s="1"/>
  <c r="AQ796" i="27"/>
  <c r="AR796" i="27" s="1"/>
  <c r="AS796" i="27"/>
  <c r="AT796" i="27" s="1"/>
  <c r="AU796" i="27"/>
  <c r="AV796" i="27" s="1"/>
  <c r="AW796" i="27"/>
  <c r="AX796" i="27" s="1"/>
  <c r="AY796" i="27"/>
  <c r="AZ796" i="27" s="1"/>
  <c r="AI792" i="27"/>
  <c r="AJ792" i="27" s="1"/>
  <c r="AK792" i="27"/>
  <c r="AL792" i="27" s="1"/>
  <c r="AM792" i="27"/>
  <c r="AN792" i="27" s="1"/>
  <c r="AO792" i="27"/>
  <c r="AP792" i="27" s="1"/>
  <c r="AQ792" i="27"/>
  <c r="AR792" i="27" s="1"/>
  <c r="AS792" i="27"/>
  <c r="AT792" i="27" s="1"/>
  <c r="AU792" i="27"/>
  <c r="AV792" i="27" s="1"/>
  <c r="AW792" i="27"/>
  <c r="AX792" i="27" s="1"/>
  <c r="AY792" i="27"/>
  <c r="AZ792" i="27" s="1"/>
  <c r="AI788" i="27"/>
  <c r="AJ788" i="27" s="1"/>
  <c r="AK788" i="27"/>
  <c r="AL788" i="27" s="1"/>
  <c r="AM788" i="27"/>
  <c r="AN788" i="27" s="1"/>
  <c r="AO788" i="27"/>
  <c r="AP788" i="27" s="1"/>
  <c r="AQ788" i="27"/>
  <c r="AR788" i="27" s="1"/>
  <c r="AS788" i="27"/>
  <c r="AT788" i="27" s="1"/>
  <c r="AU788" i="27"/>
  <c r="AV788" i="27" s="1"/>
  <c r="AW788" i="27"/>
  <c r="AX788" i="27" s="1"/>
  <c r="AY788" i="27"/>
  <c r="AZ788" i="27" s="1"/>
  <c r="AI784" i="27"/>
  <c r="AJ784" i="27" s="1"/>
  <c r="AK784" i="27"/>
  <c r="AL784" i="27" s="1"/>
  <c r="AM784" i="27"/>
  <c r="AN784" i="27" s="1"/>
  <c r="AO784" i="27"/>
  <c r="AP784" i="27" s="1"/>
  <c r="AQ784" i="27"/>
  <c r="AR784" i="27" s="1"/>
  <c r="AS784" i="27"/>
  <c r="AT784" i="27" s="1"/>
  <c r="AU784" i="27"/>
  <c r="AV784" i="27" s="1"/>
  <c r="AW784" i="27"/>
  <c r="AX784" i="27" s="1"/>
  <c r="AY784" i="27"/>
  <c r="AZ784" i="27" s="1"/>
  <c r="AI780" i="27"/>
  <c r="AJ780" i="27" s="1"/>
  <c r="AK780" i="27"/>
  <c r="AL780" i="27" s="1"/>
  <c r="AM780" i="27"/>
  <c r="AN780" i="27" s="1"/>
  <c r="AO780" i="27"/>
  <c r="AP780" i="27" s="1"/>
  <c r="AQ780" i="27"/>
  <c r="AR780" i="27" s="1"/>
  <c r="AS780" i="27"/>
  <c r="AT780" i="27" s="1"/>
  <c r="AU780" i="27"/>
  <c r="AV780" i="27" s="1"/>
  <c r="AW780" i="27"/>
  <c r="AX780" i="27" s="1"/>
  <c r="AY780" i="27"/>
  <c r="AZ780" i="27" s="1"/>
  <c r="AI776" i="27"/>
  <c r="AJ776" i="27" s="1"/>
  <c r="AK776" i="27"/>
  <c r="AL776" i="27" s="1"/>
  <c r="AM776" i="27"/>
  <c r="AN776" i="27" s="1"/>
  <c r="AO776" i="27"/>
  <c r="AP776" i="27" s="1"/>
  <c r="AQ776" i="27"/>
  <c r="AR776" i="27" s="1"/>
  <c r="AS776" i="27"/>
  <c r="AT776" i="27" s="1"/>
  <c r="AU776" i="27"/>
  <c r="AV776" i="27" s="1"/>
  <c r="AW776" i="27"/>
  <c r="AX776" i="27" s="1"/>
  <c r="AY776" i="27"/>
  <c r="AZ776" i="27" s="1"/>
  <c r="AI772" i="27"/>
  <c r="AJ772" i="27" s="1"/>
  <c r="AK772" i="27"/>
  <c r="AL772" i="27" s="1"/>
  <c r="AM772" i="27"/>
  <c r="AN772" i="27" s="1"/>
  <c r="AO772" i="27"/>
  <c r="AP772" i="27" s="1"/>
  <c r="AQ772" i="27"/>
  <c r="AR772" i="27" s="1"/>
  <c r="AS772" i="27"/>
  <c r="AT772" i="27" s="1"/>
  <c r="AU772" i="27"/>
  <c r="AV772" i="27" s="1"/>
  <c r="AW772" i="27"/>
  <c r="AX772" i="27" s="1"/>
  <c r="AY772" i="27"/>
  <c r="AZ772" i="27" s="1"/>
  <c r="AI768" i="27"/>
  <c r="AJ768" i="27" s="1"/>
  <c r="AK768" i="27"/>
  <c r="AL768" i="27" s="1"/>
  <c r="AM768" i="27"/>
  <c r="AN768" i="27" s="1"/>
  <c r="AO768" i="27"/>
  <c r="AP768" i="27" s="1"/>
  <c r="AQ768" i="27"/>
  <c r="AR768" i="27" s="1"/>
  <c r="AS768" i="27"/>
  <c r="AT768" i="27" s="1"/>
  <c r="AU768" i="27"/>
  <c r="AV768" i="27" s="1"/>
  <c r="AW768" i="27"/>
  <c r="AX768" i="27" s="1"/>
  <c r="AY768" i="27"/>
  <c r="AZ768" i="27" s="1"/>
  <c r="AI764" i="27"/>
  <c r="AJ764" i="27" s="1"/>
  <c r="AK764" i="27"/>
  <c r="AL764" i="27" s="1"/>
  <c r="AM764" i="27"/>
  <c r="AN764" i="27" s="1"/>
  <c r="AO764" i="27"/>
  <c r="AP764" i="27" s="1"/>
  <c r="AQ764" i="27"/>
  <c r="AR764" i="27" s="1"/>
  <c r="AS764" i="27"/>
  <c r="AT764" i="27" s="1"/>
  <c r="AU764" i="27"/>
  <c r="AV764" i="27" s="1"/>
  <c r="AW764" i="27"/>
  <c r="AX764" i="27" s="1"/>
  <c r="AY764" i="27"/>
  <c r="AZ764" i="27" s="1"/>
  <c r="AI760" i="27"/>
  <c r="AJ760" i="27" s="1"/>
  <c r="AK760" i="27"/>
  <c r="AL760" i="27" s="1"/>
  <c r="AM760" i="27"/>
  <c r="AN760" i="27" s="1"/>
  <c r="AO760" i="27"/>
  <c r="AP760" i="27" s="1"/>
  <c r="AQ760" i="27"/>
  <c r="AR760" i="27" s="1"/>
  <c r="AS760" i="27"/>
  <c r="AT760" i="27" s="1"/>
  <c r="AU760" i="27"/>
  <c r="AV760" i="27" s="1"/>
  <c r="AW760" i="27"/>
  <c r="AX760" i="27" s="1"/>
  <c r="AY760" i="27"/>
  <c r="AZ760" i="27" s="1"/>
  <c r="AI756" i="27"/>
  <c r="AJ756" i="27" s="1"/>
  <c r="AK756" i="27"/>
  <c r="AL756" i="27" s="1"/>
  <c r="AM756" i="27"/>
  <c r="AN756" i="27" s="1"/>
  <c r="AO756" i="27"/>
  <c r="AP756" i="27" s="1"/>
  <c r="AQ756" i="27"/>
  <c r="AR756" i="27" s="1"/>
  <c r="AS756" i="27"/>
  <c r="AT756" i="27" s="1"/>
  <c r="AU756" i="27"/>
  <c r="AV756" i="27" s="1"/>
  <c r="AW756" i="27"/>
  <c r="AX756" i="27" s="1"/>
  <c r="AY756" i="27"/>
  <c r="AZ756" i="27" s="1"/>
  <c r="AI752" i="27"/>
  <c r="AJ752" i="27" s="1"/>
  <c r="AK752" i="27"/>
  <c r="AL752" i="27" s="1"/>
  <c r="AM752" i="27"/>
  <c r="AN752" i="27" s="1"/>
  <c r="AO752" i="27"/>
  <c r="AP752" i="27" s="1"/>
  <c r="AQ752" i="27"/>
  <c r="AR752" i="27" s="1"/>
  <c r="AS752" i="27"/>
  <c r="AT752" i="27" s="1"/>
  <c r="AU752" i="27"/>
  <c r="AV752" i="27" s="1"/>
  <c r="AW752" i="27"/>
  <c r="AX752" i="27" s="1"/>
  <c r="AY752" i="27"/>
  <c r="AZ752" i="27" s="1"/>
  <c r="AI748" i="27"/>
  <c r="AJ748" i="27" s="1"/>
  <c r="AK748" i="27"/>
  <c r="AL748" i="27" s="1"/>
  <c r="AM748" i="27"/>
  <c r="AN748" i="27" s="1"/>
  <c r="AO748" i="27"/>
  <c r="AP748" i="27" s="1"/>
  <c r="AQ748" i="27"/>
  <c r="AR748" i="27" s="1"/>
  <c r="AS748" i="27"/>
  <c r="AT748" i="27" s="1"/>
  <c r="AU748" i="27"/>
  <c r="AV748" i="27" s="1"/>
  <c r="AW748" i="27"/>
  <c r="AX748" i="27" s="1"/>
  <c r="AY748" i="27"/>
  <c r="AZ748" i="27" s="1"/>
  <c r="AI744" i="27"/>
  <c r="AJ744" i="27" s="1"/>
  <c r="AK744" i="27"/>
  <c r="AL744" i="27" s="1"/>
  <c r="AM744" i="27"/>
  <c r="AN744" i="27" s="1"/>
  <c r="AO744" i="27"/>
  <c r="AP744" i="27" s="1"/>
  <c r="AQ744" i="27"/>
  <c r="AR744" i="27" s="1"/>
  <c r="AS744" i="27"/>
  <c r="AT744" i="27" s="1"/>
  <c r="AU744" i="27"/>
  <c r="AV744" i="27" s="1"/>
  <c r="AW744" i="27"/>
  <c r="AX744" i="27" s="1"/>
  <c r="AY744" i="27"/>
  <c r="AZ744" i="27" s="1"/>
  <c r="AI740" i="27"/>
  <c r="AJ740" i="27" s="1"/>
  <c r="AK740" i="27"/>
  <c r="AL740" i="27" s="1"/>
  <c r="AM740" i="27"/>
  <c r="AN740" i="27" s="1"/>
  <c r="AO740" i="27"/>
  <c r="AP740" i="27" s="1"/>
  <c r="AQ740" i="27"/>
  <c r="AR740" i="27" s="1"/>
  <c r="AS740" i="27"/>
  <c r="AT740" i="27" s="1"/>
  <c r="AU740" i="27"/>
  <c r="AV740" i="27" s="1"/>
  <c r="AW740" i="27"/>
  <c r="AX740" i="27" s="1"/>
  <c r="AY740" i="27"/>
  <c r="AZ740" i="27" s="1"/>
  <c r="AI736" i="27"/>
  <c r="AJ736" i="27" s="1"/>
  <c r="AK736" i="27"/>
  <c r="AL736" i="27" s="1"/>
  <c r="AM736" i="27"/>
  <c r="AN736" i="27" s="1"/>
  <c r="AO736" i="27"/>
  <c r="AP736" i="27" s="1"/>
  <c r="AQ736" i="27"/>
  <c r="AR736" i="27" s="1"/>
  <c r="AS736" i="27"/>
  <c r="AT736" i="27" s="1"/>
  <c r="AU736" i="27"/>
  <c r="AV736" i="27" s="1"/>
  <c r="AW736" i="27"/>
  <c r="AX736" i="27" s="1"/>
  <c r="AY736" i="27"/>
  <c r="AZ736" i="27" s="1"/>
  <c r="AI732" i="27"/>
  <c r="AJ732" i="27" s="1"/>
  <c r="AK732" i="27"/>
  <c r="AL732" i="27" s="1"/>
  <c r="AM732" i="27"/>
  <c r="AN732" i="27" s="1"/>
  <c r="AO732" i="27"/>
  <c r="AP732" i="27" s="1"/>
  <c r="AQ732" i="27"/>
  <c r="AR732" i="27" s="1"/>
  <c r="AS732" i="27"/>
  <c r="AT732" i="27" s="1"/>
  <c r="AU732" i="27"/>
  <c r="AV732" i="27" s="1"/>
  <c r="AW732" i="27"/>
  <c r="AX732" i="27" s="1"/>
  <c r="AY732" i="27"/>
  <c r="AZ732" i="27" s="1"/>
  <c r="AI728" i="27"/>
  <c r="AJ728" i="27" s="1"/>
  <c r="AK728" i="27"/>
  <c r="AL728" i="27" s="1"/>
  <c r="AM728" i="27"/>
  <c r="AN728" i="27" s="1"/>
  <c r="AO728" i="27"/>
  <c r="AP728" i="27" s="1"/>
  <c r="AQ728" i="27"/>
  <c r="AR728" i="27" s="1"/>
  <c r="AS728" i="27"/>
  <c r="AT728" i="27" s="1"/>
  <c r="AU728" i="27"/>
  <c r="AV728" i="27" s="1"/>
  <c r="AW728" i="27"/>
  <c r="AX728" i="27" s="1"/>
  <c r="AY728" i="27"/>
  <c r="AZ728" i="27" s="1"/>
  <c r="AI724" i="27"/>
  <c r="AJ724" i="27" s="1"/>
  <c r="AK724" i="27"/>
  <c r="AL724" i="27" s="1"/>
  <c r="AM724" i="27"/>
  <c r="AN724" i="27" s="1"/>
  <c r="AO724" i="27"/>
  <c r="AP724" i="27" s="1"/>
  <c r="AQ724" i="27"/>
  <c r="AR724" i="27" s="1"/>
  <c r="AS724" i="27"/>
  <c r="AT724" i="27" s="1"/>
  <c r="AU724" i="27"/>
  <c r="AV724" i="27" s="1"/>
  <c r="AW724" i="27"/>
  <c r="AX724" i="27" s="1"/>
  <c r="AY724" i="27"/>
  <c r="AZ724" i="27" s="1"/>
  <c r="AI720" i="27"/>
  <c r="AJ720" i="27" s="1"/>
  <c r="AK720" i="27"/>
  <c r="AL720" i="27" s="1"/>
  <c r="AM720" i="27"/>
  <c r="AN720" i="27" s="1"/>
  <c r="AO720" i="27"/>
  <c r="AP720" i="27" s="1"/>
  <c r="AQ720" i="27"/>
  <c r="AR720" i="27" s="1"/>
  <c r="AS720" i="27"/>
  <c r="AT720" i="27" s="1"/>
  <c r="AU720" i="27"/>
  <c r="AV720" i="27" s="1"/>
  <c r="AW720" i="27"/>
  <c r="AX720" i="27" s="1"/>
  <c r="AY720" i="27"/>
  <c r="AZ720" i="27" s="1"/>
  <c r="AI716" i="27"/>
  <c r="AJ716" i="27" s="1"/>
  <c r="AK716" i="27"/>
  <c r="AL716" i="27" s="1"/>
  <c r="AM716" i="27"/>
  <c r="AN716" i="27" s="1"/>
  <c r="AO716" i="27"/>
  <c r="AP716" i="27" s="1"/>
  <c r="AQ716" i="27"/>
  <c r="AR716" i="27" s="1"/>
  <c r="AS716" i="27"/>
  <c r="AT716" i="27" s="1"/>
  <c r="AU716" i="27"/>
  <c r="AV716" i="27" s="1"/>
  <c r="AW716" i="27"/>
  <c r="AX716" i="27" s="1"/>
  <c r="AY716" i="27"/>
  <c r="AZ716" i="27" s="1"/>
  <c r="AI712" i="27"/>
  <c r="AJ712" i="27" s="1"/>
  <c r="AK712" i="27"/>
  <c r="AL712" i="27" s="1"/>
  <c r="AM712" i="27"/>
  <c r="AN712" i="27" s="1"/>
  <c r="AO712" i="27"/>
  <c r="AP712" i="27" s="1"/>
  <c r="AQ712" i="27"/>
  <c r="AR712" i="27" s="1"/>
  <c r="AS712" i="27"/>
  <c r="AT712" i="27" s="1"/>
  <c r="AU712" i="27"/>
  <c r="AV712" i="27" s="1"/>
  <c r="AW712" i="27"/>
  <c r="AX712" i="27" s="1"/>
  <c r="AY712" i="27"/>
  <c r="AZ712" i="27" s="1"/>
  <c r="AI708" i="27"/>
  <c r="AJ708" i="27" s="1"/>
  <c r="AK708" i="27"/>
  <c r="AL708" i="27" s="1"/>
  <c r="AM708" i="27"/>
  <c r="AN708" i="27" s="1"/>
  <c r="AO708" i="27"/>
  <c r="AP708" i="27" s="1"/>
  <c r="AQ708" i="27"/>
  <c r="AR708" i="27" s="1"/>
  <c r="AS708" i="27"/>
  <c r="AT708" i="27" s="1"/>
  <c r="AU708" i="27"/>
  <c r="AV708" i="27" s="1"/>
  <c r="AW708" i="27"/>
  <c r="AX708" i="27" s="1"/>
  <c r="AY708" i="27"/>
  <c r="AZ708" i="27" s="1"/>
  <c r="AI704" i="27"/>
  <c r="AJ704" i="27" s="1"/>
  <c r="AK704" i="27"/>
  <c r="AL704" i="27" s="1"/>
  <c r="AM704" i="27"/>
  <c r="AN704" i="27" s="1"/>
  <c r="AO704" i="27"/>
  <c r="AP704" i="27" s="1"/>
  <c r="AQ704" i="27"/>
  <c r="AR704" i="27" s="1"/>
  <c r="AS704" i="27"/>
  <c r="AT704" i="27" s="1"/>
  <c r="AU704" i="27"/>
  <c r="AV704" i="27" s="1"/>
  <c r="AW704" i="27"/>
  <c r="AX704" i="27" s="1"/>
  <c r="AY704" i="27"/>
  <c r="AZ704" i="27" s="1"/>
  <c r="AI700" i="27"/>
  <c r="AJ700" i="27" s="1"/>
  <c r="AK700" i="27"/>
  <c r="AL700" i="27" s="1"/>
  <c r="AM700" i="27"/>
  <c r="AN700" i="27" s="1"/>
  <c r="AO700" i="27"/>
  <c r="AP700" i="27" s="1"/>
  <c r="AQ700" i="27"/>
  <c r="AR700" i="27" s="1"/>
  <c r="AS700" i="27"/>
  <c r="AT700" i="27" s="1"/>
  <c r="AU700" i="27"/>
  <c r="AV700" i="27" s="1"/>
  <c r="AW700" i="27"/>
  <c r="AX700" i="27" s="1"/>
  <c r="AY700" i="27"/>
  <c r="AZ700" i="27" s="1"/>
  <c r="AI696" i="27"/>
  <c r="AJ696" i="27" s="1"/>
  <c r="AK696" i="27"/>
  <c r="AL696" i="27" s="1"/>
  <c r="AM696" i="27"/>
  <c r="AN696" i="27" s="1"/>
  <c r="AO696" i="27"/>
  <c r="AP696" i="27" s="1"/>
  <c r="AQ696" i="27"/>
  <c r="AR696" i="27" s="1"/>
  <c r="AS696" i="27"/>
  <c r="AT696" i="27" s="1"/>
  <c r="AU696" i="27"/>
  <c r="AV696" i="27" s="1"/>
  <c r="AW696" i="27"/>
  <c r="AX696" i="27" s="1"/>
  <c r="AY696" i="27"/>
  <c r="AZ696" i="27" s="1"/>
  <c r="AI692" i="27"/>
  <c r="AJ692" i="27" s="1"/>
  <c r="AK692" i="27"/>
  <c r="AL692" i="27" s="1"/>
  <c r="AM692" i="27"/>
  <c r="AN692" i="27" s="1"/>
  <c r="AO692" i="27"/>
  <c r="AP692" i="27" s="1"/>
  <c r="AQ692" i="27"/>
  <c r="AR692" i="27" s="1"/>
  <c r="AS692" i="27"/>
  <c r="AT692" i="27" s="1"/>
  <c r="AU692" i="27"/>
  <c r="AV692" i="27" s="1"/>
  <c r="AW692" i="27"/>
  <c r="AX692" i="27" s="1"/>
  <c r="AY692" i="27"/>
  <c r="AZ692" i="27" s="1"/>
  <c r="AI688" i="27"/>
  <c r="AJ688" i="27" s="1"/>
  <c r="AK688" i="27"/>
  <c r="AL688" i="27" s="1"/>
  <c r="AM688" i="27"/>
  <c r="AN688" i="27" s="1"/>
  <c r="AO688" i="27"/>
  <c r="AP688" i="27" s="1"/>
  <c r="AQ688" i="27"/>
  <c r="AR688" i="27" s="1"/>
  <c r="AS688" i="27"/>
  <c r="AT688" i="27" s="1"/>
  <c r="AU688" i="27"/>
  <c r="AV688" i="27" s="1"/>
  <c r="AW688" i="27"/>
  <c r="AX688" i="27" s="1"/>
  <c r="AY688" i="27"/>
  <c r="AZ688" i="27" s="1"/>
  <c r="AI684" i="27"/>
  <c r="AJ684" i="27" s="1"/>
  <c r="AK684" i="27"/>
  <c r="AL684" i="27" s="1"/>
  <c r="AM684" i="27"/>
  <c r="AN684" i="27" s="1"/>
  <c r="AO684" i="27"/>
  <c r="AP684" i="27" s="1"/>
  <c r="AQ684" i="27"/>
  <c r="AR684" i="27" s="1"/>
  <c r="AS684" i="27"/>
  <c r="AT684" i="27" s="1"/>
  <c r="AU684" i="27"/>
  <c r="AV684" i="27" s="1"/>
  <c r="AW684" i="27"/>
  <c r="AX684" i="27" s="1"/>
  <c r="AY684" i="27"/>
  <c r="AZ684" i="27" s="1"/>
  <c r="AI680" i="27"/>
  <c r="AJ680" i="27" s="1"/>
  <c r="AK680" i="27"/>
  <c r="AL680" i="27" s="1"/>
  <c r="AM680" i="27"/>
  <c r="AN680" i="27" s="1"/>
  <c r="AO680" i="27"/>
  <c r="AP680" i="27" s="1"/>
  <c r="AQ680" i="27"/>
  <c r="AR680" i="27" s="1"/>
  <c r="AS680" i="27"/>
  <c r="AT680" i="27" s="1"/>
  <c r="AU680" i="27"/>
  <c r="AV680" i="27" s="1"/>
  <c r="AW680" i="27"/>
  <c r="AX680" i="27" s="1"/>
  <c r="AY680" i="27"/>
  <c r="AZ680" i="27" s="1"/>
  <c r="AI676" i="27"/>
  <c r="AJ676" i="27" s="1"/>
  <c r="AK676" i="27"/>
  <c r="AL676" i="27" s="1"/>
  <c r="AM676" i="27"/>
  <c r="AN676" i="27" s="1"/>
  <c r="AO676" i="27"/>
  <c r="AP676" i="27" s="1"/>
  <c r="AQ676" i="27"/>
  <c r="AR676" i="27" s="1"/>
  <c r="AS676" i="27"/>
  <c r="AT676" i="27" s="1"/>
  <c r="AU676" i="27"/>
  <c r="AV676" i="27" s="1"/>
  <c r="AW676" i="27"/>
  <c r="AX676" i="27" s="1"/>
  <c r="AY676" i="27"/>
  <c r="AZ676" i="27" s="1"/>
  <c r="AI795" i="27"/>
  <c r="AJ795" i="27" s="1"/>
  <c r="AK795" i="27"/>
  <c r="AL795" i="27" s="1"/>
  <c r="AM795" i="27"/>
  <c r="AN795" i="27" s="1"/>
  <c r="AO795" i="27"/>
  <c r="AP795" i="27" s="1"/>
  <c r="AQ795" i="27"/>
  <c r="AR795" i="27" s="1"/>
  <c r="AS795" i="27"/>
  <c r="AT795" i="27" s="1"/>
  <c r="AU795" i="27"/>
  <c r="AV795" i="27" s="1"/>
  <c r="AW795" i="27"/>
  <c r="AX795" i="27" s="1"/>
  <c r="AY795" i="27"/>
  <c r="AZ795" i="27" s="1"/>
  <c r="AI787" i="27"/>
  <c r="AJ787" i="27" s="1"/>
  <c r="AK787" i="27"/>
  <c r="AL787" i="27" s="1"/>
  <c r="AM787" i="27"/>
  <c r="AN787" i="27" s="1"/>
  <c r="AO787" i="27"/>
  <c r="AP787" i="27" s="1"/>
  <c r="AQ787" i="27"/>
  <c r="AR787" i="27" s="1"/>
  <c r="AS787" i="27"/>
  <c r="AT787" i="27" s="1"/>
  <c r="AU787" i="27"/>
  <c r="AV787" i="27" s="1"/>
  <c r="AW787" i="27"/>
  <c r="AX787" i="27" s="1"/>
  <c r="AY787" i="27"/>
  <c r="AZ787" i="27" s="1"/>
  <c r="AI779" i="27"/>
  <c r="AJ779" i="27" s="1"/>
  <c r="AK779" i="27"/>
  <c r="AL779" i="27" s="1"/>
  <c r="AM779" i="27"/>
  <c r="AN779" i="27" s="1"/>
  <c r="AO779" i="27"/>
  <c r="AP779" i="27" s="1"/>
  <c r="AQ779" i="27"/>
  <c r="AR779" i="27" s="1"/>
  <c r="AS779" i="27"/>
  <c r="AT779" i="27" s="1"/>
  <c r="AU779" i="27"/>
  <c r="AV779" i="27" s="1"/>
  <c r="AW779" i="27"/>
  <c r="AX779" i="27" s="1"/>
  <c r="AY779" i="27"/>
  <c r="AZ779" i="27" s="1"/>
  <c r="AI771" i="27"/>
  <c r="AJ771" i="27" s="1"/>
  <c r="AK771" i="27"/>
  <c r="AL771" i="27" s="1"/>
  <c r="AM771" i="27"/>
  <c r="AN771" i="27" s="1"/>
  <c r="AO771" i="27"/>
  <c r="AP771" i="27" s="1"/>
  <c r="AQ771" i="27"/>
  <c r="AR771" i="27" s="1"/>
  <c r="AS771" i="27"/>
  <c r="AT771" i="27" s="1"/>
  <c r="AU771" i="27"/>
  <c r="AV771" i="27" s="1"/>
  <c r="AW771" i="27"/>
  <c r="AX771" i="27" s="1"/>
  <c r="AY771" i="27"/>
  <c r="AZ771" i="27" s="1"/>
  <c r="AI763" i="27"/>
  <c r="AJ763" i="27" s="1"/>
  <c r="AK763" i="27"/>
  <c r="AL763" i="27" s="1"/>
  <c r="AM763" i="27"/>
  <c r="AN763" i="27" s="1"/>
  <c r="AO763" i="27"/>
  <c r="AP763" i="27" s="1"/>
  <c r="AQ763" i="27"/>
  <c r="AR763" i="27" s="1"/>
  <c r="AS763" i="27"/>
  <c r="AT763" i="27" s="1"/>
  <c r="AU763" i="27"/>
  <c r="AV763" i="27" s="1"/>
  <c r="AW763" i="27"/>
  <c r="AX763" i="27" s="1"/>
  <c r="AY763" i="27"/>
  <c r="AZ763" i="27" s="1"/>
  <c r="AI755" i="27"/>
  <c r="AJ755" i="27" s="1"/>
  <c r="AK755" i="27"/>
  <c r="AL755" i="27" s="1"/>
  <c r="AM755" i="27"/>
  <c r="AN755" i="27" s="1"/>
  <c r="AO755" i="27"/>
  <c r="AP755" i="27" s="1"/>
  <c r="AQ755" i="27"/>
  <c r="AR755" i="27" s="1"/>
  <c r="AS755" i="27"/>
  <c r="AT755" i="27" s="1"/>
  <c r="AU755" i="27"/>
  <c r="AV755" i="27" s="1"/>
  <c r="AW755" i="27"/>
  <c r="AX755" i="27" s="1"/>
  <c r="AY755" i="27"/>
  <c r="AZ755" i="27" s="1"/>
  <c r="AI747" i="27"/>
  <c r="AJ747" i="27" s="1"/>
  <c r="AK747" i="27"/>
  <c r="AL747" i="27" s="1"/>
  <c r="AM747" i="27"/>
  <c r="AN747" i="27" s="1"/>
  <c r="AO747" i="27"/>
  <c r="AP747" i="27" s="1"/>
  <c r="AQ747" i="27"/>
  <c r="AR747" i="27" s="1"/>
  <c r="AS747" i="27"/>
  <c r="AT747" i="27" s="1"/>
  <c r="AU747" i="27"/>
  <c r="AV747" i="27" s="1"/>
  <c r="AW747" i="27"/>
  <c r="AX747" i="27" s="1"/>
  <c r="AY747" i="27"/>
  <c r="AZ747" i="27" s="1"/>
  <c r="AI739" i="27"/>
  <c r="AJ739" i="27" s="1"/>
  <c r="AK739" i="27"/>
  <c r="AL739" i="27" s="1"/>
  <c r="AM739" i="27"/>
  <c r="AN739" i="27" s="1"/>
  <c r="AO739" i="27"/>
  <c r="AP739" i="27" s="1"/>
  <c r="AQ739" i="27"/>
  <c r="AR739" i="27" s="1"/>
  <c r="AS739" i="27"/>
  <c r="AT739" i="27" s="1"/>
  <c r="AU739" i="27"/>
  <c r="AV739" i="27" s="1"/>
  <c r="AW739" i="27"/>
  <c r="AX739" i="27" s="1"/>
  <c r="AY739" i="27"/>
  <c r="AZ739" i="27" s="1"/>
  <c r="AI731" i="27"/>
  <c r="AJ731" i="27" s="1"/>
  <c r="AK731" i="27"/>
  <c r="AL731" i="27" s="1"/>
  <c r="AM731" i="27"/>
  <c r="AN731" i="27" s="1"/>
  <c r="AO731" i="27"/>
  <c r="AP731" i="27" s="1"/>
  <c r="AQ731" i="27"/>
  <c r="AR731" i="27" s="1"/>
  <c r="AS731" i="27"/>
  <c r="AT731" i="27" s="1"/>
  <c r="AU731" i="27"/>
  <c r="AV731" i="27" s="1"/>
  <c r="AW731" i="27"/>
  <c r="AX731" i="27" s="1"/>
  <c r="AY731" i="27"/>
  <c r="AZ731" i="27" s="1"/>
  <c r="AI723" i="27"/>
  <c r="AJ723" i="27" s="1"/>
  <c r="AK723" i="27"/>
  <c r="AL723" i="27" s="1"/>
  <c r="AM723" i="27"/>
  <c r="AN723" i="27" s="1"/>
  <c r="AO723" i="27"/>
  <c r="AP723" i="27" s="1"/>
  <c r="AQ723" i="27"/>
  <c r="AR723" i="27" s="1"/>
  <c r="AS723" i="27"/>
  <c r="AT723" i="27" s="1"/>
  <c r="AU723" i="27"/>
  <c r="AV723" i="27" s="1"/>
  <c r="AW723" i="27"/>
  <c r="AX723" i="27" s="1"/>
  <c r="AY723" i="27"/>
  <c r="AZ723" i="27" s="1"/>
  <c r="AI715" i="27"/>
  <c r="AJ715" i="27" s="1"/>
  <c r="AK715" i="27"/>
  <c r="AL715" i="27" s="1"/>
  <c r="AM715" i="27"/>
  <c r="AN715" i="27" s="1"/>
  <c r="AO715" i="27"/>
  <c r="AP715" i="27" s="1"/>
  <c r="AQ715" i="27"/>
  <c r="AR715" i="27" s="1"/>
  <c r="AS715" i="27"/>
  <c r="AT715" i="27" s="1"/>
  <c r="AU715" i="27"/>
  <c r="AV715" i="27" s="1"/>
  <c r="AW715" i="27"/>
  <c r="AX715" i="27" s="1"/>
  <c r="AY715" i="27"/>
  <c r="AZ715" i="27" s="1"/>
  <c r="AI707" i="27"/>
  <c r="AJ707" i="27" s="1"/>
  <c r="AK707" i="27"/>
  <c r="AL707" i="27" s="1"/>
  <c r="AM707" i="27"/>
  <c r="AN707" i="27" s="1"/>
  <c r="AO707" i="27"/>
  <c r="AP707" i="27" s="1"/>
  <c r="AQ707" i="27"/>
  <c r="AR707" i="27" s="1"/>
  <c r="AS707" i="27"/>
  <c r="AT707" i="27" s="1"/>
  <c r="AU707" i="27"/>
  <c r="AV707" i="27" s="1"/>
  <c r="AW707" i="27"/>
  <c r="AX707" i="27" s="1"/>
  <c r="AY707" i="27"/>
  <c r="AZ707" i="27" s="1"/>
  <c r="AI699" i="27"/>
  <c r="AJ699" i="27" s="1"/>
  <c r="AK699" i="27"/>
  <c r="AL699" i="27" s="1"/>
  <c r="AM699" i="27"/>
  <c r="AN699" i="27" s="1"/>
  <c r="AO699" i="27"/>
  <c r="AP699" i="27" s="1"/>
  <c r="AQ699" i="27"/>
  <c r="AR699" i="27" s="1"/>
  <c r="AS699" i="27"/>
  <c r="AT699" i="27" s="1"/>
  <c r="AU699" i="27"/>
  <c r="AV699" i="27" s="1"/>
  <c r="AW699" i="27"/>
  <c r="AX699" i="27" s="1"/>
  <c r="AY699" i="27"/>
  <c r="AZ699" i="27" s="1"/>
  <c r="AI691" i="27"/>
  <c r="AJ691" i="27" s="1"/>
  <c r="AK691" i="27"/>
  <c r="AL691" i="27" s="1"/>
  <c r="AM691" i="27"/>
  <c r="AN691" i="27" s="1"/>
  <c r="AO691" i="27"/>
  <c r="AP691" i="27" s="1"/>
  <c r="AQ691" i="27"/>
  <c r="AR691" i="27" s="1"/>
  <c r="AS691" i="27"/>
  <c r="AT691" i="27" s="1"/>
  <c r="AU691" i="27"/>
  <c r="AV691" i="27" s="1"/>
  <c r="AW691" i="27"/>
  <c r="AX691" i="27" s="1"/>
  <c r="AY691" i="27"/>
  <c r="AZ691" i="27" s="1"/>
  <c r="AI683" i="27"/>
  <c r="AJ683" i="27" s="1"/>
  <c r="AK683" i="27"/>
  <c r="AL683" i="27" s="1"/>
  <c r="AM683" i="27"/>
  <c r="AN683" i="27" s="1"/>
  <c r="AO683" i="27"/>
  <c r="AP683" i="27" s="1"/>
  <c r="AQ683" i="27"/>
  <c r="AR683" i="27" s="1"/>
  <c r="AS683" i="27"/>
  <c r="AT683" i="27" s="1"/>
  <c r="AU683" i="27"/>
  <c r="AV683" i="27" s="1"/>
  <c r="AW683" i="27"/>
  <c r="AX683" i="27" s="1"/>
  <c r="AY683" i="27"/>
  <c r="AZ683" i="27" s="1"/>
  <c r="AI675" i="27"/>
  <c r="AJ675" i="27" s="1"/>
  <c r="AK675" i="27"/>
  <c r="AL675" i="27" s="1"/>
  <c r="AM675" i="27"/>
  <c r="AN675" i="27" s="1"/>
  <c r="AO675" i="27"/>
  <c r="AP675" i="27" s="1"/>
  <c r="AQ675" i="27"/>
  <c r="AR675" i="27" s="1"/>
  <c r="AS675" i="27"/>
  <c r="AT675" i="27" s="1"/>
  <c r="AU675" i="27"/>
  <c r="AV675" i="27" s="1"/>
  <c r="AW675" i="27"/>
  <c r="AX675" i="27" s="1"/>
  <c r="AY675" i="27"/>
  <c r="AZ675" i="27" s="1"/>
  <c r="AI671" i="27"/>
  <c r="AJ671" i="27" s="1"/>
  <c r="AK671" i="27"/>
  <c r="AL671" i="27" s="1"/>
  <c r="AM671" i="27"/>
  <c r="AN671" i="27" s="1"/>
  <c r="AO671" i="27"/>
  <c r="AP671" i="27" s="1"/>
  <c r="AQ671" i="27"/>
  <c r="AR671" i="27" s="1"/>
  <c r="AS671" i="27"/>
  <c r="AT671" i="27" s="1"/>
  <c r="AU671" i="27"/>
  <c r="AV671" i="27" s="1"/>
  <c r="AW671" i="27"/>
  <c r="AX671" i="27" s="1"/>
  <c r="AY671" i="27"/>
  <c r="AZ671" i="27" s="1"/>
  <c r="AI667" i="27"/>
  <c r="AJ667" i="27" s="1"/>
  <c r="AK667" i="27"/>
  <c r="AL667" i="27" s="1"/>
  <c r="AM667" i="27"/>
  <c r="AN667" i="27" s="1"/>
  <c r="AO667" i="27"/>
  <c r="AP667" i="27" s="1"/>
  <c r="AQ667" i="27"/>
  <c r="AR667" i="27" s="1"/>
  <c r="AS667" i="27"/>
  <c r="AT667" i="27" s="1"/>
  <c r="AU667" i="27"/>
  <c r="AV667" i="27" s="1"/>
  <c r="AW667" i="27"/>
  <c r="AX667" i="27" s="1"/>
  <c r="AY667" i="27"/>
  <c r="AZ667" i="27" s="1"/>
  <c r="AI663" i="27"/>
  <c r="AJ663" i="27" s="1"/>
  <c r="AK663" i="27"/>
  <c r="AL663" i="27" s="1"/>
  <c r="AM663" i="27"/>
  <c r="AN663" i="27" s="1"/>
  <c r="AO663" i="27"/>
  <c r="AP663" i="27" s="1"/>
  <c r="AQ663" i="27"/>
  <c r="AR663" i="27" s="1"/>
  <c r="AS663" i="27"/>
  <c r="AT663" i="27" s="1"/>
  <c r="AU663" i="27"/>
  <c r="AV663" i="27" s="1"/>
  <c r="AW663" i="27"/>
  <c r="AX663" i="27" s="1"/>
  <c r="AY663" i="27"/>
  <c r="AZ663" i="27" s="1"/>
  <c r="AI659" i="27"/>
  <c r="AJ659" i="27" s="1"/>
  <c r="AK659" i="27"/>
  <c r="AL659" i="27" s="1"/>
  <c r="AM659" i="27"/>
  <c r="AN659" i="27" s="1"/>
  <c r="AO659" i="27"/>
  <c r="AP659" i="27" s="1"/>
  <c r="AQ659" i="27"/>
  <c r="AR659" i="27" s="1"/>
  <c r="AS659" i="27"/>
  <c r="AT659" i="27" s="1"/>
  <c r="AU659" i="27"/>
  <c r="AV659" i="27" s="1"/>
  <c r="AW659" i="27"/>
  <c r="AX659" i="27" s="1"/>
  <c r="AY659" i="27"/>
  <c r="AZ659" i="27" s="1"/>
  <c r="AI655" i="27"/>
  <c r="AJ655" i="27" s="1"/>
  <c r="AK655" i="27"/>
  <c r="AL655" i="27" s="1"/>
  <c r="AM655" i="27"/>
  <c r="AN655" i="27" s="1"/>
  <c r="AO655" i="27"/>
  <c r="AP655" i="27" s="1"/>
  <c r="AQ655" i="27"/>
  <c r="AR655" i="27" s="1"/>
  <c r="AS655" i="27"/>
  <c r="AT655" i="27" s="1"/>
  <c r="AU655" i="27"/>
  <c r="AV655" i="27" s="1"/>
  <c r="AW655" i="27"/>
  <c r="AX655" i="27" s="1"/>
  <c r="AY655" i="27"/>
  <c r="AZ655" i="27" s="1"/>
  <c r="AI651" i="27"/>
  <c r="AJ651" i="27" s="1"/>
  <c r="AK651" i="27"/>
  <c r="AL651" i="27" s="1"/>
  <c r="AM651" i="27"/>
  <c r="AN651" i="27" s="1"/>
  <c r="AO651" i="27"/>
  <c r="AP651" i="27" s="1"/>
  <c r="AQ651" i="27"/>
  <c r="AR651" i="27" s="1"/>
  <c r="AS651" i="27"/>
  <c r="AT651" i="27" s="1"/>
  <c r="AU651" i="27"/>
  <c r="AV651" i="27" s="1"/>
  <c r="AW651" i="27"/>
  <c r="AX651" i="27" s="1"/>
  <c r="AY651" i="27"/>
  <c r="AZ651" i="27" s="1"/>
  <c r="AI647" i="27"/>
  <c r="AJ647" i="27" s="1"/>
  <c r="AK647" i="27"/>
  <c r="AL647" i="27" s="1"/>
  <c r="AM647" i="27"/>
  <c r="AN647" i="27" s="1"/>
  <c r="AO647" i="27"/>
  <c r="AP647" i="27" s="1"/>
  <c r="AQ647" i="27"/>
  <c r="AR647" i="27" s="1"/>
  <c r="AS647" i="27"/>
  <c r="AT647" i="27" s="1"/>
  <c r="AU647" i="27"/>
  <c r="AV647" i="27" s="1"/>
  <c r="AW647" i="27"/>
  <c r="AX647" i="27" s="1"/>
  <c r="AY647" i="27"/>
  <c r="AZ647" i="27" s="1"/>
  <c r="AI643" i="27"/>
  <c r="AJ643" i="27" s="1"/>
  <c r="AK643" i="27"/>
  <c r="AL643" i="27" s="1"/>
  <c r="AM643" i="27"/>
  <c r="AN643" i="27" s="1"/>
  <c r="AO643" i="27"/>
  <c r="AP643" i="27" s="1"/>
  <c r="AQ643" i="27"/>
  <c r="AR643" i="27" s="1"/>
  <c r="AS643" i="27"/>
  <c r="AT643" i="27" s="1"/>
  <c r="AU643" i="27"/>
  <c r="AV643" i="27" s="1"/>
  <c r="AW643" i="27"/>
  <c r="AX643" i="27" s="1"/>
  <c r="AY643" i="27"/>
  <c r="AZ643" i="27" s="1"/>
  <c r="AI639" i="27"/>
  <c r="AJ639" i="27" s="1"/>
  <c r="AK639" i="27"/>
  <c r="AL639" i="27" s="1"/>
  <c r="AM639" i="27"/>
  <c r="AN639" i="27" s="1"/>
  <c r="AO639" i="27"/>
  <c r="AP639" i="27" s="1"/>
  <c r="AQ639" i="27"/>
  <c r="AR639" i="27" s="1"/>
  <c r="AS639" i="27"/>
  <c r="AT639" i="27" s="1"/>
  <c r="AU639" i="27"/>
  <c r="AV639" i="27" s="1"/>
  <c r="AW639" i="27"/>
  <c r="AX639" i="27" s="1"/>
  <c r="AY639" i="27"/>
  <c r="AZ639" i="27" s="1"/>
  <c r="AI635" i="27"/>
  <c r="AJ635" i="27" s="1"/>
  <c r="AK635" i="27"/>
  <c r="AL635" i="27" s="1"/>
  <c r="AM635" i="27"/>
  <c r="AN635" i="27" s="1"/>
  <c r="AO635" i="27"/>
  <c r="AP635" i="27" s="1"/>
  <c r="AQ635" i="27"/>
  <c r="AR635" i="27" s="1"/>
  <c r="AS635" i="27"/>
  <c r="AT635" i="27" s="1"/>
  <c r="AU635" i="27"/>
  <c r="AV635" i="27" s="1"/>
  <c r="AW635" i="27"/>
  <c r="AX635" i="27" s="1"/>
  <c r="AY635" i="27"/>
  <c r="AZ635" i="27" s="1"/>
  <c r="AI631" i="27"/>
  <c r="AJ631" i="27" s="1"/>
  <c r="AK631" i="27"/>
  <c r="AL631" i="27" s="1"/>
  <c r="AM631" i="27"/>
  <c r="AN631" i="27" s="1"/>
  <c r="AO631" i="27"/>
  <c r="AP631" i="27" s="1"/>
  <c r="AQ631" i="27"/>
  <c r="AR631" i="27" s="1"/>
  <c r="AS631" i="27"/>
  <c r="AT631" i="27" s="1"/>
  <c r="AU631" i="27"/>
  <c r="AV631" i="27" s="1"/>
  <c r="AW631" i="27"/>
  <c r="AX631" i="27" s="1"/>
  <c r="AY631" i="27"/>
  <c r="AZ631" i="27" s="1"/>
  <c r="AI627" i="27"/>
  <c r="AJ627" i="27" s="1"/>
  <c r="AK627" i="27"/>
  <c r="AL627" i="27" s="1"/>
  <c r="AM627" i="27"/>
  <c r="AN627" i="27" s="1"/>
  <c r="AO627" i="27"/>
  <c r="AP627" i="27" s="1"/>
  <c r="AQ627" i="27"/>
  <c r="AR627" i="27" s="1"/>
  <c r="AS627" i="27"/>
  <c r="AT627" i="27" s="1"/>
  <c r="AU627" i="27"/>
  <c r="AV627" i="27" s="1"/>
  <c r="AW627" i="27"/>
  <c r="AX627" i="27" s="1"/>
  <c r="AY627" i="27"/>
  <c r="AZ627" i="27" s="1"/>
  <c r="AI623" i="27"/>
  <c r="AJ623" i="27" s="1"/>
  <c r="AK623" i="27"/>
  <c r="AL623" i="27" s="1"/>
  <c r="AM623" i="27"/>
  <c r="AN623" i="27" s="1"/>
  <c r="AO623" i="27"/>
  <c r="AP623" i="27" s="1"/>
  <c r="AQ623" i="27"/>
  <c r="AR623" i="27" s="1"/>
  <c r="AS623" i="27"/>
  <c r="AT623" i="27" s="1"/>
  <c r="AU623" i="27"/>
  <c r="AV623" i="27" s="1"/>
  <c r="AW623" i="27"/>
  <c r="AX623" i="27" s="1"/>
  <c r="AY623" i="27"/>
  <c r="AZ623" i="27" s="1"/>
  <c r="AI619" i="27"/>
  <c r="AJ619" i="27" s="1"/>
  <c r="AK619" i="27"/>
  <c r="AL619" i="27" s="1"/>
  <c r="AM619" i="27"/>
  <c r="AN619" i="27" s="1"/>
  <c r="AO619" i="27"/>
  <c r="AP619" i="27" s="1"/>
  <c r="AQ619" i="27"/>
  <c r="AR619" i="27" s="1"/>
  <c r="AS619" i="27"/>
  <c r="AT619" i="27" s="1"/>
  <c r="AU619" i="27"/>
  <c r="AV619" i="27" s="1"/>
  <c r="AW619" i="27"/>
  <c r="AX619" i="27" s="1"/>
  <c r="AY619" i="27"/>
  <c r="AZ619" i="27" s="1"/>
  <c r="AI615" i="27"/>
  <c r="AJ615" i="27" s="1"/>
  <c r="AK615" i="27"/>
  <c r="AL615" i="27" s="1"/>
  <c r="AM615" i="27"/>
  <c r="AN615" i="27" s="1"/>
  <c r="AO615" i="27"/>
  <c r="AP615" i="27" s="1"/>
  <c r="AQ615" i="27"/>
  <c r="AR615" i="27" s="1"/>
  <c r="AS615" i="27"/>
  <c r="AT615" i="27" s="1"/>
  <c r="AU615" i="27"/>
  <c r="AV615" i="27" s="1"/>
  <c r="AW615" i="27"/>
  <c r="AX615" i="27" s="1"/>
  <c r="AY615" i="27"/>
  <c r="AZ615" i="27" s="1"/>
  <c r="AI611" i="27"/>
  <c r="AJ611" i="27" s="1"/>
  <c r="AK611" i="27"/>
  <c r="AL611" i="27" s="1"/>
  <c r="AM611" i="27"/>
  <c r="AN611" i="27" s="1"/>
  <c r="AO611" i="27"/>
  <c r="AP611" i="27" s="1"/>
  <c r="AQ611" i="27"/>
  <c r="AR611" i="27" s="1"/>
  <c r="AS611" i="27"/>
  <c r="AT611" i="27" s="1"/>
  <c r="AU611" i="27"/>
  <c r="AV611" i="27" s="1"/>
  <c r="AW611" i="27"/>
  <c r="AX611" i="27" s="1"/>
  <c r="AY611" i="27"/>
  <c r="AZ611" i="27" s="1"/>
  <c r="AI607" i="27"/>
  <c r="AJ607" i="27" s="1"/>
  <c r="AK607" i="27"/>
  <c r="AL607" i="27" s="1"/>
  <c r="AM607" i="27"/>
  <c r="AN607" i="27" s="1"/>
  <c r="AO607" i="27"/>
  <c r="AP607" i="27" s="1"/>
  <c r="AQ607" i="27"/>
  <c r="AR607" i="27" s="1"/>
  <c r="AS607" i="27"/>
  <c r="AT607" i="27" s="1"/>
  <c r="AU607" i="27"/>
  <c r="AV607" i="27" s="1"/>
  <c r="AW607" i="27"/>
  <c r="AX607" i="27" s="1"/>
  <c r="AY607" i="27"/>
  <c r="AZ607" i="27" s="1"/>
  <c r="AI603" i="27"/>
  <c r="AJ603" i="27" s="1"/>
  <c r="AK603" i="27"/>
  <c r="AL603" i="27" s="1"/>
  <c r="AM603" i="27"/>
  <c r="AN603" i="27" s="1"/>
  <c r="AO603" i="27"/>
  <c r="AP603" i="27" s="1"/>
  <c r="AQ603" i="27"/>
  <c r="AR603" i="27" s="1"/>
  <c r="AS603" i="27"/>
  <c r="AT603" i="27" s="1"/>
  <c r="AU603" i="27"/>
  <c r="AV603" i="27" s="1"/>
  <c r="AW603" i="27"/>
  <c r="AX603" i="27" s="1"/>
  <c r="AY603" i="27"/>
  <c r="AZ603" i="27" s="1"/>
  <c r="AI599" i="27"/>
  <c r="AJ599" i="27" s="1"/>
  <c r="AK599" i="27"/>
  <c r="AL599" i="27" s="1"/>
  <c r="AM599" i="27"/>
  <c r="AN599" i="27" s="1"/>
  <c r="AO599" i="27"/>
  <c r="AP599" i="27" s="1"/>
  <c r="AQ599" i="27"/>
  <c r="AR599" i="27" s="1"/>
  <c r="AS599" i="27"/>
  <c r="AT599" i="27" s="1"/>
  <c r="AU599" i="27"/>
  <c r="AV599" i="27" s="1"/>
  <c r="AW599" i="27"/>
  <c r="AX599" i="27" s="1"/>
  <c r="AY599" i="27"/>
  <c r="AZ599" i="27" s="1"/>
  <c r="AI595" i="27"/>
  <c r="AJ595" i="27" s="1"/>
  <c r="AK595" i="27"/>
  <c r="AL595" i="27" s="1"/>
  <c r="AM595" i="27"/>
  <c r="AN595" i="27" s="1"/>
  <c r="AO595" i="27"/>
  <c r="AP595" i="27" s="1"/>
  <c r="AQ595" i="27"/>
  <c r="AR595" i="27" s="1"/>
  <c r="AS595" i="27"/>
  <c r="AT595" i="27" s="1"/>
  <c r="AU595" i="27"/>
  <c r="AV595" i="27" s="1"/>
  <c r="AW595" i="27"/>
  <c r="AX595" i="27" s="1"/>
  <c r="AY595" i="27"/>
  <c r="AZ595" i="27" s="1"/>
  <c r="AI591" i="27"/>
  <c r="AJ591" i="27" s="1"/>
  <c r="AK591" i="27"/>
  <c r="AL591" i="27" s="1"/>
  <c r="AM591" i="27"/>
  <c r="AN591" i="27" s="1"/>
  <c r="AO591" i="27"/>
  <c r="AP591" i="27" s="1"/>
  <c r="AQ591" i="27"/>
  <c r="AR591" i="27" s="1"/>
  <c r="AS591" i="27"/>
  <c r="AT591" i="27" s="1"/>
  <c r="AU591" i="27"/>
  <c r="AV591" i="27" s="1"/>
  <c r="AW591" i="27"/>
  <c r="AX591" i="27" s="1"/>
  <c r="AY591" i="27"/>
  <c r="AZ591" i="27" s="1"/>
  <c r="AI587" i="27"/>
  <c r="AJ587" i="27" s="1"/>
  <c r="AK587" i="27"/>
  <c r="AL587" i="27" s="1"/>
  <c r="AM587" i="27"/>
  <c r="AN587" i="27" s="1"/>
  <c r="AO587" i="27"/>
  <c r="AP587" i="27" s="1"/>
  <c r="AQ587" i="27"/>
  <c r="AR587" i="27" s="1"/>
  <c r="AS587" i="27"/>
  <c r="AT587" i="27" s="1"/>
  <c r="AU587" i="27"/>
  <c r="AV587" i="27" s="1"/>
  <c r="AW587" i="27"/>
  <c r="AX587" i="27" s="1"/>
  <c r="AY587" i="27"/>
  <c r="AZ587" i="27" s="1"/>
  <c r="AI583" i="27"/>
  <c r="AJ583" i="27" s="1"/>
  <c r="AK583" i="27"/>
  <c r="AL583" i="27" s="1"/>
  <c r="AM583" i="27"/>
  <c r="AN583" i="27" s="1"/>
  <c r="AO583" i="27"/>
  <c r="AP583" i="27" s="1"/>
  <c r="AQ583" i="27"/>
  <c r="AR583" i="27" s="1"/>
  <c r="AS583" i="27"/>
  <c r="AT583" i="27" s="1"/>
  <c r="AU583" i="27"/>
  <c r="AV583" i="27" s="1"/>
  <c r="AW583" i="27"/>
  <c r="AX583" i="27" s="1"/>
  <c r="AY583" i="27"/>
  <c r="AZ583" i="27" s="1"/>
  <c r="AI579" i="27"/>
  <c r="AJ579" i="27" s="1"/>
  <c r="AK579" i="27"/>
  <c r="AL579" i="27" s="1"/>
  <c r="AM579" i="27"/>
  <c r="AN579" i="27" s="1"/>
  <c r="AO579" i="27"/>
  <c r="AP579" i="27" s="1"/>
  <c r="AQ579" i="27"/>
  <c r="AR579" i="27" s="1"/>
  <c r="AS579" i="27"/>
  <c r="AT579" i="27" s="1"/>
  <c r="AU579" i="27"/>
  <c r="AV579" i="27" s="1"/>
  <c r="AW579" i="27"/>
  <c r="AX579" i="27" s="1"/>
  <c r="AY579" i="27"/>
  <c r="AZ579" i="27" s="1"/>
  <c r="AI575" i="27"/>
  <c r="AJ575" i="27" s="1"/>
  <c r="AK575" i="27"/>
  <c r="AL575" i="27" s="1"/>
  <c r="AM575" i="27"/>
  <c r="AN575" i="27" s="1"/>
  <c r="AO575" i="27"/>
  <c r="AP575" i="27" s="1"/>
  <c r="AQ575" i="27"/>
  <c r="AR575" i="27" s="1"/>
  <c r="AS575" i="27"/>
  <c r="AT575" i="27" s="1"/>
  <c r="AU575" i="27"/>
  <c r="AV575" i="27" s="1"/>
  <c r="AW575" i="27"/>
  <c r="AX575" i="27" s="1"/>
  <c r="AY575" i="27"/>
  <c r="AZ575" i="27" s="1"/>
  <c r="AI571" i="27"/>
  <c r="AJ571" i="27" s="1"/>
  <c r="AK571" i="27"/>
  <c r="AL571" i="27" s="1"/>
  <c r="AM571" i="27"/>
  <c r="AN571" i="27" s="1"/>
  <c r="AO571" i="27"/>
  <c r="AP571" i="27" s="1"/>
  <c r="AQ571" i="27"/>
  <c r="AR571" i="27" s="1"/>
  <c r="AS571" i="27"/>
  <c r="AT571" i="27" s="1"/>
  <c r="AU571" i="27"/>
  <c r="AV571" i="27" s="1"/>
  <c r="AW571" i="27"/>
  <c r="AX571" i="27" s="1"/>
  <c r="AY571" i="27"/>
  <c r="AZ571" i="27" s="1"/>
  <c r="AI567" i="27"/>
  <c r="AJ567" i="27" s="1"/>
  <c r="AK567" i="27"/>
  <c r="AL567" i="27" s="1"/>
  <c r="AM567" i="27"/>
  <c r="AN567" i="27" s="1"/>
  <c r="AO567" i="27"/>
  <c r="AP567" i="27" s="1"/>
  <c r="AQ567" i="27"/>
  <c r="AR567" i="27" s="1"/>
  <c r="AS567" i="27"/>
  <c r="AT567" i="27" s="1"/>
  <c r="AU567" i="27"/>
  <c r="AV567" i="27" s="1"/>
  <c r="AW567" i="27"/>
  <c r="AX567" i="27" s="1"/>
  <c r="AY567" i="27"/>
  <c r="AZ567" i="27" s="1"/>
  <c r="AI563" i="27"/>
  <c r="AJ563" i="27" s="1"/>
  <c r="AK563" i="27"/>
  <c r="AL563" i="27" s="1"/>
  <c r="AM563" i="27"/>
  <c r="AN563" i="27" s="1"/>
  <c r="AO563" i="27"/>
  <c r="AP563" i="27" s="1"/>
  <c r="AQ563" i="27"/>
  <c r="AR563" i="27" s="1"/>
  <c r="AS563" i="27"/>
  <c r="AT563" i="27" s="1"/>
  <c r="AU563" i="27"/>
  <c r="AV563" i="27" s="1"/>
  <c r="AW563" i="27"/>
  <c r="AX563" i="27" s="1"/>
  <c r="AY563" i="27"/>
  <c r="AZ563" i="27" s="1"/>
  <c r="AI559" i="27"/>
  <c r="AJ559" i="27" s="1"/>
  <c r="AK559" i="27"/>
  <c r="AL559" i="27" s="1"/>
  <c r="AM559" i="27"/>
  <c r="AN559" i="27" s="1"/>
  <c r="AO559" i="27"/>
  <c r="AP559" i="27" s="1"/>
  <c r="AQ559" i="27"/>
  <c r="AR559" i="27" s="1"/>
  <c r="AS559" i="27"/>
  <c r="AT559" i="27" s="1"/>
  <c r="AU559" i="27"/>
  <c r="AV559" i="27" s="1"/>
  <c r="AW559" i="27"/>
  <c r="AX559" i="27" s="1"/>
  <c r="AY559" i="27"/>
  <c r="AZ559" i="27" s="1"/>
  <c r="AI555" i="27"/>
  <c r="AJ555" i="27" s="1"/>
  <c r="AK555" i="27"/>
  <c r="AL555" i="27" s="1"/>
  <c r="AM555" i="27"/>
  <c r="AN555" i="27" s="1"/>
  <c r="AO555" i="27"/>
  <c r="AP555" i="27" s="1"/>
  <c r="AQ555" i="27"/>
  <c r="AR555" i="27" s="1"/>
  <c r="AS555" i="27"/>
  <c r="AT555" i="27" s="1"/>
  <c r="AU555" i="27"/>
  <c r="AV555" i="27" s="1"/>
  <c r="AW555" i="27"/>
  <c r="AX555" i="27" s="1"/>
  <c r="AY555" i="27"/>
  <c r="AZ555" i="27" s="1"/>
  <c r="AI551" i="27"/>
  <c r="AJ551" i="27" s="1"/>
  <c r="AK551" i="27"/>
  <c r="AL551" i="27" s="1"/>
  <c r="AM551" i="27"/>
  <c r="AN551" i="27" s="1"/>
  <c r="AO551" i="27"/>
  <c r="AP551" i="27" s="1"/>
  <c r="AQ551" i="27"/>
  <c r="AR551" i="27" s="1"/>
  <c r="AS551" i="27"/>
  <c r="AT551" i="27" s="1"/>
  <c r="AU551" i="27"/>
  <c r="AV551" i="27" s="1"/>
  <c r="AW551" i="27"/>
  <c r="AX551" i="27" s="1"/>
  <c r="AY551" i="27"/>
  <c r="AZ551" i="27" s="1"/>
  <c r="AI547" i="27"/>
  <c r="AJ547" i="27" s="1"/>
  <c r="AK547" i="27"/>
  <c r="AL547" i="27" s="1"/>
  <c r="AM547" i="27"/>
  <c r="AN547" i="27" s="1"/>
  <c r="AO547" i="27"/>
  <c r="AP547" i="27" s="1"/>
  <c r="AQ547" i="27"/>
  <c r="AR547" i="27" s="1"/>
  <c r="AS547" i="27"/>
  <c r="AT547" i="27" s="1"/>
  <c r="AU547" i="27"/>
  <c r="AV547" i="27" s="1"/>
  <c r="AW547" i="27"/>
  <c r="AX547" i="27" s="1"/>
  <c r="AY547" i="27"/>
  <c r="AZ547" i="27" s="1"/>
  <c r="AI543" i="27"/>
  <c r="AJ543" i="27" s="1"/>
  <c r="AK543" i="27"/>
  <c r="AL543" i="27" s="1"/>
  <c r="AM543" i="27"/>
  <c r="AN543" i="27" s="1"/>
  <c r="AO543" i="27"/>
  <c r="AP543" i="27" s="1"/>
  <c r="AQ543" i="27"/>
  <c r="AR543" i="27" s="1"/>
  <c r="AS543" i="27"/>
  <c r="AT543" i="27" s="1"/>
  <c r="AU543" i="27"/>
  <c r="AV543" i="27" s="1"/>
  <c r="AW543" i="27"/>
  <c r="AX543" i="27" s="1"/>
  <c r="AY543" i="27"/>
  <c r="AZ543" i="27" s="1"/>
  <c r="AI539" i="27"/>
  <c r="AJ539" i="27" s="1"/>
  <c r="AK539" i="27"/>
  <c r="AL539" i="27" s="1"/>
  <c r="AM539" i="27"/>
  <c r="AN539" i="27" s="1"/>
  <c r="AO539" i="27"/>
  <c r="AP539" i="27" s="1"/>
  <c r="AQ539" i="27"/>
  <c r="AR539" i="27" s="1"/>
  <c r="AS539" i="27"/>
  <c r="AT539" i="27" s="1"/>
  <c r="AU539" i="27"/>
  <c r="AV539" i="27" s="1"/>
  <c r="AW539" i="27"/>
  <c r="AX539" i="27" s="1"/>
  <c r="AY539" i="27"/>
  <c r="AZ539" i="27" s="1"/>
  <c r="AI535" i="27"/>
  <c r="AJ535" i="27" s="1"/>
  <c r="AK535" i="27"/>
  <c r="AL535" i="27" s="1"/>
  <c r="AM535" i="27"/>
  <c r="AN535" i="27" s="1"/>
  <c r="AO535" i="27"/>
  <c r="AP535" i="27" s="1"/>
  <c r="AQ535" i="27"/>
  <c r="AR535" i="27" s="1"/>
  <c r="AS535" i="27"/>
  <c r="AT535" i="27" s="1"/>
  <c r="AU535" i="27"/>
  <c r="AV535" i="27" s="1"/>
  <c r="AW535" i="27"/>
  <c r="AX535" i="27" s="1"/>
  <c r="AY535" i="27"/>
  <c r="AZ535" i="27" s="1"/>
  <c r="AI531" i="27"/>
  <c r="AJ531" i="27" s="1"/>
  <c r="AK531" i="27"/>
  <c r="AL531" i="27" s="1"/>
  <c r="AM531" i="27"/>
  <c r="AN531" i="27" s="1"/>
  <c r="AO531" i="27"/>
  <c r="AP531" i="27" s="1"/>
  <c r="AQ531" i="27"/>
  <c r="AR531" i="27" s="1"/>
  <c r="AS531" i="27"/>
  <c r="AT531" i="27" s="1"/>
  <c r="AU531" i="27"/>
  <c r="AV531" i="27" s="1"/>
  <c r="AW531" i="27"/>
  <c r="AX531" i="27" s="1"/>
  <c r="AY531" i="27"/>
  <c r="AZ531" i="27" s="1"/>
  <c r="AI527" i="27"/>
  <c r="AJ527" i="27" s="1"/>
  <c r="AK527" i="27"/>
  <c r="AL527" i="27" s="1"/>
  <c r="AM527" i="27"/>
  <c r="AN527" i="27" s="1"/>
  <c r="AO527" i="27"/>
  <c r="AP527" i="27" s="1"/>
  <c r="AQ527" i="27"/>
  <c r="AR527" i="27" s="1"/>
  <c r="AS527" i="27"/>
  <c r="AT527" i="27" s="1"/>
  <c r="AU527" i="27"/>
  <c r="AV527" i="27" s="1"/>
  <c r="AW527" i="27"/>
  <c r="AX527" i="27" s="1"/>
  <c r="AY527" i="27"/>
  <c r="AZ527" i="27" s="1"/>
  <c r="AI523" i="27"/>
  <c r="AJ523" i="27" s="1"/>
  <c r="AK523" i="27"/>
  <c r="AL523" i="27" s="1"/>
  <c r="AM523" i="27"/>
  <c r="AN523" i="27" s="1"/>
  <c r="AO523" i="27"/>
  <c r="AP523" i="27" s="1"/>
  <c r="AQ523" i="27"/>
  <c r="AR523" i="27" s="1"/>
  <c r="AS523" i="27"/>
  <c r="AT523" i="27" s="1"/>
  <c r="AU523" i="27"/>
  <c r="AV523" i="27" s="1"/>
  <c r="AW523" i="27"/>
  <c r="AX523" i="27" s="1"/>
  <c r="AY523" i="27"/>
  <c r="AZ523" i="27" s="1"/>
  <c r="AI519" i="27"/>
  <c r="AJ519" i="27" s="1"/>
  <c r="AK519" i="27"/>
  <c r="AL519" i="27" s="1"/>
  <c r="AM519" i="27"/>
  <c r="AN519" i="27" s="1"/>
  <c r="AO519" i="27"/>
  <c r="AP519" i="27" s="1"/>
  <c r="AQ519" i="27"/>
  <c r="AR519" i="27" s="1"/>
  <c r="AS519" i="27"/>
  <c r="AT519" i="27" s="1"/>
  <c r="AU519" i="27"/>
  <c r="AV519" i="27" s="1"/>
  <c r="AW519" i="27"/>
  <c r="AX519" i="27" s="1"/>
  <c r="AY519" i="27"/>
  <c r="AZ519" i="27" s="1"/>
  <c r="AI515" i="27"/>
  <c r="AJ515" i="27" s="1"/>
  <c r="AK515" i="27"/>
  <c r="AL515" i="27" s="1"/>
  <c r="AM515" i="27"/>
  <c r="AN515" i="27" s="1"/>
  <c r="AO515" i="27"/>
  <c r="AP515" i="27" s="1"/>
  <c r="AQ515" i="27"/>
  <c r="AR515" i="27" s="1"/>
  <c r="AS515" i="27"/>
  <c r="AT515" i="27" s="1"/>
  <c r="AU515" i="27"/>
  <c r="AV515" i="27" s="1"/>
  <c r="AW515" i="27"/>
  <c r="AX515" i="27" s="1"/>
  <c r="AY515" i="27"/>
  <c r="AZ515" i="27" s="1"/>
  <c r="AI511" i="27"/>
  <c r="AJ511" i="27" s="1"/>
  <c r="AK511" i="27"/>
  <c r="AL511" i="27" s="1"/>
  <c r="AM511" i="27"/>
  <c r="AN511" i="27" s="1"/>
  <c r="AO511" i="27"/>
  <c r="AP511" i="27" s="1"/>
  <c r="AQ511" i="27"/>
  <c r="AR511" i="27" s="1"/>
  <c r="AS511" i="27"/>
  <c r="AT511" i="27" s="1"/>
  <c r="AU511" i="27"/>
  <c r="AV511" i="27" s="1"/>
  <c r="AW511" i="27"/>
  <c r="AX511" i="27" s="1"/>
  <c r="AY511" i="27"/>
  <c r="AZ511" i="27" s="1"/>
  <c r="AI507" i="27"/>
  <c r="AJ507" i="27" s="1"/>
  <c r="AK507" i="27"/>
  <c r="AL507" i="27" s="1"/>
  <c r="AM507" i="27"/>
  <c r="AN507" i="27" s="1"/>
  <c r="AO507" i="27"/>
  <c r="AP507" i="27" s="1"/>
  <c r="AQ507" i="27"/>
  <c r="AR507" i="27" s="1"/>
  <c r="AS507" i="27"/>
  <c r="AT507" i="27" s="1"/>
  <c r="AU507" i="27"/>
  <c r="AV507" i="27" s="1"/>
  <c r="AW507" i="27"/>
  <c r="AX507" i="27" s="1"/>
  <c r="AY507" i="27"/>
  <c r="AZ507" i="27" s="1"/>
  <c r="AI503" i="27"/>
  <c r="AJ503" i="27" s="1"/>
  <c r="AK503" i="27"/>
  <c r="AL503" i="27" s="1"/>
  <c r="AM503" i="27"/>
  <c r="AN503" i="27" s="1"/>
  <c r="AO503" i="27"/>
  <c r="AP503" i="27" s="1"/>
  <c r="AQ503" i="27"/>
  <c r="AR503" i="27" s="1"/>
  <c r="AS503" i="27"/>
  <c r="AT503" i="27" s="1"/>
  <c r="AU503" i="27"/>
  <c r="AV503" i="27" s="1"/>
  <c r="AW503" i="27"/>
  <c r="AX503" i="27" s="1"/>
  <c r="AY503" i="27"/>
  <c r="AZ503" i="27" s="1"/>
  <c r="AI499" i="27"/>
  <c r="AJ499" i="27" s="1"/>
  <c r="AK499" i="27"/>
  <c r="AL499" i="27" s="1"/>
  <c r="AM499" i="27"/>
  <c r="AN499" i="27" s="1"/>
  <c r="AO499" i="27"/>
  <c r="AP499" i="27" s="1"/>
  <c r="AQ499" i="27"/>
  <c r="AR499" i="27" s="1"/>
  <c r="AS499" i="27"/>
  <c r="AT499" i="27" s="1"/>
  <c r="AU499" i="27"/>
  <c r="AV499" i="27" s="1"/>
  <c r="AW499" i="27"/>
  <c r="AX499" i="27" s="1"/>
  <c r="AY499" i="27"/>
  <c r="AZ499" i="27" s="1"/>
  <c r="AI495" i="27"/>
  <c r="AJ495" i="27" s="1"/>
  <c r="AK495" i="27"/>
  <c r="AL495" i="27" s="1"/>
  <c r="AM495" i="27"/>
  <c r="AN495" i="27" s="1"/>
  <c r="AO495" i="27"/>
  <c r="AP495" i="27" s="1"/>
  <c r="AQ495" i="27"/>
  <c r="AR495" i="27" s="1"/>
  <c r="AS495" i="27"/>
  <c r="AT495" i="27" s="1"/>
  <c r="AU495" i="27"/>
  <c r="AV495" i="27" s="1"/>
  <c r="AW495" i="27"/>
  <c r="AX495" i="27" s="1"/>
  <c r="AY495" i="27"/>
  <c r="AZ495" i="27" s="1"/>
  <c r="AI491" i="27"/>
  <c r="AJ491" i="27" s="1"/>
  <c r="AK491" i="27"/>
  <c r="AL491" i="27" s="1"/>
  <c r="AM491" i="27"/>
  <c r="AN491" i="27" s="1"/>
  <c r="AO491" i="27"/>
  <c r="AP491" i="27" s="1"/>
  <c r="AQ491" i="27"/>
  <c r="AR491" i="27" s="1"/>
  <c r="AS491" i="27"/>
  <c r="AT491" i="27" s="1"/>
  <c r="AU491" i="27"/>
  <c r="AV491" i="27" s="1"/>
  <c r="AW491" i="27"/>
  <c r="AX491" i="27" s="1"/>
  <c r="AY491" i="27"/>
  <c r="AZ491" i="27" s="1"/>
  <c r="AI487" i="27"/>
  <c r="AJ487" i="27" s="1"/>
  <c r="AK487" i="27"/>
  <c r="AL487" i="27" s="1"/>
  <c r="AM487" i="27"/>
  <c r="AN487" i="27" s="1"/>
  <c r="AO487" i="27"/>
  <c r="AP487" i="27" s="1"/>
  <c r="AQ487" i="27"/>
  <c r="AR487" i="27" s="1"/>
  <c r="AS487" i="27"/>
  <c r="AT487" i="27" s="1"/>
  <c r="AU487" i="27"/>
  <c r="AV487" i="27" s="1"/>
  <c r="AW487" i="27"/>
  <c r="AX487" i="27" s="1"/>
  <c r="AY487" i="27"/>
  <c r="AZ487" i="27" s="1"/>
  <c r="AI483" i="27"/>
  <c r="AJ483" i="27" s="1"/>
  <c r="AK483" i="27"/>
  <c r="AL483" i="27" s="1"/>
  <c r="AM483" i="27"/>
  <c r="AN483" i="27" s="1"/>
  <c r="AO483" i="27"/>
  <c r="AP483" i="27" s="1"/>
  <c r="AQ483" i="27"/>
  <c r="AR483" i="27" s="1"/>
  <c r="AS483" i="27"/>
  <c r="AT483" i="27" s="1"/>
  <c r="AU483" i="27"/>
  <c r="AV483" i="27" s="1"/>
  <c r="AW483" i="27"/>
  <c r="AX483" i="27" s="1"/>
  <c r="AY483" i="27"/>
  <c r="AZ483" i="27" s="1"/>
  <c r="AI479" i="27"/>
  <c r="AJ479" i="27" s="1"/>
  <c r="AK479" i="27"/>
  <c r="AL479" i="27" s="1"/>
  <c r="AM479" i="27"/>
  <c r="AN479" i="27" s="1"/>
  <c r="AO479" i="27"/>
  <c r="AP479" i="27" s="1"/>
  <c r="AQ479" i="27"/>
  <c r="AR479" i="27" s="1"/>
  <c r="AS479" i="27"/>
  <c r="AT479" i="27" s="1"/>
  <c r="AU479" i="27"/>
  <c r="AV479" i="27" s="1"/>
  <c r="AW479" i="27"/>
  <c r="AX479" i="27" s="1"/>
  <c r="AY479" i="27"/>
  <c r="AZ479" i="27" s="1"/>
  <c r="AI475" i="27"/>
  <c r="AJ475" i="27" s="1"/>
  <c r="AK475" i="27"/>
  <c r="AL475" i="27" s="1"/>
  <c r="AM475" i="27"/>
  <c r="AN475" i="27" s="1"/>
  <c r="AO475" i="27"/>
  <c r="AP475" i="27" s="1"/>
  <c r="AQ475" i="27"/>
  <c r="AR475" i="27" s="1"/>
  <c r="AS475" i="27"/>
  <c r="AT475" i="27" s="1"/>
  <c r="AU475" i="27"/>
  <c r="AV475" i="27" s="1"/>
  <c r="AW475" i="27"/>
  <c r="AX475" i="27" s="1"/>
  <c r="AY475" i="27"/>
  <c r="AZ475" i="27" s="1"/>
  <c r="AI471" i="27"/>
  <c r="AJ471" i="27" s="1"/>
  <c r="AK471" i="27"/>
  <c r="AL471" i="27" s="1"/>
  <c r="AM471" i="27"/>
  <c r="AN471" i="27" s="1"/>
  <c r="AO471" i="27"/>
  <c r="AP471" i="27" s="1"/>
  <c r="AQ471" i="27"/>
  <c r="AR471" i="27" s="1"/>
  <c r="AS471" i="27"/>
  <c r="AT471" i="27" s="1"/>
  <c r="AU471" i="27"/>
  <c r="AV471" i="27" s="1"/>
  <c r="AW471" i="27"/>
  <c r="AX471" i="27" s="1"/>
  <c r="AY471" i="27"/>
  <c r="AZ471" i="27" s="1"/>
  <c r="AI467" i="27"/>
  <c r="AJ467" i="27" s="1"/>
  <c r="AK467" i="27"/>
  <c r="AL467" i="27" s="1"/>
  <c r="AM467" i="27"/>
  <c r="AN467" i="27" s="1"/>
  <c r="AO467" i="27"/>
  <c r="AP467" i="27" s="1"/>
  <c r="AQ467" i="27"/>
  <c r="AR467" i="27" s="1"/>
  <c r="AS467" i="27"/>
  <c r="AT467" i="27" s="1"/>
  <c r="AU467" i="27"/>
  <c r="AV467" i="27" s="1"/>
  <c r="AW467" i="27"/>
  <c r="AX467" i="27" s="1"/>
  <c r="AY467" i="27"/>
  <c r="AZ467" i="27" s="1"/>
  <c r="AI463" i="27"/>
  <c r="AJ463" i="27" s="1"/>
  <c r="AK463" i="27"/>
  <c r="AL463" i="27" s="1"/>
  <c r="AM463" i="27"/>
  <c r="AN463" i="27" s="1"/>
  <c r="AO463" i="27"/>
  <c r="AP463" i="27" s="1"/>
  <c r="AQ463" i="27"/>
  <c r="AR463" i="27" s="1"/>
  <c r="AS463" i="27"/>
  <c r="AT463" i="27" s="1"/>
  <c r="AU463" i="27"/>
  <c r="AV463" i="27" s="1"/>
  <c r="AW463" i="27"/>
  <c r="AX463" i="27" s="1"/>
  <c r="AY463" i="27"/>
  <c r="AZ463" i="27" s="1"/>
  <c r="AI459" i="27"/>
  <c r="AJ459" i="27" s="1"/>
  <c r="AK459" i="27"/>
  <c r="AL459" i="27" s="1"/>
  <c r="AM459" i="27"/>
  <c r="AN459" i="27" s="1"/>
  <c r="AO459" i="27"/>
  <c r="AP459" i="27" s="1"/>
  <c r="AQ459" i="27"/>
  <c r="AR459" i="27" s="1"/>
  <c r="AS459" i="27"/>
  <c r="AT459" i="27" s="1"/>
  <c r="AU459" i="27"/>
  <c r="AV459" i="27" s="1"/>
  <c r="AW459" i="27"/>
  <c r="AX459" i="27" s="1"/>
  <c r="AY459" i="27"/>
  <c r="AZ459" i="27" s="1"/>
  <c r="AI455" i="27"/>
  <c r="AJ455" i="27" s="1"/>
  <c r="AK455" i="27"/>
  <c r="AL455" i="27" s="1"/>
  <c r="AM455" i="27"/>
  <c r="AN455" i="27" s="1"/>
  <c r="AO455" i="27"/>
  <c r="AP455" i="27" s="1"/>
  <c r="AQ455" i="27"/>
  <c r="AR455" i="27" s="1"/>
  <c r="AS455" i="27"/>
  <c r="AT455" i="27" s="1"/>
  <c r="AU455" i="27"/>
  <c r="AV455" i="27" s="1"/>
  <c r="AW455" i="27"/>
  <c r="AX455" i="27" s="1"/>
  <c r="AY455" i="27"/>
  <c r="AZ455" i="27" s="1"/>
  <c r="AI451" i="27"/>
  <c r="AJ451" i="27" s="1"/>
  <c r="AK451" i="27"/>
  <c r="AL451" i="27" s="1"/>
  <c r="AM451" i="27"/>
  <c r="AN451" i="27" s="1"/>
  <c r="AO451" i="27"/>
  <c r="AP451" i="27" s="1"/>
  <c r="AQ451" i="27"/>
  <c r="AR451" i="27" s="1"/>
  <c r="AS451" i="27"/>
  <c r="AT451" i="27" s="1"/>
  <c r="AU451" i="27"/>
  <c r="AV451" i="27" s="1"/>
  <c r="AW451" i="27"/>
  <c r="AX451" i="27" s="1"/>
  <c r="AY451" i="27"/>
  <c r="AZ451" i="27" s="1"/>
  <c r="AI447" i="27"/>
  <c r="AJ447" i="27" s="1"/>
  <c r="AK447" i="27"/>
  <c r="AL447" i="27" s="1"/>
  <c r="AM447" i="27"/>
  <c r="AN447" i="27" s="1"/>
  <c r="AO447" i="27"/>
  <c r="AP447" i="27" s="1"/>
  <c r="AQ447" i="27"/>
  <c r="AR447" i="27" s="1"/>
  <c r="AS447" i="27"/>
  <c r="AT447" i="27" s="1"/>
  <c r="AU447" i="27"/>
  <c r="AV447" i="27" s="1"/>
  <c r="AW447" i="27"/>
  <c r="AX447" i="27" s="1"/>
  <c r="AY447" i="27"/>
  <c r="AZ447" i="27" s="1"/>
  <c r="AI443" i="27"/>
  <c r="AJ443" i="27" s="1"/>
  <c r="AK443" i="27"/>
  <c r="AL443" i="27" s="1"/>
  <c r="AM443" i="27"/>
  <c r="AN443" i="27" s="1"/>
  <c r="AO443" i="27"/>
  <c r="AP443" i="27" s="1"/>
  <c r="AQ443" i="27"/>
  <c r="AR443" i="27" s="1"/>
  <c r="AS443" i="27"/>
  <c r="AT443" i="27" s="1"/>
  <c r="AU443" i="27"/>
  <c r="AV443" i="27" s="1"/>
  <c r="AW443" i="27"/>
  <c r="AX443" i="27" s="1"/>
  <c r="AY443" i="27"/>
  <c r="AZ443" i="27" s="1"/>
  <c r="AI439" i="27"/>
  <c r="AJ439" i="27" s="1"/>
  <c r="AK439" i="27"/>
  <c r="AL439" i="27" s="1"/>
  <c r="AM439" i="27"/>
  <c r="AN439" i="27" s="1"/>
  <c r="AO439" i="27"/>
  <c r="AP439" i="27" s="1"/>
  <c r="AQ439" i="27"/>
  <c r="AR439" i="27" s="1"/>
  <c r="AS439" i="27"/>
  <c r="AT439" i="27" s="1"/>
  <c r="AU439" i="27"/>
  <c r="AV439" i="27" s="1"/>
  <c r="AW439" i="27"/>
  <c r="AX439" i="27" s="1"/>
  <c r="AY439" i="27"/>
  <c r="AZ439" i="27" s="1"/>
  <c r="AI435" i="27"/>
  <c r="AJ435" i="27" s="1"/>
  <c r="AK435" i="27"/>
  <c r="AL435" i="27" s="1"/>
  <c r="AM435" i="27"/>
  <c r="AN435" i="27" s="1"/>
  <c r="AO435" i="27"/>
  <c r="AP435" i="27" s="1"/>
  <c r="AQ435" i="27"/>
  <c r="AR435" i="27" s="1"/>
  <c r="AS435" i="27"/>
  <c r="AT435" i="27" s="1"/>
  <c r="AU435" i="27"/>
  <c r="AV435" i="27" s="1"/>
  <c r="AW435" i="27"/>
  <c r="AX435" i="27" s="1"/>
  <c r="AY435" i="27"/>
  <c r="AZ435" i="27" s="1"/>
  <c r="AI431" i="27"/>
  <c r="AJ431" i="27" s="1"/>
  <c r="AK431" i="27"/>
  <c r="AL431" i="27" s="1"/>
  <c r="AM431" i="27"/>
  <c r="AN431" i="27" s="1"/>
  <c r="AO431" i="27"/>
  <c r="AP431" i="27" s="1"/>
  <c r="AQ431" i="27"/>
  <c r="AR431" i="27" s="1"/>
  <c r="AS431" i="27"/>
  <c r="AT431" i="27" s="1"/>
  <c r="AU431" i="27"/>
  <c r="AV431" i="27" s="1"/>
  <c r="AW431" i="27"/>
  <c r="AX431" i="27" s="1"/>
  <c r="AY431" i="27"/>
  <c r="AZ431" i="27" s="1"/>
  <c r="AI427" i="27"/>
  <c r="AJ427" i="27" s="1"/>
  <c r="AK427" i="27"/>
  <c r="AL427" i="27" s="1"/>
  <c r="AM427" i="27"/>
  <c r="AN427" i="27" s="1"/>
  <c r="AO427" i="27"/>
  <c r="AP427" i="27" s="1"/>
  <c r="AQ427" i="27"/>
  <c r="AR427" i="27" s="1"/>
  <c r="AS427" i="27"/>
  <c r="AT427" i="27" s="1"/>
  <c r="AU427" i="27"/>
  <c r="AV427" i="27" s="1"/>
  <c r="AW427" i="27"/>
  <c r="AX427" i="27" s="1"/>
  <c r="AY427" i="27"/>
  <c r="AZ427" i="27" s="1"/>
  <c r="AI423" i="27"/>
  <c r="AJ423" i="27" s="1"/>
  <c r="AK423" i="27"/>
  <c r="AL423" i="27" s="1"/>
  <c r="AM423" i="27"/>
  <c r="AN423" i="27" s="1"/>
  <c r="AO423" i="27"/>
  <c r="AP423" i="27" s="1"/>
  <c r="AQ423" i="27"/>
  <c r="AR423" i="27" s="1"/>
  <c r="AS423" i="27"/>
  <c r="AT423" i="27" s="1"/>
  <c r="AU423" i="27"/>
  <c r="AV423" i="27" s="1"/>
  <c r="AW423" i="27"/>
  <c r="AX423" i="27" s="1"/>
  <c r="AY423" i="27"/>
  <c r="AZ423" i="27" s="1"/>
  <c r="AI419" i="27"/>
  <c r="AJ419" i="27" s="1"/>
  <c r="AK419" i="27"/>
  <c r="AL419" i="27" s="1"/>
  <c r="AM419" i="27"/>
  <c r="AN419" i="27" s="1"/>
  <c r="AO419" i="27"/>
  <c r="AP419" i="27" s="1"/>
  <c r="AQ419" i="27"/>
  <c r="AR419" i="27" s="1"/>
  <c r="AS419" i="27"/>
  <c r="AT419" i="27" s="1"/>
  <c r="AU419" i="27"/>
  <c r="AV419" i="27" s="1"/>
  <c r="AW419" i="27"/>
  <c r="AX419" i="27" s="1"/>
  <c r="AY419" i="27"/>
  <c r="AZ419" i="27" s="1"/>
  <c r="AI417" i="27"/>
  <c r="AJ417" i="27" s="1"/>
  <c r="AK417" i="27"/>
  <c r="AL417" i="27" s="1"/>
  <c r="AM417" i="27"/>
  <c r="AN417" i="27" s="1"/>
  <c r="AO417" i="27"/>
  <c r="AP417" i="27" s="1"/>
  <c r="AQ417" i="27"/>
  <c r="AR417" i="27" s="1"/>
  <c r="AS417" i="27"/>
  <c r="AT417" i="27" s="1"/>
  <c r="AU417" i="27"/>
  <c r="AV417" i="27" s="1"/>
  <c r="AW417" i="27"/>
  <c r="AX417" i="27" s="1"/>
  <c r="AY417" i="27"/>
  <c r="AZ417" i="27" s="1"/>
  <c r="AI415" i="27"/>
  <c r="AJ415" i="27" s="1"/>
  <c r="AK415" i="27"/>
  <c r="AL415" i="27" s="1"/>
  <c r="AM415" i="27"/>
  <c r="AN415" i="27" s="1"/>
  <c r="AO415" i="27"/>
  <c r="AP415" i="27" s="1"/>
  <c r="AQ415" i="27"/>
  <c r="AR415" i="27" s="1"/>
  <c r="AS415" i="27"/>
  <c r="AT415" i="27" s="1"/>
  <c r="AU415" i="27"/>
  <c r="AV415" i="27" s="1"/>
  <c r="AW415" i="27"/>
  <c r="AX415" i="27" s="1"/>
  <c r="AY415" i="27"/>
  <c r="AZ415" i="27" s="1"/>
  <c r="AI413" i="27"/>
  <c r="AJ413" i="27" s="1"/>
  <c r="AK413" i="27"/>
  <c r="AL413" i="27" s="1"/>
  <c r="AM413" i="27"/>
  <c r="AN413" i="27" s="1"/>
  <c r="AO413" i="27"/>
  <c r="AP413" i="27" s="1"/>
  <c r="AQ413" i="27"/>
  <c r="AR413" i="27" s="1"/>
  <c r="AS413" i="27"/>
  <c r="AT413" i="27" s="1"/>
  <c r="AU413" i="27"/>
  <c r="AV413" i="27" s="1"/>
  <c r="AW413" i="27"/>
  <c r="AX413" i="27" s="1"/>
  <c r="AY413" i="27"/>
  <c r="AZ413" i="27" s="1"/>
  <c r="AI411" i="27"/>
  <c r="AJ411" i="27" s="1"/>
  <c r="AK411" i="27"/>
  <c r="AL411" i="27" s="1"/>
  <c r="AM411" i="27"/>
  <c r="AN411" i="27" s="1"/>
  <c r="AO411" i="27"/>
  <c r="AP411" i="27" s="1"/>
  <c r="AQ411" i="27"/>
  <c r="AR411" i="27" s="1"/>
  <c r="AS411" i="27"/>
  <c r="AT411" i="27" s="1"/>
  <c r="AU411" i="27"/>
  <c r="AV411" i="27" s="1"/>
  <c r="AW411" i="27"/>
  <c r="AX411" i="27" s="1"/>
  <c r="AY411" i="27"/>
  <c r="AZ411" i="27" s="1"/>
  <c r="AI409" i="27"/>
  <c r="AJ409" i="27" s="1"/>
  <c r="AK409" i="27"/>
  <c r="AL409" i="27" s="1"/>
  <c r="AM409" i="27"/>
  <c r="AN409" i="27" s="1"/>
  <c r="AO409" i="27"/>
  <c r="AP409" i="27" s="1"/>
  <c r="AQ409" i="27"/>
  <c r="AR409" i="27" s="1"/>
  <c r="AS409" i="27"/>
  <c r="AT409" i="27" s="1"/>
  <c r="AU409" i="27"/>
  <c r="AV409" i="27" s="1"/>
  <c r="AW409" i="27"/>
  <c r="AX409" i="27" s="1"/>
  <c r="AY409" i="27"/>
  <c r="AZ409" i="27" s="1"/>
  <c r="AI407" i="27"/>
  <c r="AJ407" i="27" s="1"/>
  <c r="AK407" i="27"/>
  <c r="AL407" i="27" s="1"/>
  <c r="AM407" i="27"/>
  <c r="AN407" i="27" s="1"/>
  <c r="AO407" i="27"/>
  <c r="AP407" i="27" s="1"/>
  <c r="AQ407" i="27"/>
  <c r="AR407" i="27" s="1"/>
  <c r="AS407" i="27"/>
  <c r="AT407" i="27" s="1"/>
  <c r="AU407" i="27"/>
  <c r="AV407" i="27" s="1"/>
  <c r="AW407" i="27"/>
  <c r="AX407" i="27" s="1"/>
  <c r="AY407" i="27"/>
  <c r="AZ407" i="27" s="1"/>
  <c r="AI405" i="27"/>
  <c r="AJ405" i="27" s="1"/>
  <c r="AK405" i="27"/>
  <c r="AL405" i="27" s="1"/>
  <c r="AM405" i="27"/>
  <c r="AN405" i="27" s="1"/>
  <c r="AO405" i="27"/>
  <c r="AP405" i="27" s="1"/>
  <c r="AQ405" i="27"/>
  <c r="AR405" i="27" s="1"/>
  <c r="AS405" i="27"/>
  <c r="AT405" i="27" s="1"/>
  <c r="AU405" i="27"/>
  <c r="AV405" i="27" s="1"/>
  <c r="AW405" i="27"/>
  <c r="AX405" i="27" s="1"/>
  <c r="AY405" i="27"/>
  <c r="AZ405" i="27" s="1"/>
  <c r="AI403" i="27"/>
  <c r="AJ403" i="27" s="1"/>
  <c r="AK403" i="27"/>
  <c r="AL403" i="27" s="1"/>
  <c r="AM403" i="27"/>
  <c r="AN403" i="27" s="1"/>
  <c r="AO403" i="27"/>
  <c r="AP403" i="27" s="1"/>
  <c r="AQ403" i="27"/>
  <c r="AR403" i="27" s="1"/>
  <c r="AS403" i="27"/>
  <c r="AT403" i="27" s="1"/>
  <c r="AU403" i="27"/>
  <c r="AV403" i="27" s="1"/>
  <c r="AW403" i="27"/>
  <c r="AX403" i="27" s="1"/>
  <c r="AY403" i="27"/>
  <c r="AZ403" i="27" s="1"/>
  <c r="AI401" i="27"/>
  <c r="AJ401" i="27" s="1"/>
  <c r="AK401" i="27"/>
  <c r="AL401" i="27" s="1"/>
  <c r="AM401" i="27"/>
  <c r="AN401" i="27" s="1"/>
  <c r="AO401" i="27"/>
  <c r="AP401" i="27" s="1"/>
  <c r="AQ401" i="27"/>
  <c r="AR401" i="27" s="1"/>
  <c r="AS401" i="27"/>
  <c r="AT401" i="27" s="1"/>
  <c r="AU401" i="27"/>
  <c r="AV401" i="27" s="1"/>
  <c r="AW401" i="27"/>
  <c r="AX401" i="27" s="1"/>
  <c r="AY401" i="27"/>
  <c r="AZ401" i="27" s="1"/>
  <c r="AI399" i="27"/>
  <c r="AJ399" i="27" s="1"/>
  <c r="AK399" i="27"/>
  <c r="AL399" i="27" s="1"/>
  <c r="AM399" i="27"/>
  <c r="AN399" i="27" s="1"/>
  <c r="AO399" i="27"/>
  <c r="AP399" i="27" s="1"/>
  <c r="AQ399" i="27"/>
  <c r="AR399" i="27" s="1"/>
  <c r="AS399" i="27"/>
  <c r="AT399" i="27" s="1"/>
  <c r="AU399" i="27"/>
  <c r="AV399" i="27" s="1"/>
  <c r="AW399" i="27"/>
  <c r="AX399" i="27" s="1"/>
  <c r="AY399" i="27"/>
  <c r="AZ399" i="27" s="1"/>
  <c r="AI397" i="27"/>
  <c r="AJ397" i="27" s="1"/>
  <c r="AK397" i="27"/>
  <c r="AL397" i="27" s="1"/>
  <c r="AM397" i="27"/>
  <c r="AN397" i="27" s="1"/>
  <c r="AO397" i="27"/>
  <c r="AP397" i="27" s="1"/>
  <c r="AQ397" i="27"/>
  <c r="AR397" i="27" s="1"/>
  <c r="AS397" i="27"/>
  <c r="AT397" i="27" s="1"/>
  <c r="AU397" i="27"/>
  <c r="AV397" i="27" s="1"/>
  <c r="AW397" i="27"/>
  <c r="AX397" i="27" s="1"/>
  <c r="AY397" i="27"/>
  <c r="AZ397" i="27" s="1"/>
  <c r="AI395" i="27"/>
  <c r="AJ395" i="27" s="1"/>
  <c r="AK395" i="27"/>
  <c r="AL395" i="27" s="1"/>
  <c r="AM395" i="27"/>
  <c r="AN395" i="27" s="1"/>
  <c r="AO395" i="27"/>
  <c r="AP395" i="27" s="1"/>
  <c r="AQ395" i="27"/>
  <c r="AR395" i="27" s="1"/>
  <c r="AS395" i="27"/>
  <c r="AT395" i="27" s="1"/>
  <c r="AU395" i="27"/>
  <c r="AV395" i="27" s="1"/>
  <c r="AW395" i="27"/>
  <c r="AX395" i="27" s="1"/>
  <c r="AY395" i="27"/>
  <c r="AZ395" i="27" s="1"/>
  <c r="AI393" i="27"/>
  <c r="AJ393" i="27" s="1"/>
  <c r="AK393" i="27"/>
  <c r="AL393" i="27" s="1"/>
  <c r="AM393" i="27"/>
  <c r="AN393" i="27" s="1"/>
  <c r="AO393" i="27"/>
  <c r="AP393" i="27" s="1"/>
  <c r="AQ393" i="27"/>
  <c r="AR393" i="27" s="1"/>
  <c r="AS393" i="27"/>
  <c r="AT393" i="27" s="1"/>
  <c r="AU393" i="27"/>
  <c r="AV393" i="27" s="1"/>
  <c r="AW393" i="27"/>
  <c r="AX393" i="27" s="1"/>
  <c r="AY393" i="27"/>
  <c r="AZ393" i="27" s="1"/>
  <c r="AI391" i="27"/>
  <c r="AJ391" i="27" s="1"/>
  <c r="AK391" i="27"/>
  <c r="AL391" i="27" s="1"/>
  <c r="AM391" i="27"/>
  <c r="AN391" i="27" s="1"/>
  <c r="AO391" i="27"/>
  <c r="AP391" i="27" s="1"/>
  <c r="AQ391" i="27"/>
  <c r="AR391" i="27" s="1"/>
  <c r="AS391" i="27"/>
  <c r="AT391" i="27" s="1"/>
  <c r="AU391" i="27"/>
  <c r="AV391" i="27" s="1"/>
  <c r="AW391" i="27"/>
  <c r="AX391" i="27" s="1"/>
  <c r="AY391" i="27"/>
  <c r="AZ391" i="27" s="1"/>
  <c r="AI389" i="27"/>
  <c r="AJ389" i="27" s="1"/>
  <c r="AK389" i="27"/>
  <c r="AL389" i="27" s="1"/>
  <c r="AM389" i="27"/>
  <c r="AN389" i="27" s="1"/>
  <c r="AO389" i="27"/>
  <c r="AP389" i="27" s="1"/>
  <c r="AQ389" i="27"/>
  <c r="AR389" i="27" s="1"/>
  <c r="AS389" i="27"/>
  <c r="AT389" i="27" s="1"/>
  <c r="AU389" i="27"/>
  <c r="AV389" i="27" s="1"/>
  <c r="AW389" i="27"/>
  <c r="AX389" i="27" s="1"/>
  <c r="AY389" i="27"/>
  <c r="AZ389" i="27" s="1"/>
  <c r="AI387" i="27"/>
  <c r="AJ387" i="27" s="1"/>
  <c r="AK387" i="27"/>
  <c r="AL387" i="27" s="1"/>
  <c r="AM387" i="27"/>
  <c r="AN387" i="27" s="1"/>
  <c r="AO387" i="27"/>
  <c r="AP387" i="27" s="1"/>
  <c r="AQ387" i="27"/>
  <c r="AR387" i="27" s="1"/>
  <c r="AS387" i="27"/>
  <c r="AT387" i="27" s="1"/>
  <c r="AU387" i="27"/>
  <c r="AV387" i="27" s="1"/>
  <c r="AW387" i="27"/>
  <c r="AX387" i="27" s="1"/>
  <c r="AY387" i="27"/>
  <c r="AZ387" i="27" s="1"/>
  <c r="AI385" i="27"/>
  <c r="AJ385" i="27" s="1"/>
  <c r="AK385" i="27"/>
  <c r="AL385" i="27" s="1"/>
  <c r="AM385" i="27"/>
  <c r="AN385" i="27" s="1"/>
  <c r="AO385" i="27"/>
  <c r="AP385" i="27" s="1"/>
  <c r="AQ385" i="27"/>
  <c r="AR385" i="27" s="1"/>
  <c r="AS385" i="27"/>
  <c r="AT385" i="27" s="1"/>
  <c r="AU385" i="27"/>
  <c r="AV385" i="27" s="1"/>
  <c r="AW385" i="27"/>
  <c r="AX385" i="27" s="1"/>
  <c r="AY385" i="27"/>
  <c r="AZ385" i="27" s="1"/>
  <c r="AI383" i="27"/>
  <c r="AJ383" i="27" s="1"/>
  <c r="AK383" i="27"/>
  <c r="AL383" i="27" s="1"/>
  <c r="AM383" i="27"/>
  <c r="AN383" i="27" s="1"/>
  <c r="AO383" i="27"/>
  <c r="AP383" i="27" s="1"/>
  <c r="AQ383" i="27"/>
  <c r="AR383" i="27" s="1"/>
  <c r="AS383" i="27"/>
  <c r="AT383" i="27" s="1"/>
  <c r="AU383" i="27"/>
  <c r="AV383" i="27" s="1"/>
  <c r="AW383" i="27"/>
  <c r="AX383" i="27" s="1"/>
  <c r="AY383" i="27"/>
  <c r="AZ383" i="27" s="1"/>
  <c r="AI381" i="27"/>
  <c r="AJ381" i="27" s="1"/>
  <c r="AK381" i="27"/>
  <c r="AL381" i="27" s="1"/>
  <c r="AM381" i="27"/>
  <c r="AN381" i="27" s="1"/>
  <c r="AO381" i="27"/>
  <c r="AP381" i="27" s="1"/>
  <c r="AQ381" i="27"/>
  <c r="AR381" i="27" s="1"/>
  <c r="AS381" i="27"/>
  <c r="AT381" i="27" s="1"/>
  <c r="AU381" i="27"/>
  <c r="AV381" i="27" s="1"/>
  <c r="AW381" i="27"/>
  <c r="AX381" i="27" s="1"/>
  <c r="AY381" i="27"/>
  <c r="AZ381" i="27" s="1"/>
  <c r="AI379" i="27"/>
  <c r="AJ379" i="27" s="1"/>
  <c r="AK379" i="27"/>
  <c r="AL379" i="27" s="1"/>
  <c r="AM379" i="27"/>
  <c r="AN379" i="27" s="1"/>
  <c r="AO379" i="27"/>
  <c r="AP379" i="27" s="1"/>
  <c r="AQ379" i="27"/>
  <c r="AR379" i="27" s="1"/>
  <c r="AS379" i="27"/>
  <c r="AT379" i="27" s="1"/>
  <c r="AU379" i="27"/>
  <c r="AV379" i="27" s="1"/>
  <c r="AW379" i="27"/>
  <c r="AX379" i="27" s="1"/>
  <c r="AY379" i="27"/>
  <c r="AZ379" i="27" s="1"/>
  <c r="AI377" i="27"/>
  <c r="AJ377" i="27" s="1"/>
  <c r="AK377" i="27"/>
  <c r="AL377" i="27" s="1"/>
  <c r="AM377" i="27"/>
  <c r="AN377" i="27" s="1"/>
  <c r="AO377" i="27"/>
  <c r="AP377" i="27" s="1"/>
  <c r="AQ377" i="27"/>
  <c r="AR377" i="27" s="1"/>
  <c r="AS377" i="27"/>
  <c r="AT377" i="27" s="1"/>
  <c r="AU377" i="27"/>
  <c r="AV377" i="27" s="1"/>
  <c r="AW377" i="27"/>
  <c r="AX377" i="27" s="1"/>
  <c r="AY377" i="27"/>
  <c r="AZ377" i="27" s="1"/>
  <c r="AI375" i="27"/>
  <c r="AJ375" i="27" s="1"/>
  <c r="AK375" i="27"/>
  <c r="AL375" i="27" s="1"/>
  <c r="AM375" i="27"/>
  <c r="AN375" i="27" s="1"/>
  <c r="AO375" i="27"/>
  <c r="AP375" i="27" s="1"/>
  <c r="AQ375" i="27"/>
  <c r="AR375" i="27" s="1"/>
  <c r="AS375" i="27"/>
  <c r="AT375" i="27" s="1"/>
  <c r="AU375" i="27"/>
  <c r="AV375" i="27" s="1"/>
  <c r="AW375" i="27"/>
  <c r="AX375" i="27" s="1"/>
  <c r="AY375" i="27"/>
  <c r="AZ375" i="27" s="1"/>
  <c r="AI373" i="27"/>
  <c r="AJ373" i="27" s="1"/>
  <c r="AK373" i="27"/>
  <c r="AL373" i="27" s="1"/>
  <c r="AM373" i="27"/>
  <c r="AN373" i="27" s="1"/>
  <c r="AO373" i="27"/>
  <c r="AP373" i="27" s="1"/>
  <c r="AQ373" i="27"/>
  <c r="AR373" i="27" s="1"/>
  <c r="AS373" i="27"/>
  <c r="AT373" i="27" s="1"/>
  <c r="AU373" i="27"/>
  <c r="AV373" i="27" s="1"/>
  <c r="AW373" i="27"/>
  <c r="AX373" i="27" s="1"/>
  <c r="AY373" i="27"/>
  <c r="AZ373" i="27" s="1"/>
  <c r="AI371" i="27"/>
  <c r="AJ371" i="27" s="1"/>
  <c r="AK371" i="27"/>
  <c r="AL371" i="27" s="1"/>
  <c r="AM371" i="27"/>
  <c r="AN371" i="27" s="1"/>
  <c r="AO371" i="27"/>
  <c r="AP371" i="27" s="1"/>
  <c r="AQ371" i="27"/>
  <c r="AR371" i="27" s="1"/>
  <c r="AS371" i="27"/>
  <c r="AT371" i="27" s="1"/>
  <c r="AU371" i="27"/>
  <c r="AV371" i="27" s="1"/>
  <c r="AW371" i="27"/>
  <c r="AX371" i="27" s="1"/>
  <c r="AY371" i="27"/>
  <c r="AZ371" i="27" s="1"/>
  <c r="AI369" i="27"/>
  <c r="AJ369" i="27" s="1"/>
  <c r="AK369" i="27"/>
  <c r="AL369" i="27" s="1"/>
  <c r="AM369" i="27"/>
  <c r="AN369" i="27" s="1"/>
  <c r="AO369" i="27"/>
  <c r="AP369" i="27" s="1"/>
  <c r="AQ369" i="27"/>
  <c r="AR369" i="27" s="1"/>
  <c r="AS369" i="27"/>
  <c r="AT369" i="27" s="1"/>
  <c r="AU369" i="27"/>
  <c r="AV369" i="27" s="1"/>
  <c r="AW369" i="27"/>
  <c r="AX369" i="27" s="1"/>
  <c r="AY369" i="27"/>
  <c r="AZ369" i="27" s="1"/>
  <c r="AI367" i="27"/>
  <c r="AJ367" i="27" s="1"/>
  <c r="AK367" i="27"/>
  <c r="AL367" i="27" s="1"/>
  <c r="AM367" i="27"/>
  <c r="AN367" i="27" s="1"/>
  <c r="AO367" i="27"/>
  <c r="AP367" i="27" s="1"/>
  <c r="AQ367" i="27"/>
  <c r="AR367" i="27" s="1"/>
  <c r="AS367" i="27"/>
  <c r="AT367" i="27" s="1"/>
  <c r="AU367" i="27"/>
  <c r="AV367" i="27" s="1"/>
  <c r="AW367" i="27"/>
  <c r="AX367" i="27" s="1"/>
  <c r="AY367" i="27"/>
  <c r="AZ367" i="27" s="1"/>
  <c r="AI365" i="27"/>
  <c r="AJ365" i="27" s="1"/>
  <c r="AK365" i="27"/>
  <c r="AL365" i="27" s="1"/>
  <c r="AM365" i="27"/>
  <c r="AN365" i="27" s="1"/>
  <c r="AO365" i="27"/>
  <c r="AP365" i="27" s="1"/>
  <c r="AQ365" i="27"/>
  <c r="AR365" i="27" s="1"/>
  <c r="AS365" i="27"/>
  <c r="AT365" i="27" s="1"/>
  <c r="AU365" i="27"/>
  <c r="AV365" i="27" s="1"/>
  <c r="AW365" i="27"/>
  <c r="AX365" i="27" s="1"/>
  <c r="AY365" i="27"/>
  <c r="AZ365" i="27" s="1"/>
  <c r="AI363" i="27"/>
  <c r="AJ363" i="27" s="1"/>
  <c r="AK363" i="27"/>
  <c r="AL363" i="27" s="1"/>
  <c r="AM363" i="27"/>
  <c r="AN363" i="27" s="1"/>
  <c r="AO363" i="27"/>
  <c r="AP363" i="27" s="1"/>
  <c r="AQ363" i="27"/>
  <c r="AR363" i="27" s="1"/>
  <c r="AS363" i="27"/>
  <c r="AT363" i="27" s="1"/>
  <c r="AU363" i="27"/>
  <c r="AV363" i="27" s="1"/>
  <c r="AW363" i="27"/>
  <c r="AX363" i="27" s="1"/>
  <c r="AY363" i="27"/>
  <c r="AZ363" i="27" s="1"/>
  <c r="AI361" i="27"/>
  <c r="AJ361" i="27" s="1"/>
  <c r="AK361" i="27"/>
  <c r="AL361" i="27" s="1"/>
  <c r="AM361" i="27"/>
  <c r="AN361" i="27" s="1"/>
  <c r="AO361" i="27"/>
  <c r="AP361" i="27" s="1"/>
  <c r="AQ361" i="27"/>
  <c r="AR361" i="27" s="1"/>
  <c r="AS361" i="27"/>
  <c r="AT361" i="27" s="1"/>
  <c r="AU361" i="27"/>
  <c r="AV361" i="27" s="1"/>
  <c r="AW361" i="27"/>
  <c r="AX361" i="27" s="1"/>
  <c r="AY361" i="27"/>
  <c r="AZ361" i="27" s="1"/>
  <c r="AI359" i="27"/>
  <c r="AJ359" i="27" s="1"/>
  <c r="AK359" i="27"/>
  <c r="AL359" i="27" s="1"/>
  <c r="AM359" i="27"/>
  <c r="AN359" i="27" s="1"/>
  <c r="AO359" i="27"/>
  <c r="AP359" i="27" s="1"/>
  <c r="AQ359" i="27"/>
  <c r="AR359" i="27" s="1"/>
  <c r="AS359" i="27"/>
  <c r="AT359" i="27" s="1"/>
  <c r="AU359" i="27"/>
  <c r="AV359" i="27" s="1"/>
  <c r="AW359" i="27"/>
  <c r="AX359" i="27" s="1"/>
  <c r="AY359" i="27"/>
  <c r="AZ359" i="27" s="1"/>
  <c r="AI357" i="27"/>
  <c r="AJ357" i="27" s="1"/>
  <c r="AK357" i="27"/>
  <c r="AL357" i="27" s="1"/>
  <c r="AM357" i="27"/>
  <c r="AN357" i="27" s="1"/>
  <c r="AO357" i="27"/>
  <c r="AP357" i="27" s="1"/>
  <c r="AQ357" i="27"/>
  <c r="AR357" i="27" s="1"/>
  <c r="AS357" i="27"/>
  <c r="AT357" i="27" s="1"/>
  <c r="AU357" i="27"/>
  <c r="AV357" i="27" s="1"/>
  <c r="AW357" i="27"/>
  <c r="AX357" i="27" s="1"/>
  <c r="AY357" i="27"/>
  <c r="AZ357" i="27" s="1"/>
  <c r="AI355" i="27"/>
  <c r="AJ355" i="27" s="1"/>
  <c r="AK355" i="27"/>
  <c r="AL355" i="27" s="1"/>
  <c r="AM355" i="27"/>
  <c r="AN355" i="27" s="1"/>
  <c r="AO355" i="27"/>
  <c r="AP355" i="27" s="1"/>
  <c r="AQ355" i="27"/>
  <c r="AR355" i="27" s="1"/>
  <c r="AS355" i="27"/>
  <c r="AT355" i="27" s="1"/>
  <c r="AU355" i="27"/>
  <c r="AV355" i="27" s="1"/>
  <c r="AW355" i="27"/>
  <c r="AX355" i="27" s="1"/>
  <c r="AY355" i="27"/>
  <c r="AZ355" i="27" s="1"/>
  <c r="AI353" i="27"/>
  <c r="AJ353" i="27" s="1"/>
  <c r="AK353" i="27"/>
  <c r="AL353" i="27" s="1"/>
  <c r="AM353" i="27"/>
  <c r="AN353" i="27" s="1"/>
  <c r="AO353" i="27"/>
  <c r="AP353" i="27" s="1"/>
  <c r="AQ353" i="27"/>
  <c r="AR353" i="27" s="1"/>
  <c r="AS353" i="27"/>
  <c r="AT353" i="27" s="1"/>
  <c r="AU353" i="27"/>
  <c r="AV353" i="27" s="1"/>
  <c r="AW353" i="27"/>
  <c r="AX353" i="27" s="1"/>
  <c r="AY353" i="27"/>
  <c r="AZ353" i="27" s="1"/>
  <c r="AI351" i="27"/>
  <c r="AJ351" i="27" s="1"/>
  <c r="AK351" i="27"/>
  <c r="AL351" i="27" s="1"/>
  <c r="AM351" i="27"/>
  <c r="AN351" i="27" s="1"/>
  <c r="AO351" i="27"/>
  <c r="AP351" i="27" s="1"/>
  <c r="AQ351" i="27"/>
  <c r="AR351" i="27" s="1"/>
  <c r="AS351" i="27"/>
  <c r="AT351" i="27" s="1"/>
  <c r="AU351" i="27"/>
  <c r="AV351" i="27" s="1"/>
  <c r="AW351" i="27"/>
  <c r="AX351" i="27" s="1"/>
  <c r="AY351" i="27"/>
  <c r="AZ351" i="27" s="1"/>
  <c r="AI349" i="27"/>
  <c r="AJ349" i="27" s="1"/>
  <c r="AK349" i="27"/>
  <c r="AL349" i="27" s="1"/>
  <c r="AM349" i="27"/>
  <c r="AN349" i="27" s="1"/>
  <c r="AO349" i="27"/>
  <c r="AP349" i="27" s="1"/>
  <c r="AQ349" i="27"/>
  <c r="AR349" i="27" s="1"/>
  <c r="AS349" i="27"/>
  <c r="AT349" i="27" s="1"/>
  <c r="AU349" i="27"/>
  <c r="AV349" i="27" s="1"/>
  <c r="AW349" i="27"/>
  <c r="AX349" i="27" s="1"/>
  <c r="AY349" i="27"/>
  <c r="AZ349" i="27" s="1"/>
  <c r="AI347" i="27"/>
  <c r="AJ347" i="27" s="1"/>
  <c r="AK347" i="27"/>
  <c r="AL347" i="27" s="1"/>
  <c r="AM347" i="27"/>
  <c r="AN347" i="27" s="1"/>
  <c r="AO347" i="27"/>
  <c r="AP347" i="27" s="1"/>
  <c r="AQ347" i="27"/>
  <c r="AR347" i="27" s="1"/>
  <c r="AS347" i="27"/>
  <c r="AT347" i="27" s="1"/>
  <c r="AU347" i="27"/>
  <c r="AV347" i="27" s="1"/>
  <c r="AW347" i="27"/>
  <c r="AX347" i="27" s="1"/>
  <c r="AY347" i="27"/>
  <c r="AZ347" i="27" s="1"/>
  <c r="AI345" i="27"/>
  <c r="AJ345" i="27" s="1"/>
  <c r="AK345" i="27"/>
  <c r="AL345" i="27" s="1"/>
  <c r="AM345" i="27"/>
  <c r="AN345" i="27" s="1"/>
  <c r="AO345" i="27"/>
  <c r="AP345" i="27" s="1"/>
  <c r="AQ345" i="27"/>
  <c r="AR345" i="27" s="1"/>
  <c r="AS345" i="27"/>
  <c r="AT345" i="27" s="1"/>
  <c r="AU345" i="27"/>
  <c r="AV345" i="27" s="1"/>
  <c r="AW345" i="27"/>
  <c r="AX345" i="27" s="1"/>
  <c r="AY345" i="27"/>
  <c r="AZ345" i="27" s="1"/>
  <c r="AI343" i="27"/>
  <c r="AJ343" i="27" s="1"/>
  <c r="AK343" i="27"/>
  <c r="AL343" i="27" s="1"/>
  <c r="AM343" i="27"/>
  <c r="AN343" i="27" s="1"/>
  <c r="AO343" i="27"/>
  <c r="AP343" i="27" s="1"/>
  <c r="AQ343" i="27"/>
  <c r="AR343" i="27" s="1"/>
  <c r="AS343" i="27"/>
  <c r="AT343" i="27" s="1"/>
  <c r="AU343" i="27"/>
  <c r="AV343" i="27" s="1"/>
  <c r="AW343" i="27"/>
  <c r="AX343" i="27" s="1"/>
  <c r="AY343" i="27"/>
  <c r="AZ343" i="27" s="1"/>
  <c r="AI341" i="27"/>
  <c r="AJ341" i="27" s="1"/>
  <c r="AK341" i="27"/>
  <c r="AL341" i="27" s="1"/>
  <c r="AM341" i="27"/>
  <c r="AN341" i="27" s="1"/>
  <c r="AO341" i="27"/>
  <c r="AP341" i="27" s="1"/>
  <c r="AQ341" i="27"/>
  <c r="AR341" i="27" s="1"/>
  <c r="AS341" i="27"/>
  <c r="AT341" i="27" s="1"/>
  <c r="AU341" i="27"/>
  <c r="AV341" i="27" s="1"/>
  <c r="AW341" i="27"/>
  <c r="AX341" i="27" s="1"/>
  <c r="AY341" i="27"/>
  <c r="AZ341" i="27" s="1"/>
  <c r="AI339" i="27"/>
  <c r="AJ339" i="27" s="1"/>
  <c r="AK339" i="27"/>
  <c r="AL339" i="27" s="1"/>
  <c r="AM339" i="27"/>
  <c r="AN339" i="27" s="1"/>
  <c r="AO339" i="27"/>
  <c r="AP339" i="27" s="1"/>
  <c r="AQ339" i="27"/>
  <c r="AR339" i="27" s="1"/>
  <c r="AS339" i="27"/>
  <c r="AT339" i="27" s="1"/>
  <c r="AU339" i="27"/>
  <c r="AV339" i="27" s="1"/>
  <c r="AW339" i="27"/>
  <c r="AX339" i="27" s="1"/>
  <c r="AY339" i="27"/>
  <c r="AZ339" i="27" s="1"/>
  <c r="AI337" i="27"/>
  <c r="AJ337" i="27" s="1"/>
  <c r="AK337" i="27"/>
  <c r="AL337" i="27" s="1"/>
  <c r="AM337" i="27"/>
  <c r="AN337" i="27" s="1"/>
  <c r="AO337" i="27"/>
  <c r="AP337" i="27" s="1"/>
  <c r="AQ337" i="27"/>
  <c r="AR337" i="27" s="1"/>
  <c r="AS337" i="27"/>
  <c r="AT337" i="27" s="1"/>
  <c r="AU337" i="27"/>
  <c r="AV337" i="27" s="1"/>
  <c r="AW337" i="27"/>
  <c r="AX337" i="27" s="1"/>
  <c r="AY337" i="27"/>
  <c r="AZ337" i="27" s="1"/>
  <c r="AI335" i="27"/>
  <c r="AJ335" i="27" s="1"/>
  <c r="AK335" i="27"/>
  <c r="AL335" i="27" s="1"/>
  <c r="AM335" i="27"/>
  <c r="AN335" i="27" s="1"/>
  <c r="AO335" i="27"/>
  <c r="AP335" i="27" s="1"/>
  <c r="AQ335" i="27"/>
  <c r="AR335" i="27" s="1"/>
  <c r="AS335" i="27"/>
  <c r="AT335" i="27" s="1"/>
  <c r="AU335" i="27"/>
  <c r="AV335" i="27" s="1"/>
  <c r="AW335" i="27"/>
  <c r="AX335" i="27" s="1"/>
  <c r="AY335" i="27"/>
  <c r="AZ335" i="27" s="1"/>
  <c r="AI333" i="27"/>
  <c r="AJ333" i="27" s="1"/>
  <c r="AK333" i="27"/>
  <c r="AL333" i="27" s="1"/>
  <c r="AM333" i="27"/>
  <c r="AN333" i="27" s="1"/>
  <c r="AO333" i="27"/>
  <c r="AP333" i="27" s="1"/>
  <c r="AQ333" i="27"/>
  <c r="AR333" i="27" s="1"/>
  <c r="AS333" i="27"/>
  <c r="AT333" i="27" s="1"/>
  <c r="AU333" i="27"/>
  <c r="AV333" i="27" s="1"/>
  <c r="AW333" i="27"/>
  <c r="AX333" i="27" s="1"/>
  <c r="AY333" i="27"/>
  <c r="AZ333" i="27" s="1"/>
  <c r="AI331" i="27"/>
  <c r="AJ331" i="27" s="1"/>
  <c r="AK331" i="27"/>
  <c r="AL331" i="27" s="1"/>
  <c r="AM331" i="27"/>
  <c r="AN331" i="27" s="1"/>
  <c r="AO331" i="27"/>
  <c r="AP331" i="27" s="1"/>
  <c r="AQ331" i="27"/>
  <c r="AR331" i="27" s="1"/>
  <c r="AS331" i="27"/>
  <c r="AT331" i="27" s="1"/>
  <c r="AU331" i="27"/>
  <c r="AV331" i="27" s="1"/>
  <c r="AW331" i="27"/>
  <c r="AX331" i="27" s="1"/>
  <c r="AY331" i="27"/>
  <c r="AZ331" i="27" s="1"/>
  <c r="AI329" i="27"/>
  <c r="AJ329" i="27" s="1"/>
  <c r="AK329" i="27"/>
  <c r="AL329" i="27" s="1"/>
  <c r="AM329" i="27"/>
  <c r="AN329" i="27" s="1"/>
  <c r="AO329" i="27"/>
  <c r="AP329" i="27" s="1"/>
  <c r="AQ329" i="27"/>
  <c r="AR329" i="27" s="1"/>
  <c r="AS329" i="27"/>
  <c r="AT329" i="27" s="1"/>
  <c r="AU329" i="27"/>
  <c r="AV329" i="27" s="1"/>
  <c r="AW329" i="27"/>
  <c r="AX329" i="27" s="1"/>
  <c r="AY329" i="27"/>
  <c r="AZ329" i="27" s="1"/>
  <c r="AI327" i="27"/>
  <c r="AJ327" i="27" s="1"/>
  <c r="AK327" i="27"/>
  <c r="AL327" i="27" s="1"/>
  <c r="AM327" i="27"/>
  <c r="AN327" i="27" s="1"/>
  <c r="AO327" i="27"/>
  <c r="AP327" i="27" s="1"/>
  <c r="AQ327" i="27"/>
  <c r="AR327" i="27" s="1"/>
  <c r="AS327" i="27"/>
  <c r="AT327" i="27" s="1"/>
  <c r="AU327" i="27"/>
  <c r="AV327" i="27" s="1"/>
  <c r="AW327" i="27"/>
  <c r="AX327" i="27" s="1"/>
  <c r="AY327" i="27"/>
  <c r="AZ327" i="27" s="1"/>
  <c r="AI325" i="27"/>
  <c r="AJ325" i="27" s="1"/>
  <c r="AK325" i="27"/>
  <c r="AL325" i="27" s="1"/>
  <c r="AM325" i="27"/>
  <c r="AN325" i="27" s="1"/>
  <c r="AO325" i="27"/>
  <c r="AP325" i="27" s="1"/>
  <c r="AQ325" i="27"/>
  <c r="AR325" i="27" s="1"/>
  <c r="AS325" i="27"/>
  <c r="AT325" i="27" s="1"/>
  <c r="AU325" i="27"/>
  <c r="AV325" i="27" s="1"/>
  <c r="AW325" i="27"/>
  <c r="AX325" i="27" s="1"/>
  <c r="AY325" i="27"/>
  <c r="AZ325" i="27" s="1"/>
  <c r="AI323" i="27"/>
  <c r="AJ323" i="27" s="1"/>
  <c r="AK323" i="27"/>
  <c r="AL323" i="27" s="1"/>
  <c r="AM323" i="27"/>
  <c r="AN323" i="27" s="1"/>
  <c r="AO323" i="27"/>
  <c r="AP323" i="27" s="1"/>
  <c r="AQ323" i="27"/>
  <c r="AR323" i="27" s="1"/>
  <c r="AS323" i="27"/>
  <c r="AT323" i="27" s="1"/>
  <c r="AU323" i="27"/>
  <c r="AV323" i="27" s="1"/>
  <c r="AW323" i="27"/>
  <c r="AX323" i="27" s="1"/>
  <c r="AY323" i="27"/>
  <c r="AZ323" i="27" s="1"/>
  <c r="AI321" i="27"/>
  <c r="AJ321" i="27" s="1"/>
  <c r="AK321" i="27"/>
  <c r="AL321" i="27" s="1"/>
  <c r="AM321" i="27"/>
  <c r="AN321" i="27" s="1"/>
  <c r="AO321" i="27"/>
  <c r="AP321" i="27" s="1"/>
  <c r="AQ321" i="27"/>
  <c r="AR321" i="27" s="1"/>
  <c r="AS321" i="27"/>
  <c r="AT321" i="27" s="1"/>
  <c r="AU321" i="27"/>
  <c r="AV321" i="27" s="1"/>
  <c r="AW321" i="27"/>
  <c r="AX321" i="27" s="1"/>
  <c r="AY321" i="27"/>
  <c r="AZ321" i="27" s="1"/>
  <c r="AI319" i="27"/>
  <c r="AJ319" i="27" s="1"/>
  <c r="AK319" i="27"/>
  <c r="AL319" i="27" s="1"/>
  <c r="AM319" i="27"/>
  <c r="AN319" i="27" s="1"/>
  <c r="AO319" i="27"/>
  <c r="AP319" i="27" s="1"/>
  <c r="AQ319" i="27"/>
  <c r="AR319" i="27" s="1"/>
  <c r="AS319" i="27"/>
  <c r="AT319" i="27" s="1"/>
  <c r="AU319" i="27"/>
  <c r="AV319" i="27" s="1"/>
  <c r="AW319" i="27"/>
  <c r="AX319" i="27" s="1"/>
  <c r="AY319" i="27"/>
  <c r="AZ319" i="27" s="1"/>
  <c r="AI317" i="27"/>
  <c r="AJ317" i="27" s="1"/>
  <c r="AK317" i="27"/>
  <c r="AL317" i="27" s="1"/>
  <c r="AM317" i="27"/>
  <c r="AN317" i="27" s="1"/>
  <c r="AO317" i="27"/>
  <c r="AP317" i="27" s="1"/>
  <c r="AQ317" i="27"/>
  <c r="AR317" i="27" s="1"/>
  <c r="AS317" i="27"/>
  <c r="AT317" i="27" s="1"/>
  <c r="AU317" i="27"/>
  <c r="AV317" i="27" s="1"/>
  <c r="AW317" i="27"/>
  <c r="AX317" i="27" s="1"/>
  <c r="AY317" i="27"/>
  <c r="AZ317" i="27" s="1"/>
  <c r="AI315" i="27"/>
  <c r="AJ315" i="27" s="1"/>
  <c r="AK315" i="27"/>
  <c r="AL315" i="27" s="1"/>
  <c r="AM315" i="27"/>
  <c r="AN315" i="27" s="1"/>
  <c r="AO315" i="27"/>
  <c r="AP315" i="27" s="1"/>
  <c r="AQ315" i="27"/>
  <c r="AR315" i="27" s="1"/>
  <c r="AS315" i="27"/>
  <c r="AT315" i="27" s="1"/>
  <c r="AU315" i="27"/>
  <c r="AV315" i="27" s="1"/>
  <c r="AW315" i="27"/>
  <c r="AX315" i="27" s="1"/>
  <c r="AY315" i="27"/>
  <c r="AZ315" i="27" s="1"/>
  <c r="AI313" i="27"/>
  <c r="AJ313" i="27" s="1"/>
  <c r="AK313" i="27"/>
  <c r="AL313" i="27" s="1"/>
  <c r="AM313" i="27"/>
  <c r="AN313" i="27" s="1"/>
  <c r="AO313" i="27"/>
  <c r="AP313" i="27" s="1"/>
  <c r="AQ313" i="27"/>
  <c r="AR313" i="27" s="1"/>
  <c r="AS313" i="27"/>
  <c r="AT313" i="27" s="1"/>
  <c r="AU313" i="27"/>
  <c r="AV313" i="27" s="1"/>
  <c r="AW313" i="27"/>
  <c r="AX313" i="27" s="1"/>
  <c r="AY313" i="27"/>
  <c r="AZ313" i="27" s="1"/>
  <c r="AI311" i="27"/>
  <c r="AJ311" i="27" s="1"/>
  <c r="AK311" i="27"/>
  <c r="AL311" i="27" s="1"/>
  <c r="AM311" i="27"/>
  <c r="AN311" i="27" s="1"/>
  <c r="AO311" i="27"/>
  <c r="AP311" i="27" s="1"/>
  <c r="AQ311" i="27"/>
  <c r="AR311" i="27" s="1"/>
  <c r="AS311" i="27"/>
  <c r="AT311" i="27" s="1"/>
  <c r="AU311" i="27"/>
  <c r="AV311" i="27" s="1"/>
  <c r="AW311" i="27"/>
  <c r="AX311" i="27" s="1"/>
  <c r="AY311" i="27"/>
  <c r="AZ311" i="27" s="1"/>
  <c r="AI309" i="27"/>
  <c r="AJ309" i="27" s="1"/>
  <c r="AK309" i="27"/>
  <c r="AL309" i="27" s="1"/>
  <c r="AM309" i="27"/>
  <c r="AN309" i="27" s="1"/>
  <c r="AO309" i="27"/>
  <c r="AP309" i="27" s="1"/>
  <c r="AQ309" i="27"/>
  <c r="AR309" i="27" s="1"/>
  <c r="AS309" i="27"/>
  <c r="AT309" i="27" s="1"/>
  <c r="AU309" i="27"/>
  <c r="AV309" i="27" s="1"/>
  <c r="AW309" i="27"/>
  <c r="AX309" i="27" s="1"/>
  <c r="AY309" i="27"/>
  <c r="AZ309" i="27" s="1"/>
  <c r="AI307" i="27"/>
  <c r="AJ307" i="27" s="1"/>
  <c r="AK307" i="27"/>
  <c r="AL307" i="27" s="1"/>
  <c r="AM307" i="27"/>
  <c r="AN307" i="27" s="1"/>
  <c r="AO307" i="27"/>
  <c r="AP307" i="27" s="1"/>
  <c r="AQ307" i="27"/>
  <c r="AR307" i="27" s="1"/>
  <c r="AS307" i="27"/>
  <c r="AT307" i="27" s="1"/>
  <c r="AU307" i="27"/>
  <c r="AV307" i="27" s="1"/>
  <c r="AW307" i="27"/>
  <c r="AX307" i="27" s="1"/>
  <c r="AY307" i="27"/>
  <c r="AZ307" i="27" s="1"/>
  <c r="AI305" i="27"/>
  <c r="AJ305" i="27" s="1"/>
  <c r="AK305" i="27"/>
  <c r="AL305" i="27" s="1"/>
  <c r="AM305" i="27"/>
  <c r="AN305" i="27" s="1"/>
  <c r="AO305" i="27"/>
  <c r="AP305" i="27" s="1"/>
  <c r="AQ305" i="27"/>
  <c r="AR305" i="27" s="1"/>
  <c r="AS305" i="27"/>
  <c r="AT305" i="27" s="1"/>
  <c r="AU305" i="27"/>
  <c r="AV305" i="27" s="1"/>
  <c r="AW305" i="27"/>
  <c r="AX305" i="27" s="1"/>
  <c r="AY305" i="27"/>
  <c r="AZ305" i="27" s="1"/>
  <c r="AI303" i="27"/>
  <c r="AJ303" i="27" s="1"/>
  <c r="AK303" i="27"/>
  <c r="AL303" i="27" s="1"/>
  <c r="AM303" i="27"/>
  <c r="AN303" i="27" s="1"/>
  <c r="AO303" i="27"/>
  <c r="AP303" i="27" s="1"/>
  <c r="AQ303" i="27"/>
  <c r="AR303" i="27" s="1"/>
  <c r="AS303" i="27"/>
  <c r="AT303" i="27" s="1"/>
  <c r="AU303" i="27"/>
  <c r="AV303" i="27" s="1"/>
  <c r="AW303" i="27"/>
  <c r="AX303" i="27" s="1"/>
  <c r="AY303" i="27"/>
  <c r="AZ303" i="27" s="1"/>
  <c r="AI301" i="27"/>
  <c r="AJ301" i="27" s="1"/>
  <c r="AK301" i="27"/>
  <c r="AL301" i="27" s="1"/>
  <c r="AM301" i="27"/>
  <c r="AN301" i="27" s="1"/>
  <c r="AO301" i="27"/>
  <c r="AP301" i="27" s="1"/>
  <c r="AQ301" i="27"/>
  <c r="AR301" i="27" s="1"/>
  <c r="AS301" i="27"/>
  <c r="AT301" i="27" s="1"/>
  <c r="AU301" i="27"/>
  <c r="AV301" i="27" s="1"/>
  <c r="AW301" i="27"/>
  <c r="AX301" i="27" s="1"/>
  <c r="AY301" i="27"/>
  <c r="AZ301" i="27" s="1"/>
  <c r="AI299" i="27"/>
  <c r="AJ299" i="27" s="1"/>
  <c r="AK299" i="27"/>
  <c r="AL299" i="27" s="1"/>
  <c r="AM299" i="27"/>
  <c r="AN299" i="27" s="1"/>
  <c r="AO299" i="27"/>
  <c r="AP299" i="27" s="1"/>
  <c r="AQ299" i="27"/>
  <c r="AR299" i="27" s="1"/>
  <c r="AS299" i="27"/>
  <c r="AT299" i="27" s="1"/>
  <c r="AU299" i="27"/>
  <c r="AV299" i="27" s="1"/>
  <c r="AW299" i="27"/>
  <c r="AX299" i="27" s="1"/>
  <c r="AY299" i="27"/>
  <c r="AZ299" i="27" s="1"/>
  <c r="AI297" i="27"/>
  <c r="AJ297" i="27" s="1"/>
  <c r="AK297" i="27"/>
  <c r="AL297" i="27" s="1"/>
  <c r="AM297" i="27"/>
  <c r="AN297" i="27" s="1"/>
  <c r="AO297" i="27"/>
  <c r="AP297" i="27" s="1"/>
  <c r="AQ297" i="27"/>
  <c r="AR297" i="27" s="1"/>
  <c r="AS297" i="27"/>
  <c r="AT297" i="27" s="1"/>
  <c r="AU297" i="27"/>
  <c r="AV297" i="27" s="1"/>
  <c r="AW297" i="27"/>
  <c r="AX297" i="27" s="1"/>
  <c r="AY297" i="27"/>
  <c r="AZ297" i="27" s="1"/>
  <c r="AI295" i="27"/>
  <c r="AJ295" i="27" s="1"/>
  <c r="AK295" i="27"/>
  <c r="AL295" i="27" s="1"/>
  <c r="AM295" i="27"/>
  <c r="AN295" i="27" s="1"/>
  <c r="AO295" i="27"/>
  <c r="AP295" i="27" s="1"/>
  <c r="AQ295" i="27"/>
  <c r="AR295" i="27" s="1"/>
  <c r="AS295" i="27"/>
  <c r="AT295" i="27" s="1"/>
  <c r="AU295" i="27"/>
  <c r="AV295" i="27" s="1"/>
  <c r="AW295" i="27"/>
  <c r="AX295" i="27" s="1"/>
  <c r="AY295" i="27"/>
  <c r="AZ295" i="27" s="1"/>
  <c r="AI293" i="27"/>
  <c r="AJ293" i="27" s="1"/>
  <c r="AK293" i="27"/>
  <c r="AL293" i="27" s="1"/>
  <c r="AM293" i="27"/>
  <c r="AN293" i="27" s="1"/>
  <c r="AO293" i="27"/>
  <c r="AP293" i="27" s="1"/>
  <c r="AQ293" i="27"/>
  <c r="AR293" i="27" s="1"/>
  <c r="AS293" i="27"/>
  <c r="AT293" i="27" s="1"/>
  <c r="AK292" i="27"/>
  <c r="AL292" i="27" s="1"/>
  <c r="AO292" i="27"/>
  <c r="AP292" i="27" s="1"/>
  <c r="AS292" i="27"/>
  <c r="AT292" i="27" s="1"/>
  <c r="AW292" i="27"/>
  <c r="AX292" i="27" s="1"/>
  <c r="AI290" i="27"/>
  <c r="AJ290" i="27" s="1"/>
  <c r="AM290" i="27"/>
  <c r="AN290" i="27" s="1"/>
  <c r="AQ290" i="27"/>
  <c r="AR290" i="27" s="1"/>
  <c r="AU290" i="27"/>
  <c r="AV290" i="27" s="1"/>
  <c r="AY290" i="27"/>
  <c r="AZ290" i="27" s="1"/>
  <c r="AK288" i="27"/>
  <c r="AL288" i="27" s="1"/>
  <c r="AO288" i="27"/>
  <c r="AP288" i="27" s="1"/>
  <c r="AS288" i="27"/>
  <c r="AT288" i="27" s="1"/>
  <c r="AW288" i="27"/>
  <c r="AX288" i="27" s="1"/>
  <c r="AI286" i="27"/>
  <c r="AJ286" i="27" s="1"/>
  <c r="AM286" i="27"/>
  <c r="AN286" i="27" s="1"/>
  <c r="AQ286" i="27"/>
  <c r="AR286" i="27" s="1"/>
  <c r="AU286" i="27"/>
  <c r="AV286" i="27" s="1"/>
  <c r="AY286" i="27"/>
  <c r="AZ286" i="27" s="1"/>
  <c r="AK284" i="27"/>
  <c r="AL284" i="27" s="1"/>
  <c r="AO284" i="27"/>
  <c r="AP284" i="27" s="1"/>
  <c r="AS284" i="27"/>
  <c r="AT284" i="27" s="1"/>
  <c r="AW284" i="27"/>
  <c r="AX284" i="27" s="1"/>
  <c r="AI282" i="27"/>
  <c r="AJ282" i="27" s="1"/>
  <c r="AM282" i="27"/>
  <c r="AN282" i="27" s="1"/>
  <c r="AQ282" i="27"/>
  <c r="AR282" i="27" s="1"/>
  <c r="AU282" i="27"/>
  <c r="AV282" i="27" s="1"/>
  <c r="AY282" i="27"/>
  <c r="AZ282" i="27" s="1"/>
  <c r="AK280" i="27"/>
  <c r="AL280" i="27" s="1"/>
  <c r="AO280" i="27"/>
  <c r="AP280" i="27" s="1"/>
  <c r="AS280" i="27"/>
  <c r="AT280" i="27" s="1"/>
  <c r="AW280" i="27"/>
  <c r="AX280" i="27" s="1"/>
  <c r="AI278" i="27"/>
  <c r="AJ278" i="27" s="1"/>
  <c r="AM278" i="27"/>
  <c r="AN278" i="27" s="1"/>
  <c r="AQ278" i="27"/>
  <c r="AR278" i="27" s="1"/>
  <c r="AU278" i="27"/>
  <c r="AV278" i="27" s="1"/>
  <c r="AY278" i="27"/>
  <c r="AZ278" i="27" s="1"/>
  <c r="AK276" i="27"/>
  <c r="AL276" i="27" s="1"/>
  <c r="AO276" i="27"/>
  <c r="AP276" i="27" s="1"/>
  <c r="AS276" i="27"/>
  <c r="AT276" i="27" s="1"/>
  <c r="AW276" i="27"/>
  <c r="AX276" i="27" s="1"/>
  <c r="AI274" i="27"/>
  <c r="AJ274" i="27" s="1"/>
  <c r="AM274" i="27"/>
  <c r="AN274" i="27" s="1"/>
  <c r="AQ274" i="27"/>
  <c r="AR274" i="27" s="1"/>
  <c r="AU274" i="27"/>
  <c r="AV274" i="27" s="1"/>
  <c r="AY274" i="27"/>
  <c r="AZ274" i="27" s="1"/>
  <c r="AK272" i="27"/>
  <c r="AL272" i="27" s="1"/>
  <c r="AO272" i="27"/>
  <c r="AP272" i="27" s="1"/>
  <c r="AS272" i="27"/>
  <c r="AT272" i="27" s="1"/>
  <c r="AW272" i="27"/>
  <c r="AX272" i="27" s="1"/>
  <c r="AI270" i="27"/>
  <c r="AJ270" i="27" s="1"/>
  <c r="AM270" i="27"/>
  <c r="AN270" i="27" s="1"/>
  <c r="AQ270" i="27"/>
  <c r="AR270" i="27" s="1"/>
  <c r="AU270" i="27"/>
  <c r="AV270" i="27" s="1"/>
  <c r="AY270" i="27"/>
  <c r="AZ270" i="27" s="1"/>
  <c r="AK268" i="27"/>
  <c r="AL268" i="27" s="1"/>
  <c r="AO268" i="27"/>
  <c r="AP268" i="27" s="1"/>
  <c r="AS268" i="27"/>
  <c r="AT268" i="27" s="1"/>
  <c r="AW268" i="27"/>
  <c r="AX268" i="27" s="1"/>
  <c r="AI266" i="27"/>
  <c r="AJ266" i="27" s="1"/>
  <c r="AM266" i="27"/>
  <c r="AN266" i="27" s="1"/>
  <c r="AQ266" i="27"/>
  <c r="AR266" i="27" s="1"/>
  <c r="AU266" i="27"/>
  <c r="AV266" i="27" s="1"/>
  <c r="AY266" i="27"/>
  <c r="AZ266" i="27" s="1"/>
  <c r="AK264" i="27"/>
  <c r="AL264" i="27" s="1"/>
  <c r="AO264" i="27"/>
  <c r="AP264" i="27" s="1"/>
  <c r="AS264" i="27"/>
  <c r="AT264" i="27" s="1"/>
  <c r="AW264" i="27"/>
  <c r="AX264" i="27" s="1"/>
  <c r="AI262" i="27"/>
  <c r="AJ262" i="27" s="1"/>
  <c r="AM262" i="27"/>
  <c r="AN262" i="27" s="1"/>
  <c r="AQ262" i="27"/>
  <c r="AR262" i="27" s="1"/>
  <c r="AU262" i="27"/>
  <c r="AV262" i="27" s="1"/>
  <c r="AY262" i="27"/>
  <c r="AZ262" i="27" s="1"/>
  <c r="AK260" i="27"/>
  <c r="AL260" i="27" s="1"/>
  <c r="AO260" i="27"/>
  <c r="AP260" i="27" s="1"/>
  <c r="AS260" i="27"/>
  <c r="AT260" i="27" s="1"/>
  <c r="AW260" i="27"/>
  <c r="AX260" i="27" s="1"/>
  <c r="AI258" i="27"/>
  <c r="AJ258" i="27" s="1"/>
  <c r="AM258" i="27"/>
  <c r="AN258" i="27" s="1"/>
  <c r="AQ258" i="27"/>
  <c r="AR258" i="27" s="1"/>
  <c r="AU258" i="27"/>
  <c r="AV258" i="27" s="1"/>
  <c r="AY258" i="27"/>
  <c r="AZ258" i="27" s="1"/>
  <c r="AK256" i="27"/>
  <c r="AL256" i="27" s="1"/>
  <c r="AO256" i="27"/>
  <c r="AP256" i="27" s="1"/>
  <c r="AS256" i="27"/>
  <c r="AT256" i="27" s="1"/>
  <c r="AW256" i="27"/>
  <c r="AX256" i="27" s="1"/>
  <c r="AI254" i="27"/>
  <c r="AJ254" i="27" s="1"/>
  <c r="AM254" i="27"/>
  <c r="AN254" i="27" s="1"/>
  <c r="AQ254" i="27"/>
  <c r="AR254" i="27" s="1"/>
  <c r="AU254" i="27"/>
  <c r="AV254" i="27" s="1"/>
  <c r="AY254" i="27"/>
  <c r="AZ254" i="27" s="1"/>
  <c r="AK252" i="27"/>
  <c r="AL252" i="27" s="1"/>
  <c r="AO252" i="27"/>
  <c r="AP252" i="27" s="1"/>
  <c r="AS252" i="27"/>
  <c r="AT252" i="27" s="1"/>
  <c r="AW252" i="27"/>
  <c r="AX252" i="27" s="1"/>
  <c r="AI250" i="27"/>
  <c r="AJ250" i="27" s="1"/>
  <c r="AM250" i="27"/>
  <c r="AN250" i="27" s="1"/>
  <c r="AQ250" i="27"/>
  <c r="AR250" i="27" s="1"/>
  <c r="AU250" i="27"/>
  <c r="AV250" i="27" s="1"/>
  <c r="AY250" i="27"/>
  <c r="AZ250" i="27" s="1"/>
  <c r="AK248" i="27"/>
  <c r="AL248" i="27" s="1"/>
  <c r="AO248" i="27"/>
  <c r="AP248" i="27" s="1"/>
  <c r="AS248" i="27"/>
  <c r="AT248" i="27" s="1"/>
  <c r="AW248" i="27"/>
  <c r="AX248" i="27" s="1"/>
  <c r="AI246" i="27"/>
  <c r="AJ246" i="27" s="1"/>
  <c r="AM246" i="27"/>
  <c r="AN246" i="27" s="1"/>
  <c r="AQ246" i="27"/>
  <c r="AR246" i="27" s="1"/>
  <c r="AU246" i="27"/>
  <c r="AV246" i="27" s="1"/>
  <c r="AY246" i="27"/>
  <c r="AZ246" i="27" s="1"/>
  <c r="AK244" i="27"/>
  <c r="AL244" i="27" s="1"/>
  <c r="AO244" i="27"/>
  <c r="AP244" i="27" s="1"/>
  <c r="AS244" i="27"/>
  <c r="AT244" i="27" s="1"/>
  <c r="AW244" i="27"/>
  <c r="AX244" i="27" s="1"/>
  <c r="AI242" i="27"/>
  <c r="AJ242" i="27" s="1"/>
  <c r="AM242" i="27"/>
  <c r="AN242" i="27" s="1"/>
  <c r="AQ242" i="27"/>
  <c r="AR242" i="27" s="1"/>
  <c r="AU242" i="27"/>
  <c r="AV242" i="27" s="1"/>
  <c r="AY242" i="27"/>
  <c r="AZ242" i="27" s="1"/>
  <c r="AK240" i="27"/>
  <c r="AL240" i="27" s="1"/>
  <c r="AO240" i="27"/>
  <c r="AP240" i="27" s="1"/>
  <c r="AS240" i="27"/>
  <c r="AT240" i="27" s="1"/>
  <c r="AW240" i="27"/>
  <c r="AX240" i="27" s="1"/>
  <c r="AI238" i="27"/>
  <c r="AJ238" i="27" s="1"/>
  <c r="AM238" i="27"/>
  <c r="AN238" i="27" s="1"/>
  <c r="AQ238" i="27"/>
  <c r="AR238" i="27" s="1"/>
  <c r="AU238" i="27"/>
  <c r="AV238" i="27" s="1"/>
  <c r="AY238" i="27"/>
  <c r="AZ238" i="27" s="1"/>
  <c r="AK236" i="27"/>
  <c r="AL236" i="27" s="1"/>
  <c r="AO236" i="27"/>
  <c r="AP236" i="27" s="1"/>
  <c r="AS236" i="27"/>
  <c r="AT236" i="27" s="1"/>
  <c r="AW236" i="27"/>
  <c r="AX236" i="27" s="1"/>
  <c r="AI234" i="27"/>
  <c r="AJ234" i="27" s="1"/>
  <c r="AM234" i="27"/>
  <c r="AN234" i="27" s="1"/>
  <c r="AQ234" i="27"/>
  <c r="AR234" i="27" s="1"/>
  <c r="AU234" i="27"/>
  <c r="AV234" i="27" s="1"/>
  <c r="AY234" i="27"/>
  <c r="AZ234" i="27" s="1"/>
  <c r="AK232" i="27"/>
  <c r="AL232" i="27" s="1"/>
  <c r="AO232" i="27"/>
  <c r="AP232" i="27" s="1"/>
  <c r="AS232" i="27"/>
  <c r="AT232" i="27" s="1"/>
  <c r="AW232" i="27"/>
  <c r="AX232" i="27" s="1"/>
  <c r="AI230" i="27"/>
  <c r="AJ230" i="27" s="1"/>
  <c r="AM230" i="27"/>
  <c r="AN230" i="27" s="1"/>
  <c r="AQ230" i="27"/>
  <c r="AR230" i="27" s="1"/>
  <c r="AU230" i="27"/>
  <c r="AV230" i="27" s="1"/>
  <c r="AY230" i="27"/>
  <c r="AZ230" i="27" s="1"/>
  <c r="AU293" i="27"/>
  <c r="AV293" i="27" s="1"/>
  <c r="AW293" i="27"/>
  <c r="AX293" i="27" s="1"/>
  <c r="AY293" i="27"/>
  <c r="AZ293" i="27" s="1"/>
  <c r="AI291" i="27"/>
  <c r="AJ291" i="27" s="1"/>
  <c r="AK291" i="27"/>
  <c r="AL291" i="27" s="1"/>
  <c r="AM291" i="27"/>
  <c r="AN291" i="27" s="1"/>
  <c r="AO291" i="27"/>
  <c r="AP291" i="27" s="1"/>
  <c r="AQ291" i="27"/>
  <c r="AR291" i="27" s="1"/>
  <c r="AS291" i="27"/>
  <c r="AT291" i="27" s="1"/>
  <c r="AU291" i="27"/>
  <c r="AV291" i="27" s="1"/>
  <c r="AW291" i="27"/>
  <c r="AX291" i="27" s="1"/>
  <c r="AY291" i="27"/>
  <c r="AZ291" i="27" s="1"/>
  <c r="AI289" i="27"/>
  <c r="AJ289" i="27" s="1"/>
  <c r="AK289" i="27"/>
  <c r="AL289" i="27" s="1"/>
  <c r="AM289" i="27"/>
  <c r="AN289" i="27" s="1"/>
  <c r="AO289" i="27"/>
  <c r="AP289" i="27" s="1"/>
  <c r="AQ289" i="27"/>
  <c r="AR289" i="27" s="1"/>
  <c r="AS289" i="27"/>
  <c r="AT289" i="27" s="1"/>
  <c r="AU289" i="27"/>
  <c r="AV289" i="27" s="1"/>
  <c r="AW289" i="27"/>
  <c r="AX289" i="27" s="1"/>
  <c r="AY289" i="27"/>
  <c r="AZ289" i="27" s="1"/>
  <c r="AI287" i="27"/>
  <c r="AJ287" i="27" s="1"/>
  <c r="AK287" i="27"/>
  <c r="AL287" i="27" s="1"/>
  <c r="AM287" i="27"/>
  <c r="AN287" i="27" s="1"/>
  <c r="AO287" i="27"/>
  <c r="AP287" i="27" s="1"/>
  <c r="AQ287" i="27"/>
  <c r="AR287" i="27" s="1"/>
  <c r="AS287" i="27"/>
  <c r="AT287" i="27" s="1"/>
  <c r="AU287" i="27"/>
  <c r="AV287" i="27" s="1"/>
  <c r="AW287" i="27"/>
  <c r="AX287" i="27" s="1"/>
  <c r="AY287" i="27"/>
  <c r="AZ287" i="27" s="1"/>
  <c r="AI285" i="27"/>
  <c r="AJ285" i="27" s="1"/>
  <c r="AK285" i="27"/>
  <c r="AL285" i="27" s="1"/>
  <c r="AM285" i="27"/>
  <c r="AN285" i="27" s="1"/>
  <c r="AO285" i="27"/>
  <c r="AP285" i="27" s="1"/>
  <c r="AQ285" i="27"/>
  <c r="AR285" i="27" s="1"/>
  <c r="AS285" i="27"/>
  <c r="AT285" i="27" s="1"/>
  <c r="AU285" i="27"/>
  <c r="AV285" i="27" s="1"/>
  <c r="AW285" i="27"/>
  <c r="AX285" i="27" s="1"/>
  <c r="AY285" i="27"/>
  <c r="AZ285" i="27" s="1"/>
  <c r="AI283" i="27"/>
  <c r="AJ283" i="27" s="1"/>
  <c r="AK283" i="27"/>
  <c r="AL283" i="27" s="1"/>
  <c r="AM283" i="27"/>
  <c r="AN283" i="27" s="1"/>
  <c r="AO283" i="27"/>
  <c r="AP283" i="27" s="1"/>
  <c r="AQ283" i="27"/>
  <c r="AR283" i="27" s="1"/>
  <c r="AS283" i="27"/>
  <c r="AT283" i="27" s="1"/>
  <c r="AU283" i="27"/>
  <c r="AV283" i="27" s="1"/>
  <c r="AW283" i="27"/>
  <c r="AX283" i="27" s="1"/>
  <c r="AY283" i="27"/>
  <c r="AZ283" i="27" s="1"/>
  <c r="AI281" i="27"/>
  <c r="AJ281" i="27" s="1"/>
  <c r="AK281" i="27"/>
  <c r="AL281" i="27" s="1"/>
  <c r="AM281" i="27"/>
  <c r="AN281" i="27" s="1"/>
  <c r="AO281" i="27"/>
  <c r="AP281" i="27" s="1"/>
  <c r="AQ281" i="27"/>
  <c r="AR281" i="27" s="1"/>
  <c r="AS281" i="27"/>
  <c r="AT281" i="27" s="1"/>
  <c r="AU281" i="27"/>
  <c r="AV281" i="27" s="1"/>
  <c r="AW281" i="27"/>
  <c r="AX281" i="27" s="1"/>
  <c r="AY281" i="27"/>
  <c r="AZ281" i="27" s="1"/>
  <c r="AI279" i="27"/>
  <c r="AJ279" i="27" s="1"/>
  <c r="AK279" i="27"/>
  <c r="AL279" i="27" s="1"/>
  <c r="AM279" i="27"/>
  <c r="AN279" i="27" s="1"/>
  <c r="AO279" i="27"/>
  <c r="AP279" i="27" s="1"/>
  <c r="AQ279" i="27"/>
  <c r="AR279" i="27" s="1"/>
  <c r="AS279" i="27"/>
  <c r="AT279" i="27" s="1"/>
  <c r="AU279" i="27"/>
  <c r="AV279" i="27" s="1"/>
  <c r="AW279" i="27"/>
  <c r="AX279" i="27" s="1"/>
  <c r="AY279" i="27"/>
  <c r="AZ279" i="27" s="1"/>
  <c r="AI277" i="27"/>
  <c r="AJ277" i="27" s="1"/>
  <c r="AK277" i="27"/>
  <c r="AL277" i="27" s="1"/>
  <c r="AM277" i="27"/>
  <c r="AN277" i="27" s="1"/>
  <c r="AO277" i="27"/>
  <c r="AP277" i="27" s="1"/>
  <c r="AQ277" i="27"/>
  <c r="AR277" i="27" s="1"/>
  <c r="AS277" i="27"/>
  <c r="AT277" i="27" s="1"/>
  <c r="AU277" i="27"/>
  <c r="AV277" i="27" s="1"/>
  <c r="AW277" i="27"/>
  <c r="AX277" i="27" s="1"/>
  <c r="AY277" i="27"/>
  <c r="AZ277" i="27" s="1"/>
  <c r="AI275" i="27"/>
  <c r="AJ275" i="27" s="1"/>
  <c r="AK275" i="27"/>
  <c r="AL275" i="27" s="1"/>
  <c r="AM275" i="27"/>
  <c r="AN275" i="27" s="1"/>
  <c r="AO275" i="27"/>
  <c r="AP275" i="27" s="1"/>
  <c r="AQ275" i="27"/>
  <c r="AR275" i="27" s="1"/>
  <c r="AS275" i="27"/>
  <c r="AT275" i="27" s="1"/>
  <c r="AU275" i="27"/>
  <c r="AV275" i="27" s="1"/>
  <c r="AW275" i="27"/>
  <c r="AX275" i="27" s="1"/>
  <c r="AY275" i="27"/>
  <c r="AZ275" i="27" s="1"/>
  <c r="AI273" i="27"/>
  <c r="AJ273" i="27" s="1"/>
  <c r="AK273" i="27"/>
  <c r="AL273" i="27" s="1"/>
  <c r="AM273" i="27"/>
  <c r="AN273" i="27" s="1"/>
  <c r="AO273" i="27"/>
  <c r="AP273" i="27" s="1"/>
  <c r="AQ273" i="27"/>
  <c r="AR273" i="27" s="1"/>
  <c r="AS273" i="27"/>
  <c r="AT273" i="27" s="1"/>
  <c r="AU273" i="27"/>
  <c r="AV273" i="27" s="1"/>
  <c r="AW273" i="27"/>
  <c r="AX273" i="27" s="1"/>
  <c r="AY273" i="27"/>
  <c r="AZ273" i="27" s="1"/>
  <c r="AI271" i="27"/>
  <c r="AJ271" i="27" s="1"/>
  <c r="AK271" i="27"/>
  <c r="AL271" i="27" s="1"/>
  <c r="AM271" i="27"/>
  <c r="AN271" i="27" s="1"/>
  <c r="AO271" i="27"/>
  <c r="AP271" i="27" s="1"/>
  <c r="AQ271" i="27"/>
  <c r="AR271" i="27" s="1"/>
  <c r="AS271" i="27"/>
  <c r="AT271" i="27" s="1"/>
  <c r="AU271" i="27"/>
  <c r="AV271" i="27" s="1"/>
  <c r="AW271" i="27"/>
  <c r="AX271" i="27" s="1"/>
  <c r="AY271" i="27"/>
  <c r="AZ271" i="27" s="1"/>
  <c r="AI269" i="27"/>
  <c r="AJ269" i="27" s="1"/>
  <c r="AK269" i="27"/>
  <c r="AL269" i="27" s="1"/>
  <c r="AM269" i="27"/>
  <c r="AN269" i="27" s="1"/>
  <c r="AO269" i="27"/>
  <c r="AP269" i="27" s="1"/>
  <c r="AQ269" i="27"/>
  <c r="AR269" i="27" s="1"/>
  <c r="AS269" i="27"/>
  <c r="AT269" i="27" s="1"/>
  <c r="AU269" i="27"/>
  <c r="AV269" i="27" s="1"/>
  <c r="AW269" i="27"/>
  <c r="AX269" i="27" s="1"/>
  <c r="AY269" i="27"/>
  <c r="AZ269" i="27" s="1"/>
  <c r="AI267" i="27"/>
  <c r="AJ267" i="27" s="1"/>
  <c r="AK267" i="27"/>
  <c r="AL267" i="27" s="1"/>
  <c r="AM267" i="27"/>
  <c r="AN267" i="27" s="1"/>
  <c r="AO267" i="27"/>
  <c r="AP267" i="27" s="1"/>
  <c r="AQ267" i="27"/>
  <c r="AR267" i="27" s="1"/>
  <c r="AS267" i="27"/>
  <c r="AT267" i="27" s="1"/>
  <c r="AU267" i="27"/>
  <c r="AV267" i="27" s="1"/>
  <c r="AW267" i="27"/>
  <c r="AX267" i="27" s="1"/>
  <c r="AY267" i="27"/>
  <c r="AZ267" i="27" s="1"/>
  <c r="AI265" i="27"/>
  <c r="AJ265" i="27" s="1"/>
  <c r="AK265" i="27"/>
  <c r="AL265" i="27" s="1"/>
  <c r="AM265" i="27"/>
  <c r="AN265" i="27" s="1"/>
  <c r="AO265" i="27"/>
  <c r="AP265" i="27" s="1"/>
  <c r="AQ265" i="27"/>
  <c r="AR265" i="27" s="1"/>
  <c r="AS265" i="27"/>
  <c r="AT265" i="27" s="1"/>
  <c r="AU265" i="27"/>
  <c r="AV265" i="27" s="1"/>
  <c r="AW265" i="27"/>
  <c r="AX265" i="27" s="1"/>
  <c r="AY265" i="27"/>
  <c r="AZ265" i="27" s="1"/>
  <c r="AI263" i="27"/>
  <c r="AJ263" i="27" s="1"/>
  <c r="AK263" i="27"/>
  <c r="AL263" i="27" s="1"/>
  <c r="AM263" i="27"/>
  <c r="AN263" i="27" s="1"/>
  <c r="AO263" i="27"/>
  <c r="AP263" i="27" s="1"/>
  <c r="AQ263" i="27"/>
  <c r="AR263" i="27" s="1"/>
  <c r="AS263" i="27"/>
  <c r="AT263" i="27" s="1"/>
  <c r="AU263" i="27"/>
  <c r="AV263" i="27" s="1"/>
  <c r="AW263" i="27"/>
  <c r="AX263" i="27" s="1"/>
  <c r="AY263" i="27"/>
  <c r="AZ263" i="27" s="1"/>
  <c r="AI261" i="27"/>
  <c r="AJ261" i="27" s="1"/>
  <c r="AK261" i="27"/>
  <c r="AL261" i="27" s="1"/>
  <c r="AM261" i="27"/>
  <c r="AN261" i="27" s="1"/>
  <c r="AO261" i="27"/>
  <c r="AP261" i="27" s="1"/>
  <c r="AQ261" i="27"/>
  <c r="AR261" i="27" s="1"/>
  <c r="AS261" i="27"/>
  <c r="AT261" i="27" s="1"/>
  <c r="AU261" i="27"/>
  <c r="AV261" i="27" s="1"/>
  <c r="AW261" i="27"/>
  <c r="AX261" i="27" s="1"/>
  <c r="AY261" i="27"/>
  <c r="AZ261" i="27" s="1"/>
  <c r="AI259" i="27"/>
  <c r="AJ259" i="27" s="1"/>
  <c r="AK259" i="27"/>
  <c r="AL259" i="27" s="1"/>
  <c r="AM259" i="27"/>
  <c r="AN259" i="27" s="1"/>
  <c r="AO259" i="27"/>
  <c r="AP259" i="27" s="1"/>
  <c r="AQ259" i="27"/>
  <c r="AR259" i="27" s="1"/>
  <c r="AS259" i="27"/>
  <c r="AT259" i="27" s="1"/>
  <c r="AU259" i="27"/>
  <c r="AV259" i="27" s="1"/>
  <c r="AW259" i="27"/>
  <c r="AX259" i="27" s="1"/>
  <c r="AY259" i="27"/>
  <c r="AZ259" i="27" s="1"/>
  <c r="AI257" i="27"/>
  <c r="AJ257" i="27" s="1"/>
  <c r="AK257" i="27"/>
  <c r="AL257" i="27" s="1"/>
  <c r="AM257" i="27"/>
  <c r="AN257" i="27" s="1"/>
  <c r="AO257" i="27"/>
  <c r="AP257" i="27" s="1"/>
  <c r="AQ257" i="27"/>
  <c r="AR257" i="27" s="1"/>
  <c r="AS257" i="27"/>
  <c r="AT257" i="27" s="1"/>
  <c r="AU257" i="27"/>
  <c r="AV257" i="27" s="1"/>
  <c r="AW257" i="27"/>
  <c r="AX257" i="27" s="1"/>
  <c r="AY257" i="27"/>
  <c r="AZ257" i="27" s="1"/>
  <c r="AI255" i="27"/>
  <c r="AJ255" i="27" s="1"/>
  <c r="AK255" i="27"/>
  <c r="AL255" i="27" s="1"/>
  <c r="AM255" i="27"/>
  <c r="AN255" i="27" s="1"/>
  <c r="AO255" i="27"/>
  <c r="AP255" i="27" s="1"/>
  <c r="AQ255" i="27"/>
  <c r="AR255" i="27" s="1"/>
  <c r="AS255" i="27"/>
  <c r="AT255" i="27" s="1"/>
  <c r="AU255" i="27"/>
  <c r="AV255" i="27" s="1"/>
  <c r="AW255" i="27"/>
  <c r="AX255" i="27" s="1"/>
  <c r="AY255" i="27"/>
  <c r="AZ255" i="27" s="1"/>
  <c r="AI253" i="27"/>
  <c r="AJ253" i="27" s="1"/>
  <c r="AK253" i="27"/>
  <c r="AL253" i="27" s="1"/>
  <c r="AM253" i="27"/>
  <c r="AN253" i="27" s="1"/>
  <c r="AO253" i="27"/>
  <c r="AP253" i="27" s="1"/>
  <c r="AQ253" i="27"/>
  <c r="AR253" i="27" s="1"/>
  <c r="AS253" i="27"/>
  <c r="AT253" i="27" s="1"/>
  <c r="AU253" i="27"/>
  <c r="AV253" i="27" s="1"/>
  <c r="AW253" i="27"/>
  <c r="AX253" i="27" s="1"/>
  <c r="AY253" i="27"/>
  <c r="AZ253" i="27" s="1"/>
  <c r="AI251" i="27"/>
  <c r="AJ251" i="27" s="1"/>
  <c r="AK251" i="27"/>
  <c r="AL251" i="27" s="1"/>
  <c r="AM251" i="27"/>
  <c r="AN251" i="27" s="1"/>
  <c r="AO251" i="27"/>
  <c r="AP251" i="27" s="1"/>
  <c r="AQ251" i="27"/>
  <c r="AR251" i="27" s="1"/>
  <c r="AS251" i="27"/>
  <c r="AT251" i="27" s="1"/>
  <c r="AU251" i="27"/>
  <c r="AV251" i="27" s="1"/>
  <c r="AW251" i="27"/>
  <c r="AX251" i="27" s="1"/>
  <c r="AY251" i="27"/>
  <c r="AZ251" i="27" s="1"/>
  <c r="AI249" i="27"/>
  <c r="AJ249" i="27" s="1"/>
  <c r="AK249" i="27"/>
  <c r="AL249" i="27" s="1"/>
  <c r="AM249" i="27"/>
  <c r="AN249" i="27" s="1"/>
  <c r="AO249" i="27"/>
  <c r="AP249" i="27" s="1"/>
  <c r="AQ249" i="27"/>
  <c r="AR249" i="27" s="1"/>
  <c r="AS249" i="27"/>
  <c r="AT249" i="27" s="1"/>
  <c r="AU249" i="27"/>
  <c r="AV249" i="27" s="1"/>
  <c r="AW249" i="27"/>
  <c r="AX249" i="27" s="1"/>
  <c r="AY249" i="27"/>
  <c r="AZ249" i="27" s="1"/>
  <c r="AI247" i="27"/>
  <c r="AJ247" i="27" s="1"/>
  <c r="AK247" i="27"/>
  <c r="AL247" i="27" s="1"/>
  <c r="AM247" i="27"/>
  <c r="AN247" i="27" s="1"/>
  <c r="AO247" i="27"/>
  <c r="AP247" i="27" s="1"/>
  <c r="AQ247" i="27"/>
  <c r="AR247" i="27" s="1"/>
  <c r="AS247" i="27"/>
  <c r="AT247" i="27" s="1"/>
  <c r="AU247" i="27"/>
  <c r="AV247" i="27" s="1"/>
  <c r="AW247" i="27"/>
  <c r="AX247" i="27" s="1"/>
  <c r="AY247" i="27"/>
  <c r="AZ247" i="27" s="1"/>
  <c r="AI245" i="27"/>
  <c r="AJ245" i="27" s="1"/>
  <c r="AK245" i="27"/>
  <c r="AL245" i="27" s="1"/>
  <c r="AM245" i="27"/>
  <c r="AN245" i="27" s="1"/>
  <c r="AO245" i="27"/>
  <c r="AP245" i="27" s="1"/>
  <c r="AQ245" i="27"/>
  <c r="AR245" i="27" s="1"/>
  <c r="AS245" i="27"/>
  <c r="AT245" i="27" s="1"/>
  <c r="AU245" i="27"/>
  <c r="AV245" i="27" s="1"/>
  <c r="AW245" i="27"/>
  <c r="AX245" i="27" s="1"/>
  <c r="AY245" i="27"/>
  <c r="AZ245" i="27" s="1"/>
  <c r="AI243" i="27"/>
  <c r="AJ243" i="27" s="1"/>
  <c r="AK243" i="27"/>
  <c r="AL243" i="27" s="1"/>
  <c r="AM243" i="27"/>
  <c r="AN243" i="27" s="1"/>
  <c r="AO243" i="27"/>
  <c r="AP243" i="27" s="1"/>
  <c r="AQ243" i="27"/>
  <c r="AR243" i="27" s="1"/>
  <c r="AS243" i="27"/>
  <c r="AT243" i="27" s="1"/>
  <c r="AU243" i="27"/>
  <c r="AV243" i="27" s="1"/>
  <c r="AW243" i="27"/>
  <c r="AX243" i="27" s="1"/>
  <c r="AY243" i="27"/>
  <c r="AZ243" i="27" s="1"/>
  <c r="AI241" i="27"/>
  <c r="AJ241" i="27" s="1"/>
  <c r="AK241" i="27"/>
  <c r="AL241" i="27" s="1"/>
  <c r="AM241" i="27"/>
  <c r="AN241" i="27" s="1"/>
  <c r="AO241" i="27"/>
  <c r="AP241" i="27" s="1"/>
  <c r="AQ241" i="27"/>
  <c r="AR241" i="27" s="1"/>
  <c r="AS241" i="27"/>
  <c r="AT241" i="27" s="1"/>
  <c r="AU241" i="27"/>
  <c r="AV241" i="27" s="1"/>
  <c r="AW241" i="27"/>
  <c r="AX241" i="27" s="1"/>
  <c r="AY241" i="27"/>
  <c r="AZ241" i="27" s="1"/>
  <c r="AI239" i="27"/>
  <c r="AJ239" i="27" s="1"/>
  <c r="AK239" i="27"/>
  <c r="AL239" i="27" s="1"/>
  <c r="AM239" i="27"/>
  <c r="AN239" i="27" s="1"/>
  <c r="AO239" i="27"/>
  <c r="AP239" i="27" s="1"/>
  <c r="AQ239" i="27"/>
  <c r="AR239" i="27" s="1"/>
  <c r="AS239" i="27"/>
  <c r="AT239" i="27" s="1"/>
  <c r="AU239" i="27"/>
  <c r="AV239" i="27" s="1"/>
  <c r="AW239" i="27"/>
  <c r="AX239" i="27" s="1"/>
  <c r="AY239" i="27"/>
  <c r="AZ239" i="27" s="1"/>
  <c r="AI237" i="27"/>
  <c r="AJ237" i="27" s="1"/>
  <c r="AK237" i="27"/>
  <c r="AL237" i="27" s="1"/>
  <c r="AM237" i="27"/>
  <c r="AN237" i="27" s="1"/>
  <c r="AO237" i="27"/>
  <c r="AP237" i="27" s="1"/>
  <c r="AQ237" i="27"/>
  <c r="AR237" i="27" s="1"/>
  <c r="AS237" i="27"/>
  <c r="AT237" i="27" s="1"/>
  <c r="AU237" i="27"/>
  <c r="AV237" i="27" s="1"/>
  <c r="AW237" i="27"/>
  <c r="AX237" i="27" s="1"/>
  <c r="AY237" i="27"/>
  <c r="AZ237" i="27" s="1"/>
  <c r="AI235" i="27"/>
  <c r="AJ235" i="27" s="1"/>
  <c r="AK235" i="27"/>
  <c r="AL235" i="27" s="1"/>
  <c r="AM235" i="27"/>
  <c r="AN235" i="27" s="1"/>
  <c r="AO235" i="27"/>
  <c r="AP235" i="27" s="1"/>
  <c r="AQ235" i="27"/>
  <c r="AR235" i="27" s="1"/>
  <c r="AS235" i="27"/>
  <c r="AT235" i="27" s="1"/>
  <c r="AU235" i="27"/>
  <c r="AV235" i="27" s="1"/>
  <c r="AW235" i="27"/>
  <c r="AX235" i="27" s="1"/>
  <c r="AY235" i="27"/>
  <c r="AZ235" i="27" s="1"/>
  <c r="AI233" i="27"/>
  <c r="AJ233" i="27" s="1"/>
  <c r="AK233" i="27"/>
  <c r="AL233" i="27" s="1"/>
  <c r="AM233" i="27"/>
  <c r="AN233" i="27" s="1"/>
  <c r="AO233" i="27"/>
  <c r="AP233" i="27" s="1"/>
  <c r="AQ233" i="27"/>
  <c r="AR233" i="27" s="1"/>
  <c r="AS233" i="27"/>
  <c r="AT233" i="27" s="1"/>
  <c r="AU233" i="27"/>
  <c r="AV233" i="27" s="1"/>
  <c r="AW233" i="27"/>
  <c r="AX233" i="27" s="1"/>
  <c r="AY233" i="27"/>
  <c r="AZ233" i="27" s="1"/>
  <c r="AI231" i="27"/>
  <c r="AJ231" i="27" s="1"/>
  <c r="AK231" i="27"/>
  <c r="AL231" i="27" s="1"/>
  <c r="AM231" i="27"/>
  <c r="AN231" i="27" s="1"/>
  <c r="AO231" i="27"/>
  <c r="AP231" i="27" s="1"/>
  <c r="AQ231" i="27"/>
  <c r="AR231" i="27" s="1"/>
  <c r="AS231" i="27"/>
  <c r="AT231" i="27" s="1"/>
  <c r="AU231" i="27"/>
  <c r="AV231" i="27" s="1"/>
  <c r="AW231" i="27"/>
  <c r="AX231" i="27" s="1"/>
  <c r="AY231" i="27"/>
  <c r="AZ231" i="27" s="1"/>
  <c r="AI229" i="27"/>
  <c r="AJ229" i="27" s="1"/>
  <c r="AK229" i="27"/>
  <c r="AL229" i="27" s="1"/>
  <c r="AM229" i="27"/>
  <c r="AN229" i="27" s="1"/>
  <c r="AO229" i="27"/>
  <c r="AP229" i="27" s="1"/>
  <c r="AQ229" i="27"/>
  <c r="AR229" i="27" s="1"/>
  <c r="AS229" i="27"/>
  <c r="AT229" i="27" s="1"/>
  <c r="AU229" i="27"/>
  <c r="AV229" i="27" s="1"/>
  <c r="AW229" i="27"/>
  <c r="AX229" i="27" s="1"/>
  <c r="AY229" i="27"/>
  <c r="AZ229" i="27" s="1"/>
  <c r="AI227" i="27"/>
  <c r="AJ227" i="27" s="1"/>
  <c r="AK227" i="27"/>
  <c r="AL227" i="27" s="1"/>
  <c r="AM227" i="27"/>
  <c r="AN227" i="27" s="1"/>
  <c r="AO227" i="27"/>
  <c r="AP227" i="27" s="1"/>
  <c r="AQ227" i="27"/>
  <c r="AR227" i="27" s="1"/>
  <c r="AS227" i="27"/>
  <c r="AT227" i="27" s="1"/>
  <c r="AU227" i="27"/>
  <c r="AV227" i="27" s="1"/>
  <c r="AW227" i="27"/>
  <c r="AX227" i="27" s="1"/>
  <c r="AY227" i="27"/>
  <c r="AZ227" i="27" s="1"/>
  <c r="AI225" i="27"/>
  <c r="AJ225" i="27" s="1"/>
  <c r="AK225" i="27"/>
  <c r="AL225" i="27" s="1"/>
  <c r="AM225" i="27"/>
  <c r="AN225" i="27" s="1"/>
  <c r="AO225" i="27"/>
  <c r="AP225" i="27" s="1"/>
  <c r="AQ225" i="27"/>
  <c r="AR225" i="27" s="1"/>
  <c r="AS225" i="27"/>
  <c r="AT225" i="27" s="1"/>
  <c r="AU225" i="27"/>
  <c r="AV225" i="27" s="1"/>
  <c r="AW225" i="27"/>
  <c r="AX225" i="27" s="1"/>
  <c r="AY225" i="27"/>
  <c r="AZ225" i="27" s="1"/>
  <c r="AI223" i="27"/>
  <c r="AJ223" i="27" s="1"/>
  <c r="AK223" i="27"/>
  <c r="AL223" i="27" s="1"/>
  <c r="AM223" i="27"/>
  <c r="AN223" i="27" s="1"/>
  <c r="AO223" i="27"/>
  <c r="AP223" i="27" s="1"/>
  <c r="AQ223" i="27"/>
  <c r="AR223" i="27" s="1"/>
  <c r="AS223" i="27"/>
  <c r="AT223" i="27" s="1"/>
  <c r="AU223" i="27"/>
  <c r="AV223" i="27" s="1"/>
  <c r="AW223" i="27"/>
  <c r="AX223" i="27" s="1"/>
  <c r="AY223" i="27"/>
  <c r="AZ223" i="27" s="1"/>
  <c r="AI221" i="27"/>
  <c r="AJ221" i="27" s="1"/>
  <c r="AK221" i="27"/>
  <c r="AL221" i="27" s="1"/>
  <c r="AM221" i="27"/>
  <c r="AN221" i="27" s="1"/>
  <c r="AO221" i="27"/>
  <c r="AP221" i="27" s="1"/>
  <c r="AQ221" i="27"/>
  <c r="AR221" i="27" s="1"/>
  <c r="AS221" i="27"/>
  <c r="AT221" i="27" s="1"/>
  <c r="AU221" i="27"/>
  <c r="AV221" i="27" s="1"/>
  <c r="AW221" i="27"/>
  <c r="AX221" i="27" s="1"/>
  <c r="AY221" i="27"/>
  <c r="AZ221" i="27" s="1"/>
  <c r="AI219" i="27"/>
  <c r="AJ219" i="27" s="1"/>
  <c r="AK219" i="27"/>
  <c r="AL219" i="27" s="1"/>
  <c r="AM219" i="27"/>
  <c r="AN219" i="27" s="1"/>
  <c r="AO219" i="27"/>
  <c r="AP219" i="27" s="1"/>
  <c r="AQ219" i="27"/>
  <c r="AR219" i="27" s="1"/>
  <c r="AS219" i="27"/>
  <c r="AT219" i="27" s="1"/>
  <c r="AU219" i="27"/>
  <c r="AV219" i="27" s="1"/>
  <c r="AW219" i="27"/>
  <c r="AX219" i="27" s="1"/>
  <c r="AY219" i="27"/>
  <c r="AZ219" i="27" s="1"/>
  <c r="AI217" i="27"/>
  <c r="AJ217" i="27" s="1"/>
  <c r="AK217" i="27"/>
  <c r="AL217" i="27" s="1"/>
  <c r="AM217" i="27"/>
  <c r="AN217" i="27" s="1"/>
  <c r="AO217" i="27"/>
  <c r="AP217" i="27" s="1"/>
  <c r="AQ217" i="27"/>
  <c r="AR217" i="27" s="1"/>
  <c r="AS217" i="27"/>
  <c r="AT217" i="27" s="1"/>
  <c r="AU217" i="27"/>
  <c r="AV217" i="27" s="1"/>
  <c r="AW217" i="27"/>
  <c r="AX217" i="27" s="1"/>
  <c r="AY217" i="27"/>
  <c r="AZ217" i="27" s="1"/>
  <c r="AI215" i="27"/>
  <c r="AJ215" i="27" s="1"/>
  <c r="AK215" i="27"/>
  <c r="AL215" i="27" s="1"/>
  <c r="AM215" i="27"/>
  <c r="AN215" i="27" s="1"/>
  <c r="AO215" i="27"/>
  <c r="AP215" i="27" s="1"/>
  <c r="AQ215" i="27"/>
  <c r="AR215" i="27" s="1"/>
  <c r="AS215" i="27"/>
  <c r="AT215" i="27" s="1"/>
  <c r="AU215" i="27"/>
  <c r="AV215" i="27" s="1"/>
  <c r="AW215" i="27"/>
  <c r="AX215" i="27" s="1"/>
  <c r="AY215" i="27"/>
  <c r="AZ215" i="27" s="1"/>
  <c r="AI213" i="27"/>
  <c r="AJ213" i="27" s="1"/>
  <c r="AK213" i="27"/>
  <c r="AL213" i="27" s="1"/>
  <c r="AM213" i="27"/>
  <c r="AN213" i="27" s="1"/>
  <c r="AO213" i="27"/>
  <c r="AP213" i="27" s="1"/>
  <c r="AQ213" i="27"/>
  <c r="AR213" i="27" s="1"/>
  <c r="AS213" i="27"/>
  <c r="AT213" i="27" s="1"/>
  <c r="AU213" i="27"/>
  <c r="AV213" i="27" s="1"/>
  <c r="AW213" i="27"/>
  <c r="AX213" i="27" s="1"/>
  <c r="AY213" i="27"/>
  <c r="AZ213" i="27" s="1"/>
  <c r="AI211" i="27"/>
  <c r="AJ211" i="27" s="1"/>
  <c r="AK211" i="27"/>
  <c r="AL211" i="27" s="1"/>
  <c r="AM211" i="27"/>
  <c r="AN211" i="27" s="1"/>
  <c r="AO211" i="27"/>
  <c r="AP211" i="27" s="1"/>
  <c r="AQ211" i="27"/>
  <c r="AR211" i="27" s="1"/>
  <c r="AS211" i="27"/>
  <c r="AT211" i="27" s="1"/>
  <c r="AU211" i="27"/>
  <c r="AV211" i="27" s="1"/>
  <c r="AW211" i="27"/>
  <c r="AX211" i="27" s="1"/>
  <c r="AY211" i="27"/>
  <c r="AZ211" i="27" s="1"/>
  <c r="AI209" i="27"/>
  <c r="AJ209" i="27" s="1"/>
  <c r="AK209" i="27"/>
  <c r="AL209" i="27" s="1"/>
  <c r="AM209" i="27"/>
  <c r="AN209" i="27" s="1"/>
  <c r="AO209" i="27"/>
  <c r="AP209" i="27" s="1"/>
  <c r="AQ209" i="27"/>
  <c r="AR209" i="27" s="1"/>
  <c r="AS209" i="27"/>
  <c r="AT209" i="27" s="1"/>
  <c r="AU209" i="27"/>
  <c r="AV209" i="27" s="1"/>
  <c r="AW209" i="27"/>
  <c r="AX209" i="27" s="1"/>
  <c r="AY209" i="27"/>
  <c r="AZ209" i="27" s="1"/>
  <c r="AI207" i="27"/>
  <c r="AJ207" i="27" s="1"/>
  <c r="AK207" i="27"/>
  <c r="AL207" i="27" s="1"/>
  <c r="AM207" i="27"/>
  <c r="AN207" i="27" s="1"/>
  <c r="AO207" i="27"/>
  <c r="AP207" i="27" s="1"/>
  <c r="AQ207" i="27"/>
  <c r="AR207" i="27" s="1"/>
  <c r="AS207" i="27"/>
  <c r="AT207" i="27" s="1"/>
  <c r="AU207" i="27"/>
  <c r="AV207" i="27" s="1"/>
  <c r="AW207" i="27"/>
  <c r="AX207" i="27" s="1"/>
  <c r="AY207" i="27"/>
  <c r="AZ207" i="27" s="1"/>
  <c r="AI205" i="27"/>
  <c r="AJ205" i="27" s="1"/>
  <c r="AK205" i="27"/>
  <c r="AL205" i="27" s="1"/>
  <c r="AM205" i="27"/>
  <c r="AN205" i="27" s="1"/>
  <c r="AO205" i="27"/>
  <c r="AP205" i="27" s="1"/>
  <c r="AQ205" i="27"/>
  <c r="AR205" i="27" s="1"/>
  <c r="AS205" i="27"/>
  <c r="AT205" i="27" s="1"/>
  <c r="AU205" i="27"/>
  <c r="AV205" i="27" s="1"/>
  <c r="AW205" i="27"/>
  <c r="AX205" i="27" s="1"/>
  <c r="AY205" i="27"/>
  <c r="AZ205" i="27" s="1"/>
  <c r="AI203" i="27"/>
  <c r="AJ203" i="27" s="1"/>
  <c r="AK203" i="27"/>
  <c r="AL203" i="27" s="1"/>
  <c r="AM203" i="27"/>
  <c r="AN203" i="27" s="1"/>
  <c r="AO203" i="27"/>
  <c r="AP203" i="27" s="1"/>
  <c r="AQ203" i="27"/>
  <c r="AR203" i="27" s="1"/>
  <c r="AS203" i="27"/>
  <c r="AT203" i="27" s="1"/>
  <c r="AU203" i="27"/>
  <c r="AV203" i="27" s="1"/>
  <c r="AW203" i="27"/>
  <c r="AX203" i="27" s="1"/>
  <c r="AY203" i="27"/>
  <c r="AZ203" i="27" s="1"/>
  <c r="AI201" i="27"/>
  <c r="AJ201" i="27" s="1"/>
  <c r="AK201" i="27"/>
  <c r="AL201" i="27" s="1"/>
  <c r="AM201" i="27"/>
  <c r="AN201" i="27" s="1"/>
  <c r="AO201" i="27"/>
  <c r="AP201" i="27" s="1"/>
  <c r="AQ201" i="27"/>
  <c r="AR201" i="27" s="1"/>
  <c r="AS201" i="27"/>
  <c r="AT201" i="27" s="1"/>
  <c r="AU201" i="27"/>
  <c r="AV201" i="27" s="1"/>
  <c r="AW201" i="27"/>
  <c r="AX201" i="27" s="1"/>
  <c r="AY201" i="27"/>
  <c r="AZ201" i="27" s="1"/>
  <c r="AI199" i="27"/>
  <c r="AJ199" i="27" s="1"/>
  <c r="AK199" i="27"/>
  <c r="AL199" i="27" s="1"/>
  <c r="AM199" i="27"/>
  <c r="AN199" i="27" s="1"/>
  <c r="AO199" i="27"/>
  <c r="AP199" i="27" s="1"/>
  <c r="AQ199" i="27"/>
  <c r="AR199" i="27" s="1"/>
  <c r="AS199" i="27"/>
  <c r="AT199" i="27" s="1"/>
  <c r="AU199" i="27"/>
  <c r="AV199" i="27" s="1"/>
  <c r="AW199" i="27"/>
  <c r="AX199" i="27" s="1"/>
  <c r="AY199" i="27"/>
  <c r="AZ199" i="27" s="1"/>
  <c r="AI197" i="27"/>
  <c r="AJ197" i="27" s="1"/>
  <c r="AK197" i="27"/>
  <c r="AL197" i="27" s="1"/>
  <c r="AM197" i="27"/>
  <c r="AN197" i="27" s="1"/>
  <c r="AO197" i="27"/>
  <c r="AP197" i="27" s="1"/>
  <c r="AQ197" i="27"/>
  <c r="AR197" i="27" s="1"/>
  <c r="AS197" i="27"/>
  <c r="AT197" i="27" s="1"/>
  <c r="AU197" i="27"/>
  <c r="AV197" i="27" s="1"/>
  <c r="AW197" i="27"/>
  <c r="AX197" i="27" s="1"/>
  <c r="AY197" i="27"/>
  <c r="AZ197" i="27" s="1"/>
  <c r="AI195" i="27"/>
  <c r="AJ195" i="27" s="1"/>
  <c r="AK195" i="27"/>
  <c r="AL195" i="27" s="1"/>
  <c r="AM195" i="27"/>
  <c r="AN195" i="27" s="1"/>
  <c r="AO195" i="27"/>
  <c r="AP195" i="27" s="1"/>
  <c r="AQ195" i="27"/>
  <c r="AR195" i="27" s="1"/>
  <c r="AS195" i="27"/>
  <c r="AT195" i="27" s="1"/>
  <c r="AU195" i="27"/>
  <c r="AV195" i="27" s="1"/>
  <c r="AW195" i="27"/>
  <c r="AX195" i="27" s="1"/>
  <c r="AY195" i="27"/>
  <c r="AZ195" i="27" s="1"/>
  <c r="AI193" i="27"/>
  <c r="AJ193" i="27" s="1"/>
  <c r="AK193" i="27"/>
  <c r="AL193" i="27" s="1"/>
  <c r="AM193" i="27"/>
  <c r="AN193" i="27" s="1"/>
  <c r="AO193" i="27"/>
  <c r="AP193" i="27" s="1"/>
  <c r="AQ193" i="27"/>
  <c r="AR193" i="27" s="1"/>
  <c r="AS193" i="27"/>
  <c r="AT193" i="27" s="1"/>
  <c r="AU193" i="27"/>
  <c r="AV193" i="27" s="1"/>
  <c r="AW193" i="27"/>
  <c r="AX193" i="27" s="1"/>
  <c r="AY193" i="27"/>
  <c r="AZ193" i="27" s="1"/>
  <c r="AI191" i="27"/>
  <c r="AJ191" i="27" s="1"/>
  <c r="AK191" i="27"/>
  <c r="AL191" i="27" s="1"/>
  <c r="AM191" i="27"/>
  <c r="AN191" i="27" s="1"/>
  <c r="AO191" i="27"/>
  <c r="AP191" i="27" s="1"/>
  <c r="AQ191" i="27"/>
  <c r="AR191" i="27" s="1"/>
  <c r="AS191" i="27"/>
  <c r="AT191" i="27" s="1"/>
  <c r="AU191" i="27"/>
  <c r="AV191" i="27" s="1"/>
  <c r="AW191" i="27"/>
  <c r="AX191" i="27" s="1"/>
  <c r="AY191" i="27"/>
  <c r="AZ191" i="27" s="1"/>
  <c r="AI189" i="27"/>
  <c r="AJ189" i="27" s="1"/>
  <c r="AK189" i="27"/>
  <c r="AL189" i="27" s="1"/>
  <c r="AM189" i="27"/>
  <c r="AN189" i="27" s="1"/>
  <c r="AO189" i="27"/>
  <c r="AP189" i="27" s="1"/>
  <c r="AQ189" i="27"/>
  <c r="AR189" i="27" s="1"/>
  <c r="AS189" i="27"/>
  <c r="AT189" i="27" s="1"/>
  <c r="AU189" i="27"/>
  <c r="AV189" i="27" s="1"/>
  <c r="AW189" i="27"/>
  <c r="AX189" i="27" s="1"/>
  <c r="AY189" i="27"/>
  <c r="AZ189" i="27" s="1"/>
  <c r="AI187" i="27"/>
  <c r="AJ187" i="27" s="1"/>
  <c r="AK187" i="27"/>
  <c r="AL187" i="27" s="1"/>
  <c r="AM187" i="27"/>
  <c r="AN187" i="27" s="1"/>
  <c r="AO187" i="27"/>
  <c r="AP187" i="27" s="1"/>
  <c r="AQ187" i="27"/>
  <c r="AR187" i="27" s="1"/>
  <c r="AS187" i="27"/>
  <c r="AT187" i="27" s="1"/>
  <c r="AU187" i="27"/>
  <c r="AV187" i="27" s="1"/>
  <c r="AW187" i="27"/>
  <c r="AX187" i="27" s="1"/>
  <c r="AY187" i="27"/>
  <c r="AZ187" i="27" s="1"/>
  <c r="AI185" i="27"/>
  <c r="AJ185" i="27" s="1"/>
  <c r="AK185" i="27"/>
  <c r="AL185" i="27" s="1"/>
  <c r="AM185" i="27"/>
  <c r="AN185" i="27" s="1"/>
  <c r="AO185" i="27"/>
  <c r="AP185" i="27" s="1"/>
  <c r="AQ185" i="27"/>
  <c r="AR185" i="27" s="1"/>
  <c r="AS185" i="27"/>
  <c r="AT185" i="27" s="1"/>
  <c r="AU185" i="27"/>
  <c r="AV185" i="27" s="1"/>
  <c r="AW185" i="27"/>
  <c r="AX185" i="27" s="1"/>
  <c r="AY185" i="27"/>
  <c r="AZ185" i="27" s="1"/>
  <c r="AI183" i="27"/>
  <c r="AJ183" i="27" s="1"/>
  <c r="AK183" i="27"/>
  <c r="AL183" i="27" s="1"/>
  <c r="AM183" i="27"/>
  <c r="AN183" i="27" s="1"/>
  <c r="AO183" i="27"/>
  <c r="AP183" i="27" s="1"/>
  <c r="AQ183" i="27"/>
  <c r="AR183" i="27" s="1"/>
  <c r="AS183" i="27"/>
  <c r="AT183" i="27" s="1"/>
  <c r="AU183" i="27"/>
  <c r="AV183" i="27" s="1"/>
  <c r="AW183" i="27"/>
  <c r="AX183" i="27" s="1"/>
  <c r="AY183" i="27"/>
  <c r="AZ183" i="27" s="1"/>
  <c r="AI181" i="27"/>
  <c r="AJ181" i="27" s="1"/>
  <c r="AK181" i="27"/>
  <c r="AL181" i="27" s="1"/>
  <c r="AM181" i="27"/>
  <c r="AN181" i="27" s="1"/>
  <c r="AO181" i="27"/>
  <c r="AP181" i="27" s="1"/>
  <c r="AQ181" i="27"/>
  <c r="AR181" i="27" s="1"/>
  <c r="AS181" i="27"/>
  <c r="AT181" i="27" s="1"/>
  <c r="AU181" i="27"/>
  <c r="AV181" i="27" s="1"/>
  <c r="AW181" i="27"/>
  <c r="AX181" i="27" s="1"/>
  <c r="AY181" i="27"/>
  <c r="AZ181" i="27" s="1"/>
  <c r="AI179" i="27"/>
  <c r="AJ179" i="27" s="1"/>
  <c r="AK179" i="27"/>
  <c r="AL179" i="27" s="1"/>
  <c r="AM179" i="27"/>
  <c r="AN179" i="27" s="1"/>
  <c r="AO179" i="27"/>
  <c r="AP179" i="27" s="1"/>
  <c r="AQ179" i="27"/>
  <c r="AR179" i="27" s="1"/>
  <c r="AS179" i="27"/>
  <c r="AT179" i="27" s="1"/>
  <c r="AU179" i="27"/>
  <c r="AV179" i="27" s="1"/>
  <c r="AW179" i="27"/>
  <c r="AX179" i="27" s="1"/>
  <c r="AY179" i="27"/>
  <c r="AZ179" i="27" s="1"/>
  <c r="AI177" i="27"/>
  <c r="AJ177" i="27" s="1"/>
  <c r="AK177" i="27"/>
  <c r="AL177" i="27" s="1"/>
  <c r="AM177" i="27"/>
  <c r="AN177" i="27" s="1"/>
  <c r="AO177" i="27"/>
  <c r="AP177" i="27" s="1"/>
  <c r="AQ177" i="27"/>
  <c r="AR177" i="27" s="1"/>
  <c r="AS177" i="27"/>
  <c r="AT177" i="27" s="1"/>
  <c r="AU177" i="27"/>
  <c r="AV177" i="27" s="1"/>
  <c r="AW177" i="27"/>
  <c r="AX177" i="27" s="1"/>
  <c r="AY177" i="27"/>
  <c r="AZ177" i="27" s="1"/>
  <c r="AI175" i="27"/>
  <c r="AJ175" i="27" s="1"/>
  <c r="AK175" i="27"/>
  <c r="AL175" i="27" s="1"/>
  <c r="AM175" i="27"/>
  <c r="AN175" i="27" s="1"/>
  <c r="AO175" i="27"/>
  <c r="AP175" i="27" s="1"/>
  <c r="AQ175" i="27"/>
  <c r="AR175" i="27" s="1"/>
  <c r="AS175" i="27"/>
  <c r="AT175" i="27" s="1"/>
  <c r="AU175" i="27"/>
  <c r="AV175" i="27" s="1"/>
  <c r="AW175" i="27"/>
  <c r="AX175" i="27" s="1"/>
  <c r="AY175" i="27"/>
  <c r="AZ175" i="27" s="1"/>
  <c r="AI173" i="27"/>
  <c r="AJ173" i="27" s="1"/>
  <c r="AK173" i="27"/>
  <c r="AL173" i="27" s="1"/>
  <c r="AM173" i="27"/>
  <c r="AN173" i="27" s="1"/>
  <c r="AO173" i="27"/>
  <c r="AP173" i="27" s="1"/>
  <c r="AQ173" i="27"/>
  <c r="AR173" i="27" s="1"/>
  <c r="AS173" i="27"/>
  <c r="AT173" i="27" s="1"/>
  <c r="AU173" i="27"/>
  <c r="AV173" i="27" s="1"/>
  <c r="AW173" i="27"/>
  <c r="AX173" i="27" s="1"/>
  <c r="AY173" i="27"/>
  <c r="AZ173" i="27" s="1"/>
  <c r="AI171" i="27"/>
  <c r="AJ171" i="27" s="1"/>
  <c r="AK171" i="27"/>
  <c r="AL171" i="27" s="1"/>
  <c r="AM171" i="27"/>
  <c r="AN171" i="27" s="1"/>
  <c r="AO171" i="27"/>
  <c r="AP171" i="27" s="1"/>
  <c r="AQ171" i="27"/>
  <c r="AR171" i="27" s="1"/>
  <c r="AS171" i="27"/>
  <c r="AT171" i="27" s="1"/>
  <c r="AU171" i="27"/>
  <c r="AV171" i="27" s="1"/>
  <c r="AW171" i="27"/>
  <c r="AX171" i="27" s="1"/>
  <c r="AY171" i="27"/>
  <c r="AZ171" i="27" s="1"/>
  <c r="AI169" i="27"/>
  <c r="AJ169" i="27" s="1"/>
  <c r="AK169" i="27"/>
  <c r="AL169" i="27" s="1"/>
  <c r="AM169" i="27"/>
  <c r="AN169" i="27" s="1"/>
  <c r="AO169" i="27"/>
  <c r="AP169" i="27" s="1"/>
  <c r="AQ169" i="27"/>
  <c r="AR169" i="27" s="1"/>
  <c r="AS169" i="27"/>
  <c r="AT169" i="27" s="1"/>
  <c r="AU169" i="27"/>
  <c r="AV169" i="27" s="1"/>
  <c r="AW169" i="27"/>
  <c r="AX169" i="27" s="1"/>
  <c r="AY169" i="27"/>
  <c r="AZ169" i="27" s="1"/>
  <c r="AI167" i="27"/>
  <c r="AJ167" i="27" s="1"/>
  <c r="AK167" i="27"/>
  <c r="AL167" i="27" s="1"/>
  <c r="AM167" i="27"/>
  <c r="AN167" i="27" s="1"/>
  <c r="AO167" i="27"/>
  <c r="AP167" i="27" s="1"/>
  <c r="AQ167" i="27"/>
  <c r="AR167" i="27" s="1"/>
  <c r="AS167" i="27"/>
  <c r="AT167" i="27" s="1"/>
  <c r="AU167" i="27"/>
  <c r="AV167" i="27" s="1"/>
  <c r="AW167" i="27"/>
  <c r="AX167" i="27" s="1"/>
  <c r="AY167" i="27"/>
  <c r="AZ167" i="27" s="1"/>
  <c r="AI165" i="27"/>
  <c r="AJ165" i="27" s="1"/>
  <c r="AK165" i="27"/>
  <c r="AL165" i="27" s="1"/>
  <c r="AM165" i="27"/>
  <c r="AN165" i="27" s="1"/>
  <c r="AO165" i="27"/>
  <c r="AP165" i="27" s="1"/>
  <c r="AQ165" i="27"/>
  <c r="AR165" i="27" s="1"/>
  <c r="AS165" i="27"/>
  <c r="AT165" i="27" s="1"/>
  <c r="AU165" i="27"/>
  <c r="AV165" i="27" s="1"/>
  <c r="AW165" i="27"/>
  <c r="AX165" i="27" s="1"/>
  <c r="AY165" i="27"/>
  <c r="AZ165" i="27" s="1"/>
  <c r="AI163" i="27"/>
  <c r="AJ163" i="27" s="1"/>
  <c r="AK163" i="27"/>
  <c r="AL163" i="27" s="1"/>
  <c r="AM163" i="27"/>
  <c r="AN163" i="27" s="1"/>
  <c r="AO163" i="27"/>
  <c r="AP163" i="27" s="1"/>
  <c r="AQ163" i="27"/>
  <c r="AR163" i="27" s="1"/>
  <c r="AS163" i="27"/>
  <c r="AT163" i="27" s="1"/>
  <c r="AU163" i="27"/>
  <c r="AV163" i="27" s="1"/>
  <c r="AW163" i="27"/>
  <c r="AX163" i="27" s="1"/>
  <c r="AY163" i="27"/>
  <c r="AZ163" i="27" s="1"/>
  <c r="AI161" i="27"/>
  <c r="AJ161" i="27" s="1"/>
  <c r="AK161" i="27"/>
  <c r="AL161" i="27" s="1"/>
  <c r="AM161" i="27"/>
  <c r="AN161" i="27" s="1"/>
  <c r="AO161" i="27"/>
  <c r="AP161" i="27" s="1"/>
  <c r="AQ161" i="27"/>
  <c r="AR161" i="27" s="1"/>
  <c r="AS161" i="27"/>
  <c r="AT161" i="27" s="1"/>
  <c r="AU161" i="27"/>
  <c r="AV161" i="27" s="1"/>
  <c r="AW161" i="27"/>
  <c r="AX161" i="27" s="1"/>
  <c r="AY161" i="27"/>
  <c r="AZ161" i="27" s="1"/>
  <c r="AI159" i="27"/>
  <c r="AJ159" i="27" s="1"/>
  <c r="AK159" i="27"/>
  <c r="AL159" i="27" s="1"/>
  <c r="AM159" i="27"/>
  <c r="AN159" i="27" s="1"/>
  <c r="AO159" i="27"/>
  <c r="AP159" i="27" s="1"/>
  <c r="AQ159" i="27"/>
  <c r="AR159" i="27" s="1"/>
  <c r="AS159" i="27"/>
  <c r="AT159" i="27" s="1"/>
  <c r="AU159" i="27"/>
  <c r="AV159" i="27" s="1"/>
  <c r="AW159" i="27"/>
  <c r="AX159" i="27" s="1"/>
  <c r="AY159" i="27"/>
  <c r="AZ159" i="27" s="1"/>
  <c r="AI157" i="27"/>
  <c r="AJ157" i="27" s="1"/>
  <c r="AK157" i="27"/>
  <c r="AL157" i="27" s="1"/>
  <c r="AM157" i="27"/>
  <c r="AN157" i="27" s="1"/>
  <c r="AO157" i="27"/>
  <c r="AP157" i="27" s="1"/>
  <c r="AQ157" i="27"/>
  <c r="AR157" i="27" s="1"/>
  <c r="AS157" i="27"/>
  <c r="AT157" i="27" s="1"/>
  <c r="AU157" i="27"/>
  <c r="AV157" i="27" s="1"/>
  <c r="AW157" i="27"/>
  <c r="AX157" i="27" s="1"/>
  <c r="AY157" i="27"/>
  <c r="AZ157" i="27" s="1"/>
  <c r="AI155" i="27"/>
  <c r="AJ155" i="27" s="1"/>
  <c r="AK155" i="27"/>
  <c r="AL155" i="27" s="1"/>
  <c r="AM155" i="27"/>
  <c r="AN155" i="27" s="1"/>
  <c r="AO155" i="27"/>
  <c r="AP155" i="27" s="1"/>
  <c r="AQ155" i="27"/>
  <c r="AR155" i="27" s="1"/>
  <c r="AS155" i="27"/>
  <c r="AT155" i="27" s="1"/>
  <c r="AU155" i="27"/>
  <c r="AV155" i="27" s="1"/>
  <c r="AW155" i="27"/>
  <c r="AX155" i="27" s="1"/>
  <c r="AY155" i="27"/>
  <c r="AZ155" i="27" s="1"/>
  <c r="AI153" i="27"/>
  <c r="AJ153" i="27" s="1"/>
  <c r="AK153" i="27"/>
  <c r="AL153" i="27" s="1"/>
  <c r="AM153" i="27"/>
  <c r="AN153" i="27" s="1"/>
  <c r="AO153" i="27"/>
  <c r="AP153" i="27" s="1"/>
  <c r="AQ153" i="27"/>
  <c r="AR153" i="27" s="1"/>
  <c r="AS153" i="27"/>
  <c r="AT153" i="27" s="1"/>
  <c r="AU153" i="27"/>
  <c r="AV153" i="27" s="1"/>
  <c r="AW153" i="27"/>
  <c r="AX153" i="27" s="1"/>
  <c r="AY153" i="27"/>
  <c r="AZ153" i="27" s="1"/>
  <c r="AI151" i="27"/>
  <c r="AJ151" i="27" s="1"/>
  <c r="AK151" i="27"/>
  <c r="AL151" i="27" s="1"/>
  <c r="AM151" i="27"/>
  <c r="AN151" i="27" s="1"/>
  <c r="AO151" i="27"/>
  <c r="AP151" i="27" s="1"/>
  <c r="AQ151" i="27"/>
  <c r="AR151" i="27" s="1"/>
  <c r="AS151" i="27"/>
  <c r="AT151" i="27" s="1"/>
  <c r="AU151" i="27"/>
  <c r="AV151" i="27" s="1"/>
  <c r="AW151" i="27"/>
  <c r="AX151" i="27" s="1"/>
  <c r="AY151" i="27"/>
  <c r="AZ151" i="27" s="1"/>
  <c r="AI149" i="27"/>
  <c r="AJ149" i="27" s="1"/>
  <c r="AK149" i="27"/>
  <c r="AL149" i="27" s="1"/>
  <c r="AM149" i="27"/>
  <c r="AN149" i="27" s="1"/>
  <c r="AO149" i="27"/>
  <c r="AP149" i="27" s="1"/>
  <c r="AQ149" i="27"/>
  <c r="AR149" i="27" s="1"/>
  <c r="AS149" i="27"/>
  <c r="AT149" i="27" s="1"/>
  <c r="AU149" i="27"/>
  <c r="AV149" i="27" s="1"/>
  <c r="AW149" i="27"/>
  <c r="AX149" i="27" s="1"/>
  <c r="AY149" i="27"/>
  <c r="AZ149" i="27" s="1"/>
  <c r="AI147" i="27"/>
  <c r="AJ147" i="27" s="1"/>
  <c r="AK147" i="27"/>
  <c r="AL147" i="27" s="1"/>
  <c r="AM147" i="27"/>
  <c r="AN147" i="27" s="1"/>
  <c r="AO147" i="27"/>
  <c r="AP147" i="27" s="1"/>
  <c r="AQ147" i="27"/>
  <c r="AR147" i="27" s="1"/>
  <c r="AS147" i="27"/>
  <c r="AT147" i="27" s="1"/>
  <c r="AU147" i="27"/>
  <c r="AV147" i="27" s="1"/>
  <c r="AW147" i="27"/>
  <c r="AX147" i="27" s="1"/>
  <c r="AY147" i="27"/>
  <c r="AZ147" i="27" s="1"/>
  <c r="AI145" i="27"/>
  <c r="AJ145" i="27" s="1"/>
  <c r="AK145" i="27"/>
  <c r="AL145" i="27" s="1"/>
  <c r="AM145" i="27"/>
  <c r="AN145" i="27" s="1"/>
  <c r="AO145" i="27"/>
  <c r="AP145" i="27" s="1"/>
  <c r="AQ145" i="27"/>
  <c r="AR145" i="27" s="1"/>
  <c r="AS145" i="27"/>
  <c r="AT145" i="27" s="1"/>
  <c r="AU145" i="27"/>
  <c r="AV145" i="27" s="1"/>
  <c r="AW145" i="27"/>
  <c r="AX145" i="27" s="1"/>
  <c r="AY145" i="27"/>
  <c r="AZ145" i="27" s="1"/>
  <c r="AI143" i="27"/>
  <c r="AJ143" i="27" s="1"/>
  <c r="AK143" i="27"/>
  <c r="AL143" i="27" s="1"/>
  <c r="AM143" i="27"/>
  <c r="AN143" i="27" s="1"/>
  <c r="AO143" i="27"/>
  <c r="AP143" i="27" s="1"/>
  <c r="AQ143" i="27"/>
  <c r="AR143" i="27" s="1"/>
  <c r="AS143" i="27"/>
  <c r="AT143" i="27" s="1"/>
  <c r="AU143" i="27"/>
  <c r="AV143" i="27" s="1"/>
  <c r="AW143" i="27"/>
  <c r="AX143" i="27" s="1"/>
  <c r="AY143" i="27"/>
  <c r="AZ143" i="27" s="1"/>
  <c r="AI141" i="27"/>
  <c r="AJ141" i="27" s="1"/>
  <c r="AK141" i="27"/>
  <c r="AL141" i="27" s="1"/>
  <c r="AM141" i="27"/>
  <c r="AN141" i="27" s="1"/>
  <c r="AO141" i="27"/>
  <c r="AP141" i="27" s="1"/>
  <c r="AQ141" i="27"/>
  <c r="AR141" i="27" s="1"/>
  <c r="AS141" i="27"/>
  <c r="AT141" i="27" s="1"/>
  <c r="AU141" i="27"/>
  <c r="AV141" i="27" s="1"/>
  <c r="AW141" i="27"/>
  <c r="AX141" i="27" s="1"/>
  <c r="AY141" i="27"/>
  <c r="AZ141" i="27" s="1"/>
  <c r="AI139" i="27"/>
  <c r="AJ139" i="27" s="1"/>
  <c r="AK139" i="27"/>
  <c r="AL139" i="27" s="1"/>
  <c r="AM139" i="27"/>
  <c r="AN139" i="27" s="1"/>
  <c r="AO139" i="27"/>
  <c r="AP139" i="27" s="1"/>
  <c r="AQ139" i="27"/>
  <c r="AR139" i="27" s="1"/>
  <c r="AS139" i="27"/>
  <c r="AT139" i="27" s="1"/>
  <c r="AU139" i="27"/>
  <c r="AV139" i="27" s="1"/>
  <c r="AW139" i="27"/>
  <c r="AX139" i="27" s="1"/>
  <c r="AY139" i="27"/>
  <c r="AZ139" i="27" s="1"/>
  <c r="AI137" i="27"/>
  <c r="AJ137" i="27" s="1"/>
  <c r="AK137" i="27"/>
  <c r="AL137" i="27" s="1"/>
  <c r="AM137" i="27"/>
  <c r="AN137" i="27" s="1"/>
  <c r="AO137" i="27"/>
  <c r="AP137" i="27" s="1"/>
  <c r="AQ137" i="27"/>
  <c r="AR137" i="27" s="1"/>
  <c r="AS137" i="27"/>
  <c r="AT137" i="27" s="1"/>
  <c r="AU137" i="27"/>
  <c r="AV137" i="27" s="1"/>
  <c r="AW137" i="27"/>
  <c r="AX137" i="27" s="1"/>
  <c r="AY137" i="27"/>
  <c r="AZ137" i="27" s="1"/>
  <c r="AI135" i="27"/>
  <c r="AJ135" i="27" s="1"/>
  <c r="AK135" i="27"/>
  <c r="AL135" i="27" s="1"/>
  <c r="AM135" i="27"/>
  <c r="AN135" i="27" s="1"/>
  <c r="AO135" i="27"/>
  <c r="AP135" i="27" s="1"/>
  <c r="AQ135" i="27"/>
  <c r="AR135" i="27" s="1"/>
  <c r="AS135" i="27"/>
  <c r="AT135" i="27" s="1"/>
  <c r="AU135" i="27"/>
  <c r="AV135" i="27" s="1"/>
  <c r="AW135" i="27"/>
  <c r="AX135" i="27" s="1"/>
  <c r="AY135" i="27"/>
  <c r="AZ135" i="27" s="1"/>
  <c r="AI133" i="27"/>
  <c r="AJ133" i="27" s="1"/>
  <c r="AK133" i="27"/>
  <c r="AL133" i="27" s="1"/>
  <c r="AM133" i="27"/>
  <c r="AN133" i="27" s="1"/>
  <c r="AO133" i="27"/>
  <c r="AP133" i="27" s="1"/>
  <c r="AQ133" i="27"/>
  <c r="AR133" i="27" s="1"/>
  <c r="AS133" i="27"/>
  <c r="AT133" i="27" s="1"/>
  <c r="AU133" i="27"/>
  <c r="AV133" i="27" s="1"/>
  <c r="AW133" i="27"/>
  <c r="AX133" i="27" s="1"/>
  <c r="AY133" i="27"/>
  <c r="AZ133" i="27" s="1"/>
  <c r="AI131" i="27"/>
  <c r="AJ131" i="27" s="1"/>
  <c r="AK131" i="27"/>
  <c r="AL131" i="27" s="1"/>
  <c r="AM131" i="27"/>
  <c r="AN131" i="27" s="1"/>
  <c r="AO131" i="27"/>
  <c r="AP131" i="27" s="1"/>
  <c r="AQ131" i="27"/>
  <c r="AR131" i="27" s="1"/>
  <c r="AS131" i="27"/>
  <c r="AT131" i="27" s="1"/>
  <c r="AU131" i="27"/>
  <c r="AV131" i="27" s="1"/>
  <c r="AW131" i="27"/>
  <c r="AX131" i="27" s="1"/>
  <c r="AY131" i="27"/>
  <c r="AZ131" i="27" s="1"/>
  <c r="AI129" i="27"/>
  <c r="AJ129" i="27" s="1"/>
  <c r="AK129" i="27"/>
  <c r="AL129" i="27" s="1"/>
  <c r="AM129" i="27"/>
  <c r="AN129" i="27" s="1"/>
  <c r="AO129" i="27"/>
  <c r="AP129" i="27" s="1"/>
  <c r="AQ129" i="27"/>
  <c r="AR129" i="27" s="1"/>
  <c r="AS129" i="27"/>
  <c r="AT129" i="27" s="1"/>
  <c r="AU129" i="27"/>
  <c r="AV129" i="27" s="1"/>
  <c r="AW129" i="27"/>
  <c r="AX129" i="27" s="1"/>
  <c r="AY129" i="27"/>
  <c r="AZ129" i="27" s="1"/>
  <c r="AI127" i="27"/>
  <c r="AJ127" i="27" s="1"/>
  <c r="AK127" i="27"/>
  <c r="AL127" i="27" s="1"/>
  <c r="AM127" i="27"/>
  <c r="AN127" i="27" s="1"/>
  <c r="AO127" i="27"/>
  <c r="AP127" i="27" s="1"/>
  <c r="AQ127" i="27"/>
  <c r="AR127" i="27" s="1"/>
  <c r="AS127" i="27"/>
  <c r="AT127" i="27" s="1"/>
  <c r="AU127" i="27"/>
  <c r="AV127" i="27" s="1"/>
  <c r="AW127" i="27"/>
  <c r="AX127" i="27" s="1"/>
  <c r="AY127" i="27"/>
  <c r="AZ127" i="27" s="1"/>
  <c r="AI125" i="27"/>
  <c r="AJ125" i="27" s="1"/>
  <c r="AK125" i="27"/>
  <c r="AL125" i="27" s="1"/>
  <c r="AM125" i="27"/>
  <c r="AN125" i="27" s="1"/>
  <c r="AO125" i="27"/>
  <c r="AP125" i="27" s="1"/>
  <c r="AQ125" i="27"/>
  <c r="AR125" i="27" s="1"/>
  <c r="AS125" i="27"/>
  <c r="AT125" i="27" s="1"/>
  <c r="AU125" i="27"/>
  <c r="AV125" i="27" s="1"/>
  <c r="AW125" i="27"/>
  <c r="AX125" i="27" s="1"/>
  <c r="AY125" i="27"/>
  <c r="AZ125" i="27" s="1"/>
  <c r="AI123" i="27"/>
  <c r="AJ123" i="27" s="1"/>
  <c r="AK123" i="27"/>
  <c r="AL123" i="27" s="1"/>
  <c r="AM123" i="27"/>
  <c r="AN123" i="27" s="1"/>
  <c r="AO123" i="27"/>
  <c r="AP123" i="27" s="1"/>
  <c r="AQ123" i="27"/>
  <c r="AR123" i="27" s="1"/>
  <c r="AS123" i="27"/>
  <c r="AT123" i="27" s="1"/>
  <c r="AU123" i="27"/>
  <c r="AV123" i="27" s="1"/>
  <c r="AW123" i="27"/>
  <c r="AX123" i="27" s="1"/>
  <c r="AY123" i="27"/>
  <c r="AZ123" i="27" s="1"/>
  <c r="AI121" i="27"/>
  <c r="AJ121" i="27" s="1"/>
  <c r="AK121" i="27"/>
  <c r="AL121" i="27" s="1"/>
  <c r="AM121" i="27"/>
  <c r="AN121" i="27" s="1"/>
  <c r="AO121" i="27"/>
  <c r="AP121" i="27" s="1"/>
  <c r="AQ121" i="27"/>
  <c r="AR121" i="27" s="1"/>
  <c r="AS121" i="27"/>
  <c r="AT121" i="27" s="1"/>
  <c r="AU121" i="27"/>
  <c r="AV121" i="27" s="1"/>
  <c r="AW121" i="27"/>
  <c r="AX121" i="27" s="1"/>
  <c r="AY121" i="27"/>
  <c r="AZ121" i="27" s="1"/>
  <c r="AI119" i="27"/>
  <c r="AJ119" i="27" s="1"/>
  <c r="AK119" i="27"/>
  <c r="AL119" i="27" s="1"/>
  <c r="AM119" i="27"/>
  <c r="AN119" i="27" s="1"/>
  <c r="AO119" i="27"/>
  <c r="AP119" i="27" s="1"/>
  <c r="AQ119" i="27"/>
  <c r="AR119" i="27" s="1"/>
  <c r="AS119" i="27"/>
  <c r="AT119" i="27" s="1"/>
  <c r="AU119" i="27"/>
  <c r="AV119" i="27" s="1"/>
  <c r="AW119" i="27"/>
  <c r="AX119" i="27" s="1"/>
  <c r="AY119" i="27"/>
  <c r="AZ119" i="27" s="1"/>
  <c r="AI117" i="27"/>
  <c r="AJ117" i="27" s="1"/>
  <c r="AK117" i="27"/>
  <c r="AL117" i="27" s="1"/>
  <c r="AM117" i="27"/>
  <c r="AN117" i="27" s="1"/>
  <c r="AO117" i="27"/>
  <c r="AP117" i="27" s="1"/>
  <c r="AQ117" i="27"/>
  <c r="AR117" i="27" s="1"/>
  <c r="AS117" i="27"/>
  <c r="AT117" i="27" s="1"/>
  <c r="AU117" i="27"/>
  <c r="AV117" i="27" s="1"/>
  <c r="AW117" i="27"/>
  <c r="AX117" i="27" s="1"/>
  <c r="AY117" i="27"/>
  <c r="AZ117" i="27" s="1"/>
  <c r="AI115" i="27"/>
  <c r="AJ115" i="27" s="1"/>
  <c r="AK115" i="27"/>
  <c r="AL115" i="27" s="1"/>
  <c r="AM115" i="27"/>
  <c r="AN115" i="27" s="1"/>
  <c r="AO115" i="27"/>
  <c r="AP115" i="27" s="1"/>
  <c r="AQ115" i="27"/>
  <c r="AR115" i="27" s="1"/>
  <c r="AS115" i="27"/>
  <c r="AT115" i="27" s="1"/>
  <c r="AU115" i="27"/>
  <c r="AV115" i="27" s="1"/>
  <c r="AW115" i="27"/>
  <c r="AX115" i="27" s="1"/>
  <c r="AY115" i="27"/>
  <c r="AZ115" i="27" s="1"/>
  <c r="AI113" i="27"/>
  <c r="AJ113" i="27" s="1"/>
  <c r="AK113" i="27"/>
  <c r="AL113" i="27" s="1"/>
  <c r="AM113" i="27"/>
  <c r="AN113" i="27" s="1"/>
  <c r="AO113" i="27"/>
  <c r="AP113" i="27" s="1"/>
  <c r="AQ113" i="27"/>
  <c r="AR113" i="27" s="1"/>
  <c r="AS113" i="27"/>
  <c r="AT113" i="27" s="1"/>
  <c r="AU113" i="27"/>
  <c r="AV113" i="27" s="1"/>
  <c r="AW113" i="27"/>
  <c r="AX113" i="27" s="1"/>
  <c r="AY113" i="27"/>
  <c r="AZ113" i="27" s="1"/>
  <c r="AI111" i="27"/>
  <c r="AJ111" i="27" s="1"/>
  <c r="AK111" i="27"/>
  <c r="AL111" i="27" s="1"/>
  <c r="AM111" i="27"/>
  <c r="AN111" i="27" s="1"/>
  <c r="AO111" i="27"/>
  <c r="AP111" i="27" s="1"/>
  <c r="AQ111" i="27"/>
  <c r="AR111" i="27" s="1"/>
  <c r="AS111" i="27"/>
  <c r="AT111" i="27" s="1"/>
  <c r="AU111" i="27"/>
  <c r="AV111" i="27" s="1"/>
  <c r="AW111" i="27"/>
  <c r="AX111" i="27" s="1"/>
  <c r="AY111" i="27"/>
  <c r="AZ111" i="27" s="1"/>
  <c r="AI109" i="27"/>
  <c r="AJ109" i="27" s="1"/>
  <c r="AK109" i="27"/>
  <c r="AL109" i="27" s="1"/>
  <c r="AM109" i="27"/>
  <c r="AN109" i="27" s="1"/>
  <c r="AO109" i="27"/>
  <c r="AP109" i="27" s="1"/>
  <c r="AQ109" i="27"/>
  <c r="AR109" i="27" s="1"/>
  <c r="AS109" i="27"/>
  <c r="AT109" i="27" s="1"/>
  <c r="AU109" i="27"/>
  <c r="AV109" i="27" s="1"/>
  <c r="AW109" i="27"/>
  <c r="AX109" i="27" s="1"/>
  <c r="AY109" i="27"/>
  <c r="AZ109" i="27" s="1"/>
  <c r="AI107" i="27"/>
  <c r="AJ107" i="27" s="1"/>
  <c r="AK107" i="27"/>
  <c r="AL107" i="27" s="1"/>
  <c r="AM107" i="27"/>
  <c r="AN107" i="27" s="1"/>
  <c r="AO107" i="27"/>
  <c r="AP107" i="27" s="1"/>
  <c r="AQ107" i="27"/>
  <c r="AR107" i="27" s="1"/>
  <c r="AS107" i="27"/>
  <c r="AT107" i="27" s="1"/>
  <c r="AU107" i="27"/>
  <c r="AV107" i="27" s="1"/>
  <c r="AW107" i="27"/>
  <c r="AX107" i="27" s="1"/>
  <c r="AY107" i="27"/>
  <c r="AZ107" i="27" s="1"/>
  <c r="AI105" i="27"/>
  <c r="AJ105" i="27" s="1"/>
  <c r="AK105" i="27"/>
  <c r="AL105" i="27" s="1"/>
  <c r="AM105" i="27"/>
  <c r="AN105" i="27" s="1"/>
  <c r="AO105" i="27"/>
  <c r="AP105" i="27" s="1"/>
  <c r="AQ105" i="27"/>
  <c r="AR105" i="27" s="1"/>
  <c r="AS105" i="27"/>
  <c r="AT105" i="27" s="1"/>
  <c r="AU105" i="27"/>
  <c r="AV105" i="27" s="1"/>
  <c r="AW105" i="27"/>
  <c r="AX105" i="27" s="1"/>
  <c r="AY105" i="27"/>
  <c r="AZ105" i="27" s="1"/>
  <c r="AI103" i="27"/>
  <c r="AJ103" i="27" s="1"/>
  <c r="AK103" i="27"/>
  <c r="AL103" i="27" s="1"/>
  <c r="AM103" i="27"/>
  <c r="AN103" i="27" s="1"/>
  <c r="AO103" i="27"/>
  <c r="AP103" i="27" s="1"/>
  <c r="AQ103" i="27"/>
  <c r="AR103" i="27" s="1"/>
  <c r="AS103" i="27"/>
  <c r="AT103" i="27" s="1"/>
  <c r="AU103" i="27"/>
  <c r="AV103" i="27" s="1"/>
  <c r="AW103" i="27"/>
  <c r="AX103" i="27" s="1"/>
  <c r="AY103" i="27"/>
  <c r="AZ103" i="27" s="1"/>
  <c r="AI101" i="27"/>
  <c r="AJ101" i="27" s="1"/>
  <c r="AK101" i="27"/>
  <c r="AL101" i="27" s="1"/>
  <c r="AM101" i="27"/>
  <c r="AN101" i="27" s="1"/>
  <c r="AO101" i="27"/>
  <c r="AP101" i="27" s="1"/>
  <c r="AQ101" i="27"/>
  <c r="AR101" i="27" s="1"/>
  <c r="AS101" i="27"/>
  <c r="AT101" i="27" s="1"/>
  <c r="AU101" i="27"/>
  <c r="AV101" i="27" s="1"/>
  <c r="AW101" i="27"/>
  <c r="AX101" i="27" s="1"/>
  <c r="AY101" i="27"/>
  <c r="AZ101" i="27" s="1"/>
  <c r="AI99" i="27"/>
  <c r="AJ99" i="27" s="1"/>
  <c r="AK99" i="27"/>
  <c r="AL99" i="27" s="1"/>
  <c r="AM99" i="27"/>
  <c r="AN99" i="27" s="1"/>
  <c r="AO99" i="27"/>
  <c r="AP99" i="27" s="1"/>
  <c r="AQ99" i="27"/>
  <c r="AR99" i="27" s="1"/>
  <c r="AS99" i="27"/>
  <c r="AT99" i="27" s="1"/>
  <c r="AU99" i="27"/>
  <c r="AV99" i="27" s="1"/>
  <c r="AW99" i="27"/>
  <c r="AX99" i="27" s="1"/>
  <c r="AY99" i="27"/>
  <c r="AZ99" i="27" s="1"/>
  <c r="AI97" i="27"/>
  <c r="AJ97" i="27" s="1"/>
  <c r="AK97" i="27"/>
  <c r="AL97" i="27" s="1"/>
  <c r="AM97" i="27"/>
  <c r="AN97" i="27" s="1"/>
  <c r="AO97" i="27"/>
  <c r="AP97" i="27" s="1"/>
  <c r="AQ97" i="27"/>
  <c r="AR97" i="27" s="1"/>
  <c r="AS97" i="27"/>
  <c r="AT97" i="27" s="1"/>
  <c r="AU97" i="27"/>
  <c r="AV97" i="27" s="1"/>
  <c r="AW97" i="27"/>
  <c r="AX97" i="27" s="1"/>
  <c r="AY97" i="27"/>
  <c r="AZ97" i="27" s="1"/>
  <c r="AI95" i="27"/>
  <c r="AJ95" i="27" s="1"/>
  <c r="AK95" i="27"/>
  <c r="AL95" i="27" s="1"/>
  <c r="AM95" i="27"/>
  <c r="AN95" i="27" s="1"/>
  <c r="AO95" i="27"/>
  <c r="AP95" i="27" s="1"/>
  <c r="AQ95" i="27"/>
  <c r="AR95" i="27" s="1"/>
  <c r="AS95" i="27"/>
  <c r="AT95" i="27" s="1"/>
  <c r="AU95" i="27"/>
  <c r="AV95" i="27" s="1"/>
  <c r="AW95" i="27"/>
  <c r="AX95" i="27" s="1"/>
  <c r="AY95" i="27"/>
  <c r="AZ95" i="27" s="1"/>
  <c r="AI93" i="27"/>
  <c r="AJ93" i="27" s="1"/>
  <c r="AK93" i="27"/>
  <c r="AL93" i="27" s="1"/>
  <c r="AM93" i="27"/>
  <c r="AN93" i="27" s="1"/>
  <c r="AO93" i="27"/>
  <c r="AP93" i="27" s="1"/>
  <c r="AQ93" i="27"/>
  <c r="AR93" i="27" s="1"/>
  <c r="AS93" i="27"/>
  <c r="AT93" i="27" s="1"/>
  <c r="AU93" i="27"/>
  <c r="AV93" i="27" s="1"/>
  <c r="AW93" i="27"/>
  <c r="AX93" i="27" s="1"/>
  <c r="AY93" i="27"/>
  <c r="AZ93" i="27" s="1"/>
  <c r="AI91" i="27"/>
  <c r="AJ91" i="27" s="1"/>
  <c r="AK91" i="27"/>
  <c r="AL91" i="27" s="1"/>
  <c r="AM91" i="27"/>
  <c r="AN91" i="27" s="1"/>
  <c r="AO91" i="27"/>
  <c r="AP91" i="27" s="1"/>
  <c r="AQ91" i="27"/>
  <c r="AR91" i="27" s="1"/>
  <c r="AS91" i="27"/>
  <c r="AT91" i="27" s="1"/>
  <c r="AU91" i="27"/>
  <c r="AV91" i="27" s="1"/>
  <c r="AW91" i="27"/>
  <c r="AX91" i="27" s="1"/>
  <c r="AY91" i="27"/>
  <c r="AZ91" i="27" s="1"/>
  <c r="AI89" i="27"/>
  <c r="AJ89" i="27" s="1"/>
  <c r="AK89" i="27"/>
  <c r="AL89" i="27" s="1"/>
  <c r="AM89" i="27"/>
  <c r="AN89" i="27" s="1"/>
  <c r="AO89" i="27"/>
  <c r="AP89" i="27" s="1"/>
  <c r="AQ89" i="27"/>
  <c r="AR89" i="27" s="1"/>
  <c r="AS89" i="27"/>
  <c r="AT89" i="27" s="1"/>
  <c r="AU89" i="27"/>
  <c r="AV89" i="27" s="1"/>
  <c r="AW89" i="27"/>
  <c r="AX89" i="27" s="1"/>
  <c r="AY89" i="27"/>
  <c r="AZ89" i="27" s="1"/>
  <c r="AI87" i="27"/>
  <c r="AJ87" i="27" s="1"/>
  <c r="AK87" i="27"/>
  <c r="AL87" i="27" s="1"/>
  <c r="AM87" i="27"/>
  <c r="AN87" i="27" s="1"/>
  <c r="AO87" i="27"/>
  <c r="AP87" i="27" s="1"/>
  <c r="AQ87" i="27"/>
  <c r="AR87" i="27" s="1"/>
  <c r="AS87" i="27"/>
  <c r="AT87" i="27" s="1"/>
  <c r="AU87" i="27"/>
  <c r="AV87" i="27" s="1"/>
  <c r="AW87" i="27"/>
  <c r="AX87" i="27" s="1"/>
  <c r="AY87" i="27"/>
  <c r="AZ87" i="27" s="1"/>
  <c r="AI85" i="27"/>
  <c r="AJ85" i="27" s="1"/>
  <c r="AK85" i="27"/>
  <c r="AL85" i="27" s="1"/>
  <c r="AM85" i="27"/>
  <c r="AN85" i="27" s="1"/>
  <c r="AO85" i="27"/>
  <c r="AP85" i="27" s="1"/>
  <c r="AQ85" i="27"/>
  <c r="AR85" i="27" s="1"/>
  <c r="AS85" i="27"/>
  <c r="AT85" i="27" s="1"/>
  <c r="AU85" i="27"/>
  <c r="AV85" i="27" s="1"/>
  <c r="AW85" i="27"/>
  <c r="AX85" i="27" s="1"/>
  <c r="AY85" i="27"/>
  <c r="AZ85" i="27" s="1"/>
  <c r="AI83" i="27"/>
  <c r="AJ83" i="27" s="1"/>
  <c r="AK83" i="27"/>
  <c r="AL83" i="27" s="1"/>
  <c r="AM83" i="27"/>
  <c r="AN83" i="27" s="1"/>
  <c r="AO83" i="27"/>
  <c r="AP83" i="27" s="1"/>
  <c r="AQ83" i="27"/>
  <c r="AR83" i="27" s="1"/>
  <c r="AS83" i="27"/>
  <c r="AT83" i="27" s="1"/>
  <c r="AU83" i="27"/>
  <c r="AV83" i="27" s="1"/>
  <c r="AW83" i="27"/>
  <c r="AX83" i="27" s="1"/>
  <c r="AY83" i="27"/>
  <c r="AZ83" i="27" s="1"/>
  <c r="AI81" i="27"/>
  <c r="AJ81" i="27" s="1"/>
  <c r="AK81" i="27"/>
  <c r="AL81" i="27" s="1"/>
  <c r="AM81" i="27"/>
  <c r="AN81" i="27" s="1"/>
  <c r="AO81" i="27"/>
  <c r="AP81" i="27" s="1"/>
  <c r="AQ81" i="27"/>
  <c r="AR81" i="27" s="1"/>
  <c r="AS81" i="27"/>
  <c r="AT81" i="27" s="1"/>
  <c r="AU81" i="27"/>
  <c r="AV81" i="27" s="1"/>
  <c r="AW81" i="27"/>
  <c r="AX81" i="27" s="1"/>
  <c r="AY81" i="27"/>
  <c r="AZ81" i="27" s="1"/>
  <c r="AI79" i="27"/>
  <c r="AJ79" i="27" s="1"/>
  <c r="AK79" i="27"/>
  <c r="AL79" i="27" s="1"/>
  <c r="AM79" i="27"/>
  <c r="AN79" i="27" s="1"/>
  <c r="AO79" i="27"/>
  <c r="AP79" i="27" s="1"/>
  <c r="AQ79" i="27"/>
  <c r="AR79" i="27" s="1"/>
  <c r="AS79" i="27"/>
  <c r="AT79" i="27" s="1"/>
  <c r="AU79" i="27"/>
  <c r="AV79" i="27" s="1"/>
  <c r="AW79" i="27"/>
  <c r="AX79" i="27" s="1"/>
  <c r="AY79" i="27"/>
  <c r="AZ79" i="27" s="1"/>
  <c r="AI77" i="27"/>
  <c r="AJ77" i="27" s="1"/>
  <c r="AK77" i="27"/>
  <c r="AL77" i="27" s="1"/>
  <c r="AM77" i="27"/>
  <c r="AN77" i="27" s="1"/>
  <c r="AO77" i="27"/>
  <c r="AP77" i="27" s="1"/>
  <c r="AQ77" i="27"/>
  <c r="AR77" i="27" s="1"/>
  <c r="AS77" i="27"/>
  <c r="AT77" i="27" s="1"/>
  <c r="AU77" i="27"/>
  <c r="AV77" i="27" s="1"/>
  <c r="AW77" i="27"/>
  <c r="AX77" i="27" s="1"/>
  <c r="AY77" i="27"/>
  <c r="AZ77" i="27" s="1"/>
  <c r="AI75" i="27"/>
  <c r="AJ75" i="27" s="1"/>
  <c r="AK75" i="27"/>
  <c r="AL75" i="27" s="1"/>
  <c r="AM75" i="27"/>
  <c r="AN75" i="27" s="1"/>
  <c r="AO75" i="27"/>
  <c r="AP75" i="27" s="1"/>
  <c r="AQ75" i="27"/>
  <c r="AR75" i="27" s="1"/>
  <c r="AS75" i="27"/>
  <c r="AT75" i="27" s="1"/>
  <c r="AU75" i="27"/>
  <c r="AV75" i="27" s="1"/>
  <c r="AW75" i="27"/>
  <c r="AX75" i="27" s="1"/>
  <c r="AY75" i="27"/>
  <c r="AZ75" i="27" s="1"/>
  <c r="AI73" i="27"/>
  <c r="AJ73" i="27" s="1"/>
  <c r="AK73" i="27"/>
  <c r="AL73" i="27" s="1"/>
  <c r="AM73" i="27"/>
  <c r="AN73" i="27" s="1"/>
  <c r="AO73" i="27"/>
  <c r="AP73" i="27" s="1"/>
  <c r="AQ73" i="27"/>
  <c r="AR73" i="27" s="1"/>
  <c r="AS73" i="27"/>
  <c r="AT73" i="27" s="1"/>
  <c r="AU73" i="27"/>
  <c r="AV73" i="27" s="1"/>
  <c r="AW73" i="27"/>
  <c r="AX73" i="27" s="1"/>
  <c r="AY73" i="27"/>
  <c r="AZ73" i="27" s="1"/>
  <c r="AI71" i="27"/>
  <c r="AJ71" i="27" s="1"/>
  <c r="AK71" i="27"/>
  <c r="AL71" i="27" s="1"/>
  <c r="AM71" i="27"/>
  <c r="AN71" i="27" s="1"/>
  <c r="AO71" i="27"/>
  <c r="AP71" i="27" s="1"/>
  <c r="AQ71" i="27"/>
  <c r="AR71" i="27" s="1"/>
  <c r="AS71" i="27"/>
  <c r="AT71" i="27" s="1"/>
  <c r="AU71" i="27"/>
  <c r="AV71" i="27" s="1"/>
  <c r="AW71" i="27"/>
  <c r="AX71" i="27" s="1"/>
  <c r="AY71" i="27"/>
  <c r="AZ71" i="27" s="1"/>
  <c r="AI69" i="27"/>
  <c r="AJ69" i="27" s="1"/>
  <c r="AK69" i="27"/>
  <c r="AL69" i="27" s="1"/>
  <c r="AM69" i="27"/>
  <c r="AN69" i="27" s="1"/>
  <c r="AO69" i="27"/>
  <c r="AP69" i="27" s="1"/>
  <c r="AQ69" i="27"/>
  <c r="AR69" i="27" s="1"/>
  <c r="AS69" i="27"/>
  <c r="AT69" i="27" s="1"/>
  <c r="AU69" i="27"/>
  <c r="AV69" i="27" s="1"/>
  <c r="AW69" i="27"/>
  <c r="AX69" i="27" s="1"/>
  <c r="AY69" i="27"/>
  <c r="AZ69" i="27" s="1"/>
  <c r="AI67" i="27"/>
  <c r="AJ67" i="27" s="1"/>
  <c r="AK67" i="27"/>
  <c r="AL67" i="27" s="1"/>
  <c r="AM67" i="27"/>
  <c r="AN67" i="27" s="1"/>
  <c r="AO67" i="27"/>
  <c r="AP67" i="27" s="1"/>
  <c r="AQ67" i="27"/>
  <c r="AR67" i="27" s="1"/>
  <c r="AS67" i="27"/>
  <c r="AT67" i="27" s="1"/>
  <c r="AU67" i="27"/>
  <c r="AV67" i="27" s="1"/>
  <c r="AW67" i="27"/>
  <c r="AX67" i="27" s="1"/>
  <c r="AY67" i="27"/>
  <c r="AZ67" i="27" s="1"/>
  <c r="AI65" i="27"/>
  <c r="AJ65" i="27" s="1"/>
  <c r="AK65" i="27"/>
  <c r="AL65" i="27" s="1"/>
  <c r="AM65" i="27"/>
  <c r="AN65" i="27" s="1"/>
  <c r="AO65" i="27"/>
  <c r="AP65" i="27" s="1"/>
  <c r="AQ65" i="27"/>
  <c r="AR65" i="27" s="1"/>
  <c r="AS65" i="27"/>
  <c r="AT65" i="27" s="1"/>
  <c r="AU65" i="27"/>
  <c r="AV65" i="27" s="1"/>
  <c r="AW65" i="27"/>
  <c r="AX65" i="27" s="1"/>
  <c r="AY65" i="27"/>
  <c r="AZ65" i="27" s="1"/>
  <c r="AI63" i="27"/>
  <c r="AJ63" i="27" s="1"/>
  <c r="AK63" i="27"/>
  <c r="AL63" i="27" s="1"/>
  <c r="AM63" i="27"/>
  <c r="AN63" i="27" s="1"/>
  <c r="AO63" i="27"/>
  <c r="AP63" i="27" s="1"/>
  <c r="AQ63" i="27"/>
  <c r="AR63" i="27" s="1"/>
  <c r="AS63" i="27"/>
  <c r="AT63" i="27" s="1"/>
  <c r="AU63" i="27"/>
  <c r="AV63" i="27" s="1"/>
  <c r="AW63" i="27"/>
  <c r="AX63" i="27" s="1"/>
  <c r="AY63" i="27"/>
  <c r="AZ63" i="27" s="1"/>
  <c r="AI61" i="27"/>
  <c r="AJ61" i="27" s="1"/>
  <c r="AK61" i="27"/>
  <c r="AL61" i="27" s="1"/>
  <c r="AM61" i="27"/>
  <c r="AN61" i="27" s="1"/>
  <c r="AO61" i="27"/>
  <c r="AP61" i="27" s="1"/>
  <c r="AQ61" i="27"/>
  <c r="AR61" i="27" s="1"/>
  <c r="AS61" i="27"/>
  <c r="AT61" i="27" s="1"/>
  <c r="AU61" i="27"/>
  <c r="AV61" i="27" s="1"/>
  <c r="AW61" i="27"/>
  <c r="AX61" i="27" s="1"/>
  <c r="AY61" i="27"/>
  <c r="AZ61" i="27" s="1"/>
  <c r="AI59" i="27"/>
  <c r="AJ59" i="27" s="1"/>
  <c r="AK59" i="27"/>
  <c r="AL59" i="27" s="1"/>
  <c r="AM59" i="27"/>
  <c r="AN59" i="27" s="1"/>
  <c r="AO59" i="27"/>
  <c r="AP59" i="27" s="1"/>
  <c r="AQ59" i="27"/>
  <c r="AR59" i="27" s="1"/>
  <c r="AS59" i="27"/>
  <c r="AT59" i="27" s="1"/>
  <c r="AU59" i="27"/>
  <c r="AV59" i="27" s="1"/>
  <c r="AW59" i="27"/>
  <c r="AX59" i="27" s="1"/>
  <c r="AY59" i="27"/>
  <c r="AZ59" i="27" s="1"/>
  <c r="AI57" i="27"/>
  <c r="AJ57" i="27" s="1"/>
  <c r="AK57" i="27"/>
  <c r="AL57" i="27" s="1"/>
  <c r="AM57" i="27"/>
  <c r="AN57" i="27" s="1"/>
  <c r="AO57" i="27"/>
  <c r="AP57" i="27" s="1"/>
  <c r="AQ57" i="27"/>
  <c r="AR57" i="27" s="1"/>
  <c r="AS57" i="27"/>
  <c r="AT57" i="27" s="1"/>
  <c r="AU57" i="27"/>
  <c r="AV57" i="27" s="1"/>
  <c r="AW57" i="27"/>
  <c r="AX57" i="27" s="1"/>
  <c r="AY57" i="27"/>
  <c r="AZ57" i="27" s="1"/>
  <c r="AI55" i="27"/>
  <c r="AJ55" i="27" s="1"/>
  <c r="AK55" i="27"/>
  <c r="AL55" i="27" s="1"/>
  <c r="AM55" i="27"/>
  <c r="AN55" i="27" s="1"/>
  <c r="AO55" i="27"/>
  <c r="AP55" i="27" s="1"/>
  <c r="AQ55" i="27"/>
  <c r="AR55" i="27" s="1"/>
  <c r="AS55" i="27"/>
  <c r="AT55" i="27" s="1"/>
  <c r="AU55" i="27"/>
  <c r="AV55" i="27" s="1"/>
  <c r="AW55" i="27"/>
  <c r="AX55" i="27" s="1"/>
  <c r="AY55" i="27"/>
  <c r="AZ55" i="27" s="1"/>
  <c r="AI53" i="27"/>
  <c r="AJ53" i="27" s="1"/>
  <c r="AK53" i="27"/>
  <c r="AL53" i="27" s="1"/>
  <c r="AM53" i="27"/>
  <c r="AN53" i="27" s="1"/>
  <c r="AO53" i="27"/>
  <c r="AP53" i="27" s="1"/>
  <c r="AQ53" i="27"/>
  <c r="AR53" i="27" s="1"/>
  <c r="AS53" i="27"/>
  <c r="AT53" i="27" s="1"/>
  <c r="AU53" i="27"/>
  <c r="AV53" i="27" s="1"/>
  <c r="AW53" i="27"/>
  <c r="AX53" i="27" s="1"/>
  <c r="AY53" i="27"/>
  <c r="AZ53" i="27" s="1"/>
  <c r="AI51" i="27"/>
  <c r="AJ51" i="27" s="1"/>
  <c r="AK51" i="27"/>
  <c r="AL51" i="27" s="1"/>
  <c r="AM51" i="27"/>
  <c r="AN51" i="27" s="1"/>
  <c r="AO51" i="27"/>
  <c r="AP51" i="27" s="1"/>
  <c r="AQ51" i="27"/>
  <c r="AR51" i="27" s="1"/>
  <c r="AS51" i="27"/>
  <c r="AT51" i="27" s="1"/>
  <c r="AU51" i="27"/>
  <c r="AV51" i="27" s="1"/>
  <c r="AW51" i="27"/>
  <c r="AX51" i="27" s="1"/>
  <c r="AY51" i="27"/>
  <c r="AZ51" i="27" s="1"/>
  <c r="AI49" i="27"/>
  <c r="AJ49" i="27" s="1"/>
  <c r="AK49" i="27"/>
  <c r="AL49" i="27" s="1"/>
  <c r="AM49" i="27"/>
  <c r="AN49" i="27" s="1"/>
  <c r="AO49" i="27"/>
  <c r="AP49" i="27" s="1"/>
  <c r="AQ49" i="27"/>
  <c r="AR49" i="27" s="1"/>
  <c r="AS49" i="27"/>
  <c r="AT49" i="27" s="1"/>
  <c r="AU49" i="27"/>
  <c r="AV49" i="27" s="1"/>
  <c r="AW49" i="27"/>
  <c r="AX49" i="27" s="1"/>
  <c r="AY49" i="27"/>
  <c r="AZ49" i="27" s="1"/>
  <c r="AI47" i="27"/>
  <c r="AJ47" i="27" s="1"/>
  <c r="AK47" i="27"/>
  <c r="AL47" i="27" s="1"/>
  <c r="AM47" i="27"/>
  <c r="AN47" i="27" s="1"/>
  <c r="AO47" i="27"/>
  <c r="AP47" i="27" s="1"/>
  <c r="AQ47" i="27"/>
  <c r="AR47" i="27" s="1"/>
  <c r="AS47" i="27"/>
  <c r="AT47" i="27" s="1"/>
  <c r="AU47" i="27"/>
  <c r="AV47" i="27" s="1"/>
  <c r="AW47" i="27"/>
  <c r="AX47" i="27" s="1"/>
  <c r="AY47" i="27"/>
  <c r="AZ47" i="27" s="1"/>
  <c r="AI45" i="27"/>
  <c r="AJ45" i="27" s="1"/>
  <c r="AK45" i="27"/>
  <c r="AL45" i="27" s="1"/>
  <c r="AM45" i="27"/>
  <c r="AN45" i="27" s="1"/>
  <c r="AO45" i="27"/>
  <c r="AP45" i="27" s="1"/>
  <c r="AQ45" i="27"/>
  <c r="AR45" i="27" s="1"/>
  <c r="AS45" i="27"/>
  <c r="AT45" i="27" s="1"/>
  <c r="AU45" i="27"/>
  <c r="AV45" i="27" s="1"/>
  <c r="AW45" i="27"/>
  <c r="AX45" i="27" s="1"/>
  <c r="AY45" i="27"/>
  <c r="AZ45" i="27" s="1"/>
  <c r="AI43" i="27"/>
  <c r="AJ43" i="27" s="1"/>
  <c r="AK43" i="27"/>
  <c r="AL43" i="27" s="1"/>
  <c r="AM43" i="27"/>
  <c r="AN43" i="27" s="1"/>
  <c r="AO43" i="27"/>
  <c r="AP43" i="27" s="1"/>
  <c r="AQ43" i="27"/>
  <c r="AR43" i="27" s="1"/>
  <c r="AS43" i="27"/>
  <c r="AT43" i="27" s="1"/>
  <c r="AU43" i="27"/>
  <c r="AV43" i="27" s="1"/>
  <c r="AW43" i="27"/>
  <c r="AX43" i="27" s="1"/>
  <c r="AY43" i="27"/>
  <c r="AZ43" i="27" s="1"/>
  <c r="AI41" i="27"/>
  <c r="AJ41" i="27" s="1"/>
  <c r="AK41" i="27"/>
  <c r="AL41" i="27" s="1"/>
  <c r="AM41" i="27"/>
  <c r="AN41" i="27" s="1"/>
  <c r="AO41" i="27"/>
  <c r="AP41" i="27" s="1"/>
  <c r="AQ41" i="27"/>
  <c r="AR41" i="27" s="1"/>
  <c r="AS41" i="27"/>
  <c r="AT41" i="27" s="1"/>
  <c r="AU41" i="27"/>
  <c r="AV41" i="27" s="1"/>
  <c r="AW41" i="27"/>
  <c r="AX41" i="27" s="1"/>
  <c r="AY41" i="27"/>
  <c r="AZ41" i="27" s="1"/>
  <c r="AI39" i="27"/>
  <c r="AJ39" i="27" s="1"/>
  <c r="AK39" i="27"/>
  <c r="AL39" i="27" s="1"/>
  <c r="AM39" i="27"/>
  <c r="AN39" i="27" s="1"/>
  <c r="AO39" i="27"/>
  <c r="AP39" i="27" s="1"/>
  <c r="AQ39" i="27"/>
  <c r="AR39" i="27" s="1"/>
  <c r="AS39" i="27"/>
  <c r="AT39" i="27" s="1"/>
  <c r="AU39" i="27"/>
  <c r="AV39" i="27" s="1"/>
  <c r="AW39" i="27"/>
  <c r="AX39" i="27" s="1"/>
  <c r="AY39" i="27"/>
  <c r="AZ39" i="27" s="1"/>
  <c r="AI37" i="27"/>
  <c r="AJ37" i="27" s="1"/>
  <c r="AK37" i="27"/>
  <c r="AL37" i="27" s="1"/>
  <c r="AM37" i="27"/>
  <c r="AN37" i="27" s="1"/>
  <c r="AO37" i="27"/>
  <c r="AP37" i="27" s="1"/>
  <c r="AQ37" i="27"/>
  <c r="AR37" i="27" s="1"/>
  <c r="AS37" i="27"/>
  <c r="AT37" i="27" s="1"/>
  <c r="AU37" i="27"/>
  <c r="AV37" i="27" s="1"/>
  <c r="AW37" i="27"/>
  <c r="AX37" i="27" s="1"/>
  <c r="AY37" i="27"/>
  <c r="AZ37" i="27" s="1"/>
  <c r="AI35" i="27"/>
  <c r="AJ35" i="27" s="1"/>
  <c r="AK35" i="27"/>
  <c r="AL35" i="27" s="1"/>
  <c r="AM35" i="27"/>
  <c r="AN35" i="27" s="1"/>
  <c r="AO35" i="27"/>
  <c r="AP35" i="27" s="1"/>
  <c r="AQ35" i="27"/>
  <c r="AR35" i="27" s="1"/>
  <c r="AS35" i="27"/>
  <c r="AT35" i="27" s="1"/>
  <c r="AU35" i="27"/>
  <c r="AV35" i="27" s="1"/>
  <c r="AW35" i="27"/>
  <c r="AX35" i="27" s="1"/>
  <c r="AY35" i="27"/>
  <c r="AZ35" i="27" s="1"/>
  <c r="AI33" i="27"/>
  <c r="AJ33" i="27" s="1"/>
  <c r="AK33" i="27"/>
  <c r="AL33" i="27" s="1"/>
  <c r="AM33" i="27"/>
  <c r="AN33" i="27" s="1"/>
  <c r="AO33" i="27"/>
  <c r="AP33" i="27" s="1"/>
  <c r="AQ33" i="27"/>
  <c r="AR33" i="27" s="1"/>
  <c r="AS33" i="27"/>
  <c r="AT33" i="27" s="1"/>
  <c r="AU33" i="27"/>
  <c r="AV33" i="27" s="1"/>
  <c r="AW33" i="27"/>
  <c r="AX33" i="27" s="1"/>
  <c r="AY33" i="27"/>
  <c r="AZ33" i="27" s="1"/>
  <c r="AI31" i="27"/>
  <c r="AJ31" i="27" s="1"/>
  <c r="AK31" i="27"/>
  <c r="AL31" i="27" s="1"/>
  <c r="AM31" i="27"/>
  <c r="AN31" i="27" s="1"/>
  <c r="AO31" i="27"/>
  <c r="AP31" i="27" s="1"/>
  <c r="AQ31" i="27"/>
  <c r="AR31" i="27" s="1"/>
  <c r="AS31" i="27"/>
  <c r="AT31" i="27" s="1"/>
  <c r="AU31" i="27"/>
  <c r="AV31" i="27" s="1"/>
  <c r="AW31" i="27"/>
  <c r="AX31" i="27" s="1"/>
  <c r="AY31" i="27"/>
  <c r="AZ31" i="27" s="1"/>
  <c r="AI29" i="27"/>
  <c r="AJ29" i="27" s="1"/>
  <c r="AK29" i="27"/>
  <c r="AL29" i="27" s="1"/>
  <c r="AM29" i="27"/>
  <c r="AN29" i="27" s="1"/>
  <c r="AO29" i="27"/>
  <c r="AP29" i="27" s="1"/>
  <c r="AQ29" i="27"/>
  <c r="AR29" i="27" s="1"/>
  <c r="AS29" i="27"/>
  <c r="AT29" i="27" s="1"/>
  <c r="AU29" i="27"/>
  <c r="AV29" i="27" s="1"/>
  <c r="AW29" i="27"/>
  <c r="AX29" i="27" s="1"/>
  <c r="AY29" i="27"/>
  <c r="AZ29" i="27" s="1"/>
  <c r="AI27" i="27"/>
  <c r="AJ27" i="27" s="1"/>
  <c r="AK27" i="27"/>
  <c r="AL27" i="27" s="1"/>
  <c r="AM27" i="27"/>
  <c r="AN27" i="27" s="1"/>
  <c r="AO27" i="27"/>
  <c r="AP27" i="27" s="1"/>
  <c r="AQ27" i="27"/>
  <c r="AR27" i="27" s="1"/>
  <c r="AS27" i="27"/>
  <c r="AT27" i="27" s="1"/>
  <c r="AU27" i="27"/>
  <c r="AV27" i="27" s="1"/>
  <c r="AW27" i="27"/>
  <c r="AX27" i="27" s="1"/>
  <c r="AY27" i="27"/>
  <c r="AZ27" i="27" s="1"/>
  <c r="AI25" i="27"/>
  <c r="AJ25" i="27" s="1"/>
  <c r="AK25" i="27"/>
  <c r="AL25" i="27" s="1"/>
  <c r="AM25" i="27"/>
  <c r="AN25" i="27" s="1"/>
  <c r="AO25" i="27"/>
  <c r="AP25" i="27" s="1"/>
  <c r="AQ25" i="27"/>
  <c r="AR25" i="27" s="1"/>
  <c r="AS25" i="27"/>
  <c r="AT25" i="27" s="1"/>
  <c r="AU25" i="27"/>
  <c r="AV25" i="27" s="1"/>
  <c r="AW25" i="27"/>
  <c r="AX25" i="27" s="1"/>
  <c r="AY25" i="27"/>
  <c r="AZ25" i="27" s="1"/>
  <c r="AI23" i="27"/>
  <c r="AJ23" i="27" s="1"/>
  <c r="AK23" i="27"/>
  <c r="AL23" i="27" s="1"/>
  <c r="AM23" i="27"/>
  <c r="AN23" i="27" s="1"/>
  <c r="AO23" i="27"/>
  <c r="AP23" i="27" s="1"/>
  <c r="AQ23" i="27"/>
  <c r="AR23" i="27" s="1"/>
  <c r="AS23" i="27"/>
  <c r="AT23" i="27" s="1"/>
  <c r="AU23" i="27"/>
  <c r="AV23" i="27" s="1"/>
  <c r="AW23" i="27"/>
  <c r="AX23" i="27" s="1"/>
  <c r="AY23" i="27"/>
  <c r="AZ23" i="27" s="1"/>
  <c r="AI21" i="27"/>
  <c r="AJ21" i="27" s="1"/>
  <c r="AK21" i="27"/>
  <c r="AL21" i="27" s="1"/>
  <c r="AM21" i="27"/>
  <c r="AN21" i="27" s="1"/>
  <c r="AO21" i="27"/>
  <c r="AP21" i="27" s="1"/>
  <c r="AQ21" i="27"/>
  <c r="AR21" i="27" s="1"/>
  <c r="AS21" i="27"/>
  <c r="AT21" i="27" s="1"/>
  <c r="AU21" i="27"/>
  <c r="AV21" i="27" s="1"/>
  <c r="AW21" i="27"/>
  <c r="AX21" i="27" s="1"/>
  <c r="AY21" i="27"/>
  <c r="AZ21" i="27" s="1"/>
  <c r="AI19" i="27"/>
  <c r="AJ19" i="27" s="1"/>
  <c r="AK19" i="27"/>
  <c r="AL19" i="27" s="1"/>
  <c r="AM19" i="27"/>
  <c r="AN19" i="27" s="1"/>
  <c r="AO19" i="27"/>
  <c r="AP19" i="27" s="1"/>
  <c r="AQ19" i="27"/>
  <c r="AR19" i="27" s="1"/>
  <c r="AS19" i="27"/>
  <c r="AT19" i="27" s="1"/>
  <c r="AU19" i="27"/>
  <c r="AV19" i="27" s="1"/>
  <c r="AW19" i="27"/>
  <c r="AX19" i="27" s="1"/>
  <c r="AY19" i="27"/>
  <c r="AZ19" i="27" s="1"/>
  <c r="AI17" i="27"/>
  <c r="AJ17" i="27" s="1"/>
  <c r="AK17" i="27"/>
  <c r="AL17" i="27" s="1"/>
  <c r="AM17" i="27"/>
  <c r="AN17" i="27" s="1"/>
  <c r="AO17" i="27"/>
  <c r="AP17" i="27" s="1"/>
  <c r="AQ17" i="27"/>
  <c r="AR17" i="27" s="1"/>
  <c r="AS17" i="27"/>
  <c r="AT17" i="27" s="1"/>
  <c r="AU17" i="27"/>
  <c r="AV17" i="27" s="1"/>
  <c r="AW17" i="27"/>
  <c r="AX17" i="27" s="1"/>
  <c r="AY17" i="27"/>
  <c r="AZ17" i="27" s="1"/>
  <c r="AI15" i="27"/>
  <c r="AJ15" i="27" s="1"/>
  <c r="AK15" i="27"/>
  <c r="AL15" i="27" s="1"/>
  <c r="AM15" i="27"/>
  <c r="AN15" i="27" s="1"/>
  <c r="AO15" i="27"/>
  <c r="AP15" i="27" s="1"/>
  <c r="AQ15" i="27"/>
  <c r="AR15" i="27" s="1"/>
  <c r="AS15" i="27"/>
  <c r="AT15" i="27" s="1"/>
  <c r="AU15" i="27"/>
  <c r="AV15" i="27" s="1"/>
  <c r="AW15" i="27"/>
  <c r="AX15" i="27" s="1"/>
  <c r="AY15" i="27"/>
  <c r="AZ15" i="27" s="1"/>
  <c r="AI13" i="27"/>
  <c r="AJ13" i="27" s="1"/>
  <c r="AK13" i="27"/>
  <c r="AL13" i="27" s="1"/>
  <c r="AM13" i="27"/>
  <c r="AN13" i="27" s="1"/>
  <c r="AO13" i="27"/>
  <c r="AP13" i="27" s="1"/>
  <c r="AQ13" i="27"/>
  <c r="AR13" i="27" s="1"/>
  <c r="AS13" i="27"/>
  <c r="AT13" i="27" s="1"/>
  <c r="AU13" i="27"/>
  <c r="AV13" i="27" s="1"/>
  <c r="AW13" i="27"/>
  <c r="AX13" i="27" s="1"/>
  <c r="AY13" i="27"/>
  <c r="AZ13" i="27" s="1"/>
  <c r="AI11" i="27"/>
  <c r="AJ11" i="27" s="1"/>
  <c r="AK11" i="27"/>
  <c r="AL11" i="27" s="1"/>
  <c r="AM11" i="27"/>
  <c r="AN11" i="27" s="1"/>
  <c r="AO11" i="27"/>
  <c r="AP11" i="27" s="1"/>
  <c r="AQ11" i="27"/>
  <c r="AR11" i="27" s="1"/>
  <c r="AS11" i="27"/>
  <c r="AT11" i="27" s="1"/>
  <c r="AU11" i="27"/>
  <c r="AV11" i="27" s="1"/>
  <c r="AW11" i="27"/>
  <c r="AX11" i="27" s="1"/>
  <c r="AY11" i="27"/>
  <c r="AZ11" i="27" s="1"/>
  <c r="AI9" i="27"/>
  <c r="AJ9" i="27" s="1"/>
  <c r="AK9" i="27"/>
  <c r="AL9" i="27" s="1"/>
  <c r="AM9" i="27"/>
  <c r="AN9" i="27" s="1"/>
  <c r="AO9" i="27"/>
  <c r="AP9" i="27" s="1"/>
  <c r="AQ9" i="27"/>
  <c r="AR9" i="27" s="1"/>
  <c r="AS9" i="27"/>
  <c r="AT9" i="27" s="1"/>
  <c r="AU9" i="27"/>
  <c r="AV9" i="27" s="1"/>
  <c r="AW9" i="27"/>
  <c r="AX9" i="27" s="1"/>
  <c r="AY9" i="27"/>
  <c r="AZ9" i="27" s="1"/>
  <c r="AI7" i="27"/>
  <c r="AJ7" i="27" s="1"/>
  <c r="AK7" i="27"/>
  <c r="AL7" i="27" s="1"/>
  <c r="AM7" i="27"/>
  <c r="AN7" i="27" s="1"/>
  <c r="AO7" i="27"/>
  <c r="AP7" i="27" s="1"/>
  <c r="AQ7" i="27"/>
  <c r="AR7" i="27" s="1"/>
  <c r="AS7" i="27"/>
  <c r="AT7" i="27" s="1"/>
  <c r="AU7" i="27"/>
  <c r="AV7" i="27" s="1"/>
  <c r="AW7" i="27"/>
  <c r="AX7" i="27" s="1"/>
  <c r="AY7" i="27"/>
  <c r="AZ7" i="27" s="1"/>
  <c r="AI228" i="27"/>
  <c r="AJ228" i="27" s="1"/>
  <c r="AK228" i="27"/>
  <c r="AL228" i="27" s="1"/>
  <c r="AM228" i="27"/>
  <c r="AN228" i="27" s="1"/>
  <c r="AO228" i="27"/>
  <c r="AP228" i="27" s="1"/>
  <c r="AQ228" i="27"/>
  <c r="AR228" i="27" s="1"/>
  <c r="AS228" i="27"/>
  <c r="AT228" i="27" s="1"/>
  <c r="AU228" i="27"/>
  <c r="AV228" i="27" s="1"/>
  <c r="AW228" i="27"/>
  <c r="AX228" i="27" s="1"/>
  <c r="AY228" i="27"/>
  <c r="AZ228" i="27" s="1"/>
  <c r="AI226" i="27"/>
  <c r="AJ226" i="27" s="1"/>
  <c r="AK226" i="27"/>
  <c r="AL226" i="27" s="1"/>
  <c r="AM226" i="27"/>
  <c r="AN226" i="27" s="1"/>
  <c r="AO226" i="27"/>
  <c r="AP226" i="27" s="1"/>
  <c r="AQ226" i="27"/>
  <c r="AR226" i="27" s="1"/>
  <c r="AS226" i="27"/>
  <c r="AT226" i="27" s="1"/>
  <c r="AU226" i="27"/>
  <c r="AV226" i="27" s="1"/>
  <c r="AW226" i="27"/>
  <c r="AX226" i="27" s="1"/>
  <c r="AY226" i="27"/>
  <c r="AZ226" i="27" s="1"/>
  <c r="AI224" i="27"/>
  <c r="AJ224" i="27" s="1"/>
  <c r="AK224" i="27"/>
  <c r="AL224" i="27" s="1"/>
  <c r="AM224" i="27"/>
  <c r="AN224" i="27" s="1"/>
  <c r="AO224" i="27"/>
  <c r="AP224" i="27" s="1"/>
  <c r="AQ224" i="27"/>
  <c r="AR224" i="27" s="1"/>
  <c r="AS224" i="27"/>
  <c r="AT224" i="27" s="1"/>
  <c r="AU224" i="27"/>
  <c r="AV224" i="27" s="1"/>
  <c r="AW224" i="27"/>
  <c r="AX224" i="27" s="1"/>
  <c r="AY224" i="27"/>
  <c r="AZ224" i="27" s="1"/>
  <c r="AI222" i="27"/>
  <c r="AJ222" i="27" s="1"/>
  <c r="AK222" i="27"/>
  <c r="AL222" i="27" s="1"/>
  <c r="AM222" i="27"/>
  <c r="AN222" i="27" s="1"/>
  <c r="AO222" i="27"/>
  <c r="AP222" i="27" s="1"/>
  <c r="AQ222" i="27"/>
  <c r="AR222" i="27" s="1"/>
  <c r="AS222" i="27"/>
  <c r="AT222" i="27" s="1"/>
  <c r="AU222" i="27"/>
  <c r="AV222" i="27" s="1"/>
  <c r="AW222" i="27"/>
  <c r="AX222" i="27" s="1"/>
  <c r="AY222" i="27"/>
  <c r="AZ222" i="27" s="1"/>
  <c r="AI220" i="27"/>
  <c r="AJ220" i="27" s="1"/>
  <c r="AK220" i="27"/>
  <c r="AL220" i="27" s="1"/>
  <c r="AM220" i="27"/>
  <c r="AN220" i="27" s="1"/>
  <c r="AO220" i="27"/>
  <c r="AP220" i="27" s="1"/>
  <c r="AQ220" i="27"/>
  <c r="AR220" i="27" s="1"/>
  <c r="AS220" i="27"/>
  <c r="AT220" i="27" s="1"/>
  <c r="AU220" i="27"/>
  <c r="AV220" i="27" s="1"/>
  <c r="AW220" i="27"/>
  <c r="AX220" i="27" s="1"/>
  <c r="AY220" i="27"/>
  <c r="AZ220" i="27" s="1"/>
  <c r="AI218" i="27"/>
  <c r="AJ218" i="27" s="1"/>
  <c r="AK218" i="27"/>
  <c r="AL218" i="27" s="1"/>
  <c r="AM218" i="27"/>
  <c r="AN218" i="27" s="1"/>
  <c r="AO218" i="27"/>
  <c r="AP218" i="27" s="1"/>
  <c r="AQ218" i="27"/>
  <c r="AR218" i="27" s="1"/>
  <c r="AS218" i="27"/>
  <c r="AT218" i="27" s="1"/>
  <c r="AU218" i="27"/>
  <c r="AV218" i="27" s="1"/>
  <c r="AW218" i="27"/>
  <c r="AX218" i="27" s="1"/>
  <c r="AY218" i="27"/>
  <c r="AZ218" i="27" s="1"/>
  <c r="AI216" i="27"/>
  <c r="AJ216" i="27" s="1"/>
  <c r="AK216" i="27"/>
  <c r="AL216" i="27" s="1"/>
  <c r="AM216" i="27"/>
  <c r="AN216" i="27" s="1"/>
  <c r="AO216" i="27"/>
  <c r="AP216" i="27" s="1"/>
  <c r="AQ216" i="27"/>
  <c r="AR216" i="27" s="1"/>
  <c r="AS216" i="27"/>
  <c r="AT216" i="27" s="1"/>
  <c r="AU216" i="27"/>
  <c r="AV216" i="27" s="1"/>
  <c r="AW216" i="27"/>
  <c r="AX216" i="27" s="1"/>
  <c r="AY216" i="27"/>
  <c r="AZ216" i="27" s="1"/>
  <c r="AI214" i="27"/>
  <c r="AJ214" i="27" s="1"/>
  <c r="AK214" i="27"/>
  <c r="AL214" i="27" s="1"/>
  <c r="AM214" i="27"/>
  <c r="AN214" i="27" s="1"/>
  <c r="AO214" i="27"/>
  <c r="AP214" i="27" s="1"/>
  <c r="AQ214" i="27"/>
  <c r="AR214" i="27" s="1"/>
  <c r="AS214" i="27"/>
  <c r="AT214" i="27" s="1"/>
  <c r="AU214" i="27"/>
  <c r="AV214" i="27" s="1"/>
  <c r="AW214" i="27"/>
  <c r="AX214" i="27" s="1"/>
  <c r="AY214" i="27"/>
  <c r="AZ214" i="27" s="1"/>
  <c r="AI212" i="27"/>
  <c r="AJ212" i="27" s="1"/>
  <c r="AK212" i="27"/>
  <c r="AL212" i="27" s="1"/>
  <c r="AM212" i="27"/>
  <c r="AN212" i="27" s="1"/>
  <c r="AO212" i="27"/>
  <c r="AP212" i="27" s="1"/>
  <c r="AQ212" i="27"/>
  <c r="AR212" i="27" s="1"/>
  <c r="AS212" i="27"/>
  <c r="AT212" i="27" s="1"/>
  <c r="AU212" i="27"/>
  <c r="AV212" i="27" s="1"/>
  <c r="AW212" i="27"/>
  <c r="AX212" i="27" s="1"/>
  <c r="AY212" i="27"/>
  <c r="AZ212" i="27" s="1"/>
  <c r="AI210" i="27"/>
  <c r="AJ210" i="27" s="1"/>
  <c r="AK210" i="27"/>
  <c r="AL210" i="27" s="1"/>
  <c r="AM210" i="27"/>
  <c r="AN210" i="27" s="1"/>
  <c r="AO210" i="27"/>
  <c r="AP210" i="27" s="1"/>
  <c r="AQ210" i="27"/>
  <c r="AR210" i="27" s="1"/>
  <c r="AS210" i="27"/>
  <c r="AT210" i="27" s="1"/>
  <c r="AU210" i="27"/>
  <c r="AV210" i="27" s="1"/>
  <c r="AW210" i="27"/>
  <c r="AX210" i="27" s="1"/>
  <c r="AY210" i="27"/>
  <c r="AZ210" i="27" s="1"/>
  <c r="AI208" i="27"/>
  <c r="AJ208" i="27" s="1"/>
  <c r="AK208" i="27"/>
  <c r="AL208" i="27" s="1"/>
  <c r="AM208" i="27"/>
  <c r="AN208" i="27" s="1"/>
  <c r="AO208" i="27"/>
  <c r="AP208" i="27" s="1"/>
  <c r="AQ208" i="27"/>
  <c r="AR208" i="27" s="1"/>
  <c r="AS208" i="27"/>
  <c r="AT208" i="27" s="1"/>
  <c r="AU208" i="27"/>
  <c r="AV208" i="27" s="1"/>
  <c r="AW208" i="27"/>
  <c r="AX208" i="27" s="1"/>
  <c r="AY208" i="27"/>
  <c r="AZ208" i="27" s="1"/>
  <c r="AI206" i="27"/>
  <c r="AJ206" i="27" s="1"/>
  <c r="AK206" i="27"/>
  <c r="AL206" i="27" s="1"/>
  <c r="AM206" i="27"/>
  <c r="AN206" i="27" s="1"/>
  <c r="AO206" i="27"/>
  <c r="AP206" i="27" s="1"/>
  <c r="AQ206" i="27"/>
  <c r="AR206" i="27" s="1"/>
  <c r="AS206" i="27"/>
  <c r="AT206" i="27" s="1"/>
  <c r="AU206" i="27"/>
  <c r="AV206" i="27" s="1"/>
  <c r="AW206" i="27"/>
  <c r="AX206" i="27" s="1"/>
  <c r="AY206" i="27"/>
  <c r="AZ206" i="27" s="1"/>
  <c r="AI204" i="27"/>
  <c r="AJ204" i="27" s="1"/>
  <c r="AK204" i="27"/>
  <c r="AL204" i="27" s="1"/>
  <c r="AM204" i="27"/>
  <c r="AN204" i="27" s="1"/>
  <c r="AO204" i="27"/>
  <c r="AP204" i="27" s="1"/>
  <c r="AQ204" i="27"/>
  <c r="AR204" i="27" s="1"/>
  <c r="AS204" i="27"/>
  <c r="AT204" i="27" s="1"/>
  <c r="AU204" i="27"/>
  <c r="AV204" i="27" s="1"/>
  <c r="AW204" i="27"/>
  <c r="AX204" i="27" s="1"/>
  <c r="AY204" i="27"/>
  <c r="AZ204" i="27" s="1"/>
  <c r="AI202" i="27"/>
  <c r="AJ202" i="27" s="1"/>
  <c r="AK202" i="27"/>
  <c r="AL202" i="27" s="1"/>
  <c r="AM202" i="27"/>
  <c r="AN202" i="27" s="1"/>
  <c r="AO202" i="27"/>
  <c r="AP202" i="27" s="1"/>
  <c r="AQ202" i="27"/>
  <c r="AR202" i="27" s="1"/>
  <c r="AS202" i="27"/>
  <c r="AT202" i="27" s="1"/>
  <c r="AU202" i="27"/>
  <c r="AV202" i="27" s="1"/>
  <c r="AW202" i="27"/>
  <c r="AX202" i="27" s="1"/>
  <c r="AY202" i="27"/>
  <c r="AZ202" i="27" s="1"/>
  <c r="AI200" i="27"/>
  <c r="AJ200" i="27" s="1"/>
  <c r="AK200" i="27"/>
  <c r="AL200" i="27" s="1"/>
  <c r="AM200" i="27"/>
  <c r="AN200" i="27" s="1"/>
  <c r="AO200" i="27"/>
  <c r="AP200" i="27" s="1"/>
  <c r="AQ200" i="27"/>
  <c r="AR200" i="27" s="1"/>
  <c r="AS200" i="27"/>
  <c r="AT200" i="27" s="1"/>
  <c r="AU200" i="27"/>
  <c r="AV200" i="27" s="1"/>
  <c r="AW200" i="27"/>
  <c r="AX200" i="27" s="1"/>
  <c r="AY200" i="27"/>
  <c r="AZ200" i="27" s="1"/>
  <c r="AI198" i="27"/>
  <c r="AJ198" i="27" s="1"/>
  <c r="AK198" i="27"/>
  <c r="AL198" i="27" s="1"/>
  <c r="AM198" i="27"/>
  <c r="AN198" i="27" s="1"/>
  <c r="AO198" i="27"/>
  <c r="AP198" i="27" s="1"/>
  <c r="AQ198" i="27"/>
  <c r="AR198" i="27" s="1"/>
  <c r="AS198" i="27"/>
  <c r="AT198" i="27" s="1"/>
  <c r="AU198" i="27"/>
  <c r="AV198" i="27" s="1"/>
  <c r="AW198" i="27"/>
  <c r="AX198" i="27" s="1"/>
  <c r="AY198" i="27"/>
  <c r="AZ198" i="27" s="1"/>
  <c r="AI196" i="27"/>
  <c r="AJ196" i="27" s="1"/>
  <c r="AK196" i="27"/>
  <c r="AL196" i="27" s="1"/>
  <c r="AM196" i="27"/>
  <c r="AN196" i="27" s="1"/>
  <c r="AO196" i="27"/>
  <c r="AP196" i="27" s="1"/>
  <c r="AQ196" i="27"/>
  <c r="AR196" i="27" s="1"/>
  <c r="AS196" i="27"/>
  <c r="AT196" i="27" s="1"/>
  <c r="AU196" i="27"/>
  <c r="AV196" i="27" s="1"/>
  <c r="AW196" i="27"/>
  <c r="AX196" i="27" s="1"/>
  <c r="AY196" i="27"/>
  <c r="AZ196" i="27" s="1"/>
  <c r="AI194" i="27"/>
  <c r="AJ194" i="27" s="1"/>
  <c r="AK194" i="27"/>
  <c r="AL194" i="27" s="1"/>
  <c r="AM194" i="27"/>
  <c r="AN194" i="27" s="1"/>
  <c r="AO194" i="27"/>
  <c r="AP194" i="27" s="1"/>
  <c r="AQ194" i="27"/>
  <c r="AR194" i="27" s="1"/>
  <c r="AS194" i="27"/>
  <c r="AT194" i="27" s="1"/>
  <c r="AU194" i="27"/>
  <c r="AV194" i="27" s="1"/>
  <c r="AW194" i="27"/>
  <c r="AX194" i="27" s="1"/>
  <c r="AY194" i="27"/>
  <c r="AZ194" i="27" s="1"/>
  <c r="AI192" i="27"/>
  <c r="AJ192" i="27" s="1"/>
  <c r="AK192" i="27"/>
  <c r="AL192" i="27" s="1"/>
  <c r="AM192" i="27"/>
  <c r="AN192" i="27" s="1"/>
  <c r="AO192" i="27"/>
  <c r="AP192" i="27" s="1"/>
  <c r="AQ192" i="27"/>
  <c r="AR192" i="27" s="1"/>
  <c r="AS192" i="27"/>
  <c r="AT192" i="27" s="1"/>
  <c r="AU192" i="27"/>
  <c r="AV192" i="27" s="1"/>
  <c r="AW192" i="27"/>
  <c r="AX192" i="27" s="1"/>
  <c r="AY192" i="27"/>
  <c r="AZ192" i="27" s="1"/>
  <c r="AI190" i="27"/>
  <c r="AJ190" i="27" s="1"/>
  <c r="AK190" i="27"/>
  <c r="AL190" i="27" s="1"/>
  <c r="AM190" i="27"/>
  <c r="AN190" i="27" s="1"/>
  <c r="AO190" i="27"/>
  <c r="AP190" i="27" s="1"/>
  <c r="AQ190" i="27"/>
  <c r="AR190" i="27" s="1"/>
  <c r="AS190" i="27"/>
  <c r="AT190" i="27" s="1"/>
  <c r="AU190" i="27"/>
  <c r="AV190" i="27" s="1"/>
  <c r="AW190" i="27"/>
  <c r="AX190" i="27" s="1"/>
  <c r="AY190" i="27"/>
  <c r="AZ190" i="27" s="1"/>
  <c r="AI188" i="27"/>
  <c r="AJ188" i="27" s="1"/>
  <c r="AK188" i="27"/>
  <c r="AL188" i="27" s="1"/>
  <c r="AM188" i="27"/>
  <c r="AN188" i="27" s="1"/>
  <c r="AO188" i="27"/>
  <c r="AP188" i="27" s="1"/>
  <c r="AQ188" i="27"/>
  <c r="AR188" i="27" s="1"/>
  <c r="AS188" i="27"/>
  <c r="AT188" i="27" s="1"/>
  <c r="AU188" i="27"/>
  <c r="AV188" i="27" s="1"/>
  <c r="AW188" i="27"/>
  <c r="AX188" i="27" s="1"/>
  <c r="AY188" i="27"/>
  <c r="AZ188" i="27" s="1"/>
  <c r="AI186" i="27"/>
  <c r="AJ186" i="27" s="1"/>
  <c r="AK186" i="27"/>
  <c r="AL186" i="27" s="1"/>
  <c r="AM186" i="27"/>
  <c r="AN186" i="27" s="1"/>
  <c r="AO186" i="27"/>
  <c r="AP186" i="27" s="1"/>
  <c r="AQ186" i="27"/>
  <c r="AR186" i="27" s="1"/>
  <c r="AS186" i="27"/>
  <c r="AT186" i="27" s="1"/>
  <c r="AU186" i="27"/>
  <c r="AV186" i="27" s="1"/>
  <c r="AW186" i="27"/>
  <c r="AX186" i="27" s="1"/>
  <c r="AY186" i="27"/>
  <c r="AZ186" i="27" s="1"/>
  <c r="AI184" i="27"/>
  <c r="AJ184" i="27" s="1"/>
  <c r="AK184" i="27"/>
  <c r="AL184" i="27" s="1"/>
  <c r="AM184" i="27"/>
  <c r="AN184" i="27" s="1"/>
  <c r="AO184" i="27"/>
  <c r="AP184" i="27" s="1"/>
  <c r="AQ184" i="27"/>
  <c r="AR184" i="27" s="1"/>
  <c r="AS184" i="27"/>
  <c r="AT184" i="27" s="1"/>
  <c r="AU184" i="27"/>
  <c r="AV184" i="27" s="1"/>
  <c r="AW184" i="27"/>
  <c r="AX184" i="27" s="1"/>
  <c r="AY184" i="27"/>
  <c r="AZ184" i="27" s="1"/>
  <c r="AI182" i="27"/>
  <c r="AJ182" i="27" s="1"/>
  <c r="AK182" i="27"/>
  <c r="AL182" i="27" s="1"/>
  <c r="AM182" i="27"/>
  <c r="AN182" i="27" s="1"/>
  <c r="AO182" i="27"/>
  <c r="AP182" i="27" s="1"/>
  <c r="AQ182" i="27"/>
  <c r="AR182" i="27" s="1"/>
  <c r="AS182" i="27"/>
  <c r="AT182" i="27" s="1"/>
  <c r="AU182" i="27"/>
  <c r="AV182" i="27" s="1"/>
  <c r="AW182" i="27"/>
  <c r="AX182" i="27" s="1"/>
  <c r="AY182" i="27"/>
  <c r="AZ182" i="27" s="1"/>
  <c r="AI180" i="27"/>
  <c r="AJ180" i="27" s="1"/>
  <c r="AK180" i="27"/>
  <c r="AL180" i="27" s="1"/>
  <c r="AM180" i="27"/>
  <c r="AN180" i="27" s="1"/>
  <c r="AO180" i="27"/>
  <c r="AP180" i="27" s="1"/>
  <c r="AQ180" i="27"/>
  <c r="AR180" i="27" s="1"/>
  <c r="AS180" i="27"/>
  <c r="AT180" i="27" s="1"/>
  <c r="AU180" i="27"/>
  <c r="AV180" i="27" s="1"/>
  <c r="AW180" i="27"/>
  <c r="AX180" i="27" s="1"/>
  <c r="AY180" i="27"/>
  <c r="AZ180" i="27" s="1"/>
  <c r="AI178" i="27"/>
  <c r="AJ178" i="27" s="1"/>
  <c r="AK178" i="27"/>
  <c r="AL178" i="27" s="1"/>
  <c r="AM178" i="27"/>
  <c r="AN178" i="27" s="1"/>
  <c r="AO178" i="27"/>
  <c r="AP178" i="27" s="1"/>
  <c r="AQ178" i="27"/>
  <c r="AR178" i="27" s="1"/>
  <c r="AS178" i="27"/>
  <c r="AT178" i="27" s="1"/>
  <c r="AU178" i="27"/>
  <c r="AV178" i="27" s="1"/>
  <c r="AW178" i="27"/>
  <c r="AX178" i="27" s="1"/>
  <c r="AY178" i="27"/>
  <c r="AZ178" i="27" s="1"/>
  <c r="AI176" i="27"/>
  <c r="AJ176" i="27" s="1"/>
  <c r="AK176" i="27"/>
  <c r="AL176" i="27" s="1"/>
  <c r="AM176" i="27"/>
  <c r="AN176" i="27" s="1"/>
  <c r="AO176" i="27"/>
  <c r="AP176" i="27" s="1"/>
  <c r="AQ176" i="27"/>
  <c r="AR176" i="27" s="1"/>
  <c r="AS176" i="27"/>
  <c r="AT176" i="27" s="1"/>
  <c r="AU176" i="27"/>
  <c r="AV176" i="27" s="1"/>
  <c r="AW176" i="27"/>
  <c r="AX176" i="27" s="1"/>
  <c r="AY176" i="27"/>
  <c r="AZ176" i="27" s="1"/>
  <c r="AI174" i="27"/>
  <c r="AJ174" i="27" s="1"/>
  <c r="AK174" i="27"/>
  <c r="AL174" i="27" s="1"/>
  <c r="AM174" i="27"/>
  <c r="AN174" i="27" s="1"/>
  <c r="AO174" i="27"/>
  <c r="AP174" i="27" s="1"/>
  <c r="AQ174" i="27"/>
  <c r="AR174" i="27" s="1"/>
  <c r="AS174" i="27"/>
  <c r="AT174" i="27" s="1"/>
  <c r="AU174" i="27"/>
  <c r="AV174" i="27" s="1"/>
  <c r="AW174" i="27"/>
  <c r="AX174" i="27" s="1"/>
  <c r="AY174" i="27"/>
  <c r="AZ174" i="27" s="1"/>
  <c r="AI172" i="27"/>
  <c r="AJ172" i="27" s="1"/>
  <c r="AK172" i="27"/>
  <c r="AL172" i="27" s="1"/>
  <c r="AM172" i="27"/>
  <c r="AN172" i="27" s="1"/>
  <c r="AO172" i="27"/>
  <c r="AP172" i="27" s="1"/>
  <c r="AQ172" i="27"/>
  <c r="AR172" i="27" s="1"/>
  <c r="AS172" i="27"/>
  <c r="AT172" i="27" s="1"/>
  <c r="AU172" i="27"/>
  <c r="AV172" i="27" s="1"/>
  <c r="AW172" i="27"/>
  <c r="AX172" i="27" s="1"/>
  <c r="AY172" i="27"/>
  <c r="AZ172" i="27" s="1"/>
  <c r="AI170" i="27"/>
  <c r="AJ170" i="27" s="1"/>
  <c r="AK170" i="27"/>
  <c r="AL170" i="27" s="1"/>
  <c r="AM170" i="27"/>
  <c r="AN170" i="27" s="1"/>
  <c r="AO170" i="27"/>
  <c r="AP170" i="27" s="1"/>
  <c r="AQ170" i="27"/>
  <c r="AR170" i="27" s="1"/>
  <c r="AS170" i="27"/>
  <c r="AT170" i="27" s="1"/>
  <c r="AU170" i="27"/>
  <c r="AV170" i="27" s="1"/>
  <c r="AW170" i="27"/>
  <c r="AX170" i="27" s="1"/>
  <c r="AY170" i="27"/>
  <c r="AZ170" i="27" s="1"/>
  <c r="AI168" i="27"/>
  <c r="AJ168" i="27" s="1"/>
  <c r="AK168" i="27"/>
  <c r="AL168" i="27" s="1"/>
  <c r="AM168" i="27"/>
  <c r="AN168" i="27" s="1"/>
  <c r="AO168" i="27"/>
  <c r="AP168" i="27" s="1"/>
  <c r="AQ168" i="27"/>
  <c r="AR168" i="27" s="1"/>
  <c r="AS168" i="27"/>
  <c r="AT168" i="27" s="1"/>
  <c r="AU168" i="27"/>
  <c r="AV168" i="27" s="1"/>
  <c r="AW168" i="27"/>
  <c r="AX168" i="27" s="1"/>
  <c r="AY168" i="27"/>
  <c r="AZ168" i="27" s="1"/>
  <c r="AI166" i="27"/>
  <c r="AJ166" i="27" s="1"/>
  <c r="AK166" i="27"/>
  <c r="AL166" i="27" s="1"/>
  <c r="AM166" i="27"/>
  <c r="AN166" i="27" s="1"/>
  <c r="AO166" i="27"/>
  <c r="AP166" i="27" s="1"/>
  <c r="AQ166" i="27"/>
  <c r="AR166" i="27" s="1"/>
  <c r="AS166" i="27"/>
  <c r="AT166" i="27" s="1"/>
  <c r="AU166" i="27"/>
  <c r="AV166" i="27" s="1"/>
  <c r="AW166" i="27"/>
  <c r="AX166" i="27" s="1"/>
  <c r="AY166" i="27"/>
  <c r="AZ166" i="27" s="1"/>
  <c r="AI164" i="27"/>
  <c r="AJ164" i="27" s="1"/>
  <c r="AK164" i="27"/>
  <c r="AL164" i="27" s="1"/>
  <c r="AM164" i="27"/>
  <c r="AN164" i="27" s="1"/>
  <c r="AO164" i="27"/>
  <c r="AP164" i="27" s="1"/>
  <c r="AQ164" i="27"/>
  <c r="AR164" i="27" s="1"/>
  <c r="AS164" i="27"/>
  <c r="AT164" i="27" s="1"/>
  <c r="AU164" i="27"/>
  <c r="AV164" i="27" s="1"/>
  <c r="AW164" i="27"/>
  <c r="AX164" i="27" s="1"/>
  <c r="AY164" i="27"/>
  <c r="AZ164" i="27" s="1"/>
  <c r="AI162" i="27"/>
  <c r="AJ162" i="27" s="1"/>
  <c r="AK162" i="27"/>
  <c r="AL162" i="27" s="1"/>
  <c r="AM162" i="27"/>
  <c r="AN162" i="27" s="1"/>
  <c r="AO162" i="27"/>
  <c r="AP162" i="27" s="1"/>
  <c r="AQ162" i="27"/>
  <c r="AR162" i="27" s="1"/>
  <c r="AS162" i="27"/>
  <c r="AT162" i="27" s="1"/>
  <c r="AU162" i="27"/>
  <c r="AV162" i="27" s="1"/>
  <c r="AW162" i="27"/>
  <c r="AX162" i="27" s="1"/>
  <c r="AY162" i="27"/>
  <c r="AZ162" i="27" s="1"/>
  <c r="AI160" i="27"/>
  <c r="AJ160" i="27" s="1"/>
  <c r="AK160" i="27"/>
  <c r="AL160" i="27" s="1"/>
  <c r="AM160" i="27"/>
  <c r="AN160" i="27" s="1"/>
  <c r="AO160" i="27"/>
  <c r="AP160" i="27" s="1"/>
  <c r="AQ160" i="27"/>
  <c r="AR160" i="27" s="1"/>
  <c r="AS160" i="27"/>
  <c r="AT160" i="27" s="1"/>
  <c r="AU160" i="27"/>
  <c r="AV160" i="27" s="1"/>
  <c r="AW160" i="27"/>
  <c r="AX160" i="27" s="1"/>
  <c r="AY160" i="27"/>
  <c r="AZ160" i="27" s="1"/>
  <c r="AI158" i="27"/>
  <c r="AJ158" i="27" s="1"/>
  <c r="AK158" i="27"/>
  <c r="AL158" i="27" s="1"/>
  <c r="AM158" i="27"/>
  <c r="AN158" i="27" s="1"/>
  <c r="AO158" i="27"/>
  <c r="AP158" i="27" s="1"/>
  <c r="AQ158" i="27"/>
  <c r="AR158" i="27" s="1"/>
  <c r="AS158" i="27"/>
  <c r="AT158" i="27" s="1"/>
  <c r="AU158" i="27"/>
  <c r="AV158" i="27" s="1"/>
  <c r="AW158" i="27"/>
  <c r="AX158" i="27" s="1"/>
  <c r="AY158" i="27"/>
  <c r="AZ158" i="27" s="1"/>
  <c r="AI156" i="27"/>
  <c r="AJ156" i="27" s="1"/>
  <c r="AK156" i="27"/>
  <c r="AL156" i="27" s="1"/>
  <c r="AM156" i="27"/>
  <c r="AN156" i="27" s="1"/>
  <c r="AO156" i="27"/>
  <c r="AP156" i="27" s="1"/>
  <c r="AQ156" i="27"/>
  <c r="AR156" i="27" s="1"/>
  <c r="AS156" i="27"/>
  <c r="AT156" i="27" s="1"/>
  <c r="AU156" i="27"/>
  <c r="AV156" i="27" s="1"/>
  <c r="AW156" i="27"/>
  <c r="AX156" i="27" s="1"/>
  <c r="AY156" i="27"/>
  <c r="AZ156" i="27" s="1"/>
  <c r="AI154" i="27"/>
  <c r="AJ154" i="27" s="1"/>
  <c r="AK154" i="27"/>
  <c r="AL154" i="27" s="1"/>
  <c r="AM154" i="27"/>
  <c r="AN154" i="27" s="1"/>
  <c r="AO154" i="27"/>
  <c r="AP154" i="27" s="1"/>
  <c r="AQ154" i="27"/>
  <c r="AR154" i="27" s="1"/>
  <c r="AS154" i="27"/>
  <c r="AT154" i="27" s="1"/>
  <c r="AU154" i="27"/>
  <c r="AV154" i="27" s="1"/>
  <c r="AW154" i="27"/>
  <c r="AX154" i="27" s="1"/>
  <c r="AY154" i="27"/>
  <c r="AZ154" i="27" s="1"/>
  <c r="AI152" i="27"/>
  <c r="AJ152" i="27" s="1"/>
  <c r="AK152" i="27"/>
  <c r="AL152" i="27" s="1"/>
  <c r="AM152" i="27"/>
  <c r="AN152" i="27" s="1"/>
  <c r="AO152" i="27"/>
  <c r="AP152" i="27" s="1"/>
  <c r="AQ152" i="27"/>
  <c r="AR152" i="27" s="1"/>
  <c r="AS152" i="27"/>
  <c r="AT152" i="27" s="1"/>
  <c r="AU152" i="27"/>
  <c r="AV152" i="27" s="1"/>
  <c r="AW152" i="27"/>
  <c r="AX152" i="27" s="1"/>
  <c r="AY152" i="27"/>
  <c r="AZ152" i="27" s="1"/>
  <c r="AI150" i="27"/>
  <c r="AJ150" i="27" s="1"/>
  <c r="AK150" i="27"/>
  <c r="AL150" i="27" s="1"/>
  <c r="AM150" i="27"/>
  <c r="AN150" i="27" s="1"/>
  <c r="AO150" i="27"/>
  <c r="AP150" i="27" s="1"/>
  <c r="AQ150" i="27"/>
  <c r="AR150" i="27" s="1"/>
  <c r="AS150" i="27"/>
  <c r="AT150" i="27" s="1"/>
  <c r="AU150" i="27"/>
  <c r="AV150" i="27" s="1"/>
  <c r="AW150" i="27"/>
  <c r="AX150" i="27" s="1"/>
  <c r="AY150" i="27"/>
  <c r="AZ150" i="27" s="1"/>
  <c r="AI148" i="27"/>
  <c r="AJ148" i="27" s="1"/>
  <c r="AK148" i="27"/>
  <c r="AL148" i="27" s="1"/>
  <c r="AM148" i="27"/>
  <c r="AN148" i="27" s="1"/>
  <c r="AO148" i="27"/>
  <c r="AP148" i="27" s="1"/>
  <c r="AQ148" i="27"/>
  <c r="AR148" i="27" s="1"/>
  <c r="AS148" i="27"/>
  <c r="AT148" i="27" s="1"/>
  <c r="AU148" i="27"/>
  <c r="AV148" i="27" s="1"/>
  <c r="AW148" i="27"/>
  <c r="AX148" i="27" s="1"/>
  <c r="AY148" i="27"/>
  <c r="AZ148" i="27" s="1"/>
  <c r="AI146" i="27"/>
  <c r="AJ146" i="27" s="1"/>
  <c r="AK146" i="27"/>
  <c r="AL146" i="27" s="1"/>
  <c r="AM146" i="27"/>
  <c r="AN146" i="27" s="1"/>
  <c r="AO146" i="27"/>
  <c r="AP146" i="27" s="1"/>
  <c r="AQ146" i="27"/>
  <c r="AR146" i="27" s="1"/>
  <c r="AS146" i="27"/>
  <c r="AT146" i="27" s="1"/>
  <c r="AU146" i="27"/>
  <c r="AV146" i="27" s="1"/>
  <c r="AW146" i="27"/>
  <c r="AX146" i="27" s="1"/>
  <c r="AY146" i="27"/>
  <c r="AZ146" i="27" s="1"/>
  <c r="AI144" i="27"/>
  <c r="AJ144" i="27" s="1"/>
  <c r="AK144" i="27"/>
  <c r="AL144" i="27" s="1"/>
  <c r="AM144" i="27"/>
  <c r="AN144" i="27" s="1"/>
  <c r="AO144" i="27"/>
  <c r="AP144" i="27" s="1"/>
  <c r="AQ144" i="27"/>
  <c r="AR144" i="27" s="1"/>
  <c r="AS144" i="27"/>
  <c r="AT144" i="27" s="1"/>
  <c r="AU144" i="27"/>
  <c r="AV144" i="27" s="1"/>
  <c r="AW144" i="27"/>
  <c r="AX144" i="27" s="1"/>
  <c r="AY144" i="27"/>
  <c r="AZ144" i="27" s="1"/>
  <c r="AI142" i="27"/>
  <c r="AJ142" i="27" s="1"/>
  <c r="AK142" i="27"/>
  <c r="AL142" i="27" s="1"/>
  <c r="AM142" i="27"/>
  <c r="AN142" i="27" s="1"/>
  <c r="AO142" i="27"/>
  <c r="AP142" i="27" s="1"/>
  <c r="AQ142" i="27"/>
  <c r="AR142" i="27" s="1"/>
  <c r="AS142" i="27"/>
  <c r="AT142" i="27" s="1"/>
  <c r="AU142" i="27"/>
  <c r="AV142" i="27" s="1"/>
  <c r="AW142" i="27"/>
  <c r="AX142" i="27" s="1"/>
  <c r="AY142" i="27"/>
  <c r="AZ142" i="27" s="1"/>
  <c r="AI140" i="27"/>
  <c r="AJ140" i="27" s="1"/>
  <c r="AK140" i="27"/>
  <c r="AL140" i="27" s="1"/>
  <c r="AM140" i="27"/>
  <c r="AN140" i="27" s="1"/>
  <c r="AO140" i="27"/>
  <c r="AP140" i="27" s="1"/>
  <c r="AQ140" i="27"/>
  <c r="AR140" i="27" s="1"/>
  <c r="AS140" i="27"/>
  <c r="AT140" i="27" s="1"/>
  <c r="AU140" i="27"/>
  <c r="AV140" i="27" s="1"/>
  <c r="AW140" i="27"/>
  <c r="AX140" i="27" s="1"/>
  <c r="AY140" i="27"/>
  <c r="AZ140" i="27" s="1"/>
  <c r="AI138" i="27"/>
  <c r="AJ138" i="27" s="1"/>
  <c r="AK138" i="27"/>
  <c r="AL138" i="27" s="1"/>
  <c r="AM138" i="27"/>
  <c r="AN138" i="27" s="1"/>
  <c r="AO138" i="27"/>
  <c r="AP138" i="27" s="1"/>
  <c r="AQ138" i="27"/>
  <c r="AR138" i="27" s="1"/>
  <c r="AS138" i="27"/>
  <c r="AT138" i="27" s="1"/>
  <c r="AU138" i="27"/>
  <c r="AV138" i="27" s="1"/>
  <c r="AW138" i="27"/>
  <c r="AX138" i="27" s="1"/>
  <c r="AY138" i="27"/>
  <c r="AZ138" i="27" s="1"/>
  <c r="AI136" i="27"/>
  <c r="AJ136" i="27" s="1"/>
  <c r="AK136" i="27"/>
  <c r="AL136" i="27" s="1"/>
  <c r="AM136" i="27"/>
  <c r="AN136" i="27" s="1"/>
  <c r="AO136" i="27"/>
  <c r="AP136" i="27" s="1"/>
  <c r="AQ136" i="27"/>
  <c r="AR136" i="27" s="1"/>
  <c r="AS136" i="27"/>
  <c r="AT136" i="27" s="1"/>
  <c r="AU136" i="27"/>
  <c r="AV136" i="27" s="1"/>
  <c r="AW136" i="27"/>
  <c r="AX136" i="27" s="1"/>
  <c r="AY136" i="27"/>
  <c r="AZ136" i="27" s="1"/>
  <c r="AI134" i="27"/>
  <c r="AJ134" i="27" s="1"/>
  <c r="AK134" i="27"/>
  <c r="AL134" i="27" s="1"/>
  <c r="AM134" i="27"/>
  <c r="AN134" i="27" s="1"/>
  <c r="AO134" i="27"/>
  <c r="AP134" i="27" s="1"/>
  <c r="AQ134" i="27"/>
  <c r="AR134" i="27" s="1"/>
  <c r="AS134" i="27"/>
  <c r="AT134" i="27" s="1"/>
  <c r="AU134" i="27"/>
  <c r="AV134" i="27" s="1"/>
  <c r="AW134" i="27"/>
  <c r="AX134" i="27" s="1"/>
  <c r="AY134" i="27"/>
  <c r="AZ134" i="27" s="1"/>
  <c r="AI132" i="27"/>
  <c r="AJ132" i="27" s="1"/>
  <c r="AK132" i="27"/>
  <c r="AL132" i="27" s="1"/>
  <c r="AM132" i="27"/>
  <c r="AN132" i="27" s="1"/>
  <c r="AO132" i="27"/>
  <c r="AP132" i="27" s="1"/>
  <c r="AQ132" i="27"/>
  <c r="AR132" i="27" s="1"/>
  <c r="AS132" i="27"/>
  <c r="AT132" i="27" s="1"/>
  <c r="AU132" i="27"/>
  <c r="AV132" i="27" s="1"/>
  <c r="AW132" i="27"/>
  <c r="AX132" i="27" s="1"/>
  <c r="AY132" i="27"/>
  <c r="AZ132" i="27" s="1"/>
  <c r="AI130" i="27"/>
  <c r="AJ130" i="27" s="1"/>
  <c r="AK130" i="27"/>
  <c r="AL130" i="27" s="1"/>
  <c r="AM130" i="27"/>
  <c r="AN130" i="27" s="1"/>
  <c r="AO130" i="27"/>
  <c r="AP130" i="27" s="1"/>
  <c r="AQ130" i="27"/>
  <c r="AR130" i="27" s="1"/>
  <c r="AS130" i="27"/>
  <c r="AT130" i="27" s="1"/>
  <c r="AU130" i="27"/>
  <c r="AV130" i="27" s="1"/>
  <c r="AW130" i="27"/>
  <c r="AX130" i="27" s="1"/>
  <c r="AY130" i="27"/>
  <c r="AZ130" i="27" s="1"/>
  <c r="AI128" i="27"/>
  <c r="AJ128" i="27" s="1"/>
  <c r="AK128" i="27"/>
  <c r="AL128" i="27" s="1"/>
  <c r="AM128" i="27"/>
  <c r="AN128" i="27" s="1"/>
  <c r="AO128" i="27"/>
  <c r="AP128" i="27" s="1"/>
  <c r="AQ128" i="27"/>
  <c r="AR128" i="27" s="1"/>
  <c r="AS128" i="27"/>
  <c r="AT128" i="27" s="1"/>
  <c r="AU128" i="27"/>
  <c r="AV128" i="27" s="1"/>
  <c r="AW128" i="27"/>
  <c r="AX128" i="27" s="1"/>
  <c r="AY128" i="27"/>
  <c r="AZ128" i="27" s="1"/>
  <c r="AI126" i="27"/>
  <c r="AJ126" i="27" s="1"/>
  <c r="AK126" i="27"/>
  <c r="AL126" i="27" s="1"/>
  <c r="AM126" i="27"/>
  <c r="AN126" i="27" s="1"/>
  <c r="AO126" i="27"/>
  <c r="AP126" i="27" s="1"/>
  <c r="AQ126" i="27"/>
  <c r="AR126" i="27" s="1"/>
  <c r="AS126" i="27"/>
  <c r="AT126" i="27" s="1"/>
  <c r="AU126" i="27"/>
  <c r="AV126" i="27" s="1"/>
  <c r="AW126" i="27"/>
  <c r="AX126" i="27" s="1"/>
  <c r="AY126" i="27"/>
  <c r="AZ126" i="27" s="1"/>
  <c r="AI124" i="27"/>
  <c r="AJ124" i="27" s="1"/>
  <c r="AK124" i="27"/>
  <c r="AL124" i="27" s="1"/>
  <c r="AM124" i="27"/>
  <c r="AN124" i="27" s="1"/>
  <c r="AO124" i="27"/>
  <c r="AP124" i="27" s="1"/>
  <c r="AQ124" i="27"/>
  <c r="AR124" i="27" s="1"/>
  <c r="AS124" i="27"/>
  <c r="AT124" i="27" s="1"/>
  <c r="AU124" i="27"/>
  <c r="AV124" i="27" s="1"/>
  <c r="AW124" i="27"/>
  <c r="AX124" i="27" s="1"/>
  <c r="AY124" i="27"/>
  <c r="AZ124" i="27" s="1"/>
  <c r="AI122" i="27"/>
  <c r="AJ122" i="27" s="1"/>
  <c r="AK122" i="27"/>
  <c r="AL122" i="27" s="1"/>
  <c r="AM122" i="27"/>
  <c r="AN122" i="27" s="1"/>
  <c r="AO122" i="27"/>
  <c r="AP122" i="27" s="1"/>
  <c r="AQ122" i="27"/>
  <c r="AR122" i="27" s="1"/>
  <c r="AS122" i="27"/>
  <c r="AT122" i="27" s="1"/>
  <c r="AU122" i="27"/>
  <c r="AV122" i="27" s="1"/>
  <c r="AW122" i="27"/>
  <c r="AX122" i="27" s="1"/>
  <c r="AY122" i="27"/>
  <c r="AZ122" i="27" s="1"/>
  <c r="AI120" i="27"/>
  <c r="AJ120" i="27" s="1"/>
  <c r="AK120" i="27"/>
  <c r="AL120" i="27" s="1"/>
  <c r="AM120" i="27"/>
  <c r="AN120" i="27" s="1"/>
  <c r="AO120" i="27"/>
  <c r="AP120" i="27" s="1"/>
  <c r="AQ120" i="27"/>
  <c r="AR120" i="27" s="1"/>
  <c r="AS120" i="27"/>
  <c r="AT120" i="27" s="1"/>
  <c r="AU120" i="27"/>
  <c r="AV120" i="27" s="1"/>
  <c r="AW120" i="27"/>
  <c r="AX120" i="27" s="1"/>
  <c r="AY120" i="27"/>
  <c r="AZ120" i="27" s="1"/>
  <c r="AI118" i="27"/>
  <c r="AJ118" i="27" s="1"/>
  <c r="AK118" i="27"/>
  <c r="AL118" i="27" s="1"/>
  <c r="AM118" i="27"/>
  <c r="AN118" i="27" s="1"/>
  <c r="AO118" i="27"/>
  <c r="AP118" i="27" s="1"/>
  <c r="AQ118" i="27"/>
  <c r="AR118" i="27" s="1"/>
  <c r="AS118" i="27"/>
  <c r="AT118" i="27" s="1"/>
  <c r="AU118" i="27"/>
  <c r="AV118" i="27" s="1"/>
  <c r="AW118" i="27"/>
  <c r="AX118" i="27" s="1"/>
  <c r="AY118" i="27"/>
  <c r="AZ118" i="27" s="1"/>
  <c r="AI116" i="27"/>
  <c r="AJ116" i="27" s="1"/>
  <c r="AK116" i="27"/>
  <c r="AL116" i="27" s="1"/>
  <c r="AM116" i="27"/>
  <c r="AN116" i="27" s="1"/>
  <c r="AO116" i="27"/>
  <c r="AP116" i="27" s="1"/>
  <c r="AQ116" i="27"/>
  <c r="AR116" i="27" s="1"/>
  <c r="AS116" i="27"/>
  <c r="AT116" i="27" s="1"/>
  <c r="AU116" i="27"/>
  <c r="AV116" i="27" s="1"/>
  <c r="AW116" i="27"/>
  <c r="AX116" i="27" s="1"/>
  <c r="AY116" i="27"/>
  <c r="AZ116" i="27" s="1"/>
  <c r="AI114" i="27"/>
  <c r="AJ114" i="27" s="1"/>
  <c r="AK114" i="27"/>
  <c r="AL114" i="27" s="1"/>
  <c r="AM114" i="27"/>
  <c r="AN114" i="27" s="1"/>
  <c r="AO114" i="27"/>
  <c r="AP114" i="27" s="1"/>
  <c r="AQ114" i="27"/>
  <c r="AR114" i="27" s="1"/>
  <c r="AS114" i="27"/>
  <c r="AT114" i="27" s="1"/>
  <c r="AU114" i="27"/>
  <c r="AV114" i="27" s="1"/>
  <c r="AW114" i="27"/>
  <c r="AX114" i="27" s="1"/>
  <c r="AY114" i="27"/>
  <c r="AZ114" i="27" s="1"/>
  <c r="AI112" i="27"/>
  <c r="AJ112" i="27" s="1"/>
  <c r="AK112" i="27"/>
  <c r="AL112" i="27" s="1"/>
  <c r="AM112" i="27"/>
  <c r="AN112" i="27" s="1"/>
  <c r="AO112" i="27"/>
  <c r="AP112" i="27" s="1"/>
  <c r="AQ112" i="27"/>
  <c r="AR112" i="27" s="1"/>
  <c r="AS112" i="27"/>
  <c r="AT112" i="27" s="1"/>
  <c r="AU112" i="27"/>
  <c r="AV112" i="27" s="1"/>
  <c r="AW112" i="27"/>
  <c r="AX112" i="27" s="1"/>
  <c r="AY112" i="27"/>
  <c r="AZ112" i="27" s="1"/>
  <c r="AI110" i="27"/>
  <c r="AJ110" i="27" s="1"/>
  <c r="AK110" i="27"/>
  <c r="AL110" i="27" s="1"/>
  <c r="AM110" i="27"/>
  <c r="AN110" i="27" s="1"/>
  <c r="AO110" i="27"/>
  <c r="AP110" i="27" s="1"/>
  <c r="AQ110" i="27"/>
  <c r="AR110" i="27" s="1"/>
  <c r="AS110" i="27"/>
  <c r="AT110" i="27" s="1"/>
  <c r="AU110" i="27"/>
  <c r="AV110" i="27" s="1"/>
  <c r="AW110" i="27"/>
  <c r="AX110" i="27" s="1"/>
  <c r="AY110" i="27"/>
  <c r="AZ110" i="27" s="1"/>
  <c r="AI108" i="27"/>
  <c r="AJ108" i="27" s="1"/>
  <c r="AK108" i="27"/>
  <c r="AL108" i="27" s="1"/>
  <c r="AM108" i="27"/>
  <c r="AN108" i="27" s="1"/>
  <c r="AO108" i="27"/>
  <c r="AP108" i="27" s="1"/>
  <c r="AQ108" i="27"/>
  <c r="AR108" i="27" s="1"/>
  <c r="AS108" i="27"/>
  <c r="AT108" i="27" s="1"/>
  <c r="AU108" i="27"/>
  <c r="AV108" i="27" s="1"/>
  <c r="AW108" i="27"/>
  <c r="AX108" i="27" s="1"/>
  <c r="AY108" i="27"/>
  <c r="AZ108" i="27" s="1"/>
  <c r="AI106" i="27"/>
  <c r="AJ106" i="27" s="1"/>
  <c r="AK106" i="27"/>
  <c r="AL106" i="27" s="1"/>
  <c r="AM106" i="27"/>
  <c r="AN106" i="27" s="1"/>
  <c r="AO106" i="27"/>
  <c r="AP106" i="27" s="1"/>
  <c r="AQ106" i="27"/>
  <c r="AR106" i="27" s="1"/>
  <c r="AS106" i="27"/>
  <c r="AT106" i="27" s="1"/>
  <c r="AU106" i="27"/>
  <c r="AV106" i="27" s="1"/>
  <c r="AW106" i="27"/>
  <c r="AX106" i="27" s="1"/>
  <c r="AY106" i="27"/>
  <c r="AZ106" i="27" s="1"/>
  <c r="AI104" i="27"/>
  <c r="AJ104" i="27" s="1"/>
  <c r="AK104" i="27"/>
  <c r="AL104" i="27" s="1"/>
  <c r="AM104" i="27"/>
  <c r="AN104" i="27" s="1"/>
  <c r="AO104" i="27"/>
  <c r="AP104" i="27" s="1"/>
  <c r="AQ104" i="27"/>
  <c r="AR104" i="27" s="1"/>
  <c r="AS104" i="27"/>
  <c r="AT104" i="27" s="1"/>
  <c r="AU104" i="27"/>
  <c r="AV104" i="27" s="1"/>
  <c r="AW104" i="27"/>
  <c r="AX104" i="27" s="1"/>
  <c r="AY104" i="27"/>
  <c r="AZ104" i="27" s="1"/>
  <c r="AI102" i="27"/>
  <c r="AJ102" i="27" s="1"/>
  <c r="AK102" i="27"/>
  <c r="AL102" i="27" s="1"/>
  <c r="AM102" i="27"/>
  <c r="AN102" i="27" s="1"/>
  <c r="AO102" i="27"/>
  <c r="AP102" i="27" s="1"/>
  <c r="AQ102" i="27"/>
  <c r="AR102" i="27" s="1"/>
  <c r="AS102" i="27"/>
  <c r="AT102" i="27" s="1"/>
  <c r="AU102" i="27"/>
  <c r="AV102" i="27" s="1"/>
  <c r="AW102" i="27"/>
  <c r="AX102" i="27" s="1"/>
  <c r="AY102" i="27"/>
  <c r="AZ102" i="27" s="1"/>
  <c r="AI100" i="27"/>
  <c r="AJ100" i="27" s="1"/>
  <c r="AK100" i="27"/>
  <c r="AL100" i="27" s="1"/>
  <c r="AM100" i="27"/>
  <c r="AN100" i="27" s="1"/>
  <c r="AO100" i="27"/>
  <c r="AP100" i="27" s="1"/>
  <c r="AQ100" i="27"/>
  <c r="AR100" i="27" s="1"/>
  <c r="AS100" i="27"/>
  <c r="AT100" i="27" s="1"/>
  <c r="AU100" i="27"/>
  <c r="AV100" i="27" s="1"/>
  <c r="AW100" i="27"/>
  <c r="AX100" i="27" s="1"/>
  <c r="AY100" i="27"/>
  <c r="AZ100" i="27" s="1"/>
  <c r="AI98" i="27"/>
  <c r="AJ98" i="27" s="1"/>
  <c r="AK98" i="27"/>
  <c r="AL98" i="27" s="1"/>
  <c r="AM98" i="27"/>
  <c r="AN98" i="27" s="1"/>
  <c r="AO98" i="27"/>
  <c r="AP98" i="27" s="1"/>
  <c r="AQ98" i="27"/>
  <c r="AR98" i="27" s="1"/>
  <c r="AS98" i="27"/>
  <c r="AT98" i="27" s="1"/>
  <c r="AU98" i="27"/>
  <c r="AV98" i="27" s="1"/>
  <c r="AW98" i="27"/>
  <c r="AX98" i="27" s="1"/>
  <c r="AY98" i="27"/>
  <c r="AZ98" i="27" s="1"/>
  <c r="AI96" i="27"/>
  <c r="AJ96" i="27" s="1"/>
  <c r="AK96" i="27"/>
  <c r="AL96" i="27" s="1"/>
  <c r="AM96" i="27"/>
  <c r="AN96" i="27" s="1"/>
  <c r="AO96" i="27"/>
  <c r="AP96" i="27" s="1"/>
  <c r="AQ96" i="27"/>
  <c r="AR96" i="27" s="1"/>
  <c r="AS96" i="27"/>
  <c r="AT96" i="27" s="1"/>
  <c r="AU96" i="27"/>
  <c r="AV96" i="27" s="1"/>
  <c r="AW96" i="27"/>
  <c r="AX96" i="27" s="1"/>
  <c r="AY96" i="27"/>
  <c r="AZ96" i="27" s="1"/>
  <c r="AI94" i="27"/>
  <c r="AJ94" i="27" s="1"/>
  <c r="AK94" i="27"/>
  <c r="AL94" i="27" s="1"/>
  <c r="AM94" i="27"/>
  <c r="AN94" i="27" s="1"/>
  <c r="AO94" i="27"/>
  <c r="AP94" i="27" s="1"/>
  <c r="AQ94" i="27"/>
  <c r="AR94" i="27" s="1"/>
  <c r="AS94" i="27"/>
  <c r="AT94" i="27" s="1"/>
  <c r="AU94" i="27"/>
  <c r="AV94" i="27" s="1"/>
  <c r="AW94" i="27"/>
  <c r="AX94" i="27" s="1"/>
  <c r="AY94" i="27"/>
  <c r="AZ94" i="27" s="1"/>
  <c r="AI92" i="27"/>
  <c r="AJ92" i="27" s="1"/>
  <c r="AK92" i="27"/>
  <c r="AL92" i="27" s="1"/>
  <c r="AM92" i="27"/>
  <c r="AN92" i="27" s="1"/>
  <c r="AO92" i="27"/>
  <c r="AP92" i="27" s="1"/>
  <c r="AQ92" i="27"/>
  <c r="AR92" i="27" s="1"/>
  <c r="AS92" i="27"/>
  <c r="AT92" i="27" s="1"/>
  <c r="AU92" i="27"/>
  <c r="AV92" i="27" s="1"/>
  <c r="AW92" i="27"/>
  <c r="AX92" i="27" s="1"/>
  <c r="AY92" i="27"/>
  <c r="AZ92" i="27" s="1"/>
  <c r="AI90" i="27"/>
  <c r="AJ90" i="27" s="1"/>
  <c r="AK90" i="27"/>
  <c r="AL90" i="27" s="1"/>
  <c r="AM90" i="27"/>
  <c r="AN90" i="27" s="1"/>
  <c r="AO90" i="27"/>
  <c r="AP90" i="27" s="1"/>
  <c r="AQ90" i="27"/>
  <c r="AR90" i="27" s="1"/>
  <c r="AS90" i="27"/>
  <c r="AT90" i="27" s="1"/>
  <c r="AU90" i="27"/>
  <c r="AV90" i="27" s="1"/>
  <c r="AW90" i="27"/>
  <c r="AX90" i="27" s="1"/>
  <c r="AY90" i="27"/>
  <c r="AZ90" i="27" s="1"/>
  <c r="AI88" i="27"/>
  <c r="AJ88" i="27" s="1"/>
  <c r="AK88" i="27"/>
  <c r="AL88" i="27" s="1"/>
  <c r="AM88" i="27"/>
  <c r="AN88" i="27" s="1"/>
  <c r="AO88" i="27"/>
  <c r="AP88" i="27" s="1"/>
  <c r="AQ88" i="27"/>
  <c r="AR88" i="27" s="1"/>
  <c r="AS88" i="27"/>
  <c r="AT88" i="27" s="1"/>
  <c r="AU88" i="27"/>
  <c r="AV88" i="27" s="1"/>
  <c r="AW88" i="27"/>
  <c r="AX88" i="27" s="1"/>
  <c r="AY88" i="27"/>
  <c r="AZ88" i="27" s="1"/>
  <c r="AI86" i="27"/>
  <c r="AJ86" i="27" s="1"/>
  <c r="AK86" i="27"/>
  <c r="AL86" i="27" s="1"/>
  <c r="AM86" i="27"/>
  <c r="AN86" i="27" s="1"/>
  <c r="AO86" i="27"/>
  <c r="AP86" i="27" s="1"/>
  <c r="AQ86" i="27"/>
  <c r="AR86" i="27" s="1"/>
  <c r="AS86" i="27"/>
  <c r="AT86" i="27" s="1"/>
  <c r="AU86" i="27"/>
  <c r="AV86" i="27" s="1"/>
  <c r="AW86" i="27"/>
  <c r="AX86" i="27" s="1"/>
  <c r="AY86" i="27"/>
  <c r="AZ86" i="27" s="1"/>
  <c r="AI84" i="27"/>
  <c r="AJ84" i="27" s="1"/>
  <c r="AK84" i="27"/>
  <c r="AL84" i="27" s="1"/>
  <c r="AM84" i="27"/>
  <c r="AN84" i="27" s="1"/>
  <c r="AO84" i="27"/>
  <c r="AP84" i="27" s="1"/>
  <c r="AQ84" i="27"/>
  <c r="AR84" i="27" s="1"/>
  <c r="AS84" i="27"/>
  <c r="AT84" i="27" s="1"/>
  <c r="AU84" i="27"/>
  <c r="AV84" i="27" s="1"/>
  <c r="AW84" i="27"/>
  <c r="AX84" i="27" s="1"/>
  <c r="AY84" i="27"/>
  <c r="AZ84" i="27" s="1"/>
  <c r="AI82" i="27"/>
  <c r="AJ82" i="27" s="1"/>
  <c r="AK82" i="27"/>
  <c r="AL82" i="27" s="1"/>
  <c r="AM82" i="27"/>
  <c r="AN82" i="27" s="1"/>
  <c r="AO82" i="27"/>
  <c r="AP82" i="27" s="1"/>
  <c r="AQ82" i="27"/>
  <c r="AR82" i="27" s="1"/>
  <c r="AS82" i="27"/>
  <c r="AT82" i="27" s="1"/>
  <c r="AU82" i="27"/>
  <c r="AV82" i="27" s="1"/>
  <c r="AW82" i="27"/>
  <c r="AX82" i="27" s="1"/>
  <c r="AY82" i="27"/>
  <c r="AZ82" i="27" s="1"/>
  <c r="AI80" i="27"/>
  <c r="AJ80" i="27" s="1"/>
  <c r="AK80" i="27"/>
  <c r="AL80" i="27" s="1"/>
  <c r="AM80" i="27"/>
  <c r="AN80" i="27" s="1"/>
  <c r="AO80" i="27"/>
  <c r="AP80" i="27" s="1"/>
  <c r="AQ80" i="27"/>
  <c r="AR80" i="27" s="1"/>
  <c r="AS80" i="27"/>
  <c r="AT80" i="27" s="1"/>
  <c r="AU80" i="27"/>
  <c r="AV80" i="27" s="1"/>
  <c r="AW80" i="27"/>
  <c r="AX80" i="27" s="1"/>
  <c r="AY80" i="27"/>
  <c r="AZ80" i="27" s="1"/>
  <c r="AI78" i="27"/>
  <c r="AJ78" i="27" s="1"/>
  <c r="AK78" i="27"/>
  <c r="AL78" i="27" s="1"/>
  <c r="AM78" i="27"/>
  <c r="AN78" i="27" s="1"/>
  <c r="AO78" i="27"/>
  <c r="AP78" i="27" s="1"/>
  <c r="AQ78" i="27"/>
  <c r="AR78" i="27" s="1"/>
  <c r="AS78" i="27"/>
  <c r="AT78" i="27" s="1"/>
  <c r="AU78" i="27"/>
  <c r="AV78" i="27" s="1"/>
  <c r="AW78" i="27"/>
  <c r="AX78" i="27" s="1"/>
  <c r="AY78" i="27"/>
  <c r="AZ78" i="27" s="1"/>
  <c r="AI76" i="27"/>
  <c r="AJ76" i="27" s="1"/>
  <c r="AK76" i="27"/>
  <c r="AL76" i="27" s="1"/>
  <c r="AM76" i="27"/>
  <c r="AN76" i="27" s="1"/>
  <c r="AO76" i="27"/>
  <c r="AP76" i="27" s="1"/>
  <c r="AQ76" i="27"/>
  <c r="AR76" i="27" s="1"/>
  <c r="AS76" i="27"/>
  <c r="AT76" i="27" s="1"/>
  <c r="AU76" i="27"/>
  <c r="AV76" i="27" s="1"/>
  <c r="AW76" i="27"/>
  <c r="AX76" i="27" s="1"/>
  <c r="AY76" i="27"/>
  <c r="AZ76" i="27" s="1"/>
  <c r="AI74" i="27"/>
  <c r="AJ74" i="27" s="1"/>
  <c r="AK74" i="27"/>
  <c r="AL74" i="27" s="1"/>
  <c r="AM74" i="27"/>
  <c r="AN74" i="27" s="1"/>
  <c r="AO74" i="27"/>
  <c r="AP74" i="27" s="1"/>
  <c r="AQ74" i="27"/>
  <c r="AR74" i="27" s="1"/>
  <c r="AS74" i="27"/>
  <c r="AT74" i="27" s="1"/>
  <c r="AU74" i="27"/>
  <c r="AV74" i="27" s="1"/>
  <c r="AW74" i="27"/>
  <c r="AX74" i="27" s="1"/>
  <c r="AY74" i="27"/>
  <c r="AZ74" i="27" s="1"/>
  <c r="AI72" i="27"/>
  <c r="AJ72" i="27" s="1"/>
  <c r="AK72" i="27"/>
  <c r="AL72" i="27" s="1"/>
  <c r="AM72" i="27"/>
  <c r="AN72" i="27" s="1"/>
  <c r="AO72" i="27"/>
  <c r="AP72" i="27" s="1"/>
  <c r="AQ72" i="27"/>
  <c r="AR72" i="27" s="1"/>
  <c r="AS72" i="27"/>
  <c r="AT72" i="27" s="1"/>
  <c r="AU72" i="27"/>
  <c r="AV72" i="27" s="1"/>
  <c r="AW72" i="27"/>
  <c r="AX72" i="27" s="1"/>
  <c r="AY72" i="27"/>
  <c r="AZ72" i="27" s="1"/>
  <c r="AI70" i="27"/>
  <c r="AJ70" i="27" s="1"/>
  <c r="AK70" i="27"/>
  <c r="AL70" i="27" s="1"/>
  <c r="AM70" i="27"/>
  <c r="AN70" i="27" s="1"/>
  <c r="AO70" i="27"/>
  <c r="AP70" i="27" s="1"/>
  <c r="AQ70" i="27"/>
  <c r="AR70" i="27" s="1"/>
  <c r="AS70" i="27"/>
  <c r="AT70" i="27" s="1"/>
  <c r="AU70" i="27"/>
  <c r="AV70" i="27" s="1"/>
  <c r="AW70" i="27"/>
  <c r="AX70" i="27" s="1"/>
  <c r="AY70" i="27"/>
  <c r="AZ70" i="27" s="1"/>
  <c r="AI68" i="27"/>
  <c r="AJ68" i="27" s="1"/>
  <c r="AK68" i="27"/>
  <c r="AL68" i="27" s="1"/>
  <c r="AM68" i="27"/>
  <c r="AN68" i="27" s="1"/>
  <c r="AO68" i="27"/>
  <c r="AP68" i="27" s="1"/>
  <c r="AQ68" i="27"/>
  <c r="AR68" i="27" s="1"/>
  <c r="AS68" i="27"/>
  <c r="AT68" i="27" s="1"/>
  <c r="AU68" i="27"/>
  <c r="AV68" i="27" s="1"/>
  <c r="AW68" i="27"/>
  <c r="AX68" i="27" s="1"/>
  <c r="AY68" i="27"/>
  <c r="AZ68" i="27" s="1"/>
  <c r="AI66" i="27"/>
  <c r="AJ66" i="27" s="1"/>
  <c r="AK66" i="27"/>
  <c r="AL66" i="27" s="1"/>
  <c r="AM66" i="27"/>
  <c r="AN66" i="27" s="1"/>
  <c r="AO66" i="27"/>
  <c r="AP66" i="27" s="1"/>
  <c r="AQ66" i="27"/>
  <c r="AR66" i="27" s="1"/>
  <c r="AS66" i="27"/>
  <c r="AT66" i="27" s="1"/>
  <c r="AU66" i="27"/>
  <c r="AV66" i="27" s="1"/>
  <c r="AW66" i="27"/>
  <c r="AX66" i="27" s="1"/>
  <c r="AY66" i="27"/>
  <c r="AZ66" i="27" s="1"/>
  <c r="AI64" i="27"/>
  <c r="AJ64" i="27" s="1"/>
  <c r="AK64" i="27"/>
  <c r="AL64" i="27" s="1"/>
  <c r="AM64" i="27"/>
  <c r="AN64" i="27" s="1"/>
  <c r="AO64" i="27"/>
  <c r="AP64" i="27" s="1"/>
  <c r="AQ64" i="27"/>
  <c r="AR64" i="27" s="1"/>
  <c r="AS64" i="27"/>
  <c r="AT64" i="27" s="1"/>
  <c r="AU64" i="27"/>
  <c r="AV64" i="27" s="1"/>
  <c r="AW64" i="27"/>
  <c r="AX64" i="27" s="1"/>
  <c r="AY64" i="27"/>
  <c r="AZ64" i="27" s="1"/>
  <c r="AI62" i="27"/>
  <c r="AJ62" i="27" s="1"/>
  <c r="AK62" i="27"/>
  <c r="AL62" i="27" s="1"/>
  <c r="AM62" i="27"/>
  <c r="AN62" i="27" s="1"/>
  <c r="AO62" i="27"/>
  <c r="AP62" i="27" s="1"/>
  <c r="AQ62" i="27"/>
  <c r="AR62" i="27" s="1"/>
  <c r="AS62" i="27"/>
  <c r="AT62" i="27" s="1"/>
  <c r="AU62" i="27"/>
  <c r="AV62" i="27" s="1"/>
  <c r="AW62" i="27"/>
  <c r="AX62" i="27" s="1"/>
  <c r="AY62" i="27"/>
  <c r="AZ62" i="27" s="1"/>
  <c r="AI60" i="27"/>
  <c r="AJ60" i="27" s="1"/>
  <c r="AK60" i="27"/>
  <c r="AL60" i="27" s="1"/>
  <c r="AM60" i="27"/>
  <c r="AN60" i="27" s="1"/>
  <c r="AO60" i="27"/>
  <c r="AP60" i="27" s="1"/>
  <c r="AQ60" i="27"/>
  <c r="AR60" i="27" s="1"/>
  <c r="AS60" i="27"/>
  <c r="AT60" i="27" s="1"/>
  <c r="AU60" i="27"/>
  <c r="AV60" i="27" s="1"/>
  <c r="AW60" i="27"/>
  <c r="AX60" i="27" s="1"/>
  <c r="AY60" i="27"/>
  <c r="AZ60" i="27" s="1"/>
  <c r="AI58" i="27"/>
  <c r="AJ58" i="27" s="1"/>
  <c r="AK58" i="27"/>
  <c r="AL58" i="27" s="1"/>
  <c r="AM58" i="27"/>
  <c r="AN58" i="27" s="1"/>
  <c r="AO58" i="27"/>
  <c r="AP58" i="27" s="1"/>
  <c r="AQ58" i="27"/>
  <c r="AR58" i="27" s="1"/>
  <c r="AS58" i="27"/>
  <c r="AT58" i="27" s="1"/>
  <c r="AU58" i="27"/>
  <c r="AV58" i="27" s="1"/>
  <c r="AW58" i="27"/>
  <c r="AX58" i="27" s="1"/>
  <c r="AY58" i="27"/>
  <c r="AZ58" i="27" s="1"/>
  <c r="AI56" i="27"/>
  <c r="AJ56" i="27" s="1"/>
  <c r="AK56" i="27"/>
  <c r="AL56" i="27" s="1"/>
  <c r="AM56" i="27"/>
  <c r="AN56" i="27" s="1"/>
  <c r="AO56" i="27"/>
  <c r="AP56" i="27" s="1"/>
  <c r="AQ56" i="27"/>
  <c r="AR56" i="27" s="1"/>
  <c r="AS56" i="27"/>
  <c r="AT56" i="27" s="1"/>
  <c r="AU56" i="27"/>
  <c r="AV56" i="27" s="1"/>
  <c r="AW56" i="27"/>
  <c r="AX56" i="27" s="1"/>
  <c r="AY56" i="27"/>
  <c r="AZ56" i="27" s="1"/>
  <c r="AI54" i="27"/>
  <c r="AJ54" i="27" s="1"/>
  <c r="AK54" i="27"/>
  <c r="AL54" i="27" s="1"/>
  <c r="AM54" i="27"/>
  <c r="AN54" i="27" s="1"/>
  <c r="AO54" i="27"/>
  <c r="AP54" i="27" s="1"/>
  <c r="AQ54" i="27"/>
  <c r="AR54" i="27" s="1"/>
  <c r="AS54" i="27"/>
  <c r="AT54" i="27" s="1"/>
  <c r="AU54" i="27"/>
  <c r="AV54" i="27" s="1"/>
  <c r="AW54" i="27"/>
  <c r="AX54" i="27" s="1"/>
  <c r="AY54" i="27"/>
  <c r="AZ54" i="27" s="1"/>
  <c r="AI52" i="27"/>
  <c r="AJ52" i="27" s="1"/>
  <c r="AK52" i="27"/>
  <c r="AL52" i="27" s="1"/>
  <c r="AM52" i="27"/>
  <c r="AN52" i="27" s="1"/>
  <c r="AO52" i="27"/>
  <c r="AP52" i="27" s="1"/>
  <c r="AQ52" i="27"/>
  <c r="AR52" i="27" s="1"/>
  <c r="AS52" i="27"/>
  <c r="AT52" i="27" s="1"/>
  <c r="AU52" i="27"/>
  <c r="AV52" i="27" s="1"/>
  <c r="AW52" i="27"/>
  <c r="AX52" i="27" s="1"/>
  <c r="AY52" i="27"/>
  <c r="AZ52" i="27" s="1"/>
  <c r="AI50" i="27"/>
  <c r="AJ50" i="27" s="1"/>
  <c r="AK50" i="27"/>
  <c r="AL50" i="27" s="1"/>
  <c r="AM50" i="27"/>
  <c r="AN50" i="27" s="1"/>
  <c r="AO50" i="27"/>
  <c r="AP50" i="27" s="1"/>
  <c r="AQ50" i="27"/>
  <c r="AR50" i="27" s="1"/>
  <c r="AS50" i="27"/>
  <c r="AT50" i="27" s="1"/>
  <c r="AU50" i="27"/>
  <c r="AV50" i="27" s="1"/>
  <c r="AW50" i="27"/>
  <c r="AX50" i="27" s="1"/>
  <c r="AY50" i="27"/>
  <c r="AZ50" i="27" s="1"/>
  <c r="AI48" i="27"/>
  <c r="AJ48" i="27" s="1"/>
  <c r="AK48" i="27"/>
  <c r="AL48" i="27" s="1"/>
  <c r="AM48" i="27"/>
  <c r="AN48" i="27" s="1"/>
  <c r="AO48" i="27"/>
  <c r="AP48" i="27" s="1"/>
  <c r="AQ48" i="27"/>
  <c r="AR48" i="27" s="1"/>
  <c r="AS48" i="27"/>
  <c r="AT48" i="27" s="1"/>
  <c r="AU48" i="27"/>
  <c r="AV48" i="27" s="1"/>
  <c r="AW48" i="27"/>
  <c r="AX48" i="27" s="1"/>
  <c r="AY48" i="27"/>
  <c r="AZ48" i="27" s="1"/>
  <c r="AI46" i="27"/>
  <c r="AJ46" i="27" s="1"/>
  <c r="AK46" i="27"/>
  <c r="AL46" i="27" s="1"/>
  <c r="AM46" i="27"/>
  <c r="AN46" i="27" s="1"/>
  <c r="AO46" i="27"/>
  <c r="AP46" i="27" s="1"/>
  <c r="AQ46" i="27"/>
  <c r="AR46" i="27" s="1"/>
  <c r="AS46" i="27"/>
  <c r="AT46" i="27" s="1"/>
  <c r="AU46" i="27"/>
  <c r="AV46" i="27" s="1"/>
  <c r="AW46" i="27"/>
  <c r="AX46" i="27" s="1"/>
  <c r="AY46" i="27"/>
  <c r="AZ46" i="27" s="1"/>
  <c r="AI44" i="27"/>
  <c r="AJ44" i="27" s="1"/>
  <c r="AK44" i="27"/>
  <c r="AL44" i="27" s="1"/>
  <c r="AM44" i="27"/>
  <c r="AN44" i="27" s="1"/>
  <c r="AO44" i="27"/>
  <c r="AP44" i="27" s="1"/>
  <c r="AQ44" i="27"/>
  <c r="AR44" i="27" s="1"/>
  <c r="AS44" i="27"/>
  <c r="AT44" i="27" s="1"/>
  <c r="AU44" i="27"/>
  <c r="AV44" i="27" s="1"/>
  <c r="AW44" i="27"/>
  <c r="AX44" i="27" s="1"/>
  <c r="AY44" i="27"/>
  <c r="AZ44" i="27" s="1"/>
  <c r="AI42" i="27"/>
  <c r="AJ42" i="27" s="1"/>
  <c r="AK42" i="27"/>
  <c r="AL42" i="27" s="1"/>
  <c r="AM42" i="27"/>
  <c r="AN42" i="27" s="1"/>
  <c r="AO42" i="27"/>
  <c r="AP42" i="27" s="1"/>
  <c r="AQ42" i="27"/>
  <c r="AR42" i="27" s="1"/>
  <c r="AS42" i="27"/>
  <c r="AT42" i="27" s="1"/>
  <c r="AU42" i="27"/>
  <c r="AV42" i="27" s="1"/>
  <c r="AW42" i="27"/>
  <c r="AX42" i="27" s="1"/>
  <c r="AY42" i="27"/>
  <c r="AZ42" i="27" s="1"/>
  <c r="AI40" i="27"/>
  <c r="AJ40" i="27" s="1"/>
  <c r="AK40" i="27"/>
  <c r="AL40" i="27" s="1"/>
  <c r="AM40" i="27"/>
  <c r="AN40" i="27" s="1"/>
  <c r="AO40" i="27"/>
  <c r="AP40" i="27" s="1"/>
  <c r="AQ40" i="27"/>
  <c r="AR40" i="27" s="1"/>
  <c r="AS40" i="27"/>
  <c r="AT40" i="27" s="1"/>
  <c r="AU40" i="27"/>
  <c r="AV40" i="27" s="1"/>
  <c r="AW40" i="27"/>
  <c r="AX40" i="27" s="1"/>
  <c r="AY40" i="27"/>
  <c r="AZ40" i="27" s="1"/>
  <c r="AI38" i="27"/>
  <c r="AJ38" i="27" s="1"/>
  <c r="AK38" i="27"/>
  <c r="AL38" i="27" s="1"/>
  <c r="AM38" i="27"/>
  <c r="AN38" i="27" s="1"/>
  <c r="AO38" i="27"/>
  <c r="AP38" i="27" s="1"/>
  <c r="AQ38" i="27"/>
  <c r="AR38" i="27" s="1"/>
  <c r="AS38" i="27"/>
  <c r="AT38" i="27" s="1"/>
  <c r="AU38" i="27"/>
  <c r="AV38" i="27" s="1"/>
  <c r="AW38" i="27"/>
  <c r="AX38" i="27" s="1"/>
  <c r="AY38" i="27"/>
  <c r="AZ38" i="27" s="1"/>
  <c r="AI36" i="27"/>
  <c r="AJ36" i="27" s="1"/>
  <c r="AK36" i="27"/>
  <c r="AL36" i="27" s="1"/>
  <c r="AM36" i="27"/>
  <c r="AN36" i="27" s="1"/>
  <c r="AO36" i="27"/>
  <c r="AP36" i="27" s="1"/>
  <c r="AQ36" i="27"/>
  <c r="AR36" i="27" s="1"/>
  <c r="AS36" i="27"/>
  <c r="AT36" i="27" s="1"/>
  <c r="AU36" i="27"/>
  <c r="AV36" i="27" s="1"/>
  <c r="AW36" i="27"/>
  <c r="AX36" i="27" s="1"/>
  <c r="AY36" i="27"/>
  <c r="AZ36" i="27" s="1"/>
  <c r="AI34" i="27"/>
  <c r="AJ34" i="27" s="1"/>
  <c r="AK34" i="27"/>
  <c r="AL34" i="27" s="1"/>
  <c r="AM34" i="27"/>
  <c r="AN34" i="27" s="1"/>
  <c r="AO34" i="27"/>
  <c r="AP34" i="27" s="1"/>
  <c r="AQ34" i="27"/>
  <c r="AR34" i="27" s="1"/>
  <c r="AS34" i="27"/>
  <c r="AT34" i="27" s="1"/>
  <c r="AU34" i="27"/>
  <c r="AV34" i="27" s="1"/>
  <c r="AW34" i="27"/>
  <c r="AX34" i="27" s="1"/>
  <c r="AY34" i="27"/>
  <c r="AZ34" i="27" s="1"/>
  <c r="AI32" i="27"/>
  <c r="AJ32" i="27" s="1"/>
  <c r="AK32" i="27"/>
  <c r="AL32" i="27" s="1"/>
  <c r="AM32" i="27"/>
  <c r="AN32" i="27" s="1"/>
  <c r="AO32" i="27"/>
  <c r="AP32" i="27" s="1"/>
  <c r="AQ32" i="27"/>
  <c r="AR32" i="27" s="1"/>
  <c r="AS32" i="27"/>
  <c r="AT32" i="27" s="1"/>
  <c r="AU32" i="27"/>
  <c r="AV32" i="27" s="1"/>
  <c r="AW32" i="27"/>
  <c r="AX32" i="27" s="1"/>
  <c r="AY32" i="27"/>
  <c r="AZ32" i="27" s="1"/>
  <c r="AI30" i="27"/>
  <c r="AJ30" i="27" s="1"/>
  <c r="AK30" i="27"/>
  <c r="AL30" i="27" s="1"/>
  <c r="AM30" i="27"/>
  <c r="AN30" i="27" s="1"/>
  <c r="AO30" i="27"/>
  <c r="AP30" i="27" s="1"/>
  <c r="AQ30" i="27"/>
  <c r="AR30" i="27" s="1"/>
  <c r="AS30" i="27"/>
  <c r="AT30" i="27" s="1"/>
  <c r="AU30" i="27"/>
  <c r="AV30" i="27" s="1"/>
  <c r="AW30" i="27"/>
  <c r="AX30" i="27" s="1"/>
  <c r="AY30" i="27"/>
  <c r="AZ30" i="27" s="1"/>
  <c r="AI28" i="27"/>
  <c r="AJ28" i="27" s="1"/>
  <c r="AK28" i="27"/>
  <c r="AL28" i="27" s="1"/>
  <c r="AM28" i="27"/>
  <c r="AN28" i="27" s="1"/>
  <c r="AO28" i="27"/>
  <c r="AP28" i="27" s="1"/>
  <c r="AQ28" i="27"/>
  <c r="AR28" i="27" s="1"/>
  <c r="AS28" i="27"/>
  <c r="AT28" i="27" s="1"/>
  <c r="AU28" i="27"/>
  <c r="AV28" i="27" s="1"/>
  <c r="AW28" i="27"/>
  <c r="AX28" i="27" s="1"/>
  <c r="AY28" i="27"/>
  <c r="AZ28" i="27" s="1"/>
  <c r="AI26" i="27"/>
  <c r="AJ26" i="27" s="1"/>
  <c r="AK26" i="27"/>
  <c r="AL26" i="27" s="1"/>
  <c r="AM26" i="27"/>
  <c r="AN26" i="27" s="1"/>
  <c r="AO26" i="27"/>
  <c r="AP26" i="27" s="1"/>
  <c r="AQ26" i="27"/>
  <c r="AR26" i="27" s="1"/>
  <c r="AS26" i="27"/>
  <c r="AT26" i="27" s="1"/>
  <c r="AU26" i="27"/>
  <c r="AV26" i="27" s="1"/>
  <c r="AW26" i="27"/>
  <c r="AX26" i="27" s="1"/>
  <c r="AY26" i="27"/>
  <c r="AZ26" i="27" s="1"/>
  <c r="AI24" i="27"/>
  <c r="AJ24" i="27" s="1"/>
  <c r="AK24" i="27"/>
  <c r="AL24" i="27" s="1"/>
  <c r="AM24" i="27"/>
  <c r="AN24" i="27" s="1"/>
  <c r="AO24" i="27"/>
  <c r="AP24" i="27" s="1"/>
  <c r="AQ24" i="27"/>
  <c r="AR24" i="27" s="1"/>
  <c r="AS24" i="27"/>
  <c r="AT24" i="27" s="1"/>
  <c r="AU24" i="27"/>
  <c r="AV24" i="27" s="1"/>
  <c r="AW24" i="27"/>
  <c r="AX24" i="27" s="1"/>
  <c r="AY24" i="27"/>
  <c r="AZ24" i="27" s="1"/>
  <c r="AI22" i="27"/>
  <c r="AJ22" i="27" s="1"/>
  <c r="AK22" i="27"/>
  <c r="AL22" i="27" s="1"/>
  <c r="AM22" i="27"/>
  <c r="AN22" i="27" s="1"/>
  <c r="AO22" i="27"/>
  <c r="AP22" i="27" s="1"/>
  <c r="AQ22" i="27"/>
  <c r="AR22" i="27" s="1"/>
  <c r="AS22" i="27"/>
  <c r="AT22" i="27" s="1"/>
  <c r="AU22" i="27"/>
  <c r="AV22" i="27" s="1"/>
  <c r="AW22" i="27"/>
  <c r="AX22" i="27" s="1"/>
  <c r="AY22" i="27"/>
  <c r="AZ22" i="27" s="1"/>
  <c r="AI20" i="27"/>
  <c r="AJ20" i="27" s="1"/>
  <c r="AK20" i="27"/>
  <c r="AL20" i="27" s="1"/>
  <c r="AM20" i="27"/>
  <c r="AN20" i="27" s="1"/>
  <c r="AO20" i="27"/>
  <c r="AP20" i="27" s="1"/>
  <c r="AQ20" i="27"/>
  <c r="AR20" i="27" s="1"/>
  <c r="AS20" i="27"/>
  <c r="AT20" i="27" s="1"/>
  <c r="AU20" i="27"/>
  <c r="AV20" i="27" s="1"/>
  <c r="AW20" i="27"/>
  <c r="AX20" i="27" s="1"/>
  <c r="AY20" i="27"/>
  <c r="AZ20" i="27" s="1"/>
  <c r="AI18" i="27"/>
  <c r="AJ18" i="27" s="1"/>
  <c r="AK18" i="27"/>
  <c r="AL18" i="27" s="1"/>
  <c r="AM18" i="27"/>
  <c r="AN18" i="27" s="1"/>
  <c r="AO18" i="27"/>
  <c r="AP18" i="27" s="1"/>
  <c r="AQ18" i="27"/>
  <c r="AR18" i="27" s="1"/>
  <c r="AS18" i="27"/>
  <c r="AT18" i="27" s="1"/>
  <c r="AU18" i="27"/>
  <c r="AV18" i="27" s="1"/>
  <c r="AW18" i="27"/>
  <c r="AX18" i="27" s="1"/>
  <c r="AY18" i="27"/>
  <c r="AZ18" i="27" s="1"/>
  <c r="AI16" i="27"/>
  <c r="AJ16" i="27" s="1"/>
  <c r="AK16" i="27"/>
  <c r="AL16" i="27" s="1"/>
  <c r="AM16" i="27"/>
  <c r="AN16" i="27" s="1"/>
  <c r="AO16" i="27"/>
  <c r="AP16" i="27" s="1"/>
  <c r="AQ16" i="27"/>
  <c r="AR16" i="27" s="1"/>
  <c r="AS16" i="27"/>
  <c r="AT16" i="27" s="1"/>
  <c r="AU16" i="27"/>
  <c r="AV16" i="27" s="1"/>
  <c r="AW16" i="27"/>
  <c r="AX16" i="27" s="1"/>
  <c r="AY16" i="27"/>
  <c r="AZ16" i="27" s="1"/>
  <c r="AI14" i="27"/>
  <c r="AJ14" i="27" s="1"/>
  <c r="AK14" i="27"/>
  <c r="AL14" i="27" s="1"/>
  <c r="AM14" i="27"/>
  <c r="AN14" i="27" s="1"/>
  <c r="AO14" i="27"/>
  <c r="AP14" i="27" s="1"/>
  <c r="AQ14" i="27"/>
  <c r="AR14" i="27" s="1"/>
  <c r="AS14" i="27"/>
  <c r="AT14" i="27" s="1"/>
  <c r="AU14" i="27"/>
  <c r="AV14" i="27" s="1"/>
  <c r="AW14" i="27"/>
  <c r="AX14" i="27" s="1"/>
  <c r="AY14" i="27"/>
  <c r="AZ14" i="27" s="1"/>
  <c r="AI12" i="27"/>
  <c r="AJ12" i="27" s="1"/>
  <c r="AK12" i="27"/>
  <c r="AL12" i="27" s="1"/>
  <c r="AM12" i="27"/>
  <c r="AN12" i="27" s="1"/>
  <c r="AO12" i="27"/>
  <c r="AP12" i="27" s="1"/>
  <c r="AQ12" i="27"/>
  <c r="AR12" i="27" s="1"/>
  <c r="AS12" i="27"/>
  <c r="AT12" i="27" s="1"/>
  <c r="AU12" i="27"/>
  <c r="AV12" i="27" s="1"/>
  <c r="AW12" i="27"/>
  <c r="AX12" i="27" s="1"/>
  <c r="AY12" i="27"/>
  <c r="AZ12" i="27" s="1"/>
  <c r="AI10" i="27"/>
  <c r="AJ10" i="27" s="1"/>
  <c r="AK10" i="27"/>
  <c r="AL10" i="27" s="1"/>
  <c r="AM10" i="27"/>
  <c r="AN10" i="27" s="1"/>
  <c r="AO10" i="27"/>
  <c r="AP10" i="27" s="1"/>
  <c r="AQ10" i="27"/>
  <c r="AR10" i="27" s="1"/>
  <c r="AS10" i="27"/>
  <c r="AT10" i="27" s="1"/>
  <c r="AU10" i="27"/>
  <c r="AV10" i="27" s="1"/>
  <c r="AW10" i="27"/>
  <c r="AX10" i="27" s="1"/>
  <c r="AY10" i="27"/>
  <c r="AZ10" i="27" s="1"/>
  <c r="AI8" i="27"/>
  <c r="AJ8" i="27" s="1"/>
  <c r="AK8" i="27"/>
  <c r="AL8" i="27" s="1"/>
  <c r="AM8" i="27"/>
  <c r="AN8" i="27" s="1"/>
  <c r="AO8" i="27"/>
  <c r="AP8" i="27" s="1"/>
  <c r="AQ8" i="27"/>
  <c r="AR8" i="27" s="1"/>
  <c r="AS8" i="27"/>
  <c r="AT8" i="27" s="1"/>
  <c r="AU8" i="27"/>
  <c r="AV8" i="27" s="1"/>
  <c r="AW8" i="27"/>
  <c r="AX8" i="27" s="1"/>
  <c r="AY8" i="27"/>
  <c r="AZ8" i="27" s="1"/>
  <c r="AI6" i="27"/>
  <c r="AJ6" i="27" s="1"/>
  <c r="AK6" i="27"/>
  <c r="AL6" i="27" s="1"/>
  <c r="AM6" i="27"/>
  <c r="AN6" i="27" s="1"/>
  <c r="AO6" i="27"/>
  <c r="AP6" i="27" s="1"/>
  <c r="AQ6" i="27"/>
  <c r="AR6" i="27" s="1"/>
  <c r="AS6" i="27"/>
  <c r="AT6" i="27" s="1"/>
  <c r="AU6" i="27"/>
  <c r="AV6" i="27" s="1"/>
  <c r="AW6" i="27"/>
  <c r="AX6" i="27" s="1"/>
  <c r="AY6" i="27"/>
  <c r="AZ6" i="27" s="1"/>
  <c r="AI5" i="27"/>
  <c r="AJ5" i="27" s="1"/>
  <c r="AM5" i="27"/>
  <c r="AN5" i="27" s="1"/>
  <c r="AO5" i="27"/>
  <c r="AP5" i="27" s="1"/>
  <c r="AS5" i="27"/>
  <c r="AT5" i="27" s="1"/>
  <c r="AW5" i="27"/>
  <c r="AX5" i="27" s="1"/>
  <c r="R886" i="27"/>
  <c r="R884" i="27"/>
  <c r="R880" i="27"/>
  <c r="R878" i="27"/>
  <c r="R876" i="27"/>
  <c r="R872" i="27"/>
  <c r="R870" i="27"/>
  <c r="AE868" i="27"/>
  <c r="AF868" i="27" s="1"/>
  <c r="AA868" i="27"/>
  <c r="AB868" i="27" s="1"/>
  <c r="Y868" i="27"/>
  <c r="Z868" i="27" s="1"/>
  <c r="W868" i="27"/>
  <c r="X868" i="27" s="1"/>
  <c r="AI793" i="27"/>
  <c r="AJ793" i="27" s="1"/>
  <c r="AK793" i="27"/>
  <c r="AL793" i="27" s="1"/>
  <c r="AM793" i="27"/>
  <c r="AN793" i="27" s="1"/>
  <c r="AQ793" i="27"/>
  <c r="AR793" i="27" s="1"/>
  <c r="AS793" i="27"/>
  <c r="AT793" i="27" s="1"/>
  <c r="AW793" i="27"/>
  <c r="AX793" i="27" s="1"/>
  <c r="AY793" i="27"/>
  <c r="AZ793" i="27" s="1"/>
  <c r="AI777" i="27"/>
  <c r="AJ777" i="27" s="1"/>
  <c r="AK777" i="27"/>
  <c r="AL777" i="27" s="1"/>
  <c r="AM777" i="27"/>
  <c r="AN777" i="27" s="1"/>
  <c r="AQ777" i="27"/>
  <c r="AR777" i="27" s="1"/>
  <c r="AU777" i="27"/>
  <c r="AV777" i="27" s="1"/>
  <c r="AW777" i="27"/>
  <c r="AX777" i="27" s="1"/>
  <c r="AY777" i="27"/>
  <c r="AZ777" i="27" s="1"/>
  <c r="AI761" i="27"/>
  <c r="AJ761" i="27" s="1"/>
  <c r="AM761" i="27"/>
  <c r="AN761" i="27" s="1"/>
  <c r="AO761" i="27"/>
  <c r="AP761" i="27" s="1"/>
  <c r="AS761" i="27"/>
  <c r="AT761" i="27" s="1"/>
  <c r="AU761" i="27"/>
  <c r="AV761" i="27" s="1"/>
  <c r="AY761" i="27"/>
  <c r="AZ761" i="27" s="1"/>
  <c r="AI745" i="27"/>
  <c r="AJ745" i="27" s="1"/>
  <c r="AK745" i="27"/>
  <c r="AL745" i="27" s="1"/>
  <c r="AO745" i="27"/>
  <c r="AP745" i="27" s="1"/>
  <c r="AS745" i="27"/>
  <c r="AT745" i="27" s="1"/>
  <c r="AW745" i="27"/>
  <c r="AX745" i="27" s="1"/>
  <c r="AY745" i="27"/>
  <c r="AZ745" i="27" s="1"/>
  <c r="AI729" i="27"/>
  <c r="AJ729" i="27" s="1"/>
  <c r="AM729" i="27"/>
  <c r="AN729" i="27" s="1"/>
  <c r="AO729" i="27"/>
  <c r="AP729" i="27" s="1"/>
  <c r="AS729" i="27"/>
  <c r="AT729" i="27" s="1"/>
  <c r="AW729" i="27"/>
  <c r="AX729" i="27" s="1"/>
  <c r="AY729" i="27"/>
  <c r="AZ729" i="27" s="1"/>
  <c r="AK713" i="27"/>
  <c r="AL713" i="27" s="1"/>
  <c r="AM713" i="27"/>
  <c r="AN713" i="27" s="1"/>
  <c r="AQ713" i="27"/>
  <c r="AR713" i="27" s="1"/>
  <c r="AS713" i="27"/>
  <c r="AT713" i="27" s="1"/>
  <c r="AW713" i="27"/>
  <c r="AX713" i="27" s="1"/>
  <c r="AI697" i="27"/>
  <c r="AJ697" i="27" s="1"/>
  <c r="AK697" i="27"/>
  <c r="AL697" i="27" s="1"/>
  <c r="AO697" i="27"/>
  <c r="AP697" i="27" s="1"/>
  <c r="AQ697" i="27"/>
  <c r="AR697" i="27" s="1"/>
  <c r="AU697" i="27"/>
  <c r="AV697" i="27" s="1"/>
  <c r="AY697" i="27"/>
  <c r="AZ697" i="27" s="1"/>
  <c r="AK681" i="27"/>
  <c r="AL681" i="27" s="1"/>
  <c r="AO681" i="27"/>
  <c r="AP681" i="27" s="1"/>
  <c r="AS681" i="27"/>
  <c r="AT681" i="27" s="1"/>
  <c r="AW681" i="27"/>
  <c r="AX681" i="27" s="1"/>
  <c r="AY681" i="27"/>
  <c r="AZ681" i="27" s="1"/>
  <c r="AK670" i="27"/>
  <c r="AL670" i="27" s="1"/>
  <c r="AO670" i="27"/>
  <c r="AP670" i="27" s="1"/>
  <c r="AS670" i="27"/>
  <c r="AT670" i="27" s="1"/>
  <c r="AU670" i="27"/>
  <c r="AV670" i="27" s="1"/>
  <c r="AY670" i="27"/>
  <c r="AZ670" i="27" s="1"/>
  <c r="AI662" i="27"/>
  <c r="AJ662" i="27" s="1"/>
  <c r="AM662" i="27"/>
  <c r="AN662" i="27" s="1"/>
  <c r="AO662" i="27"/>
  <c r="AP662" i="27" s="1"/>
  <c r="AS662" i="27"/>
  <c r="AT662" i="27" s="1"/>
  <c r="AU662" i="27"/>
  <c r="AV662" i="27" s="1"/>
  <c r="AY662" i="27"/>
  <c r="AZ662" i="27" s="1"/>
  <c r="AI654" i="27"/>
  <c r="AJ654" i="27" s="1"/>
  <c r="AK654" i="27"/>
  <c r="AL654" i="27" s="1"/>
  <c r="AO654" i="27"/>
  <c r="AP654" i="27" s="1"/>
  <c r="AQ654" i="27"/>
  <c r="AR654" i="27" s="1"/>
  <c r="AU654" i="27"/>
  <c r="AV654" i="27" s="1"/>
  <c r="AY654" i="27"/>
  <c r="AZ654" i="27" s="1"/>
  <c r="AI646" i="27"/>
  <c r="AJ646" i="27" s="1"/>
  <c r="AM646" i="27"/>
  <c r="AN646" i="27" s="1"/>
  <c r="AQ646" i="27"/>
  <c r="AR646" i="27" s="1"/>
  <c r="AS646" i="27"/>
  <c r="AT646" i="27" s="1"/>
  <c r="AW646" i="27"/>
  <c r="AX646" i="27" s="1"/>
  <c r="AK638" i="27"/>
  <c r="AL638" i="27" s="1"/>
  <c r="AO638" i="27"/>
  <c r="AP638" i="27" s="1"/>
  <c r="AQ638" i="27"/>
  <c r="AR638" i="27" s="1"/>
  <c r="AU638" i="27"/>
  <c r="AV638" i="27" s="1"/>
  <c r="AY638" i="27"/>
  <c r="AZ638" i="27" s="1"/>
  <c r="AK630" i="27"/>
  <c r="AL630" i="27" s="1"/>
  <c r="AO630" i="27"/>
  <c r="AP630" i="27" s="1"/>
  <c r="AS630" i="27"/>
  <c r="AT630" i="27" s="1"/>
  <c r="AW630" i="27"/>
  <c r="AX630" i="27" s="1"/>
  <c r="AY630" i="27"/>
  <c r="AZ630" i="27" s="1"/>
  <c r="AK622" i="27"/>
  <c r="AL622" i="27" s="1"/>
  <c r="AO622" i="27"/>
  <c r="AP622" i="27" s="1"/>
  <c r="AS622" i="27"/>
  <c r="AT622" i="27" s="1"/>
  <c r="AU622" i="27"/>
  <c r="AV622" i="27" s="1"/>
  <c r="AY622" i="27"/>
  <c r="AZ622" i="27" s="1"/>
  <c r="AI614" i="27"/>
  <c r="AJ614" i="27" s="1"/>
  <c r="AK614" i="27"/>
  <c r="AL614" i="27" s="1"/>
  <c r="AO614" i="27"/>
  <c r="AP614" i="27" s="1"/>
  <c r="AS614" i="27"/>
  <c r="AT614" i="27" s="1"/>
  <c r="AU614" i="27"/>
  <c r="AV614" i="27" s="1"/>
  <c r="AY614" i="27"/>
  <c r="AZ614" i="27" s="1"/>
  <c r="AI606" i="27"/>
  <c r="AJ606" i="27" s="1"/>
  <c r="AM606" i="27"/>
  <c r="AN606" i="27" s="1"/>
  <c r="AO606" i="27"/>
  <c r="AP606" i="27" s="1"/>
  <c r="AS606" i="27"/>
  <c r="AT606" i="27" s="1"/>
  <c r="AU606" i="27"/>
  <c r="AV606" i="27" s="1"/>
  <c r="AW606" i="27"/>
  <c r="AX606" i="27" s="1"/>
  <c r="AI598" i="27"/>
  <c r="AJ598" i="27" s="1"/>
  <c r="AM598" i="27"/>
  <c r="AN598" i="27" s="1"/>
  <c r="AO598" i="27"/>
  <c r="AP598" i="27" s="1"/>
  <c r="AS598" i="27"/>
  <c r="AT598" i="27" s="1"/>
  <c r="AU598" i="27"/>
  <c r="AV598" i="27" s="1"/>
  <c r="AW598" i="27"/>
  <c r="AX598" i="27" s="1"/>
  <c r="AM590" i="27"/>
  <c r="AN590" i="27" s="1"/>
  <c r="AO590" i="27"/>
  <c r="AP590" i="27" s="1"/>
  <c r="AQ590" i="27"/>
  <c r="AR590" i="27" s="1"/>
  <c r="AU590" i="27"/>
  <c r="AV590" i="27" s="1"/>
  <c r="AW590" i="27"/>
  <c r="AX590" i="27" s="1"/>
  <c r="AI582" i="27"/>
  <c r="AJ582" i="27" s="1"/>
  <c r="AK582" i="27"/>
  <c r="AL582" i="27" s="1"/>
  <c r="AO582" i="27"/>
  <c r="AP582" i="27" s="1"/>
  <c r="AS582" i="27"/>
  <c r="AT582" i="27" s="1"/>
  <c r="AU582" i="27"/>
  <c r="AV582" i="27" s="1"/>
  <c r="AY582" i="27"/>
  <c r="AZ582" i="27" s="1"/>
  <c r="AI574" i="27"/>
  <c r="AJ574" i="27" s="1"/>
  <c r="AO574" i="27"/>
  <c r="AP574" i="27" s="1"/>
  <c r="AS574" i="27"/>
  <c r="AT574" i="27" s="1"/>
  <c r="AU574" i="27"/>
  <c r="AV574" i="27" s="1"/>
  <c r="AY574" i="27"/>
  <c r="AZ574" i="27" s="1"/>
  <c r="AI566" i="27"/>
  <c r="AJ566" i="27" s="1"/>
  <c r="AO566" i="27"/>
  <c r="AP566" i="27" s="1"/>
  <c r="AQ566" i="27"/>
  <c r="AR566" i="27" s="1"/>
  <c r="AU566" i="27"/>
  <c r="AV566" i="27" s="1"/>
  <c r="AY566" i="27"/>
  <c r="AZ566" i="27" s="1"/>
  <c r="AI558" i="27"/>
  <c r="AJ558" i="27" s="1"/>
  <c r="AM558" i="27"/>
  <c r="AN558" i="27" s="1"/>
  <c r="AO558" i="27"/>
  <c r="AP558" i="27" s="1"/>
  <c r="AS558" i="27"/>
  <c r="AT558" i="27" s="1"/>
  <c r="AY558" i="27"/>
  <c r="AZ558" i="27" s="1"/>
  <c r="AI550" i="27"/>
  <c r="AJ550" i="27" s="1"/>
  <c r="AO550" i="27"/>
  <c r="AP550" i="27" s="1"/>
  <c r="AS550" i="27"/>
  <c r="AT550" i="27" s="1"/>
  <c r="AU550" i="27"/>
  <c r="AV550" i="27" s="1"/>
  <c r="AY550" i="27"/>
  <c r="AZ550" i="27" s="1"/>
  <c r="AK542" i="27"/>
  <c r="AL542" i="27" s="1"/>
  <c r="AQ542" i="27"/>
  <c r="AR542" i="27" s="1"/>
  <c r="AU542" i="27"/>
  <c r="AV542" i="27" s="1"/>
  <c r="AY542" i="27"/>
  <c r="AZ542" i="27" s="1"/>
  <c r="AI534" i="27"/>
  <c r="AJ534" i="27" s="1"/>
  <c r="AO534" i="27"/>
  <c r="AP534" i="27" s="1"/>
  <c r="AS534" i="27"/>
  <c r="AT534" i="27" s="1"/>
  <c r="AU534" i="27"/>
  <c r="AV534" i="27" s="1"/>
  <c r="AY534" i="27"/>
  <c r="AZ534" i="27" s="1"/>
  <c r="AI526" i="27"/>
  <c r="AJ526" i="27" s="1"/>
  <c r="AM526" i="27"/>
  <c r="AN526" i="27" s="1"/>
  <c r="AO526" i="27"/>
  <c r="AP526" i="27" s="1"/>
  <c r="AS526" i="27"/>
  <c r="AT526" i="27" s="1"/>
  <c r="AU526" i="27"/>
  <c r="AV526" i="27" s="1"/>
  <c r="AY526" i="27"/>
  <c r="AZ526" i="27" s="1"/>
  <c r="AK518" i="27"/>
  <c r="AL518" i="27" s="1"/>
  <c r="AO518" i="27"/>
  <c r="AP518" i="27" s="1"/>
  <c r="AS518" i="27"/>
  <c r="AT518" i="27" s="1"/>
  <c r="AI510" i="27"/>
  <c r="AJ510" i="27" s="1"/>
  <c r="AI801" i="27"/>
  <c r="AJ801" i="27" s="1"/>
  <c r="AK801" i="27"/>
  <c r="AL801" i="27" s="1"/>
  <c r="AM801" i="27"/>
  <c r="AN801" i="27" s="1"/>
  <c r="AO801" i="27"/>
  <c r="AP801" i="27" s="1"/>
  <c r="AQ801" i="27"/>
  <c r="AR801" i="27" s="1"/>
  <c r="AS801" i="27"/>
  <c r="AT801" i="27" s="1"/>
  <c r="AU801" i="27"/>
  <c r="AV801" i="27" s="1"/>
  <c r="AW801" i="27"/>
  <c r="AX801" i="27" s="1"/>
  <c r="AY801" i="27"/>
  <c r="AZ801" i="27" s="1"/>
  <c r="AI785" i="27"/>
  <c r="AJ785" i="27" s="1"/>
  <c r="AK785" i="27"/>
  <c r="AL785" i="27" s="1"/>
  <c r="AM785" i="27"/>
  <c r="AN785" i="27" s="1"/>
  <c r="AO785" i="27"/>
  <c r="AP785" i="27" s="1"/>
  <c r="AQ785" i="27"/>
  <c r="AR785" i="27" s="1"/>
  <c r="AS785" i="27"/>
  <c r="AT785" i="27" s="1"/>
  <c r="AU785" i="27"/>
  <c r="AV785" i="27" s="1"/>
  <c r="AW785" i="27"/>
  <c r="AX785" i="27" s="1"/>
  <c r="AY785" i="27"/>
  <c r="AZ785" i="27" s="1"/>
  <c r="AI769" i="27"/>
  <c r="AJ769" i="27" s="1"/>
  <c r="AK769" i="27"/>
  <c r="AL769" i="27" s="1"/>
  <c r="AM769" i="27"/>
  <c r="AN769" i="27" s="1"/>
  <c r="AO769" i="27"/>
  <c r="AP769" i="27" s="1"/>
  <c r="AQ769" i="27"/>
  <c r="AR769" i="27" s="1"/>
  <c r="AS769" i="27"/>
  <c r="AT769" i="27" s="1"/>
  <c r="AU769" i="27"/>
  <c r="AV769" i="27" s="1"/>
  <c r="AW769" i="27"/>
  <c r="AX769" i="27" s="1"/>
  <c r="AY769" i="27"/>
  <c r="AZ769" i="27" s="1"/>
  <c r="AI753" i="27"/>
  <c r="AJ753" i="27" s="1"/>
  <c r="AK753" i="27"/>
  <c r="AL753" i="27" s="1"/>
  <c r="AM753" i="27"/>
  <c r="AN753" i="27" s="1"/>
  <c r="AO753" i="27"/>
  <c r="AP753" i="27" s="1"/>
  <c r="AQ753" i="27"/>
  <c r="AR753" i="27" s="1"/>
  <c r="AS753" i="27"/>
  <c r="AT753" i="27" s="1"/>
  <c r="AU753" i="27"/>
  <c r="AV753" i="27" s="1"/>
  <c r="AW753" i="27"/>
  <c r="AX753" i="27" s="1"/>
  <c r="AY753" i="27"/>
  <c r="AZ753" i="27" s="1"/>
  <c r="AI737" i="27"/>
  <c r="AJ737" i="27" s="1"/>
  <c r="AK737" i="27"/>
  <c r="AL737" i="27" s="1"/>
  <c r="AM737" i="27"/>
  <c r="AN737" i="27" s="1"/>
  <c r="AO737" i="27"/>
  <c r="AP737" i="27" s="1"/>
  <c r="AQ737" i="27"/>
  <c r="AR737" i="27" s="1"/>
  <c r="AS737" i="27"/>
  <c r="AT737" i="27" s="1"/>
  <c r="AU737" i="27"/>
  <c r="AV737" i="27" s="1"/>
  <c r="AW737" i="27"/>
  <c r="AX737" i="27" s="1"/>
  <c r="AY737" i="27"/>
  <c r="AZ737" i="27" s="1"/>
  <c r="AI721" i="27"/>
  <c r="AJ721" i="27" s="1"/>
  <c r="AK721" i="27"/>
  <c r="AL721" i="27" s="1"/>
  <c r="AM721" i="27"/>
  <c r="AN721" i="27" s="1"/>
  <c r="AO721" i="27"/>
  <c r="AP721" i="27" s="1"/>
  <c r="AQ721" i="27"/>
  <c r="AR721" i="27" s="1"/>
  <c r="AS721" i="27"/>
  <c r="AT721" i="27" s="1"/>
  <c r="AU721" i="27"/>
  <c r="AV721" i="27" s="1"/>
  <c r="AW721" i="27"/>
  <c r="AX721" i="27" s="1"/>
  <c r="AY721" i="27"/>
  <c r="AZ721" i="27" s="1"/>
  <c r="AI705" i="27"/>
  <c r="AJ705" i="27" s="1"/>
  <c r="AK705" i="27"/>
  <c r="AL705" i="27" s="1"/>
  <c r="AM705" i="27"/>
  <c r="AN705" i="27" s="1"/>
  <c r="AO705" i="27"/>
  <c r="AP705" i="27" s="1"/>
  <c r="AQ705" i="27"/>
  <c r="AR705" i="27" s="1"/>
  <c r="AS705" i="27"/>
  <c r="AT705" i="27" s="1"/>
  <c r="AU705" i="27"/>
  <c r="AV705" i="27" s="1"/>
  <c r="AW705" i="27"/>
  <c r="AX705" i="27" s="1"/>
  <c r="AY705" i="27"/>
  <c r="AZ705" i="27" s="1"/>
  <c r="AI689" i="27"/>
  <c r="AJ689" i="27" s="1"/>
  <c r="AK689" i="27"/>
  <c r="AL689" i="27" s="1"/>
  <c r="AM689" i="27"/>
  <c r="AN689" i="27" s="1"/>
  <c r="AO689" i="27"/>
  <c r="AP689" i="27" s="1"/>
  <c r="AQ689" i="27"/>
  <c r="AR689" i="27" s="1"/>
  <c r="AS689" i="27"/>
  <c r="AT689" i="27" s="1"/>
  <c r="AU689" i="27"/>
  <c r="AV689" i="27" s="1"/>
  <c r="AW689" i="27"/>
  <c r="AX689" i="27" s="1"/>
  <c r="AY689" i="27"/>
  <c r="AZ689" i="27" s="1"/>
  <c r="AI674" i="27"/>
  <c r="AJ674" i="27" s="1"/>
  <c r="AK674" i="27"/>
  <c r="AL674" i="27" s="1"/>
  <c r="AM674" i="27"/>
  <c r="AN674" i="27" s="1"/>
  <c r="AO674" i="27"/>
  <c r="AP674" i="27" s="1"/>
  <c r="AQ674" i="27"/>
  <c r="AR674" i="27" s="1"/>
  <c r="AS674" i="27"/>
  <c r="AT674" i="27" s="1"/>
  <c r="AU674" i="27"/>
  <c r="AV674" i="27" s="1"/>
  <c r="AW674" i="27"/>
  <c r="AX674" i="27" s="1"/>
  <c r="AY674" i="27"/>
  <c r="AZ674" i="27" s="1"/>
  <c r="AI666" i="27"/>
  <c r="AJ666" i="27" s="1"/>
  <c r="AK666" i="27"/>
  <c r="AL666" i="27" s="1"/>
  <c r="AM666" i="27"/>
  <c r="AN666" i="27" s="1"/>
  <c r="AO666" i="27"/>
  <c r="AP666" i="27" s="1"/>
  <c r="AQ666" i="27"/>
  <c r="AR666" i="27" s="1"/>
  <c r="AS666" i="27"/>
  <c r="AT666" i="27" s="1"/>
  <c r="AU666" i="27"/>
  <c r="AV666" i="27" s="1"/>
  <c r="AW666" i="27"/>
  <c r="AX666" i="27" s="1"/>
  <c r="AY666" i="27"/>
  <c r="AZ666" i="27" s="1"/>
  <c r="AI658" i="27"/>
  <c r="AJ658" i="27" s="1"/>
  <c r="AK658" i="27"/>
  <c r="AL658" i="27" s="1"/>
  <c r="AM658" i="27"/>
  <c r="AN658" i="27" s="1"/>
  <c r="AO658" i="27"/>
  <c r="AP658" i="27" s="1"/>
  <c r="AQ658" i="27"/>
  <c r="AR658" i="27" s="1"/>
  <c r="AS658" i="27"/>
  <c r="AT658" i="27" s="1"/>
  <c r="AU658" i="27"/>
  <c r="AV658" i="27" s="1"/>
  <c r="AW658" i="27"/>
  <c r="AX658" i="27" s="1"/>
  <c r="AY658" i="27"/>
  <c r="AZ658" i="27" s="1"/>
  <c r="AI650" i="27"/>
  <c r="AJ650" i="27" s="1"/>
  <c r="AK650" i="27"/>
  <c r="AL650" i="27" s="1"/>
  <c r="AM650" i="27"/>
  <c r="AN650" i="27" s="1"/>
  <c r="AO650" i="27"/>
  <c r="AP650" i="27" s="1"/>
  <c r="AQ650" i="27"/>
  <c r="AR650" i="27" s="1"/>
  <c r="AS650" i="27"/>
  <c r="AT650" i="27" s="1"/>
  <c r="AU650" i="27"/>
  <c r="AV650" i="27" s="1"/>
  <c r="AW650" i="27"/>
  <c r="AX650" i="27" s="1"/>
  <c r="AY650" i="27"/>
  <c r="AZ650" i="27" s="1"/>
  <c r="AI642" i="27"/>
  <c r="AJ642" i="27" s="1"/>
  <c r="AK642" i="27"/>
  <c r="AL642" i="27" s="1"/>
  <c r="AM642" i="27"/>
  <c r="AN642" i="27" s="1"/>
  <c r="AO642" i="27"/>
  <c r="AP642" i="27" s="1"/>
  <c r="AQ642" i="27"/>
  <c r="AR642" i="27" s="1"/>
  <c r="AS642" i="27"/>
  <c r="AT642" i="27" s="1"/>
  <c r="AU642" i="27"/>
  <c r="AV642" i="27" s="1"/>
  <c r="AW642" i="27"/>
  <c r="AX642" i="27" s="1"/>
  <c r="AY642" i="27"/>
  <c r="AZ642" i="27" s="1"/>
  <c r="AI634" i="27"/>
  <c r="AJ634" i="27" s="1"/>
  <c r="AK634" i="27"/>
  <c r="AL634" i="27" s="1"/>
  <c r="AM634" i="27"/>
  <c r="AN634" i="27" s="1"/>
  <c r="AO634" i="27"/>
  <c r="AP634" i="27" s="1"/>
  <c r="AQ634" i="27"/>
  <c r="AR634" i="27" s="1"/>
  <c r="AS634" i="27"/>
  <c r="AT634" i="27" s="1"/>
  <c r="AU634" i="27"/>
  <c r="AV634" i="27" s="1"/>
  <c r="AW634" i="27"/>
  <c r="AX634" i="27" s="1"/>
  <c r="AY634" i="27"/>
  <c r="AZ634" i="27" s="1"/>
  <c r="AI626" i="27"/>
  <c r="AJ626" i="27" s="1"/>
  <c r="AK626" i="27"/>
  <c r="AL626" i="27" s="1"/>
  <c r="AM626" i="27"/>
  <c r="AN626" i="27" s="1"/>
  <c r="AO626" i="27"/>
  <c r="AP626" i="27" s="1"/>
  <c r="AQ626" i="27"/>
  <c r="AR626" i="27" s="1"/>
  <c r="AS626" i="27"/>
  <c r="AT626" i="27" s="1"/>
  <c r="AU626" i="27"/>
  <c r="AV626" i="27" s="1"/>
  <c r="AW626" i="27"/>
  <c r="AX626" i="27" s="1"/>
  <c r="AY626" i="27"/>
  <c r="AZ626" i="27" s="1"/>
  <c r="AI618" i="27"/>
  <c r="AJ618" i="27" s="1"/>
  <c r="AK618" i="27"/>
  <c r="AL618" i="27" s="1"/>
  <c r="AM618" i="27"/>
  <c r="AN618" i="27" s="1"/>
  <c r="AO618" i="27"/>
  <c r="AP618" i="27" s="1"/>
  <c r="AQ618" i="27"/>
  <c r="AR618" i="27" s="1"/>
  <c r="AS618" i="27"/>
  <c r="AT618" i="27" s="1"/>
  <c r="AU618" i="27"/>
  <c r="AV618" i="27" s="1"/>
  <c r="AW618" i="27"/>
  <c r="AX618" i="27" s="1"/>
  <c r="AY618" i="27"/>
  <c r="AZ618" i="27" s="1"/>
  <c r="AI610" i="27"/>
  <c r="AJ610" i="27" s="1"/>
  <c r="AK610" i="27"/>
  <c r="AL610" i="27" s="1"/>
  <c r="AM610" i="27"/>
  <c r="AN610" i="27" s="1"/>
  <c r="AO610" i="27"/>
  <c r="AP610" i="27" s="1"/>
  <c r="AQ610" i="27"/>
  <c r="AR610" i="27" s="1"/>
  <c r="AS610" i="27"/>
  <c r="AT610" i="27" s="1"/>
  <c r="AU610" i="27"/>
  <c r="AV610" i="27" s="1"/>
  <c r="AW610" i="27"/>
  <c r="AX610" i="27" s="1"/>
  <c r="AY610" i="27"/>
  <c r="AZ610" i="27" s="1"/>
  <c r="AI602" i="27"/>
  <c r="AJ602" i="27" s="1"/>
  <c r="AK602" i="27"/>
  <c r="AL602" i="27" s="1"/>
  <c r="AM602" i="27"/>
  <c r="AN602" i="27" s="1"/>
  <c r="AO602" i="27"/>
  <c r="AP602" i="27" s="1"/>
  <c r="AQ602" i="27"/>
  <c r="AR602" i="27" s="1"/>
  <c r="AS602" i="27"/>
  <c r="AT602" i="27" s="1"/>
  <c r="AU602" i="27"/>
  <c r="AV602" i="27" s="1"/>
  <c r="AW602" i="27"/>
  <c r="AX602" i="27" s="1"/>
  <c r="AY602" i="27"/>
  <c r="AZ602" i="27" s="1"/>
  <c r="AI594" i="27"/>
  <c r="AJ594" i="27" s="1"/>
  <c r="AK594" i="27"/>
  <c r="AL594" i="27" s="1"/>
  <c r="AM594" i="27"/>
  <c r="AN594" i="27" s="1"/>
  <c r="AO594" i="27"/>
  <c r="AP594" i="27" s="1"/>
  <c r="AQ594" i="27"/>
  <c r="AR594" i="27" s="1"/>
  <c r="AS594" i="27"/>
  <c r="AT594" i="27" s="1"/>
  <c r="AU594" i="27"/>
  <c r="AV594" i="27" s="1"/>
  <c r="AW594" i="27"/>
  <c r="AX594" i="27" s="1"/>
  <c r="AY594" i="27"/>
  <c r="AZ594" i="27" s="1"/>
  <c r="AI586" i="27"/>
  <c r="AJ586" i="27" s="1"/>
  <c r="AK586" i="27"/>
  <c r="AL586" i="27" s="1"/>
  <c r="AM586" i="27"/>
  <c r="AN586" i="27" s="1"/>
  <c r="AO586" i="27"/>
  <c r="AP586" i="27" s="1"/>
  <c r="AQ586" i="27"/>
  <c r="AR586" i="27" s="1"/>
  <c r="AS586" i="27"/>
  <c r="AT586" i="27" s="1"/>
  <c r="AU586" i="27"/>
  <c r="AV586" i="27" s="1"/>
  <c r="AW586" i="27"/>
  <c r="AX586" i="27" s="1"/>
  <c r="AY586" i="27"/>
  <c r="AZ586" i="27" s="1"/>
  <c r="AI578" i="27"/>
  <c r="AJ578" i="27" s="1"/>
  <c r="AK578" i="27"/>
  <c r="AL578" i="27" s="1"/>
  <c r="AM578" i="27"/>
  <c r="AN578" i="27" s="1"/>
  <c r="AO578" i="27"/>
  <c r="AP578" i="27" s="1"/>
  <c r="AQ578" i="27"/>
  <c r="AR578" i="27" s="1"/>
  <c r="AS578" i="27"/>
  <c r="AT578" i="27" s="1"/>
  <c r="AU578" i="27"/>
  <c r="AV578" i="27" s="1"/>
  <c r="AW578" i="27"/>
  <c r="AX578" i="27" s="1"/>
  <c r="AY578" i="27"/>
  <c r="AZ578" i="27" s="1"/>
  <c r="AI570" i="27"/>
  <c r="AJ570" i="27" s="1"/>
  <c r="AK570" i="27"/>
  <c r="AL570" i="27" s="1"/>
  <c r="AM570" i="27"/>
  <c r="AN570" i="27" s="1"/>
  <c r="AO570" i="27"/>
  <c r="AP570" i="27" s="1"/>
  <c r="AQ570" i="27"/>
  <c r="AR570" i="27" s="1"/>
  <c r="AS570" i="27"/>
  <c r="AT570" i="27" s="1"/>
  <c r="AU570" i="27"/>
  <c r="AV570" i="27" s="1"/>
  <c r="AW570" i="27"/>
  <c r="AX570" i="27" s="1"/>
  <c r="AY570" i="27"/>
  <c r="AZ570" i="27" s="1"/>
  <c r="AI562" i="27"/>
  <c r="AJ562" i="27" s="1"/>
  <c r="AK562" i="27"/>
  <c r="AL562" i="27" s="1"/>
  <c r="AM562" i="27"/>
  <c r="AN562" i="27" s="1"/>
  <c r="AO562" i="27"/>
  <c r="AP562" i="27" s="1"/>
  <c r="AQ562" i="27"/>
  <c r="AR562" i="27" s="1"/>
  <c r="AS562" i="27"/>
  <c r="AT562" i="27" s="1"/>
  <c r="AU562" i="27"/>
  <c r="AV562" i="27" s="1"/>
  <c r="AW562" i="27"/>
  <c r="AX562" i="27" s="1"/>
  <c r="AY562" i="27"/>
  <c r="AZ562" i="27" s="1"/>
  <c r="AI554" i="27"/>
  <c r="AJ554" i="27" s="1"/>
  <c r="AK554" i="27"/>
  <c r="AL554" i="27" s="1"/>
  <c r="AM554" i="27"/>
  <c r="AN554" i="27" s="1"/>
  <c r="AO554" i="27"/>
  <c r="AP554" i="27" s="1"/>
  <c r="AQ554" i="27"/>
  <c r="AR554" i="27" s="1"/>
  <c r="AS554" i="27"/>
  <c r="AT554" i="27" s="1"/>
  <c r="AU554" i="27"/>
  <c r="AV554" i="27" s="1"/>
  <c r="AW554" i="27"/>
  <c r="AX554" i="27" s="1"/>
  <c r="AY554" i="27"/>
  <c r="AZ554" i="27" s="1"/>
  <c r="AI546" i="27"/>
  <c r="AJ546" i="27" s="1"/>
  <c r="AK546" i="27"/>
  <c r="AL546" i="27" s="1"/>
  <c r="AM546" i="27"/>
  <c r="AN546" i="27" s="1"/>
  <c r="AO546" i="27"/>
  <c r="AP546" i="27" s="1"/>
  <c r="AQ546" i="27"/>
  <c r="AR546" i="27" s="1"/>
  <c r="AS546" i="27"/>
  <c r="AT546" i="27" s="1"/>
  <c r="AU546" i="27"/>
  <c r="AV546" i="27" s="1"/>
  <c r="AW546" i="27"/>
  <c r="AX546" i="27" s="1"/>
  <c r="AY546" i="27"/>
  <c r="AZ546" i="27" s="1"/>
  <c r="AI538" i="27"/>
  <c r="AJ538" i="27" s="1"/>
  <c r="AK538" i="27"/>
  <c r="AL538" i="27" s="1"/>
  <c r="AM538" i="27"/>
  <c r="AN538" i="27" s="1"/>
  <c r="AO538" i="27"/>
  <c r="AP538" i="27" s="1"/>
  <c r="AQ538" i="27"/>
  <c r="AR538" i="27" s="1"/>
  <c r="AS538" i="27"/>
  <c r="AT538" i="27" s="1"/>
  <c r="AU538" i="27"/>
  <c r="AV538" i="27" s="1"/>
  <c r="AW538" i="27"/>
  <c r="AX538" i="27" s="1"/>
  <c r="AY538" i="27"/>
  <c r="AZ538" i="27" s="1"/>
  <c r="AI530" i="27"/>
  <c r="AJ530" i="27" s="1"/>
  <c r="AK530" i="27"/>
  <c r="AL530" i="27" s="1"/>
  <c r="AM530" i="27"/>
  <c r="AN530" i="27" s="1"/>
  <c r="AO530" i="27"/>
  <c r="AP530" i="27" s="1"/>
  <c r="AQ530" i="27"/>
  <c r="AR530" i="27" s="1"/>
  <c r="AS530" i="27"/>
  <c r="AT530" i="27" s="1"/>
  <c r="AU530" i="27"/>
  <c r="AV530" i="27" s="1"/>
  <c r="AW530" i="27"/>
  <c r="AX530" i="27" s="1"/>
  <c r="AY530" i="27"/>
  <c r="AZ530" i="27" s="1"/>
  <c r="AI522" i="27"/>
  <c r="AJ522" i="27" s="1"/>
  <c r="AK522" i="27"/>
  <c r="AL522" i="27" s="1"/>
  <c r="AM522" i="27"/>
  <c r="AN522" i="27" s="1"/>
  <c r="AO522" i="27"/>
  <c r="AP522" i="27" s="1"/>
  <c r="AQ522" i="27"/>
  <c r="AR522" i="27" s="1"/>
  <c r="AS522" i="27"/>
  <c r="AT522" i="27" s="1"/>
  <c r="AU522" i="27"/>
  <c r="AV522" i="27" s="1"/>
  <c r="AW522" i="27"/>
  <c r="AX522" i="27" s="1"/>
  <c r="AY522" i="27"/>
  <c r="AZ522" i="27" s="1"/>
  <c r="AI514" i="27"/>
  <c r="AJ514" i="27" s="1"/>
  <c r="AK514" i="27"/>
  <c r="AL514" i="27" s="1"/>
  <c r="AM514" i="27"/>
  <c r="AN514" i="27" s="1"/>
  <c r="AO514" i="27"/>
  <c r="AP514" i="27" s="1"/>
  <c r="AQ514" i="27"/>
  <c r="AR514" i="27" s="1"/>
  <c r="AS514" i="27"/>
  <c r="AT514" i="27" s="1"/>
  <c r="AU514" i="27"/>
  <c r="AV514" i="27" s="1"/>
  <c r="AW514" i="27"/>
  <c r="AX514" i="27" s="1"/>
  <c r="AY514" i="27"/>
  <c r="AZ514" i="27" s="1"/>
  <c r="AI506" i="27"/>
  <c r="AJ506" i="27" s="1"/>
  <c r="AK506" i="27"/>
  <c r="AL506" i="27" s="1"/>
  <c r="AM506" i="27"/>
  <c r="AN506" i="27" s="1"/>
  <c r="AO506" i="27"/>
  <c r="AP506" i="27" s="1"/>
  <c r="AQ506" i="27"/>
  <c r="AR506" i="27" s="1"/>
  <c r="AS506" i="27"/>
  <c r="AT506" i="27" s="1"/>
  <c r="AU506" i="27"/>
  <c r="AV506" i="27" s="1"/>
  <c r="AW506" i="27"/>
  <c r="AX506" i="27" s="1"/>
  <c r="AY506" i="27"/>
  <c r="AZ506" i="27" s="1"/>
  <c r="AI498" i="27"/>
  <c r="AJ498" i="27" s="1"/>
  <c r="AK498" i="27"/>
  <c r="AL498" i="27" s="1"/>
  <c r="AM498" i="27"/>
  <c r="AN498" i="27" s="1"/>
  <c r="AO498" i="27"/>
  <c r="AP498" i="27" s="1"/>
  <c r="AQ498" i="27"/>
  <c r="AR498" i="27" s="1"/>
  <c r="AS498" i="27"/>
  <c r="AT498" i="27" s="1"/>
  <c r="AU498" i="27"/>
  <c r="AV498" i="27" s="1"/>
  <c r="AW498" i="27"/>
  <c r="AX498" i="27" s="1"/>
  <c r="AY498" i="27"/>
  <c r="AZ498" i="27" s="1"/>
  <c r="AI490" i="27"/>
  <c r="AJ490" i="27" s="1"/>
  <c r="AK490" i="27"/>
  <c r="AL490" i="27" s="1"/>
  <c r="AM490" i="27"/>
  <c r="AN490" i="27" s="1"/>
  <c r="AO490" i="27"/>
  <c r="AP490" i="27" s="1"/>
  <c r="AQ490" i="27"/>
  <c r="AR490" i="27" s="1"/>
  <c r="AS490" i="27"/>
  <c r="AT490" i="27" s="1"/>
  <c r="AU490" i="27"/>
  <c r="AV490" i="27" s="1"/>
  <c r="AW490" i="27"/>
  <c r="AX490" i="27" s="1"/>
  <c r="AY490" i="27"/>
  <c r="AZ490" i="27" s="1"/>
  <c r="AI482" i="27"/>
  <c r="AJ482" i="27" s="1"/>
  <c r="AK482" i="27"/>
  <c r="AL482" i="27" s="1"/>
  <c r="AM482" i="27"/>
  <c r="AN482" i="27" s="1"/>
  <c r="AO482" i="27"/>
  <c r="AP482" i="27" s="1"/>
  <c r="AQ482" i="27"/>
  <c r="AR482" i="27" s="1"/>
  <c r="AS482" i="27"/>
  <c r="AT482" i="27" s="1"/>
  <c r="AU482" i="27"/>
  <c r="AV482" i="27" s="1"/>
  <c r="AW482" i="27"/>
  <c r="AX482" i="27" s="1"/>
  <c r="AY482" i="27"/>
  <c r="AZ482" i="27" s="1"/>
  <c r="AI474" i="27"/>
  <c r="AJ474" i="27" s="1"/>
  <c r="AK474" i="27"/>
  <c r="AL474" i="27" s="1"/>
  <c r="AM474" i="27"/>
  <c r="AN474" i="27" s="1"/>
  <c r="AO474" i="27"/>
  <c r="AP474" i="27" s="1"/>
  <c r="AQ474" i="27"/>
  <c r="AR474" i="27" s="1"/>
  <c r="AS474" i="27"/>
  <c r="AT474" i="27" s="1"/>
  <c r="AU474" i="27"/>
  <c r="AV474" i="27" s="1"/>
  <c r="AW474" i="27"/>
  <c r="AX474" i="27" s="1"/>
  <c r="AY474" i="27"/>
  <c r="AZ474" i="27" s="1"/>
  <c r="AI466" i="27"/>
  <c r="AJ466" i="27" s="1"/>
  <c r="AK466" i="27"/>
  <c r="AL466" i="27" s="1"/>
  <c r="AM466" i="27"/>
  <c r="AN466" i="27" s="1"/>
  <c r="AO466" i="27"/>
  <c r="AP466" i="27" s="1"/>
  <c r="AQ466" i="27"/>
  <c r="AR466" i="27" s="1"/>
  <c r="AS466" i="27"/>
  <c r="AT466" i="27" s="1"/>
  <c r="AU466" i="27"/>
  <c r="AV466" i="27" s="1"/>
  <c r="AW466" i="27"/>
  <c r="AX466" i="27" s="1"/>
  <c r="AY466" i="27"/>
  <c r="AZ466" i="27" s="1"/>
  <c r="AI458" i="27"/>
  <c r="AJ458" i="27" s="1"/>
  <c r="AK458" i="27"/>
  <c r="AL458" i="27" s="1"/>
  <c r="AM458" i="27"/>
  <c r="AN458" i="27" s="1"/>
  <c r="AO458" i="27"/>
  <c r="AP458" i="27" s="1"/>
  <c r="AQ458" i="27"/>
  <c r="AR458" i="27" s="1"/>
  <c r="AS458" i="27"/>
  <c r="AT458" i="27" s="1"/>
  <c r="AU458" i="27"/>
  <c r="AV458" i="27" s="1"/>
  <c r="AW458" i="27"/>
  <c r="AX458" i="27" s="1"/>
  <c r="AY458" i="27"/>
  <c r="AZ458" i="27" s="1"/>
  <c r="AI450" i="27"/>
  <c r="AJ450" i="27" s="1"/>
  <c r="AK450" i="27"/>
  <c r="AL450" i="27" s="1"/>
  <c r="AM450" i="27"/>
  <c r="AN450" i="27" s="1"/>
  <c r="AO450" i="27"/>
  <c r="AP450" i="27" s="1"/>
  <c r="AQ450" i="27"/>
  <c r="AR450" i="27" s="1"/>
  <c r="AS450" i="27"/>
  <c r="AT450" i="27" s="1"/>
  <c r="AU450" i="27"/>
  <c r="AV450" i="27" s="1"/>
  <c r="AW450" i="27"/>
  <c r="AX450" i="27" s="1"/>
  <c r="AY450" i="27"/>
  <c r="AZ450" i="27" s="1"/>
  <c r="AI442" i="27"/>
  <c r="AJ442" i="27" s="1"/>
  <c r="AK442" i="27"/>
  <c r="AL442" i="27" s="1"/>
  <c r="AM442" i="27"/>
  <c r="AN442" i="27" s="1"/>
  <c r="AO442" i="27"/>
  <c r="AP442" i="27" s="1"/>
  <c r="AQ442" i="27"/>
  <c r="AR442" i="27" s="1"/>
  <c r="AS442" i="27"/>
  <c r="AT442" i="27" s="1"/>
  <c r="AU442" i="27"/>
  <c r="AV442" i="27" s="1"/>
  <c r="AW442" i="27"/>
  <c r="AX442" i="27" s="1"/>
  <c r="AY442" i="27"/>
  <c r="AZ442" i="27" s="1"/>
  <c r="AI434" i="27"/>
  <c r="AJ434" i="27" s="1"/>
  <c r="AK434" i="27"/>
  <c r="AL434" i="27" s="1"/>
  <c r="AM434" i="27"/>
  <c r="AN434" i="27" s="1"/>
  <c r="AO434" i="27"/>
  <c r="AP434" i="27" s="1"/>
  <c r="AQ434" i="27"/>
  <c r="AR434" i="27" s="1"/>
  <c r="AS434" i="27"/>
  <c r="AT434" i="27" s="1"/>
  <c r="AU434" i="27"/>
  <c r="AV434" i="27" s="1"/>
  <c r="AW434" i="27"/>
  <c r="AX434" i="27" s="1"/>
  <c r="AY434" i="27"/>
  <c r="AZ434" i="27" s="1"/>
  <c r="AI426" i="27"/>
  <c r="AJ426" i="27" s="1"/>
  <c r="AK426" i="27"/>
  <c r="AL426" i="27" s="1"/>
  <c r="AM426" i="27"/>
  <c r="AN426" i="27" s="1"/>
  <c r="AO426" i="27"/>
  <c r="AP426" i="27" s="1"/>
  <c r="AQ426" i="27"/>
  <c r="AR426" i="27" s="1"/>
  <c r="AS426" i="27"/>
  <c r="AT426" i="27" s="1"/>
  <c r="AU426" i="27"/>
  <c r="AV426" i="27" s="1"/>
  <c r="AW426" i="27"/>
  <c r="AX426" i="27" s="1"/>
  <c r="AY426" i="27"/>
  <c r="AZ426" i="27" s="1"/>
  <c r="AI789" i="27"/>
  <c r="AJ789" i="27" s="1"/>
  <c r="AK789" i="27"/>
  <c r="AL789" i="27" s="1"/>
  <c r="AM789" i="27"/>
  <c r="AN789" i="27" s="1"/>
  <c r="AO789" i="27"/>
  <c r="AP789" i="27" s="1"/>
  <c r="AQ789" i="27"/>
  <c r="AR789" i="27" s="1"/>
  <c r="AS789" i="27"/>
  <c r="AT789" i="27" s="1"/>
  <c r="AU789" i="27"/>
  <c r="AV789" i="27" s="1"/>
  <c r="AW789" i="27"/>
  <c r="AX789" i="27" s="1"/>
  <c r="AY789" i="27"/>
  <c r="AZ789" i="27" s="1"/>
  <c r="AI757" i="27"/>
  <c r="AJ757" i="27" s="1"/>
  <c r="AK757" i="27"/>
  <c r="AL757" i="27" s="1"/>
  <c r="AM757" i="27"/>
  <c r="AN757" i="27" s="1"/>
  <c r="AO757" i="27"/>
  <c r="AP757" i="27" s="1"/>
  <c r="AQ757" i="27"/>
  <c r="AR757" i="27" s="1"/>
  <c r="AS757" i="27"/>
  <c r="AT757" i="27" s="1"/>
  <c r="AU757" i="27"/>
  <c r="AV757" i="27" s="1"/>
  <c r="AW757" i="27"/>
  <c r="AX757" i="27" s="1"/>
  <c r="AY757" i="27"/>
  <c r="AZ757" i="27" s="1"/>
  <c r="AI725" i="27"/>
  <c r="AJ725" i="27" s="1"/>
  <c r="AK725" i="27"/>
  <c r="AL725" i="27" s="1"/>
  <c r="AM725" i="27"/>
  <c r="AN725" i="27" s="1"/>
  <c r="AO725" i="27"/>
  <c r="AP725" i="27" s="1"/>
  <c r="AQ725" i="27"/>
  <c r="AR725" i="27" s="1"/>
  <c r="AS725" i="27"/>
  <c r="AT725" i="27" s="1"/>
  <c r="AU725" i="27"/>
  <c r="AV725" i="27" s="1"/>
  <c r="AW725" i="27"/>
  <c r="AX725" i="27" s="1"/>
  <c r="AY725" i="27"/>
  <c r="AZ725" i="27" s="1"/>
  <c r="AI693" i="27"/>
  <c r="AJ693" i="27" s="1"/>
  <c r="AK693" i="27"/>
  <c r="AL693" i="27" s="1"/>
  <c r="AM693" i="27"/>
  <c r="AN693" i="27" s="1"/>
  <c r="AO693" i="27"/>
  <c r="AP693" i="27" s="1"/>
  <c r="AQ693" i="27"/>
  <c r="AR693" i="27" s="1"/>
  <c r="AS693" i="27"/>
  <c r="AT693" i="27" s="1"/>
  <c r="AU693" i="27"/>
  <c r="AV693" i="27" s="1"/>
  <c r="AW693" i="27"/>
  <c r="AX693" i="27" s="1"/>
  <c r="AY693" i="27"/>
  <c r="AZ693" i="27" s="1"/>
  <c r="AI668" i="27"/>
  <c r="AJ668" i="27" s="1"/>
  <c r="AK668" i="27"/>
  <c r="AL668" i="27" s="1"/>
  <c r="AM668" i="27"/>
  <c r="AN668" i="27" s="1"/>
  <c r="AO668" i="27"/>
  <c r="AP668" i="27" s="1"/>
  <c r="AQ668" i="27"/>
  <c r="AR668" i="27" s="1"/>
  <c r="AS668" i="27"/>
  <c r="AT668" i="27" s="1"/>
  <c r="AU668" i="27"/>
  <c r="AV668" i="27" s="1"/>
  <c r="AW668" i="27"/>
  <c r="AX668" i="27" s="1"/>
  <c r="AY668" i="27"/>
  <c r="AZ668" i="27" s="1"/>
  <c r="AI652" i="27"/>
  <c r="AJ652" i="27" s="1"/>
  <c r="AK652" i="27"/>
  <c r="AL652" i="27" s="1"/>
  <c r="AM652" i="27"/>
  <c r="AN652" i="27" s="1"/>
  <c r="AO652" i="27"/>
  <c r="AP652" i="27" s="1"/>
  <c r="AQ652" i="27"/>
  <c r="AR652" i="27" s="1"/>
  <c r="AS652" i="27"/>
  <c r="AT652" i="27" s="1"/>
  <c r="AU652" i="27"/>
  <c r="AV652" i="27" s="1"/>
  <c r="AW652" i="27"/>
  <c r="AX652" i="27" s="1"/>
  <c r="AY652" i="27"/>
  <c r="AZ652" i="27" s="1"/>
  <c r="AI636" i="27"/>
  <c r="AJ636" i="27" s="1"/>
  <c r="AK636" i="27"/>
  <c r="AL636" i="27" s="1"/>
  <c r="AM636" i="27"/>
  <c r="AN636" i="27" s="1"/>
  <c r="AO636" i="27"/>
  <c r="AP636" i="27" s="1"/>
  <c r="AQ636" i="27"/>
  <c r="AR636" i="27" s="1"/>
  <c r="AS636" i="27"/>
  <c r="AT636" i="27" s="1"/>
  <c r="AU636" i="27"/>
  <c r="AV636" i="27" s="1"/>
  <c r="AW636" i="27"/>
  <c r="AX636" i="27" s="1"/>
  <c r="AY636" i="27"/>
  <c r="AZ636" i="27" s="1"/>
  <c r="AI620" i="27"/>
  <c r="AJ620" i="27" s="1"/>
  <c r="AK620" i="27"/>
  <c r="AL620" i="27" s="1"/>
  <c r="AM620" i="27"/>
  <c r="AN620" i="27" s="1"/>
  <c r="AO620" i="27"/>
  <c r="AP620" i="27" s="1"/>
  <c r="AQ620" i="27"/>
  <c r="AR620" i="27" s="1"/>
  <c r="AS620" i="27"/>
  <c r="AT620" i="27" s="1"/>
  <c r="AU620" i="27"/>
  <c r="AV620" i="27" s="1"/>
  <c r="AW620" i="27"/>
  <c r="AX620" i="27" s="1"/>
  <c r="AY620" i="27"/>
  <c r="AZ620" i="27" s="1"/>
  <c r="AI604" i="27"/>
  <c r="AJ604" i="27" s="1"/>
  <c r="AK604" i="27"/>
  <c r="AL604" i="27" s="1"/>
  <c r="AM604" i="27"/>
  <c r="AN604" i="27" s="1"/>
  <c r="AO604" i="27"/>
  <c r="AP604" i="27" s="1"/>
  <c r="AQ604" i="27"/>
  <c r="AR604" i="27" s="1"/>
  <c r="AS604" i="27"/>
  <c r="AT604" i="27" s="1"/>
  <c r="AU604" i="27"/>
  <c r="AV604" i="27" s="1"/>
  <c r="AW604" i="27"/>
  <c r="AX604" i="27" s="1"/>
  <c r="AY604" i="27"/>
  <c r="AZ604" i="27" s="1"/>
  <c r="AI588" i="27"/>
  <c r="AJ588" i="27" s="1"/>
  <c r="AK588" i="27"/>
  <c r="AL588" i="27" s="1"/>
  <c r="AM588" i="27"/>
  <c r="AN588" i="27" s="1"/>
  <c r="AO588" i="27"/>
  <c r="AP588" i="27" s="1"/>
  <c r="AQ588" i="27"/>
  <c r="AR588" i="27" s="1"/>
  <c r="AS588" i="27"/>
  <c r="AT588" i="27" s="1"/>
  <c r="AU588" i="27"/>
  <c r="AV588" i="27" s="1"/>
  <c r="AW588" i="27"/>
  <c r="AX588" i="27" s="1"/>
  <c r="AY588" i="27"/>
  <c r="AZ588" i="27" s="1"/>
  <c r="AI572" i="27"/>
  <c r="AJ572" i="27" s="1"/>
  <c r="AK572" i="27"/>
  <c r="AL572" i="27" s="1"/>
  <c r="AM572" i="27"/>
  <c r="AN572" i="27" s="1"/>
  <c r="AO572" i="27"/>
  <c r="AP572" i="27" s="1"/>
  <c r="AQ572" i="27"/>
  <c r="AR572" i="27" s="1"/>
  <c r="AS572" i="27"/>
  <c r="AT572" i="27" s="1"/>
  <c r="AU572" i="27"/>
  <c r="AV572" i="27" s="1"/>
  <c r="AW572" i="27"/>
  <c r="AX572" i="27" s="1"/>
  <c r="AY572" i="27"/>
  <c r="AZ572" i="27" s="1"/>
  <c r="AI556" i="27"/>
  <c r="AJ556" i="27" s="1"/>
  <c r="AK556" i="27"/>
  <c r="AL556" i="27" s="1"/>
  <c r="AM556" i="27"/>
  <c r="AN556" i="27" s="1"/>
  <c r="AO556" i="27"/>
  <c r="AP556" i="27" s="1"/>
  <c r="AQ556" i="27"/>
  <c r="AR556" i="27" s="1"/>
  <c r="AS556" i="27"/>
  <c r="AT556" i="27" s="1"/>
  <c r="AU556" i="27"/>
  <c r="AV556" i="27" s="1"/>
  <c r="AW556" i="27"/>
  <c r="AX556" i="27" s="1"/>
  <c r="AY556" i="27"/>
  <c r="AZ556" i="27" s="1"/>
  <c r="AI540" i="27"/>
  <c r="AJ540" i="27" s="1"/>
  <c r="AK540" i="27"/>
  <c r="AL540" i="27" s="1"/>
  <c r="AM540" i="27"/>
  <c r="AN540" i="27" s="1"/>
  <c r="AO540" i="27"/>
  <c r="AP540" i="27" s="1"/>
  <c r="AQ540" i="27"/>
  <c r="AR540" i="27" s="1"/>
  <c r="AS540" i="27"/>
  <c r="AT540" i="27" s="1"/>
  <c r="AU540" i="27"/>
  <c r="AV540" i="27" s="1"/>
  <c r="AW540" i="27"/>
  <c r="AX540" i="27" s="1"/>
  <c r="AY540" i="27"/>
  <c r="AZ540" i="27" s="1"/>
  <c r="AI524" i="27"/>
  <c r="AJ524" i="27" s="1"/>
  <c r="AK524" i="27"/>
  <c r="AL524" i="27" s="1"/>
  <c r="AM524" i="27"/>
  <c r="AN524" i="27" s="1"/>
  <c r="AO524" i="27"/>
  <c r="AP524" i="27" s="1"/>
  <c r="AQ524" i="27"/>
  <c r="AR524" i="27" s="1"/>
  <c r="AS524" i="27"/>
  <c r="AT524" i="27" s="1"/>
  <c r="AU524" i="27"/>
  <c r="AV524" i="27" s="1"/>
  <c r="AW524" i="27"/>
  <c r="AX524" i="27" s="1"/>
  <c r="AY524" i="27"/>
  <c r="AZ524" i="27" s="1"/>
  <c r="AI508" i="27"/>
  <c r="AJ508" i="27" s="1"/>
  <c r="AK508" i="27"/>
  <c r="AL508" i="27" s="1"/>
  <c r="AM508" i="27"/>
  <c r="AN508" i="27" s="1"/>
  <c r="AO508" i="27"/>
  <c r="AP508" i="27" s="1"/>
  <c r="AQ508" i="27"/>
  <c r="AR508" i="27" s="1"/>
  <c r="AS508" i="27"/>
  <c r="AT508" i="27" s="1"/>
  <c r="AU508" i="27"/>
  <c r="AV508" i="27" s="1"/>
  <c r="AW508" i="27"/>
  <c r="AX508" i="27" s="1"/>
  <c r="AY508" i="27"/>
  <c r="AZ508" i="27" s="1"/>
  <c r="AI492" i="27"/>
  <c r="AJ492" i="27" s="1"/>
  <c r="AK492" i="27"/>
  <c r="AL492" i="27" s="1"/>
  <c r="AM492" i="27"/>
  <c r="AN492" i="27" s="1"/>
  <c r="AO492" i="27"/>
  <c r="AP492" i="27" s="1"/>
  <c r="AQ492" i="27"/>
  <c r="AR492" i="27" s="1"/>
  <c r="AS492" i="27"/>
  <c r="AT492" i="27" s="1"/>
  <c r="AU492" i="27"/>
  <c r="AV492" i="27" s="1"/>
  <c r="AW492" i="27"/>
  <c r="AX492" i="27" s="1"/>
  <c r="AY492" i="27"/>
  <c r="AZ492" i="27" s="1"/>
  <c r="AI476" i="27"/>
  <c r="AJ476" i="27" s="1"/>
  <c r="AK476" i="27"/>
  <c r="AL476" i="27" s="1"/>
  <c r="AM476" i="27"/>
  <c r="AN476" i="27" s="1"/>
  <c r="AO476" i="27"/>
  <c r="AP476" i="27" s="1"/>
  <c r="AQ476" i="27"/>
  <c r="AR476" i="27" s="1"/>
  <c r="AS476" i="27"/>
  <c r="AT476" i="27" s="1"/>
  <c r="AU476" i="27"/>
  <c r="AV476" i="27" s="1"/>
  <c r="AW476" i="27"/>
  <c r="AX476" i="27" s="1"/>
  <c r="AY476" i="27"/>
  <c r="AZ476" i="27" s="1"/>
  <c r="AK452" i="27"/>
  <c r="AL452" i="27" s="1"/>
  <c r="AO452" i="27"/>
  <c r="AP452" i="27" s="1"/>
  <c r="AS452" i="27"/>
  <c r="AT452" i="27" s="1"/>
  <c r="AW452" i="27"/>
  <c r="AX452" i="27" s="1"/>
  <c r="AI436" i="27"/>
  <c r="AJ436" i="27" s="1"/>
  <c r="AM436" i="27"/>
  <c r="AN436" i="27" s="1"/>
  <c r="AQ436" i="27"/>
  <c r="AR436" i="27" s="1"/>
  <c r="AU436" i="27"/>
  <c r="AV436" i="27" s="1"/>
  <c r="AY436" i="27"/>
  <c r="AZ436" i="27" s="1"/>
  <c r="AK420" i="27"/>
  <c r="AL420" i="27" s="1"/>
  <c r="AO420" i="27"/>
  <c r="AP420" i="27" s="1"/>
  <c r="AS420" i="27"/>
  <c r="AT420" i="27" s="1"/>
  <c r="AW420" i="27"/>
  <c r="AX420" i="27" s="1"/>
  <c r="R883" i="27"/>
  <c r="AE867" i="27"/>
  <c r="AF867" i="27" s="1"/>
  <c r="W867" i="27"/>
  <c r="X867" i="27" s="1"/>
  <c r="AG865" i="27"/>
  <c r="AH865" i="27" s="1"/>
  <c r="Y865" i="27"/>
  <c r="Z865" i="27" s="1"/>
  <c r="R865" i="27"/>
  <c r="AA863" i="27"/>
  <c r="AB863" i="27" s="1"/>
  <c r="S863" i="27"/>
  <c r="T863" i="27" s="1"/>
  <c r="AC861" i="27"/>
  <c r="AD861" i="27" s="1"/>
  <c r="U861" i="27"/>
  <c r="V861" i="27" s="1"/>
  <c r="AE859" i="27"/>
  <c r="AF859" i="27" s="1"/>
  <c r="W859" i="27"/>
  <c r="X859" i="27" s="1"/>
  <c r="AG857" i="27"/>
  <c r="AH857" i="27" s="1"/>
  <c r="Y857" i="27"/>
  <c r="Z857" i="27" s="1"/>
  <c r="R857" i="27"/>
  <c r="AA855" i="27"/>
  <c r="AB855" i="27" s="1"/>
  <c r="S855" i="27"/>
  <c r="T855" i="27" s="1"/>
  <c r="AC853" i="27"/>
  <c r="AD853" i="27" s="1"/>
  <c r="U853" i="27"/>
  <c r="V853" i="27" s="1"/>
  <c r="AE851" i="27"/>
  <c r="AF851" i="27" s="1"/>
  <c r="W851" i="27"/>
  <c r="X851" i="27" s="1"/>
  <c r="AG849" i="27"/>
  <c r="AH849" i="27" s="1"/>
  <c r="Y849" i="27"/>
  <c r="Z849" i="27" s="1"/>
  <c r="R849" i="27"/>
  <c r="AA847" i="27"/>
  <c r="AB847" i="27" s="1"/>
  <c r="S847" i="27"/>
  <c r="T847" i="27" s="1"/>
  <c r="AC845" i="27"/>
  <c r="AD845" i="27" s="1"/>
  <c r="U845" i="27"/>
  <c r="V845" i="27" s="1"/>
  <c r="AE843" i="27"/>
  <c r="AF843" i="27" s="1"/>
  <c r="W843" i="27"/>
  <c r="X843" i="27" s="1"/>
  <c r="AG841" i="27"/>
  <c r="AH841" i="27" s="1"/>
  <c r="Y841" i="27"/>
  <c r="Z841" i="27" s="1"/>
  <c r="R841" i="27"/>
  <c r="AA839" i="27"/>
  <c r="AB839" i="27" s="1"/>
  <c r="S839" i="27"/>
  <c r="T839" i="27" s="1"/>
  <c r="AC837" i="27"/>
  <c r="AD837" i="27" s="1"/>
  <c r="U837" i="27"/>
  <c r="V837" i="27" s="1"/>
  <c r="AE835" i="27"/>
  <c r="AF835" i="27" s="1"/>
  <c r="W835" i="27"/>
  <c r="X835" i="27" s="1"/>
  <c r="AG833" i="27"/>
  <c r="AH833" i="27" s="1"/>
  <c r="Y833" i="27"/>
  <c r="Z833" i="27" s="1"/>
  <c r="R833" i="27"/>
  <c r="AA831" i="27"/>
  <c r="AB831" i="27" s="1"/>
  <c r="S831" i="27"/>
  <c r="T831" i="27" s="1"/>
  <c r="AC829" i="27"/>
  <c r="AD829" i="27" s="1"/>
  <c r="U829" i="27"/>
  <c r="V829" i="27" s="1"/>
  <c r="AE827" i="27"/>
  <c r="AF827" i="27" s="1"/>
  <c r="W827" i="27"/>
  <c r="X827" i="27" s="1"/>
  <c r="AG825" i="27"/>
  <c r="AH825" i="27" s="1"/>
  <c r="Y825" i="27"/>
  <c r="Z825" i="27" s="1"/>
  <c r="R825" i="27"/>
  <c r="AA823" i="27"/>
  <c r="AB823" i="27" s="1"/>
  <c r="S823" i="27"/>
  <c r="T823" i="27" s="1"/>
  <c r="AC821" i="27"/>
  <c r="AD821" i="27" s="1"/>
  <c r="U821" i="27"/>
  <c r="V821" i="27" s="1"/>
  <c r="AE819" i="27"/>
  <c r="AF819" i="27" s="1"/>
  <c r="W819" i="27"/>
  <c r="X819" i="27" s="1"/>
  <c r="AG817" i="27"/>
  <c r="AH817" i="27" s="1"/>
  <c r="Y817" i="27"/>
  <c r="Z817" i="27" s="1"/>
  <c r="R817" i="27"/>
  <c r="AA815" i="27"/>
  <c r="AB815" i="27" s="1"/>
  <c r="S815" i="27"/>
  <c r="T815" i="27" s="1"/>
  <c r="AC813" i="27"/>
  <c r="AD813" i="27" s="1"/>
  <c r="U813" i="27"/>
  <c r="V813" i="27" s="1"/>
  <c r="AE811" i="27"/>
  <c r="AF811" i="27" s="1"/>
  <c r="W811" i="27"/>
  <c r="X811" i="27" s="1"/>
  <c r="AG809" i="27"/>
  <c r="AH809" i="27" s="1"/>
  <c r="Y809" i="27"/>
  <c r="Z809" i="27" s="1"/>
  <c r="R809" i="27"/>
  <c r="AA807" i="27"/>
  <c r="AB807" i="27" s="1"/>
  <c r="S807" i="27"/>
  <c r="T807" i="27" s="1"/>
  <c r="AC805" i="27"/>
  <c r="AD805" i="27" s="1"/>
  <c r="U805" i="27"/>
  <c r="V805" i="27" s="1"/>
  <c r="AE803" i="27"/>
  <c r="AF803" i="27" s="1"/>
  <c r="W803" i="27"/>
  <c r="X803" i="27" s="1"/>
  <c r="AG801" i="27"/>
  <c r="AH801" i="27" s="1"/>
  <c r="Y801" i="27"/>
  <c r="Z801" i="27" s="1"/>
  <c r="R801" i="27"/>
  <c r="AA799" i="27"/>
  <c r="AB799" i="27" s="1"/>
  <c r="S799" i="27"/>
  <c r="T799" i="27" s="1"/>
  <c r="AC797" i="27"/>
  <c r="AD797" i="27" s="1"/>
  <c r="U797" i="27"/>
  <c r="V797" i="27" s="1"/>
  <c r="AA779" i="27"/>
  <c r="AB779" i="27" s="1"/>
  <c r="S779" i="27"/>
  <c r="T779" i="27" s="1"/>
  <c r="AC777" i="27"/>
  <c r="AD777" i="27" s="1"/>
  <c r="U777" i="27"/>
  <c r="V777" i="27" s="1"/>
  <c r="AE775" i="27"/>
  <c r="AF775" i="27" s="1"/>
  <c r="W775" i="27"/>
  <c r="X775" i="27" s="1"/>
  <c r="AG773" i="27"/>
  <c r="AH773" i="27" s="1"/>
  <c r="Y773" i="27"/>
  <c r="Z773" i="27" s="1"/>
  <c r="R773" i="27"/>
  <c r="AA771" i="27"/>
  <c r="AB771" i="27" s="1"/>
  <c r="S771" i="27"/>
  <c r="T771" i="27" s="1"/>
  <c r="AC769" i="27"/>
  <c r="AD769" i="27" s="1"/>
  <c r="U769" i="27"/>
  <c r="V769" i="27" s="1"/>
  <c r="AE767" i="27"/>
  <c r="AF767" i="27" s="1"/>
  <c r="W767" i="27"/>
  <c r="X767" i="27" s="1"/>
  <c r="Y765" i="27"/>
  <c r="Z765" i="27" s="1"/>
  <c r="R765" i="27"/>
  <c r="AG749" i="27"/>
  <c r="AH749" i="27" s="1"/>
  <c r="AE747" i="27"/>
  <c r="AF747" i="27" s="1"/>
  <c r="Y747" i="27"/>
  <c r="Z747" i="27" s="1"/>
  <c r="U747" i="27"/>
  <c r="V747" i="27" s="1"/>
  <c r="R747" i="27"/>
  <c r="AE745" i="27"/>
  <c r="AF745" i="27" s="1"/>
  <c r="AA745" i="27"/>
  <c r="AB745" i="27" s="1"/>
  <c r="W745" i="27"/>
  <c r="X745" i="27" s="1"/>
  <c r="S745" i="27"/>
  <c r="T745" i="27" s="1"/>
  <c r="AG743" i="27"/>
  <c r="AH743" i="27" s="1"/>
  <c r="AC743" i="27"/>
  <c r="AD743" i="27" s="1"/>
  <c r="Y743" i="27"/>
  <c r="Z743" i="27" s="1"/>
  <c r="U743" i="27"/>
  <c r="V743" i="27" s="1"/>
  <c r="R743" i="27"/>
  <c r="AE741" i="27"/>
  <c r="AF741" i="27" s="1"/>
  <c r="AA741" i="27"/>
  <c r="AB741" i="27" s="1"/>
  <c r="W741" i="27"/>
  <c r="X741" i="27" s="1"/>
  <c r="S741" i="27"/>
  <c r="T741" i="27" s="1"/>
  <c r="AG739" i="27"/>
  <c r="AH739" i="27" s="1"/>
  <c r="AC739" i="27"/>
  <c r="AD739" i="27" s="1"/>
  <c r="Y739" i="27"/>
  <c r="Z739" i="27" s="1"/>
  <c r="U739" i="27"/>
  <c r="V739" i="27" s="1"/>
  <c r="R739" i="27"/>
  <c r="AE737" i="27"/>
  <c r="AF737" i="27" s="1"/>
  <c r="AA737" i="27"/>
  <c r="AB737" i="27" s="1"/>
  <c r="W737" i="27"/>
  <c r="X737" i="27" s="1"/>
  <c r="S737" i="27"/>
  <c r="T737" i="27" s="1"/>
  <c r="AG735" i="27"/>
  <c r="AH735" i="27" s="1"/>
  <c r="AC735" i="27"/>
  <c r="AD735" i="27" s="1"/>
  <c r="Y735" i="27"/>
  <c r="Z735" i="27" s="1"/>
  <c r="U735" i="27"/>
  <c r="V735" i="27" s="1"/>
  <c r="R735" i="27"/>
  <c r="AE733" i="27"/>
  <c r="AF733" i="27" s="1"/>
  <c r="AA733" i="27"/>
  <c r="AB733" i="27" s="1"/>
  <c r="W733" i="27"/>
  <c r="X733" i="27" s="1"/>
  <c r="S733" i="27"/>
  <c r="T733" i="27" s="1"/>
  <c r="AE715" i="27"/>
  <c r="AF715" i="27" s="1"/>
  <c r="AA715" i="27"/>
  <c r="AB715" i="27" s="1"/>
  <c r="W715" i="27"/>
  <c r="X715" i="27" s="1"/>
  <c r="S715" i="27"/>
  <c r="T715" i="27" s="1"/>
  <c r="AG713" i="27"/>
  <c r="AH713" i="27" s="1"/>
  <c r="AC713" i="27"/>
  <c r="AD713" i="27" s="1"/>
  <c r="Y713" i="27"/>
  <c r="Z713" i="27" s="1"/>
  <c r="U713" i="27"/>
  <c r="V713" i="27" s="1"/>
  <c r="R713" i="27"/>
  <c r="AE711" i="27"/>
  <c r="AF711" i="27" s="1"/>
  <c r="AA711" i="27"/>
  <c r="AB711" i="27" s="1"/>
  <c r="W711" i="27"/>
  <c r="X711" i="27" s="1"/>
  <c r="S711" i="27"/>
  <c r="T711" i="27" s="1"/>
  <c r="AG709" i="27"/>
  <c r="AH709" i="27" s="1"/>
  <c r="AC709" i="27"/>
  <c r="AD709" i="27" s="1"/>
  <c r="Y709" i="27"/>
  <c r="Z709" i="27" s="1"/>
  <c r="U709" i="27"/>
  <c r="V709" i="27" s="1"/>
  <c r="R709" i="27"/>
  <c r="AE707" i="27"/>
  <c r="AF707" i="27" s="1"/>
  <c r="AA707" i="27"/>
  <c r="AB707" i="27" s="1"/>
  <c r="W707" i="27"/>
  <c r="X707" i="27" s="1"/>
  <c r="S707" i="27"/>
  <c r="T707" i="27" s="1"/>
  <c r="AG705" i="27"/>
  <c r="AH705" i="27" s="1"/>
  <c r="AC705" i="27"/>
  <c r="AD705" i="27" s="1"/>
  <c r="Y705" i="27"/>
  <c r="Z705" i="27" s="1"/>
  <c r="U705" i="27"/>
  <c r="V705" i="27" s="1"/>
  <c r="R705" i="27"/>
  <c r="AE703" i="27"/>
  <c r="AF703" i="27" s="1"/>
  <c r="AA703" i="27"/>
  <c r="AB703" i="27" s="1"/>
  <c r="W703" i="27"/>
  <c r="X703" i="27" s="1"/>
  <c r="S703" i="27"/>
  <c r="T703" i="27" s="1"/>
  <c r="AC701" i="27"/>
  <c r="AD701" i="27" s="1"/>
  <c r="Y701" i="27"/>
  <c r="Z701" i="27" s="1"/>
  <c r="U701" i="27"/>
  <c r="V701" i="27" s="1"/>
  <c r="R701" i="27"/>
  <c r="AG685" i="27"/>
  <c r="AH685" i="27" s="1"/>
  <c r="AG683" i="27"/>
  <c r="AH683" i="27" s="1"/>
  <c r="AC683" i="27"/>
  <c r="AD683" i="27" s="1"/>
  <c r="Y683" i="27"/>
  <c r="Z683" i="27" s="1"/>
  <c r="U683" i="27"/>
  <c r="V683" i="27" s="1"/>
  <c r="R683" i="27"/>
  <c r="AE681" i="27"/>
  <c r="AF681" i="27" s="1"/>
  <c r="AA681" i="27"/>
  <c r="AB681" i="27" s="1"/>
  <c r="W681" i="27"/>
  <c r="X681" i="27" s="1"/>
  <c r="S681" i="27"/>
  <c r="T681" i="27" s="1"/>
  <c r="AG679" i="27"/>
  <c r="AH679" i="27" s="1"/>
  <c r="AC679" i="27"/>
  <c r="AD679" i="27" s="1"/>
  <c r="Y679" i="27"/>
  <c r="Z679" i="27" s="1"/>
  <c r="U679" i="27"/>
  <c r="V679" i="27" s="1"/>
  <c r="R679" i="27"/>
  <c r="AE677" i="27"/>
  <c r="AF677" i="27" s="1"/>
  <c r="AA677" i="27"/>
  <c r="AB677" i="27" s="1"/>
  <c r="W677" i="27"/>
  <c r="X677" i="27" s="1"/>
  <c r="S677" i="27"/>
  <c r="T677" i="27" s="1"/>
  <c r="AG675" i="27"/>
  <c r="AH675" i="27" s="1"/>
  <c r="AC675" i="27"/>
  <c r="AD675" i="27" s="1"/>
  <c r="Y675" i="27"/>
  <c r="Z675" i="27" s="1"/>
  <c r="U675" i="27"/>
  <c r="V675" i="27" s="1"/>
  <c r="R675" i="27"/>
  <c r="AE673" i="27"/>
  <c r="AF673" i="27" s="1"/>
  <c r="AA673" i="27"/>
  <c r="AB673" i="27" s="1"/>
  <c r="W673" i="27"/>
  <c r="X673" i="27" s="1"/>
  <c r="S673" i="27"/>
  <c r="T673" i="27" s="1"/>
  <c r="AG671" i="27"/>
  <c r="AH671" i="27" s="1"/>
  <c r="AC671" i="27"/>
  <c r="AD671" i="27" s="1"/>
  <c r="Y671" i="27"/>
  <c r="Z671" i="27" s="1"/>
  <c r="U671" i="27"/>
  <c r="V671" i="27" s="1"/>
  <c r="R671" i="27"/>
  <c r="AE669" i="27"/>
  <c r="AF669" i="27" s="1"/>
  <c r="AA669" i="27"/>
  <c r="AB669" i="27" s="1"/>
  <c r="W669" i="27"/>
  <c r="X669" i="27" s="1"/>
  <c r="S669" i="27"/>
  <c r="T669" i="27" s="1"/>
  <c r="AG667" i="27"/>
  <c r="AH667" i="27" s="1"/>
  <c r="AC667" i="27"/>
  <c r="AD667" i="27" s="1"/>
  <c r="Y667" i="27"/>
  <c r="Z667" i="27" s="1"/>
  <c r="U667" i="27"/>
  <c r="V667" i="27" s="1"/>
  <c r="R667" i="27"/>
  <c r="AE665" i="27"/>
  <c r="AF665" i="27" s="1"/>
  <c r="AA665" i="27"/>
  <c r="AB665" i="27" s="1"/>
  <c r="W665" i="27"/>
  <c r="X665" i="27" s="1"/>
  <c r="S665" i="27"/>
  <c r="T665" i="27" s="1"/>
  <c r="AG663" i="27"/>
  <c r="AH663" i="27" s="1"/>
  <c r="AC663" i="27"/>
  <c r="AD663" i="27" s="1"/>
  <c r="Y663" i="27"/>
  <c r="Z663" i="27" s="1"/>
  <c r="U663" i="27"/>
  <c r="V663" i="27" s="1"/>
  <c r="R663" i="27"/>
  <c r="AE661" i="27"/>
  <c r="AF661" i="27" s="1"/>
  <c r="AA661" i="27"/>
  <c r="AB661" i="27" s="1"/>
  <c r="W661" i="27"/>
  <c r="X661" i="27" s="1"/>
  <c r="S661" i="27"/>
  <c r="T661" i="27" s="1"/>
  <c r="AG659" i="27"/>
  <c r="AH659" i="27" s="1"/>
  <c r="AC659" i="27"/>
  <c r="AD659" i="27" s="1"/>
  <c r="Y659" i="27"/>
  <c r="Z659" i="27" s="1"/>
  <c r="U659" i="27"/>
  <c r="V659" i="27" s="1"/>
  <c r="R659" i="27"/>
  <c r="AE657" i="27"/>
  <c r="AF657" i="27" s="1"/>
  <c r="AA657" i="27"/>
  <c r="AB657" i="27" s="1"/>
  <c r="W657" i="27"/>
  <c r="X657" i="27" s="1"/>
  <c r="S657" i="27"/>
  <c r="T657" i="27" s="1"/>
  <c r="AG655" i="27"/>
  <c r="AH655" i="27" s="1"/>
  <c r="AC655" i="27"/>
  <c r="AD655" i="27" s="1"/>
  <c r="Y655" i="27"/>
  <c r="Z655" i="27" s="1"/>
  <c r="U655" i="27"/>
  <c r="V655" i="27" s="1"/>
  <c r="R655" i="27"/>
  <c r="AE653" i="27"/>
  <c r="AF653" i="27" s="1"/>
  <c r="AA653" i="27"/>
  <c r="AB653" i="27" s="1"/>
  <c r="W653" i="27"/>
  <c r="X653" i="27" s="1"/>
  <c r="S653" i="27"/>
  <c r="T653" i="27" s="1"/>
  <c r="AG651" i="27"/>
  <c r="AH651" i="27" s="1"/>
  <c r="AC651" i="27"/>
  <c r="AD651" i="27" s="1"/>
  <c r="Y651" i="27"/>
  <c r="Z651" i="27" s="1"/>
  <c r="U651" i="27"/>
  <c r="V651" i="27" s="1"/>
  <c r="R651" i="27"/>
  <c r="AE649" i="27"/>
  <c r="AF649" i="27" s="1"/>
  <c r="AA649" i="27"/>
  <c r="AB649" i="27" s="1"/>
  <c r="W649" i="27"/>
  <c r="X649" i="27" s="1"/>
  <c r="S649" i="27"/>
  <c r="T649" i="27" s="1"/>
  <c r="AG647" i="27"/>
  <c r="AH647" i="27" s="1"/>
  <c r="AC647" i="27"/>
  <c r="AD647" i="27" s="1"/>
  <c r="Y647" i="27"/>
  <c r="Z647" i="27" s="1"/>
  <c r="U647" i="27"/>
  <c r="V647" i="27" s="1"/>
  <c r="R647" i="27"/>
  <c r="AE645" i="27"/>
  <c r="AF645" i="27" s="1"/>
  <c r="AA645" i="27"/>
  <c r="AB645" i="27" s="1"/>
  <c r="W645" i="27"/>
  <c r="X645" i="27" s="1"/>
  <c r="S645" i="27"/>
  <c r="T645" i="27" s="1"/>
  <c r="AG643" i="27"/>
  <c r="AH643" i="27" s="1"/>
  <c r="AC643" i="27"/>
  <c r="AD643" i="27" s="1"/>
  <c r="Y643" i="27"/>
  <c r="Z643" i="27" s="1"/>
  <c r="U643" i="27"/>
  <c r="V643" i="27" s="1"/>
  <c r="R643" i="27"/>
  <c r="AE641" i="27"/>
  <c r="AF641" i="27" s="1"/>
  <c r="AA641" i="27"/>
  <c r="AB641" i="27" s="1"/>
  <c r="W641" i="27"/>
  <c r="X641" i="27" s="1"/>
  <c r="S641" i="27"/>
  <c r="T641" i="27" s="1"/>
  <c r="AG639" i="27"/>
  <c r="AH639" i="27" s="1"/>
  <c r="AC639" i="27"/>
  <c r="AD639" i="27" s="1"/>
  <c r="Y639" i="27"/>
  <c r="Z639" i="27" s="1"/>
  <c r="U639" i="27"/>
  <c r="V639" i="27" s="1"/>
  <c r="R639" i="27"/>
  <c r="AE637" i="27"/>
  <c r="AF637" i="27" s="1"/>
  <c r="AA637" i="27"/>
  <c r="AB637" i="27" s="1"/>
  <c r="W637" i="27"/>
  <c r="X637" i="27" s="1"/>
  <c r="S637" i="27"/>
  <c r="T637" i="27" s="1"/>
  <c r="AG635" i="27"/>
  <c r="AH635" i="27" s="1"/>
  <c r="AC635" i="27"/>
  <c r="AD635" i="27" s="1"/>
  <c r="Y635" i="27"/>
  <c r="Z635" i="27" s="1"/>
  <c r="U635" i="27"/>
  <c r="V635" i="27" s="1"/>
  <c r="R635" i="27"/>
  <c r="AE633" i="27"/>
  <c r="AF633" i="27" s="1"/>
  <c r="AA633" i="27"/>
  <c r="AB633" i="27" s="1"/>
  <c r="W633" i="27"/>
  <c r="X633" i="27" s="1"/>
  <c r="S633" i="27"/>
  <c r="T633" i="27" s="1"/>
  <c r="AG631" i="27"/>
  <c r="AH631" i="27" s="1"/>
  <c r="AC631" i="27"/>
  <c r="AD631" i="27" s="1"/>
  <c r="Y631" i="27"/>
  <c r="Z631" i="27" s="1"/>
  <c r="U631" i="27"/>
  <c r="V631" i="27" s="1"/>
  <c r="R631" i="27"/>
  <c r="AE629" i="27"/>
  <c r="AF629" i="27" s="1"/>
  <c r="AA629" i="27"/>
  <c r="AB629" i="27" s="1"/>
  <c r="W629" i="27"/>
  <c r="X629" i="27" s="1"/>
  <c r="S629" i="27"/>
  <c r="T629" i="27" s="1"/>
  <c r="AG627" i="27"/>
  <c r="AH627" i="27" s="1"/>
  <c r="AC627" i="27"/>
  <c r="AD627" i="27" s="1"/>
  <c r="Y627" i="27"/>
  <c r="Z627" i="27" s="1"/>
  <c r="U627" i="27"/>
  <c r="V627" i="27" s="1"/>
  <c r="R627" i="27"/>
  <c r="AE625" i="27"/>
  <c r="AF625" i="27" s="1"/>
  <c r="AA625" i="27"/>
  <c r="AB625" i="27" s="1"/>
  <c r="W625" i="27"/>
  <c r="X625" i="27" s="1"/>
  <c r="S625" i="27"/>
  <c r="T625" i="27" s="1"/>
  <c r="AG623" i="27"/>
  <c r="AH623" i="27" s="1"/>
  <c r="AC623" i="27"/>
  <c r="AD623" i="27" s="1"/>
  <c r="Y623" i="27"/>
  <c r="Z623" i="27" s="1"/>
  <c r="U623" i="27"/>
  <c r="V623" i="27" s="1"/>
  <c r="R623" i="27"/>
  <c r="AE621" i="27"/>
  <c r="AF621" i="27" s="1"/>
  <c r="AA621" i="27"/>
  <c r="AB621" i="27" s="1"/>
  <c r="W621" i="27"/>
  <c r="X621" i="27" s="1"/>
  <c r="S621" i="27"/>
  <c r="T621" i="27" s="1"/>
  <c r="AG619" i="27"/>
  <c r="AH619" i="27" s="1"/>
  <c r="AC619" i="27"/>
  <c r="AD619" i="27" s="1"/>
  <c r="Y619" i="27"/>
  <c r="Z619" i="27" s="1"/>
  <c r="U619" i="27"/>
  <c r="V619" i="27" s="1"/>
  <c r="R619" i="27"/>
  <c r="AE617" i="27"/>
  <c r="AF617" i="27" s="1"/>
  <c r="AA617" i="27"/>
  <c r="AB617" i="27" s="1"/>
  <c r="W617" i="27"/>
  <c r="X617" i="27" s="1"/>
  <c r="S617" i="27"/>
  <c r="T617" i="27" s="1"/>
  <c r="AG615" i="27"/>
  <c r="AH615" i="27" s="1"/>
  <c r="AC615" i="27"/>
  <c r="AD615" i="27" s="1"/>
  <c r="Y615" i="27"/>
  <c r="Z615" i="27" s="1"/>
  <c r="U615" i="27"/>
  <c r="V615" i="27" s="1"/>
  <c r="R615" i="27"/>
  <c r="AE613" i="27"/>
  <c r="AF613" i="27" s="1"/>
  <c r="AA613" i="27"/>
  <c r="AB613" i="27" s="1"/>
  <c r="W613" i="27"/>
  <c r="X613" i="27" s="1"/>
  <c r="S613" i="27"/>
  <c r="T613" i="27" s="1"/>
  <c r="AG611" i="27"/>
  <c r="AH611" i="27" s="1"/>
  <c r="AC611" i="27"/>
  <c r="AD611" i="27" s="1"/>
  <c r="Y611" i="27"/>
  <c r="Z611" i="27" s="1"/>
  <c r="U611" i="27"/>
  <c r="V611" i="27" s="1"/>
  <c r="R611" i="27"/>
  <c r="AE609" i="27"/>
  <c r="AF609" i="27" s="1"/>
  <c r="AA609" i="27"/>
  <c r="AB609" i="27" s="1"/>
  <c r="W609" i="27"/>
  <c r="X609" i="27" s="1"/>
  <c r="S609" i="27"/>
  <c r="T609" i="27" s="1"/>
  <c r="AG607" i="27"/>
  <c r="AH607" i="27" s="1"/>
  <c r="AC607" i="27"/>
  <c r="AD607" i="27" s="1"/>
  <c r="Y607" i="27"/>
  <c r="Z607" i="27" s="1"/>
  <c r="U607" i="27"/>
  <c r="V607" i="27" s="1"/>
  <c r="R607" i="27"/>
  <c r="AE605" i="27"/>
  <c r="AF605" i="27" s="1"/>
  <c r="AA605" i="27"/>
  <c r="AB605" i="27" s="1"/>
  <c r="W605" i="27"/>
  <c r="X605" i="27" s="1"/>
  <c r="S605" i="27"/>
  <c r="T605" i="27" s="1"/>
  <c r="AG603" i="27"/>
  <c r="AH603" i="27" s="1"/>
  <c r="AC603" i="27"/>
  <c r="AD603" i="27" s="1"/>
  <c r="Y603" i="27"/>
  <c r="Z603" i="27" s="1"/>
  <c r="U603" i="27"/>
  <c r="V603" i="27" s="1"/>
  <c r="R603" i="27"/>
  <c r="AE601" i="27"/>
  <c r="AF601" i="27" s="1"/>
  <c r="AA601" i="27"/>
  <c r="AB601" i="27" s="1"/>
  <c r="W601" i="27"/>
  <c r="X601" i="27" s="1"/>
  <c r="S601" i="27"/>
  <c r="T601" i="27" s="1"/>
  <c r="AG599" i="27"/>
  <c r="AH599" i="27" s="1"/>
  <c r="AC599" i="27"/>
  <c r="AD599" i="27" s="1"/>
  <c r="Y599" i="27"/>
  <c r="Z599" i="27" s="1"/>
  <c r="U599" i="27"/>
  <c r="V599" i="27" s="1"/>
  <c r="R599" i="27"/>
  <c r="AE597" i="27"/>
  <c r="AF597" i="27" s="1"/>
  <c r="AA597" i="27"/>
  <c r="AB597" i="27" s="1"/>
  <c r="W597" i="27"/>
  <c r="X597" i="27" s="1"/>
  <c r="S597" i="27"/>
  <c r="T597" i="27" s="1"/>
  <c r="AG595" i="27"/>
  <c r="AH595" i="27" s="1"/>
  <c r="AC595" i="27"/>
  <c r="AD595" i="27" s="1"/>
  <c r="Y595" i="27"/>
  <c r="Z595" i="27" s="1"/>
  <c r="U595" i="27"/>
  <c r="V595" i="27" s="1"/>
  <c r="R595" i="27"/>
  <c r="AE593" i="27"/>
  <c r="AF593" i="27" s="1"/>
  <c r="AK5" i="27"/>
  <c r="AL5" i="27" s="1"/>
  <c r="AQ5" i="27"/>
  <c r="AR5" i="27" s="1"/>
  <c r="AU5" i="27"/>
  <c r="AV5" i="27" s="1"/>
  <c r="AY5" i="27"/>
  <c r="AZ5" i="27" s="1"/>
  <c r="R882" i="27"/>
  <c r="R874" i="27"/>
  <c r="AG868" i="27"/>
  <c r="AH868" i="27" s="1"/>
  <c r="AC868" i="27"/>
  <c r="AD868" i="27" s="1"/>
  <c r="U868" i="27"/>
  <c r="V868" i="27" s="1"/>
  <c r="AO793" i="27"/>
  <c r="AP793" i="27" s="1"/>
  <c r="AU793" i="27"/>
  <c r="AV793" i="27" s="1"/>
  <c r="AO777" i="27"/>
  <c r="AP777" i="27" s="1"/>
  <c r="AS777" i="27"/>
  <c r="AT777" i="27" s="1"/>
  <c r="AK761" i="27"/>
  <c r="AL761" i="27" s="1"/>
  <c r="AQ761" i="27"/>
  <c r="AR761" i="27" s="1"/>
  <c r="AW761" i="27"/>
  <c r="AX761" i="27" s="1"/>
  <c r="AM745" i="27"/>
  <c r="AN745" i="27" s="1"/>
  <c r="AQ745" i="27"/>
  <c r="AR745" i="27" s="1"/>
  <c r="AU745" i="27"/>
  <c r="AV745" i="27" s="1"/>
  <c r="AK729" i="27"/>
  <c r="AL729" i="27" s="1"/>
  <c r="AQ729" i="27"/>
  <c r="AR729" i="27" s="1"/>
  <c r="AU729" i="27"/>
  <c r="AV729" i="27" s="1"/>
  <c r="AI713" i="27"/>
  <c r="AJ713" i="27" s="1"/>
  <c r="AO713" i="27"/>
  <c r="AP713" i="27" s="1"/>
  <c r="AU713" i="27"/>
  <c r="AV713" i="27" s="1"/>
  <c r="AY713" i="27"/>
  <c r="AZ713" i="27" s="1"/>
  <c r="AM697" i="27"/>
  <c r="AN697" i="27" s="1"/>
  <c r="AS697" i="27"/>
  <c r="AT697" i="27" s="1"/>
  <c r="AW697" i="27"/>
  <c r="AX697" i="27" s="1"/>
  <c r="AI681" i="27"/>
  <c r="AJ681" i="27" s="1"/>
  <c r="AM681" i="27"/>
  <c r="AN681" i="27" s="1"/>
  <c r="AQ681" i="27"/>
  <c r="AR681" i="27" s="1"/>
  <c r="AU681" i="27"/>
  <c r="AV681" i="27" s="1"/>
  <c r="AI670" i="27"/>
  <c r="AJ670" i="27" s="1"/>
  <c r="AM670" i="27"/>
  <c r="AN670" i="27" s="1"/>
  <c r="AQ670" i="27"/>
  <c r="AR670" i="27" s="1"/>
  <c r="AW670" i="27"/>
  <c r="AX670" i="27" s="1"/>
  <c r="AK662" i="27"/>
  <c r="AL662" i="27" s="1"/>
  <c r="AQ662" i="27"/>
  <c r="AR662" i="27" s="1"/>
  <c r="AW662" i="27"/>
  <c r="AX662" i="27" s="1"/>
  <c r="AM654" i="27"/>
  <c r="AN654" i="27" s="1"/>
  <c r="AS654" i="27"/>
  <c r="AT654" i="27" s="1"/>
  <c r="AW654" i="27"/>
  <c r="AX654" i="27" s="1"/>
  <c r="AK646" i="27"/>
  <c r="AL646" i="27" s="1"/>
  <c r="AO646" i="27"/>
  <c r="AP646" i="27" s="1"/>
  <c r="AU646" i="27"/>
  <c r="AV646" i="27" s="1"/>
  <c r="AY646" i="27"/>
  <c r="AZ646" i="27" s="1"/>
  <c r="AI638" i="27"/>
  <c r="AJ638" i="27" s="1"/>
  <c r="AM638" i="27"/>
  <c r="AN638" i="27" s="1"/>
  <c r="AS638" i="27"/>
  <c r="AT638" i="27" s="1"/>
  <c r="AW638" i="27"/>
  <c r="AX638" i="27" s="1"/>
  <c r="AI630" i="27"/>
  <c r="AJ630" i="27" s="1"/>
  <c r="AM630" i="27"/>
  <c r="AN630" i="27" s="1"/>
  <c r="AQ630" i="27"/>
  <c r="AR630" i="27" s="1"/>
  <c r="AU630" i="27"/>
  <c r="AV630" i="27" s="1"/>
  <c r="AI622" i="27"/>
  <c r="AJ622" i="27" s="1"/>
  <c r="AM622" i="27"/>
  <c r="AN622" i="27" s="1"/>
  <c r="AQ622" i="27"/>
  <c r="AR622" i="27" s="1"/>
  <c r="AW622" i="27"/>
  <c r="AX622" i="27" s="1"/>
  <c r="AM614" i="27"/>
  <c r="AN614" i="27" s="1"/>
  <c r="AQ614" i="27"/>
  <c r="AR614" i="27" s="1"/>
  <c r="AW614" i="27"/>
  <c r="AX614" i="27" s="1"/>
  <c r="AK606" i="27"/>
  <c r="AL606" i="27" s="1"/>
  <c r="AQ606" i="27"/>
  <c r="AR606" i="27" s="1"/>
  <c r="AY606" i="27"/>
  <c r="AZ606" i="27" s="1"/>
  <c r="AK598" i="27"/>
  <c r="AL598" i="27" s="1"/>
  <c r="AQ598" i="27"/>
  <c r="AR598" i="27" s="1"/>
  <c r="AY598" i="27"/>
  <c r="AZ598" i="27" s="1"/>
  <c r="AI590" i="27"/>
  <c r="AJ590" i="27" s="1"/>
  <c r="AK590" i="27"/>
  <c r="AL590" i="27" s="1"/>
  <c r="AS590" i="27"/>
  <c r="AT590" i="27" s="1"/>
  <c r="AY590" i="27"/>
  <c r="AZ590" i="27" s="1"/>
  <c r="AM582" i="27"/>
  <c r="AN582" i="27" s="1"/>
  <c r="AQ582" i="27"/>
  <c r="AR582" i="27" s="1"/>
  <c r="AW582" i="27"/>
  <c r="AX582" i="27" s="1"/>
  <c r="AK574" i="27"/>
  <c r="AL574" i="27" s="1"/>
  <c r="AM574" i="27"/>
  <c r="AN574" i="27" s="1"/>
  <c r="AQ574" i="27"/>
  <c r="AR574" i="27" s="1"/>
  <c r="AW574" i="27"/>
  <c r="AX574" i="27" s="1"/>
  <c r="AK566" i="27"/>
  <c r="AL566" i="27" s="1"/>
  <c r="AM566" i="27"/>
  <c r="AN566" i="27" s="1"/>
  <c r="AS566" i="27"/>
  <c r="AT566" i="27" s="1"/>
  <c r="AW566" i="27"/>
  <c r="AX566" i="27" s="1"/>
  <c r="AK558" i="27"/>
  <c r="AL558" i="27" s="1"/>
  <c r="AQ558" i="27"/>
  <c r="AR558" i="27" s="1"/>
  <c r="AU558" i="27"/>
  <c r="AV558" i="27" s="1"/>
  <c r="AW558" i="27"/>
  <c r="AX558" i="27" s="1"/>
  <c r="AK550" i="27"/>
  <c r="AL550" i="27" s="1"/>
  <c r="AM550" i="27"/>
  <c r="AN550" i="27" s="1"/>
  <c r="AQ550" i="27"/>
  <c r="AR550" i="27" s="1"/>
  <c r="AW550" i="27"/>
  <c r="AX550" i="27" s="1"/>
  <c r="AI542" i="27"/>
  <c r="AJ542" i="27" s="1"/>
  <c r="AM542" i="27"/>
  <c r="AN542" i="27" s="1"/>
  <c r="AO542" i="27"/>
  <c r="AP542" i="27" s="1"/>
  <c r="AS542" i="27"/>
  <c r="AT542" i="27" s="1"/>
  <c r="AW542" i="27"/>
  <c r="AX542" i="27" s="1"/>
  <c r="AK534" i="27"/>
  <c r="AL534" i="27" s="1"/>
  <c r="AM534" i="27"/>
  <c r="AN534" i="27" s="1"/>
  <c r="AQ534" i="27"/>
  <c r="AR534" i="27" s="1"/>
  <c r="AW534" i="27"/>
  <c r="AX534" i="27" s="1"/>
  <c r="AK526" i="27"/>
  <c r="AL526" i="27" s="1"/>
  <c r="AQ526" i="27"/>
  <c r="AR526" i="27" s="1"/>
  <c r="AW526" i="27"/>
  <c r="AX526" i="27" s="1"/>
  <c r="AI518" i="27"/>
  <c r="AJ518" i="27" s="1"/>
  <c r="AM518" i="27"/>
  <c r="AN518" i="27" s="1"/>
  <c r="AQ518" i="27"/>
  <c r="AR518" i="27" s="1"/>
  <c r="AU518" i="27"/>
  <c r="AV518" i="27" s="1"/>
  <c r="AW518" i="27"/>
  <c r="AX518" i="27" s="1"/>
  <c r="AY518" i="27"/>
  <c r="AZ518" i="27" s="1"/>
  <c r="AK510" i="27"/>
  <c r="AL510" i="27" s="1"/>
  <c r="AM510" i="27"/>
  <c r="AN510" i="27" s="1"/>
  <c r="AO510" i="27"/>
  <c r="AP510" i="27" s="1"/>
  <c r="AQ510" i="27"/>
  <c r="AR510" i="27" s="1"/>
  <c r="AS510" i="27"/>
  <c r="AT510" i="27" s="1"/>
  <c r="AU510" i="27"/>
  <c r="AV510" i="27" s="1"/>
  <c r="AW510" i="27"/>
  <c r="AX510" i="27" s="1"/>
  <c r="AY510" i="27"/>
  <c r="AZ510" i="27" s="1"/>
  <c r="AI502" i="27"/>
  <c r="AJ502" i="27" s="1"/>
  <c r="AK502" i="27"/>
  <c r="AL502" i="27" s="1"/>
  <c r="AM502" i="27"/>
  <c r="AN502" i="27" s="1"/>
  <c r="AO502" i="27"/>
  <c r="AP502" i="27" s="1"/>
  <c r="AQ502" i="27"/>
  <c r="AR502" i="27" s="1"/>
  <c r="AS502" i="27"/>
  <c r="AT502" i="27" s="1"/>
  <c r="AU502" i="27"/>
  <c r="AV502" i="27" s="1"/>
  <c r="AW502" i="27"/>
  <c r="AX502" i="27" s="1"/>
  <c r="AY502" i="27"/>
  <c r="AZ502" i="27" s="1"/>
  <c r="AI494" i="27"/>
  <c r="AJ494" i="27" s="1"/>
  <c r="AK494" i="27"/>
  <c r="AL494" i="27" s="1"/>
  <c r="AM494" i="27"/>
  <c r="AN494" i="27" s="1"/>
  <c r="AO494" i="27"/>
  <c r="AP494" i="27" s="1"/>
  <c r="AQ494" i="27"/>
  <c r="AR494" i="27" s="1"/>
  <c r="AS494" i="27"/>
  <c r="AT494" i="27" s="1"/>
  <c r="AU494" i="27"/>
  <c r="AV494" i="27" s="1"/>
  <c r="AW494" i="27"/>
  <c r="AX494" i="27" s="1"/>
  <c r="AY494" i="27"/>
  <c r="AZ494" i="27" s="1"/>
  <c r="AI486" i="27"/>
  <c r="AJ486" i="27" s="1"/>
  <c r="AK486" i="27"/>
  <c r="AL486" i="27" s="1"/>
  <c r="AM486" i="27"/>
  <c r="AN486" i="27" s="1"/>
  <c r="AO486" i="27"/>
  <c r="AP486" i="27" s="1"/>
  <c r="AQ486" i="27"/>
  <c r="AR486" i="27" s="1"/>
  <c r="AS486" i="27"/>
  <c r="AT486" i="27" s="1"/>
  <c r="AU486" i="27"/>
  <c r="AV486" i="27" s="1"/>
  <c r="AW486" i="27"/>
  <c r="AX486" i="27" s="1"/>
  <c r="AY486" i="27"/>
  <c r="AZ486" i="27" s="1"/>
  <c r="AI478" i="27"/>
  <c r="AJ478" i="27" s="1"/>
  <c r="AK478" i="27"/>
  <c r="AL478" i="27" s="1"/>
  <c r="AM478" i="27"/>
  <c r="AN478" i="27" s="1"/>
  <c r="AO478" i="27"/>
  <c r="AP478" i="27" s="1"/>
  <c r="AQ478" i="27"/>
  <c r="AR478" i="27" s="1"/>
  <c r="AS478" i="27"/>
  <c r="AT478" i="27" s="1"/>
  <c r="AU478" i="27"/>
  <c r="AV478" i="27" s="1"/>
  <c r="AW478" i="27"/>
  <c r="AX478" i="27" s="1"/>
  <c r="AY478" i="27"/>
  <c r="AZ478" i="27" s="1"/>
  <c r="AI470" i="27"/>
  <c r="AJ470" i="27" s="1"/>
  <c r="AK470" i="27"/>
  <c r="AL470" i="27" s="1"/>
  <c r="AM470" i="27"/>
  <c r="AN470" i="27" s="1"/>
  <c r="AO470" i="27"/>
  <c r="AP470" i="27" s="1"/>
  <c r="AQ470" i="27"/>
  <c r="AR470" i="27" s="1"/>
  <c r="AS470" i="27"/>
  <c r="AT470" i="27" s="1"/>
  <c r="AU470" i="27"/>
  <c r="AV470" i="27" s="1"/>
  <c r="AW470" i="27"/>
  <c r="AX470" i="27" s="1"/>
  <c r="AY470" i="27"/>
  <c r="AZ470" i="27" s="1"/>
  <c r="AI462" i="27"/>
  <c r="AJ462" i="27" s="1"/>
  <c r="AK462" i="27"/>
  <c r="AL462" i="27" s="1"/>
  <c r="AM462" i="27"/>
  <c r="AN462" i="27" s="1"/>
  <c r="AO462" i="27"/>
  <c r="AP462" i="27" s="1"/>
  <c r="AQ462" i="27"/>
  <c r="AR462" i="27" s="1"/>
  <c r="AS462" i="27"/>
  <c r="AT462" i="27" s="1"/>
  <c r="AU462" i="27"/>
  <c r="AV462" i="27" s="1"/>
  <c r="AW462" i="27"/>
  <c r="AX462" i="27" s="1"/>
  <c r="AY462" i="27"/>
  <c r="AZ462" i="27" s="1"/>
  <c r="AI454" i="27"/>
  <c r="AJ454" i="27" s="1"/>
  <c r="AK454" i="27"/>
  <c r="AL454" i="27" s="1"/>
  <c r="AM454" i="27"/>
  <c r="AN454" i="27" s="1"/>
  <c r="AO454" i="27"/>
  <c r="AP454" i="27" s="1"/>
  <c r="AQ454" i="27"/>
  <c r="AR454" i="27" s="1"/>
  <c r="AS454" i="27"/>
  <c r="AT454" i="27" s="1"/>
  <c r="AU454" i="27"/>
  <c r="AV454" i="27" s="1"/>
  <c r="AW454" i="27"/>
  <c r="AX454" i="27" s="1"/>
  <c r="AY454" i="27"/>
  <c r="AZ454" i="27" s="1"/>
  <c r="AI446" i="27"/>
  <c r="AJ446" i="27" s="1"/>
  <c r="AK446" i="27"/>
  <c r="AL446" i="27" s="1"/>
  <c r="AM446" i="27"/>
  <c r="AN446" i="27" s="1"/>
  <c r="AO446" i="27"/>
  <c r="AP446" i="27" s="1"/>
  <c r="AQ446" i="27"/>
  <c r="AR446" i="27" s="1"/>
  <c r="AS446" i="27"/>
  <c r="AT446" i="27" s="1"/>
  <c r="AU446" i="27"/>
  <c r="AV446" i="27" s="1"/>
  <c r="AW446" i="27"/>
  <c r="AX446" i="27" s="1"/>
  <c r="AY446" i="27"/>
  <c r="AZ446" i="27" s="1"/>
  <c r="AI438" i="27"/>
  <c r="AJ438" i="27" s="1"/>
  <c r="AK438" i="27"/>
  <c r="AL438" i="27" s="1"/>
  <c r="AM438" i="27"/>
  <c r="AN438" i="27" s="1"/>
  <c r="AO438" i="27"/>
  <c r="AP438" i="27" s="1"/>
  <c r="AQ438" i="27"/>
  <c r="AR438" i="27" s="1"/>
  <c r="AS438" i="27"/>
  <c r="AT438" i="27" s="1"/>
  <c r="AU438" i="27"/>
  <c r="AV438" i="27" s="1"/>
  <c r="AW438" i="27"/>
  <c r="AX438" i="27" s="1"/>
  <c r="AY438" i="27"/>
  <c r="AZ438" i="27" s="1"/>
  <c r="AI430" i="27"/>
  <c r="AJ430" i="27" s="1"/>
  <c r="AK430" i="27"/>
  <c r="AL430" i="27" s="1"/>
  <c r="AM430" i="27"/>
  <c r="AN430" i="27" s="1"/>
  <c r="AO430" i="27"/>
  <c r="AP430" i="27" s="1"/>
  <c r="AQ430" i="27"/>
  <c r="AR430" i="27" s="1"/>
  <c r="AS430" i="27"/>
  <c r="AT430" i="27" s="1"/>
  <c r="AU430" i="27"/>
  <c r="AV430" i="27" s="1"/>
  <c r="AW430" i="27"/>
  <c r="AX430" i="27" s="1"/>
  <c r="AY430" i="27"/>
  <c r="AZ430" i="27" s="1"/>
  <c r="AI422" i="27"/>
  <c r="AJ422" i="27" s="1"/>
  <c r="AK422" i="27"/>
  <c r="AL422" i="27" s="1"/>
  <c r="AM422" i="27"/>
  <c r="AN422" i="27" s="1"/>
  <c r="AO422" i="27"/>
  <c r="AP422" i="27" s="1"/>
  <c r="AQ422" i="27"/>
  <c r="AR422" i="27" s="1"/>
  <c r="AS422" i="27"/>
  <c r="AT422" i="27" s="1"/>
  <c r="AU422" i="27"/>
  <c r="AV422" i="27" s="1"/>
  <c r="AW422" i="27"/>
  <c r="AX422" i="27" s="1"/>
  <c r="AY422" i="27"/>
  <c r="AZ422" i="27" s="1"/>
  <c r="R885" i="27"/>
  <c r="R881" i="27"/>
  <c r="R877" i="27"/>
  <c r="R873" i="27"/>
  <c r="R869" i="27"/>
  <c r="S868" i="27"/>
  <c r="T868" i="27" s="1"/>
  <c r="R868" i="27"/>
  <c r="AG866" i="27"/>
  <c r="AH866" i="27" s="1"/>
  <c r="AE866" i="27"/>
  <c r="AF866" i="27" s="1"/>
  <c r="AC866" i="27"/>
  <c r="AD866" i="27" s="1"/>
  <c r="AA866" i="27"/>
  <c r="AB866" i="27" s="1"/>
  <c r="Y866" i="27"/>
  <c r="Z866" i="27" s="1"/>
  <c r="W866" i="27"/>
  <c r="X866" i="27" s="1"/>
  <c r="U866" i="27"/>
  <c r="V866" i="27" s="1"/>
  <c r="S866" i="27"/>
  <c r="T866" i="27" s="1"/>
  <c r="R866" i="27"/>
  <c r="AG864" i="27"/>
  <c r="AH864" i="27" s="1"/>
  <c r="AE864" i="27"/>
  <c r="AF864" i="27" s="1"/>
  <c r="AC864" i="27"/>
  <c r="AD864" i="27" s="1"/>
  <c r="AA864" i="27"/>
  <c r="AB864" i="27" s="1"/>
  <c r="Y864" i="27"/>
  <c r="Z864" i="27" s="1"/>
  <c r="W864" i="27"/>
  <c r="X864" i="27" s="1"/>
  <c r="U864" i="27"/>
  <c r="V864" i="27" s="1"/>
  <c r="S864" i="27"/>
  <c r="T864" i="27" s="1"/>
  <c r="R864" i="27"/>
  <c r="AG862" i="27"/>
  <c r="AH862" i="27" s="1"/>
  <c r="AE862" i="27"/>
  <c r="AF862" i="27" s="1"/>
  <c r="AC862" i="27"/>
  <c r="AD862" i="27" s="1"/>
  <c r="AA862" i="27"/>
  <c r="AB862" i="27" s="1"/>
  <c r="Y862" i="27"/>
  <c r="Z862" i="27" s="1"/>
  <c r="W862" i="27"/>
  <c r="X862" i="27" s="1"/>
  <c r="U862" i="27"/>
  <c r="V862" i="27" s="1"/>
  <c r="S862" i="27"/>
  <c r="T862" i="27" s="1"/>
  <c r="R862" i="27"/>
  <c r="AG860" i="27"/>
  <c r="AH860" i="27" s="1"/>
  <c r="AE860" i="27"/>
  <c r="AF860" i="27" s="1"/>
  <c r="AC860" i="27"/>
  <c r="AD860" i="27" s="1"/>
  <c r="AA860" i="27"/>
  <c r="AB860" i="27" s="1"/>
  <c r="Y860" i="27"/>
  <c r="Z860" i="27" s="1"/>
  <c r="W860" i="27"/>
  <c r="X860" i="27" s="1"/>
  <c r="U860" i="27"/>
  <c r="V860" i="27" s="1"/>
  <c r="S860" i="27"/>
  <c r="T860" i="27" s="1"/>
  <c r="R860" i="27"/>
  <c r="AG858" i="27"/>
  <c r="AH858" i="27" s="1"/>
  <c r="AE858" i="27"/>
  <c r="AF858" i="27" s="1"/>
  <c r="AC858" i="27"/>
  <c r="AD858" i="27" s="1"/>
  <c r="AA858" i="27"/>
  <c r="AB858" i="27" s="1"/>
  <c r="Y858" i="27"/>
  <c r="Z858" i="27" s="1"/>
  <c r="W858" i="27"/>
  <c r="X858" i="27" s="1"/>
  <c r="U858" i="27"/>
  <c r="V858" i="27" s="1"/>
  <c r="S858" i="27"/>
  <c r="T858" i="27" s="1"/>
  <c r="R858" i="27"/>
  <c r="AG856" i="27"/>
  <c r="AH856" i="27" s="1"/>
  <c r="AE856" i="27"/>
  <c r="AF856" i="27" s="1"/>
  <c r="AC856" i="27"/>
  <c r="AD856" i="27" s="1"/>
  <c r="AA856" i="27"/>
  <c r="AB856" i="27" s="1"/>
  <c r="Y856" i="27"/>
  <c r="Z856" i="27" s="1"/>
  <c r="W856" i="27"/>
  <c r="X856" i="27" s="1"/>
  <c r="U856" i="27"/>
  <c r="V856" i="27" s="1"/>
  <c r="S856" i="27"/>
  <c r="T856" i="27" s="1"/>
  <c r="R856" i="27"/>
  <c r="AG854" i="27"/>
  <c r="AH854" i="27" s="1"/>
  <c r="AE854" i="27"/>
  <c r="AF854" i="27" s="1"/>
  <c r="AC854" i="27"/>
  <c r="AD854" i="27" s="1"/>
  <c r="AA854" i="27"/>
  <c r="AB854" i="27" s="1"/>
  <c r="Y854" i="27"/>
  <c r="Z854" i="27" s="1"/>
  <c r="W854" i="27"/>
  <c r="X854" i="27" s="1"/>
  <c r="U854" i="27"/>
  <c r="V854" i="27" s="1"/>
  <c r="S854" i="27"/>
  <c r="T854" i="27" s="1"/>
  <c r="R854" i="27"/>
  <c r="AG852" i="27"/>
  <c r="AH852" i="27" s="1"/>
  <c r="AE852" i="27"/>
  <c r="AF852" i="27" s="1"/>
  <c r="AC852" i="27"/>
  <c r="AD852" i="27" s="1"/>
  <c r="AA852" i="27"/>
  <c r="AB852" i="27" s="1"/>
  <c r="Y852" i="27"/>
  <c r="Z852" i="27" s="1"/>
  <c r="W852" i="27"/>
  <c r="X852" i="27" s="1"/>
  <c r="U852" i="27"/>
  <c r="V852" i="27" s="1"/>
  <c r="S852" i="27"/>
  <c r="T852" i="27" s="1"/>
  <c r="R852" i="27"/>
  <c r="AG850" i="27"/>
  <c r="AH850" i="27" s="1"/>
  <c r="AE850" i="27"/>
  <c r="AF850" i="27" s="1"/>
  <c r="AC850" i="27"/>
  <c r="AD850" i="27" s="1"/>
  <c r="AA850" i="27"/>
  <c r="AB850" i="27" s="1"/>
  <c r="Y850" i="27"/>
  <c r="Z850" i="27" s="1"/>
  <c r="W850" i="27"/>
  <c r="X850" i="27" s="1"/>
  <c r="U850" i="27"/>
  <c r="V850" i="27" s="1"/>
  <c r="S850" i="27"/>
  <c r="T850" i="27" s="1"/>
  <c r="R850" i="27"/>
  <c r="AG848" i="27"/>
  <c r="AH848" i="27" s="1"/>
  <c r="AE848" i="27"/>
  <c r="AF848" i="27" s="1"/>
  <c r="AC848" i="27"/>
  <c r="AD848" i="27" s="1"/>
  <c r="AA848" i="27"/>
  <c r="AB848" i="27" s="1"/>
  <c r="Y848" i="27"/>
  <c r="Z848" i="27" s="1"/>
  <c r="W848" i="27"/>
  <c r="X848" i="27" s="1"/>
  <c r="U848" i="27"/>
  <c r="V848" i="27" s="1"/>
  <c r="S848" i="27"/>
  <c r="T848" i="27" s="1"/>
  <c r="R848" i="27"/>
  <c r="AG846" i="27"/>
  <c r="AH846" i="27" s="1"/>
  <c r="AE846" i="27"/>
  <c r="AF846" i="27" s="1"/>
  <c r="AC846" i="27"/>
  <c r="AD846" i="27" s="1"/>
  <c r="AA846" i="27"/>
  <c r="AB846" i="27" s="1"/>
  <c r="Y846" i="27"/>
  <c r="Z846" i="27" s="1"/>
  <c r="W846" i="27"/>
  <c r="X846" i="27" s="1"/>
  <c r="U846" i="27"/>
  <c r="V846" i="27" s="1"/>
  <c r="S846" i="27"/>
  <c r="T846" i="27" s="1"/>
  <c r="R846" i="27"/>
  <c r="AG844" i="27"/>
  <c r="AH844" i="27" s="1"/>
  <c r="AE844" i="27"/>
  <c r="AF844" i="27" s="1"/>
  <c r="AC844" i="27"/>
  <c r="AD844" i="27" s="1"/>
  <c r="AA844" i="27"/>
  <c r="AB844" i="27" s="1"/>
  <c r="Y844" i="27"/>
  <c r="Z844" i="27" s="1"/>
  <c r="W844" i="27"/>
  <c r="X844" i="27" s="1"/>
  <c r="U844" i="27"/>
  <c r="V844" i="27" s="1"/>
  <c r="S844" i="27"/>
  <c r="T844" i="27" s="1"/>
  <c r="R844" i="27"/>
  <c r="AG842" i="27"/>
  <c r="AH842" i="27" s="1"/>
  <c r="AE842" i="27"/>
  <c r="AF842" i="27" s="1"/>
  <c r="AC842" i="27"/>
  <c r="AD842" i="27" s="1"/>
  <c r="AA842" i="27"/>
  <c r="AB842" i="27" s="1"/>
  <c r="Y842" i="27"/>
  <c r="Z842" i="27" s="1"/>
  <c r="W842" i="27"/>
  <c r="X842" i="27" s="1"/>
  <c r="U842" i="27"/>
  <c r="V842" i="27" s="1"/>
  <c r="S842" i="27"/>
  <c r="T842" i="27" s="1"/>
  <c r="R842" i="27"/>
  <c r="AG840" i="27"/>
  <c r="AH840" i="27" s="1"/>
  <c r="AE840" i="27"/>
  <c r="AF840" i="27" s="1"/>
  <c r="AC840" i="27"/>
  <c r="AD840" i="27" s="1"/>
  <c r="AA840" i="27"/>
  <c r="AB840" i="27" s="1"/>
  <c r="Y840" i="27"/>
  <c r="Z840" i="27" s="1"/>
  <c r="W840" i="27"/>
  <c r="X840" i="27" s="1"/>
  <c r="U840" i="27"/>
  <c r="V840" i="27" s="1"/>
  <c r="S840" i="27"/>
  <c r="T840" i="27" s="1"/>
  <c r="R840" i="27"/>
  <c r="AG838" i="27"/>
  <c r="AH838" i="27" s="1"/>
  <c r="AE838" i="27"/>
  <c r="AF838" i="27" s="1"/>
  <c r="AC838" i="27"/>
  <c r="AD838" i="27" s="1"/>
  <c r="AA838" i="27"/>
  <c r="AB838" i="27" s="1"/>
  <c r="Y838" i="27"/>
  <c r="Z838" i="27" s="1"/>
  <c r="W838" i="27"/>
  <c r="X838" i="27" s="1"/>
  <c r="U838" i="27"/>
  <c r="V838" i="27" s="1"/>
  <c r="S838" i="27"/>
  <c r="T838" i="27" s="1"/>
  <c r="R838" i="27"/>
  <c r="AG836" i="27"/>
  <c r="AH836" i="27" s="1"/>
  <c r="AE836" i="27"/>
  <c r="AF836" i="27" s="1"/>
  <c r="AC836" i="27"/>
  <c r="AD836" i="27" s="1"/>
  <c r="AA836" i="27"/>
  <c r="AB836" i="27" s="1"/>
  <c r="Y836" i="27"/>
  <c r="Z836" i="27" s="1"/>
  <c r="W836" i="27"/>
  <c r="X836" i="27" s="1"/>
  <c r="U836" i="27"/>
  <c r="V836" i="27" s="1"/>
  <c r="S836" i="27"/>
  <c r="T836" i="27" s="1"/>
  <c r="R836" i="27"/>
  <c r="AG834" i="27"/>
  <c r="AH834" i="27" s="1"/>
  <c r="AE834" i="27"/>
  <c r="AF834" i="27" s="1"/>
  <c r="AC834" i="27"/>
  <c r="AD834" i="27" s="1"/>
  <c r="AA834" i="27"/>
  <c r="AB834" i="27" s="1"/>
  <c r="Y834" i="27"/>
  <c r="Z834" i="27" s="1"/>
  <c r="W834" i="27"/>
  <c r="X834" i="27" s="1"/>
  <c r="U834" i="27"/>
  <c r="V834" i="27" s="1"/>
  <c r="S834" i="27"/>
  <c r="T834" i="27" s="1"/>
  <c r="R834" i="27"/>
  <c r="AG832" i="27"/>
  <c r="AH832" i="27" s="1"/>
  <c r="AE832" i="27"/>
  <c r="AF832" i="27" s="1"/>
  <c r="AC832" i="27"/>
  <c r="AD832" i="27" s="1"/>
  <c r="AA832" i="27"/>
  <c r="AB832" i="27" s="1"/>
  <c r="Y832" i="27"/>
  <c r="Z832" i="27" s="1"/>
  <c r="W832" i="27"/>
  <c r="X832" i="27" s="1"/>
  <c r="U832" i="27"/>
  <c r="V832" i="27" s="1"/>
  <c r="S832" i="27"/>
  <c r="T832" i="27" s="1"/>
  <c r="R832" i="27"/>
  <c r="AG830" i="27"/>
  <c r="AH830" i="27" s="1"/>
  <c r="AE830" i="27"/>
  <c r="AF830" i="27" s="1"/>
  <c r="AC830" i="27"/>
  <c r="AD830" i="27" s="1"/>
  <c r="AA830" i="27"/>
  <c r="AB830" i="27" s="1"/>
  <c r="Y830" i="27"/>
  <c r="Z830" i="27" s="1"/>
  <c r="W830" i="27"/>
  <c r="X830" i="27" s="1"/>
  <c r="U830" i="27"/>
  <c r="V830" i="27" s="1"/>
  <c r="S830" i="27"/>
  <c r="T830" i="27" s="1"/>
  <c r="R830" i="27"/>
  <c r="AG828" i="27"/>
  <c r="AH828" i="27" s="1"/>
  <c r="AE828" i="27"/>
  <c r="AF828" i="27" s="1"/>
  <c r="AC828" i="27"/>
  <c r="AD828" i="27" s="1"/>
  <c r="AA828" i="27"/>
  <c r="AB828" i="27" s="1"/>
  <c r="Y828" i="27"/>
  <c r="Z828" i="27" s="1"/>
  <c r="W828" i="27"/>
  <c r="X828" i="27" s="1"/>
  <c r="U828" i="27"/>
  <c r="V828" i="27" s="1"/>
  <c r="S828" i="27"/>
  <c r="T828" i="27" s="1"/>
  <c r="R828" i="27"/>
  <c r="AG826" i="27"/>
  <c r="AH826" i="27" s="1"/>
  <c r="AE826" i="27"/>
  <c r="AF826" i="27" s="1"/>
  <c r="AC826" i="27"/>
  <c r="AD826" i="27" s="1"/>
  <c r="AA826" i="27"/>
  <c r="AB826" i="27" s="1"/>
  <c r="Y826" i="27"/>
  <c r="Z826" i="27" s="1"/>
  <c r="W826" i="27"/>
  <c r="X826" i="27" s="1"/>
  <c r="U826" i="27"/>
  <c r="V826" i="27" s="1"/>
  <c r="S826" i="27"/>
  <c r="T826" i="27" s="1"/>
  <c r="R826" i="27"/>
  <c r="AG824" i="27"/>
  <c r="AH824" i="27" s="1"/>
  <c r="AE824" i="27"/>
  <c r="AF824" i="27" s="1"/>
  <c r="AC824" i="27"/>
  <c r="AD824" i="27" s="1"/>
  <c r="AA824" i="27"/>
  <c r="AB824" i="27" s="1"/>
  <c r="Y824" i="27"/>
  <c r="Z824" i="27" s="1"/>
  <c r="W824" i="27"/>
  <c r="X824" i="27" s="1"/>
  <c r="U824" i="27"/>
  <c r="V824" i="27" s="1"/>
  <c r="S824" i="27"/>
  <c r="T824" i="27" s="1"/>
  <c r="R824" i="27"/>
  <c r="AG822" i="27"/>
  <c r="AH822" i="27" s="1"/>
  <c r="AE822" i="27"/>
  <c r="AF822" i="27" s="1"/>
  <c r="AC822" i="27"/>
  <c r="AD822" i="27" s="1"/>
  <c r="AA822" i="27"/>
  <c r="AB822" i="27" s="1"/>
  <c r="Y822" i="27"/>
  <c r="Z822" i="27" s="1"/>
  <c r="W822" i="27"/>
  <c r="X822" i="27" s="1"/>
  <c r="U822" i="27"/>
  <c r="V822" i="27" s="1"/>
  <c r="S822" i="27"/>
  <c r="T822" i="27" s="1"/>
  <c r="R822" i="27"/>
  <c r="AG820" i="27"/>
  <c r="AH820" i="27" s="1"/>
  <c r="AE820" i="27"/>
  <c r="AF820" i="27" s="1"/>
  <c r="AC820" i="27"/>
  <c r="AD820" i="27" s="1"/>
  <c r="AA820" i="27"/>
  <c r="AB820" i="27" s="1"/>
  <c r="Y820" i="27"/>
  <c r="Z820" i="27" s="1"/>
  <c r="W820" i="27"/>
  <c r="X820" i="27" s="1"/>
  <c r="U820" i="27"/>
  <c r="V820" i="27" s="1"/>
  <c r="S820" i="27"/>
  <c r="T820" i="27" s="1"/>
  <c r="R820" i="27"/>
  <c r="AG818" i="27"/>
  <c r="AH818" i="27" s="1"/>
  <c r="AE818" i="27"/>
  <c r="AF818" i="27" s="1"/>
  <c r="AC818" i="27"/>
  <c r="AD818" i="27" s="1"/>
  <c r="AA818" i="27"/>
  <c r="AB818" i="27" s="1"/>
  <c r="Y818" i="27"/>
  <c r="Z818" i="27" s="1"/>
  <c r="W818" i="27"/>
  <c r="X818" i="27" s="1"/>
  <c r="U818" i="27"/>
  <c r="V818" i="27" s="1"/>
  <c r="S818" i="27"/>
  <c r="T818" i="27" s="1"/>
  <c r="R818" i="27"/>
  <c r="AG816" i="27"/>
  <c r="AH816" i="27" s="1"/>
  <c r="AE816" i="27"/>
  <c r="AF816" i="27" s="1"/>
  <c r="AC816" i="27"/>
  <c r="AD816" i="27" s="1"/>
  <c r="AA816" i="27"/>
  <c r="AB816" i="27" s="1"/>
  <c r="Y816" i="27"/>
  <c r="Z816" i="27" s="1"/>
  <c r="W816" i="27"/>
  <c r="X816" i="27" s="1"/>
  <c r="U816" i="27"/>
  <c r="V816" i="27" s="1"/>
  <c r="S816" i="27"/>
  <c r="T816" i="27" s="1"/>
  <c r="R816" i="27"/>
  <c r="AG814" i="27"/>
  <c r="AH814" i="27" s="1"/>
  <c r="AE814" i="27"/>
  <c r="AF814" i="27" s="1"/>
  <c r="AC814" i="27"/>
  <c r="AD814" i="27" s="1"/>
  <c r="AA814" i="27"/>
  <c r="AB814" i="27" s="1"/>
  <c r="Y814" i="27"/>
  <c r="Z814" i="27" s="1"/>
  <c r="W814" i="27"/>
  <c r="X814" i="27" s="1"/>
  <c r="U814" i="27"/>
  <c r="V814" i="27" s="1"/>
  <c r="S814" i="27"/>
  <c r="T814" i="27" s="1"/>
  <c r="R814" i="27"/>
  <c r="AG812" i="27"/>
  <c r="AH812" i="27" s="1"/>
  <c r="AE812" i="27"/>
  <c r="AF812" i="27" s="1"/>
  <c r="AC812" i="27"/>
  <c r="AD812" i="27" s="1"/>
  <c r="AA812" i="27"/>
  <c r="AB812" i="27" s="1"/>
  <c r="Y812" i="27"/>
  <c r="Z812" i="27" s="1"/>
  <c r="W812" i="27"/>
  <c r="X812" i="27" s="1"/>
  <c r="U812" i="27"/>
  <c r="V812" i="27" s="1"/>
  <c r="S812" i="27"/>
  <c r="T812" i="27" s="1"/>
  <c r="R812" i="27"/>
  <c r="AG810" i="27"/>
  <c r="AH810" i="27" s="1"/>
  <c r="AE810" i="27"/>
  <c r="AF810" i="27" s="1"/>
  <c r="AC810" i="27"/>
  <c r="AD810" i="27" s="1"/>
  <c r="AA810" i="27"/>
  <c r="AB810" i="27" s="1"/>
  <c r="Y810" i="27"/>
  <c r="Z810" i="27" s="1"/>
  <c r="W810" i="27"/>
  <c r="X810" i="27" s="1"/>
  <c r="U810" i="27"/>
  <c r="V810" i="27" s="1"/>
  <c r="S810" i="27"/>
  <c r="T810" i="27" s="1"/>
  <c r="R810" i="27"/>
  <c r="AG808" i="27"/>
  <c r="AH808" i="27" s="1"/>
  <c r="AE808" i="27"/>
  <c r="AF808" i="27" s="1"/>
  <c r="AC808" i="27"/>
  <c r="AD808" i="27" s="1"/>
  <c r="AA808" i="27"/>
  <c r="AB808" i="27" s="1"/>
  <c r="Y808" i="27"/>
  <c r="Z808" i="27" s="1"/>
  <c r="W808" i="27"/>
  <c r="X808" i="27" s="1"/>
  <c r="U808" i="27"/>
  <c r="V808" i="27" s="1"/>
  <c r="S808" i="27"/>
  <c r="T808" i="27" s="1"/>
  <c r="R808" i="27"/>
  <c r="AG806" i="27"/>
  <c r="AH806" i="27" s="1"/>
  <c r="AE806" i="27"/>
  <c r="AF806" i="27" s="1"/>
  <c r="AC806" i="27"/>
  <c r="AD806" i="27" s="1"/>
  <c r="AA806" i="27"/>
  <c r="AB806" i="27" s="1"/>
  <c r="Y806" i="27"/>
  <c r="Z806" i="27" s="1"/>
  <c r="W806" i="27"/>
  <c r="X806" i="27" s="1"/>
  <c r="U806" i="27"/>
  <c r="V806" i="27" s="1"/>
  <c r="S806" i="27"/>
  <c r="T806" i="27" s="1"/>
  <c r="R806" i="27"/>
  <c r="AG804" i="27"/>
  <c r="AH804" i="27" s="1"/>
  <c r="AE804" i="27"/>
  <c r="AF804" i="27" s="1"/>
  <c r="AC804" i="27"/>
  <c r="AD804" i="27" s="1"/>
  <c r="AA804" i="27"/>
  <c r="AB804" i="27" s="1"/>
  <c r="Y804" i="27"/>
  <c r="Z804" i="27" s="1"/>
  <c r="W804" i="27"/>
  <c r="X804" i="27" s="1"/>
  <c r="U804" i="27"/>
  <c r="V804" i="27" s="1"/>
  <c r="S804" i="27"/>
  <c r="T804" i="27" s="1"/>
  <c r="R804" i="27"/>
  <c r="AG802" i="27"/>
  <c r="AH802" i="27" s="1"/>
  <c r="AE802" i="27"/>
  <c r="AF802" i="27" s="1"/>
  <c r="AC802" i="27"/>
  <c r="AD802" i="27" s="1"/>
  <c r="AA802" i="27"/>
  <c r="AB802" i="27" s="1"/>
  <c r="Y802" i="27"/>
  <c r="Z802" i="27" s="1"/>
  <c r="W802" i="27"/>
  <c r="X802" i="27" s="1"/>
  <c r="U802" i="27"/>
  <c r="V802" i="27" s="1"/>
  <c r="S802" i="27"/>
  <c r="T802" i="27" s="1"/>
  <c r="R802" i="27"/>
  <c r="AG800" i="27"/>
  <c r="AH800" i="27" s="1"/>
  <c r="AE800" i="27"/>
  <c r="AF800" i="27" s="1"/>
  <c r="AC800" i="27"/>
  <c r="AD800" i="27" s="1"/>
  <c r="AA800" i="27"/>
  <c r="AB800" i="27" s="1"/>
  <c r="Y800" i="27"/>
  <c r="Z800" i="27" s="1"/>
  <c r="W800" i="27"/>
  <c r="X800" i="27" s="1"/>
  <c r="U800" i="27"/>
  <c r="V800" i="27" s="1"/>
  <c r="S800" i="27"/>
  <c r="T800" i="27" s="1"/>
  <c r="R800" i="27"/>
  <c r="AG798" i="27"/>
  <c r="AH798" i="27" s="1"/>
  <c r="AE798" i="27"/>
  <c r="AF798" i="27" s="1"/>
  <c r="AC798" i="27"/>
  <c r="AD798" i="27" s="1"/>
  <c r="AA798" i="27"/>
  <c r="AB798" i="27" s="1"/>
  <c r="Y798" i="27"/>
  <c r="Z798" i="27" s="1"/>
  <c r="W798" i="27"/>
  <c r="X798" i="27" s="1"/>
  <c r="U798" i="27"/>
  <c r="V798" i="27" s="1"/>
  <c r="S798" i="27"/>
  <c r="T798" i="27" s="1"/>
  <c r="R798" i="27"/>
  <c r="AG796" i="27"/>
  <c r="AH796" i="27" s="1"/>
  <c r="AE796" i="27"/>
  <c r="AF796" i="27" s="1"/>
  <c r="AC796" i="27"/>
  <c r="AD796" i="27" s="1"/>
  <c r="AA796" i="27"/>
  <c r="AB796" i="27" s="1"/>
  <c r="Y796" i="27"/>
  <c r="Z796" i="27" s="1"/>
  <c r="W796" i="27"/>
  <c r="X796" i="27" s="1"/>
  <c r="U796" i="27"/>
  <c r="V796" i="27" s="1"/>
  <c r="S796" i="27"/>
  <c r="T796" i="27" s="1"/>
  <c r="R796" i="27"/>
  <c r="AG794" i="27"/>
  <c r="AH794" i="27" s="1"/>
  <c r="AE794" i="27"/>
  <c r="AF794" i="27" s="1"/>
  <c r="AC794" i="27"/>
  <c r="AD794" i="27" s="1"/>
  <c r="AA794" i="27"/>
  <c r="AB794" i="27" s="1"/>
  <c r="Y794" i="27"/>
  <c r="Z794" i="27" s="1"/>
  <c r="W794" i="27"/>
  <c r="X794" i="27" s="1"/>
  <c r="U794" i="27"/>
  <c r="V794" i="27" s="1"/>
  <c r="S794" i="27"/>
  <c r="T794" i="27" s="1"/>
  <c r="R794" i="27"/>
  <c r="AG792" i="27"/>
  <c r="AH792" i="27" s="1"/>
  <c r="AE792" i="27"/>
  <c r="AF792" i="27" s="1"/>
  <c r="AC792" i="27"/>
  <c r="AD792" i="27" s="1"/>
  <c r="AA792" i="27"/>
  <c r="AB792" i="27" s="1"/>
  <c r="Y792" i="27"/>
  <c r="Z792" i="27" s="1"/>
  <c r="W792" i="27"/>
  <c r="X792" i="27" s="1"/>
  <c r="U792" i="27"/>
  <c r="V792" i="27" s="1"/>
  <c r="S792" i="27"/>
  <c r="T792" i="27" s="1"/>
  <c r="R792" i="27"/>
  <c r="AG790" i="27"/>
  <c r="AH790" i="27" s="1"/>
  <c r="AE790" i="27"/>
  <c r="AF790" i="27" s="1"/>
  <c r="AC790" i="27"/>
  <c r="AD790" i="27" s="1"/>
  <c r="AA790" i="27"/>
  <c r="AB790" i="27" s="1"/>
  <c r="Y790" i="27"/>
  <c r="Z790" i="27" s="1"/>
  <c r="W790" i="27"/>
  <c r="X790" i="27" s="1"/>
  <c r="U790" i="27"/>
  <c r="V790" i="27" s="1"/>
  <c r="S790" i="27"/>
  <c r="T790" i="27" s="1"/>
  <c r="R790" i="27"/>
  <c r="AG788" i="27"/>
  <c r="AH788" i="27" s="1"/>
  <c r="AE788" i="27"/>
  <c r="AF788" i="27" s="1"/>
  <c r="AC788" i="27"/>
  <c r="AD788" i="27" s="1"/>
  <c r="AA788" i="27"/>
  <c r="AB788" i="27" s="1"/>
  <c r="Y788" i="27"/>
  <c r="Z788" i="27" s="1"/>
  <c r="W788" i="27"/>
  <c r="X788" i="27" s="1"/>
  <c r="U788" i="27"/>
  <c r="V788" i="27" s="1"/>
  <c r="S788" i="27"/>
  <c r="T788" i="27" s="1"/>
  <c r="R788" i="27"/>
  <c r="AG786" i="27"/>
  <c r="AH786" i="27" s="1"/>
  <c r="AE786" i="27"/>
  <c r="AF786" i="27" s="1"/>
  <c r="AC786" i="27"/>
  <c r="AD786" i="27" s="1"/>
  <c r="AA786" i="27"/>
  <c r="AB786" i="27" s="1"/>
  <c r="Y786" i="27"/>
  <c r="Z786" i="27" s="1"/>
  <c r="W786" i="27"/>
  <c r="X786" i="27" s="1"/>
  <c r="U786" i="27"/>
  <c r="V786" i="27" s="1"/>
  <c r="S786" i="27"/>
  <c r="T786" i="27" s="1"/>
  <c r="R786" i="27"/>
  <c r="AG784" i="27"/>
  <c r="AH784" i="27" s="1"/>
  <c r="AE784" i="27"/>
  <c r="AF784" i="27" s="1"/>
  <c r="AC784" i="27"/>
  <c r="AD784" i="27" s="1"/>
  <c r="AA784" i="27"/>
  <c r="AB784" i="27" s="1"/>
  <c r="Y784" i="27"/>
  <c r="Z784" i="27" s="1"/>
  <c r="W784" i="27"/>
  <c r="X784" i="27" s="1"/>
  <c r="U784" i="27"/>
  <c r="V784" i="27" s="1"/>
  <c r="S784" i="27"/>
  <c r="T784" i="27" s="1"/>
  <c r="R784" i="27"/>
  <c r="AG782" i="27"/>
  <c r="AH782" i="27" s="1"/>
  <c r="AE782" i="27"/>
  <c r="AF782" i="27" s="1"/>
  <c r="AC782" i="27"/>
  <c r="AD782" i="27" s="1"/>
  <c r="AA782" i="27"/>
  <c r="AB782" i="27" s="1"/>
  <c r="Y782" i="27"/>
  <c r="Z782" i="27" s="1"/>
  <c r="W782" i="27"/>
  <c r="X782" i="27" s="1"/>
  <c r="U782" i="27"/>
  <c r="V782" i="27" s="1"/>
  <c r="S782" i="27"/>
  <c r="T782" i="27" s="1"/>
  <c r="R782" i="27"/>
  <c r="AG780" i="27"/>
  <c r="AH780" i="27" s="1"/>
  <c r="AE780" i="27"/>
  <c r="AF780" i="27" s="1"/>
  <c r="AC780" i="27"/>
  <c r="AD780" i="27" s="1"/>
  <c r="AA780" i="27"/>
  <c r="AB780" i="27" s="1"/>
  <c r="Y780" i="27"/>
  <c r="Z780" i="27" s="1"/>
  <c r="W780" i="27"/>
  <c r="X780" i="27" s="1"/>
  <c r="U780" i="27"/>
  <c r="V780" i="27" s="1"/>
  <c r="S780" i="27"/>
  <c r="T780" i="27" s="1"/>
  <c r="R780" i="27"/>
  <c r="AG778" i="27"/>
  <c r="AH778" i="27" s="1"/>
  <c r="AE778" i="27"/>
  <c r="AF778" i="27" s="1"/>
  <c r="AC778" i="27"/>
  <c r="AD778" i="27" s="1"/>
  <c r="AA778" i="27"/>
  <c r="AB778" i="27" s="1"/>
  <c r="Y778" i="27"/>
  <c r="Z778" i="27" s="1"/>
  <c r="W778" i="27"/>
  <c r="X778" i="27" s="1"/>
  <c r="U778" i="27"/>
  <c r="V778" i="27" s="1"/>
  <c r="S778" i="27"/>
  <c r="T778" i="27" s="1"/>
  <c r="R778" i="27"/>
  <c r="AG776" i="27"/>
  <c r="AH776" i="27" s="1"/>
  <c r="AE776" i="27"/>
  <c r="AF776" i="27" s="1"/>
  <c r="AC776" i="27"/>
  <c r="AD776" i="27" s="1"/>
  <c r="AA776" i="27"/>
  <c r="AB776" i="27" s="1"/>
  <c r="Y776" i="27"/>
  <c r="Z776" i="27" s="1"/>
  <c r="W776" i="27"/>
  <c r="X776" i="27" s="1"/>
  <c r="U776" i="27"/>
  <c r="V776" i="27" s="1"/>
  <c r="S776" i="27"/>
  <c r="T776" i="27" s="1"/>
  <c r="R776" i="27"/>
  <c r="AG774" i="27"/>
  <c r="AH774" i="27" s="1"/>
  <c r="AE774" i="27"/>
  <c r="AF774" i="27" s="1"/>
  <c r="AC774" i="27"/>
  <c r="AD774" i="27" s="1"/>
  <c r="AA774" i="27"/>
  <c r="AB774" i="27" s="1"/>
  <c r="Y774" i="27"/>
  <c r="Z774" i="27" s="1"/>
  <c r="W774" i="27"/>
  <c r="X774" i="27" s="1"/>
  <c r="U774" i="27"/>
  <c r="V774" i="27" s="1"/>
  <c r="S774" i="27"/>
  <c r="T774" i="27" s="1"/>
  <c r="R774" i="27"/>
  <c r="AG772" i="27"/>
  <c r="AH772" i="27" s="1"/>
  <c r="AE772" i="27"/>
  <c r="AF772" i="27" s="1"/>
  <c r="AC772" i="27"/>
  <c r="AD772" i="27" s="1"/>
  <c r="AA772" i="27"/>
  <c r="AB772" i="27" s="1"/>
  <c r="Y772" i="27"/>
  <c r="Z772" i="27" s="1"/>
  <c r="W772" i="27"/>
  <c r="X772" i="27" s="1"/>
  <c r="U772" i="27"/>
  <c r="V772" i="27" s="1"/>
  <c r="S772" i="27"/>
  <c r="T772" i="27" s="1"/>
  <c r="R772" i="27"/>
  <c r="AG770" i="27"/>
  <c r="AH770" i="27" s="1"/>
  <c r="AE770" i="27"/>
  <c r="AF770" i="27" s="1"/>
  <c r="AC770" i="27"/>
  <c r="AD770" i="27" s="1"/>
  <c r="AA770" i="27"/>
  <c r="AB770" i="27" s="1"/>
  <c r="Y770" i="27"/>
  <c r="Z770" i="27" s="1"/>
  <c r="W770" i="27"/>
  <c r="X770" i="27" s="1"/>
  <c r="U770" i="27"/>
  <c r="V770" i="27" s="1"/>
  <c r="S770" i="27"/>
  <c r="T770" i="27" s="1"/>
  <c r="R770" i="27"/>
  <c r="AG768" i="27"/>
  <c r="AH768" i="27" s="1"/>
  <c r="AE768" i="27"/>
  <c r="AF768" i="27" s="1"/>
  <c r="AC768" i="27"/>
  <c r="AD768" i="27" s="1"/>
  <c r="AA768" i="27"/>
  <c r="AB768" i="27" s="1"/>
  <c r="Y768" i="27"/>
  <c r="Z768" i="27" s="1"/>
  <c r="W768" i="27"/>
  <c r="X768" i="27" s="1"/>
  <c r="U768" i="27"/>
  <c r="V768" i="27" s="1"/>
  <c r="S768" i="27"/>
  <c r="T768" i="27" s="1"/>
  <c r="R768" i="27"/>
  <c r="AG766" i="27"/>
  <c r="AH766" i="27" s="1"/>
  <c r="AE766" i="27"/>
  <c r="AF766" i="27" s="1"/>
  <c r="AC766" i="27"/>
  <c r="AD766" i="27" s="1"/>
  <c r="AA766" i="27"/>
  <c r="AB766" i="27" s="1"/>
  <c r="Y766" i="27"/>
  <c r="Z766" i="27" s="1"/>
  <c r="W766" i="27"/>
  <c r="X766" i="27" s="1"/>
  <c r="U766" i="27"/>
  <c r="V766" i="27" s="1"/>
  <c r="S766" i="27"/>
  <c r="T766" i="27" s="1"/>
  <c r="R766" i="27"/>
  <c r="AG764" i="27"/>
  <c r="AH764" i="27" s="1"/>
  <c r="AE764" i="27"/>
  <c r="AF764" i="27" s="1"/>
  <c r="AC764" i="27"/>
  <c r="AD764" i="27" s="1"/>
  <c r="AA764" i="27"/>
  <c r="AB764" i="27" s="1"/>
  <c r="Y764" i="27"/>
  <c r="Z764" i="27" s="1"/>
  <c r="W764" i="27"/>
  <c r="X764" i="27" s="1"/>
  <c r="U764" i="27"/>
  <c r="V764" i="27" s="1"/>
  <c r="S764" i="27"/>
  <c r="T764" i="27" s="1"/>
  <c r="R764" i="27"/>
  <c r="AG762" i="27"/>
  <c r="AH762" i="27" s="1"/>
  <c r="AE762" i="27"/>
  <c r="AF762" i="27" s="1"/>
  <c r="AC762" i="27"/>
  <c r="AD762" i="27" s="1"/>
  <c r="AA762" i="27"/>
  <c r="AB762" i="27" s="1"/>
  <c r="Y762" i="27"/>
  <c r="Z762" i="27" s="1"/>
  <c r="W762" i="27"/>
  <c r="X762" i="27" s="1"/>
  <c r="U762" i="27"/>
  <c r="V762" i="27" s="1"/>
  <c r="S762" i="27"/>
  <c r="T762" i="27" s="1"/>
  <c r="R762" i="27"/>
  <c r="AG760" i="27"/>
  <c r="AH760" i="27" s="1"/>
  <c r="AE760" i="27"/>
  <c r="AF760" i="27" s="1"/>
  <c r="AC760" i="27"/>
  <c r="AD760" i="27" s="1"/>
  <c r="AA760" i="27"/>
  <c r="AB760" i="27" s="1"/>
  <c r="Y760" i="27"/>
  <c r="Z760" i="27" s="1"/>
  <c r="W760" i="27"/>
  <c r="X760" i="27" s="1"/>
  <c r="U760" i="27"/>
  <c r="V760" i="27" s="1"/>
  <c r="S760" i="27"/>
  <c r="T760" i="27" s="1"/>
  <c r="R760" i="27"/>
  <c r="AG758" i="27"/>
  <c r="AH758" i="27" s="1"/>
  <c r="AE758" i="27"/>
  <c r="AF758" i="27" s="1"/>
  <c r="AC758" i="27"/>
  <c r="AD758" i="27" s="1"/>
  <c r="AA758" i="27"/>
  <c r="AB758" i="27" s="1"/>
  <c r="Y758" i="27"/>
  <c r="Z758" i="27" s="1"/>
  <c r="W758" i="27"/>
  <c r="X758" i="27" s="1"/>
  <c r="U758" i="27"/>
  <c r="V758" i="27" s="1"/>
  <c r="S758" i="27"/>
  <c r="T758" i="27" s="1"/>
  <c r="R758" i="27"/>
  <c r="AG756" i="27"/>
  <c r="AH756" i="27" s="1"/>
  <c r="AE756" i="27"/>
  <c r="AF756" i="27" s="1"/>
  <c r="AC756" i="27"/>
  <c r="AD756" i="27" s="1"/>
  <c r="AA756" i="27"/>
  <c r="AB756" i="27" s="1"/>
  <c r="Y756" i="27"/>
  <c r="Z756" i="27" s="1"/>
  <c r="W756" i="27"/>
  <c r="X756" i="27" s="1"/>
  <c r="U756" i="27"/>
  <c r="V756" i="27" s="1"/>
  <c r="S756" i="27"/>
  <c r="T756" i="27" s="1"/>
  <c r="R756" i="27"/>
  <c r="AG754" i="27"/>
  <c r="AH754" i="27" s="1"/>
  <c r="AE754" i="27"/>
  <c r="AF754" i="27" s="1"/>
  <c r="AC754" i="27"/>
  <c r="AD754" i="27" s="1"/>
  <c r="AA754" i="27"/>
  <c r="AB754" i="27" s="1"/>
  <c r="Y754" i="27"/>
  <c r="Z754" i="27" s="1"/>
  <c r="W754" i="27"/>
  <c r="X754" i="27" s="1"/>
  <c r="U754" i="27"/>
  <c r="V754" i="27" s="1"/>
  <c r="S754" i="27"/>
  <c r="T754" i="27" s="1"/>
  <c r="R754" i="27"/>
  <c r="AG752" i="27"/>
  <c r="AH752" i="27" s="1"/>
  <c r="AE752" i="27"/>
  <c r="AF752" i="27" s="1"/>
  <c r="AC752" i="27"/>
  <c r="AD752" i="27" s="1"/>
  <c r="AA752" i="27"/>
  <c r="AB752" i="27" s="1"/>
  <c r="Y752" i="27"/>
  <c r="Z752" i="27" s="1"/>
  <c r="W752" i="27"/>
  <c r="X752" i="27" s="1"/>
  <c r="U752" i="27"/>
  <c r="V752" i="27" s="1"/>
  <c r="S752" i="27"/>
  <c r="T752" i="27" s="1"/>
  <c r="R752" i="27"/>
  <c r="AG750" i="27"/>
  <c r="AH750" i="27" s="1"/>
  <c r="AE750" i="27"/>
  <c r="AF750" i="27" s="1"/>
  <c r="AC750" i="27"/>
  <c r="AD750" i="27" s="1"/>
  <c r="AA750" i="27"/>
  <c r="AB750" i="27" s="1"/>
  <c r="Y750" i="27"/>
  <c r="Z750" i="27" s="1"/>
  <c r="W750" i="27"/>
  <c r="X750" i="27" s="1"/>
  <c r="U750" i="27"/>
  <c r="V750" i="27" s="1"/>
  <c r="S750" i="27"/>
  <c r="T750" i="27" s="1"/>
  <c r="R750" i="27"/>
  <c r="AG748" i="27"/>
  <c r="AH748" i="27" s="1"/>
  <c r="AE748" i="27"/>
  <c r="AF748" i="27" s="1"/>
  <c r="AC748" i="27"/>
  <c r="AD748" i="27" s="1"/>
  <c r="AA748" i="27"/>
  <c r="AB748" i="27" s="1"/>
  <c r="Y748" i="27"/>
  <c r="Z748" i="27" s="1"/>
  <c r="W748" i="27"/>
  <c r="X748" i="27" s="1"/>
  <c r="U748" i="27"/>
  <c r="V748" i="27" s="1"/>
  <c r="S748" i="27"/>
  <c r="T748" i="27" s="1"/>
  <c r="R748" i="27"/>
  <c r="AI773" i="27"/>
  <c r="AJ773" i="27" s="1"/>
  <c r="AK773" i="27"/>
  <c r="AL773" i="27" s="1"/>
  <c r="AM773" i="27"/>
  <c r="AN773" i="27" s="1"/>
  <c r="AO773" i="27"/>
  <c r="AP773" i="27" s="1"/>
  <c r="AQ773" i="27"/>
  <c r="AR773" i="27" s="1"/>
  <c r="AS773" i="27"/>
  <c r="AT773" i="27" s="1"/>
  <c r="AU773" i="27"/>
  <c r="AV773" i="27" s="1"/>
  <c r="AW773" i="27"/>
  <c r="AX773" i="27" s="1"/>
  <c r="AY773" i="27"/>
  <c r="AZ773" i="27" s="1"/>
  <c r="AI741" i="27"/>
  <c r="AJ741" i="27" s="1"/>
  <c r="AK741" i="27"/>
  <c r="AL741" i="27" s="1"/>
  <c r="AM741" i="27"/>
  <c r="AN741" i="27" s="1"/>
  <c r="AO741" i="27"/>
  <c r="AP741" i="27" s="1"/>
  <c r="AQ741" i="27"/>
  <c r="AR741" i="27" s="1"/>
  <c r="AS741" i="27"/>
  <c r="AT741" i="27" s="1"/>
  <c r="AU741" i="27"/>
  <c r="AV741" i="27" s="1"/>
  <c r="AW741" i="27"/>
  <c r="AX741" i="27" s="1"/>
  <c r="AY741" i="27"/>
  <c r="AZ741" i="27" s="1"/>
  <c r="AI709" i="27"/>
  <c r="AJ709" i="27" s="1"/>
  <c r="AK709" i="27"/>
  <c r="AL709" i="27" s="1"/>
  <c r="AM709" i="27"/>
  <c r="AN709" i="27" s="1"/>
  <c r="AO709" i="27"/>
  <c r="AP709" i="27" s="1"/>
  <c r="AQ709" i="27"/>
  <c r="AR709" i="27" s="1"/>
  <c r="AS709" i="27"/>
  <c r="AT709" i="27" s="1"/>
  <c r="AU709" i="27"/>
  <c r="AV709" i="27" s="1"/>
  <c r="AW709" i="27"/>
  <c r="AX709" i="27" s="1"/>
  <c r="AY709" i="27"/>
  <c r="AZ709" i="27" s="1"/>
  <c r="AI677" i="27"/>
  <c r="AJ677" i="27" s="1"/>
  <c r="AK677" i="27"/>
  <c r="AL677" i="27" s="1"/>
  <c r="AM677" i="27"/>
  <c r="AN677" i="27" s="1"/>
  <c r="AO677" i="27"/>
  <c r="AP677" i="27" s="1"/>
  <c r="AQ677" i="27"/>
  <c r="AR677" i="27" s="1"/>
  <c r="AS677" i="27"/>
  <c r="AT677" i="27" s="1"/>
  <c r="AU677" i="27"/>
  <c r="AV677" i="27" s="1"/>
  <c r="AW677" i="27"/>
  <c r="AX677" i="27" s="1"/>
  <c r="AY677" i="27"/>
  <c r="AZ677" i="27" s="1"/>
  <c r="AI660" i="27"/>
  <c r="AJ660" i="27" s="1"/>
  <c r="AK660" i="27"/>
  <c r="AL660" i="27" s="1"/>
  <c r="AM660" i="27"/>
  <c r="AN660" i="27" s="1"/>
  <c r="AO660" i="27"/>
  <c r="AP660" i="27" s="1"/>
  <c r="AQ660" i="27"/>
  <c r="AR660" i="27" s="1"/>
  <c r="AS660" i="27"/>
  <c r="AT660" i="27" s="1"/>
  <c r="AU660" i="27"/>
  <c r="AV660" i="27" s="1"/>
  <c r="AW660" i="27"/>
  <c r="AX660" i="27" s="1"/>
  <c r="AY660" i="27"/>
  <c r="AZ660" i="27" s="1"/>
  <c r="AI644" i="27"/>
  <c r="AJ644" i="27" s="1"/>
  <c r="AK644" i="27"/>
  <c r="AL644" i="27" s="1"/>
  <c r="AM644" i="27"/>
  <c r="AN644" i="27" s="1"/>
  <c r="AO644" i="27"/>
  <c r="AP644" i="27" s="1"/>
  <c r="AQ644" i="27"/>
  <c r="AR644" i="27" s="1"/>
  <c r="AS644" i="27"/>
  <c r="AT644" i="27" s="1"/>
  <c r="AU644" i="27"/>
  <c r="AV644" i="27" s="1"/>
  <c r="AW644" i="27"/>
  <c r="AX644" i="27" s="1"/>
  <c r="AY644" i="27"/>
  <c r="AZ644" i="27" s="1"/>
  <c r="AI628" i="27"/>
  <c r="AJ628" i="27" s="1"/>
  <c r="AK628" i="27"/>
  <c r="AL628" i="27" s="1"/>
  <c r="AM628" i="27"/>
  <c r="AN628" i="27" s="1"/>
  <c r="AO628" i="27"/>
  <c r="AP628" i="27" s="1"/>
  <c r="AQ628" i="27"/>
  <c r="AR628" i="27" s="1"/>
  <c r="AS628" i="27"/>
  <c r="AT628" i="27" s="1"/>
  <c r="AU628" i="27"/>
  <c r="AV628" i="27" s="1"/>
  <c r="AW628" i="27"/>
  <c r="AX628" i="27" s="1"/>
  <c r="AY628" i="27"/>
  <c r="AZ628" i="27" s="1"/>
  <c r="AI612" i="27"/>
  <c r="AJ612" i="27" s="1"/>
  <c r="AK612" i="27"/>
  <c r="AL612" i="27" s="1"/>
  <c r="AM612" i="27"/>
  <c r="AN612" i="27" s="1"/>
  <c r="AO612" i="27"/>
  <c r="AP612" i="27" s="1"/>
  <c r="AQ612" i="27"/>
  <c r="AR612" i="27" s="1"/>
  <c r="AS612" i="27"/>
  <c r="AT612" i="27" s="1"/>
  <c r="AU612" i="27"/>
  <c r="AV612" i="27" s="1"/>
  <c r="AW612" i="27"/>
  <c r="AX612" i="27" s="1"/>
  <c r="AY612" i="27"/>
  <c r="AZ612" i="27" s="1"/>
  <c r="AI596" i="27"/>
  <c r="AJ596" i="27" s="1"/>
  <c r="AK596" i="27"/>
  <c r="AL596" i="27" s="1"/>
  <c r="AM596" i="27"/>
  <c r="AN596" i="27" s="1"/>
  <c r="AO596" i="27"/>
  <c r="AP596" i="27" s="1"/>
  <c r="AQ596" i="27"/>
  <c r="AR596" i="27" s="1"/>
  <c r="AS596" i="27"/>
  <c r="AT596" i="27" s="1"/>
  <c r="AU596" i="27"/>
  <c r="AV596" i="27" s="1"/>
  <c r="AW596" i="27"/>
  <c r="AX596" i="27" s="1"/>
  <c r="AY596" i="27"/>
  <c r="AZ596" i="27" s="1"/>
  <c r="AI580" i="27"/>
  <c r="AJ580" i="27" s="1"/>
  <c r="AK580" i="27"/>
  <c r="AL580" i="27" s="1"/>
  <c r="AM580" i="27"/>
  <c r="AN580" i="27" s="1"/>
  <c r="AO580" i="27"/>
  <c r="AP580" i="27" s="1"/>
  <c r="AQ580" i="27"/>
  <c r="AR580" i="27" s="1"/>
  <c r="AS580" i="27"/>
  <c r="AT580" i="27" s="1"/>
  <c r="AU580" i="27"/>
  <c r="AV580" i="27" s="1"/>
  <c r="AW580" i="27"/>
  <c r="AX580" i="27" s="1"/>
  <c r="AY580" i="27"/>
  <c r="AZ580" i="27" s="1"/>
  <c r="AI564" i="27"/>
  <c r="AJ564" i="27" s="1"/>
  <c r="AK564" i="27"/>
  <c r="AL564" i="27" s="1"/>
  <c r="AM564" i="27"/>
  <c r="AN564" i="27" s="1"/>
  <c r="AO564" i="27"/>
  <c r="AP564" i="27" s="1"/>
  <c r="AQ564" i="27"/>
  <c r="AR564" i="27" s="1"/>
  <c r="AS564" i="27"/>
  <c r="AT564" i="27" s="1"/>
  <c r="AU564" i="27"/>
  <c r="AV564" i="27" s="1"/>
  <c r="AW564" i="27"/>
  <c r="AX564" i="27" s="1"/>
  <c r="AY564" i="27"/>
  <c r="AZ564" i="27" s="1"/>
  <c r="AI548" i="27"/>
  <c r="AJ548" i="27" s="1"/>
  <c r="AK548" i="27"/>
  <c r="AL548" i="27" s="1"/>
  <c r="AM548" i="27"/>
  <c r="AN548" i="27" s="1"/>
  <c r="AO548" i="27"/>
  <c r="AP548" i="27" s="1"/>
  <c r="AQ548" i="27"/>
  <c r="AR548" i="27" s="1"/>
  <c r="AS548" i="27"/>
  <c r="AT548" i="27" s="1"/>
  <c r="AU548" i="27"/>
  <c r="AV548" i="27" s="1"/>
  <c r="AW548" i="27"/>
  <c r="AX548" i="27" s="1"/>
  <c r="AY548" i="27"/>
  <c r="AZ548" i="27" s="1"/>
  <c r="AI532" i="27"/>
  <c r="AJ532" i="27" s="1"/>
  <c r="AK532" i="27"/>
  <c r="AL532" i="27" s="1"/>
  <c r="AM532" i="27"/>
  <c r="AN532" i="27" s="1"/>
  <c r="AO532" i="27"/>
  <c r="AP532" i="27" s="1"/>
  <c r="AQ532" i="27"/>
  <c r="AR532" i="27" s="1"/>
  <c r="AS532" i="27"/>
  <c r="AT532" i="27" s="1"/>
  <c r="AU532" i="27"/>
  <c r="AV532" i="27" s="1"/>
  <c r="AW532" i="27"/>
  <c r="AX532" i="27" s="1"/>
  <c r="AY532" i="27"/>
  <c r="AZ532" i="27" s="1"/>
  <c r="AI516" i="27"/>
  <c r="AJ516" i="27" s="1"/>
  <c r="AK516" i="27"/>
  <c r="AL516" i="27" s="1"/>
  <c r="AM516" i="27"/>
  <c r="AN516" i="27" s="1"/>
  <c r="AO516" i="27"/>
  <c r="AP516" i="27" s="1"/>
  <c r="AQ516" i="27"/>
  <c r="AR516" i="27" s="1"/>
  <c r="AS516" i="27"/>
  <c r="AT516" i="27" s="1"/>
  <c r="AU516" i="27"/>
  <c r="AV516" i="27" s="1"/>
  <c r="AW516" i="27"/>
  <c r="AX516" i="27" s="1"/>
  <c r="AY516" i="27"/>
  <c r="AZ516" i="27" s="1"/>
  <c r="AI500" i="27"/>
  <c r="AJ500" i="27" s="1"/>
  <c r="AK500" i="27"/>
  <c r="AL500" i="27" s="1"/>
  <c r="AM500" i="27"/>
  <c r="AN500" i="27" s="1"/>
  <c r="AO500" i="27"/>
  <c r="AP500" i="27" s="1"/>
  <c r="AQ500" i="27"/>
  <c r="AR500" i="27" s="1"/>
  <c r="AS500" i="27"/>
  <c r="AT500" i="27" s="1"/>
  <c r="AU500" i="27"/>
  <c r="AV500" i="27" s="1"/>
  <c r="AW500" i="27"/>
  <c r="AX500" i="27" s="1"/>
  <c r="AY500" i="27"/>
  <c r="AZ500" i="27" s="1"/>
  <c r="AI484" i="27"/>
  <c r="AJ484" i="27" s="1"/>
  <c r="AK484" i="27"/>
  <c r="AL484" i="27" s="1"/>
  <c r="AM484" i="27"/>
  <c r="AN484" i="27" s="1"/>
  <c r="AO484" i="27"/>
  <c r="AP484" i="27" s="1"/>
  <c r="AQ484" i="27"/>
  <c r="AR484" i="27" s="1"/>
  <c r="AS484" i="27"/>
  <c r="AT484" i="27" s="1"/>
  <c r="AU484" i="27"/>
  <c r="AV484" i="27" s="1"/>
  <c r="AW484" i="27"/>
  <c r="AX484" i="27" s="1"/>
  <c r="AY484" i="27"/>
  <c r="AZ484" i="27" s="1"/>
  <c r="AI468" i="27"/>
  <c r="AJ468" i="27" s="1"/>
  <c r="AK468" i="27"/>
  <c r="AL468" i="27" s="1"/>
  <c r="AM468" i="27"/>
  <c r="AN468" i="27" s="1"/>
  <c r="AO468" i="27"/>
  <c r="AP468" i="27" s="1"/>
  <c r="AQ468" i="27"/>
  <c r="AR468" i="27" s="1"/>
  <c r="AS468" i="27"/>
  <c r="AT468" i="27" s="1"/>
  <c r="AU468" i="27"/>
  <c r="AV468" i="27" s="1"/>
  <c r="AW468" i="27"/>
  <c r="AX468" i="27" s="1"/>
  <c r="AY468" i="27"/>
  <c r="AZ468" i="27" s="1"/>
  <c r="AI452" i="27"/>
  <c r="AJ452" i="27" s="1"/>
  <c r="AM452" i="27"/>
  <c r="AN452" i="27" s="1"/>
  <c r="AQ452" i="27"/>
  <c r="AR452" i="27" s="1"/>
  <c r="AU452" i="27"/>
  <c r="AV452" i="27" s="1"/>
  <c r="AY452" i="27"/>
  <c r="AZ452" i="27" s="1"/>
  <c r="AK436" i="27"/>
  <c r="AL436" i="27" s="1"/>
  <c r="AO436" i="27"/>
  <c r="AP436" i="27" s="1"/>
  <c r="AS436" i="27"/>
  <c r="AT436" i="27" s="1"/>
  <c r="AW436" i="27"/>
  <c r="AX436" i="27" s="1"/>
  <c r="AI420" i="27"/>
  <c r="AJ420" i="27" s="1"/>
  <c r="AM420" i="27"/>
  <c r="AN420" i="27" s="1"/>
  <c r="AQ420" i="27"/>
  <c r="AR420" i="27" s="1"/>
  <c r="AU420" i="27"/>
  <c r="AV420" i="27" s="1"/>
  <c r="AY420" i="27"/>
  <c r="AZ420" i="27" s="1"/>
  <c r="R875" i="27"/>
  <c r="AA867" i="27"/>
  <c r="AB867" i="27" s="1"/>
  <c r="S867" i="27"/>
  <c r="T867" i="27" s="1"/>
  <c r="AC865" i="27"/>
  <c r="AD865" i="27" s="1"/>
  <c r="U865" i="27"/>
  <c r="V865" i="27" s="1"/>
  <c r="AE863" i="27"/>
  <c r="AF863" i="27" s="1"/>
  <c r="W863" i="27"/>
  <c r="X863" i="27" s="1"/>
  <c r="AG861" i="27"/>
  <c r="AH861" i="27" s="1"/>
  <c r="Y861" i="27"/>
  <c r="Z861" i="27" s="1"/>
  <c r="R861" i="27"/>
  <c r="AA859" i="27"/>
  <c r="AB859" i="27" s="1"/>
  <c r="S859" i="27"/>
  <c r="T859" i="27" s="1"/>
  <c r="AC857" i="27"/>
  <c r="AD857" i="27" s="1"/>
  <c r="U857" i="27"/>
  <c r="V857" i="27" s="1"/>
  <c r="AE855" i="27"/>
  <c r="AF855" i="27" s="1"/>
  <c r="W855" i="27"/>
  <c r="X855" i="27" s="1"/>
  <c r="AG853" i="27"/>
  <c r="AH853" i="27" s="1"/>
  <c r="Y853" i="27"/>
  <c r="Z853" i="27" s="1"/>
  <c r="R853" i="27"/>
  <c r="AA851" i="27"/>
  <c r="AB851" i="27" s="1"/>
  <c r="S851" i="27"/>
  <c r="T851" i="27" s="1"/>
  <c r="AC849" i="27"/>
  <c r="AD849" i="27" s="1"/>
  <c r="U849" i="27"/>
  <c r="V849" i="27" s="1"/>
  <c r="AE847" i="27"/>
  <c r="AF847" i="27" s="1"/>
  <c r="W847" i="27"/>
  <c r="X847" i="27" s="1"/>
  <c r="AG845" i="27"/>
  <c r="AH845" i="27" s="1"/>
  <c r="Y845" i="27"/>
  <c r="Z845" i="27" s="1"/>
  <c r="R845" i="27"/>
  <c r="AA843" i="27"/>
  <c r="AB843" i="27" s="1"/>
  <c r="S843" i="27"/>
  <c r="T843" i="27" s="1"/>
  <c r="AC841" i="27"/>
  <c r="AD841" i="27" s="1"/>
  <c r="U841" i="27"/>
  <c r="V841" i="27" s="1"/>
  <c r="AE839" i="27"/>
  <c r="AF839" i="27" s="1"/>
  <c r="W839" i="27"/>
  <c r="X839" i="27" s="1"/>
  <c r="AG837" i="27"/>
  <c r="AH837" i="27" s="1"/>
  <c r="Y837" i="27"/>
  <c r="Z837" i="27" s="1"/>
  <c r="R837" i="27"/>
  <c r="AA835" i="27"/>
  <c r="AB835" i="27" s="1"/>
  <c r="S835" i="27"/>
  <c r="T835" i="27" s="1"/>
  <c r="AC833" i="27"/>
  <c r="AD833" i="27" s="1"/>
  <c r="U833" i="27"/>
  <c r="V833" i="27" s="1"/>
  <c r="AE831" i="27"/>
  <c r="AF831" i="27" s="1"/>
  <c r="W831" i="27"/>
  <c r="X831" i="27" s="1"/>
  <c r="AG829" i="27"/>
  <c r="AH829" i="27" s="1"/>
  <c r="Y829" i="27"/>
  <c r="Z829" i="27" s="1"/>
  <c r="R829" i="27"/>
  <c r="AA827" i="27"/>
  <c r="AB827" i="27" s="1"/>
  <c r="S827" i="27"/>
  <c r="T827" i="27" s="1"/>
  <c r="AC825" i="27"/>
  <c r="AD825" i="27" s="1"/>
  <c r="U825" i="27"/>
  <c r="V825" i="27" s="1"/>
  <c r="AE823" i="27"/>
  <c r="AF823" i="27" s="1"/>
  <c r="W823" i="27"/>
  <c r="X823" i="27" s="1"/>
  <c r="AG821" i="27"/>
  <c r="AH821" i="27" s="1"/>
  <c r="Y821" i="27"/>
  <c r="Z821" i="27" s="1"/>
  <c r="R821" i="27"/>
  <c r="AA819" i="27"/>
  <c r="AB819" i="27" s="1"/>
  <c r="S819" i="27"/>
  <c r="T819" i="27" s="1"/>
  <c r="AC817" i="27"/>
  <c r="AD817" i="27" s="1"/>
  <c r="U817" i="27"/>
  <c r="V817" i="27" s="1"/>
  <c r="AE815" i="27"/>
  <c r="AF815" i="27" s="1"/>
  <c r="W815" i="27"/>
  <c r="X815" i="27" s="1"/>
  <c r="AG813" i="27"/>
  <c r="AH813" i="27" s="1"/>
  <c r="Y813" i="27"/>
  <c r="Z813" i="27" s="1"/>
  <c r="R813" i="27"/>
  <c r="AA811" i="27"/>
  <c r="AB811" i="27" s="1"/>
  <c r="S811" i="27"/>
  <c r="T811" i="27" s="1"/>
  <c r="AC809" i="27"/>
  <c r="AD809" i="27" s="1"/>
  <c r="U809" i="27"/>
  <c r="V809" i="27" s="1"/>
  <c r="AE807" i="27"/>
  <c r="AF807" i="27" s="1"/>
  <c r="W807" i="27"/>
  <c r="X807" i="27" s="1"/>
  <c r="AG805" i="27"/>
  <c r="AH805" i="27" s="1"/>
  <c r="Y805" i="27"/>
  <c r="Z805" i="27" s="1"/>
  <c r="R805" i="27"/>
  <c r="AA803" i="27"/>
  <c r="AB803" i="27" s="1"/>
  <c r="S803" i="27"/>
  <c r="T803" i="27" s="1"/>
  <c r="AC801" i="27"/>
  <c r="AD801" i="27" s="1"/>
  <c r="U801" i="27"/>
  <c r="V801" i="27" s="1"/>
  <c r="AE799" i="27"/>
  <c r="AF799" i="27" s="1"/>
  <c r="W799" i="27"/>
  <c r="X799" i="27" s="1"/>
  <c r="Y797" i="27"/>
  <c r="Z797" i="27" s="1"/>
  <c r="R797" i="27"/>
  <c r="AG781" i="27"/>
  <c r="AH781" i="27" s="1"/>
  <c r="AE779" i="27"/>
  <c r="AF779" i="27" s="1"/>
  <c r="W779" i="27"/>
  <c r="X779" i="27" s="1"/>
  <c r="AG777" i="27"/>
  <c r="AH777" i="27" s="1"/>
  <c r="Y777" i="27"/>
  <c r="Z777" i="27" s="1"/>
  <c r="R777" i="27"/>
  <c r="AA775" i="27"/>
  <c r="AB775" i="27" s="1"/>
  <c r="S775" i="27"/>
  <c r="T775" i="27" s="1"/>
  <c r="AC773" i="27"/>
  <c r="AD773" i="27" s="1"/>
  <c r="U773" i="27"/>
  <c r="V773" i="27" s="1"/>
  <c r="AE771" i="27"/>
  <c r="AF771" i="27" s="1"/>
  <c r="W771" i="27"/>
  <c r="X771" i="27" s="1"/>
  <c r="AG769" i="27"/>
  <c r="AH769" i="27" s="1"/>
  <c r="Y769" i="27"/>
  <c r="Z769" i="27" s="1"/>
  <c r="R769" i="27"/>
  <c r="AA767" i="27"/>
  <c r="AB767" i="27" s="1"/>
  <c r="S767" i="27"/>
  <c r="T767" i="27" s="1"/>
  <c r="AC765" i="27"/>
  <c r="AD765" i="27" s="1"/>
  <c r="U765" i="27"/>
  <c r="V765" i="27" s="1"/>
  <c r="AA747" i="27"/>
  <c r="AB747" i="27" s="1"/>
  <c r="W747" i="27"/>
  <c r="X747" i="27" s="1"/>
  <c r="S747" i="27"/>
  <c r="T747" i="27" s="1"/>
  <c r="AG745" i="27"/>
  <c r="AH745" i="27" s="1"/>
  <c r="AC745" i="27"/>
  <c r="AD745" i="27" s="1"/>
  <c r="Y745" i="27"/>
  <c r="Z745" i="27" s="1"/>
  <c r="U745" i="27"/>
  <c r="V745" i="27" s="1"/>
  <c r="R745" i="27"/>
  <c r="AE743" i="27"/>
  <c r="AF743" i="27" s="1"/>
  <c r="AA743" i="27"/>
  <c r="AB743" i="27" s="1"/>
  <c r="W743" i="27"/>
  <c r="X743" i="27" s="1"/>
  <c r="S743" i="27"/>
  <c r="T743" i="27" s="1"/>
  <c r="AG741" i="27"/>
  <c r="AH741" i="27" s="1"/>
  <c r="AC741" i="27"/>
  <c r="AD741" i="27" s="1"/>
  <c r="Y741" i="27"/>
  <c r="Z741" i="27" s="1"/>
  <c r="U741" i="27"/>
  <c r="V741" i="27" s="1"/>
  <c r="R741" i="27"/>
  <c r="AE739" i="27"/>
  <c r="AF739" i="27" s="1"/>
  <c r="AA739" i="27"/>
  <c r="AB739" i="27" s="1"/>
  <c r="W739" i="27"/>
  <c r="X739" i="27" s="1"/>
  <c r="S739" i="27"/>
  <c r="T739" i="27" s="1"/>
  <c r="AG737" i="27"/>
  <c r="AH737" i="27" s="1"/>
  <c r="AC737" i="27"/>
  <c r="AD737" i="27" s="1"/>
  <c r="Y737" i="27"/>
  <c r="Z737" i="27" s="1"/>
  <c r="U737" i="27"/>
  <c r="V737" i="27" s="1"/>
  <c r="R737" i="27"/>
  <c r="AE735" i="27"/>
  <c r="AF735" i="27" s="1"/>
  <c r="AA735" i="27"/>
  <c r="AB735" i="27" s="1"/>
  <c r="W735" i="27"/>
  <c r="X735" i="27" s="1"/>
  <c r="S735" i="27"/>
  <c r="T735" i="27" s="1"/>
  <c r="AC733" i="27"/>
  <c r="AD733" i="27" s="1"/>
  <c r="Y733" i="27"/>
  <c r="Z733" i="27" s="1"/>
  <c r="U733" i="27"/>
  <c r="V733" i="27" s="1"/>
  <c r="R733" i="27"/>
  <c r="AG717" i="27"/>
  <c r="AH717" i="27" s="1"/>
  <c r="AG715" i="27"/>
  <c r="AH715" i="27" s="1"/>
  <c r="AC715" i="27"/>
  <c r="AD715" i="27" s="1"/>
  <c r="Y715" i="27"/>
  <c r="Z715" i="27" s="1"/>
  <c r="U715" i="27"/>
  <c r="V715" i="27" s="1"/>
  <c r="R715" i="27"/>
  <c r="AE713" i="27"/>
  <c r="AF713" i="27" s="1"/>
  <c r="AA713" i="27"/>
  <c r="AB713" i="27" s="1"/>
  <c r="W713" i="27"/>
  <c r="X713" i="27" s="1"/>
  <c r="S713" i="27"/>
  <c r="T713" i="27" s="1"/>
  <c r="AG711" i="27"/>
  <c r="AH711" i="27" s="1"/>
  <c r="AC711" i="27"/>
  <c r="AD711" i="27" s="1"/>
  <c r="Y711" i="27"/>
  <c r="Z711" i="27" s="1"/>
  <c r="U711" i="27"/>
  <c r="V711" i="27" s="1"/>
  <c r="R711" i="27"/>
  <c r="AE709" i="27"/>
  <c r="AF709" i="27" s="1"/>
  <c r="AA709" i="27"/>
  <c r="AB709" i="27" s="1"/>
  <c r="W709" i="27"/>
  <c r="X709" i="27" s="1"/>
  <c r="S709" i="27"/>
  <c r="T709" i="27" s="1"/>
  <c r="AG707" i="27"/>
  <c r="AH707" i="27" s="1"/>
  <c r="AC707" i="27"/>
  <c r="AD707" i="27" s="1"/>
  <c r="Y707" i="27"/>
  <c r="Z707" i="27" s="1"/>
  <c r="U707" i="27"/>
  <c r="V707" i="27" s="1"/>
  <c r="R707" i="27"/>
  <c r="AE705" i="27"/>
  <c r="AF705" i="27" s="1"/>
  <c r="AA705" i="27"/>
  <c r="AB705" i="27" s="1"/>
  <c r="W705" i="27"/>
  <c r="X705" i="27" s="1"/>
  <c r="S705" i="27"/>
  <c r="T705" i="27" s="1"/>
  <c r="AG703" i="27"/>
  <c r="AH703" i="27" s="1"/>
  <c r="AC703" i="27"/>
  <c r="AD703" i="27" s="1"/>
  <c r="Y703" i="27"/>
  <c r="Z703" i="27" s="1"/>
  <c r="U703" i="27"/>
  <c r="V703" i="27" s="1"/>
  <c r="R703" i="27"/>
  <c r="AE701" i="27"/>
  <c r="AF701" i="27" s="1"/>
  <c r="AA701" i="27"/>
  <c r="AB701" i="27" s="1"/>
  <c r="W701" i="27"/>
  <c r="X701" i="27" s="1"/>
  <c r="S701" i="27"/>
  <c r="T701" i="27" s="1"/>
  <c r="AE683" i="27"/>
  <c r="AF683" i="27" s="1"/>
  <c r="AA683" i="27"/>
  <c r="AB683" i="27" s="1"/>
  <c r="W683" i="27"/>
  <c r="X683" i="27" s="1"/>
  <c r="S683" i="27"/>
  <c r="T683" i="27" s="1"/>
  <c r="AG681" i="27"/>
  <c r="AH681" i="27" s="1"/>
  <c r="AC681" i="27"/>
  <c r="AD681" i="27" s="1"/>
  <c r="Y681" i="27"/>
  <c r="Z681" i="27" s="1"/>
  <c r="U681" i="27"/>
  <c r="V681" i="27" s="1"/>
  <c r="R681" i="27"/>
  <c r="AE679" i="27"/>
  <c r="AF679" i="27" s="1"/>
  <c r="AA679" i="27"/>
  <c r="AB679" i="27" s="1"/>
  <c r="W679" i="27"/>
  <c r="X679" i="27" s="1"/>
  <c r="S679" i="27"/>
  <c r="T679" i="27" s="1"/>
  <c r="AG677" i="27"/>
  <c r="AH677" i="27" s="1"/>
  <c r="AC677" i="27"/>
  <c r="AD677" i="27" s="1"/>
  <c r="Y677" i="27"/>
  <c r="Z677" i="27" s="1"/>
  <c r="U677" i="27"/>
  <c r="V677" i="27" s="1"/>
  <c r="R677" i="27"/>
  <c r="AE675" i="27"/>
  <c r="AF675" i="27" s="1"/>
  <c r="AA675" i="27"/>
  <c r="AB675" i="27" s="1"/>
  <c r="W675" i="27"/>
  <c r="X675" i="27" s="1"/>
  <c r="S675" i="27"/>
  <c r="T675" i="27" s="1"/>
  <c r="AG673" i="27"/>
  <c r="AH673" i="27" s="1"/>
  <c r="AC673" i="27"/>
  <c r="AD673" i="27" s="1"/>
  <c r="Y673" i="27"/>
  <c r="Z673" i="27" s="1"/>
  <c r="U673" i="27"/>
  <c r="V673" i="27" s="1"/>
  <c r="R673" i="27"/>
  <c r="AE671" i="27"/>
  <c r="AF671" i="27" s="1"/>
  <c r="AA671" i="27"/>
  <c r="AB671" i="27" s="1"/>
  <c r="W671" i="27"/>
  <c r="X671" i="27" s="1"/>
  <c r="S671" i="27"/>
  <c r="T671" i="27" s="1"/>
  <c r="AG669" i="27"/>
  <c r="AH669" i="27" s="1"/>
  <c r="AC669" i="27"/>
  <c r="AD669" i="27" s="1"/>
  <c r="Y669" i="27"/>
  <c r="Z669" i="27" s="1"/>
  <c r="U669" i="27"/>
  <c r="V669" i="27" s="1"/>
  <c r="R669" i="27"/>
  <c r="AE667" i="27"/>
  <c r="AF667" i="27" s="1"/>
  <c r="AA667" i="27"/>
  <c r="AB667" i="27" s="1"/>
  <c r="W667" i="27"/>
  <c r="X667" i="27" s="1"/>
  <c r="S667" i="27"/>
  <c r="T667" i="27" s="1"/>
  <c r="AG665" i="27"/>
  <c r="AH665" i="27" s="1"/>
  <c r="AC665" i="27"/>
  <c r="AD665" i="27" s="1"/>
  <c r="Y665" i="27"/>
  <c r="Z665" i="27" s="1"/>
  <c r="U665" i="27"/>
  <c r="V665" i="27" s="1"/>
  <c r="R665" i="27"/>
  <c r="AE663" i="27"/>
  <c r="AF663" i="27" s="1"/>
  <c r="AA663" i="27"/>
  <c r="AB663" i="27" s="1"/>
  <c r="W663" i="27"/>
  <c r="X663" i="27" s="1"/>
  <c r="S663" i="27"/>
  <c r="T663" i="27" s="1"/>
  <c r="AG661" i="27"/>
  <c r="AH661" i="27" s="1"/>
  <c r="AC661" i="27"/>
  <c r="AD661" i="27" s="1"/>
  <c r="Y661" i="27"/>
  <c r="Z661" i="27" s="1"/>
  <c r="U661" i="27"/>
  <c r="V661" i="27" s="1"/>
  <c r="R661" i="27"/>
  <c r="AE659" i="27"/>
  <c r="AF659" i="27" s="1"/>
  <c r="AA659" i="27"/>
  <c r="AB659" i="27" s="1"/>
  <c r="W659" i="27"/>
  <c r="X659" i="27" s="1"/>
  <c r="S659" i="27"/>
  <c r="T659" i="27" s="1"/>
  <c r="AG657" i="27"/>
  <c r="AH657" i="27" s="1"/>
  <c r="AC657" i="27"/>
  <c r="AD657" i="27" s="1"/>
  <c r="Y657" i="27"/>
  <c r="Z657" i="27" s="1"/>
  <c r="U657" i="27"/>
  <c r="V657" i="27" s="1"/>
  <c r="R657" i="27"/>
  <c r="AE655" i="27"/>
  <c r="AF655" i="27" s="1"/>
  <c r="AA655" i="27"/>
  <c r="AB655" i="27" s="1"/>
  <c r="W655" i="27"/>
  <c r="X655" i="27" s="1"/>
  <c r="S655" i="27"/>
  <c r="T655" i="27" s="1"/>
  <c r="AG653" i="27"/>
  <c r="AH653" i="27" s="1"/>
  <c r="AC653" i="27"/>
  <c r="AD653" i="27" s="1"/>
  <c r="Y653" i="27"/>
  <c r="Z653" i="27" s="1"/>
  <c r="U653" i="27"/>
  <c r="V653" i="27" s="1"/>
  <c r="R653" i="27"/>
  <c r="AE651" i="27"/>
  <c r="AF651" i="27" s="1"/>
  <c r="AA651" i="27"/>
  <c r="AB651" i="27" s="1"/>
  <c r="W651" i="27"/>
  <c r="X651" i="27" s="1"/>
  <c r="S651" i="27"/>
  <c r="T651" i="27" s="1"/>
  <c r="AG649" i="27"/>
  <c r="AH649" i="27" s="1"/>
  <c r="AC649" i="27"/>
  <c r="AD649" i="27" s="1"/>
  <c r="Y649" i="27"/>
  <c r="Z649" i="27" s="1"/>
  <c r="U649" i="27"/>
  <c r="V649" i="27" s="1"/>
  <c r="R649" i="27"/>
  <c r="AE647" i="27"/>
  <c r="AF647" i="27" s="1"/>
  <c r="AA647" i="27"/>
  <c r="AB647" i="27" s="1"/>
  <c r="W647" i="27"/>
  <c r="X647" i="27" s="1"/>
  <c r="S647" i="27"/>
  <c r="T647" i="27" s="1"/>
  <c r="AG645" i="27"/>
  <c r="AH645" i="27" s="1"/>
  <c r="AC645" i="27"/>
  <c r="AD645" i="27" s="1"/>
  <c r="Y645" i="27"/>
  <c r="Z645" i="27" s="1"/>
  <c r="U645" i="27"/>
  <c r="V645" i="27" s="1"/>
  <c r="R645" i="27"/>
  <c r="AE643" i="27"/>
  <c r="AF643" i="27" s="1"/>
  <c r="AA643" i="27"/>
  <c r="AB643" i="27" s="1"/>
  <c r="W643" i="27"/>
  <c r="X643" i="27" s="1"/>
  <c r="S643" i="27"/>
  <c r="T643" i="27" s="1"/>
  <c r="AG641" i="27"/>
  <c r="AH641" i="27" s="1"/>
  <c r="AC641" i="27"/>
  <c r="AD641" i="27" s="1"/>
  <c r="Y641" i="27"/>
  <c r="Z641" i="27" s="1"/>
  <c r="U641" i="27"/>
  <c r="V641" i="27" s="1"/>
  <c r="R641" i="27"/>
  <c r="AE639" i="27"/>
  <c r="AF639" i="27" s="1"/>
  <c r="AA639" i="27"/>
  <c r="AB639" i="27" s="1"/>
  <c r="W639" i="27"/>
  <c r="X639" i="27" s="1"/>
  <c r="S639" i="27"/>
  <c r="T639" i="27" s="1"/>
  <c r="AG637" i="27"/>
  <c r="AH637" i="27" s="1"/>
  <c r="AC637" i="27"/>
  <c r="AD637" i="27" s="1"/>
  <c r="Y637" i="27"/>
  <c r="Z637" i="27" s="1"/>
  <c r="U637" i="27"/>
  <c r="V637" i="27" s="1"/>
  <c r="R637" i="27"/>
  <c r="AE635" i="27"/>
  <c r="AF635" i="27" s="1"/>
  <c r="AA635" i="27"/>
  <c r="AB635" i="27" s="1"/>
  <c r="W635" i="27"/>
  <c r="X635" i="27" s="1"/>
  <c r="S635" i="27"/>
  <c r="T635" i="27" s="1"/>
  <c r="AG633" i="27"/>
  <c r="AH633" i="27" s="1"/>
  <c r="AC633" i="27"/>
  <c r="AD633" i="27" s="1"/>
  <c r="Y633" i="27"/>
  <c r="Z633" i="27" s="1"/>
  <c r="U633" i="27"/>
  <c r="V633" i="27" s="1"/>
  <c r="R633" i="27"/>
  <c r="AE631" i="27"/>
  <c r="AF631" i="27" s="1"/>
  <c r="AA631" i="27"/>
  <c r="AB631" i="27" s="1"/>
  <c r="W631" i="27"/>
  <c r="X631" i="27" s="1"/>
  <c r="S631" i="27"/>
  <c r="T631" i="27" s="1"/>
  <c r="AG629" i="27"/>
  <c r="AH629" i="27" s="1"/>
  <c r="AC629" i="27"/>
  <c r="AD629" i="27" s="1"/>
  <c r="Y629" i="27"/>
  <c r="Z629" i="27" s="1"/>
  <c r="U629" i="27"/>
  <c r="V629" i="27" s="1"/>
  <c r="R629" i="27"/>
  <c r="AE627" i="27"/>
  <c r="AF627" i="27" s="1"/>
  <c r="AA627" i="27"/>
  <c r="AB627" i="27" s="1"/>
  <c r="W627" i="27"/>
  <c r="X627" i="27" s="1"/>
  <c r="S627" i="27"/>
  <c r="T627" i="27" s="1"/>
  <c r="AG625" i="27"/>
  <c r="AH625" i="27" s="1"/>
  <c r="AC625" i="27"/>
  <c r="AD625" i="27" s="1"/>
  <c r="Y625" i="27"/>
  <c r="Z625" i="27" s="1"/>
  <c r="U625" i="27"/>
  <c r="V625" i="27" s="1"/>
  <c r="R625" i="27"/>
  <c r="AE623" i="27"/>
  <c r="AF623" i="27" s="1"/>
  <c r="AA623" i="27"/>
  <c r="AB623" i="27" s="1"/>
  <c r="W623" i="27"/>
  <c r="X623" i="27" s="1"/>
  <c r="S623" i="27"/>
  <c r="T623" i="27" s="1"/>
  <c r="AG621" i="27"/>
  <c r="AH621" i="27" s="1"/>
  <c r="AC621" i="27"/>
  <c r="AD621" i="27" s="1"/>
  <c r="Y621" i="27"/>
  <c r="Z621" i="27" s="1"/>
  <c r="U621" i="27"/>
  <c r="V621" i="27" s="1"/>
  <c r="R621" i="27"/>
  <c r="AE619" i="27"/>
  <c r="AF619" i="27" s="1"/>
  <c r="AA619" i="27"/>
  <c r="AB619" i="27" s="1"/>
  <c r="W619" i="27"/>
  <c r="X619" i="27" s="1"/>
  <c r="S619" i="27"/>
  <c r="T619" i="27" s="1"/>
  <c r="AG617" i="27"/>
  <c r="AH617" i="27" s="1"/>
  <c r="AC617" i="27"/>
  <c r="AD617" i="27" s="1"/>
  <c r="Y617" i="27"/>
  <c r="Z617" i="27" s="1"/>
  <c r="U617" i="27"/>
  <c r="V617" i="27" s="1"/>
  <c r="R617" i="27"/>
  <c r="AE615" i="27"/>
  <c r="AF615" i="27" s="1"/>
  <c r="AA615" i="27"/>
  <c r="AB615" i="27" s="1"/>
  <c r="W615" i="27"/>
  <c r="X615" i="27" s="1"/>
  <c r="S615" i="27"/>
  <c r="T615" i="27" s="1"/>
  <c r="AG613" i="27"/>
  <c r="AH613" i="27" s="1"/>
  <c r="AC613" i="27"/>
  <c r="AD613" i="27" s="1"/>
  <c r="Y613" i="27"/>
  <c r="Z613" i="27" s="1"/>
  <c r="U613" i="27"/>
  <c r="V613" i="27" s="1"/>
  <c r="R613" i="27"/>
  <c r="AE611" i="27"/>
  <c r="AF611" i="27" s="1"/>
  <c r="AA611" i="27"/>
  <c r="AB611" i="27" s="1"/>
  <c r="W611" i="27"/>
  <c r="X611" i="27" s="1"/>
  <c r="S611" i="27"/>
  <c r="T611" i="27" s="1"/>
  <c r="AG609" i="27"/>
  <c r="AH609" i="27" s="1"/>
  <c r="AC609" i="27"/>
  <c r="AD609" i="27" s="1"/>
  <c r="Y609" i="27"/>
  <c r="Z609" i="27" s="1"/>
  <c r="U609" i="27"/>
  <c r="V609" i="27" s="1"/>
  <c r="R609" i="27"/>
  <c r="AE607" i="27"/>
  <c r="AF607" i="27" s="1"/>
  <c r="AA607" i="27"/>
  <c r="AB607" i="27" s="1"/>
  <c r="W607" i="27"/>
  <c r="X607" i="27" s="1"/>
  <c r="S607" i="27"/>
  <c r="T607" i="27" s="1"/>
  <c r="AG605" i="27"/>
  <c r="AH605" i="27" s="1"/>
  <c r="AC605" i="27"/>
  <c r="AD605" i="27" s="1"/>
  <c r="Y605" i="27"/>
  <c r="Z605" i="27" s="1"/>
  <c r="U605" i="27"/>
  <c r="V605" i="27" s="1"/>
  <c r="R605" i="27"/>
  <c r="AE603" i="27"/>
  <c r="AF603" i="27" s="1"/>
  <c r="AA603" i="27"/>
  <c r="AB603" i="27" s="1"/>
  <c r="W603" i="27"/>
  <c r="X603" i="27" s="1"/>
  <c r="S603" i="27"/>
  <c r="T603" i="27" s="1"/>
  <c r="AG601" i="27"/>
  <c r="AH601" i="27" s="1"/>
  <c r="AC601" i="27"/>
  <c r="AD601" i="27" s="1"/>
  <c r="Y601" i="27"/>
  <c r="Z601" i="27" s="1"/>
  <c r="U601" i="27"/>
  <c r="V601" i="27" s="1"/>
  <c r="R601" i="27"/>
  <c r="AE599" i="27"/>
  <c r="AF599" i="27" s="1"/>
  <c r="AA599" i="27"/>
  <c r="AB599" i="27" s="1"/>
  <c r="W599" i="27"/>
  <c r="X599" i="27" s="1"/>
  <c r="S599" i="27"/>
  <c r="T599" i="27" s="1"/>
  <c r="AG597" i="27"/>
  <c r="AH597" i="27" s="1"/>
  <c r="AC597" i="27"/>
  <c r="AD597" i="27" s="1"/>
  <c r="Y597" i="27"/>
  <c r="Z597" i="27" s="1"/>
  <c r="U597" i="27"/>
  <c r="V597" i="27" s="1"/>
  <c r="R597" i="27"/>
  <c r="AE595" i="27"/>
  <c r="AF595" i="27" s="1"/>
  <c r="AA595" i="27"/>
  <c r="AB595" i="27" s="1"/>
  <c r="W595" i="27"/>
  <c r="X595" i="27" s="1"/>
  <c r="S595" i="27"/>
  <c r="T595" i="27" s="1"/>
  <c r="AG593" i="27"/>
  <c r="AH593" i="27" s="1"/>
  <c r="AC593" i="27"/>
  <c r="AD593" i="27" s="1"/>
  <c r="AA593" i="27"/>
  <c r="AB593" i="27" s="1"/>
  <c r="Y593" i="27"/>
  <c r="Z593" i="27" s="1"/>
  <c r="W593" i="27"/>
  <c r="X593" i="27" s="1"/>
  <c r="U593" i="27"/>
  <c r="V593" i="27" s="1"/>
  <c r="S593" i="27"/>
  <c r="T593" i="27" s="1"/>
  <c r="R593" i="27"/>
  <c r="AG591" i="27"/>
  <c r="AH591" i="27" s="1"/>
  <c r="AE591" i="27"/>
  <c r="AF591" i="27" s="1"/>
  <c r="AC591" i="27"/>
  <c r="AD591" i="27" s="1"/>
  <c r="AA591" i="27"/>
  <c r="AB591" i="27" s="1"/>
  <c r="Y591" i="27"/>
  <c r="Z591" i="27" s="1"/>
  <c r="W591" i="27"/>
  <c r="X591" i="27" s="1"/>
  <c r="U591" i="27"/>
  <c r="V591" i="27" s="1"/>
  <c r="S591" i="27"/>
  <c r="T591" i="27" s="1"/>
  <c r="R591" i="27"/>
  <c r="AG589" i="27"/>
  <c r="AH589" i="27" s="1"/>
  <c r="AE589" i="27"/>
  <c r="AF589" i="27" s="1"/>
  <c r="AC589" i="27"/>
  <c r="AD589" i="27" s="1"/>
  <c r="AA589" i="27"/>
  <c r="AB589" i="27" s="1"/>
  <c r="Y589" i="27"/>
  <c r="Z589" i="27" s="1"/>
  <c r="W589" i="27"/>
  <c r="X589" i="27" s="1"/>
  <c r="U589" i="27"/>
  <c r="V589" i="27" s="1"/>
  <c r="S589" i="27"/>
  <c r="T589" i="27" s="1"/>
  <c r="R589" i="27"/>
  <c r="AG587" i="27"/>
  <c r="AH587" i="27" s="1"/>
  <c r="AE587" i="27"/>
  <c r="AF587" i="27" s="1"/>
  <c r="AC587" i="27"/>
  <c r="AD587" i="27" s="1"/>
  <c r="AA587" i="27"/>
  <c r="AB587" i="27" s="1"/>
  <c r="Y587" i="27"/>
  <c r="Z587" i="27" s="1"/>
  <c r="W587" i="27"/>
  <c r="X587" i="27" s="1"/>
  <c r="U587" i="27"/>
  <c r="V587" i="27" s="1"/>
  <c r="S587" i="27"/>
  <c r="T587" i="27" s="1"/>
  <c r="R587" i="27"/>
  <c r="AG585" i="27"/>
  <c r="AH585" i="27" s="1"/>
  <c r="AE585" i="27"/>
  <c r="AF585" i="27" s="1"/>
  <c r="AC585" i="27"/>
  <c r="AD585" i="27" s="1"/>
  <c r="AA585" i="27"/>
  <c r="AB585" i="27" s="1"/>
  <c r="Y585" i="27"/>
  <c r="Z585" i="27" s="1"/>
  <c r="W585" i="27"/>
  <c r="X585" i="27" s="1"/>
  <c r="U585" i="27"/>
  <c r="V585" i="27" s="1"/>
  <c r="S585" i="27"/>
  <c r="T585" i="27" s="1"/>
  <c r="R585" i="27"/>
  <c r="AG583" i="27"/>
  <c r="AH583" i="27" s="1"/>
  <c r="AE583" i="27"/>
  <c r="AF583" i="27" s="1"/>
  <c r="AC583" i="27"/>
  <c r="AD583" i="27" s="1"/>
  <c r="AA583" i="27"/>
  <c r="AB583" i="27" s="1"/>
  <c r="Y583" i="27"/>
  <c r="Z583" i="27" s="1"/>
  <c r="W583" i="27"/>
  <c r="X583" i="27" s="1"/>
  <c r="U583" i="27"/>
  <c r="V583" i="27" s="1"/>
  <c r="S583" i="27"/>
  <c r="T583" i="27" s="1"/>
  <c r="R583" i="27"/>
  <c r="AG581" i="27"/>
  <c r="AH581" i="27" s="1"/>
  <c r="AE581" i="27"/>
  <c r="AF581" i="27" s="1"/>
  <c r="AC581" i="27"/>
  <c r="AD581" i="27" s="1"/>
  <c r="AA581" i="27"/>
  <c r="AB581" i="27" s="1"/>
  <c r="Y581" i="27"/>
  <c r="Z581" i="27" s="1"/>
  <c r="W581" i="27"/>
  <c r="X581" i="27" s="1"/>
  <c r="U581" i="27"/>
  <c r="V581" i="27" s="1"/>
  <c r="S581" i="27"/>
  <c r="T581" i="27" s="1"/>
  <c r="R581" i="27"/>
  <c r="AG579" i="27"/>
  <c r="AH579" i="27" s="1"/>
  <c r="AE579" i="27"/>
  <c r="AF579" i="27" s="1"/>
  <c r="AC579" i="27"/>
  <c r="AD579" i="27" s="1"/>
  <c r="AA579" i="27"/>
  <c r="AB579" i="27" s="1"/>
  <c r="Y579" i="27"/>
  <c r="Z579" i="27" s="1"/>
  <c r="W579" i="27"/>
  <c r="X579" i="27" s="1"/>
  <c r="U579" i="27"/>
  <c r="V579" i="27" s="1"/>
  <c r="S579" i="27"/>
  <c r="T579" i="27" s="1"/>
  <c r="R579" i="27"/>
  <c r="AG577" i="27"/>
  <c r="AH577" i="27" s="1"/>
  <c r="AE577" i="27"/>
  <c r="AF577" i="27" s="1"/>
  <c r="AC577" i="27"/>
  <c r="AD577" i="27" s="1"/>
  <c r="AA577" i="27"/>
  <c r="AB577" i="27" s="1"/>
  <c r="Y577" i="27"/>
  <c r="Z577" i="27" s="1"/>
  <c r="W577" i="27"/>
  <c r="X577" i="27" s="1"/>
  <c r="U577" i="27"/>
  <c r="V577" i="27" s="1"/>
  <c r="S577" i="27"/>
  <c r="T577" i="27" s="1"/>
  <c r="R577" i="27"/>
  <c r="AG575" i="27"/>
  <c r="AH575" i="27" s="1"/>
  <c r="AE575" i="27"/>
  <c r="AF575" i="27" s="1"/>
  <c r="AC575" i="27"/>
  <c r="AD575" i="27" s="1"/>
  <c r="AA575" i="27"/>
  <c r="AB575" i="27" s="1"/>
  <c r="Y575" i="27"/>
  <c r="Z575" i="27" s="1"/>
  <c r="W575" i="27"/>
  <c r="X575" i="27" s="1"/>
  <c r="U575" i="27"/>
  <c r="V575" i="27" s="1"/>
  <c r="S575" i="27"/>
  <c r="T575" i="27" s="1"/>
  <c r="R575" i="27"/>
  <c r="AG573" i="27"/>
  <c r="AH573" i="27" s="1"/>
  <c r="AE573" i="27"/>
  <c r="AF573" i="27" s="1"/>
  <c r="AC573" i="27"/>
  <c r="AD573" i="27" s="1"/>
  <c r="AA573" i="27"/>
  <c r="AB573" i="27" s="1"/>
  <c r="Y573" i="27"/>
  <c r="Z573" i="27" s="1"/>
  <c r="W573" i="27"/>
  <c r="X573" i="27" s="1"/>
  <c r="U573" i="27"/>
  <c r="V573" i="27" s="1"/>
  <c r="S573" i="27"/>
  <c r="T573" i="27" s="1"/>
  <c r="R573" i="27"/>
  <c r="AG571" i="27"/>
  <c r="AH571" i="27" s="1"/>
  <c r="AE571" i="27"/>
  <c r="AF571" i="27" s="1"/>
  <c r="AC571" i="27"/>
  <c r="AD571" i="27" s="1"/>
  <c r="AA571" i="27"/>
  <c r="AB571" i="27" s="1"/>
  <c r="Y571" i="27"/>
  <c r="Z571" i="27" s="1"/>
  <c r="W571" i="27"/>
  <c r="X571" i="27" s="1"/>
  <c r="U571" i="27"/>
  <c r="V571" i="27" s="1"/>
  <c r="S571" i="27"/>
  <c r="T571" i="27" s="1"/>
  <c r="R571" i="27"/>
  <c r="AG569" i="27"/>
  <c r="AH569" i="27" s="1"/>
  <c r="AE569" i="27"/>
  <c r="AF569" i="27" s="1"/>
  <c r="AC569" i="27"/>
  <c r="AD569" i="27" s="1"/>
  <c r="AA569" i="27"/>
  <c r="AB569" i="27" s="1"/>
  <c r="Y569" i="27"/>
  <c r="Z569" i="27" s="1"/>
  <c r="W569" i="27"/>
  <c r="X569" i="27" s="1"/>
  <c r="U569" i="27"/>
  <c r="V569" i="27" s="1"/>
  <c r="S569" i="27"/>
  <c r="T569" i="27" s="1"/>
  <c r="R569" i="27"/>
  <c r="AG567" i="27"/>
  <c r="AH567" i="27" s="1"/>
  <c r="AE567" i="27"/>
  <c r="AF567" i="27" s="1"/>
  <c r="AC567" i="27"/>
  <c r="AD567" i="27" s="1"/>
  <c r="AA567" i="27"/>
  <c r="AB567" i="27" s="1"/>
  <c r="Y567" i="27"/>
  <c r="Z567" i="27" s="1"/>
  <c r="W567" i="27"/>
  <c r="X567" i="27" s="1"/>
  <c r="U567" i="27"/>
  <c r="V567" i="27" s="1"/>
  <c r="S567" i="27"/>
  <c r="T567" i="27" s="1"/>
  <c r="R567" i="27"/>
  <c r="AG565" i="27"/>
  <c r="AH565" i="27" s="1"/>
  <c r="AE565" i="27"/>
  <c r="AF565" i="27" s="1"/>
  <c r="AC565" i="27"/>
  <c r="AD565" i="27" s="1"/>
  <c r="AA565" i="27"/>
  <c r="AB565" i="27" s="1"/>
  <c r="Y565" i="27"/>
  <c r="Z565" i="27" s="1"/>
  <c r="W565" i="27"/>
  <c r="X565" i="27" s="1"/>
  <c r="U565" i="27"/>
  <c r="V565" i="27" s="1"/>
  <c r="S565" i="27"/>
  <c r="T565" i="27" s="1"/>
  <c r="R565" i="27"/>
  <c r="AG563" i="27"/>
  <c r="AH563" i="27" s="1"/>
  <c r="AE563" i="27"/>
  <c r="AF563" i="27" s="1"/>
  <c r="AC563" i="27"/>
  <c r="AD563" i="27" s="1"/>
  <c r="AA563" i="27"/>
  <c r="AB563" i="27" s="1"/>
  <c r="Y563" i="27"/>
  <c r="Z563" i="27" s="1"/>
  <c r="W563" i="27"/>
  <c r="X563" i="27" s="1"/>
  <c r="U563" i="27"/>
  <c r="V563" i="27" s="1"/>
  <c r="S563" i="27"/>
  <c r="T563" i="27" s="1"/>
  <c r="R563" i="27"/>
  <c r="AG561" i="27"/>
  <c r="AH561" i="27" s="1"/>
  <c r="AE561" i="27"/>
  <c r="AF561" i="27" s="1"/>
  <c r="AC561" i="27"/>
  <c r="AD561" i="27" s="1"/>
  <c r="AA561" i="27"/>
  <c r="AB561" i="27" s="1"/>
  <c r="Y561" i="27"/>
  <c r="Z561" i="27" s="1"/>
  <c r="W561" i="27"/>
  <c r="X561" i="27" s="1"/>
  <c r="U561" i="27"/>
  <c r="V561" i="27" s="1"/>
  <c r="S561" i="27"/>
  <c r="T561" i="27" s="1"/>
  <c r="R561" i="27"/>
  <c r="AG559" i="27"/>
  <c r="AH559" i="27" s="1"/>
  <c r="AE559" i="27"/>
  <c r="AF559" i="27" s="1"/>
  <c r="AC559" i="27"/>
  <c r="AD559" i="27" s="1"/>
  <c r="AA559" i="27"/>
  <c r="AB559" i="27" s="1"/>
  <c r="Y559" i="27"/>
  <c r="Z559" i="27" s="1"/>
  <c r="W559" i="27"/>
  <c r="X559" i="27" s="1"/>
  <c r="U559" i="27"/>
  <c r="V559" i="27" s="1"/>
  <c r="S559" i="27"/>
  <c r="T559" i="27" s="1"/>
  <c r="R559" i="27"/>
  <c r="AG557" i="27"/>
  <c r="AH557" i="27" s="1"/>
  <c r="AE557" i="27"/>
  <c r="AF557" i="27" s="1"/>
  <c r="AC557" i="27"/>
  <c r="AD557" i="27" s="1"/>
  <c r="AA557" i="27"/>
  <c r="AB557" i="27" s="1"/>
  <c r="Y557" i="27"/>
  <c r="Z557" i="27" s="1"/>
  <c r="W557" i="27"/>
  <c r="X557" i="27" s="1"/>
  <c r="U557" i="27"/>
  <c r="V557" i="27" s="1"/>
  <c r="S557" i="27"/>
  <c r="T557" i="27" s="1"/>
  <c r="R557" i="27"/>
  <c r="AG555" i="27"/>
  <c r="AH555" i="27" s="1"/>
  <c r="AE555" i="27"/>
  <c r="AF555" i="27" s="1"/>
  <c r="AC555" i="27"/>
  <c r="AD555" i="27" s="1"/>
  <c r="AA555" i="27"/>
  <c r="AB555" i="27" s="1"/>
  <c r="Y555" i="27"/>
  <c r="Z555" i="27" s="1"/>
  <c r="W555" i="27"/>
  <c r="X555" i="27" s="1"/>
  <c r="U555" i="27"/>
  <c r="V555" i="27" s="1"/>
  <c r="S555" i="27"/>
  <c r="T555" i="27" s="1"/>
  <c r="R555" i="27"/>
  <c r="AG553" i="27"/>
  <c r="AH553" i="27" s="1"/>
  <c r="AE553" i="27"/>
  <c r="AF553" i="27" s="1"/>
  <c r="AC553" i="27"/>
  <c r="AD553" i="27" s="1"/>
  <c r="AA553" i="27"/>
  <c r="AB553" i="27" s="1"/>
  <c r="Y553" i="27"/>
  <c r="Z553" i="27" s="1"/>
  <c r="W553" i="27"/>
  <c r="X553" i="27" s="1"/>
  <c r="U553" i="27"/>
  <c r="V553" i="27" s="1"/>
  <c r="S553" i="27"/>
  <c r="T553" i="27" s="1"/>
  <c r="R553" i="27"/>
  <c r="AG551" i="27"/>
  <c r="AH551" i="27" s="1"/>
  <c r="AE551" i="27"/>
  <c r="AF551" i="27" s="1"/>
  <c r="AC551" i="27"/>
  <c r="AD551" i="27" s="1"/>
  <c r="AA551" i="27"/>
  <c r="AB551" i="27" s="1"/>
  <c r="Y551" i="27"/>
  <c r="Z551" i="27" s="1"/>
  <c r="W551" i="27"/>
  <c r="X551" i="27" s="1"/>
  <c r="U551" i="27"/>
  <c r="V551" i="27" s="1"/>
  <c r="S551" i="27"/>
  <c r="T551" i="27" s="1"/>
  <c r="R551" i="27"/>
  <c r="AG549" i="27"/>
  <c r="AH549" i="27" s="1"/>
  <c r="AE549" i="27"/>
  <c r="AF549" i="27" s="1"/>
  <c r="AC549" i="27"/>
  <c r="AD549" i="27" s="1"/>
  <c r="AA549" i="27"/>
  <c r="AB549" i="27" s="1"/>
  <c r="Y549" i="27"/>
  <c r="Z549" i="27" s="1"/>
  <c r="W549" i="27"/>
  <c r="X549" i="27" s="1"/>
  <c r="U549" i="27"/>
  <c r="V549" i="27" s="1"/>
  <c r="S549" i="27"/>
  <c r="T549" i="27" s="1"/>
  <c r="R549" i="27"/>
  <c r="AG547" i="27"/>
  <c r="AH547" i="27" s="1"/>
  <c r="AE547" i="27"/>
  <c r="AF547" i="27" s="1"/>
  <c r="AC547" i="27"/>
  <c r="AD547" i="27" s="1"/>
  <c r="AA547" i="27"/>
  <c r="AB547" i="27" s="1"/>
  <c r="Y547" i="27"/>
  <c r="Z547" i="27" s="1"/>
  <c r="W547" i="27"/>
  <c r="X547" i="27" s="1"/>
  <c r="U547" i="27"/>
  <c r="V547" i="27" s="1"/>
  <c r="S547" i="27"/>
  <c r="T547" i="27" s="1"/>
  <c r="R547" i="27"/>
  <c r="AG545" i="27"/>
  <c r="AH545" i="27" s="1"/>
  <c r="AE545" i="27"/>
  <c r="AF545" i="27" s="1"/>
  <c r="AC545" i="27"/>
  <c r="AD545" i="27" s="1"/>
  <c r="AA545" i="27"/>
  <c r="AB545" i="27" s="1"/>
  <c r="Y545" i="27"/>
  <c r="Z545" i="27" s="1"/>
  <c r="W545" i="27"/>
  <c r="X545" i="27" s="1"/>
  <c r="U545" i="27"/>
  <c r="V545" i="27" s="1"/>
  <c r="S545" i="27"/>
  <c r="T545" i="27" s="1"/>
  <c r="R545" i="27"/>
  <c r="AG543" i="27"/>
  <c r="AH543" i="27" s="1"/>
  <c r="AE543" i="27"/>
  <c r="AF543" i="27" s="1"/>
  <c r="AC543" i="27"/>
  <c r="AD543" i="27" s="1"/>
  <c r="AA543" i="27"/>
  <c r="AB543" i="27" s="1"/>
  <c r="Y543" i="27"/>
  <c r="Z543" i="27" s="1"/>
  <c r="W543" i="27"/>
  <c r="X543" i="27" s="1"/>
  <c r="U543" i="27"/>
  <c r="V543" i="27" s="1"/>
  <c r="S543" i="27"/>
  <c r="T543" i="27" s="1"/>
  <c r="R543" i="27"/>
  <c r="AG541" i="27"/>
  <c r="AH541" i="27" s="1"/>
  <c r="AE541" i="27"/>
  <c r="AF541" i="27" s="1"/>
  <c r="AC541" i="27"/>
  <c r="AD541" i="27" s="1"/>
  <c r="AA541" i="27"/>
  <c r="AB541" i="27" s="1"/>
  <c r="Y541" i="27"/>
  <c r="Z541" i="27" s="1"/>
  <c r="W541" i="27"/>
  <c r="X541" i="27" s="1"/>
  <c r="U541" i="27"/>
  <c r="V541" i="27" s="1"/>
  <c r="S541" i="27"/>
  <c r="T541" i="27" s="1"/>
  <c r="R541" i="27"/>
  <c r="AG539" i="27"/>
  <c r="AH539" i="27" s="1"/>
  <c r="AE539" i="27"/>
  <c r="AF539" i="27" s="1"/>
  <c r="AC539" i="27"/>
  <c r="AD539" i="27" s="1"/>
  <c r="AA539" i="27"/>
  <c r="AB539" i="27" s="1"/>
  <c r="Y539" i="27"/>
  <c r="Z539" i="27" s="1"/>
  <c r="W539" i="27"/>
  <c r="X539" i="27" s="1"/>
  <c r="U539" i="27"/>
  <c r="V539" i="27" s="1"/>
  <c r="S539" i="27"/>
  <c r="T539" i="27" s="1"/>
  <c r="R539" i="27"/>
  <c r="AG537" i="27"/>
  <c r="AH537" i="27" s="1"/>
  <c r="AE537" i="27"/>
  <c r="AF537" i="27" s="1"/>
  <c r="AC537" i="27"/>
  <c r="AD537" i="27" s="1"/>
  <c r="AA537" i="27"/>
  <c r="AB537" i="27" s="1"/>
  <c r="Y537" i="27"/>
  <c r="Z537" i="27" s="1"/>
  <c r="W537" i="27"/>
  <c r="X537" i="27" s="1"/>
  <c r="U537" i="27"/>
  <c r="V537" i="27" s="1"/>
  <c r="S537" i="27"/>
  <c r="T537" i="27" s="1"/>
  <c r="R537" i="27"/>
  <c r="AG535" i="27"/>
  <c r="AH535" i="27" s="1"/>
  <c r="AE535" i="27"/>
  <c r="AF535" i="27" s="1"/>
  <c r="AC535" i="27"/>
  <c r="AD535" i="27" s="1"/>
  <c r="AA535" i="27"/>
  <c r="AB535" i="27" s="1"/>
  <c r="Y535" i="27"/>
  <c r="Z535" i="27" s="1"/>
  <c r="W535" i="27"/>
  <c r="X535" i="27" s="1"/>
  <c r="U535" i="27"/>
  <c r="V535" i="27" s="1"/>
  <c r="S535" i="27"/>
  <c r="T535" i="27" s="1"/>
  <c r="R535" i="27"/>
  <c r="AG533" i="27"/>
  <c r="AH533" i="27" s="1"/>
  <c r="AE533" i="27"/>
  <c r="AF533" i="27" s="1"/>
  <c r="AC533" i="27"/>
  <c r="AD533" i="27" s="1"/>
  <c r="AA533" i="27"/>
  <c r="AB533" i="27" s="1"/>
  <c r="Y533" i="27"/>
  <c r="Z533" i="27" s="1"/>
  <c r="W533" i="27"/>
  <c r="X533" i="27" s="1"/>
  <c r="U533" i="27"/>
  <c r="V533" i="27" s="1"/>
  <c r="S533" i="27"/>
  <c r="T533" i="27" s="1"/>
  <c r="R533" i="27"/>
  <c r="AG531" i="27"/>
  <c r="AH531" i="27" s="1"/>
  <c r="AE531" i="27"/>
  <c r="AF531" i="27" s="1"/>
  <c r="AC531" i="27"/>
  <c r="AD531" i="27" s="1"/>
  <c r="AA531" i="27"/>
  <c r="AB531" i="27" s="1"/>
  <c r="Y531" i="27"/>
  <c r="Z531" i="27" s="1"/>
  <c r="W531" i="27"/>
  <c r="X531" i="27" s="1"/>
  <c r="U531" i="27"/>
  <c r="V531" i="27" s="1"/>
  <c r="S531" i="27"/>
  <c r="T531" i="27" s="1"/>
  <c r="R531" i="27"/>
  <c r="AG529" i="27"/>
  <c r="AH529" i="27" s="1"/>
  <c r="AE529" i="27"/>
  <c r="AF529" i="27" s="1"/>
  <c r="AC529" i="27"/>
  <c r="AD529" i="27" s="1"/>
  <c r="AA529" i="27"/>
  <c r="AB529" i="27" s="1"/>
  <c r="Y529" i="27"/>
  <c r="Z529" i="27" s="1"/>
  <c r="W529" i="27"/>
  <c r="X529" i="27" s="1"/>
  <c r="U529" i="27"/>
  <c r="V529" i="27" s="1"/>
  <c r="S529" i="27"/>
  <c r="T529" i="27" s="1"/>
  <c r="R529" i="27"/>
  <c r="AG527" i="27"/>
  <c r="AH527" i="27" s="1"/>
  <c r="AE527" i="27"/>
  <c r="AF527" i="27" s="1"/>
  <c r="AC527" i="27"/>
  <c r="AD527" i="27" s="1"/>
  <c r="AA527" i="27"/>
  <c r="AB527" i="27" s="1"/>
  <c r="Y527" i="27"/>
  <c r="Z527" i="27" s="1"/>
  <c r="W527" i="27"/>
  <c r="X527" i="27" s="1"/>
  <c r="U527" i="27"/>
  <c r="V527" i="27" s="1"/>
  <c r="S527" i="27"/>
  <c r="T527" i="27" s="1"/>
  <c r="R527" i="27"/>
  <c r="AG525" i="27"/>
  <c r="AH525" i="27" s="1"/>
  <c r="AE525" i="27"/>
  <c r="AF525" i="27" s="1"/>
  <c r="AC525" i="27"/>
  <c r="AD525" i="27" s="1"/>
  <c r="AA525" i="27"/>
  <c r="AB525" i="27" s="1"/>
  <c r="Y525" i="27"/>
  <c r="Z525" i="27" s="1"/>
  <c r="W525" i="27"/>
  <c r="X525" i="27" s="1"/>
  <c r="U525" i="27"/>
  <c r="V525" i="27" s="1"/>
  <c r="S525" i="27"/>
  <c r="T525" i="27" s="1"/>
  <c r="R525" i="27"/>
  <c r="AG523" i="27"/>
  <c r="AH523" i="27" s="1"/>
  <c r="AE523" i="27"/>
  <c r="AF523" i="27" s="1"/>
  <c r="AC523" i="27"/>
  <c r="AD523" i="27" s="1"/>
  <c r="AA523" i="27"/>
  <c r="AB523" i="27" s="1"/>
  <c r="Y523" i="27"/>
  <c r="Z523" i="27" s="1"/>
  <c r="W523" i="27"/>
  <c r="X523" i="27" s="1"/>
  <c r="U523" i="27"/>
  <c r="V523" i="27" s="1"/>
  <c r="S523" i="27"/>
  <c r="T523" i="27" s="1"/>
  <c r="R523" i="27"/>
  <c r="AG521" i="27"/>
  <c r="AH521" i="27" s="1"/>
  <c r="AE521" i="27"/>
  <c r="AF521" i="27" s="1"/>
  <c r="AC521" i="27"/>
  <c r="AD521" i="27" s="1"/>
  <c r="AA521" i="27"/>
  <c r="AB521" i="27" s="1"/>
  <c r="Y521" i="27"/>
  <c r="Z521" i="27" s="1"/>
  <c r="W521" i="27"/>
  <c r="X521" i="27" s="1"/>
  <c r="U521" i="27"/>
  <c r="V521" i="27" s="1"/>
  <c r="S521" i="27"/>
  <c r="T521" i="27" s="1"/>
  <c r="R521" i="27"/>
  <c r="AG519" i="27"/>
  <c r="AH519" i="27" s="1"/>
  <c r="AE519" i="27"/>
  <c r="AF519" i="27" s="1"/>
  <c r="AC519" i="27"/>
  <c r="AD519" i="27" s="1"/>
  <c r="AA519" i="27"/>
  <c r="AB519" i="27" s="1"/>
  <c r="Y519" i="27"/>
  <c r="Z519" i="27" s="1"/>
  <c r="W519" i="27"/>
  <c r="X519" i="27" s="1"/>
  <c r="U519" i="27"/>
  <c r="V519" i="27" s="1"/>
  <c r="S519" i="27"/>
  <c r="T519" i="27" s="1"/>
  <c r="R519" i="27"/>
  <c r="AG517" i="27"/>
  <c r="AH517" i="27" s="1"/>
  <c r="AE517" i="27"/>
  <c r="AF517" i="27" s="1"/>
  <c r="AC517" i="27"/>
  <c r="AD517" i="27" s="1"/>
  <c r="AA517" i="27"/>
  <c r="AB517" i="27" s="1"/>
  <c r="Y517" i="27"/>
  <c r="Z517" i="27" s="1"/>
  <c r="W517" i="27"/>
  <c r="X517" i="27" s="1"/>
  <c r="U517" i="27"/>
  <c r="V517" i="27" s="1"/>
  <c r="S517" i="27"/>
  <c r="T517" i="27" s="1"/>
  <c r="R517" i="27"/>
  <c r="AG515" i="27"/>
  <c r="AH515" i="27" s="1"/>
  <c r="AE515" i="27"/>
  <c r="AF515" i="27" s="1"/>
  <c r="AC515" i="27"/>
  <c r="AD515" i="27" s="1"/>
  <c r="AA515" i="27"/>
  <c r="AB515" i="27" s="1"/>
  <c r="Y515" i="27"/>
  <c r="Z515" i="27" s="1"/>
  <c r="W515" i="27"/>
  <c r="X515" i="27" s="1"/>
  <c r="U515" i="27"/>
  <c r="V515" i="27" s="1"/>
  <c r="S515" i="27"/>
  <c r="T515" i="27" s="1"/>
  <c r="R515" i="27"/>
  <c r="AG513" i="27"/>
  <c r="AH513" i="27" s="1"/>
  <c r="AE513" i="27"/>
  <c r="AF513" i="27" s="1"/>
  <c r="AC513" i="27"/>
  <c r="AD513" i="27" s="1"/>
  <c r="AA513" i="27"/>
  <c r="AB513" i="27" s="1"/>
  <c r="Y513" i="27"/>
  <c r="Z513" i="27" s="1"/>
  <c r="W513" i="27"/>
  <c r="X513" i="27" s="1"/>
  <c r="U513" i="27"/>
  <c r="V513" i="27" s="1"/>
  <c r="S513" i="27"/>
  <c r="T513" i="27" s="1"/>
  <c r="R513" i="27"/>
  <c r="AG511" i="27"/>
  <c r="AH511" i="27" s="1"/>
  <c r="AE511" i="27"/>
  <c r="AF511" i="27" s="1"/>
  <c r="AC511" i="27"/>
  <c r="AD511" i="27" s="1"/>
  <c r="AA511" i="27"/>
  <c r="AB511" i="27" s="1"/>
  <c r="Y511" i="27"/>
  <c r="Z511" i="27" s="1"/>
  <c r="W511" i="27"/>
  <c r="X511" i="27" s="1"/>
  <c r="U511" i="27"/>
  <c r="V511" i="27" s="1"/>
  <c r="S511" i="27"/>
  <c r="T511" i="27" s="1"/>
  <c r="R511" i="27"/>
  <c r="AG509" i="27"/>
  <c r="AH509" i="27" s="1"/>
  <c r="AE509" i="27"/>
  <c r="AF509" i="27" s="1"/>
  <c r="AC509" i="27"/>
  <c r="AD509" i="27" s="1"/>
  <c r="AA509" i="27"/>
  <c r="AB509" i="27" s="1"/>
  <c r="Y509" i="27"/>
  <c r="Z509" i="27" s="1"/>
  <c r="W509" i="27"/>
  <c r="X509" i="27" s="1"/>
  <c r="U509" i="27"/>
  <c r="V509" i="27" s="1"/>
  <c r="S509" i="27"/>
  <c r="T509" i="27" s="1"/>
  <c r="R509" i="27"/>
  <c r="AG507" i="27"/>
  <c r="AH507" i="27" s="1"/>
  <c r="AE507" i="27"/>
  <c r="AF507" i="27" s="1"/>
  <c r="AC507" i="27"/>
  <c r="AD507" i="27" s="1"/>
  <c r="AA507" i="27"/>
  <c r="AB507" i="27" s="1"/>
  <c r="Y507" i="27"/>
  <c r="Z507" i="27" s="1"/>
  <c r="W507" i="27"/>
  <c r="X507" i="27" s="1"/>
  <c r="U507" i="27"/>
  <c r="V507" i="27" s="1"/>
  <c r="S507" i="27"/>
  <c r="T507" i="27" s="1"/>
  <c r="R507" i="27"/>
  <c r="AI797" i="27"/>
  <c r="AJ797" i="27" s="1"/>
  <c r="AK797" i="27"/>
  <c r="AL797" i="27" s="1"/>
  <c r="AM797" i="27"/>
  <c r="AN797" i="27" s="1"/>
  <c r="AO797" i="27"/>
  <c r="AP797" i="27" s="1"/>
  <c r="AQ797" i="27"/>
  <c r="AR797" i="27" s="1"/>
  <c r="AS797" i="27"/>
  <c r="AT797" i="27" s="1"/>
  <c r="AU797" i="27"/>
  <c r="AV797" i="27" s="1"/>
  <c r="AW797" i="27"/>
  <c r="AX797" i="27" s="1"/>
  <c r="AY797" i="27"/>
  <c r="AZ797" i="27" s="1"/>
  <c r="AI765" i="27"/>
  <c r="AJ765" i="27" s="1"/>
  <c r="AK765" i="27"/>
  <c r="AL765" i="27" s="1"/>
  <c r="AM765" i="27"/>
  <c r="AN765" i="27" s="1"/>
  <c r="AO765" i="27"/>
  <c r="AP765" i="27" s="1"/>
  <c r="AQ765" i="27"/>
  <c r="AR765" i="27" s="1"/>
  <c r="AS765" i="27"/>
  <c r="AT765" i="27" s="1"/>
  <c r="AU765" i="27"/>
  <c r="AV765" i="27" s="1"/>
  <c r="AW765" i="27"/>
  <c r="AX765" i="27" s="1"/>
  <c r="AY765" i="27"/>
  <c r="AZ765" i="27" s="1"/>
  <c r="AI733" i="27"/>
  <c r="AJ733" i="27" s="1"/>
  <c r="AK733" i="27"/>
  <c r="AL733" i="27" s="1"/>
  <c r="AM733" i="27"/>
  <c r="AN733" i="27" s="1"/>
  <c r="AO733" i="27"/>
  <c r="AP733" i="27" s="1"/>
  <c r="AQ733" i="27"/>
  <c r="AR733" i="27" s="1"/>
  <c r="AS733" i="27"/>
  <c r="AT733" i="27" s="1"/>
  <c r="AU733" i="27"/>
  <c r="AV733" i="27" s="1"/>
  <c r="AW733" i="27"/>
  <c r="AX733" i="27" s="1"/>
  <c r="AY733" i="27"/>
  <c r="AZ733" i="27" s="1"/>
  <c r="AI701" i="27"/>
  <c r="AJ701" i="27" s="1"/>
  <c r="AK701" i="27"/>
  <c r="AL701" i="27" s="1"/>
  <c r="AM701" i="27"/>
  <c r="AN701" i="27" s="1"/>
  <c r="AO701" i="27"/>
  <c r="AP701" i="27" s="1"/>
  <c r="AQ701" i="27"/>
  <c r="AR701" i="27" s="1"/>
  <c r="AS701" i="27"/>
  <c r="AT701" i="27" s="1"/>
  <c r="AU701" i="27"/>
  <c r="AV701" i="27" s="1"/>
  <c r="AW701" i="27"/>
  <c r="AX701" i="27" s="1"/>
  <c r="AY701" i="27"/>
  <c r="AZ701" i="27" s="1"/>
  <c r="AI656" i="27"/>
  <c r="AJ656" i="27" s="1"/>
  <c r="AK656" i="27"/>
  <c r="AL656" i="27" s="1"/>
  <c r="AM656" i="27"/>
  <c r="AN656" i="27" s="1"/>
  <c r="AO656" i="27"/>
  <c r="AP656" i="27" s="1"/>
  <c r="AQ656" i="27"/>
  <c r="AR656" i="27" s="1"/>
  <c r="AS656" i="27"/>
  <c r="AT656" i="27" s="1"/>
  <c r="AU656" i="27"/>
  <c r="AV656" i="27" s="1"/>
  <c r="AW656" i="27"/>
  <c r="AX656" i="27" s="1"/>
  <c r="AY656" i="27"/>
  <c r="AZ656" i="27" s="1"/>
  <c r="AI624" i="27"/>
  <c r="AJ624" i="27" s="1"/>
  <c r="AK624" i="27"/>
  <c r="AL624" i="27" s="1"/>
  <c r="AM624" i="27"/>
  <c r="AN624" i="27" s="1"/>
  <c r="AO624" i="27"/>
  <c r="AP624" i="27" s="1"/>
  <c r="AQ624" i="27"/>
  <c r="AR624" i="27" s="1"/>
  <c r="AS624" i="27"/>
  <c r="AT624" i="27" s="1"/>
  <c r="AU624" i="27"/>
  <c r="AV624" i="27" s="1"/>
  <c r="AW624" i="27"/>
  <c r="AX624" i="27" s="1"/>
  <c r="AY624" i="27"/>
  <c r="AZ624" i="27" s="1"/>
  <c r="AI592" i="27"/>
  <c r="AJ592" i="27" s="1"/>
  <c r="AK592" i="27"/>
  <c r="AL592" i="27" s="1"/>
  <c r="AM592" i="27"/>
  <c r="AN592" i="27" s="1"/>
  <c r="AO592" i="27"/>
  <c r="AP592" i="27" s="1"/>
  <c r="AQ592" i="27"/>
  <c r="AR592" i="27" s="1"/>
  <c r="AS592" i="27"/>
  <c r="AT592" i="27" s="1"/>
  <c r="AU592" i="27"/>
  <c r="AV592" i="27" s="1"/>
  <c r="AW592" i="27"/>
  <c r="AX592" i="27" s="1"/>
  <c r="AY592" i="27"/>
  <c r="AZ592" i="27" s="1"/>
  <c r="AI560" i="27"/>
  <c r="AJ560" i="27" s="1"/>
  <c r="AK560" i="27"/>
  <c r="AL560" i="27" s="1"/>
  <c r="AM560" i="27"/>
  <c r="AN560" i="27" s="1"/>
  <c r="AO560" i="27"/>
  <c r="AP560" i="27" s="1"/>
  <c r="AQ560" i="27"/>
  <c r="AR560" i="27" s="1"/>
  <c r="AS560" i="27"/>
  <c r="AT560" i="27" s="1"/>
  <c r="AU560" i="27"/>
  <c r="AV560" i="27" s="1"/>
  <c r="AW560" i="27"/>
  <c r="AX560" i="27" s="1"/>
  <c r="AY560" i="27"/>
  <c r="AZ560" i="27" s="1"/>
  <c r="AI528" i="27"/>
  <c r="AJ528" i="27" s="1"/>
  <c r="AK528" i="27"/>
  <c r="AL528" i="27" s="1"/>
  <c r="AM528" i="27"/>
  <c r="AN528" i="27" s="1"/>
  <c r="AO528" i="27"/>
  <c r="AP528" i="27" s="1"/>
  <c r="AQ528" i="27"/>
  <c r="AR528" i="27" s="1"/>
  <c r="AS528" i="27"/>
  <c r="AT528" i="27" s="1"/>
  <c r="AU528" i="27"/>
  <c r="AV528" i="27" s="1"/>
  <c r="AW528" i="27"/>
  <c r="AX528" i="27" s="1"/>
  <c r="AY528" i="27"/>
  <c r="AZ528" i="27" s="1"/>
  <c r="AI496" i="27"/>
  <c r="AJ496" i="27" s="1"/>
  <c r="AK496" i="27"/>
  <c r="AL496" i="27" s="1"/>
  <c r="AM496" i="27"/>
  <c r="AN496" i="27" s="1"/>
  <c r="AO496" i="27"/>
  <c r="AP496" i="27" s="1"/>
  <c r="AQ496" i="27"/>
  <c r="AR496" i="27" s="1"/>
  <c r="AS496" i="27"/>
  <c r="AT496" i="27" s="1"/>
  <c r="AU496" i="27"/>
  <c r="AV496" i="27" s="1"/>
  <c r="AW496" i="27"/>
  <c r="AX496" i="27" s="1"/>
  <c r="AY496" i="27"/>
  <c r="AZ496" i="27" s="1"/>
  <c r="AI464" i="27"/>
  <c r="AJ464" i="27" s="1"/>
  <c r="AK464" i="27"/>
  <c r="AL464" i="27" s="1"/>
  <c r="AM464" i="27"/>
  <c r="AN464" i="27" s="1"/>
  <c r="AO464" i="27"/>
  <c r="AP464" i="27" s="1"/>
  <c r="AQ464" i="27"/>
  <c r="AR464" i="27" s="1"/>
  <c r="AS464" i="27"/>
  <c r="AT464" i="27" s="1"/>
  <c r="AU464" i="27"/>
  <c r="AV464" i="27" s="1"/>
  <c r="AW464" i="27"/>
  <c r="AX464" i="27" s="1"/>
  <c r="AY464" i="27"/>
  <c r="AZ464" i="27" s="1"/>
  <c r="AI432" i="27"/>
  <c r="AJ432" i="27" s="1"/>
  <c r="AK432" i="27"/>
  <c r="AL432" i="27" s="1"/>
  <c r="AM432" i="27"/>
  <c r="AN432" i="27" s="1"/>
  <c r="AO432" i="27"/>
  <c r="AP432" i="27" s="1"/>
  <c r="AQ432" i="27"/>
  <c r="AR432" i="27" s="1"/>
  <c r="AS432" i="27"/>
  <c r="AT432" i="27" s="1"/>
  <c r="AU432" i="27"/>
  <c r="AV432" i="27" s="1"/>
  <c r="AW432" i="27"/>
  <c r="AX432" i="27" s="1"/>
  <c r="AY432" i="27"/>
  <c r="AZ432" i="27" s="1"/>
  <c r="R879" i="27"/>
  <c r="AG867" i="27"/>
  <c r="AH867" i="27" s="1"/>
  <c r="Y867" i="27"/>
  <c r="Z867" i="27" s="1"/>
  <c r="R867" i="27"/>
  <c r="AA865" i="27"/>
  <c r="AB865" i="27" s="1"/>
  <c r="S865" i="27"/>
  <c r="T865" i="27" s="1"/>
  <c r="AC863" i="27"/>
  <c r="AD863" i="27" s="1"/>
  <c r="U863" i="27"/>
  <c r="V863" i="27" s="1"/>
  <c r="AE861" i="27"/>
  <c r="AF861" i="27" s="1"/>
  <c r="W861" i="27"/>
  <c r="X861" i="27" s="1"/>
  <c r="AG859" i="27"/>
  <c r="AH859" i="27" s="1"/>
  <c r="Y859" i="27"/>
  <c r="Z859" i="27" s="1"/>
  <c r="R859" i="27"/>
  <c r="AA857" i="27"/>
  <c r="AB857" i="27" s="1"/>
  <c r="S857" i="27"/>
  <c r="T857" i="27" s="1"/>
  <c r="AC855" i="27"/>
  <c r="AD855" i="27" s="1"/>
  <c r="U855" i="27"/>
  <c r="V855" i="27" s="1"/>
  <c r="AE853" i="27"/>
  <c r="AF853" i="27" s="1"/>
  <c r="W853" i="27"/>
  <c r="X853" i="27" s="1"/>
  <c r="AG851" i="27"/>
  <c r="AH851" i="27" s="1"/>
  <c r="Y851" i="27"/>
  <c r="Z851" i="27" s="1"/>
  <c r="R851" i="27"/>
  <c r="AA849" i="27"/>
  <c r="AB849" i="27" s="1"/>
  <c r="S849" i="27"/>
  <c r="T849" i="27" s="1"/>
  <c r="AC847" i="27"/>
  <c r="AD847" i="27" s="1"/>
  <c r="U847" i="27"/>
  <c r="V847" i="27" s="1"/>
  <c r="AE845" i="27"/>
  <c r="AF845" i="27" s="1"/>
  <c r="W845" i="27"/>
  <c r="X845" i="27" s="1"/>
  <c r="AG843" i="27"/>
  <c r="AH843" i="27" s="1"/>
  <c r="Y843" i="27"/>
  <c r="Z843" i="27" s="1"/>
  <c r="R843" i="27"/>
  <c r="AA841" i="27"/>
  <c r="AB841" i="27" s="1"/>
  <c r="S841" i="27"/>
  <c r="T841" i="27" s="1"/>
  <c r="AC839" i="27"/>
  <c r="AD839" i="27" s="1"/>
  <c r="U839" i="27"/>
  <c r="V839" i="27" s="1"/>
  <c r="AE837" i="27"/>
  <c r="AF837" i="27" s="1"/>
  <c r="W837" i="27"/>
  <c r="X837" i="27" s="1"/>
  <c r="AG835" i="27"/>
  <c r="AH835" i="27" s="1"/>
  <c r="Y835" i="27"/>
  <c r="Z835" i="27" s="1"/>
  <c r="R835" i="27"/>
  <c r="AA833" i="27"/>
  <c r="AB833" i="27" s="1"/>
  <c r="S833" i="27"/>
  <c r="T833" i="27" s="1"/>
  <c r="AC831" i="27"/>
  <c r="AD831" i="27" s="1"/>
  <c r="U831" i="27"/>
  <c r="V831" i="27" s="1"/>
  <c r="AE829" i="27"/>
  <c r="AF829" i="27" s="1"/>
  <c r="W829" i="27"/>
  <c r="X829" i="27" s="1"/>
  <c r="AG827" i="27"/>
  <c r="AH827" i="27" s="1"/>
  <c r="Y827" i="27"/>
  <c r="Z827" i="27" s="1"/>
  <c r="R827" i="27"/>
  <c r="AA825" i="27"/>
  <c r="AB825" i="27" s="1"/>
  <c r="S825" i="27"/>
  <c r="T825" i="27" s="1"/>
  <c r="AC823" i="27"/>
  <c r="AD823" i="27" s="1"/>
  <c r="U823" i="27"/>
  <c r="V823" i="27" s="1"/>
  <c r="AE821" i="27"/>
  <c r="AF821" i="27" s="1"/>
  <c r="W821" i="27"/>
  <c r="X821" i="27" s="1"/>
  <c r="AG819" i="27"/>
  <c r="AH819" i="27" s="1"/>
  <c r="Y819" i="27"/>
  <c r="Z819" i="27" s="1"/>
  <c r="R819" i="27"/>
  <c r="AA817" i="27"/>
  <c r="AB817" i="27" s="1"/>
  <c r="S817" i="27"/>
  <c r="T817" i="27" s="1"/>
  <c r="AC815" i="27"/>
  <c r="AD815" i="27" s="1"/>
  <c r="U815" i="27"/>
  <c r="V815" i="27" s="1"/>
  <c r="AE813" i="27"/>
  <c r="AF813" i="27" s="1"/>
  <c r="W813" i="27"/>
  <c r="X813" i="27" s="1"/>
  <c r="AG811" i="27"/>
  <c r="AH811" i="27" s="1"/>
  <c r="Y811" i="27"/>
  <c r="Z811" i="27" s="1"/>
  <c r="R811" i="27"/>
  <c r="AA809" i="27"/>
  <c r="AB809" i="27" s="1"/>
  <c r="S809" i="27"/>
  <c r="T809" i="27" s="1"/>
  <c r="AC807" i="27"/>
  <c r="AD807" i="27" s="1"/>
  <c r="U807" i="27"/>
  <c r="V807" i="27" s="1"/>
  <c r="AE805" i="27"/>
  <c r="AF805" i="27" s="1"/>
  <c r="W805" i="27"/>
  <c r="X805" i="27" s="1"/>
  <c r="AG803" i="27"/>
  <c r="AH803" i="27" s="1"/>
  <c r="Y803" i="27"/>
  <c r="Z803" i="27" s="1"/>
  <c r="R803" i="27"/>
  <c r="AA801" i="27"/>
  <c r="AB801" i="27" s="1"/>
  <c r="S801" i="27"/>
  <c r="T801" i="27" s="1"/>
  <c r="AC799" i="27"/>
  <c r="AD799" i="27" s="1"/>
  <c r="U799" i="27"/>
  <c r="V799" i="27" s="1"/>
  <c r="AE797" i="27"/>
  <c r="AF797" i="27" s="1"/>
  <c r="W797" i="27"/>
  <c r="X797" i="27" s="1"/>
  <c r="AG795" i="27"/>
  <c r="AH795" i="27" s="1"/>
  <c r="Y795" i="27"/>
  <c r="Z795" i="27" s="1"/>
  <c r="R795" i="27"/>
  <c r="AA793" i="27"/>
  <c r="AB793" i="27" s="1"/>
  <c r="S793" i="27"/>
  <c r="T793" i="27" s="1"/>
  <c r="AC791" i="27"/>
  <c r="AD791" i="27" s="1"/>
  <c r="U791" i="27"/>
  <c r="V791" i="27" s="1"/>
  <c r="AE789" i="27"/>
  <c r="AF789" i="27" s="1"/>
  <c r="W789" i="27"/>
  <c r="X789" i="27" s="1"/>
  <c r="AG787" i="27"/>
  <c r="AH787" i="27" s="1"/>
  <c r="Y787" i="27"/>
  <c r="Z787" i="27" s="1"/>
  <c r="R787" i="27"/>
  <c r="AA785" i="27"/>
  <c r="AB785" i="27" s="1"/>
  <c r="S785" i="27"/>
  <c r="T785" i="27" s="1"/>
  <c r="AC783" i="27"/>
  <c r="AD783" i="27" s="1"/>
  <c r="U783" i="27"/>
  <c r="V783" i="27" s="1"/>
  <c r="AG779" i="27"/>
  <c r="AH779" i="27" s="1"/>
  <c r="Y779" i="27"/>
  <c r="Z779" i="27" s="1"/>
  <c r="R779" i="27"/>
  <c r="AA777" i="27"/>
  <c r="AB777" i="27" s="1"/>
  <c r="S777" i="27"/>
  <c r="T777" i="27" s="1"/>
  <c r="AC775" i="27"/>
  <c r="AD775" i="27" s="1"/>
  <c r="U775" i="27"/>
  <c r="V775" i="27" s="1"/>
  <c r="AE773" i="27"/>
  <c r="AF773" i="27" s="1"/>
  <c r="W773" i="27"/>
  <c r="X773" i="27" s="1"/>
  <c r="AG771" i="27"/>
  <c r="AH771" i="27" s="1"/>
  <c r="Y771" i="27"/>
  <c r="Z771" i="27" s="1"/>
  <c r="R771" i="27"/>
  <c r="AA769" i="27"/>
  <c r="AB769" i="27" s="1"/>
  <c r="S769" i="27"/>
  <c r="T769" i="27" s="1"/>
  <c r="AC767" i="27"/>
  <c r="AD767" i="27" s="1"/>
  <c r="U767" i="27"/>
  <c r="V767" i="27" s="1"/>
  <c r="AE765" i="27"/>
  <c r="AF765" i="27" s="1"/>
  <c r="W765" i="27"/>
  <c r="X765" i="27" s="1"/>
  <c r="AG763" i="27"/>
  <c r="AH763" i="27" s="1"/>
  <c r="Y763" i="27"/>
  <c r="Z763" i="27" s="1"/>
  <c r="R763" i="27"/>
  <c r="AA761" i="27"/>
  <c r="AB761" i="27" s="1"/>
  <c r="S761" i="27"/>
  <c r="T761" i="27" s="1"/>
  <c r="AC759" i="27"/>
  <c r="AD759" i="27" s="1"/>
  <c r="U759" i="27"/>
  <c r="V759" i="27" s="1"/>
  <c r="AE757" i="27"/>
  <c r="AF757" i="27" s="1"/>
  <c r="W757" i="27"/>
  <c r="X757" i="27" s="1"/>
  <c r="AG755" i="27"/>
  <c r="AH755" i="27" s="1"/>
  <c r="Y755" i="27"/>
  <c r="Z755" i="27" s="1"/>
  <c r="R755" i="27"/>
  <c r="AA753" i="27"/>
  <c r="AB753" i="27" s="1"/>
  <c r="S753" i="27"/>
  <c r="T753" i="27" s="1"/>
  <c r="AC751" i="27"/>
  <c r="AD751" i="27" s="1"/>
  <c r="U751" i="27"/>
  <c r="V751" i="27" s="1"/>
  <c r="AG747" i="27"/>
  <c r="AH747" i="27" s="1"/>
  <c r="AE746" i="27"/>
  <c r="AF746" i="27" s="1"/>
  <c r="AA746" i="27"/>
  <c r="AB746" i="27" s="1"/>
  <c r="W746" i="27"/>
  <c r="X746" i="27" s="1"/>
  <c r="S746" i="27"/>
  <c r="T746" i="27" s="1"/>
  <c r="AG744" i="27"/>
  <c r="AH744" i="27" s="1"/>
  <c r="AC744" i="27"/>
  <c r="AD744" i="27" s="1"/>
  <c r="Y744" i="27"/>
  <c r="Z744" i="27" s="1"/>
  <c r="U744" i="27"/>
  <c r="V744" i="27" s="1"/>
  <c r="R744" i="27"/>
  <c r="AE742" i="27"/>
  <c r="AF742" i="27" s="1"/>
  <c r="AA742" i="27"/>
  <c r="AB742" i="27" s="1"/>
  <c r="W742" i="27"/>
  <c r="X742" i="27" s="1"/>
  <c r="S742" i="27"/>
  <c r="T742" i="27" s="1"/>
  <c r="AG740" i="27"/>
  <c r="AH740" i="27" s="1"/>
  <c r="AC740" i="27"/>
  <c r="AD740" i="27" s="1"/>
  <c r="Y740" i="27"/>
  <c r="Z740" i="27" s="1"/>
  <c r="U740" i="27"/>
  <c r="V740" i="27" s="1"/>
  <c r="R740" i="27"/>
  <c r="AE738" i="27"/>
  <c r="AF738" i="27" s="1"/>
  <c r="AA738" i="27"/>
  <c r="AB738" i="27" s="1"/>
  <c r="W738" i="27"/>
  <c r="X738" i="27" s="1"/>
  <c r="S738" i="27"/>
  <c r="T738" i="27" s="1"/>
  <c r="AG736" i="27"/>
  <c r="AH736" i="27" s="1"/>
  <c r="AC736" i="27"/>
  <c r="AD736" i="27" s="1"/>
  <c r="Y736" i="27"/>
  <c r="Z736" i="27" s="1"/>
  <c r="U736" i="27"/>
  <c r="V736" i="27" s="1"/>
  <c r="R736" i="27"/>
  <c r="AE734" i="27"/>
  <c r="AF734" i="27" s="1"/>
  <c r="AA734" i="27"/>
  <c r="AB734" i="27" s="1"/>
  <c r="W734" i="27"/>
  <c r="X734" i="27" s="1"/>
  <c r="S734" i="27"/>
  <c r="T734" i="27" s="1"/>
  <c r="AG732" i="27"/>
  <c r="AH732" i="27" s="1"/>
  <c r="AC732" i="27"/>
  <c r="AD732" i="27" s="1"/>
  <c r="Y732" i="27"/>
  <c r="Z732" i="27" s="1"/>
  <c r="U732" i="27"/>
  <c r="V732" i="27" s="1"/>
  <c r="R732" i="27"/>
  <c r="AE730" i="27"/>
  <c r="AF730" i="27" s="1"/>
  <c r="AA730" i="27"/>
  <c r="AB730" i="27" s="1"/>
  <c r="W730" i="27"/>
  <c r="X730" i="27" s="1"/>
  <c r="S730" i="27"/>
  <c r="T730" i="27" s="1"/>
  <c r="AG728" i="27"/>
  <c r="AH728" i="27" s="1"/>
  <c r="AC728" i="27"/>
  <c r="AD728" i="27" s="1"/>
  <c r="Y728" i="27"/>
  <c r="Z728" i="27" s="1"/>
  <c r="U728" i="27"/>
  <c r="V728" i="27" s="1"/>
  <c r="R728" i="27"/>
  <c r="AE726" i="27"/>
  <c r="AF726" i="27" s="1"/>
  <c r="AA726" i="27"/>
  <c r="AB726" i="27" s="1"/>
  <c r="W726" i="27"/>
  <c r="X726" i="27" s="1"/>
  <c r="S726" i="27"/>
  <c r="T726" i="27" s="1"/>
  <c r="AG724" i="27"/>
  <c r="AH724" i="27" s="1"/>
  <c r="AC724" i="27"/>
  <c r="AD724" i="27" s="1"/>
  <c r="Y724" i="27"/>
  <c r="Z724" i="27" s="1"/>
  <c r="U724" i="27"/>
  <c r="V724" i="27" s="1"/>
  <c r="R724" i="27"/>
  <c r="AE722" i="27"/>
  <c r="AF722" i="27" s="1"/>
  <c r="AA722" i="27"/>
  <c r="AB722" i="27" s="1"/>
  <c r="W722" i="27"/>
  <c r="X722" i="27" s="1"/>
  <c r="S722" i="27"/>
  <c r="T722" i="27" s="1"/>
  <c r="AG720" i="27"/>
  <c r="AH720" i="27" s="1"/>
  <c r="AC720" i="27"/>
  <c r="AD720" i="27" s="1"/>
  <c r="Y720" i="27"/>
  <c r="Z720" i="27" s="1"/>
  <c r="U720" i="27"/>
  <c r="V720" i="27" s="1"/>
  <c r="R720" i="27"/>
  <c r="AE718" i="27"/>
  <c r="AF718" i="27" s="1"/>
  <c r="AA718" i="27"/>
  <c r="AB718" i="27" s="1"/>
  <c r="W718" i="27"/>
  <c r="X718" i="27" s="1"/>
  <c r="S718" i="27"/>
  <c r="T718" i="27" s="1"/>
  <c r="AG716" i="27"/>
  <c r="AH716" i="27" s="1"/>
  <c r="AC716" i="27"/>
  <c r="AD716" i="27" s="1"/>
  <c r="Y716" i="27"/>
  <c r="Z716" i="27" s="1"/>
  <c r="U716" i="27"/>
  <c r="V716" i="27" s="1"/>
  <c r="R716" i="27"/>
  <c r="AE714" i="27"/>
  <c r="AF714" i="27" s="1"/>
  <c r="AA714" i="27"/>
  <c r="AB714" i="27" s="1"/>
  <c r="W714" i="27"/>
  <c r="X714" i="27" s="1"/>
  <c r="S714" i="27"/>
  <c r="T714" i="27" s="1"/>
  <c r="AG712" i="27"/>
  <c r="AH712" i="27" s="1"/>
  <c r="AC712" i="27"/>
  <c r="AD712" i="27" s="1"/>
  <c r="Y712" i="27"/>
  <c r="Z712" i="27" s="1"/>
  <c r="U712" i="27"/>
  <c r="V712" i="27" s="1"/>
  <c r="R712" i="27"/>
  <c r="AE710" i="27"/>
  <c r="AF710" i="27" s="1"/>
  <c r="AA710" i="27"/>
  <c r="AB710" i="27" s="1"/>
  <c r="W710" i="27"/>
  <c r="X710" i="27" s="1"/>
  <c r="S710" i="27"/>
  <c r="T710" i="27" s="1"/>
  <c r="AG708" i="27"/>
  <c r="AH708" i="27" s="1"/>
  <c r="AC708" i="27"/>
  <c r="AD708" i="27" s="1"/>
  <c r="Y708" i="27"/>
  <c r="Z708" i="27" s="1"/>
  <c r="U708" i="27"/>
  <c r="V708" i="27" s="1"/>
  <c r="R708" i="27"/>
  <c r="AE706" i="27"/>
  <c r="AF706" i="27" s="1"/>
  <c r="AA706" i="27"/>
  <c r="AB706" i="27" s="1"/>
  <c r="W706" i="27"/>
  <c r="X706" i="27" s="1"/>
  <c r="S706" i="27"/>
  <c r="T706" i="27" s="1"/>
  <c r="AG704" i="27"/>
  <c r="AH704" i="27" s="1"/>
  <c r="AC704" i="27"/>
  <c r="AD704" i="27" s="1"/>
  <c r="Y704" i="27"/>
  <c r="Z704" i="27" s="1"/>
  <c r="U704" i="27"/>
  <c r="V704" i="27" s="1"/>
  <c r="R704" i="27"/>
  <c r="AE702" i="27"/>
  <c r="AF702" i="27" s="1"/>
  <c r="AA702" i="27"/>
  <c r="AB702" i="27" s="1"/>
  <c r="W702" i="27"/>
  <c r="X702" i="27" s="1"/>
  <c r="S702" i="27"/>
  <c r="T702" i="27" s="1"/>
  <c r="AG700" i="27"/>
  <c r="AH700" i="27" s="1"/>
  <c r="AC700" i="27"/>
  <c r="AD700" i="27" s="1"/>
  <c r="Y700" i="27"/>
  <c r="Z700" i="27" s="1"/>
  <c r="U700" i="27"/>
  <c r="V700" i="27" s="1"/>
  <c r="R700" i="27"/>
  <c r="AE698" i="27"/>
  <c r="AF698" i="27" s="1"/>
  <c r="AA698" i="27"/>
  <c r="AB698" i="27" s="1"/>
  <c r="W698" i="27"/>
  <c r="X698" i="27" s="1"/>
  <c r="S698" i="27"/>
  <c r="T698" i="27" s="1"/>
  <c r="AG696" i="27"/>
  <c r="AH696" i="27" s="1"/>
  <c r="AC696" i="27"/>
  <c r="AD696" i="27" s="1"/>
  <c r="Y696" i="27"/>
  <c r="Z696" i="27" s="1"/>
  <c r="U696" i="27"/>
  <c r="V696" i="27" s="1"/>
  <c r="R696" i="27"/>
  <c r="AE694" i="27"/>
  <c r="AF694" i="27" s="1"/>
  <c r="AA694" i="27"/>
  <c r="AB694" i="27" s="1"/>
  <c r="W694" i="27"/>
  <c r="X694" i="27" s="1"/>
  <c r="S694" i="27"/>
  <c r="T694" i="27" s="1"/>
  <c r="AG692" i="27"/>
  <c r="AH692" i="27" s="1"/>
  <c r="AC692" i="27"/>
  <c r="AD692" i="27" s="1"/>
  <c r="Y692" i="27"/>
  <c r="Z692" i="27" s="1"/>
  <c r="U692" i="27"/>
  <c r="V692" i="27" s="1"/>
  <c r="R692" i="27"/>
  <c r="AE690" i="27"/>
  <c r="AF690" i="27" s="1"/>
  <c r="AA690" i="27"/>
  <c r="AB690" i="27" s="1"/>
  <c r="W690" i="27"/>
  <c r="X690" i="27" s="1"/>
  <c r="S690" i="27"/>
  <c r="T690" i="27" s="1"/>
  <c r="AG688" i="27"/>
  <c r="AH688" i="27" s="1"/>
  <c r="AC688" i="27"/>
  <c r="AD688" i="27" s="1"/>
  <c r="Y688" i="27"/>
  <c r="Z688" i="27" s="1"/>
  <c r="U688" i="27"/>
  <c r="V688" i="27" s="1"/>
  <c r="R688" i="27"/>
  <c r="AE686" i="27"/>
  <c r="AF686" i="27" s="1"/>
  <c r="AA686" i="27"/>
  <c r="AB686" i="27" s="1"/>
  <c r="W686" i="27"/>
  <c r="X686" i="27" s="1"/>
  <c r="S686" i="27"/>
  <c r="T686" i="27" s="1"/>
  <c r="AG684" i="27"/>
  <c r="AH684" i="27" s="1"/>
  <c r="AC684" i="27"/>
  <c r="AD684" i="27" s="1"/>
  <c r="Y684" i="27"/>
  <c r="Z684" i="27" s="1"/>
  <c r="U684" i="27"/>
  <c r="V684" i="27" s="1"/>
  <c r="R684" i="27"/>
  <c r="AE682" i="27"/>
  <c r="AF682" i="27" s="1"/>
  <c r="AA682" i="27"/>
  <c r="AB682" i="27" s="1"/>
  <c r="W682" i="27"/>
  <c r="X682" i="27" s="1"/>
  <c r="S682" i="27"/>
  <c r="T682" i="27" s="1"/>
  <c r="AG680" i="27"/>
  <c r="AH680" i="27" s="1"/>
  <c r="AC680" i="27"/>
  <c r="AD680" i="27" s="1"/>
  <c r="Y680" i="27"/>
  <c r="Z680" i="27" s="1"/>
  <c r="U680" i="27"/>
  <c r="V680" i="27" s="1"/>
  <c r="R680" i="27"/>
  <c r="AE678" i="27"/>
  <c r="AF678" i="27" s="1"/>
  <c r="AA678" i="27"/>
  <c r="AB678" i="27" s="1"/>
  <c r="W678" i="27"/>
  <c r="X678" i="27" s="1"/>
  <c r="S678" i="27"/>
  <c r="T678" i="27" s="1"/>
  <c r="AG676" i="27"/>
  <c r="AH676" i="27" s="1"/>
  <c r="AC676" i="27"/>
  <c r="AD676" i="27" s="1"/>
  <c r="Y676" i="27"/>
  <c r="Z676" i="27" s="1"/>
  <c r="U676" i="27"/>
  <c r="V676" i="27" s="1"/>
  <c r="R676" i="27"/>
  <c r="AE674" i="27"/>
  <c r="AF674" i="27" s="1"/>
  <c r="AA674" i="27"/>
  <c r="AB674" i="27" s="1"/>
  <c r="W674" i="27"/>
  <c r="X674" i="27" s="1"/>
  <c r="S674" i="27"/>
  <c r="T674" i="27" s="1"/>
  <c r="AG672" i="27"/>
  <c r="AH672" i="27" s="1"/>
  <c r="AC672" i="27"/>
  <c r="AD672" i="27" s="1"/>
  <c r="Y672" i="27"/>
  <c r="Z672" i="27" s="1"/>
  <c r="U672" i="27"/>
  <c r="V672" i="27" s="1"/>
  <c r="R672" i="27"/>
  <c r="AE670" i="27"/>
  <c r="AF670" i="27" s="1"/>
  <c r="AA670" i="27"/>
  <c r="AB670" i="27" s="1"/>
  <c r="W670" i="27"/>
  <c r="X670" i="27" s="1"/>
  <c r="S670" i="27"/>
  <c r="T670" i="27" s="1"/>
  <c r="AG668" i="27"/>
  <c r="AH668" i="27" s="1"/>
  <c r="AC668" i="27"/>
  <c r="AD668" i="27" s="1"/>
  <c r="Y668" i="27"/>
  <c r="Z668" i="27" s="1"/>
  <c r="U668" i="27"/>
  <c r="V668" i="27" s="1"/>
  <c r="R668" i="27"/>
  <c r="AE666" i="27"/>
  <c r="AF666" i="27" s="1"/>
  <c r="AA666" i="27"/>
  <c r="AB666" i="27" s="1"/>
  <c r="W666" i="27"/>
  <c r="X666" i="27" s="1"/>
  <c r="S666" i="27"/>
  <c r="T666" i="27" s="1"/>
  <c r="AC664" i="27"/>
  <c r="AD664" i="27" s="1"/>
  <c r="Y664" i="27"/>
  <c r="Z664" i="27" s="1"/>
  <c r="U664" i="27"/>
  <c r="V664" i="27" s="1"/>
  <c r="R664" i="27"/>
  <c r="AG648" i="27"/>
  <c r="AH648" i="27" s="1"/>
  <c r="AE646" i="27"/>
  <c r="AF646" i="27" s="1"/>
  <c r="AA646" i="27"/>
  <c r="AB646" i="27" s="1"/>
  <c r="W646" i="27"/>
  <c r="X646" i="27" s="1"/>
  <c r="S646" i="27"/>
  <c r="T646" i="27" s="1"/>
  <c r="AG644" i="27"/>
  <c r="AH644" i="27" s="1"/>
  <c r="AC644" i="27"/>
  <c r="AD644" i="27" s="1"/>
  <c r="Y644" i="27"/>
  <c r="Z644" i="27" s="1"/>
  <c r="U644" i="27"/>
  <c r="V644" i="27" s="1"/>
  <c r="R644" i="27"/>
  <c r="AE642" i="27"/>
  <c r="AF642" i="27" s="1"/>
  <c r="AA642" i="27"/>
  <c r="AB642" i="27" s="1"/>
  <c r="W642" i="27"/>
  <c r="X642" i="27" s="1"/>
  <c r="S642" i="27"/>
  <c r="T642" i="27" s="1"/>
  <c r="AG640" i="27"/>
  <c r="AH640" i="27" s="1"/>
  <c r="AC640" i="27"/>
  <c r="AD640" i="27" s="1"/>
  <c r="Y640" i="27"/>
  <c r="Z640" i="27" s="1"/>
  <c r="U640" i="27"/>
  <c r="V640" i="27" s="1"/>
  <c r="R640" i="27"/>
  <c r="AE638" i="27"/>
  <c r="AF638" i="27" s="1"/>
  <c r="AA638" i="27"/>
  <c r="AB638" i="27" s="1"/>
  <c r="W638" i="27"/>
  <c r="X638" i="27" s="1"/>
  <c r="S638" i="27"/>
  <c r="T638" i="27" s="1"/>
  <c r="AG636" i="27"/>
  <c r="AH636" i="27" s="1"/>
  <c r="AC636" i="27"/>
  <c r="AD636" i="27" s="1"/>
  <c r="Y636" i="27"/>
  <c r="Z636" i="27" s="1"/>
  <c r="U636" i="27"/>
  <c r="V636" i="27" s="1"/>
  <c r="R636" i="27"/>
  <c r="AE634" i="27"/>
  <c r="AF634" i="27" s="1"/>
  <c r="AA634" i="27"/>
  <c r="AB634" i="27" s="1"/>
  <c r="W634" i="27"/>
  <c r="X634" i="27" s="1"/>
  <c r="S634" i="27"/>
  <c r="T634" i="27" s="1"/>
  <c r="AC632" i="27"/>
  <c r="AD632" i="27" s="1"/>
  <c r="Y632" i="27"/>
  <c r="Z632" i="27" s="1"/>
  <c r="U632" i="27"/>
  <c r="V632" i="27" s="1"/>
  <c r="R632" i="27"/>
  <c r="AG616" i="27"/>
  <c r="AH616" i="27" s="1"/>
  <c r="AE614" i="27"/>
  <c r="AF614" i="27" s="1"/>
  <c r="AA614" i="27"/>
  <c r="AB614" i="27" s="1"/>
  <c r="W614" i="27"/>
  <c r="X614" i="27" s="1"/>
  <c r="S614" i="27"/>
  <c r="T614" i="27" s="1"/>
  <c r="AG612" i="27"/>
  <c r="AH612" i="27" s="1"/>
  <c r="AC612" i="27"/>
  <c r="AD612" i="27" s="1"/>
  <c r="Y612" i="27"/>
  <c r="Z612" i="27" s="1"/>
  <c r="U612" i="27"/>
  <c r="V612" i="27" s="1"/>
  <c r="R612" i="27"/>
  <c r="AE610" i="27"/>
  <c r="AF610" i="27" s="1"/>
  <c r="AA610" i="27"/>
  <c r="AB610" i="27" s="1"/>
  <c r="W610" i="27"/>
  <c r="X610" i="27" s="1"/>
  <c r="S610" i="27"/>
  <c r="T610" i="27" s="1"/>
  <c r="AG608" i="27"/>
  <c r="AH608" i="27" s="1"/>
  <c r="AC608" i="27"/>
  <c r="AD608" i="27" s="1"/>
  <c r="Y608" i="27"/>
  <c r="Z608" i="27" s="1"/>
  <c r="U608" i="27"/>
  <c r="V608" i="27" s="1"/>
  <c r="R608" i="27"/>
  <c r="AE606" i="27"/>
  <c r="AF606" i="27" s="1"/>
  <c r="AA606" i="27"/>
  <c r="AB606" i="27" s="1"/>
  <c r="W606" i="27"/>
  <c r="X606" i="27" s="1"/>
  <c r="S606" i="27"/>
  <c r="T606" i="27" s="1"/>
  <c r="AG604" i="27"/>
  <c r="AH604" i="27" s="1"/>
  <c r="AC604" i="27"/>
  <c r="AD604" i="27" s="1"/>
  <c r="Y604" i="27"/>
  <c r="Z604" i="27" s="1"/>
  <c r="U604" i="27"/>
  <c r="V604" i="27" s="1"/>
  <c r="R604" i="27"/>
  <c r="AE602" i="27"/>
  <c r="AF602" i="27" s="1"/>
  <c r="AA602" i="27"/>
  <c r="AB602" i="27" s="1"/>
  <c r="W602" i="27"/>
  <c r="X602" i="27" s="1"/>
  <c r="S602" i="27"/>
  <c r="T602" i="27" s="1"/>
  <c r="AC600" i="27"/>
  <c r="AD600" i="27" s="1"/>
  <c r="Y600" i="27"/>
  <c r="Z600" i="27" s="1"/>
  <c r="U600" i="27"/>
  <c r="V600" i="27" s="1"/>
  <c r="R600" i="27"/>
  <c r="AI584" i="27"/>
  <c r="AJ584" i="27" s="1"/>
  <c r="AK584" i="27"/>
  <c r="AL584" i="27" s="1"/>
  <c r="AM584" i="27"/>
  <c r="AN584" i="27" s="1"/>
  <c r="AO584" i="27"/>
  <c r="AP584" i="27" s="1"/>
  <c r="AQ584" i="27"/>
  <c r="AR584" i="27" s="1"/>
  <c r="AS584" i="27"/>
  <c r="AT584" i="27" s="1"/>
  <c r="AU584" i="27"/>
  <c r="AV584" i="27" s="1"/>
  <c r="AW584" i="27"/>
  <c r="AX584" i="27" s="1"/>
  <c r="AY584" i="27"/>
  <c r="AZ584" i="27" s="1"/>
  <c r="AI552" i="27"/>
  <c r="AJ552" i="27" s="1"/>
  <c r="AK552" i="27"/>
  <c r="AL552" i="27" s="1"/>
  <c r="AM552" i="27"/>
  <c r="AN552" i="27" s="1"/>
  <c r="AO552" i="27"/>
  <c r="AP552" i="27" s="1"/>
  <c r="AQ552" i="27"/>
  <c r="AR552" i="27" s="1"/>
  <c r="AS552" i="27"/>
  <c r="AT552" i="27" s="1"/>
  <c r="AU552" i="27"/>
  <c r="AV552" i="27" s="1"/>
  <c r="AW552" i="27"/>
  <c r="AX552" i="27" s="1"/>
  <c r="AY552" i="27"/>
  <c r="AZ552" i="27" s="1"/>
  <c r="AI520" i="27"/>
  <c r="AJ520" i="27" s="1"/>
  <c r="AK520" i="27"/>
  <c r="AL520" i="27" s="1"/>
  <c r="AM520" i="27"/>
  <c r="AN520" i="27" s="1"/>
  <c r="AO520" i="27"/>
  <c r="AP520" i="27" s="1"/>
  <c r="AQ520" i="27"/>
  <c r="AR520" i="27" s="1"/>
  <c r="AS520" i="27"/>
  <c r="AT520" i="27" s="1"/>
  <c r="AU520" i="27"/>
  <c r="AV520" i="27" s="1"/>
  <c r="AW520" i="27"/>
  <c r="AX520" i="27" s="1"/>
  <c r="AY520" i="27"/>
  <c r="AZ520" i="27" s="1"/>
  <c r="AI488" i="27"/>
  <c r="AJ488" i="27" s="1"/>
  <c r="AK488" i="27"/>
  <c r="AL488" i="27" s="1"/>
  <c r="AM488" i="27"/>
  <c r="AN488" i="27" s="1"/>
  <c r="AO488" i="27"/>
  <c r="AP488" i="27" s="1"/>
  <c r="AQ488" i="27"/>
  <c r="AR488" i="27" s="1"/>
  <c r="AS488" i="27"/>
  <c r="AT488" i="27" s="1"/>
  <c r="AU488" i="27"/>
  <c r="AV488" i="27" s="1"/>
  <c r="AW488" i="27"/>
  <c r="AX488" i="27" s="1"/>
  <c r="AY488" i="27"/>
  <c r="AZ488" i="27" s="1"/>
  <c r="AI456" i="27"/>
  <c r="AJ456" i="27" s="1"/>
  <c r="AK456" i="27"/>
  <c r="AL456" i="27" s="1"/>
  <c r="AM456" i="27"/>
  <c r="AN456" i="27" s="1"/>
  <c r="AO456" i="27"/>
  <c r="AP456" i="27" s="1"/>
  <c r="AQ456" i="27"/>
  <c r="AR456" i="27" s="1"/>
  <c r="AS456" i="27"/>
  <c r="AT456" i="27" s="1"/>
  <c r="AU456" i="27"/>
  <c r="AV456" i="27" s="1"/>
  <c r="AW456" i="27"/>
  <c r="AX456" i="27" s="1"/>
  <c r="AY456" i="27"/>
  <c r="AZ456" i="27" s="1"/>
  <c r="AI424" i="27"/>
  <c r="AJ424" i="27" s="1"/>
  <c r="AK424" i="27"/>
  <c r="AL424" i="27" s="1"/>
  <c r="AM424" i="27"/>
  <c r="AN424" i="27" s="1"/>
  <c r="AO424" i="27"/>
  <c r="AP424" i="27" s="1"/>
  <c r="AQ424" i="27"/>
  <c r="AR424" i="27" s="1"/>
  <c r="AS424" i="27"/>
  <c r="AT424" i="27" s="1"/>
  <c r="AU424" i="27"/>
  <c r="AV424" i="27" s="1"/>
  <c r="AW424" i="27"/>
  <c r="AX424" i="27" s="1"/>
  <c r="AY424" i="27"/>
  <c r="AZ424" i="27" s="1"/>
  <c r="R887" i="27"/>
  <c r="R871" i="27"/>
  <c r="AC867" i="27"/>
  <c r="AD867" i="27" s="1"/>
  <c r="AE865" i="27"/>
  <c r="AF865" i="27" s="1"/>
  <c r="AG863" i="27"/>
  <c r="AH863" i="27" s="1"/>
  <c r="R863" i="27"/>
  <c r="S861" i="27"/>
  <c r="T861" i="27" s="1"/>
  <c r="U859" i="27"/>
  <c r="V859" i="27" s="1"/>
  <c r="W857" i="27"/>
  <c r="X857" i="27" s="1"/>
  <c r="Y855" i="27"/>
  <c r="Z855" i="27" s="1"/>
  <c r="AA853" i="27"/>
  <c r="AB853" i="27" s="1"/>
  <c r="AC851" i="27"/>
  <c r="AD851" i="27" s="1"/>
  <c r="AE849" i="27"/>
  <c r="AF849" i="27" s="1"/>
  <c r="AG847" i="27"/>
  <c r="AH847" i="27" s="1"/>
  <c r="R847" i="27"/>
  <c r="S845" i="27"/>
  <c r="T845" i="27" s="1"/>
  <c r="U843" i="27"/>
  <c r="V843" i="27" s="1"/>
  <c r="W841" i="27"/>
  <c r="X841" i="27" s="1"/>
  <c r="Y839" i="27"/>
  <c r="Z839" i="27" s="1"/>
  <c r="AA837" i="27"/>
  <c r="AB837" i="27" s="1"/>
  <c r="AC835" i="27"/>
  <c r="AD835" i="27" s="1"/>
  <c r="AE833" i="27"/>
  <c r="AF833" i="27" s="1"/>
  <c r="AG831" i="27"/>
  <c r="AH831" i="27" s="1"/>
  <c r="R831" i="27"/>
  <c r="S829" i="27"/>
  <c r="T829" i="27" s="1"/>
  <c r="U827" i="27"/>
  <c r="V827" i="27" s="1"/>
  <c r="W825" i="27"/>
  <c r="X825" i="27" s="1"/>
  <c r="Y823" i="27"/>
  <c r="Z823" i="27" s="1"/>
  <c r="AA821" i="27"/>
  <c r="AB821" i="27" s="1"/>
  <c r="AC819" i="27"/>
  <c r="AD819" i="27" s="1"/>
  <c r="AE817" i="27"/>
  <c r="AF817" i="27" s="1"/>
  <c r="AG815" i="27"/>
  <c r="AH815" i="27" s="1"/>
  <c r="R815" i="27"/>
  <c r="S813" i="27"/>
  <c r="T813" i="27" s="1"/>
  <c r="U811" i="27"/>
  <c r="V811" i="27" s="1"/>
  <c r="W809" i="27"/>
  <c r="X809" i="27" s="1"/>
  <c r="Y807" i="27"/>
  <c r="Z807" i="27" s="1"/>
  <c r="AA805" i="27"/>
  <c r="AB805" i="27" s="1"/>
  <c r="AC803" i="27"/>
  <c r="AD803" i="27" s="1"/>
  <c r="AE801" i="27"/>
  <c r="AF801" i="27" s="1"/>
  <c r="AG799" i="27"/>
  <c r="AH799" i="27" s="1"/>
  <c r="R799" i="27"/>
  <c r="S797" i="27"/>
  <c r="T797" i="27" s="1"/>
  <c r="U795" i="27"/>
  <c r="V795" i="27" s="1"/>
  <c r="W793" i="27"/>
  <c r="X793" i="27" s="1"/>
  <c r="Y791" i="27"/>
  <c r="Z791" i="27" s="1"/>
  <c r="AA789" i="27"/>
  <c r="AB789" i="27" s="1"/>
  <c r="AC787" i="27"/>
  <c r="AD787" i="27" s="1"/>
  <c r="AE785" i="27"/>
  <c r="AF785" i="27" s="1"/>
  <c r="AG783" i="27"/>
  <c r="AH783" i="27" s="1"/>
  <c r="R783" i="27"/>
  <c r="S781" i="27"/>
  <c r="T781" i="27" s="1"/>
  <c r="U779" i="27"/>
  <c r="V779" i="27" s="1"/>
  <c r="W777" i="27"/>
  <c r="X777" i="27" s="1"/>
  <c r="Y775" i="27"/>
  <c r="Z775" i="27" s="1"/>
  <c r="AA773" i="27"/>
  <c r="AB773" i="27" s="1"/>
  <c r="AC771" i="27"/>
  <c r="AD771" i="27" s="1"/>
  <c r="AE769" i="27"/>
  <c r="AF769" i="27" s="1"/>
  <c r="AG767" i="27"/>
  <c r="AH767" i="27" s="1"/>
  <c r="R767" i="27"/>
  <c r="S765" i="27"/>
  <c r="T765" i="27" s="1"/>
  <c r="U763" i="27"/>
  <c r="V763" i="27" s="1"/>
  <c r="W761" i="27"/>
  <c r="X761" i="27" s="1"/>
  <c r="Y759" i="27"/>
  <c r="Z759" i="27" s="1"/>
  <c r="AA757" i="27"/>
  <c r="AB757" i="27" s="1"/>
  <c r="AC755" i="27"/>
  <c r="AD755" i="27" s="1"/>
  <c r="AE753" i="27"/>
  <c r="AF753" i="27" s="1"/>
  <c r="AG751" i="27"/>
  <c r="AH751" i="27" s="1"/>
  <c r="R751" i="27"/>
  <c r="S749" i="27"/>
  <c r="T749" i="27" s="1"/>
  <c r="AG746" i="27"/>
  <c r="AH746" i="27" s="1"/>
  <c r="Y746" i="27"/>
  <c r="Z746" i="27" s="1"/>
  <c r="R746" i="27"/>
  <c r="AA744" i="27"/>
  <c r="AB744" i="27" s="1"/>
  <c r="S744" i="27"/>
  <c r="T744" i="27" s="1"/>
  <c r="AC742" i="27"/>
  <c r="AD742" i="27" s="1"/>
  <c r="U742" i="27"/>
  <c r="V742" i="27" s="1"/>
  <c r="AE740" i="27"/>
  <c r="AF740" i="27" s="1"/>
  <c r="W740" i="27"/>
  <c r="X740" i="27" s="1"/>
  <c r="AG738" i="27"/>
  <c r="AH738" i="27" s="1"/>
  <c r="Y738" i="27"/>
  <c r="Z738" i="27" s="1"/>
  <c r="R738" i="27"/>
  <c r="AA736" i="27"/>
  <c r="AB736" i="27" s="1"/>
  <c r="S736" i="27"/>
  <c r="T736" i="27" s="1"/>
  <c r="AC734" i="27"/>
  <c r="AD734" i="27" s="1"/>
  <c r="U734" i="27"/>
  <c r="V734" i="27" s="1"/>
  <c r="AE732" i="27"/>
  <c r="AF732" i="27" s="1"/>
  <c r="W732" i="27"/>
  <c r="X732" i="27" s="1"/>
  <c r="AG730" i="27"/>
  <c r="AH730" i="27" s="1"/>
  <c r="Y730" i="27"/>
  <c r="Z730" i="27" s="1"/>
  <c r="R730" i="27"/>
  <c r="AA728" i="27"/>
  <c r="AB728" i="27" s="1"/>
  <c r="S728" i="27"/>
  <c r="T728" i="27" s="1"/>
  <c r="AC726" i="27"/>
  <c r="AD726" i="27" s="1"/>
  <c r="U726" i="27"/>
  <c r="V726" i="27" s="1"/>
  <c r="AE724" i="27"/>
  <c r="AF724" i="27" s="1"/>
  <c r="W724" i="27"/>
  <c r="X724" i="27" s="1"/>
  <c r="AG722" i="27"/>
  <c r="AH722" i="27" s="1"/>
  <c r="Y722" i="27"/>
  <c r="Z722" i="27" s="1"/>
  <c r="R722" i="27"/>
  <c r="AA720" i="27"/>
  <c r="AB720" i="27" s="1"/>
  <c r="S720" i="27"/>
  <c r="T720" i="27" s="1"/>
  <c r="AC718" i="27"/>
  <c r="AD718" i="27" s="1"/>
  <c r="U718" i="27"/>
  <c r="V718" i="27" s="1"/>
  <c r="AE716" i="27"/>
  <c r="AF716" i="27" s="1"/>
  <c r="W716" i="27"/>
  <c r="X716" i="27" s="1"/>
  <c r="AG714" i="27"/>
  <c r="AH714" i="27" s="1"/>
  <c r="Y714" i="27"/>
  <c r="Z714" i="27" s="1"/>
  <c r="R714" i="27"/>
  <c r="AA712" i="27"/>
  <c r="AB712" i="27" s="1"/>
  <c r="S712" i="27"/>
  <c r="T712" i="27" s="1"/>
  <c r="AC710" i="27"/>
  <c r="AD710" i="27" s="1"/>
  <c r="U710" i="27"/>
  <c r="V710" i="27" s="1"/>
  <c r="AE708" i="27"/>
  <c r="AF708" i="27" s="1"/>
  <c r="W708" i="27"/>
  <c r="X708" i="27" s="1"/>
  <c r="AG706" i="27"/>
  <c r="AH706" i="27" s="1"/>
  <c r="Y706" i="27"/>
  <c r="Z706" i="27" s="1"/>
  <c r="R706" i="27"/>
  <c r="AA704" i="27"/>
  <c r="AB704" i="27" s="1"/>
  <c r="S704" i="27"/>
  <c r="T704" i="27" s="1"/>
  <c r="AC702" i="27"/>
  <c r="AD702" i="27" s="1"/>
  <c r="U702" i="27"/>
  <c r="V702" i="27" s="1"/>
  <c r="AE700" i="27"/>
  <c r="AF700" i="27" s="1"/>
  <c r="W700" i="27"/>
  <c r="X700" i="27" s="1"/>
  <c r="AG698" i="27"/>
  <c r="AH698" i="27" s="1"/>
  <c r="Y698" i="27"/>
  <c r="Z698" i="27" s="1"/>
  <c r="R698" i="27"/>
  <c r="AA696" i="27"/>
  <c r="AB696" i="27" s="1"/>
  <c r="S696" i="27"/>
  <c r="T696" i="27" s="1"/>
  <c r="AC694" i="27"/>
  <c r="AD694" i="27" s="1"/>
  <c r="U694" i="27"/>
  <c r="V694" i="27" s="1"/>
  <c r="AE692" i="27"/>
  <c r="AF692" i="27" s="1"/>
  <c r="W692" i="27"/>
  <c r="X692" i="27" s="1"/>
  <c r="AG690" i="27"/>
  <c r="AH690" i="27" s="1"/>
  <c r="Y690" i="27"/>
  <c r="Z690" i="27" s="1"/>
  <c r="R690" i="27"/>
  <c r="AA688" i="27"/>
  <c r="AB688" i="27" s="1"/>
  <c r="S688" i="27"/>
  <c r="T688" i="27" s="1"/>
  <c r="AC686" i="27"/>
  <c r="AD686" i="27" s="1"/>
  <c r="U686" i="27"/>
  <c r="V686" i="27" s="1"/>
  <c r="AE684" i="27"/>
  <c r="AF684" i="27" s="1"/>
  <c r="W684" i="27"/>
  <c r="X684" i="27" s="1"/>
  <c r="AG682" i="27"/>
  <c r="AH682" i="27" s="1"/>
  <c r="Y682" i="27"/>
  <c r="Z682" i="27" s="1"/>
  <c r="R682" i="27"/>
  <c r="AA680" i="27"/>
  <c r="AB680" i="27" s="1"/>
  <c r="S680" i="27"/>
  <c r="T680" i="27" s="1"/>
  <c r="AC678" i="27"/>
  <c r="AD678" i="27" s="1"/>
  <c r="U678" i="27"/>
  <c r="V678" i="27" s="1"/>
  <c r="AE676" i="27"/>
  <c r="AF676" i="27" s="1"/>
  <c r="W676" i="27"/>
  <c r="X676" i="27" s="1"/>
  <c r="AG674" i="27"/>
  <c r="AH674" i="27" s="1"/>
  <c r="Y674" i="27"/>
  <c r="Z674" i="27" s="1"/>
  <c r="R674" i="27"/>
  <c r="AA672" i="27"/>
  <c r="AB672" i="27" s="1"/>
  <c r="S672" i="27"/>
  <c r="T672" i="27" s="1"/>
  <c r="AC670" i="27"/>
  <c r="AD670" i="27" s="1"/>
  <c r="U670" i="27"/>
  <c r="V670" i="27" s="1"/>
  <c r="AE668" i="27"/>
  <c r="AF668" i="27" s="1"/>
  <c r="W668" i="27"/>
  <c r="X668" i="27" s="1"/>
  <c r="AG666" i="27"/>
  <c r="AH666" i="27" s="1"/>
  <c r="Y666" i="27"/>
  <c r="Z666" i="27" s="1"/>
  <c r="R666" i="27"/>
  <c r="AA664" i="27"/>
  <c r="AB664" i="27" s="1"/>
  <c r="S664" i="27"/>
  <c r="T664" i="27" s="1"/>
  <c r="AC662" i="27"/>
  <c r="AD662" i="27" s="1"/>
  <c r="U662" i="27"/>
  <c r="V662" i="27" s="1"/>
  <c r="AE660" i="27"/>
  <c r="AF660" i="27" s="1"/>
  <c r="W660" i="27"/>
  <c r="X660" i="27" s="1"/>
  <c r="AG658" i="27"/>
  <c r="AH658" i="27" s="1"/>
  <c r="Y658" i="27"/>
  <c r="Z658" i="27" s="1"/>
  <c r="R658" i="27"/>
  <c r="AA656" i="27"/>
  <c r="AB656" i="27" s="1"/>
  <c r="S656" i="27"/>
  <c r="T656" i="27" s="1"/>
  <c r="AC654" i="27"/>
  <c r="AD654" i="27" s="1"/>
  <c r="U654" i="27"/>
  <c r="V654" i="27" s="1"/>
  <c r="AE652" i="27"/>
  <c r="AF652" i="27" s="1"/>
  <c r="W652" i="27"/>
  <c r="X652" i="27" s="1"/>
  <c r="AG650" i="27"/>
  <c r="AH650" i="27" s="1"/>
  <c r="Y650" i="27"/>
  <c r="Z650" i="27" s="1"/>
  <c r="R650" i="27"/>
  <c r="AA648" i="27"/>
  <c r="AB648" i="27" s="1"/>
  <c r="S648" i="27"/>
  <c r="T648" i="27" s="1"/>
  <c r="AC646" i="27"/>
  <c r="AD646" i="27" s="1"/>
  <c r="U646" i="27"/>
  <c r="V646" i="27" s="1"/>
  <c r="AE644" i="27"/>
  <c r="AF644" i="27" s="1"/>
  <c r="W644" i="27"/>
  <c r="X644" i="27" s="1"/>
  <c r="AG642" i="27"/>
  <c r="AH642" i="27" s="1"/>
  <c r="Y642" i="27"/>
  <c r="Z642" i="27" s="1"/>
  <c r="R642" i="27"/>
  <c r="AA640" i="27"/>
  <c r="AB640" i="27" s="1"/>
  <c r="S640" i="27"/>
  <c r="T640" i="27" s="1"/>
  <c r="AC638" i="27"/>
  <c r="AD638" i="27" s="1"/>
  <c r="U638" i="27"/>
  <c r="V638" i="27" s="1"/>
  <c r="AE636" i="27"/>
  <c r="AF636" i="27" s="1"/>
  <c r="W636" i="27"/>
  <c r="X636" i="27" s="1"/>
  <c r="AG634" i="27"/>
  <c r="AH634" i="27" s="1"/>
  <c r="Y634" i="27"/>
  <c r="Z634" i="27" s="1"/>
  <c r="R634" i="27"/>
  <c r="AA632" i="27"/>
  <c r="AB632" i="27" s="1"/>
  <c r="S632" i="27"/>
  <c r="T632" i="27" s="1"/>
  <c r="AC630" i="27"/>
  <c r="AD630" i="27" s="1"/>
  <c r="U630" i="27"/>
  <c r="V630" i="27" s="1"/>
  <c r="AE628" i="27"/>
  <c r="AF628" i="27" s="1"/>
  <c r="W628" i="27"/>
  <c r="X628" i="27" s="1"/>
  <c r="AG626" i="27"/>
  <c r="AH626" i="27" s="1"/>
  <c r="Y626" i="27"/>
  <c r="Z626" i="27" s="1"/>
  <c r="R626" i="27"/>
  <c r="AA624" i="27"/>
  <c r="AB624" i="27" s="1"/>
  <c r="S624" i="27"/>
  <c r="T624" i="27" s="1"/>
  <c r="AC622" i="27"/>
  <c r="AD622" i="27" s="1"/>
  <c r="U622" i="27"/>
  <c r="V622" i="27" s="1"/>
  <c r="AE620" i="27"/>
  <c r="AF620" i="27" s="1"/>
  <c r="W620" i="27"/>
  <c r="X620" i="27" s="1"/>
  <c r="AG618" i="27"/>
  <c r="AH618" i="27" s="1"/>
  <c r="Y618" i="27"/>
  <c r="Z618" i="27" s="1"/>
  <c r="R618" i="27"/>
  <c r="AA616" i="27"/>
  <c r="AB616" i="27" s="1"/>
  <c r="S616" i="27"/>
  <c r="T616" i="27" s="1"/>
  <c r="AC614" i="27"/>
  <c r="AD614" i="27" s="1"/>
  <c r="U614" i="27"/>
  <c r="V614" i="27" s="1"/>
  <c r="AE612" i="27"/>
  <c r="AF612" i="27" s="1"/>
  <c r="W612" i="27"/>
  <c r="X612" i="27" s="1"/>
  <c r="AG610" i="27"/>
  <c r="AH610" i="27" s="1"/>
  <c r="Y610" i="27"/>
  <c r="Z610" i="27" s="1"/>
  <c r="R610" i="27"/>
  <c r="AA608" i="27"/>
  <c r="AB608" i="27" s="1"/>
  <c r="S608" i="27"/>
  <c r="T608" i="27" s="1"/>
  <c r="AC606" i="27"/>
  <c r="AD606" i="27" s="1"/>
  <c r="U606" i="27"/>
  <c r="V606" i="27" s="1"/>
  <c r="AE604" i="27"/>
  <c r="AF604" i="27" s="1"/>
  <c r="W604" i="27"/>
  <c r="X604" i="27" s="1"/>
  <c r="AG602" i="27"/>
  <c r="AH602" i="27" s="1"/>
  <c r="Y602" i="27"/>
  <c r="Z602" i="27" s="1"/>
  <c r="R602" i="27"/>
  <c r="AA600" i="27"/>
  <c r="AB600" i="27" s="1"/>
  <c r="S600" i="27"/>
  <c r="T600" i="27" s="1"/>
  <c r="AE598" i="27"/>
  <c r="AF598" i="27" s="1"/>
  <c r="AA598" i="27"/>
  <c r="AB598" i="27" s="1"/>
  <c r="W598" i="27"/>
  <c r="X598" i="27" s="1"/>
  <c r="S598" i="27"/>
  <c r="T598" i="27" s="1"/>
  <c r="AG596" i="27"/>
  <c r="AH596" i="27" s="1"/>
  <c r="AC596" i="27"/>
  <c r="AD596" i="27" s="1"/>
  <c r="Y596" i="27"/>
  <c r="Z596" i="27" s="1"/>
  <c r="U596" i="27"/>
  <c r="V596" i="27" s="1"/>
  <c r="R596" i="27"/>
  <c r="AE594" i="27"/>
  <c r="AF594" i="27" s="1"/>
  <c r="AA594" i="27"/>
  <c r="AB594" i="27" s="1"/>
  <c r="W594" i="27"/>
  <c r="X594" i="27" s="1"/>
  <c r="S594" i="27"/>
  <c r="T594" i="27" s="1"/>
  <c r="AG592" i="27"/>
  <c r="AH592" i="27" s="1"/>
  <c r="AC592" i="27"/>
  <c r="AD592" i="27" s="1"/>
  <c r="Y592" i="27"/>
  <c r="Z592" i="27" s="1"/>
  <c r="U592" i="27"/>
  <c r="V592" i="27" s="1"/>
  <c r="R592" i="27"/>
  <c r="AE590" i="27"/>
  <c r="AF590" i="27" s="1"/>
  <c r="AA590" i="27"/>
  <c r="AB590" i="27" s="1"/>
  <c r="W590" i="27"/>
  <c r="X590" i="27" s="1"/>
  <c r="S590" i="27"/>
  <c r="T590" i="27" s="1"/>
  <c r="AG588" i="27"/>
  <c r="AH588" i="27" s="1"/>
  <c r="AC588" i="27"/>
  <c r="AD588" i="27" s="1"/>
  <c r="Y588" i="27"/>
  <c r="Z588" i="27" s="1"/>
  <c r="U588" i="27"/>
  <c r="V588" i="27" s="1"/>
  <c r="R588" i="27"/>
  <c r="AE586" i="27"/>
  <c r="AF586" i="27" s="1"/>
  <c r="AA586" i="27"/>
  <c r="AB586" i="27" s="1"/>
  <c r="W586" i="27"/>
  <c r="X586" i="27" s="1"/>
  <c r="S586" i="27"/>
  <c r="T586" i="27" s="1"/>
  <c r="U867" i="27"/>
  <c r="V867" i="27" s="1"/>
  <c r="W865" i="27"/>
  <c r="X865" i="27" s="1"/>
  <c r="Y863" i="27"/>
  <c r="Z863" i="27" s="1"/>
  <c r="AA861" i="27"/>
  <c r="AB861" i="27" s="1"/>
  <c r="AC859" i="27"/>
  <c r="AD859" i="27" s="1"/>
  <c r="AE857" i="27"/>
  <c r="AF857" i="27" s="1"/>
  <c r="AG855" i="27"/>
  <c r="AH855" i="27" s="1"/>
  <c r="R855" i="27"/>
  <c r="S853" i="27"/>
  <c r="T853" i="27" s="1"/>
  <c r="U851" i="27"/>
  <c r="V851" i="27" s="1"/>
  <c r="W849" i="27"/>
  <c r="X849" i="27" s="1"/>
  <c r="Y847" i="27"/>
  <c r="Z847" i="27" s="1"/>
  <c r="AA845" i="27"/>
  <c r="AB845" i="27" s="1"/>
  <c r="AC843" i="27"/>
  <c r="AD843" i="27" s="1"/>
  <c r="AE841" i="27"/>
  <c r="AF841" i="27" s="1"/>
  <c r="AG839" i="27"/>
  <c r="AH839" i="27" s="1"/>
  <c r="R839" i="27"/>
  <c r="S837" i="27"/>
  <c r="T837" i="27" s="1"/>
  <c r="U835" i="27"/>
  <c r="V835" i="27" s="1"/>
  <c r="W833" i="27"/>
  <c r="X833" i="27" s="1"/>
  <c r="Y831" i="27"/>
  <c r="Z831" i="27" s="1"/>
  <c r="AA829" i="27"/>
  <c r="AB829" i="27" s="1"/>
  <c r="AC827" i="27"/>
  <c r="AD827" i="27" s="1"/>
  <c r="AE825" i="27"/>
  <c r="AF825" i="27" s="1"/>
  <c r="AG823" i="27"/>
  <c r="AH823" i="27" s="1"/>
  <c r="R823" i="27"/>
  <c r="S821" i="27"/>
  <c r="T821" i="27" s="1"/>
  <c r="U819" i="27"/>
  <c r="V819" i="27" s="1"/>
  <c r="W817" i="27"/>
  <c r="X817" i="27" s="1"/>
  <c r="Y815" i="27"/>
  <c r="Z815" i="27" s="1"/>
  <c r="AA813" i="27"/>
  <c r="AB813" i="27" s="1"/>
  <c r="AC811" i="27"/>
  <c r="AD811" i="27" s="1"/>
  <c r="AE809" i="27"/>
  <c r="AF809" i="27" s="1"/>
  <c r="AG807" i="27"/>
  <c r="AH807" i="27" s="1"/>
  <c r="R807" i="27"/>
  <c r="S805" i="27"/>
  <c r="T805" i="27" s="1"/>
  <c r="U803" i="27"/>
  <c r="V803" i="27" s="1"/>
  <c r="W801" i="27"/>
  <c r="X801" i="27" s="1"/>
  <c r="Y799" i="27"/>
  <c r="Z799" i="27" s="1"/>
  <c r="AA797" i="27"/>
  <c r="AB797" i="27" s="1"/>
  <c r="AC795" i="27"/>
  <c r="AD795" i="27" s="1"/>
  <c r="AE793" i="27"/>
  <c r="AF793" i="27" s="1"/>
  <c r="AG791" i="27"/>
  <c r="AH791" i="27" s="1"/>
  <c r="R791" i="27"/>
  <c r="S789" i="27"/>
  <c r="T789" i="27" s="1"/>
  <c r="U787" i="27"/>
  <c r="V787" i="27" s="1"/>
  <c r="W785" i="27"/>
  <c r="X785" i="27" s="1"/>
  <c r="Y783" i="27"/>
  <c r="Z783" i="27" s="1"/>
  <c r="AA781" i="27"/>
  <c r="AB781" i="27" s="1"/>
  <c r="AC779" i="27"/>
  <c r="AD779" i="27" s="1"/>
  <c r="AE777" i="27"/>
  <c r="AF777" i="27" s="1"/>
  <c r="AG775" i="27"/>
  <c r="AH775" i="27" s="1"/>
  <c r="R775" i="27"/>
  <c r="S773" i="27"/>
  <c r="T773" i="27" s="1"/>
  <c r="U771" i="27"/>
  <c r="V771" i="27" s="1"/>
  <c r="W769" i="27"/>
  <c r="X769" i="27" s="1"/>
  <c r="Y767" i="27"/>
  <c r="Z767" i="27" s="1"/>
  <c r="AA765" i="27"/>
  <c r="AB765" i="27" s="1"/>
  <c r="AC763" i="27"/>
  <c r="AD763" i="27" s="1"/>
  <c r="AE761" i="27"/>
  <c r="AF761" i="27" s="1"/>
  <c r="AG759" i="27"/>
  <c r="AH759" i="27" s="1"/>
  <c r="R759" i="27"/>
  <c r="S757" i="27"/>
  <c r="T757" i="27" s="1"/>
  <c r="U755" i="27"/>
  <c r="V755" i="27" s="1"/>
  <c r="W753" i="27"/>
  <c r="X753" i="27" s="1"/>
  <c r="Y751" i="27"/>
  <c r="Z751" i="27" s="1"/>
  <c r="AA749" i="27"/>
  <c r="AB749" i="27" s="1"/>
  <c r="AC747" i="27"/>
  <c r="AD747" i="27" s="1"/>
  <c r="AC746" i="27"/>
  <c r="AD746" i="27" s="1"/>
  <c r="U746" i="27"/>
  <c r="V746" i="27" s="1"/>
  <c r="AE744" i="27"/>
  <c r="AF744" i="27" s="1"/>
  <c r="W744" i="27"/>
  <c r="X744" i="27" s="1"/>
  <c r="AG742" i="27"/>
  <c r="AH742" i="27" s="1"/>
  <c r="Y742" i="27"/>
  <c r="Z742" i="27" s="1"/>
  <c r="R742" i="27"/>
  <c r="AA740" i="27"/>
  <c r="AB740" i="27" s="1"/>
  <c r="S740" i="27"/>
  <c r="T740" i="27" s="1"/>
  <c r="AC738" i="27"/>
  <c r="AD738" i="27" s="1"/>
  <c r="U738" i="27"/>
  <c r="V738" i="27" s="1"/>
  <c r="AE736" i="27"/>
  <c r="AF736" i="27" s="1"/>
  <c r="W736" i="27"/>
  <c r="X736" i="27" s="1"/>
  <c r="AG734" i="27"/>
  <c r="AH734" i="27" s="1"/>
  <c r="Y734" i="27"/>
  <c r="Z734" i="27" s="1"/>
  <c r="R734" i="27"/>
  <c r="AA732" i="27"/>
  <c r="AB732" i="27" s="1"/>
  <c r="S732" i="27"/>
  <c r="T732" i="27" s="1"/>
  <c r="AC730" i="27"/>
  <c r="AD730" i="27" s="1"/>
  <c r="U730" i="27"/>
  <c r="V730" i="27" s="1"/>
  <c r="AI460" i="27"/>
  <c r="AJ460" i="27" s="1"/>
  <c r="AK460" i="27"/>
  <c r="AL460" i="27" s="1"/>
  <c r="AM460" i="27"/>
  <c r="AN460" i="27" s="1"/>
  <c r="AO460" i="27"/>
  <c r="AP460" i="27" s="1"/>
  <c r="AQ460" i="27"/>
  <c r="AR460" i="27" s="1"/>
  <c r="AS460" i="27"/>
  <c r="AT460" i="27" s="1"/>
  <c r="AU460" i="27"/>
  <c r="AV460" i="27" s="1"/>
  <c r="AW460" i="27"/>
  <c r="AX460" i="27" s="1"/>
  <c r="AY460" i="27"/>
  <c r="AZ460" i="27" s="1"/>
  <c r="AI444" i="27"/>
  <c r="AJ444" i="27" s="1"/>
  <c r="AK444" i="27"/>
  <c r="AL444" i="27" s="1"/>
  <c r="AM444" i="27"/>
  <c r="AN444" i="27" s="1"/>
  <c r="AO444" i="27"/>
  <c r="AP444" i="27" s="1"/>
  <c r="AQ444" i="27"/>
  <c r="AR444" i="27" s="1"/>
  <c r="AS444" i="27"/>
  <c r="AT444" i="27" s="1"/>
  <c r="AU444" i="27"/>
  <c r="AV444" i="27" s="1"/>
  <c r="AW444" i="27"/>
  <c r="AX444" i="27" s="1"/>
  <c r="AY444" i="27"/>
  <c r="AZ444" i="27" s="1"/>
  <c r="AI428" i="27"/>
  <c r="AJ428" i="27" s="1"/>
  <c r="AK428" i="27"/>
  <c r="AL428" i="27" s="1"/>
  <c r="AM428" i="27"/>
  <c r="AN428" i="27" s="1"/>
  <c r="AO428" i="27"/>
  <c r="AP428" i="27" s="1"/>
  <c r="AQ428" i="27"/>
  <c r="AR428" i="27" s="1"/>
  <c r="AS428" i="27"/>
  <c r="AT428" i="27" s="1"/>
  <c r="AU428" i="27"/>
  <c r="AV428" i="27" s="1"/>
  <c r="AW428" i="27"/>
  <c r="AX428" i="27" s="1"/>
  <c r="AY428" i="27"/>
  <c r="AZ428" i="27" s="1"/>
  <c r="AG797" i="27"/>
  <c r="AH797" i="27" s="1"/>
  <c r="AE795" i="27"/>
  <c r="AF795" i="27" s="1"/>
  <c r="AA795" i="27"/>
  <c r="AB795" i="27" s="1"/>
  <c r="W795" i="27"/>
  <c r="X795" i="27" s="1"/>
  <c r="S795" i="27"/>
  <c r="T795" i="27" s="1"/>
  <c r="AG793" i="27"/>
  <c r="AH793" i="27" s="1"/>
  <c r="AC793" i="27"/>
  <c r="AD793" i="27" s="1"/>
  <c r="Y793" i="27"/>
  <c r="Z793" i="27" s="1"/>
  <c r="U793" i="27"/>
  <c r="V793" i="27" s="1"/>
  <c r="R793" i="27"/>
  <c r="AE791" i="27"/>
  <c r="AF791" i="27" s="1"/>
  <c r="AA791" i="27"/>
  <c r="AB791" i="27" s="1"/>
  <c r="W791" i="27"/>
  <c r="X791" i="27" s="1"/>
  <c r="S791" i="27"/>
  <c r="T791" i="27" s="1"/>
  <c r="AG789" i="27"/>
  <c r="AH789" i="27" s="1"/>
  <c r="AC789" i="27"/>
  <c r="AD789" i="27" s="1"/>
  <c r="Y789" i="27"/>
  <c r="Z789" i="27" s="1"/>
  <c r="U789" i="27"/>
  <c r="V789" i="27" s="1"/>
  <c r="R789" i="27"/>
  <c r="AE787" i="27"/>
  <c r="AF787" i="27" s="1"/>
  <c r="AA787" i="27"/>
  <c r="AB787" i="27" s="1"/>
  <c r="W787" i="27"/>
  <c r="X787" i="27" s="1"/>
  <c r="S787" i="27"/>
  <c r="T787" i="27" s="1"/>
  <c r="AG785" i="27"/>
  <c r="AH785" i="27" s="1"/>
  <c r="AC785" i="27"/>
  <c r="AD785" i="27" s="1"/>
  <c r="Y785" i="27"/>
  <c r="Z785" i="27" s="1"/>
  <c r="U785" i="27"/>
  <c r="V785" i="27" s="1"/>
  <c r="R785" i="27"/>
  <c r="AE783" i="27"/>
  <c r="AF783" i="27" s="1"/>
  <c r="AA783" i="27"/>
  <c r="AB783" i="27" s="1"/>
  <c r="W783" i="27"/>
  <c r="X783" i="27" s="1"/>
  <c r="S783" i="27"/>
  <c r="T783" i="27" s="1"/>
  <c r="AC781" i="27"/>
  <c r="AD781" i="27" s="1"/>
  <c r="Y781" i="27"/>
  <c r="Z781" i="27" s="1"/>
  <c r="U781" i="27"/>
  <c r="V781" i="27" s="1"/>
  <c r="R781" i="27"/>
  <c r="AG765" i="27"/>
  <c r="AH765" i="27" s="1"/>
  <c r="AE763" i="27"/>
  <c r="AF763" i="27" s="1"/>
  <c r="AA763" i="27"/>
  <c r="AB763" i="27" s="1"/>
  <c r="W763" i="27"/>
  <c r="X763" i="27" s="1"/>
  <c r="S763" i="27"/>
  <c r="T763" i="27" s="1"/>
  <c r="AG761" i="27"/>
  <c r="AH761" i="27" s="1"/>
  <c r="AC761" i="27"/>
  <c r="AD761" i="27" s="1"/>
  <c r="Y761" i="27"/>
  <c r="Z761" i="27" s="1"/>
  <c r="U761" i="27"/>
  <c r="V761" i="27" s="1"/>
  <c r="R761" i="27"/>
  <c r="AE759" i="27"/>
  <c r="AF759" i="27" s="1"/>
  <c r="AA759" i="27"/>
  <c r="AB759" i="27" s="1"/>
  <c r="W759" i="27"/>
  <c r="X759" i="27" s="1"/>
  <c r="S759" i="27"/>
  <c r="T759" i="27" s="1"/>
  <c r="AG757" i="27"/>
  <c r="AH757" i="27" s="1"/>
  <c r="AC757" i="27"/>
  <c r="AD757" i="27" s="1"/>
  <c r="Y757" i="27"/>
  <c r="Z757" i="27" s="1"/>
  <c r="U757" i="27"/>
  <c r="V757" i="27" s="1"/>
  <c r="R757" i="27"/>
  <c r="AE755" i="27"/>
  <c r="AF755" i="27" s="1"/>
  <c r="AA755" i="27"/>
  <c r="AB755" i="27" s="1"/>
  <c r="W755" i="27"/>
  <c r="X755" i="27" s="1"/>
  <c r="S755" i="27"/>
  <c r="T755" i="27" s="1"/>
  <c r="AG753" i="27"/>
  <c r="AH753" i="27" s="1"/>
  <c r="AC753" i="27"/>
  <c r="AD753" i="27" s="1"/>
  <c r="Y753" i="27"/>
  <c r="Z753" i="27" s="1"/>
  <c r="U753" i="27"/>
  <c r="V753" i="27" s="1"/>
  <c r="R753" i="27"/>
  <c r="AE751" i="27"/>
  <c r="AF751" i="27" s="1"/>
  <c r="AA751" i="27"/>
  <c r="AB751" i="27" s="1"/>
  <c r="W751" i="27"/>
  <c r="X751" i="27" s="1"/>
  <c r="S751" i="27"/>
  <c r="T751" i="27" s="1"/>
  <c r="AC749" i="27"/>
  <c r="AD749" i="27" s="1"/>
  <c r="Y749" i="27"/>
  <c r="Z749" i="27" s="1"/>
  <c r="U749" i="27"/>
  <c r="V749" i="27" s="1"/>
  <c r="R749" i="27"/>
  <c r="AG733" i="27"/>
  <c r="AH733" i="27" s="1"/>
  <c r="AG731" i="27"/>
  <c r="AH731" i="27" s="1"/>
  <c r="AE731" i="27"/>
  <c r="AF731" i="27" s="1"/>
  <c r="AC731" i="27"/>
  <c r="AD731" i="27" s="1"/>
  <c r="AA731" i="27"/>
  <c r="AB731" i="27" s="1"/>
  <c r="Y731" i="27"/>
  <c r="Z731" i="27" s="1"/>
  <c r="W731" i="27"/>
  <c r="X731" i="27" s="1"/>
  <c r="U731" i="27"/>
  <c r="V731" i="27" s="1"/>
  <c r="S731" i="27"/>
  <c r="T731" i="27" s="1"/>
  <c r="R731" i="27"/>
  <c r="AG729" i="27"/>
  <c r="AH729" i="27" s="1"/>
  <c r="AE729" i="27"/>
  <c r="AF729" i="27" s="1"/>
  <c r="AC729" i="27"/>
  <c r="AD729" i="27" s="1"/>
  <c r="AA729" i="27"/>
  <c r="AB729" i="27" s="1"/>
  <c r="Y729" i="27"/>
  <c r="Z729" i="27" s="1"/>
  <c r="W729" i="27"/>
  <c r="X729" i="27" s="1"/>
  <c r="U729" i="27"/>
  <c r="V729" i="27" s="1"/>
  <c r="S729" i="27"/>
  <c r="T729" i="27" s="1"/>
  <c r="R729" i="27"/>
  <c r="AG727" i="27"/>
  <c r="AH727" i="27" s="1"/>
  <c r="AE727" i="27"/>
  <c r="AF727" i="27" s="1"/>
  <c r="AC727" i="27"/>
  <c r="AD727" i="27" s="1"/>
  <c r="AA727" i="27"/>
  <c r="AB727" i="27" s="1"/>
  <c r="Y727" i="27"/>
  <c r="Z727" i="27" s="1"/>
  <c r="W727" i="27"/>
  <c r="X727" i="27" s="1"/>
  <c r="U727" i="27"/>
  <c r="V727" i="27" s="1"/>
  <c r="S727" i="27"/>
  <c r="T727" i="27" s="1"/>
  <c r="R727" i="27"/>
  <c r="AG725" i="27"/>
  <c r="AH725" i="27" s="1"/>
  <c r="AE725" i="27"/>
  <c r="AF725" i="27" s="1"/>
  <c r="AC725" i="27"/>
  <c r="AD725" i="27" s="1"/>
  <c r="AA725" i="27"/>
  <c r="AB725" i="27" s="1"/>
  <c r="Y725" i="27"/>
  <c r="Z725" i="27" s="1"/>
  <c r="W725" i="27"/>
  <c r="X725" i="27" s="1"/>
  <c r="U725" i="27"/>
  <c r="V725" i="27" s="1"/>
  <c r="S725" i="27"/>
  <c r="T725" i="27" s="1"/>
  <c r="R725" i="27"/>
  <c r="AG723" i="27"/>
  <c r="AH723" i="27" s="1"/>
  <c r="AE723" i="27"/>
  <c r="AF723" i="27" s="1"/>
  <c r="AC723" i="27"/>
  <c r="AD723" i="27" s="1"/>
  <c r="AA723" i="27"/>
  <c r="AB723" i="27" s="1"/>
  <c r="Y723" i="27"/>
  <c r="Z723" i="27" s="1"/>
  <c r="W723" i="27"/>
  <c r="X723" i="27" s="1"/>
  <c r="U723" i="27"/>
  <c r="V723" i="27" s="1"/>
  <c r="S723" i="27"/>
  <c r="T723" i="27" s="1"/>
  <c r="R723" i="27"/>
  <c r="AG721" i="27"/>
  <c r="AH721" i="27" s="1"/>
  <c r="AE721" i="27"/>
  <c r="AF721" i="27" s="1"/>
  <c r="AC721" i="27"/>
  <c r="AD721" i="27" s="1"/>
  <c r="AA721" i="27"/>
  <c r="AB721" i="27" s="1"/>
  <c r="Y721" i="27"/>
  <c r="Z721" i="27" s="1"/>
  <c r="W721" i="27"/>
  <c r="X721" i="27" s="1"/>
  <c r="U721" i="27"/>
  <c r="V721" i="27" s="1"/>
  <c r="S721" i="27"/>
  <c r="T721" i="27" s="1"/>
  <c r="R721" i="27"/>
  <c r="AG719" i="27"/>
  <c r="AH719" i="27" s="1"/>
  <c r="AE719" i="27"/>
  <c r="AF719" i="27" s="1"/>
  <c r="AC719" i="27"/>
  <c r="AD719" i="27" s="1"/>
  <c r="AA719" i="27"/>
  <c r="AB719" i="27" s="1"/>
  <c r="Y719" i="27"/>
  <c r="Z719" i="27" s="1"/>
  <c r="W719" i="27"/>
  <c r="X719" i="27" s="1"/>
  <c r="U719" i="27"/>
  <c r="V719" i="27" s="1"/>
  <c r="S719" i="27"/>
  <c r="T719" i="27" s="1"/>
  <c r="R719" i="27"/>
  <c r="AE717" i="27"/>
  <c r="AF717" i="27" s="1"/>
  <c r="AC717" i="27"/>
  <c r="AD717" i="27" s="1"/>
  <c r="AA717" i="27"/>
  <c r="AB717" i="27" s="1"/>
  <c r="Y717" i="27"/>
  <c r="Z717" i="27" s="1"/>
  <c r="W717" i="27"/>
  <c r="X717" i="27" s="1"/>
  <c r="U717" i="27"/>
  <c r="V717" i="27" s="1"/>
  <c r="S717" i="27"/>
  <c r="T717" i="27" s="1"/>
  <c r="R717" i="27"/>
  <c r="AG701" i="27"/>
  <c r="AH701" i="27" s="1"/>
  <c r="AG699" i="27"/>
  <c r="AH699" i="27" s="1"/>
  <c r="AE699" i="27"/>
  <c r="AF699" i="27" s="1"/>
  <c r="AC699" i="27"/>
  <c r="AD699" i="27" s="1"/>
  <c r="AA699" i="27"/>
  <c r="AB699" i="27" s="1"/>
  <c r="Y699" i="27"/>
  <c r="Z699" i="27" s="1"/>
  <c r="W699" i="27"/>
  <c r="X699" i="27" s="1"/>
  <c r="U699" i="27"/>
  <c r="V699" i="27" s="1"/>
  <c r="S699" i="27"/>
  <c r="T699" i="27" s="1"/>
  <c r="R699" i="27"/>
  <c r="AG697" i="27"/>
  <c r="AH697" i="27" s="1"/>
  <c r="AE697" i="27"/>
  <c r="AF697" i="27" s="1"/>
  <c r="AC697" i="27"/>
  <c r="AD697" i="27" s="1"/>
  <c r="AA697" i="27"/>
  <c r="AB697" i="27" s="1"/>
  <c r="Y697" i="27"/>
  <c r="Z697" i="27" s="1"/>
  <c r="W697" i="27"/>
  <c r="X697" i="27" s="1"/>
  <c r="U697" i="27"/>
  <c r="V697" i="27" s="1"/>
  <c r="S697" i="27"/>
  <c r="T697" i="27" s="1"/>
  <c r="R697" i="27"/>
  <c r="AG695" i="27"/>
  <c r="AH695" i="27" s="1"/>
  <c r="AE695" i="27"/>
  <c r="AF695" i="27" s="1"/>
  <c r="AC695" i="27"/>
  <c r="AD695" i="27" s="1"/>
  <c r="AA695" i="27"/>
  <c r="AB695" i="27" s="1"/>
  <c r="Y695" i="27"/>
  <c r="Z695" i="27" s="1"/>
  <c r="W695" i="27"/>
  <c r="X695" i="27" s="1"/>
  <c r="U695" i="27"/>
  <c r="V695" i="27" s="1"/>
  <c r="S695" i="27"/>
  <c r="T695" i="27" s="1"/>
  <c r="R695" i="27"/>
  <c r="AG693" i="27"/>
  <c r="AH693" i="27" s="1"/>
  <c r="AE693" i="27"/>
  <c r="AF693" i="27" s="1"/>
  <c r="AC693" i="27"/>
  <c r="AD693" i="27" s="1"/>
  <c r="AA693" i="27"/>
  <c r="AB693" i="27" s="1"/>
  <c r="Y693" i="27"/>
  <c r="Z693" i="27" s="1"/>
  <c r="W693" i="27"/>
  <c r="X693" i="27" s="1"/>
  <c r="U693" i="27"/>
  <c r="V693" i="27" s="1"/>
  <c r="S693" i="27"/>
  <c r="T693" i="27" s="1"/>
  <c r="R693" i="27"/>
  <c r="AG691" i="27"/>
  <c r="AH691" i="27" s="1"/>
  <c r="AE691" i="27"/>
  <c r="AF691" i="27" s="1"/>
  <c r="AC691" i="27"/>
  <c r="AD691" i="27" s="1"/>
  <c r="AA691" i="27"/>
  <c r="AB691" i="27" s="1"/>
  <c r="Y691" i="27"/>
  <c r="Z691" i="27" s="1"/>
  <c r="W691" i="27"/>
  <c r="X691" i="27" s="1"/>
  <c r="U691" i="27"/>
  <c r="V691" i="27" s="1"/>
  <c r="S691" i="27"/>
  <c r="T691" i="27" s="1"/>
  <c r="R691" i="27"/>
  <c r="AG689" i="27"/>
  <c r="AH689" i="27" s="1"/>
  <c r="AE689" i="27"/>
  <c r="AF689" i="27" s="1"/>
  <c r="AC689" i="27"/>
  <c r="AD689" i="27" s="1"/>
  <c r="AA689" i="27"/>
  <c r="AB689" i="27" s="1"/>
  <c r="Y689" i="27"/>
  <c r="Z689" i="27" s="1"/>
  <c r="W689" i="27"/>
  <c r="X689" i="27" s="1"/>
  <c r="U689" i="27"/>
  <c r="V689" i="27" s="1"/>
  <c r="S689" i="27"/>
  <c r="T689" i="27" s="1"/>
  <c r="R689" i="27"/>
  <c r="AG687" i="27"/>
  <c r="AH687" i="27" s="1"/>
  <c r="AE687" i="27"/>
  <c r="AF687" i="27" s="1"/>
  <c r="AC687" i="27"/>
  <c r="AD687" i="27" s="1"/>
  <c r="AA687" i="27"/>
  <c r="AB687" i="27" s="1"/>
  <c r="Y687" i="27"/>
  <c r="Z687" i="27" s="1"/>
  <c r="W687" i="27"/>
  <c r="X687" i="27" s="1"/>
  <c r="U687" i="27"/>
  <c r="V687" i="27" s="1"/>
  <c r="S687" i="27"/>
  <c r="T687" i="27" s="1"/>
  <c r="R687" i="27"/>
  <c r="AE685" i="27"/>
  <c r="AF685" i="27" s="1"/>
  <c r="AC685" i="27"/>
  <c r="AD685" i="27" s="1"/>
  <c r="AA685" i="27"/>
  <c r="AB685" i="27" s="1"/>
  <c r="Y685" i="27"/>
  <c r="Z685" i="27" s="1"/>
  <c r="W685" i="27"/>
  <c r="X685" i="27" s="1"/>
  <c r="U685" i="27"/>
  <c r="V685" i="27" s="1"/>
  <c r="S685" i="27"/>
  <c r="T685" i="27" s="1"/>
  <c r="R685" i="27"/>
  <c r="AI672" i="27"/>
  <c r="AJ672" i="27" s="1"/>
  <c r="AK672" i="27"/>
  <c r="AL672" i="27" s="1"/>
  <c r="AM672" i="27"/>
  <c r="AN672" i="27" s="1"/>
  <c r="AO672" i="27"/>
  <c r="AP672" i="27" s="1"/>
  <c r="AQ672" i="27"/>
  <c r="AR672" i="27" s="1"/>
  <c r="AS672" i="27"/>
  <c r="AT672" i="27" s="1"/>
  <c r="AU672" i="27"/>
  <c r="AV672" i="27" s="1"/>
  <c r="AW672" i="27"/>
  <c r="AX672" i="27" s="1"/>
  <c r="AY672" i="27"/>
  <c r="AZ672" i="27" s="1"/>
  <c r="AI640" i="27"/>
  <c r="AJ640" i="27" s="1"/>
  <c r="AK640" i="27"/>
  <c r="AL640" i="27" s="1"/>
  <c r="AM640" i="27"/>
  <c r="AN640" i="27" s="1"/>
  <c r="AO640" i="27"/>
  <c r="AP640" i="27" s="1"/>
  <c r="AQ640" i="27"/>
  <c r="AR640" i="27" s="1"/>
  <c r="AS640" i="27"/>
  <c r="AT640" i="27" s="1"/>
  <c r="AU640" i="27"/>
  <c r="AV640" i="27" s="1"/>
  <c r="AW640" i="27"/>
  <c r="AX640" i="27" s="1"/>
  <c r="AY640" i="27"/>
  <c r="AZ640" i="27" s="1"/>
  <c r="AI608" i="27"/>
  <c r="AJ608" i="27" s="1"/>
  <c r="AK608" i="27"/>
  <c r="AL608" i="27" s="1"/>
  <c r="AM608" i="27"/>
  <c r="AN608" i="27" s="1"/>
  <c r="AO608" i="27"/>
  <c r="AP608" i="27" s="1"/>
  <c r="AQ608" i="27"/>
  <c r="AR608" i="27" s="1"/>
  <c r="AS608" i="27"/>
  <c r="AT608" i="27" s="1"/>
  <c r="AU608" i="27"/>
  <c r="AV608" i="27" s="1"/>
  <c r="AW608" i="27"/>
  <c r="AX608" i="27" s="1"/>
  <c r="AY608" i="27"/>
  <c r="AZ608" i="27" s="1"/>
  <c r="AI576" i="27"/>
  <c r="AJ576" i="27" s="1"/>
  <c r="AK576" i="27"/>
  <c r="AL576" i="27" s="1"/>
  <c r="AM576" i="27"/>
  <c r="AN576" i="27" s="1"/>
  <c r="AO576" i="27"/>
  <c r="AP576" i="27" s="1"/>
  <c r="AQ576" i="27"/>
  <c r="AR576" i="27" s="1"/>
  <c r="AS576" i="27"/>
  <c r="AT576" i="27" s="1"/>
  <c r="AU576" i="27"/>
  <c r="AV576" i="27" s="1"/>
  <c r="AW576" i="27"/>
  <c r="AX576" i="27" s="1"/>
  <c r="AY576" i="27"/>
  <c r="AZ576" i="27" s="1"/>
  <c r="AI544" i="27"/>
  <c r="AJ544" i="27" s="1"/>
  <c r="AK544" i="27"/>
  <c r="AL544" i="27" s="1"/>
  <c r="AM544" i="27"/>
  <c r="AN544" i="27" s="1"/>
  <c r="AO544" i="27"/>
  <c r="AP544" i="27" s="1"/>
  <c r="AQ544" i="27"/>
  <c r="AR544" i="27" s="1"/>
  <c r="AS544" i="27"/>
  <c r="AT544" i="27" s="1"/>
  <c r="AU544" i="27"/>
  <c r="AV544" i="27" s="1"/>
  <c r="AW544" i="27"/>
  <c r="AX544" i="27" s="1"/>
  <c r="AY544" i="27"/>
  <c r="AZ544" i="27" s="1"/>
  <c r="AI512" i="27"/>
  <c r="AJ512" i="27" s="1"/>
  <c r="AK512" i="27"/>
  <c r="AL512" i="27" s="1"/>
  <c r="AM512" i="27"/>
  <c r="AN512" i="27" s="1"/>
  <c r="AO512" i="27"/>
  <c r="AP512" i="27" s="1"/>
  <c r="AQ512" i="27"/>
  <c r="AR512" i="27" s="1"/>
  <c r="AS512" i="27"/>
  <c r="AT512" i="27" s="1"/>
  <c r="AU512" i="27"/>
  <c r="AV512" i="27" s="1"/>
  <c r="AW512" i="27"/>
  <c r="AX512" i="27" s="1"/>
  <c r="AY512" i="27"/>
  <c r="AZ512" i="27" s="1"/>
  <c r="AI480" i="27"/>
  <c r="AJ480" i="27" s="1"/>
  <c r="AK480" i="27"/>
  <c r="AL480" i="27" s="1"/>
  <c r="AM480" i="27"/>
  <c r="AN480" i="27" s="1"/>
  <c r="AO480" i="27"/>
  <c r="AP480" i="27" s="1"/>
  <c r="AQ480" i="27"/>
  <c r="AR480" i="27" s="1"/>
  <c r="AS480" i="27"/>
  <c r="AT480" i="27" s="1"/>
  <c r="AU480" i="27"/>
  <c r="AV480" i="27" s="1"/>
  <c r="AW480" i="27"/>
  <c r="AX480" i="27" s="1"/>
  <c r="AY480" i="27"/>
  <c r="AZ480" i="27" s="1"/>
  <c r="AI448" i="27"/>
  <c r="AJ448" i="27" s="1"/>
  <c r="AK448" i="27"/>
  <c r="AL448" i="27" s="1"/>
  <c r="AM448" i="27"/>
  <c r="AN448" i="27" s="1"/>
  <c r="AO448" i="27"/>
  <c r="AP448" i="27" s="1"/>
  <c r="AQ448" i="27"/>
  <c r="AR448" i="27" s="1"/>
  <c r="AS448" i="27"/>
  <c r="AT448" i="27" s="1"/>
  <c r="AU448" i="27"/>
  <c r="AV448" i="27" s="1"/>
  <c r="AW448" i="27"/>
  <c r="AX448" i="27" s="1"/>
  <c r="AY448" i="27"/>
  <c r="AZ448" i="27" s="1"/>
  <c r="AE781" i="27"/>
  <c r="AF781" i="27" s="1"/>
  <c r="W781" i="27"/>
  <c r="X781" i="27" s="1"/>
  <c r="AE749" i="27"/>
  <c r="AF749" i="27" s="1"/>
  <c r="W749" i="27"/>
  <c r="X749" i="27" s="1"/>
  <c r="AG664" i="27"/>
  <c r="AH664" i="27" s="1"/>
  <c r="AE662" i="27"/>
  <c r="AF662" i="27" s="1"/>
  <c r="AA662" i="27"/>
  <c r="AB662" i="27" s="1"/>
  <c r="W662" i="27"/>
  <c r="X662" i="27" s="1"/>
  <c r="S662" i="27"/>
  <c r="T662" i="27" s="1"/>
  <c r="AG660" i="27"/>
  <c r="AH660" i="27" s="1"/>
  <c r="AC660" i="27"/>
  <c r="AD660" i="27" s="1"/>
  <c r="Y660" i="27"/>
  <c r="Z660" i="27" s="1"/>
  <c r="U660" i="27"/>
  <c r="V660" i="27" s="1"/>
  <c r="R660" i="27"/>
  <c r="AE658" i="27"/>
  <c r="AF658" i="27" s="1"/>
  <c r="AA658" i="27"/>
  <c r="AB658" i="27" s="1"/>
  <c r="W658" i="27"/>
  <c r="X658" i="27" s="1"/>
  <c r="S658" i="27"/>
  <c r="T658" i="27" s="1"/>
  <c r="AG656" i="27"/>
  <c r="AH656" i="27" s="1"/>
  <c r="AC656" i="27"/>
  <c r="AD656" i="27" s="1"/>
  <c r="Y656" i="27"/>
  <c r="Z656" i="27" s="1"/>
  <c r="U656" i="27"/>
  <c r="V656" i="27" s="1"/>
  <c r="R656" i="27"/>
  <c r="AE654" i="27"/>
  <c r="AF654" i="27" s="1"/>
  <c r="AA654" i="27"/>
  <c r="AB654" i="27" s="1"/>
  <c r="W654" i="27"/>
  <c r="X654" i="27" s="1"/>
  <c r="S654" i="27"/>
  <c r="T654" i="27" s="1"/>
  <c r="AG652" i="27"/>
  <c r="AH652" i="27" s="1"/>
  <c r="AC652" i="27"/>
  <c r="AD652" i="27" s="1"/>
  <c r="Y652" i="27"/>
  <c r="Z652" i="27" s="1"/>
  <c r="U652" i="27"/>
  <c r="V652" i="27" s="1"/>
  <c r="R652" i="27"/>
  <c r="AE650" i="27"/>
  <c r="AF650" i="27" s="1"/>
  <c r="AA650" i="27"/>
  <c r="AB650" i="27" s="1"/>
  <c r="W650" i="27"/>
  <c r="X650" i="27" s="1"/>
  <c r="S650" i="27"/>
  <c r="T650" i="27" s="1"/>
  <c r="AC648" i="27"/>
  <c r="AD648" i="27" s="1"/>
  <c r="Y648" i="27"/>
  <c r="Z648" i="27" s="1"/>
  <c r="U648" i="27"/>
  <c r="V648" i="27" s="1"/>
  <c r="R648" i="27"/>
  <c r="AG632" i="27"/>
  <c r="AH632" i="27" s="1"/>
  <c r="AE630" i="27"/>
  <c r="AF630" i="27" s="1"/>
  <c r="AA630" i="27"/>
  <c r="AB630" i="27" s="1"/>
  <c r="W630" i="27"/>
  <c r="X630" i="27" s="1"/>
  <c r="S630" i="27"/>
  <c r="T630" i="27" s="1"/>
  <c r="AG628" i="27"/>
  <c r="AH628" i="27" s="1"/>
  <c r="AC628" i="27"/>
  <c r="AD628" i="27" s="1"/>
  <c r="Y628" i="27"/>
  <c r="Z628" i="27" s="1"/>
  <c r="U628" i="27"/>
  <c r="V628" i="27" s="1"/>
  <c r="R628" i="27"/>
  <c r="AE626" i="27"/>
  <c r="AF626" i="27" s="1"/>
  <c r="AA626" i="27"/>
  <c r="AB626" i="27" s="1"/>
  <c r="W626" i="27"/>
  <c r="X626" i="27" s="1"/>
  <c r="S626" i="27"/>
  <c r="T626" i="27" s="1"/>
  <c r="AG624" i="27"/>
  <c r="AH624" i="27" s="1"/>
  <c r="AC624" i="27"/>
  <c r="AD624" i="27" s="1"/>
  <c r="Y624" i="27"/>
  <c r="Z624" i="27" s="1"/>
  <c r="U624" i="27"/>
  <c r="V624" i="27" s="1"/>
  <c r="R624" i="27"/>
  <c r="AE622" i="27"/>
  <c r="AF622" i="27" s="1"/>
  <c r="AA622" i="27"/>
  <c r="AB622" i="27" s="1"/>
  <c r="W622" i="27"/>
  <c r="X622" i="27" s="1"/>
  <c r="S622" i="27"/>
  <c r="T622" i="27" s="1"/>
  <c r="AG620" i="27"/>
  <c r="AH620" i="27" s="1"/>
  <c r="AC620" i="27"/>
  <c r="AD620" i="27" s="1"/>
  <c r="Y620" i="27"/>
  <c r="Z620" i="27" s="1"/>
  <c r="U620" i="27"/>
  <c r="V620" i="27" s="1"/>
  <c r="R620" i="27"/>
  <c r="AE618" i="27"/>
  <c r="AF618" i="27" s="1"/>
  <c r="AA618" i="27"/>
  <c r="AB618" i="27" s="1"/>
  <c r="W618" i="27"/>
  <c r="X618" i="27" s="1"/>
  <c r="S618" i="27"/>
  <c r="T618" i="27" s="1"/>
  <c r="AC616" i="27"/>
  <c r="AD616" i="27" s="1"/>
  <c r="Y616" i="27"/>
  <c r="Z616" i="27" s="1"/>
  <c r="U616" i="27"/>
  <c r="V616" i="27" s="1"/>
  <c r="R616" i="27"/>
  <c r="AG600" i="27"/>
  <c r="AH600" i="27" s="1"/>
  <c r="AI781" i="27"/>
  <c r="AJ781" i="27" s="1"/>
  <c r="AK781" i="27"/>
  <c r="AL781" i="27" s="1"/>
  <c r="AM781" i="27"/>
  <c r="AN781" i="27" s="1"/>
  <c r="AO781" i="27"/>
  <c r="AP781" i="27" s="1"/>
  <c r="AQ781" i="27"/>
  <c r="AR781" i="27" s="1"/>
  <c r="AS781" i="27"/>
  <c r="AT781" i="27" s="1"/>
  <c r="AU781" i="27"/>
  <c r="AV781" i="27" s="1"/>
  <c r="AW781" i="27"/>
  <c r="AX781" i="27" s="1"/>
  <c r="AY781" i="27"/>
  <c r="AZ781" i="27" s="1"/>
  <c r="AI749" i="27"/>
  <c r="AJ749" i="27" s="1"/>
  <c r="AK749" i="27"/>
  <c r="AL749" i="27" s="1"/>
  <c r="AM749" i="27"/>
  <c r="AN749" i="27" s="1"/>
  <c r="AO749" i="27"/>
  <c r="AP749" i="27" s="1"/>
  <c r="AQ749" i="27"/>
  <c r="AR749" i="27" s="1"/>
  <c r="AS749" i="27"/>
  <c r="AT749" i="27" s="1"/>
  <c r="AU749" i="27"/>
  <c r="AV749" i="27" s="1"/>
  <c r="AW749" i="27"/>
  <c r="AX749" i="27" s="1"/>
  <c r="AY749" i="27"/>
  <c r="AZ749" i="27" s="1"/>
  <c r="AI717" i="27"/>
  <c r="AJ717" i="27" s="1"/>
  <c r="AK717" i="27"/>
  <c r="AL717" i="27" s="1"/>
  <c r="AM717" i="27"/>
  <c r="AN717" i="27" s="1"/>
  <c r="AO717" i="27"/>
  <c r="AP717" i="27" s="1"/>
  <c r="AQ717" i="27"/>
  <c r="AR717" i="27" s="1"/>
  <c r="AS717" i="27"/>
  <c r="AT717" i="27" s="1"/>
  <c r="AU717" i="27"/>
  <c r="AV717" i="27" s="1"/>
  <c r="AW717" i="27"/>
  <c r="AX717" i="27" s="1"/>
  <c r="AY717" i="27"/>
  <c r="AZ717" i="27" s="1"/>
  <c r="AI685" i="27"/>
  <c r="AJ685" i="27" s="1"/>
  <c r="AK685" i="27"/>
  <c r="AL685" i="27" s="1"/>
  <c r="AM685" i="27"/>
  <c r="AN685" i="27" s="1"/>
  <c r="AO685" i="27"/>
  <c r="AP685" i="27" s="1"/>
  <c r="AQ685" i="27"/>
  <c r="AR685" i="27" s="1"/>
  <c r="AS685" i="27"/>
  <c r="AT685" i="27" s="1"/>
  <c r="AU685" i="27"/>
  <c r="AV685" i="27" s="1"/>
  <c r="AW685" i="27"/>
  <c r="AX685" i="27" s="1"/>
  <c r="AY685" i="27"/>
  <c r="AZ685" i="27" s="1"/>
  <c r="AI664" i="27"/>
  <c r="AJ664" i="27" s="1"/>
  <c r="AK664" i="27"/>
  <c r="AL664" i="27" s="1"/>
  <c r="AM664" i="27"/>
  <c r="AN664" i="27" s="1"/>
  <c r="AO664" i="27"/>
  <c r="AP664" i="27" s="1"/>
  <c r="AQ664" i="27"/>
  <c r="AR664" i="27" s="1"/>
  <c r="AS664" i="27"/>
  <c r="AT664" i="27" s="1"/>
  <c r="AU664" i="27"/>
  <c r="AV664" i="27" s="1"/>
  <c r="AW664" i="27"/>
  <c r="AX664" i="27" s="1"/>
  <c r="AY664" i="27"/>
  <c r="AZ664" i="27" s="1"/>
  <c r="AI648" i="27"/>
  <c r="AJ648" i="27" s="1"/>
  <c r="AK648" i="27"/>
  <c r="AL648" i="27" s="1"/>
  <c r="AM648" i="27"/>
  <c r="AN648" i="27" s="1"/>
  <c r="AO648" i="27"/>
  <c r="AP648" i="27" s="1"/>
  <c r="AQ648" i="27"/>
  <c r="AR648" i="27" s="1"/>
  <c r="AS648" i="27"/>
  <c r="AT648" i="27" s="1"/>
  <c r="AU648" i="27"/>
  <c r="AV648" i="27" s="1"/>
  <c r="AW648" i="27"/>
  <c r="AX648" i="27" s="1"/>
  <c r="AY648" i="27"/>
  <c r="AZ648" i="27" s="1"/>
  <c r="AI632" i="27"/>
  <c r="AJ632" i="27" s="1"/>
  <c r="AK632" i="27"/>
  <c r="AL632" i="27" s="1"/>
  <c r="AM632" i="27"/>
  <c r="AN632" i="27" s="1"/>
  <c r="AO632" i="27"/>
  <c r="AP632" i="27" s="1"/>
  <c r="AQ632" i="27"/>
  <c r="AR632" i="27" s="1"/>
  <c r="AS632" i="27"/>
  <c r="AT632" i="27" s="1"/>
  <c r="AU632" i="27"/>
  <c r="AV632" i="27" s="1"/>
  <c r="AW632" i="27"/>
  <c r="AX632" i="27" s="1"/>
  <c r="AY632" i="27"/>
  <c r="AZ632" i="27" s="1"/>
  <c r="AI616" i="27"/>
  <c r="AJ616" i="27" s="1"/>
  <c r="AK616" i="27"/>
  <c r="AL616" i="27" s="1"/>
  <c r="AM616" i="27"/>
  <c r="AN616" i="27" s="1"/>
  <c r="AO616" i="27"/>
  <c r="AP616" i="27" s="1"/>
  <c r="AQ616" i="27"/>
  <c r="AR616" i="27" s="1"/>
  <c r="AS616" i="27"/>
  <c r="AT616" i="27" s="1"/>
  <c r="AU616" i="27"/>
  <c r="AV616" i="27" s="1"/>
  <c r="AW616" i="27"/>
  <c r="AX616" i="27" s="1"/>
  <c r="AY616" i="27"/>
  <c r="AZ616" i="27" s="1"/>
  <c r="AI600" i="27"/>
  <c r="AJ600" i="27" s="1"/>
  <c r="AK600" i="27"/>
  <c r="AL600" i="27" s="1"/>
  <c r="AM600" i="27"/>
  <c r="AN600" i="27" s="1"/>
  <c r="AO600" i="27"/>
  <c r="AP600" i="27" s="1"/>
  <c r="AQ600" i="27"/>
  <c r="AR600" i="27" s="1"/>
  <c r="AS600" i="27"/>
  <c r="AT600" i="27" s="1"/>
  <c r="AU600" i="27"/>
  <c r="AV600" i="27" s="1"/>
  <c r="AW600" i="27"/>
  <c r="AX600" i="27" s="1"/>
  <c r="AY600" i="27"/>
  <c r="AZ600" i="27" s="1"/>
  <c r="AI568" i="27"/>
  <c r="AJ568" i="27" s="1"/>
  <c r="AK568" i="27"/>
  <c r="AL568" i="27" s="1"/>
  <c r="AM568" i="27"/>
  <c r="AN568" i="27" s="1"/>
  <c r="AO568" i="27"/>
  <c r="AP568" i="27" s="1"/>
  <c r="AQ568" i="27"/>
  <c r="AR568" i="27" s="1"/>
  <c r="AS568" i="27"/>
  <c r="AT568" i="27" s="1"/>
  <c r="AU568" i="27"/>
  <c r="AV568" i="27" s="1"/>
  <c r="AW568" i="27"/>
  <c r="AX568" i="27" s="1"/>
  <c r="AY568" i="27"/>
  <c r="AZ568" i="27" s="1"/>
  <c r="AI536" i="27"/>
  <c r="AJ536" i="27" s="1"/>
  <c r="AK536" i="27"/>
  <c r="AL536" i="27" s="1"/>
  <c r="AM536" i="27"/>
  <c r="AN536" i="27" s="1"/>
  <c r="AO536" i="27"/>
  <c r="AP536" i="27" s="1"/>
  <c r="AQ536" i="27"/>
  <c r="AR536" i="27" s="1"/>
  <c r="AS536" i="27"/>
  <c r="AT536" i="27" s="1"/>
  <c r="AU536" i="27"/>
  <c r="AV536" i="27" s="1"/>
  <c r="AW536" i="27"/>
  <c r="AX536" i="27" s="1"/>
  <c r="AY536" i="27"/>
  <c r="AZ536" i="27" s="1"/>
  <c r="AI504" i="27"/>
  <c r="AJ504" i="27" s="1"/>
  <c r="AK504" i="27"/>
  <c r="AL504" i="27" s="1"/>
  <c r="AM504" i="27"/>
  <c r="AN504" i="27" s="1"/>
  <c r="AO504" i="27"/>
  <c r="AP504" i="27" s="1"/>
  <c r="AQ504" i="27"/>
  <c r="AR504" i="27" s="1"/>
  <c r="AS504" i="27"/>
  <c r="AT504" i="27" s="1"/>
  <c r="AU504" i="27"/>
  <c r="AV504" i="27" s="1"/>
  <c r="AW504" i="27"/>
  <c r="AX504" i="27" s="1"/>
  <c r="AY504" i="27"/>
  <c r="AZ504" i="27" s="1"/>
  <c r="AI472" i="27"/>
  <c r="AJ472" i="27" s="1"/>
  <c r="AK472" i="27"/>
  <c r="AL472" i="27" s="1"/>
  <c r="AM472" i="27"/>
  <c r="AN472" i="27" s="1"/>
  <c r="AO472" i="27"/>
  <c r="AP472" i="27" s="1"/>
  <c r="AQ472" i="27"/>
  <c r="AR472" i="27" s="1"/>
  <c r="AS472" i="27"/>
  <c r="AT472" i="27" s="1"/>
  <c r="AU472" i="27"/>
  <c r="AV472" i="27" s="1"/>
  <c r="AW472" i="27"/>
  <c r="AX472" i="27" s="1"/>
  <c r="AY472" i="27"/>
  <c r="AZ472" i="27" s="1"/>
  <c r="AI440" i="27"/>
  <c r="AJ440" i="27" s="1"/>
  <c r="AK440" i="27"/>
  <c r="AL440" i="27" s="1"/>
  <c r="AM440" i="27"/>
  <c r="AN440" i="27" s="1"/>
  <c r="AO440" i="27"/>
  <c r="AP440" i="27" s="1"/>
  <c r="AQ440" i="27"/>
  <c r="AR440" i="27" s="1"/>
  <c r="AS440" i="27"/>
  <c r="AT440" i="27" s="1"/>
  <c r="AU440" i="27"/>
  <c r="AV440" i="27" s="1"/>
  <c r="AW440" i="27"/>
  <c r="AX440" i="27" s="1"/>
  <c r="AY440" i="27"/>
  <c r="AZ440" i="27" s="1"/>
  <c r="AE728" i="27"/>
  <c r="AF728" i="27" s="1"/>
  <c r="W728" i="27"/>
  <c r="X728" i="27" s="1"/>
  <c r="Y726" i="27"/>
  <c r="Z726" i="27" s="1"/>
  <c r="AA724" i="27"/>
  <c r="AB724" i="27" s="1"/>
  <c r="AC722" i="27"/>
  <c r="AD722" i="27" s="1"/>
  <c r="AE720" i="27"/>
  <c r="AF720" i="27" s="1"/>
  <c r="AG718" i="27"/>
  <c r="AH718" i="27" s="1"/>
  <c r="R718" i="27"/>
  <c r="S716" i="27"/>
  <c r="T716" i="27" s="1"/>
  <c r="U714" i="27"/>
  <c r="V714" i="27" s="1"/>
  <c r="W712" i="27"/>
  <c r="X712" i="27" s="1"/>
  <c r="Y710" i="27"/>
  <c r="Z710" i="27" s="1"/>
  <c r="AA708" i="27"/>
  <c r="AB708" i="27" s="1"/>
  <c r="AC706" i="27"/>
  <c r="AD706" i="27" s="1"/>
  <c r="AE704" i="27"/>
  <c r="AF704" i="27" s="1"/>
  <c r="AG702" i="27"/>
  <c r="AH702" i="27" s="1"/>
  <c r="R702" i="27"/>
  <c r="S700" i="27"/>
  <c r="T700" i="27" s="1"/>
  <c r="U698" i="27"/>
  <c r="V698" i="27" s="1"/>
  <c r="W696" i="27"/>
  <c r="X696" i="27" s="1"/>
  <c r="Y694" i="27"/>
  <c r="Z694" i="27" s="1"/>
  <c r="AA692" i="27"/>
  <c r="AB692" i="27" s="1"/>
  <c r="AC690" i="27"/>
  <c r="AD690" i="27" s="1"/>
  <c r="AE688" i="27"/>
  <c r="AF688" i="27" s="1"/>
  <c r="AG686" i="27"/>
  <c r="AH686" i="27" s="1"/>
  <c r="R686" i="27"/>
  <c r="S684" i="27"/>
  <c r="T684" i="27" s="1"/>
  <c r="U682" i="27"/>
  <c r="V682" i="27" s="1"/>
  <c r="W680" i="27"/>
  <c r="X680" i="27" s="1"/>
  <c r="Y678" i="27"/>
  <c r="Z678" i="27" s="1"/>
  <c r="AA676" i="27"/>
  <c r="AB676" i="27" s="1"/>
  <c r="AC674" i="27"/>
  <c r="AD674" i="27" s="1"/>
  <c r="AE672" i="27"/>
  <c r="AF672" i="27" s="1"/>
  <c r="AG670" i="27"/>
  <c r="AH670" i="27" s="1"/>
  <c r="R670" i="27"/>
  <c r="S668" i="27"/>
  <c r="T668" i="27" s="1"/>
  <c r="U666" i="27"/>
  <c r="V666" i="27" s="1"/>
  <c r="W664" i="27"/>
  <c r="X664" i="27" s="1"/>
  <c r="Y662" i="27"/>
  <c r="Z662" i="27" s="1"/>
  <c r="AA660" i="27"/>
  <c r="AB660" i="27" s="1"/>
  <c r="AC658" i="27"/>
  <c r="AD658" i="27" s="1"/>
  <c r="AE656" i="27"/>
  <c r="AF656" i="27" s="1"/>
  <c r="AG654" i="27"/>
  <c r="AH654" i="27" s="1"/>
  <c r="R654" i="27"/>
  <c r="S652" i="27"/>
  <c r="T652" i="27" s="1"/>
  <c r="U650" i="27"/>
  <c r="V650" i="27" s="1"/>
  <c r="W648" i="27"/>
  <c r="X648" i="27" s="1"/>
  <c r="Y646" i="27"/>
  <c r="Z646" i="27" s="1"/>
  <c r="AA644" i="27"/>
  <c r="AB644" i="27" s="1"/>
  <c r="AC642" i="27"/>
  <c r="AD642" i="27" s="1"/>
  <c r="AE640" i="27"/>
  <c r="AF640" i="27" s="1"/>
  <c r="AG638" i="27"/>
  <c r="AH638" i="27" s="1"/>
  <c r="R638" i="27"/>
  <c r="S636" i="27"/>
  <c r="T636" i="27" s="1"/>
  <c r="U634" i="27"/>
  <c r="V634" i="27" s="1"/>
  <c r="W632" i="27"/>
  <c r="X632" i="27" s="1"/>
  <c r="Y630" i="27"/>
  <c r="Z630" i="27" s="1"/>
  <c r="AA628" i="27"/>
  <c r="AB628" i="27" s="1"/>
  <c r="AC626" i="27"/>
  <c r="AD626" i="27" s="1"/>
  <c r="AE624" i="27"/>
  <c r="AF624" i="27" s="1"/>
  <c r="AG622" i="27"/>
  <c r="AH622" i="27" s="1"/>
  <c r="R622" i="27"/>
  <c r="S620" i="27"/>
  <c r="T620" i="27" s="1"/>
  <c r="U618" i="27"/>
  <c r="V618" i="27" s="1"/>
  <c r="W616" i="27"/>
  <c r="X616" i="27" s="1"/>
  <c r="Y614" i="27"/>
  <c r="Z614" i="27" s="1"/>
  <c r="AA612" i="27"/>
  <c r="AB612" i="27" s="1"/>
  <c r="AC610" i="27"/>
  <c r="AD610" i="27" s="1"/>
  <c r="AE608" i="27"/>
  <c r="AF608" i="27" s="1"/>
  <c r="AG606" i="27"/>
  <c r="AH606" i="27" s="1"/>
  <c r="R606" i="27"/>
  <c r="S604" i="27"/>
  <c r="T604" i="27" s="1"/>
  <c r="U602" i="27"/>
  <c r="V602" i="27" s="1"/>
  <c r="W600" i="27"/>
  <c r="X600" i="27" s="1"/>
  <c r="AG598" i="27"/>
  <c r="AH598" i="27" s="1"/>
  <c r="Y598" i="27"/>
  <c r="Z598" i="27" s="1"/>
  <c r="R598" i="27"/>
  <c r="AA596" i="27"/>
  <c r="AB596" i="27" s="1"/>
  <c r="S596" i="27"/>
  <c r="T596" i="27" s="1"/>
  <c r="AC594" i="27"/>
  <c r="AD594" i="27" s="1"/>
  <c r="U594" i="27"/>
  <c r="V594" i="27" s="1"/>
  <c r="AE592" i="27"/>
  <c r="AF592" i="27" s="1"/>
  <c r="W592" i="27"/>
  <c r="X592" i="27" s="1"/>
  <c r="AG590" i="27"/>
  <c r="AH590" i="27" s="1"/>
  <c r="Y590" i="27"/>
  <c r="Z590" i="27" s="1"/>
  <c r="R590" i="27"/>
  <c r="AA588" i="27"/>
  <c r="AB588" i="27" s="1"/>
  <c r="S588" i="27"/>
  <c r="T588" i="27" s="1"/>
  <c r="AC586" i="27"/>
  <c r="AD586" i="27" s="1"/>
  <c r="U586" i="27"/>
  <c r="V586" i="27" s="1"/>
  <c r="AE584" i="27"/>
  <c r="AF584" i="27" s="1"/>
  <c r="AA584" i="27"/>
  <c r="AB584" i="27" s="1"/>
  <c r="W584" i="27"/>
  <c r="X584" i="27" s="1"/>
  <c r="S584" i="27"/>
  <c r="T584" i="27" s="1"/>
  <c r="AG582" i="27"/>
  <c r="AH582" i="27" s="1"/>
  <c r="AC582" i="27"/>
  <c r="AD582" i="27" s="1"/>
  <c r="Y582" i="27"/>
  <c r="Z582" i="27" s="1"/>
  <c r="U582" i="27"/>
  <c r="V582" i="27" s="1"/>
  <c r="R582" i="27"/>
  <c r="AE580" i="27"/>
  <c r="AF580" i="27" s="1"/>
  <c r="AA580" i="27"/>
  <c r="AB580" i="27" s="1"/>
  <c r="W580" i="27"/>
  <c r="X580" i="27" s="1"/>
  <c r="S580" i="27"/>
  <c r="T580" i="27" s="1"/>
  <c r="AG578" i="27"/>
  <c r="AH578" i="27" s="1"/>
  <c r="AC578" i="27"/>
  <c r="AD578" i="27" s="1"/>
  <c r="Y578" i="27"/>
  <c r="Z578" i="27" s="1"/>
  <c r="U578" i="27"/>
  <c r="V578" i="27" s="1"/>
  <c r="R578" i="27"/>
  <c r="AE576" i="27"/>
  <c r="AF576" i="27" s="1"/>
  <c r="AA576" i="27"/>
  <c r="AB576" i="27" s="1"/>
  <c r="W576" i="27"/>
  <c r="X576" i="27" s="1"/>
  <c r="S576" i="27"/>
  <c r="T576" i="27" s="1"/>
  <c r="AG574" i="27"/>
  <c r="AH574" i="27" s="1"/>
  <c r="AC574" i="27"/>
  <c r="AD574" i="27" s="1"/>
  <c r="Y574" i="27"/>
  <c r="Z574" i="27" s="1"/>
  <c r="U574" i="27"/>
  <c r="V574" i="27" s="1"/>
  <c r="R574" i="27"/>
  <c r="AE572" i="27"/>
  <c r="AF572" i="27" s="1"/>
  <c r="AA572" i="27"/>
  <c r="AB572" i="27" s="1"/>
  <c r="W572" i="27"/>
  <c r="X572" i="27" s="1"/>
  <c r="S572" i="27"/>
  <c r="T572" i="27" s="1"/>
  <c r="AG570" i="27"/>
  <c r="AH570" i="27" s="1"/>
  <c r="AC570" i="27"/>
  <c r="AD570" i="27" s="1"/>
  <c r="Y570" i="27"/>
  <c r="Z570" i="27" s="1"/>
  <c r="U570" i="27"/>
  <c r="V570" i="27" s="1"/>
  <c r="R570" i="27"/>
  <c r="AE568" i="27"/>
  <c r="AF568" i="27" s="1"/>
  <c r="AA568" i="27"/>
  <c r="AB568" i="27" s="1"/>
  <c r="W568" i="27"/>
  <c r="X568" i="27" s="1"/>
  <c r="S568" i="27"/>
  <c r="T568" i="27" s="1"/>
  <c r="AG566" i="27"/>
  <c r="AH566" i="27" s="1"/>
  <c r="AC566" i="27"/>
  <c r="AD566" i="27" s="1"/>
  <c r="Y566" i="27"/>
  <c r="Z566" i="27" s="1"/>
  <c r="U566" i="27"/>
  <c r="V566" i="27" s="1"/>
  <c r="R566" i="27"/>
  <c r="AE564" i="27"/>
  <c r="AF564" i="27" s="1"/>
  <c r="AA564" i="27"/>
  <c r="AB564" i="27" s="1"/>
  <c r="W564" i="27"/>
  <c r="X564" i="27" s="1"/>
  <c r="S564" i="27"/>
  <c r="T564" i="27" s="1"/>
  <c r="AG562" i="27"/>
  <c r="AH562" i="27" s="1"/>
  <c r="AC562" i="27"/>
  <c r="AD562" i="27" s="1"/>
  <c r="Y562" i="27"/>
  <c r="Z562" i="27" s="1"/>
  <c r="U562" i="27"/>
  <c r="V562" i="27" s="1"/>
  <c r="R562" i="27"/>
  <c r="AE560" i="27"/>
  <c r="AF560" i="27" s="1"/>
  <c r="AA560" i="27"/>
  <c r="AB560" i="27" s="1"/>
  <c r="W560" i="27"/>
  <c r="X560" i="27" s="1"/>
  <c r="S560" i="27"/>
  <c r="T560" i="27" s="1"/>
  <c r="AG558" i="27"/>
  <c r="AH558" i="27" s="1"/>
  <c r="AC558" i="27"/>
  <c r="AD558" i="27" s="1"/>
  <c r="Y558" i="27"/>
  <c r="Z558" i="27" s="1"/>
  <c r="U558" i="27"/>
  <c r="V558" i="27" s="1"/>
  <c r="R558" i="27"/>
  <c r="AE556" i="27"/>
  <c r="AF556" i="27" s="1"/>
  <c r="AA556" i="27"/>
  <c r="AB556" i="27" s="1"/>
  <c r="W556" i="27"/>
  <c r="X556" i="27" s="1"/>
  <c r="S556" i="27"/>
  <c r="T556" i="27" s="1"/>
  <c r="AG554" i="27"/>
  <c r="AH554" i="27" s="1"/>
  <c r="AC554" i="27"/>
  <c r="AD554" i="27" s="1"/>
  <c r="Y554" i="27"/>
  <c r="Z554" i="27" s="1"/>
  <c r="U554" i="27"/>
  <c r="V554" i="27" s="1"/>
  <c r="R554" i="27"/>
  <c r="AE552" i="27"/>
  <c r="AF552" i="27" s="1"/>
  <c r="AA552" i="27"/>
  <c r="AB552" i="27" s="1"/>
  <c r="W552" i="27"/>
  <c r="X552" i="27" s="1"/>
  <c r="S552" i="27"/>
  <c r="T552" i="27" s="1"/>
  <c r="AG550" i="27"/>
  <c r="AH550" i="27" s="1"/>
  <c r="AC550" i="27"/>
  <c r="AD550" i="27" s="1"/>
  <c r="Y550" i="27"/>
  <c r="Z550" i="27" s="1"/>
  <c r="U550" i="27"/>
  <c r="V550" i="27" s="1"/>
  <c r="R550" i="27"/>
  <c r="AE548" i="27"/>
  <c r="AF548" i="27" s="1"/>
  <c r="AA548" i="27"/>
  <c r="AB548" i="27" s="1"/>
  <c r="W548" i="27"/>
  <c r="X548" i="27" s="1"/>
  <c r="S548" i="27"/>
  <c r="T548" i="27" s="1"/>
  <c r="AG546" i="27"/>
  <c r="AH546" i="27" s="1"/>
  <c r="AC546" i="27"/>
  <c r="AD546" i="27" s="1"/>
  <c r="Y546" i="27"/>
  <c r="Z546" i="27" s="1"/>
  <c r="U546" i="27"/>
  <c r="V546" i="27" s="1"/>
  <c r="R546" i="27"/>
  <c r="AE544" i="27"/>
  <c r="AF544" i="27" s="1"/>
  <c r="AA544" i="27"/>
  <c r="AB544" i="27" s="1"/>
  <c r="W544" i="27"/>
  <c r="X544" i="27" s="1"/>
  <c r="S544" i="27"/>
  <c r="T544" i="27" s="1"/>
  <c r="AG542" i="27"/>
  <c r="AH542" i="27" s="1"/>
  <c r="AC542" i="27"/>
  <c r="AD542" i="27" s="1"/>
  <c r="Y542" i="27"/>
  <c r="Z542" i="27" s="1"/>
  <c r="U542" i="27"/>
  <c r="V542" i="27" s="1"/>
  <c r="R542" i="27"/>
  <c r="AE540" i="27"/>
  <c r="AF540" i="27" s="1"/>
  <c r="AA540" i="27"/>
  <c r="AB540" i="27" s="1"/>
  <c r="W540" i="27"/>
  <c r="X540" i="27" s="1"/>
  <c r="S540" i="27"/>
  <c r="T540" i="27" s="1"/>
  <c r="AG538" i="27"/>
  <c r="AH538" i="27" s="1"/>
  <c r="AC538" i="27"/>
  <c r="AD538" i="27" s="1"/>
  <c r="Y538" i="27"/>
  <c r="Z538" i="27" s="1"/>
  <c r="U538" i="27"/>
  <c r="V538" i="27" s="1"/>
  <c r="R538" i="27"/>
  <c r="AE536" i="27"/>
  <c r="AF536" i="27" s="1"/>
  <c r="AA536" i="27"/>
  <c r="AB536" i="27" s="1"/>
  <c r="W536" i="27"/>
  <c r="X536" i="27" s="1"/>
  <c r="S536" i="27"/>
  <c r="T536" i="27" s="1"/>
  <c r="AG534" i="27"/>
  <c r="AH534" i="27" s="1"/>
  <c r="AC534" i="27"/>
  <c r="AD534" i="27" s="1"/>
  <c r="Y534" i="27"/>
  <c r="Z534" i="27" s="1"/>
  <c r="U534" i="27"/>
  <c r="V534" i="27" s="1"/>
  <c r="R534" i="27"/>
  <c r="AE532" i="27"/>
  <c r="AF532" i="27" s="1"/>
  <c r="AA532" i="27"/>
  <c r="AB532" i="27" s="1"/>
  <c r="W532" i="27"/>
  <c r="X532" i="27" s="1"/>
  <c r="S532" i="27"/>
  <c r="T532" i="27" s="1"/>
  <c r="AG530" i="27"/>
  <c r="AH530" i="27" s="1"/>
  <c r="AC530" i="27"/>
  <c r="AD530" i="27" s="1"/>
  <c r="Y530" i="27"/>
  <c r="Z530" i="27" s="1"/>
  <c r="U530" i="27"/>
  <c r="V530" i="27" s="1"/>
  <c r="R530" i="27"/>
  <c r="AE528" i="27"/>
  <c r="AF528" i="27" s="1"/>
  <c r="AA528" i="27"/>
  <c r="AB528" i="27" s="1"/>
  <c r="W528" i="27"/>
  <c r="X528" i="27" s="1"/>
  <c r="S528" i="27"/>
  <c r="T528" i="27" s="1"/>
  <c r="AG526" i="27"/>
  <c r="AH526" i="27" s="1"/>
  <c r="AC526" i="27"/>
  <c r="AD526" i="27" s="1"/>
  <c r="Y526" i="27"/>
  <c r="Z526" i="27" s="1"/>
  <c r="U526" i="27"/>
  <c r="V526" i="27" s="1"/>
  <c r="R526" i="27"/>
  <c r="AE524" i="27"/>
  <c r="AF524" i="27" s="1"/>
  <c r="AA524" i="27"/>
  <c r="AB524" i="27" s="1"/>
  <c r="W524" i="27"/>
  <c r="X524" i="27" s="1"/>
  <c r="S524" i="27"/>
  <c r="T524" i="27" s="1"/>
  <c r="AG522" i="27"/>
  <c r="AH522" i="27" s="1"/>
  <c r="AC522" i="27"/>
  <c r="AD522" i="27" s="1"/>
  <c r="Y522" i="27"/>
  <c r="Z522" i="27" s="1"/>
  <c r="U522" i="27"/>
  <c r="V522" i="27" s="1"/>
  <c r="R522" i="27"/>
  <c r="AE520" i="27"/>
  <c r="AF520" i="27" s="1"/>
  <c r="AA520" i="27"/>
  <c r="AB520" i="27" s="1"/>
  <c r="W520" i="27"/>
  <c r="X520" i="27" s="1"/>
  <c r="S520" i="27"/>
  <c r="T520" i="27" s="1"/>
  <c r="AG518" i="27"/>
  <c r="AH518" i="27" s="1"/>
  <c r="AC518" i="27"/>
  <c r="AD518" i="27" s="1"/>
  <c r="Y518" i="27"/>
  <c r="Z518" i="27" s="1"/>
  <c r="U518" i="27"/>
  <c r="V518" i="27" s="1"/>
  <c r="R518" i="27"/>
  <c r="AE516" i="27"/>
  <c r="AF516" i="27" s="1"/>
  <c r="AA516" i="27"/>
  <c r="AB516" i="27" s="1"/>
  <c r="W516" i="27"/>
  <c r="X516" i="27" s="1"/>
  <c r="S516" i="27"/>
  <c r="T516" i="27" s="1"/>
  <c r="AG726" i="27"/>
  <c r="AH726" i="27" s="1"/>
  <c r="R726" i="27"/>
  <c r="S724" i="27"/>
  <c r="T724" i="27" s="1"/>
  <c r="U722" i="27"/>
  <c r="V722" i="27" s="1"/>
  <c r="W720" i="27"/>
  <c r="X720" i="27" s="1"/>
  <c r="Y718" i="27"/>
  <c r="Z718" i="27" s="1"/>
  <c r="AA716" i="27"/>
  <c r="AB716" i="27" s="1"/>
  <c r="AC714" i="27"/>
  <c r="AD714" i="27" s="1"/>
  <c r="AE712" i="27"/>
  <c r="AF712" i="27" s="1"/>
  <c r="AG710" i="27"/>
  <c r="AH710" i="27" s="1"/>
  <c r="R710" i="27"/>
  <c r="S708" i="27"/>
  <c r="T708" i="27" s="1"/>
  <c r="U706" i="27"/>
  <c r="V706" i="27" s="1"/>
  <c r="W704" i="27"/>
  <c r="X704" i="27" s="1"/>
  <c r="Y702" i="27"/>
  <c r="Z702" i="27" s="1"/>
  <c r="AA700" i="27"/>
  <c r="AB700" i="27" s="1"/>
  <c r="AC698" i="27"/>
  <c r="AD698" i="27" s="1"/>
  <c r="AE696" i="27"/>
  <c r="AF696" i="27" s="1"/>
  <c r="AG694" i="27"/>
  <c r="AH694" i="27" s="1"/>
  <c r="R694" i="27"/>
  <c r="S692" i="27"/>
  <c r="T692" i="27" s="1"/>
  <c r="U690" i="27"/>
  <c r="V690" i="27" s="1"/>
  <c r="W688" i="27"/>
  <c r="X688" i="27" s="1"/>
  <c r="Y686" i="27"/>
  <c r="Z686" i="27" s="1"/>
  <c r="AA684" i="27"/>
  <c r="AB684" i="27" s="1"/>
  <c r="AC682" i="27"/>
  <c r="AD682" i="27" s="1"/>
  <c r="AE680" i="27"/>
  <c r="AF680" i="27" s="1"/>
  <c r="AG678" i="27"/>
  <c r="AH678" i="27" s="1"/>
  <c r="R678" i="27"/>
  <c r="S676" i="27"/>
  <c r="T676" i="27" s="1"/>
  <c r="U674" i="27"/>
  <c r="V674" i="27" s="1"/>
  <c r="W672" i="27"/>
  <c r="X672" i="27" s="1"/>
  <c r="Y670" i="27"/>
  <c r="Z670" i="27" s="1"/>
  <c r="AA668" i="27"/>
  <c r="AB668" i="27" s="1"/>
  <c r="AC666" i="27"/>
  <c r="AD666" i="27" s="1"/>
  <c r="AE664" i="27"/>
  <c r="AF664" i="27" s="1"/>
  <c r="AG662" i="27"/>
  <c r="AH662" i="27" s="1"/>
  <c r="R662" i="27"/>
  <c r="S660" i="27"/>
  <c r="T660" i="27" s="1"/>
  <c r="U658" i="27"/>
  <c r="V658" i="27" s="1"/>
  <c r="W656" i="27"/>
  <c r="X656" i="27" s="1"/>
  <c r="Y654" i="27"/>
  <c r="Z654" i="27" s="1"/>
  <c r="AA652" i="27"/>
  <c r="AB652" i="27" s="1"/>
  <c r="AC650" i="27"/>
  <c r="AD650" i="27" s="1"/>
  <c r="AE648" i="27"/>
  <c r="AF648" i="27" s="1"/>
  <c r="AG646" i="27"/>
  <c r="AH646" i="27" s="1"/>
  <c r="R646" i="27"/>
  <c r="S644" i="27"/>
  <c r="T644" i="27" s="1"/>
  <c r="U642" i="27"/>
  <c r="V642" i="27" s="1"/>
  <c r="W640" i="27"/>
  <c r="X640" i="27" s="1"/>
  <c r="Y638" i="27"/>
  <c r="Z638" i="27" s="1"/>
  <c r="AA636" i="27"/>
  <c r="AB636" i="27" s="1"/>
  <c r="AC634" i="27"/>
  <c r="AD634" i="27" s="1"/>
  <c r="AE632" i="27"/>
  <c r="AF632" i="27" s="1"/>
  <c r="AG630" i="27"/>
  <c r="AH630" i="27" s="1"/>
  <c r="R630" i="27"/>
  <c r="S628" i="27"/>
  <c r="T628" i="27" s="1"/>
  <c r="U626" i="27"/>
  <c r="V626" i="27" s="1"/>
  <c r="W624" i="27"/>
  <c r="X624" i="27" s="1"/>
  <c r="Y622" i="27"/>
  <c r="Z622" i="27" s="1"/>
  <c r="AA620" i="27"/>
  <c r="AB620" i="27" s="1"/>
  <c r="AC618" i="27"/>
  <c r="AD618" i="27" s="1"/>
  <c r="AE616" i="27"/>
  <c r="AF616" i="27" s="1"/>
  <c r="AG614" i="27"/>
  <c r="AH614" i="27" s="1"/>
  <c r="R614" i="27"/>
  <c r="S612" i="27"/>
  <c r="T612" i="27" s="1"/>
  <c r="U610" i="27"/>
  <c r="V610" i="27" s="1"/>
  <c r="W608" i="27"/>
  <c r="X608" i="27" s="1"/>
  <c r="Y606" i="27"/>
  <c r="Z606" i="27" s="1"/>
  <c r="AA604" i="27"/>
  <c r="AB604" i="27" s="1"/>
  <c r="AC602" i="27"/>
  <c r="AD602" i="27" s="1"/>
  <c r="AE600" i="27"/>
  <c r="AF600" i="27" s="1"/>
  <c r="AC598" i="27"/>
  <c r="AD598" i="27" s="1"/>
  <c r="U598" i="27"/>
  <c r="V598" i="27" s="1"/>
  <c r="AE596" i="27"/>
  <c r="AF596" i="27" s="1"/>
  <c r="W596" i="27"/>
  <c r="X596" i="27" s="1"/>
  <c r="AG594" i="27"/>
  <c r="AH594" i="27" s="1"/>
  <c r="Y594" i="27"/>
  <c r="Z594" i="27" s="1"/>
  <c r="R594" i="27"/>
  <c r="AA592" i="27"/>
  <c r="AB592" i="27" s="1"/>
  <c r="S592" i="27"/>
  <c r="T592" i="27" s="1"/>
  <c r="AC590" i="27"/>
  <c r="AD590" i="27" s="1"/>
  <c r="U590" i="27"/>
  <c r="V590" i="27" s="1"/>
  <c r="AE588" i="27"/>
  <c r="AF588" i="27" s="1"/>
  <c r="W588" i="27"/>
  <c r="X588" i="27" s="1"/>
  <c r="AG586" i="27"/>
  <c r="AH586" i="27" s="1"/>
  <c r="Y586" i="27"/>
  <c r="Z586" i="27" s="1"/>
  <c r="R586" i="27"/>
  <c r="AG584" i="27"/>
  <c r="AH584" i="27" s="1"/>
  <c r="AC584" i="27"/>
  <c r="AD584" i="27" s="1"/>
  <c r="Y584" i="27"/>
  <c r="Z584" i="27" s="1"/>
  <c r="U584" i="27"/>
  <c r="V584" i="27" s="1"/>
  <c r="R584" i="27"/>
  <c r="AE582" i="27"/>
  <c r="AF582" i="27" s="1"/>
  <c r="AA582" i="27"/>
  <c r="AB582" i="27" s="1"/>
  <c r="W582" i="27"/>
  <c r="X582" i="27" s="1"/>
  <c r="S582" i="27"/>
  <c r="T582" i="27" s="1"/>
  <c r="AG580" i="27"/>
  <c r="AH580" i="27" s="1"/>
  <c r="AC580" i="27"/>
  <c r="AD580" i="27" s="1"/>
  <c r="Y580" i="27"/>
  <c r="Z580" i="27" s="1"/>
  <c r="U580" i="27"/>
  <c r="V580" i="27" s="1"/>
  <c r="R580" i="27"/>
  <c r="AE578" i="27"/>
  <c r="AF578" i="27" s="1"/>
  <c r="AA578" i="27"/>
  <c r="AB578" i="27" s="1"/>
  <c r="W578" i="27"/>
  <c r="X578" i="27" s="1"/>
  <c r="S578" i="27"/>
  <c r="T578" i="27" s="1"/>
  <c r="AG576" i="27"/>
  <c r="AH576" i="27" s="1"/>
  <c r="AC576" i="27"/>
  <c r="AD576" i="27" s="1"/>
  <c r="Y576" i="27"/>
  <c r="Z576" i="27" s="1"/>
  <c r="U576" i="27"/>
  <c r="V576" i="27" s="1"/>
  <c r="R576" i="27"/>
  <c r="AE574" i="27"/>
  <c r="AF574" i="27" s="1"/>
  <c r="AA574" i="27"/>
  <c r="AB574" i="27" s="1"/>
  <c r="W574" i="27"/>
  <c r="X574" i="27" s="1"/>
  <c r="S574" i="27"/>
  <c r="T574" i="27" s="1"/>
  <c r="AG572" i="27"/>
  <c r="AH572" i="27" s="1"/>
  <c r="AC572" i="27"/>
  <c r="AD572" i="27" s="1"/>
  <c r="Y572" i="27"/>
  <c r="Z572" i="27" s="1"/>
  <c r="U572" i="27"/>
  <c r="V572" i="27" s="1"/>
  <c r="R572" i="27"/>
  <c r="AE570" i="27"/>
  <c r="AF570" i="27" s="1"/>
  <c r="AA570" i="27"/>
  <c r="AB570" i="27" s="1"/>
  <c r="W570" i="27"/>
  <c r="X570" i="27" s="1"/>
  <c r="S570" i="27"/>
  <c r="T570" i="27" s="1"/>
  <c r="AG568" i="27"/>
  <c r="AH568" i="27" s="1"/>
  <c r="AC568" i="27"/>
  <c r="AD568" i="27" s="1"/>
  <c r="Y568" i="27"/>
  <c r="Z568" i="27" s="1"/>
  <c r="U568" i="27"/>
  <c r="V568" i="27" s="1"/>
  <c r="R568" i="27"/>
  <c r="AE566" i="27"/>
  <c r="AF566" i="27" s="1"/>
  <c r="AA566" i="27"/>
  <c r="AB566" i="27" s="1"/>
  <c r="W566" i="27"/>
  <c r="X566" i="27" s="1"/>
  <c r="S566" i="27"/>
  <c r="T566" i="27" s="1"/>
  <c r="AG564" i="27"/>
  <c r="AH564" i="27" s="1"/>
  <c r="AC564" i="27"/>
  <c r="AD564" i="27" s="1"/>
  <c r="Y564" i="27"/>
  <c r="Z564" i="27" s="1"/>
  <c r="U564" i="27"/>
  <c r="V564" i="27" s="1"/>
  <c r="R564" i="27"/>
  <c r="AE562" i="27"/>
  <c r="AF562" i="27" s="1"/>
  <c r="AA562" i="27"/>
  <c r="AB562" i="27" s="1"/>
  <c r="W562" i="27"/>
  <c r="X562" i="27" s="1"/>
  <c r="S562" i="27"/>
  <c r="T562" i="27" s="1"/>
  <c r="AG560" i="27"/>
  <c r="AH560" i="27" s="1"/>
  <c r="AC560" i="27"/>
  <c r="AD560" i="27" s="1"/>
  <c r="Y560" i="27"/>
  <c r="Z560" i="27" s="1"/>
  <c r="U560" i="27"/>
  <c r="V560" i="27" s="1"/>
  <c r="R560" i="27"/>
  <c r="AE558" i="27"/>
  <c r="AF558" i="27" s="1"/>
  <c r="AA558" i="27"/>
  <c r="AB558" i="27" s="1"/>
  <c r="W558" i="27"/>
  <c r="X558" i="27" s="1"/>
  <c r="S558" i="27"/>
  <c r="T558" i="27" s="1"/>
  <c r="AG556" i="27"/>
  <c r="AH556" i="27" s="1"/>
  <c r="AC556" i="27"/>
  <c r="AD556" i="27" s="1"/>
  <c r="Y556" i="27"/>
  <c r="Z556" i="27" s="1"/>
  <c r="U556" i="27"/>
  <c r="V556" i="27" s="1"/>
  <c r="R556" i="27"/>
  <c r="AE554" i="27"/>
  <c r="AF554" i="27" s="1"/>
  <c r="AA554" i="27"/>
  <c r="AB554" i="27" s="1"/>
  <c r="W554" i="27"/>
  <c r="X554" i="27" s="1"/>
  <c r="S554" i="27"/>
  <c r="T554" i="27" s="1"/>
  <c r="AG552" i="27"/>
  <c r="AH552" i="27" s="1"/>
  <c r="AC552" i="27"/>
  <c r="AD552" i="27" s="1"/>
  <c r="Y552" i="27"/>
  <c r="Z552" i="27" s="1"/>
  <c r="U552" i="27"/>
  <c r="V552" i="27" s="1"/>
  <c r="R552" i="27"/>
  <c r="AE550" i="27"/>
  <c r="AF550" i="27" s="1"/>
  <c r="AA550" i="27"/>
  <c r="AB550" i="27" s="1"/>
  <c r="W550" i="27"/>
  <c r="X550" i="27" s="1"/>
  <c r="S550" i="27"/>
  <c r="T550" i="27" s="1"/>
  <c r="AG548" i="27"/>
  <c r="AH548" i="27" s="1"/>
  <c r="AC548" i="27"/>
  <c r="AD548" i="27" s="1"/>
  <c r="Y548" i="27"/>
  <c r="Z548" i="27" s="1"/>
  <c r="U548" i="27"/>
  <c r="V548" i="27" s="1"/>
  <c r="R548" i="27"/>
  <c r="AE546" i="27"/>
  <c r="AF546" i="27" s="1"/>
  <c r="AA546" i="27"/>
  <c r="AB546" i="27" s="1"/>
  <c r="W546" i="27"/>
  <c r="X546" i="27" s="1"/>
  <c r="S546" i="27"/>
  <c r="T546" i="27" s="1"/>
  <c r="AG544" i="27"/>
  <c r="AH544" i="27" s="1"/>
  <c r="AC544" i="27"/>
  <c r="AD544" i="27" s="1"/>
  <c r="Y544" i="27"/>
  <c r="Z544" i="27" s="1"/>
  <c r="U544" i="27"/>
  <c r="V544" i="27" s="1"/>
  <c r="R544" i="27"/>
  <c r="AA542" i="27"/>
  <c r="AB542" i="27" s="1"/>
  <c r="S542" i="27"/>
  <c r="T542" i="27" s="1"/>
  <c r="AC540" i="27"/>
  <c r="AD540" i="27" s="1"/>
  <c r="U540" i="27"/>
  <c r="V540" i="27" s="1"/>
  <c r="AE538" i="27"/>
  <c r="AF538" i="27" s="1"/>
  <c r="W538" i="27"/>
  <c r="X538" i="27" s="1"/>
  <c r="AG536" i="27"/>
  <c r="AH536" i="27" s="1"/>
  <c r="Y536" i="27"/>
  <c r="Z536" i="27" s="1"/>
  <c r="R536" i="27"/>
  <c r="AA534" i="27"/>
  <c r="AB534" i="27" s="1"/>
  <c r="S534" i="27"/>
  <c r="T534" i="27" s="1"/>
  <c r="AC532" i="27"/>
  <c r="AD532" i="27" s="1"/>
  <c r="U532" i="27"/>
  <c r="V532" i="27" s="1"/>
  <c r="AE530" i="27"/>
  <c r="AF530" i="27" s="1"/>
  <c r="W530" i="27"/>
  <c r="X530" i="27" s="1"/>
  <c r="AG528" i="27"/>
  <c r="AH528" i="27" s="1"/>
  <c r="Y528" i="27"/>
  <c r="Z528" i="27" s="1"/>
  <c r="R528" i="27"/>
  <c r="AA526" i="27"/>
  <c r="AB526" i="27" s="1"/>
  <c r="S526" i="27"/>
  <c r="T526" i="27" s="1"/>
  <c r="AC524" i="27"/>
  <c r="AD524" i="27" s="1"/>
  <c r="U524" i="27"/>
  <c r="V524" i="27" s="1"/>
  <c r="AE522" i="27"/>
  <c r="AF522" i="27" s="1"/>
  <c r="W522" i="27"/>
  <c r="X522" i="27" s="1"/>
  <c r="AG520" i="27"/>
  <c r="AH520" i="27" s="1"/>
  <c r="Y520" i="27"/>
  <c r="Z520" i="27" s="1"/>
  <c r="R520" i="27"/>
  <c r="AA518" i="27"/>
  <c r="AB518" i="27" s="1"/>
  <c r="S518" i="27"/>
  <c r="T518" i="27" s="1"/>
  <c r="AC516" i="27"/>
  <c r="AD516" i="27" s="1"/>
  <c r="U516" i="27"/>
  <c r="V516" i="27" s="1"/>
  <c r="AG514" i="27"/>
  <c r="AH514" i="27" s="1"/>
  <c r="AC514" i="27"/>
  <c r="AD514" i="27" s="1"/>
  <c r="Y514" i="27"/>
  <c r="Z514" i="27" s="1"/>
  <c r="U514" i="27"/>
  <c r="V514" i="27" s="1"/>
  <c r="R514" i="27"/>
  <c r="AE512" i="27"/>
  <c r="AF512" i="27" s="1"/>
  <c r="AA512" i="27"/>
  <c r="AB512" i="27" s="1"/>
  <c r="W512" i="27"/>
  <c r="X512" i="27" s="1"/>
  <c r="S512" i="27"/>
  <c r="T512" i="27" s="1"/>
  <c r="AG510" i="27"/>
  <c r="AH510" i="27" s="1"/>
  <c r="AC510" i="27"/>
  <c r="AD510" i="27" s="1"/>
  <c r="Y510" i="27"/>
  <c r="Z510" i="27" s="1"/>
  <c r="U510" i="27"/>
  <c r="V510" i="27" s="1"/>
  <c r="R510" i="27"/>
  <c r="AE508" i="27"/>
  <c r="AF508" i="27" s="1"/>
  <c r="AA508" i="27"/>
  <c r="AB508" i="27" s="1"/>
  <c r="W508" i="27"/>
  <c r="X508" i="27" s="1"/>
  <c r="S508" i="27"/>
  <c r="T508" i="27" s="1"/>
  <c r="AG506" i="27"/>
  <c r="AH506" i="27" s="1"/>
  <c r="AC506" i="27"/>
  <c r="AD506" i="27" s="1"/>
  <c r="AA506" i="27"/>
  <c r="AB506" i="27" s="1"/>
  <c r="Y506" i="27"/>
  <c r="Z506" i="27" s="1"/>
  <c r="W506" i="27"/>
  <c r="X506" i="27" s="1"/>
  <c r="U506" i="27"/>
  <c r="V506" i="27" s="1"/>
  <c r="S506" i="27"/>
  <c r="T506" i="27" s="1"/>
  <c r="R506" i="27"/>
  <c r="AG504" i="27"/>
  <c r="AH504" i="27" s="1"/>
  <c r="AE504" i="27"/>
  <c r="AF504" i="27" s="1"/>
  <c r="AC504" i="27"/>
  <c r="AD504" i="27" s="1"/>
  <c r="AA504" i="27"/>
  <c r="AB504" i="27" s="1"/>
  <c r="Y504" i="27"/>
  <c r="Z504" i="27" s="1"/>
  <c r="W504" i="27"/>
  <c r="X504" i="27" s="1"/>
  <c r="U504" i="27"/>
  <c r="V504" i="27" s="1"/>
  <c r="S504" i="27"/>
  <c r="T504" i="27" s="1"/>
  <c r="R504" i="27"/>
  <c r="AG502" i="27"/>
  <c r="AH502" i="27" s="1"/>
  <c r="AE502" i="27"/>
  <c r="AF502" i="27" s="1"/>
  <c r="AC502" i="27"/>
  <c r="AD502" i="27" s="1"/>
  <c r="AA502" i="27"/>
  <c r="AB502" i="27" s="1"/>
  <c r="Y502" i="27"/>
  <c r="Z502" i="27" s="1"/>
  <c r="W502" i="27"/>
  <c r="X502" i="27" s="1"/>
  <c r="U502" i="27"/>
  <c r="V502" i="27" s="1"/>
  <c r="S502" i="27"/>
  <c r="T502" i="27" s="1"/>
  <c r="R502" i="27"/>
  <c r="AG500" i="27"/>
  <c r="AH500" i="27" s="1"/>
  <c r="AE500" i="27"/>
  <c r="AF500" i="27" s="1"/>
  <c r="AC500" i="27"/>
  <c r="AD500" i="27" s="1"/>
  <c r="AA500" i="27"/>
  <c r="AB500" i="27" s="1"/>
  <c r="Y500" i="27"/>
  <c r="Z500" i="27" s="1"/>
  <c r="W500" i="27"/>
  <c r="X500" i="27" s="1"/>
  <c r="U500" i="27"/>
  <c r="V500" i="27" s="1"/>
  <c r="S500" i="27"/>
  <c r="T500" i="27" s="1"/>
  <c r="R500" i="27"/>
  <c r="AG498" i="27"/>
  <c r="AH498" i="27" s="1"/>
  <c r="AE498" i="27"/>
  <c r="AF498" i="27" s="1"/>
  <c r="AC498" i="27"/>
  <c r="AD498" i="27" s="1"/>
  <c r="AA498" i="27"/>
  <c r="AB498" i="27" s="1"/>
  <c r="Y498" i="27"/>
  <c r="Z498" i="27" s="1"/>
  <c r="W498" i="27"/>
  <c r="X498" i="27" s="1"/>
  <c r="U498" i="27"/>
  <c r="V498" i="27" s="1"/>
  <c r="S498" i="27"/>
  <c r="T498" i="27" s="1"/>
  <c r="R498" i="27"/>
  <c r="AG496" i="27"/>
  <c r="AH496" i="27" s="1"/>
  <c r="AE496" i="27"/>
  <c r="AF496" i="27" s="1"/>
  <c r="AC496" i="27"/>
  <c r="AD496" i="27" s="1"/>
  <c r="AA496" i="27"/>
  <c r="AB496" i="27" s="1"/>
  <c r="Y496" i="27"/>
  <c r="Z496" i="27" s="1"/>
  <c r="W496" i="27"/>
  <c r="X496" i="27" s="1"/>
  <c r="U496" i="27"/>
  <c r="V496" i="27" s="1"/>
  <c r="S496" i="27"/>
  <c r="T496" i="27" s="1"/>
  <c r="R496" i="27"/>
  <c r="AG494" i="27"/>
  <c r="AH494" i="27" s="1"/>
  <c r="AE494" i="27"/>
  <c r="AF494" i="27" s="1"/>
  <c r="AC494" i="27"/>
  <c r="AD494" i="27" s="1"/>
  <c r="AA494" i="27"/>
  <c r="AB494" i="27" s="1"/>
  <c r="Y494" i="27"/>
  <c r="Z494" i="27" s="1"/>
  <c r="W494" i="27"/>
  <c r="X494" i="27" s="1"/>
  <c r="U494" i="27"/>
  <c r="V494" i="27" s="1"/>
  <c r="S494" i="27"/>
  <c r="T494" i="27" s="1"/>
  <c r="R494" i="27"/>
  <c r="AG492" i="27"/>
  <c r="AH492" i="27" s="1"/>
  <c r="AE492" i="27"/>
  <c r="AF492" i="27" s="1"/>
  <c r="AC492" i="27"/>
  <c r="AD492" i="27" s="1"/>
  <c r="AA492" i="27"/>
  <c r="AB492" i="27" s="1"/>
  <c r="Y492" i="27"/>
  <c r="Z492" i="27" s="1"/>
  <c r="W492" i="27"/>
  <c r="X492" i="27" s="1"/>
  <c r="U492" i="27"/>
  <c r="V492" i="27" s="1"/>
  <c r="S492" i="27"/>
  <c r="T492" i="27" s="1"/>
  <c r="R492" i="27"/>
  <c r="AG490" i="27"/>
  <c r="AH490" i="27" s="1"/>
  <c r="AE490" i="27"/>
  <c r="AF490" i="27" s="1"/>
  <c r="AC490" i="27"/>
  <c r="AD490" i="27" s="1"/>
  <c r="AA490" i="27"/>
  <c r="AB490" i="27" s="1"/>
  <c r="Y490" i="27"/>
  <c r="Z490" i="27" s="1"/>
  <c r="W490" i="27"/>
  <c r="X490" i="27" s="1"/>
  <c r="U490" i="27"/>
  <c r="V490" i="27" s="1"/>
  <c r="S490" i="27"/>
  <c r="T490" i="27" s="1"/>
  <c r="R490" i="27"/>
  <c r="AG488" i="27"/>
  <c r="AH488" i="27" s="1"/>
  <c r="AE488" i="27"/>
  <c r="AF488" i="27" s="1"/>
  <c r="AC488" i="27"/>
  <c r="AD488" i="27" s="1"/>
  <c r="AA488" i="27"/>
  <c r="AB488" i="27" s="1"/>
  <c r="Y488" i="27"/>
  <c r="Z488" i="27" s="1"/>
  <c r="W488" i="27"/>
  <c r="X488" i="27" s="1"/>
  <c r="U488" i="27"/>
  <c r="V488" i="27" s="1"/>
  <c r="S488" i="27"/>
  <c r="T488" i="27" s="1"/>
  <c r="R488" i="27"/>
  <c r="AG486" i="27"/>
  <c r="AH486" i="27" s="1"/>
  <c r="AE486" i="27"/>
  <c r="AF486" i="27" s="1"/>
  <c r="AC486" i="27"/>
  <c r="AD486" i="27" s="1"/>
  <c r="AA486" i="27"/>
  <c r="AB486" i="27" s="1"/>
  <c r="Y486" i="27"/>
  <c r="Z486" i="27" s="1"/>
  <c r="W486" i="27"/>
  <c r="X486" i="27" s="1"/>
  <c r="U486" i="27"/>
  <c r="V486" i="27" s="1"/>
  <c r="S486" i="27"/>
  <c r="T486" i="27" s="1"/>
  <c r="R486" i="27"/>
  <c r="AG484" i="27"/>
  <c r="AH484" i="27" s="1"/>
  <c r="AE484" i="27"/>
  <c r="AF484" i="27" s="1"/>
  <c r="AC484" i="27"/>
  <c r="AD484" i="27" s="1"/>
  <c r="AA484" i="27"/>
  <c r="AB484" i="27" s="1"/>
  <c r="Y484" i="27"/>
  <c r="Z484" i="27" s="1"/>
  <c r="W484" i="27"/>
  <c r="X484" i="27" s="1"/>
  <c r="U484" i="27"/>
  <c r="V484" i="27" s="1"/>
  <c r="S484" i="27"/>
  <c r="T484" i="27" s="1"/>
  <c r="R484" i="27"/>
  <c r="AG482" i="27"/>
  <c r="AH482" i="27" s="1"/>
  <c r="AE482" i="27"/>
  <c r="AF482" i="27" s="1"/>
  <c r="AC482" i="27"/>
  <c r="AD482" i="27" s="1"/>
  <c r="AA482" i="27"/>
  <c r="AB482" i="27" s="1"/>
  <c r="Y482" i="27"/>
  <c r="Z482" i="27" s="1"/>
  <c r="W482" i="27"/>
  <c r="X482" i="27" s="1"/>
  <c r="U482" i="27"/>
  <c r="V482" i="27" s="1"/>
  <c r="S482" i="27"/>
  <c r="T482" i="27" s="1"/>
  <c r="R482" i="27"/>
  <c r="AG480" i="27"/>
  <c r="AH480" i="27" s="1"/>
  <c r="AE480" i="27"/>
  <c r="AF480" i="27" s="1"/>
  <c r="AC480" i="27"/>
  <c r="AD480" i="27" s="1"/>
  <c r="AA480" i="27"/>
  <c r="AB480" i="27" s="1"/>
  <c r="Y480" i="27"/>
  <c r="Z480" i="27" s="1"/>
  <c r="W480" i="27"/>
  <c r="X480" i="27" s="1"/>
  <c r="U480" i="27"/>
  <c r="V480" i="27" s="1"/>
  <c r="S480" i="27"/>
  <c r="T480" i="27" s="1"/>
  <c r="R480" i="27"/>
  <c r="AG478" i="27"/>
  <c r="AH478" i="27" s="1"/>
  <c r="AE478" i="27"/>
  <c r="AF478" i="27" s="1"/>
  <c r="AC478" i="27"/>
  <c r="AD478" i="27" s="1"/>
  <c r="AA478" i="27"/>
  <c r="AB478" i="27" s="1"/>
  <c r="Y478" i="27"/>
  <c r="Z478" i="27" s="1"/>
  <c r="W478" i="27"/>
  <c r="X478" i="27" s="1"/>
  <c r="U478" i="27"/>
  <c r="V478" i="27" s="1"/>
  <c r="S478" i="27"/>
  <c r="T478" i="27" s="1"/>
  <c r="R478" i="27"/>
  <c r="AG476" i="27"/>
  <c r="AH476" i="27" s="1"/>
  <c r="AE476" i="27"/>
  <c r="AF476" i="27" s="1"/>
  <c r="AC476" i="27"/>
  <c r="AD476" i="27" s="1"/>
  <c r="AA476" i="27"/>
  <c r="AB476" i="27" s="1"/>
  <c r="Y476" i="27"/>
  <c r="Z476" i="27" s="1"/>
  <c r="W476" i="27"/>
  <c r="X476" i="27" s="1"/>
  <c r="U476" i="27"/>
  <c r="V476" i="27" s="1"/>
  <c r="S476" i="27"/>
  <c r="T476" i="27" s="1"/>
  <c r="R476" i="27"/>
  <c r="AG474" i="27"/>
  <c r="AH474" i="27" s="1"/>
  <c r="AE474" i="27"/>
  <c r="AF474" i="27" s="1"/>
  <c r="AC474" i="27"/>
  <c r="AD474" i="27" s="1"/>
  <c r="AA474" i="27"/>
  <c r="AB474" i="27" s="1"/>
  <c r="Y474" i="27"/>
  <c r="Z474" i="27" s="1"/>
  <c r="W474" i="27"/>
  <c r="X474" i="27" s="1"/>
  <c r="U474" i="27"/>
  <c r="V474" i="27" s="1"/>
  <c r="S474" i="27"/>
  <c r="T474" i="27" s="1"/>
  <c r="R474" i="27"/>
  <c r="AG472" i="27"/>
  <c r="AH472" i="27" s="1"/>
  <c r="AE472" i="27"/>
  <c r="AF472" i="27" s="1"/>
  <c r="AC472" i="27"/>
  <c r="AD472" i="27" s="1"/>
  <c r="AA472" i="27"/>
  <c r="AB472" i="27" s="1"/>
  <c r="Y472" i="27"/>
  <c r="Z472" i="27" s="1"/>
  <c r="W472" i="27"/>
  <c r="X472" i="27" s="1"/>
  <c r="U472" i="27"/>
  <c r="V472" i="27" s="1"/>
  <c r="S472" i="27"/>
  <c r="T472" i="27" s="1"/>
  <c r="R472" i="27"/>
  <c r="AG470" i="27"/>
  <c r="AH470" i="27" s="1"/>
  <c r="AE470" i="27"/>
  <c r="AF470" i="27" s="1"/>
  <c r="AC470" i="27"/>
  <c r="AD470" i="27" s="1"/>
  <c r="AA470" i="27"/>
  <c r="AB470" i="27" s="1"/>
  <c r="Y470" i="27"/>
  <c r="Z470" i="27" s="1"/>
  <c r="W470" i="27"/>
  <c r="X470" i="27" s="1"/>
  <c r="U470" i="27"/>
  <c r="V470" i="27" s="1"/>
  <c r="S470" i="27"/>
  <c r="T470" i="27" s="1"/>
  <c r="R470" i="27"/>
  <c r="AG468" i="27"/>
  <c r="AH468" i="27" s="1"/>
  <c r="AE468" i="27"/>
  <c r="AF468" i="27" s="1"/>
  <c r="AC468" i="27"/>
  <c r="AD468" i="27" s="1"/>
  <c r="AA468" i="27"/>
  <c r="AB468" i="27" s="1"/>
  <c r="Y468" i="27"/>
  <c r="Z468" i="27" s="1"/>
  <c r="W468" i="27"/>
  <c r="X468" i="27" s="1"/>
  <c r="U468" i="27"/>
  <c r="V468" i="27" s="1"/>
  <c r="S468" i="27"/>
  <c r="T468" i="27" s="1"/>
  <c r="R468" i="27"/>
  <c r="AG466" i="27"/>
  <c r="AH466" i="27" s="1"/>
  <c r="AE466" i="27"/>
  <c r="AF466" i="27" s="1"/>
  <c r="AC466" i="27"/>
  <c r="AD466" i="27" s="1"/>
  <c r="AA466" i="27"/>
  <c r="AB466" i="27" s="1"/>
  <c r="Y466" i="27"/>
  <c r="Z466" i="27" s="1"/>
  <c r="W466" i="27"/>
  <c r="X466" i="27" s="1"/>
  <c r="U466" i="27"/>
  <c r="V466" i="27" s="1"/>
  <c r="S466" i="27"/>
  <c r="T466" i="27" s="1"/>
  <c r="R466" i="27"/>
  <c r="AG464" i="27"/>
  <c r="AH464" i="27" s="1"/>
  <c r="AE464" i="27"/>
  <c r="AF464" i="27" s="1"/>
  <c r="AC464" i="27"/>
  <c r="AD464" i="27" s="1"/>
  <c r="AA464" i="27"/>
  <c r="AB464" i="27" s="1"/>
  <c r="Y464" i="27"/>
  <c r="Z464" i="27" s="1"/>
  <c r="W464" i="27"/>
  <c r="X464" i="27" s="1"/>
  <c r="U464" i="27"/>
  <c r="V464" i="27" s="1"/>
  <c r="S464" i="27"/>
  <c r="T464" i="27" s="1"/>
  <c r="R464" i="27"/>
  <c r="AG462" i="27"/>
  <c r="AH462" i="27" s="1"/>
  <c r="AE462" i="27"/>
  <c r="AF462" i="27" s="1"/>
  <c r="AC462" i="27"/>
  <c r="AD462" i="27" s="1"/>
  <c r="AA462" i="27"/>
  <c r="AB462" i="27" s="1"/>
  <c r="Y462" i="27"/>
  <c r="Z462" i="27" s="1"/>
  <c r="W462" i="27"/>
  <c r="X462" i="27" s="1"/>
  <c r="U462" i="27"/>
  <c r="V462" i="27" s="1"/>
  <c r="S462" i="27"/>
  <c r="T462" i="27" s="1"/>
  <c r="R462" i="27"/>
  <c r="AG460" i="27"/>
  <c r="AH460" i="27" s="1"/>
  <c r="AE460" i="27"/>
  <c r="AF460" i="27" s="1"/>
  <c r="AC460" i="27"/>
  <c r="AD460" i="27" s="1"/>
  <c r="AA460" i="27"/>
  <c r="AB460" i="27" s="1"/>
  <c r="Y460" i="27"/>
  <c r="Z460" i="27" s="1"/>
  <c r="W460" i="27"/>
  <c r="X460" i="27" s="1"/>
  <c r="U460" i="27"/>
  <c r="V460" i="27" s="1"/>
  <c r="S460" i="27"/>
  <c r="T460" i="27" s="1"/>
  <c r="R460" i="27"/>
  <c r="AG458" i="27"/>
  <c r="AH458" i="27" s="1"/>
  <c r="AE458" i="27"/>
  <c r="AF458" i="27" s="1"/>
  <c r="AC458" i="27"/>
  <c r="AD458" i="27" s="1"/>
  <c r="AA458" i="27"/>
  <c r="AB458" i="27" s="1"/>
  <c r="Y458" i="27"/>
  <c r="Z458" i="27" s="1"/>
  <c r="W458" i="27"/>
  <c r="X458" i="27" s="1"/>
  <c r="U458" i="27"/>
  <c r="V458" i="27" s="1"/>
  <c r="S458" i="27"/>
  <c r="T458" i="27" s="1"/>
  <c r="R458" i="27"/>
  <c r="AG456" i="27"/>
  <c r="AH456" i="27" s="1"/>
  <c r="AE456" i="27"/>
  <c r="AF456" i="27" s="1"/>
  <c r="AC456" i="27"/>
  <c r="AD456" i="27" s="1"/>
  <c r="AA456" i="27"/>
  <c r="AB456" i="27" s="1"/>
  <c r="Y456" i="27"/>
  <c r="Z456" i="27" s="1"/>
  <c r="W456" i="27"/>
  <c r="X456" i="27" s="1"/>
  <c r="U456" i="27"/>
  <c r="V456" i="27" s="1"/>
  <c r="S456" i="27"/>
  <c r="T456" i="27" s="1"/>
  <c r="R456" i="27"/>
  <c r="AG454" i="27"/>
  <c r="AH454" i="27" s="1"/>
  <c r="AE454" i="27"/>
  <c r="AF454" i="27" s="1"/>
  <c r="AC454" i="27"/>
  <c r="AD454" i="27" s="1"/>
  <c r="AA454" i="27"/>
  <c r="AB454" i="27" s="1"/>
  <c r="Y454" i="27"/>
  <c r="Z454" i="27" s="1"/>
  <c r="W454" i="27"/>
  <c r="X454" i="27" s="1"/>
  <c r="U454" i="27"/>
  <c r="V454" i="27" s="1"/>
  <c r="S454" i="27"/>
  <c r="T454" i="27" s="1"/>
  <c r="R454" i="27"/>
  <c r="AG452" i="27"/>
  <c r="AH452" i="27" s="1"/>
  <c r="AE452" i="27"/>
  <c r="AF452" i="27" s="1"/>
  <c r="AC452" i="27"/>
  <c r="AD452" i="27" s="1"/>
  <c r="AA452" i="27"/>
  <c r="AB452" i="27" s="1"/>
  <c r="Y452" i="27"/>
  <c r="Z452" i="27" s="1"/>
  <c r="W452" i="27"/>
  <c r="X452" i="27" s="1"/>
  <c r="U452" i="27"/>
  <c r="V452" i="27" s="1"/>
  <c r="S452" i="27"/>
  <c r="T452" i="27" s="1"/>
  <c r="R452" i="27"/>
  <c r="AG450" i="27"/>
  <c r="AH450" i="27" s="1"/>
  <c r="AE450" i="27"/>
  <c r="AF450" i="27" s="1"/>
  <c r="AC450" i="27"/>
  <c r="AD450" i="27" s="1"/>
  <c r="AA450" i="27"/>
  <c r="AB450" i="27" s="1"/>
  <c r="Y450" i="27"/>
  <c r="Z450" i="27" s="1"/>
  <c r="W450" i="27"/>
  <c r="X450" i="27" s="1"/>
  <c r="U450" i="27"/>
  <c r="V450" i="27" s="1"/>
  <c r="S450" i="27"/>
  <c r="T450" i="27" s="1"/>
  <c r="R450" i="27"/>
  <c r="AG448" i="27"/>
  <c r="AH448" i="27" s="1"/>
  <c r="AE448" i="27"/>
  <c r="AF448" i="27" s="1"/>
  <c r="AC448" i="27"/>
  <c r="AD448" i="27" s="1"/>
  <c r="AA448" i="27"/>
  <c r="AB448" i="27" s="1"/>
  <c r="Y448" i="27"/>
  <c r="Z448" i="27" s="1"/>
  <c r="W448" i="27"/>
  <c r="X448" i="27" s="1"/>
  <c r="U448" i="27"/>
  <c r="V448" i="27" s="1"/>
  <c r="S448" i="27"/>
  <c r="T448" i="27" s="1"/>
  <c r="R448" i="27"/>
  <c r="AG446" i="27"/>
  <c r="AH446" i="27" s="1"/>
  <c r="AE446" i="27"/>
  <c r="AF446" i="27" s="1"/>
  <c r="AC446" i="27"/>
  <c r="AD446" i="27" s="1"/>
  <c r="AA446" i="27"/>
  <c r="AB446" i="27" s="1"/>
  <c r="Y446" i="27"/>
  <c r="Z446" i="27" s="1"/>
  <c r="W446" i="27"/>
  <c r="X446" i="27" s="1"/>
  <c r="U446" i="27"/>
  <c r="V446" i="27" s="1"/>
  <c r="S446" i="27"/>
  <c r="T446" i="27" s="1"/>
  <c r="R446" i="27"/>
  <c r="AG444" i="27"/>
  <c r="AH444" i="27" s="1"/>
  <c r="AE444" i="27"/>
  <c r="AF444" i="27" s="1"/>
  <c r="AC444" i="27"/>
  <c r="AD444" i="27" s="1"/>
  <c r="AA444" i="27"/>
  <c r="AB444" i="27" s="1"/>
  <c r="Y444" i="27"/>
  <c r="Z444" i="27" s="1"/>
  <c r="W444" i="27"/>
  <c r="X444" i="27" s="1"/>
  <c r="U444" i="27"/>
  <c r="V444" i="27" s="1"/>
  <c r="S444" i="27"/>
  <c r="T444" i="27" s="1"/>
  <c r="R444" i="27"/>
  <c r="AG442" i="27"/>
  <c r="AH442" i="27" s="1"/>
  <c r="AE442" i="27"/>
  <c r="AF442" i="27" s="1"/>
  <c r="AC442" i="27"/>
  <c r="AD442" i="27" s="1"/>
  <c r="AA442" i="27"/>
  <c r="AB442" i="27" s="1"/>
  <c r="Y442" i="27"/>
  <c r="Z442" i="27" s="1"/>
  <c r="W442" i="27"/>
  <c r="X442" i="27" s="1"/>
  <c r="U442" i="27"/>
  <c r="V442" i="27" s="1"/>
  <c r="S442" i="27"/>
  <c r="T442" i="27" s="1"/>
  <c r="R442" i="27"/>
  <c r="AG440" i="27"/>
  <c r="AH440" i="27" s="1"/>
  <c r="AE440" i="27"/>
  <c r="AF440" i="27" s="1"/>
  <c r="AC440" i="27"/>
  <c r="AD440" i="27" s="1"/>
  <c r="AA440" i="27"/>
  <c r="AB440" i="27" s="1"/>
  <c r="Y440" i="27"/>
  <c r="Z440" i="27" s="1"/>
  <c r="W440" i="27"/>
  <c r="X440" i="27" s="1"/>
  <c r="U440" i="27"/>
  <c r="V440" i="27" s="1"/>
  <c r="S440" i="27"/>
  <c r="T440" i="27" s="1"/>
  <c r="R440" i="27"/>
  <c r="AG438" i="27"/>
  <c r="AH438" i="27" s="1"/>
  <c r="AE438" i="27"/>
  <c r="AF438" i="27" s="1"/>
  <c r="AC438" i="27"/>
  <c r="AD438" i="27" s="1"/>
  <c r="AA438" i="27"/>
  <c r="AB438" i="27" s="1"/>
  <c r="Y438" i="27"/>
  <c r="Z438" i="27" s="1"/>
  <c r="W438" i="27"/>
  <c r="X438" i="27" s="1"/>
  <c r="U438" i="27"/>
  <c r="V438" i="27" s="1"/>
  <c r="S438" i="27"/>
  <c r="T438" i="27" s="1"/>
  <c r="R438" i="27"/>
  <c r="AG436" i="27"/>
  <c r="AH436" i="27" s="1"/>
  <c r="AE436" i="27"/>
  <c r="AF436" i="27" s="1"/>
  <c r="AC436" i="27"/>
  <c r="AD436" i="27" s="1"/>
  <c r="AE542" i="27"/>
  <c r="AF542" i="27" s="1"/>
  <c r="W542" i="27"/>
  <c r="X542" i="27" s="1"/>
  <c r="AG540" i="27"/>
  <c r="AH540" i="27" s="1"/>
  <c r="Y540" i="27"/>
  <c r="Z540" i="27" s="1"/>
  <c r="R540" i="27"/>
  <c r="AA538" i="27"/>
  <c r="AB538" i="27" s="1"/>
  <c r="S538" i="27"/>
  <c r="T538" i="27" s="1"/>
  <c r="AC536" i="27"/>
  <c r="AD536" i="27" s="1"/>
  <c r="U536" i="27"/>
  <c r="V536" i="27" s="1"/>
  <c r="AE534" i="27"/>
  <c r="AF534" i="27" s="1"/>
  <c r="W534" i="27"/>
  <c r="X534" i="27" s="1"/>
  <c r="AG532" i="27"/>
  <c r="AH532" i="27" s="1"/>
  <c r="Y532" i="27"/>
  <c r="Z532" i="27" s="1"/>
  <c r="R532" i="27"/>
  <c r="AA530" i="27"/>
  <c r="AB530" i="27" s="1"/>
  <c r="S530" i="27"/>
  <c r="T530" i="27" s="1"/>
  <c r="AC528" i="27"/>
  <c r="AD528" i="27" s="1"/>
  <c r="U528" i="27"/>
  <c r="V528" i="27" s="1"/>
  <c r="AE526" i="27"/>
  <c r="AF526" i="27" s="1"/>
  <c r="W526" i="27"/>
  <c r="X526" i="27" s="1"/>
  <c r="AG524" i="27"/>
  <c r="AH524" i="27" s="1"/>
  <c r="Y524" i="27"/>
  <c r="Z524" i="27" s="1"/>
  <c r="R524" i="27"/>
  <c r="AA522" i="27"/>
  <c r="AB522" i="27" s="1"/>
  <c r="S522" i="27"/>
  <c r="T522" i="27" s="1"/>
  <c r="AC520" i="27"/>
  <c r="AD520" i="27" s="1"/>
  <c r="U520" i="27"/>
  <c r="V520" i="27" s="1"/>
  <c r="AE518" i="27"/>
  <c r="AF518" i="27" s="1"/>
  <c r="W518" i="27"/>
  <c r="X518" i="27" s="1"/>
  <c r="AG516" i="27"/>
  <c r="AH516" i="27" s="1"/>
  <c r="Y516" i="27"/>
  <c r="Z516" i="27" s="1"/>
  <c r="R516" i="27"/>
  <c r="AE514" i="27"/>
  <c r="AF514" i="27" s="1"/>
  <c r="AA514" i="27"/>
  <c r="AB514" i="27" s="1"/>
  <c r="W514" i="27"/>
  <c r="X514" i="27" s="1"/>
  <c r="S514" i="27"/>
  <c r="T514" i="27" s="1"/>
  <c r="AG512" i="27"/>
  <c r="AH512" i="27" s="1"/>
  <c r="AC512" i="27"/>
  <c r="AD512" i="27" s="1"/>
  <c r="Y512" i="27"/>
  <c r="Z512" i="27" s="1"/>
  <c r="U512" i="27"/>
  <c r="V512" i="27" s="1"/>
  <c r="R512" i="27"/>
  <c r="AE510" i="27"/>
  <c r="AF510" i="27" s="1"/>
  <c r="AA510" i="27"/>
  <c r="AB510" i="27" s="1"/>
  <c r="W510" i="27"/>
  <c r="X510" i="27" s="1"/>
  <c r="S510" i="27"/>
  <c r="T510" i="27" s="1"/>
  <c r="AG508" i="27"/>
  <c r="AH508" i="27" s="1"/>
  <c r="AC508" i="27"/>
  <c r="AD508" i="27" s="1"/>
  <c r="Y508" i="27"/>
  <c r="Z508" i="27" s="1"/>
  <c r="U508" i="27"/>
  <c r="V508" i="27" s="1"/>
  <c r="R508" i="27"/>
  <c r="AE506" i="27"/>
  <c r="AF506" i="27" s="1"/>
  <c r="AG505" i="27"/>
  <c r="AH505" i="27" s="1"/>
  <c r="AE505" i="27"/>
  <c r="AF505" i="27" s="1"/>
  <c r="AC505" i="27"/>
  <c r="AD505" i="27" s="1"/>
  <c r="AA505" i="27"/>
  <c r="AB505" i="27" s="1"/>
  <c r="Y505" i="27"/>
  <c r="Z505" i="27" s="1"/>
  <c r="W505" i="27"/>
  <c r="X505" i="27" s="1"/>
  <c r="U505" i="27"/>
  <c r="V505" i="27" s="1"/>
  <c r="S505" i="27"/>
  <c r="T505" i="27" s="1"/>
  <c r="R505" i="27"/>
  <c r="AG503" i="27"/>
  <c r="AH503" i="27" s="1"/>
  <c r="AE503" i="27"/>
  <c r="AF503" i="27" s="1"/>
  <c r="AC503" i="27"/>
  <c r="AD503" i="27" s="1"/>
  <c r="AA503" i="27"/>
  <c r="AB503" i="27" s="1"/>
  <c r="Y503" i="27"/>
  <c r="Z503" i="27" s="1"/>
  <c r="W503" i="27"/>
  <c r="X503" i="27" s="1"/>
  <c r="U503" i="27"/>
  <c r="V503" i="27" s="1"/>
  <c r="S503" i="27"/>
  <c r="T503" i="27" s="1"/>
  <c r="R503" i="27"/>
  <c r="AG501" i="27"/>
  <c r="AH501" i="27" s="1"/>
  <c r="AE501" i="27"/>
  <c r="AF501" i="27" s="1"/>
  <c r="AC501" i="27"/>
  <c r="AD501" i="27" s="1"/>
  <c r="AA501" i="27"/>
  <c r="AB501" i="27" s="1"/>
  <c r="Y501" i="27"/>
  <c r="Z501" i="27" s="1"/>
  <c r="W501" i="27"/>
  <c r="X501" i="27" s="1"/>
  <c r="U501" i="27"/>
  <c r="V501" i="27" s="1"/>
  <c r="S501" i="27"/>
  <c r="T501" i="27" s="1"/>
  <c r="R501" i="27"/>
  <c r="AG499" i="27"/>
  <c r="AH499" i="27" s="1"/>
  <c r="AE499" i="27"/>
  <c r="AF499" i="27" s="1"/>
  <c r="AC499" i="27"/>
  <c r="AD499" i="27" s="1"/>
  <c r="AA499" i="27"/>
  <c r="AB499" i="27" s="1"/>
  <c r="Y499" i="27"/>
  <c r="Z499" i="27" s="1"/>
  <c r="W499" i="27"/>
  <c r="X499" i="27" s="1"/>
  <c r="U499" i="27"/>
  <c r="V499" i="27" s="1"/>
  <c r="S499" i="27"/>
  <c r="T499" i="27" s="1"/>
  <c r="R499" i="27"/>
  <c r="AG497" i="27"/>
  <c r="AH497" i="27" s="1"/>
  <c r="AE497" i="27"/>
  <c r="AF497" i="27" s="1"/>
  <c r="AC497" i="27"/>
  <c r="AD497" i="27" s="1"/>
  <c r="AA497" i="27"/>
  <c r="AB497" i="27" s="1"/>
  <c r="Y497" i="27"/>
  <c r="Z497" i="27" s="1"/>
  <c r="W497" i="27"/>
  <c r="X497" i="27" s="1"/>
  <c r="U497" i="27"/>
  <c r="V497" i="27" s="1"/>
  <c r="S497" i="27"/>
  <c r="T497" i="27" s="1"/>
  <c r="R497" i="27"/>
  <c r="AG495" i="27"/>
  <c r="AH495" i="27" s="1"/>
  <c r="AE495" i="27"/>
  <c r="AF495" i="27" s="1"/>
  <c r="AC495" i="27"/>
  <c r="AD495" i="27" s="1"/>
  <c r="AA495" i="27"/>
  <c r="AB495" i="27" s="1"/>
  <c r="Y495" i="27"/>
  <c r="Z495" i="27" s="1"/>
  <c r="W495" i="27"/>
  <c r="X495" i="27" s="1"/>
  <c r="U495" i="27"/>
  <c r="V495" i="27" s="1"/>
  <c r="S495" i="27"/>
  <c r="T495" i="27" s="1"/>
  <c r="R495" i="27"/>
  <c r="AG493" i="27"/>
  <c r="AH493" i="27" s="1"/>
  <c r="AE493" i="27"/>
  <c r="AF493" i="27" s="1"/>
  <c r="AC493" i="27"/>
  <c r="AD493" i="27" s="1"/>
  <c r="AA493" i="27"/>
  <c r="AB493" i="27" s="1"/>
  <c r="Y493" i="27"/>
  <c r="Z493" i="27" s="1"/>
  <c r="W493" i="27"/>
  <c r="X493" i="27" s="1"/>
  <c r="U493" i="27"/>
  <c r="V493" i="27" s="1"/>
  <c r="S493" i="27"/>
  <c r="T493" i="27" s="1"/>
  <c r="R493" i="27"/>
  <c r="AG491" i="27"/>
  <c r="AH491" i="27" s="1"/>
  <c r="AE491" i="27"/>
  <c r="AF491" i="27" s="1"/>
  <c r="AC491" i="27"/>
  <c r="AD491" i="27" s="1"/>
  <c r="AA491" i="27"/>
  <c r="AB491" i="27" s="1"/>
  <c r="Y491" i="27"/>
  <c r="Z491" i="27" s="1"/>
  <c r="W491" i="27"/>
  <c r="X491" i="27" s="1"/>
  <c r="U491" i="27"/>
  <c r="V491" i="27" s="1"/>
  <c r="S491" i="27"/>
  <c r="T491" i="27" s="1"/>
  <c r="R491" i="27"/>
  <c r="AG489" i="27"/>
  <c r="AH489" i="27" s="1"/>
  <c r="AE489" i="27"/>
  <c r="AF489" i="27" s="1"/>
  <c r="AC489" i="27"/>
  <c r="AD489" i="27" s="1"/>
  <c r="AA489" i="27"/>
  <c r="AB489" i="27" s="1"/>
  <c r="Y489" i="27"/>
  <c r="Z489" i="27" s="1"/>
  <c r="W489" i="27"/>
  <c r="X489" i="27" s="1"/>
  <c r="U489" i="27"/>
  <c r="V489" i="27" s="1"/>
  <c r="S489" i="27"/>
  <c r="T489" i="27" s="1"/>
  <c r="R489" i="27"/>
  <c r="AG487" i="27"/>
  <c r="AH487" i="27" s="1"/>
  <c r="AE487" i="27"/>
  <c r="AF487" i="27" s="1"/>
  <c r="AC487" i="27"/>
  <c r="AD487" i="27" s="1"/>
  <c r="AA487" i="27"/>
  <c r="AB487" i="27" s="1"/>
  <c r="Y487" i="27"/>
  <c r="Z487" i="27" s="1"/>
  <c r="W487" i="27"/>
  <c r="X487" i="27" s="1"/>
  <c r="U487" i="27"/>
  <c r="V487" i="27" s="1"/>
  <c r="S487" i="27"/>
  <c r="T487" i="27" s="1"/>
  <c r="R487" i="27"/>
  <c r="AG485" i="27"/>
  <c r="AH485" i="27" s="1"/>
  <c r="AE485" i="27"/>
  <c r="AF485" i="27" s="1"/>
  <c r="AC485" i="27"/>
  <c r="AD485" i="27" s="1"/>
  <c r="AA485" i="27"/>
  <c r="AB485" i="27" s="1"/>
  <c r="Y485" i="27"/>
  <c r="Z485" i="27" s="1"/>
  <c r="W485" i="27"/>
  <c r="X485" i="27" s="1"/>
  <c r="U485" i="27"/>
  <c r="V485" i="27" s="1"/>
  <c r="S485" i="27"/>
  <c r="T485" i="27" s="1"/>
  <c r="R485" i="27"/>
  <c r="AG483" i="27"/>
  <c r="AH483" i="27" s="1"/>
  <c r="AE483" i="27"/>
  <c r="AF483" i="27" s="1"/>
  <c r="AC483" i="27"/>
  <c r="AD483" i="27" s="1"/>
  <c r="AA483" i="27"/>
  <c r="AB483" i="27" s="1"/>
  <c r="Y483" i="27"/>
  <c r="Z483" i="27" s="1"/>
  <c r="W483" i="27"/>
  <c r="X483" i="27" s="1"/>
  <c r="U483" i="27"/>
  <c r="V483" i="27" s="1"/>
  <c r="S483" i="27"/>
  <c r="T483" i="27" s="1"/>
  <c r="R483" i="27"/>
  <c r="AG481" i="27"/>
  <c r="AH481" i="27" s="1"/>
  <c r="AE481" i="27"/>
  <c r="AF481" i="27" s="1"/>
  <c r="AC481" i="27"/>
  <c r="AD481" i="27" s="1"/>
  <c r="AA481" i="27"/>
  <c r="AB481" i="27" s="1"/>
  <c r="Y481" i="27"/>
  <c r="Z481" i="27" s="1"/>
  <c r="W481" i="27"/>
  <c r="X481" i="27" s="1"/>
  <c r="U481" i="27"/>
  <c r="V481" i="27" s="1"/>
  <c r="S481" i="27"/>
  <c r="T481" i="27" s="1"/>
  <c r="R481" i="27"/>
  <c r="AG479" i="27"/>
  <c r="AH479" i="27" s="1"/>
  <c r="AE479" i="27"/>
  <c r="AF479" i="27" s="1"/>
  <c r="AC479" i="27"/>
  <c r="AD479" i="27" s="1"/>
  <c r="AA479" i="27"/>
  <c r="AB479" i="27" s="1"/>
  <c r="Y479" i="27"/>
  <c r="Z479" i="27" s="1"/>
  <c r="W479" i="27"/>
  <c r="X479" i="27" s="1"/>
  <c r="U479" i="27"/>
  <c r="V479" i="27" s="1"/>
  <c r="S479" i="27"/>
  <c r="T479" i="27" s="1"/>
  <c r="R479" i="27"/>
  <c r="AG477" i="27"/>
  <c r="AH477" i="27" s="1"/>
  <c r="AE477" i="27"/>
  <c r="AF477" i="27" s="1"/>
  <c r="AC477" i="27"/>
  <c r="AD477" i="27" s="1"/>
  <c r="AA477" i="27"/>
  <c r="AB477" i="27" s="1"/>
  <c r="Y477" i="27"/>
  <c r="Z477" i="27" s="1"/>
  <c r="W477" i="27"/>
  <c r="X477" i="27" s="1"/>
  <c r="U477" i="27"/>
  <c r="V477" i="27" s="1"/>
  <c r="S477" i="27"/>
  <c r="T477" i="27" s="1"/>
  <c r="R477" i="27"/>
  <c r="AG475" i="27"/>
  <c r="AH475" i="27" s="1"/>
  <c r="AE475" i="27"/>
  <c r="AF475" i="27" s="1"/>
  <c r="AC475" i="27"/>
  <c r="AD475" i="27" s="1"/>
  <c r="AA475" i="27"/>
  <c r="AB475" i="27" s="1"/>
  <c r="Y475" i="27"/>
  <c r="Z475" i="27" s="1"/>
  <c r="W475" i="27"/>
  <c r="X475" i="27" s="1"/>
  <c r="U475" i="27"/>
  <c r="V475" i="27" s="1"/>
  <c r="S475" i="27"/>
  <c r="T475" i="27" s="1"/>
  <c r="R475" i="27"/>
  <c r="AG473" i="27"/>
  <c r="AH473" i="27" s="1"/>
  <c r="AE473" i="27"/>
  <c r="AF473" i="27" s="1"/>
  <c r="AC473" i="27"/>
  <c r="AD473" i="27" s="1"/>
  <c r="AA473" i="27"/>
  <c r="AB473" i="27" s="1"/>
  <c r="Y473" i="27"/>
  <c r="Z473" i="27" s="1"/>
  <c r="W473" i="27"/>
  <c r="X473" i="27" s="1"/>
  <c r="U473" i="27"/>
  <c r="V473" i="27" s="1"/>
  <c r="S473" i="27"/>
  <c r="T473" i="27" s="1"/>
  <c r="R473" i="27"/>
  <c r="AG471" i="27"/>
  <c r="AH471" i="27" s="1"/>
  <c r="AE471" i="27"/>
  <c r="AF471" i="27" s="1"/>
  <c r="AC471" i="27"/>
  <c r="AD471" i="27" s="1"/>
  <c r="AA471" i="27"/>
  <c r="AB471" i="27" s="1"/>
  <c r="Y471" i="27"/>
  <c r="Z471" i="27" s="1"/>
  <c r="W471" i="27"/>
  <c r="X471" i="27" s="1"/>
  <c r="U471" i="27"/>
  <c r="V471" i="27" s="1"/>
  <c r="S471" i="27"/>
  <c r="T471" i="27" s="1"/>
  <c r="R471" i="27"/>
  <c r="AG469" i="27"/>
  <c r="AH469" i="27" s="1"/>
  <c r="AE469" i="27"/>
  <c r="AF469" i="27" s="1"/>
  <c r="AC469" i="27"/>
  <c r="AD469" i="27" s="1"/>
  <c r="AA469" i="27"/>
  <c r="AB469" i="27" s="1"/>
  <c r="Y469" i="27"/>
  <c r="Z469" i="27" s="1"/>
  <c r="W469" i="27"/>
  <c r="X469" i="27" s="1"/>
  <c r="U469" i="27"/>
  <c r="V469" i="27" s="1"/>
  <c r="S469" i="27"/>
  <c r="T469" i="27" s="1"/>
  <c r="R469" i="27"/>
  <c r="AG467" i="27"/>
  <c r="AH467" i="27" s="1"/>
  <c r="AE467" i="27"/>
  <c r="AF467" i="27" s="1"/>
  <c r="AC467" i="27"/>
  <c r="AD467" i="27" s="1"/>
  <c r="AA467" i="27"/>
  <c r="AB467" i="27" s="1"/>
  <c r="Y467" i="27"/>
  <c r="Z467" i="27" s="1"/>
  <c r="W467" i="27"/>
  <c r="X467" i="27" s="1"/>
  <c r="U467" i="27"/>
  <c r="V467" i="27" s="1"/>
  <c r="S467" i="27"/>
  <c r="T467" i="27" s="1"/>
  <c r="R467" i="27"/>
  <c r="AG465" i="27"/>
  <c r="AH465" i="27" s="1"/>
  <c r="AE465" i="27"/>
  <c r="AF465" i="27" s="1"/>
  <c r="AC465" i="27"/>
  <c r="AD465" i="27" s="1"/>
  <c r="AA465" i="27"/>
  <c r="AB465" i="27" s="1"/>
  <c r="Y465" i="27"/>
  <c r="Z465" i="27" s="1"/>
  <c r="W465" i="27"/>
  <c r="X465" i="27" s="1"/>
  <c r="U465" i="27"/>
  <c r="V465" i="27" s="1"/>
  <c r="S465" i="27"/>
  <c r="T465" i="27" s="1"/>
  <c r="R465" i="27"/>
  <c r="AG463" i="27"/>
  <c r="AH463" i="27" s="1"/>
  <c r="AE463" i="27"/>
  <c r="AF463" i="27" s="1"/>
  <c r="AC463" i="27"/>
  <c r="AD463" i="27" s="1"/>
  <c r="AA463" i="27"/>
  <c r="AB463" i="27" s="1"/>
  <c r="Y463" i="27"/>
  <c r="Z463" i="27" s="1"/>
  <c r="W463" i="27"/>
  <c r="X463" i="27" s="1"/>
  <c r="U463" i="27"/>
  <c r="V463" i="27" s="1"/>
  <c r="S463" i="27"/>
  <c r="T463" i="27" s="1"/>
  <c r="R463" i="27"/>
  <c r="AG461" i="27"/>
  <c r="AH461" i="27" s="1"/>
  <c r="AE461" i="27"/>
  <c r="AF461" i="27" s="1"/>
  <c r="AC461" i="27"/>
  <c r="AD461" i="27" s="1"/>
  <c r="AA461" i="27"/>
  <c r="AB461" i="27" s="1"/>
  <c r="Y461" i="27"/>
  <c r="Z461" i="27" s="1"/>
  <c r="W461" i="27"/>
  <c r="X461" i="27" s="1"/>
  <c r="U461" i="27"/>
  <c r="V461" i="27" s="1"/>
  <c r="S461" i="27"/>
  <c r="T461" i="27" s="1"/>
  <c r="R461" i="27"/>
  <c r="AG459" i="27"/>
  <c r="AH459" i="27" s="1"/>
  <c r="AE459" i="27"/>
  <c r="AF459" i="27" s="1"/>
  <c r="AC459" i="27"/>
  <c r="AD459" i="27" s="1"/>
  <c r="AA459" i="27"/>
  <c r="AB459" i="27" s="1"/>
  <c r="Y459" i="27"/>
  <c r="Z459" i="27" s="1"/>
  <c r="W459" i="27"/>
  <c r="X459" i="27" s="1"/>
  <c r="U459" i="27"/>
  <c r="V459" i="27" s="1"/>
  <c r="S459" i="27"/>
  <c r="T459" i="27" s="1"/>
  <c r="R459" i="27"/>
  <c r="AG457" i="27"/>
  <c r="AH457" i="27" s="1"/>
  <c r="AE457" i="27"/>
  <c r="AF457" i="27" s="1"/>
  <c r="AC457" i="27"/>
  <c r="AD457" i="27" s="1"/>
  <c r="AA457" i="27"/>
  <c r="AB457" i="27" s="1"/>
  <c r="Y457" i="27"/>
  <c r="Z457" i="27" s="1"/>
  <c r="W457" i="27"/>
  <c r="X457" i="27" s="1"/>
  <c r="U457" i="27"/>
  <c r="V457" i="27" s="1"/>
  <c r="S457" i="27"/>
  <c r="T457" i="27" s="1"/>
  <c r="R457" i="27"/>
  <c r="AG455" i="27"/>
  <c r="AH455" i="27" s="1"/>
  <c r="AE455" i="27"/>
  <c r="AF455" i="27" s="1"/>
  <c r="AC455" i="27"/>
  <c r="AD455" i="27" s="1"/>
  <c r="AA455" i="27"/>
  <c r="AB455" i="27" s="1"/>
  <c r="Y455" i="27"/>
  <c r="Z455" i="27" s="1"/>
  <c r="W455" i="27"/>
  <c r="X455" i="27" s="1"/>
  <c r="U455" i="27"/>
  <c r="V455" i="27" s="1"/>
  <c r="S455" i="27"/>
  <c r="T455" i="27" s="1"/>
  <c r="R455" i="27"/>
  <c r="AG453" i="27"/>
  <c r="AH453" i="27" s="1"/>
  <c r="AE453" i="27"/>
  <c r="AF453" i="27" s="1"/>
  <c r="AC453" i="27"/>
  <c r="AD453" i="27" s="1"/>
  <c r="AA453" i="27"/>
  <c r="AB453" i="27" s="1"/>
  <c r="Y453" i="27"/>
  <c r="Z453" i="27" s="1"/>
  <c r="W453" i="27"/>
  <c r="X453" i="27" s="1"/>
  <c r="U453" i="27"/>
  <c r="V453" i="27" s="1"/>
  <c r="S453" i="27"/>
  <c r="T453" i="27" s="1"/>
  <c r="R453" i="27"/>
  <c r="AG451" i="27"/>
  <c r="AH451" i="27" s="1"/>
  <c r="AE451" i="27"/>
  <c r="AF451" i="27" s="1"/>
  <c r="AC451" i="27"/>
  <c r="AD451" i="27" s="1"/>
  <c r="AA451" i="27"/>
  <c r="AB451" i="27" s="1"/>
  <c r="Y451" i="27"/>
  <c r="Z451" i="27" s="1"/>
  <c r="W451" i="27"/>
  <c r="X451" i="27" s="1"/>
  <c r="U451" i="27"/>
  <c r="V451" i="27" s="1"/>
  <c r="S451" i="27"/>
  <c r="T451" i="27" s="1"/>
  <c r="R451" i="27"/>
  <c r="AG449" i="27"/>
  <c r="AH449" i="27" s="1"/>
  <c r="AE449" i="27"/>
  <c r="AF449" i="27" s="1"/>
  <c r="AC449" i="27"/>
  <c r="AD449" i="27" s="1"/>
  <c r="AA449" i="27"/>
  <c r="AB449" i="27" s="1"/>
  <c r="Y449" i="27"/>
  <c r="Z449" i="27" s="1"/>
  <c r="W449" i="27"/>
  <c r="X449" i="27" s="1"/>
  <c r="U449" i="27"/>
  <c r="V449" i="27" s="1"/>
  <c r="S449" i="27"/>
  <c r="T449" i="27" s="1"/>
  <c r="R449" i="27"/>
  <c r="AG447" i="27"/>
  <c r="AH447" i="27" s="1"/>
  <c r="AE447" i="27"/>
  <c r="AF447" i="27" s="1"/>
  <c r="AC447" i="27"/>
  <c r="AD447" i="27" s="1"/>
  <c r="AA447" i="27"/>
  <c r="AB447" i="27" s="1"/>
  <c r="Y447" i="27"/>
  <c r="Z447" i="27" s="1"/>
  <c r="W447" i="27"/>
  <c r="X447" i="27" s="1"/>
  <c r="U447" i="27"/>
  <c r="V447" i="27" s="1"/>
  <c r="S447" i="27"/>
  <c r="T447" i="27" s="1"/>
  <c r="R447" i="27"/>
  <c r="AG445" i="27"/>
  <c r="AH445" i="27" s="1"/>
  <c r="AE445" i="27"/>
  <c r="AF445" i="27" s="1"/>
  <c r="AC445" i="27"/>
  <c r="AD445" i="27" s="1"/>
  <c r="AA445" i="27"/>
  <c r="AB445" i="27" s="1"/>
  <c r="Y445" i="27"/>
  <c r="Z445" i="27" s="1"/>
  <c r="W445" i="27"/>
  <c r="X445" i="27" s="1"/>
  <c r="U445" i="27"/>
  <c r="V445" i="27" s="1"/>
  <c r="S445" i="27"/>
  <c r="T445" i="27" s="1"/>
  <c r="R445" i="27"/>
  <c r="AG443" i="27"/>
  <c r="AH443" i="27" s="1"/>
  <c r="AE443" i="27"/>
  <c r="AF443" i="27" s="1"/>
  <c r="AC443" i="27"/>
  <c r="AD443" i="27" s="1"/>
  <c r="AA443" i="27"/>
  <c r="AB443" i="27" s="1"/>
  <c r="Y443" i="27"/>
  <c r="Z443" i="27" s="1"/>
  <c r="W443" i="27"/>
  <c r="X443" i="27" s="1"/>
  <c r="U443" i="27"/>
  <c r="V443" i="27" s="1"/>
  <c r="S443" i="27"/>
  <c r="T443" i="27" s="1"/>
  <c r="R443" i="27"/>
  <c r="AG441" i="27"/>
  <c r="AH441" i="27" s="1"/>
  <c r="AE441" i="27"/>
  <c r="AF441" i="27" s="1"/>
  <c r="AC441" i="27"/>
  <c r="AD441" i="27" s="1"/>
  <c r="AA441" i="27"/>
  <c r="AB441" i="27" s="1"/>
  <c r="Y441" i="27"/>
  <c r="Z441" i="27" s="1"/>
  <c r="W441" i="27"/>
  <c r="X441" i="27" s="1"/>
  <c r="U441" i="27"/>
  <c r="V441" i="27" s="1"/>
  <c r="S441" i="27"/>
  <c r="T441" i="27" s="1"/>
  <c r="R441" i="27"/>
  <c r="AG439" i="27"/>
  <c r="AH439" i="27" s="1"/>
  <c r="AE439" i="27"/>
  <c r="AF439" i="27" s="1"/>
  <c r="AC439" i="27"/>
  <c r="AD439" i="27" s="1"/>
  <c r="AA439" i="27"/>
  <c r="AB439" i="27" s="1"/>
  <c r="Y439" i="27"/>
  <c r="Z439" i="27" s="1"/>
  <c r="W439" i="27"/>
  <c r="X439" i="27" s="1"/>
  <c r="U439" i="27"/>
  <c r="V439" i="27" s="1"/>
  <c r="S439" i="27"/>
  <c r="T439" i="27" s="1"/>
  <c r="R439" i="27"/>
  <c r="AG437" i="27"/>
  <c r="AH437" i="27" s="1"/>
  <c r="AE437" i="27"/>
  <c r="AF437" i="27" s="1"/>
  <c r="AA437" i="27"/>
  <c r="AB437" i="27" s="1"/>
  <c r="W437" i="27"/>
  <c r="X437" i="27" s="1"/>
  <c r="S437" i="27"/>
  <c r="T437" i="27" s="1"/>
  <c r="AG435" i="27"/>
  <c r="AH435" i="27" s="1"/>
  <c r="AE435" i="27"/>
  <c r="AF435" i="27" s="1"/>
  <c r="AC435" i="27"/>
  <c r="AD435" i="27" s="1"/>
  <c r="AA435" i="27"/>
  <c r="AB435" i="27" s="1"/>
  <c r="Y435" i="27"/>
  <c r="Z435" i="27" s="1"/>
  <c r="W435" i="27"/>
  <c r="X435" i="27" s="1"/>
  <c r="U435" i="27"/>
  <c r="V435" i="27" s="1"/>
  <c r="S435" i="27"/>
  <c r="T435" i="27" s="1"/>
  <c r="R435" i="27"/>
  <c r="AG433" i="27"/>
  <c r="AH433" i="27" s="1"/>
  <c r="AE433" i="27"/>
  <c r="AF433" i="27" s="1"/>
  <c r="AC433" i="27"/>
  <c r="AD433" i="27" s="1"/>
  <c r="AA433" i="27"/>
  <c r="AB433" i="27" s="1"/>
  <c r="Y433" i="27"/>
  <c r="Z433" i="27" s="1"/>
  <c r="W433" i="27"/>
  <c r="X433" i="27" s="1"/>
  <c r="U433" i="27"/>
  <c r="V433" i="27" s="1"/>
  <c r="S433" i="27"/>
  <c r="T433" i="27" s="1"/>
  <c r="R433" i="27"/>
  <c r="AG431" i="27"/>
  <c r="AH431" i="27" s="1"/>
  <c r="AE431" i="27"/>
  <c r="AF431" i="27" s="1"/>
  <c r="AC431" i="27"/>
  <c r="AD431" i="27" s="1"/>
  <c r="AA431" i="27"/>
  <c r="AB431" i="27" s="1"/>
  <c r="Y431" i="27"/>
  <c r="Z431" i="27" s="1"/>
  <c r="W431" i="27"/>
  <c r="X431" i="27" s="1"/>
  <c r="U431" i="27"/>
  <c r="V431" i="27" s="1"/>
  <c r="S431" i="27"/>
  <c r="T431" i="27" s="1"/>
  <c r="R431" i="27"/>
  <c r="AG429" i="27"/>
  <c r="AH429" i="27" s="1"/>
  <c r="AE429" i="27"/>
  <c r="AF429" i="27" s="1"/>
  <c r="AC429" i="27"/>
  <c r="AD429" i="27" s="1"/>
  <c r="AA429" i="27"/>
  <c r="AB429" i="27" s="1"/>
  <c r="Y429" i="27"/>
  <c r="Z429" i="27" s="1"/>
  <c r="W429" i="27"/>
  <c r="X429" i="27" s="1"/>
  <c r="U429" i="27"/>
  <c r="V429" i="27" s="1"/>
  <c r="S429" i="27"/>
  <c r="T429" i="27" s="1"/>
  <c r="R429" i="27"/>
  <c r="AG427" i="27"/>
  <c r="AH427" i="27" s="1"/>
  <c r="AE427" i="27"/>
  <c r="AF427" i="27" s="1"/>
  <c r="AC427" i="27"/>
  <c r="AD427" i="27" s="1"/>
  <c r="AA427" i="27"/>
  <c r="AB427" i="27" s="1"/>
  <c r="Y427" i="27"/>
  <c r="Z427" i="27" s="1"/>
  <c r="W427" i="27"/>
  <c r="X427" i="27" s="1"/>
  <c r="U427" i="27"/>
  <c r="V427" i="27" s="1"/>
  <c r="S427" i="27"/>
  <c r="T427" i="27" s="1"/>
  <c r="R427" i="27"/>
  <c r="AG425" i="27"/>
  <c r="AH425" i="27" s="1"/>
  <c r="AC425" i="27"/>
  <c r="AD425" i="27" s="1"/>
  <c r="Y425" i="27"/>
  <c r="Z425" i="27" s="1"/>
  <c r="U425" i="27"/>
  <c r="V425" i="27" s="1"/>
  <c r="R425" i="27"/>
  <c r="AE423" i="27"/>
  <c r="AF423" i="27" s="1"/>
  <c r="AA423" i="27"/>
  <c r="AB423" i="27" s="1"/>
  <c r="W423" i="27"/>
  <c r="X423" i="27" s="1"/>
  <c r="S423" i="27"/>
  <c r="T423" i="27" s="1"/>
  <c r="AG421" i="27"/>
  <c r="AH421" i="27" s="1"/>
  <c r="AC421" i="27"/>
  <c r="AD421" i="27" s="1"/>
  <c r="Y421" i="27"/>
  <c r="Z421" i="27" s="1"/>
  <c r="U421" i="27"/>
  <c r="V421" i="27" s="1"/>
  <c r="R421" i="27"/>
  <c r="AE419" i="27"/>
  <c r="AF419" i="27" s="1"/>
  <c r="AA419" i="27"/>
  <c r="AB419" i="27" s="1"/>
  <c r="W419" i="27"/>
  <c r="X419" i="27" s="1"/>
  <c r="S419" i="27"/>
  <c r="T419" i="27" s="1"/>
  <c r="AG417" i="27"/>
  <c r="AH417" i="27" s="1"/>
  <c r="AC417" i="27"/>
  <c r="AD417" i="27" s="1"/>
  <c r="Y417" i="27"/>
  <c r="Z417" i="27" s="1"/>
  <c r="U417" i="27"/>
  <c r="V417" i="27" s="1"/>
  <c r="R417" i="27"/>
  <c r="AE415" i="27"/>
  <c r="AF415" i="27" s="1"/>
  <c r="AA415" i="27"/>
  <c r="AB415" i="27" s="1"/>
  <c r="W415" i="27"/>
  <c r="X415" i="27" s="1"/>
  <c r="S415" i="27"/>
  <c r="T415" i="27" s="1"/>
  <c r="AG413" i="27"/>
  <c r="AH413" i="27" s="1"/>
  <c r="AC413" i="27"/>
  <c r="AD413" i="27" s="1"/>
  <c r="Y413" i="27"/>
  <c r="Z413" i="27" s="1"/>
  <c r="U413" i="27"/>
  <c r="V413" i="27" s="1"/>
  <c r="R413" i="27"/>
  <c r="AE411" i="27"/>
  <c r="AF411" i="27" s="1"/>
  <c r="AA411" i="27"/>
  <c r="AB411" i="27" s="1"/>
  <c r="W411" i="27"/>
  <c r="X411" i="27" s="1"/>
  <c r="S411" i="27"/>
  <c r="T411" i="27" s="1"/>
  <c r="AG409" i="27"/>
  <c r="AH409" i="27" s="1"/>
  <c r="AC409" i="27"/>
  <c r="AD409" i="27" s="1"/>
  <c r="Y409" i="27"/>
  <c r="Z409" i="27" s="1"/>
  <c r="U409" i="27"/>
  <c r="V409" i="27" s="1"/>
  <c r="R409" i="27"/>
  <c r="AE407" i="27"/>
  <c r="AF407" i="27" s="1"/>
  <c r="AA407" i="27"/>
  <c r="AB407" i="27" s="1"/>
  <c r="W407" i="27"/>
  <c r="X407" i="27" s="1"/>
  <c r="S407" i="27"/>
  <c r="T407" i="27" s="1"/>
  <c r="AG405" i="27"/>
  <c r="AH405" i="27" s="1"/>
  <c r="AC405" i="27"/>
  <c r="AD405" i="27" s="1"/>
  <c r="Y405" i="27"/>
  <c r="Z405" i="27" s="1"/>
  <c r="U405" i="27"/>
  <c r="V405" i="27" s="1"/>
  <c r="R405" i="27"/>
  <c r="AE403" i="27"/>
  <c r="AF403" i="27" s="1"/>
  <c r="AA403" i="27"/>
  <c r="AB403" i="27" s="1"/>
  <c r="W403" i="27"/>
  <c r="X403" i="27" s="1"/>
  <c r="S403" i="27"/>
  <c r="T403" i="27" s="1"/>
  <c r="AG401" i="27"/>
  <c r="AH401" i="27" s="1"/>
  <c r="AC401" i="27"/>
  <c r="AD401" i="27" s="1"/>
  <c r="Y401" i="27"/>
  <c r="Z401" i="27" s="1"/>
  <c r="U401" i="27"/>
  <c r="V401" i="27" s="1"/>
  <c r="R401" i="27"/>
  <c r="AE399" i="27"/>
  <c r="AF399" i="27" s="1"/>
  <c r="AA399" i="27"/>
  <c r="AB399" i="27" s="1"/>
  <c r="W399" i="27"/>
  <c r="X399" i="27" s="1"/>
  <c r="S399" i="27"/>
  <c r="T399" i="27" s="1"/>
  <c r="AG397" i="27"/>
  <c r="AH397" i="27" s="1"/>
  <c r="AC397" i="27"/>
  <c r="AD397" i="27" s="1"/>
  <c r="Y397" i="27"/>
  <c r="Z397" i="27" s="1"/>
  <c r="U397" i="27"/>
  <c r="V397" i="27" s="1"/>
  <c r="R397" i="27"/>
  <c r="AE395" i="27"/>
  <c r="AF395" i="27" s="1"/>
  <c r="AA395" i="27"/>
  <c r="AB395" i="27" s="1"/>
  <c r="W395" i="27"/>
  <c r="X395" i="27" s="1"/>
  <c r="S395" i="27"/>
  <c r="T395" i="27" s="1"/>
  <c r="AG393" i="27"/>
  <c r="AH393" i="27" s="1"/>
  <c r="AC393" i="27"/>
  <c r="AD393" i="27" s="1"/>
  <c r="Y393" i="27"/>
  <c r="Z393" i="27" s="1"/>
  <c r="U393" i="27"/>
  <c r="V393" i="27" s="1"/>
  <c r="R393" i="27"/>
  <c r="AE391" i="27"/>
  <c r="AF391" i="27" s="1"/>
  <c r="AA391" i="27"/>
  <c r="AB391" i="27" s="1"/>
  <c r="W391" i="27"/>
  <c r="X391" i="27" s="1"/>
  <c r="S391" i="27"/>
  <c r="T391" i="27" s="1"/>
  <c r="AG389" i="27"/>
  <c r="AH389" i="27" s="1"/>
  <c r="AC389" i="27"/>
  <c r="AD389" i="27" s="1"/>
  <c r="Y389" i="27"/>
  <c r="Z389" i="27" s="1"/>
  <c r="U389" i="27"/>
  <c r="V389" i="27" s="1"/>
  <c r="R389" i="27"/>
  <c r="AE387" i="27"/>
  <c r="AF387" i="27" s="1"/>
  <c r="AA387" i="27"/>
  <c r="AB387" i="27" s="1"/>
  <c r="W387" i="27"/>
  <c r="X387" i="27" s="1"/>
  <c r="S387" i="27"/>
  <c r="T387" i="27" s="1"/>
  <c r="AG385" i="27"/>
  <c r="AH385" i="27" s="1"/>
  <c r="AC385" i="27"/>
  <c r="AD385" i="27" s="1"/>
  <c r="Y385" i="27"/>
  <c r="Z385" i="27" s="1"/>
  <c r="U385" i="27"/>
  <c r="V385" i="27" s="1"/>
  <c r="R385" i="27"/>
  <c r="AE383" i="27"/>
  <c r="AF383" i="27" s="1"/>
  <c r="AA383" i="27"/>
  <c r="AB383" i="27" s="1"/>
  <c r="W383" i="27"/>
  <c r="X383" i="27" s="1"/>
  <c r="S383" i="27"/>
  <c r="T383" i="27" s="1"/>
  <c r="AG381" i="27"/>
  <c r="AH381" i="27" s="1"/>
  <c r="AC381" i="27"/>
  <c r="AD381" i="27" s="1"/>
  <c r="Y381" i="27"/>
  <c r="Z381" i="27" s="1"/>
  <c r="U381" i="27"/>
  <c r="V381" i="27" s="1"/>
  <c r="R381" i="27"/>
  <c r="AE379" i="27"/>
  <c r="AF379" i="27" s="1"/>
  <c r="AA379" i="27"/>
  <c r="AB379" i="27" s="1"/>
  <c r="W379" i="27"/>
  <c r="X379" i="27" s="1"/>
  <c r="S379" i="27"/>
  <c r="T379" i="27" s="1"/>
  <c r="AG377" i="27"/>
  <c r="AH377" i="27" s="1"/>
  <c r="AC377" i="27"/>
  <c r="AD377" i="27" s="1"/>
  <c r="Y377" i="27"/>
  <c r="Z377" i="27" s="1"/>
  <c r="U377" i="27"/>
  <c r="V377" i="27" s="1"/>
  <c r="R377" i="27"/>
  <c r="AE375" i="27"/>
  <c r="AF375" i="27" s="1"/>
  <c r="AA375" i="27"/>
  <c r="AB375" i="27" s="1"/>
  <c r="W375" i="27"/>
  <c r="X375" i="27" s="1"/>
  <c r="S375" i="27"/>
  <c r="T375" i="27" s="1"/>
  <c r="AG373" i="27"/>
  <c r="AH373" i="27" s="1"/>
  <c r="AC373" i="27"/>
  <c r="AD373" i="27" s="1"/>
  <c r="Y373" i="27"/>
  <c r="Z373" i="27" s="1"/>
  <c r="U373" i="27"/>
  <c r="V373" i="27" s="1"/>
  <c r="R373" i="27"/>
  <c r="AE371" i="27"/>
  <c r="AF371" i="27" s="1"/>
  <c r="AA371" i="27"/>
  <c r="AB371" i="27" s="1"/>
  <c r="W371" i="27"/>
  <c r="X371" i="27" s="1"/>
  <c r="S371" i="27"/>
  <c r="T371" i="27" s="1"/>
  <c r="AG369" i="27"/>
  <c r="AH369" i="27" s="1"/>
  <c r="AC369" i="27"/>
  <c r="AD369" i="27" s="1"/>
  <c r="Y369" i="27"/>
  <c r="Z369" i="27" s="1"/>
  <c r="U369" i="27"/>
  <c r="V369" i="27" s="1"/>
  <c r="R369" i="27"/>
  <c r="AE367" i="27"/>
  <c r="AF367" i="27" s="1"/>
  <c r="AA367" i="27"/>
  <c r="AB367" i="27" s="1"/>
  <c r="W367" i="27"/>
  <c r="X367" i="27" s="1"/>
  <c r="S367" i="27"/>
  <c r="T367" i="27" s="1"/>
  <c r="AG365" i="27"/>
  <c r="AH365" i="27" s="1"/>
  <c r="AC365" i="27"/>
  <c r="AD365" i="27" s="1"/>
  <c r="Y365" i="27"/>
  <c r="Z365" i="27" s="1"/>
  <c r="U365" i="27"/>
  <c r="V365" i="27" s="1"/>
  <c r="R365" i="27"/>
  <c r="AE363" i="27"/>
  <c r="AF363" i="27" s="1"/>
  <c r="AA363" i="27"/>
  <c r="AB363" i="27" s="1"/>
  <c r="W363" i="27"/>
  <c r="X363" i="27" s="1"/>
  <c r="S363" i="27"/>
  <c r="T363" i="27" s="1"/>
  <c r="AG361" i="27"/>
  <c r="AH361" i="27" s="1"/>
  <c r="AC361" i="27"/>
  <c r="AD361" i="27" s="1"/>
  <c r="Y361" i="27"/>
  <c r="Z361" i="27" s="1"/>
  <c r="U361" i="27"/>
  <c r="V361" i="27" s="1"/>
  <c r="R361" i="27"/>
  <c r="AE359" i="27"/>
  <c r="AF359" i="27" s="1"/>
  <c r="AA359" i="27"/>
  <c r="AB359" i="27" s="1"/>
  <c r="W359" i="27"/>
  <c r="X359" i="27" s="1"/>
  <c r="S359" i="27"/>
  <c r="T359" i="27" s="1"/>
  <c r="AG357" i="27"/>
  <c r="AH357" i="27" s="1"/>
  <c r="AC357" i="27"/>
  <c r="AD357" i="27" s="1"/>
  <c r="Y357" i="27"/>
  <c r="Z357" i="27" s="1"/>
  <c r="U357" i="27"/>
  <c r="V357" i="27" s="1"/>
  <c r="R357" i="27"/>
  <c r="AE355" i="27"/>
  <c r="AF355" i="27" s="1"/>
  <c r="AA355" i="27"/>
  <c r="AB355" i="27" s="1"/>
  <c r="W355" i="27"/>
  <c r="X355" i="27" s="1"/>
  <c r="S355" i="27"/>
  <c r="T355" i="27" s="1"/>
  <c r="AE425" i="27"/>
  <c r="AF425" i="27" s="1"/>
  <c r="AA425" i="27"/>
  <c r="AB425" i="27" s="1"/>
  <c r="W425" i="27"/>
  <c r="X425" i="27" s="1"/>
  <c r="S425" i="27"/>
  <c r="T425" i="27" s="1"/>
  <c r="AG423" i="27"/>
  <c r="AH423" i="27" s="1"/>
  <c r="AC423" i="27"/>
  <c r="AD423" i="27" s="1"/>
  <c r="Y423" i="27"/>
  <c r="Z423" i="27" s="1"/>
  <c r="U423" i="27"/>
  <c r="V423" i="27" s="1"/>
  <c r="R423" i="27"/>
  <c r="AE421" i="27"/>
  <c r="AF421" i="27" s="1"/>
  <c r="AA421" i="27"/>
  <c r="AB421" i="27" s="1"/>
  <c r="W421" i="27"/>
  <c r="X421" i="27" s="1"/>
  <c r="S421" i="27"/>
  <c r="T421" i="27" s="1"/>
  <c r="AG419" i="27"/>
  <c r="AH419" i="27" s="1"/>
  <c r="AC419" i="27"/>
  <c r="AD419" i="27" s="1"/>
  <c r="Y419" i="27"/>
  <c r="Z419" i="27" s="1"/>
  <c r="U419" i="27"/>
  <c r="V419" i="27" s="1"/>
  <c r="R419" i="27"/>
  <c r="AE417" i="27"/>
  <c r="AF417" i="27" s="1"/>
  <c r="AA417" i="27"/>
  <c r="AB417" i="27" s="1"/>
  <c r="W417" i="27"/>
  <c r="X417" i="27" s="1"/>
  <c r="S417" i="27"/>
  <c r="T417" i="27" s="1"/>
  <c r="AG415" i="27"/>
  <c r="AH415" i="27" s="1"/>
  <c r="AC415" i="27"/>
  <c r="AD415" i="27" s="1"/>
  <c r="Y415" i="27"/>
  <c r="Z415" i="27" s="1"/>
  <c r="U415" i="27"/>
  <c r="V415" i="27" s="1"/>
  <c r="R415" i="27"/>
  <c r="AE413" i="27"/>
  <c r="AF413" i="27" s="1"/>
  <c r="AA413" i="27"/>
  <c r="AB413" i="27" s="1"/>
  <c r="W413" i="27"/>
  <c r="X413" i="27" s="1"/>
  <c r="S413" i="27"/>
  <c r="T413" i="27" s="1"/>
  <c r="AG411" i="27"/>
  <c r="AH411" i="27" s="1"/>
  <c r="AC411" i="27"/>
  <c r="AD411" i="27" s="1"/>
  <c r="Y411" i="27"/>
  <c r="Z411" i="27" s="1"/>
  <c r="U411" i="27"/>
  <c r="V411" i="27" s="1"/>
  <c r="R411" i="27"/>
  <c r="AE409" i="27"/>
  <c r="AF409" i="27" s="1"/>
  <c r="AA409" i="27"/>
  <c r="AB409" i="27" s="1"/>
  <c r="W409" i="27"/>
  <c r="X409" i="27" s="1"/>
  <c r="S409" i="27"/>
  <c r="T409" i="27" s="1"/>
  <c r="AG407" i="27"/>
  <c r="AH407" i="27" s="1"/>
  <c r="AC407" i="27"/>
  <c r="AD407" i="27" s="1"/>
  <c r="Y407" i="27"/>
  <c r="Z407" i="27" s="1"/>
  <c r="U407" i="27"/>
  <c r="V407" i="27" s="1"/>
  <c r="R407" i="27"/>
  <c r="AE405" i="27"/>
  <c r="AF405" i="27" s="1"/>
  <c r="AA405" i="27"/>
  <c r="AB405" i="27" s="1"/>
  <c r="W405" i="27"/>
  <c r="X405" i="27" s="1"/>
  <c r="S405" i="27"/>
  <c r="T405" i="27" s="1"/>
  <c r="AG403" i="27"/>
  <c r="AH403" i="27" s="1"/>
  <c r="AC403" i="27"/>
  <c r="AD403" i="27" s="1"/>
  <c r="Y403" i="27"/>
  <c r="Z403" i="27" s="1"/>
  <c r="U403" i="27"/>
  <c r="V403" i="27" s="1"/>
  <c r="R403" i="27"/>
  <c r="AE401" i="27"/>
  <c r="AF401" i="27" s="1"/>
  <c r="AA401" i="27"/>
  <c r="AB401" i="27" s="1"/>
  <c r="W401" i="27"/>
  <c r="X401" i="27" s="1"/>
  <c r="S401" i="27"/>
  <c r="T401" i="27" s="1"/>
  <c r="AG399" i="27"/>
  <c r="AH399" i="27" s="1"/>
  <c r="AC399" i="27"/>
  <c r="AD399" i="27" s="1"/>
  <c r="Y399" i="27"/>
  <c r="Z399" i="27" s="1"/>
  <c r="U399" i="27"/>
  <c r="V399" i="27" s="1"/>
  <c r="R399" i="27"/>
  <c r="AE397" i="27"/>
  <c r="AF397" i="27" s="1"/>
  <c r="AA397" i="27"/>
  <c r="AB397" i="27" s="1"/>
  <c r="W397" i="27"/>
  <c r="X397" i="27" s="1"/>
  <c r="S397" i="27"/>
  <c r="T397" i="27" s="1"/>
  <c r="AG395" i="27"/>
  <c r="AH395" i="27" s="1"/>
  <c r="AC395" i="27"/>
  <c r="AD395" i="27" s="1"/>
  <c r="Y395" i="27"/>
  <c r="Z395" i="27" s="1"/>
  <c r="U395" i="27"/>
  <c r="V395" i="27" s="1"/>
  <c r="R395" i="27"/>
  <c r="AE393" i="27"/>
  <c r="AF393" i="27" s="1"/>
  <c r="AA393" i="27"/>
  <c r="AB393" i="27" s="1"/>
  <c r="W393" i="27"/>
  <c r="X393" i="27" s="1"/>
  <c r="S393" i="27"/>
  <c r="T393" i="27" s="1"/>
  <c r="AG391" i="27"/>
  <c r="AH391" i="27" s="1"/>
  <c r="AC391" i="27"/>
  <c r="AD391" i="27" s="1"/>
  <c r="Y391" i="27"/>
  <c r="Z391" i="27" s="1"/>
  <c r="U391" i="27"/>
  <c r="V391" i="27" s="1"/>
  <c r="R391" i="27"/>
  <c r="AE389" i="27"/>
  <c r="AF389" i="27" s="1"/>
  <c r="AA389" i="27"/>
  <c r="AB389" i="27" s="1"/>
  <c r="W389" i="27"/>
  <c r="X389" i="27" s="1"/>
  <c r="S389" i="27"/>
  <c r="T389" i="27" s="1"/>
  <c r="AG387" i="27"/>
  <c r="AH387" i="27" s="1"/>
  <c r="AC387" i="27"/>
  <c r="AD387" i="27" s="1"/>
  <c r="Y387" i="27"/>
  <c r="Z387" i="27" s="1"/>
  <c r="U387" i="27"/>
  <c r="V387" i="27" s="1"/>
  <c r="R387" i="27"/>
  <c r="AE385" i="27"/>
  <c r="AF385" i="27" s="1"/>
  <c r="AA385" i="27"/>
  <c r="AB385" i="27" s="1"/>
  <c r="W385" i="27"/>
  <c r="X385" i="27" s="1"/>
  <c r="S385" i="27"/>
  <c r="T385" i="27" s="1"/>
  <c r="AG383" i="27"/>
  <c r="AH383" i="27" s="1"/>
  <c r="AC383" i="27"/>
  <c r="AD383" i="27" s="1"/>
  <c r="Y383" i="27"/>
  <c r="Z383" i="27" s="1"/>
  <c r="U383" i="27"/>
  <c r="V383" i="27" s="1"/>
  <c r="R383" i="27"/>
  <c r="AE381" i="27"/>
  <c r="AF381" i="27" s="1"/>
  <c r="AA381" i="27"/>
  <c r="AB381" i="27" s="1"/>
  <c r="W381" i="27"/>
  <c r="X381" i="27" s="1"/>
  <c r="S381" i="27"/>
  <c r="T381" i="27" s="1"/>
  <c r="AG379" i="27"/>
  <c r="AH379" i="27" s="1"/>
  <c r="AC379" i="27"/>
  <c r="AD379" i="27" s="1"/>
  <c r="Y379" i="27"/>
  <c r="Z379" i="27" s="1"/>
  <c r="U379" i="27"/>
  <c r="V379" i="27" s="1"/>
  <c r="R379" i="27"/>
  <c r="AE377" i="27"/>
  <c r="AF377" i="27" s="1"/>
  <c r="AA377" i="27"/>
  <c r="AB377" i="27" s="1"/>
  <c r="W377" i="27"/>
  <c r="X377" i="27" s="1"/>
  <c r="S377" i="27"/>
  <c r="T377" i="27" s="1"/>
  <c r="AG375" i="27"/>
  <c r="AH375" i="27" s="1"/>
  <c r="AC375" i="27"/>
  <c r="AD375" i="27" s="1"/>
  <c r="Y375" i="27"/>
  <c r="Z375" i="27" s="1"/>
  <c r="U375" i="27"/>
  <c r="V375" i="27" s="1"/>
  <c r="R375" i="27"/>
  <c r="AE373" i="27"/>
  <c r="AF373" i="27" s="1"/>
  <c r="AA373" i="27"/>
  <c r="AB373" i="27" s="1"/>
  <c r="W373" i="27"/>
  <c r="X373" i="27" s="1"/>
  <c r="S373" i="27"/>
  <c r="T373" i="27" s="1"/>
  <c r="AG371" i="27"/>
  <c r="AH371" i="27" s="1"/>
  <c r="AC371" i="27"/>
  <c r="AD371" i="27" s="1"/>
  <c r="Y371" i="27"/>
  <c r="Z371" i="27" s="1"/>
  <c r="U371" i="27"/>
  <c r="V371" i="27" s="1"/>
  <c r="R371" i="27"/>
  <c r="AE369" i="27"/>
  <c r="AF369" i="27" s="1"/>
  <c r="AA369" i="27"/>
  <c r="AB369" i="27" s="1"/>
  <c r="W369" i="27"/>
  <c r="X369" i="27" s="1"/>
  <c r="S369" i="27"/>
  <c r="T369" i="27" s="1"/>
  <c r="AG367" i="27"/>
  <c r="AH367" i="27" s="1"/>
  <c r="AC367" i="27"/>
  <c r="AD367" i="27" s="1"/>
  <c r="Y367" i="27"/>
  <c r="Z367" i="27" s="1"/>
  <c r="U367" i="27"/>
  <c r="V367" i="27" s="1"/>
  <c r="R367" i="27"/>
  <c r="AE365" i="27"/>
  <c r="AF365" i="27" s="1"/>
  <c r="AA365" i="27"/>
  <c r="AB365" i="27" s="1"/>
  <c r="W365" i="27"/>
  <c r="X365" i="27" s="1"/>
  <c r="S365" i="27"/>
  <c r="T365" i="27" s="1"/>
  <c r="AG363" i="27"/>
  <c r="AH363" i="27" s="1"/>
  <c r="AC363" i="27"/>
  <c r="AD363" i="27" s="1"/>
  <c r="Y363" i="27"/>
  <c r="Z363" i="27" s="1"/>
  <c r="U363" i="27"/>
  <c r="V363" i="27" s="1"/>
  <c r="R363" i="27"/>
  <c r="AE361" i="27"/>
  <c r="AF361" i="27" s="1"/>
  <c r="AA361" i="27"/>
  <c r="AB361" i="27" s="1"/>
  <c r="W361" i="27"/>
  <c r="X361" i="27" s="1"/>
  <c r="S361" i="27"/>
  <c r="T361" i="27" s="1"/>
  <c r="AG359" i="27"/>
  <c r="AH359" i="27" s="1"/>
  <c r="AC359" i="27"/>
  <c r="AD359" i="27" s="1"/>
  <c r="Y359" i="27"/>
  <c r="Z359" i="27" s="1"/>
  <c r="U359" i="27"/>
  <c r="V359" i="27" s="1"/>
  <c r="R359" i="27"/>
  <c r="AE357" i="27"/>
  <c r="AF357" i="27" s="1"/>
  <c r="AA357" i="27"/>
  <c r="AB357" i="27" s="1"/>
  <c r="W357" i="27"/>
  <c r="X357" i="27" s="1"/>
  <c r="S357" i="27"/>
  <c r="T357" i="27" s="1"/>
  <c r="AG355" i="27"/>
  <c r="AH355" i="27" s="1"/>
  <c r="AC355" i="27"/>
  <c r="AD355" i="27" s="1"/>
  <c r="Y355" i="27"/>
  <c r="Z355" i="27" s="1"/>
  <c r="U355" i="27"/>
  <c r="V355" i="27" s="1"/>
  <c r="R355" i="27"/>
  <c r="AG353" i="27"/>
  <c r="AH353" i="27" s="1"/>
  <c r="AE353" i="27"/>
  <c r="AF353" i="27" s="1"/>
  <c r="AC353" i="27"/>
  <c r="AD353" i="27" s="1"/>
  <c r="AA353" i="27"/>
  <c r="AB353" i="27" s="1"/>
  <c r="Y353" i="27"/>
  <c r="Z353" i="27" s="1"/>
  <c r="W353" i="27"/>
  <c r="X353" i="27" s="1"/>
  <c r="U353" i="27"/>
  <c r="V353" i="27" s="1"/>
  <c r="S353" i="27"/>
  <c r="T353" i="27" s="1"/>
  <c r="R353" i="27"/>
  <c r="AG351" i="27"/>
  <c r="AH351" i="27" s="1"/>
  <c r="AE351" i="27"/>
  <c r="AF351" i="27" s="1"/>
  <c r="AC351" i="27"/>
  <c r="AD351" i="27" s="1"/>
  <c r="AA351" i="27"/>
  <c r="AB351" i="27" s="1"/>
  <c r="Y351" i="27"/>
  <c r="Z351" i="27" s="1"/>
  <c r="W351" i="27"/>
  <c r="X351" i="27" s="1"/>
  <c r="U351" i="27"/>
  <c r="V351" i="27" s="1"/>
  <c r="S351" i="27"/>
  <c r="T351" i="27" s="1"/>
  <c r="R351" i="27"/>
  <c r="AG349" i="27"/>
  <c r="AH349" i="27" s="1"/>
  <c r="AE349" i="27"/>
  <c r="AF349" i="27" s="1"/>
  <c r="AC349" i="27"/>
  <c r="AD349" i="27" s="1"/>
  <c r="AA349" i="27"/>
  <c r="AB349" i="27" s="1"/>
  <c r="Y349" i="27"/>
  <c r="Z349" i="27" s="1"/>
  <c r="W349" i="27"/>
  <c r="X349" i="27" s="1"/>
  <c r="U349" i="27"/>
  <c r="V349" i="27" s="1"/>
  <c r="S349" i="27"/>
  <c r="T349" i="27" s="1"/>
  <c r="R349" i="27"/>
  <c r="AG347" i="27"/>
  <c r="AH347" i="27" s="1"/>
  <c r="AE347" i="27"/>
  <c r="AF347" i="27" s="1"/>
  <c r="AC347" i="27"/>
  <c r="AD347" i="27" s="1"/>
  <c r="AA347" i="27"/>
  <c r="AB347" i="27" s="1"/>
  <c r="Y347" i="27"/>
  <c r="Z347" i="27" s="1"/>
  <c r="W347" i="27"/>
  <c r="X347" i="27" s="1"/>
  <c r="U347" i="27"/>
  <c r="V347" i="27" s="1"/>
  <c r="S347" i="27"/>
  <c r="T347" i="27" s="1"/>
  <c r="R347" i="27"/>
  <c r="AG345" i="27"/>
  <c r="AH345" i="27" s="1"/>
  <c r="AE345" i="27"/>
  <c r="AF345" i="27" s="1"/>
  <c r="AC345" i="27"/>
  <c r="AD345" i="27" s="1"/>
  <c r="AA345" i="27"/>
  <c r="AB345" i="27" s="1"/>
  <c r="Y345" i="27"/>
  <c r="Z345" i="27" s="1"/>
  <c r="W345" i="27"/>
  <c r="X345" i="27" s="1"/>
  <c r="U345" i="27"/>
  <c r="V345" i="27" s="1"/>
  <c r="S345" i="27"/>
  <c r="T345" i="27" s="1"/>
  <c r="R345" i="27"/>
  <c r="AG343" i="27"/>
  <c r="AH343" i="27" s="1"/>
  <c r="AE343" i="27"/>
  <c r="AF343" i="27" s="1"/>
  <c r="AC343" i="27"/>
  <c r="AD343" i="27" s="1"/>
  <c r="AA343" i="27"/>
  <c r="AB343" i="27" s="1"/>
  <c r="Y343" i="27"/>
  <c r="Z343" i="27" s="1"/>
  <c r="W343" i="27"/>
  <c r="X343" i="27" s="1"/>
  <c r="U343" i="27"/>
  <c r="V343" i="27" s="1"/>
  <c r="S343" i="27"/>
  <c r="T343" i="27" s="1"/>
  <c r="R343" i="27"/>
  <c r="AG341" i="27"/>
  <c r="AH341" i="27" s="1"/>
  <c r="AE341" i="27"/>
  <c r="AF341" i="27" s="1"/>
  <c r="AC341" i="27"/>
  <c r="AD341" i="27" s="1"/>
  <c r="AA341" i="27"/>
  <c r="AB341" i="27" s="1"/>
  <c r="Y341" i="27"/>
  <c r="Z341" i="27" s="1"/>
  <c r="W341" i="27"/>
  <c r="X341" i="27" s="1"/>
  <c r="U341" i="27"/>
  <c r="V341" i="27" s="1"/>
  <c r="S341" i="27"/>
  <c r="T341" i="27" s="1"/>
  <c r="R341" i="27"/>
  <c r="AG339" i="27"/>
  <c r="AH339" i="27" s="1"/>
  <c r="AE339" i="27"/>
  <c r="AF339" i="27" s="1"/>
  <c r="AC339" i="27"/>
  <c r="AD339" i="27" s="1"/>
  <c r="AA339" i="27"/>
  <c r="AB339" i="27" s="1"/>
  <c r="Y339" i="27"/>
  <c r="Z339" i="27" s="1"/>
  <c r="W339" i="27"/>
  <c r="X339" i="27" s="1"/>
  <c r="U339" i="27"/>
  <c r="V339" i="27" s="1"/>
  <c r="S339" i="27"/>
  <c r="T339" i="27" s="1"/>
  <c r="R339" i="27"/>
  <c r="AG337" i="27"/>
  <c r="AH337" i="27" s="1"/>
  <c r="AE337" i="27"/>
  <c r="AF337" i="27" s="1"/>
  <c r="AC337" i="27"/>
  <c r="AD337" i="27" s="1"/>
  <c r="AA337" i="27"/>
  <c r="AB337" i="27" s="1"/>
  <c r="Y337" i="27"/>
  <c r="Z337" i="27" s="1"/>
  <c r="W337" i="27"/>
  <c r="X337" i="27" s="1"/>
  <c r="U337" i="27"/>
  <c r="V337" i="27" s="1"/>
  <c r="S337" i="27"/>
  <c r="T337" i="27" s="1"/>
  <c r="R337" i="27"/>
  <c r="AG335" i="27"/>
  <c r="AH335" i="27" s="1"/>
  <c r="AE335" i="27"/>
  <c r="AF335" i="27" s="1"/>
  <c r="AC335" i="27"/>
  <c r="AD335" i="27" s="1"/>
  <c r="AA335" i="27"/>
  <c r="AB335" i="27" s="1"/>
  <c r="Y335" i="27"/>
  <c r="Z335" i="27" s="1"/>
  <c r="W335" i="27"/>
  <c r="X335" i="27" s="1"/>
  <c r="U335" i="27"/>
  <c r="V335" i="27" s="1"/>
  <c r="S335" i="27"/>
  <c r="T335" i="27" s="1"/>
  <c r="R335" i="27"/>
  <c r="AG333" i="27"/>
  <c r="AH333" i="27" s="1"/>
  <c r="AE333" i="27"/>
  <c r="AF333" i="27" s="1"/>
  <c r="AC333" i="27"/>
  <c r="AD333" i="27" s="1"/>
  <c r="AA333" i="27"/>
  <c r="AB333" i="27" s="1"/>
  <c r="Y333" i="27"/>
  <c r="Z333" i="27" s="1"/>
  <c r="W333" i="27"/>
  <c r="X333" i="27" s="1"/>
  <c r="U333" i="27"/>
  <c r="V333" i="27" s="1"/>
  <c r="S333" i="27"/>
  <c r="T333" i="27" s="1"/>
  <c r="R333" i="27"/>
  <c r="AG331" i="27"/>
  <c r="AH331" i="27" s="1"/>
  <c r="AE331" i="27"/>
  <c r="AF331" i="27" s="1"/>
  <c r="AC331" i="27"/>
  <c r="AD331" i="27" s="1"/>
  <c r="AA331" i="27"/>
  <c r="AB331" i="27" s="1"/>
  <c r="Y331" i="27"/>
  <c r="Z331" i="27" s="1"/>
  <c r="W331" i="27"/>
  <c r="X331" i="27" s="1"/>
  <c r="U331" i="27"/>
  <c r="V331" i="27" s="1"/>
  <c r="S331" i="27"/>
  <c r="T331" i="27" s="1"/>
  <c r="R331" i="27"/>
  <c r="AG329" i="27"/>
  <c r="AH329" i="27" s="1"/>
  <c r="AE329" i="27"/>
  <c r="AF329" i="27" s="1"/>
  <c r="AC329" i="27"/>
  <c r="AD329" i="27" s="1"/>
  <c r="AA329" i="27"/>
  <c r="AB329" i="27" s="1"/>
  <c r="Y329" i="27"/>
  <c r="Z329" i="27" s="1"/>
  <c r="W329" i="27"/>
  <c r="X329" i="27" s="1"/>
  <c r="U329" i="27"/>
  <c r="V329" i="27" s="1"/>
  <c r="S329" i="27"/>
  <c r="T329" i="27" s="1"/>
  <c r="R329" i="27"/>
  <c r="AG327" i="27"/>
  <c r="AH327" i="27" s="1"/>
  <c r="AE327" i="27"/>
  <c r="AF327" i="27" s="1"/>
  <c r="AC327" i="27"/>
  <c r="AD327" i="27" s="1"/>
  <c r="AA327" i="27"/>
  <c r="AB327" i="27" s="1"/>
  <c r="Y327" i="27"/>
  <c r="Z327" i="27" s="1"/>
  <c r="W327" i="27"/>
  <c r="X327" i="27" s="1"/>
  <c r="U327" i="27"/>
  <c r="V327" i="27" s="1"/>
  <c r="S327" i="27"/>
  <c r="T327" i="27" s="1"/>
  <c r="R327" i="27"/>
  <c r="AG325" i="27"/>
  <c r="AH325" i="27" s="1"/>
  <c r="AE325" i="27"/>
  <c r="AF325" i="27" s="1"/>
  <c r="AC325" i="27"/>
  <c r="AD325" i="27" s="1"/>
  <c r="AA325" i="27"/>
  <c r="AB325" i="27" s="1"/>
  <c r="Y325" i="27"/>
  <c r="Z325" i="27" s="1"/>
  <c r="W325" i="27"/>
  <c r="X325" i="27" s="1"/>
  <c r="U325" i="27"/>
  <c r="V325" i="27" s="1"/>
  <c r="S325" i="27"/>
  <c r="T325" i="27" s="1"/>
  <c r="R325" i="27"/>
  <c r="AG323" i="27"/>
  <c r="AH323" i="27" s="1"/>
  <c r="AE323" i="27"/>
  <c r="AF323" i="27" s="1"/>
  <c r="AC323" i="27"/>
  <c r="AD323" i="27" s="1"/>
  <c r="AA323" i="27"/>
  <c r="AB323" i="27" s="1"/>
  <c r="Y323" i="27"/>
  <c r="Z323" i="27" s="1"/>
  <c r="W323" i="27"/>
  <c r="X323" i="27" s="1"/>
  <c r="U323" i="27"/>
  <c r="V323" i="27" s="1"/>
  <c r="S323" i="27"/>
  <c r="T323" i="27" s="1"/>
  <c r="R323" i="27"/>
  <c r="AG321" i="27"/>
  <c r="AH321" i="27" s="1"/>
  <c r="AE321" i="27"/>
  <c r="AF321" i="27" s="1"/>
  <c r="AC321" i="27"/>
  <c r="AD321" i="27" s="1"/>
  <c r="AA321" i="27"/>
  <c r="AB321" i="27" s="1"/>
  <c r="Y321" i="27"/>
  <c r="Z321" i="27" s="1"/>
  <c r="W321" i="27"/>
  <c r="X321" i="27" s="1"/>
  <c r="U321" i="27"/>
  <c r="V321" i="27" s="1"/>
  <c r="S321" i="27"/>
  <c r="T321" i="27" s="1"/>
  <c r="R321" i="27"/>
  <c r="AG319" i="27"/>
  <c r="AH319" i="27" s="1"/>
  <c r="AE319" i="27"/>
  <c r="AF319" i="27" s="1"/>
  <c r="AC319" i="27"/>
  <c r="AD319" i="27" s="1"/>
  <c r="AA319" i="27"/>
  <c r="AB319" i="27" s="1"/>
  <c r="Y319" i="27"/>
  <c r="Z319" i="27" s="1"/>
  <c r="W319" i="27"/>
  <c r="X319" i="27" s="1"/>
  <c r="U319" i="27"/>
  <c r="V319" i="27" s="1"/>
  <c r="S319" i="27"/>
  <c r="T319" i="27" s="1"/>
  <c r="R319" i="27"/>
  <c r="AG317" i="27"/>
  <c r="AH317" i="27" s="1"/>
  <c r="AE317" i="27"/>
  <c r="AF317" i="27" s="1"/>
  <c r="AC317" i="27"/>
  <c r="AD317" i="27" s="1"/>
  <c r="AA317" i="27"/>
  <c r="AB317" i="27" s="1"/>
  <c r="Y317" i="27"/>
  <c r="Z317" i="27" s="1"/>
  <c r="W317" i="27"/>
  <c r="X317" i="27" s="1"/>
  <c r="U317" i="27"/>
  <c r="V317" i="27" s="1"/>
  <c r="S317" i="27"/>
  <c r="T317" i="27" s="1"/>
  <c r="R317" i="27"/>
  <c r="AG315" i="27"/>
  <c r="AH315" i="27" s="1"/>
  <c r="AE315" i="27"/>
  <c r="AF315" i="27" s="1"/>
  <c r="AC315" i="27"/>
  <c r="AD315" i="27" s="1"/>
  <c r="AA315" i="27"/>
  <c r="AB315" i="27" s="1"/>
  <c r="Y315" i="27"/>
  <c r="Z315" i="27" s="1"/>
  <c r="W315" i="27"/>
  <c r="X315" i="27" s="1"/>
  <c r="U315" i="27"/>
  <c r="V315" i="27" s="1"/>
  <c r="S315" i="27"/>
  <c r="T315" i="27" s="1"/>
  <c r="R315" i="27"/>
  <c r="AG313" i="27"/>
  <c r="AH313" i="27" s="1"/>
  <c r="AE313" i="27"/>
  <c r="AF313" i="27" s="1"/>
  <c r="AC313" i="27"/>
  <c r="AD313" i="27" s="1"/>
  <c r="AA313" i="27"/>
  <c r="AB313" i="27" s="1"/>
  <c r="Y313" i="27"/>
  <c r="Z313" i="27" s="1"/>
  <c r="W313" i="27"/>
  <c r="X313" i="27" s="1"/>
  <c r="U313" i="27"/>
  <c r="V313" i="27" s="1"/>
  <c r="S313" i="27"/>
  <c r="T313" i="27" s="1"/>
  <c r="R313" i="27"/>
  <c r="AG311" i="27"/>
  <c r="AH311" i="27" s="1"/>
  <c r="AE311" i="27"/>
  <c r="AF311" i="27" s="1"/>
  <c r="AC311" i="27"/>
  <c r="AD311" i="27" s="1"/>
  <c r="AA311" i="27"/>
  <c r="AB311" i="27" s="1"/>
  <c r="Y311" i="27"/>
  <c r="Z311" i="27" s="1"/>
  <c r="W311" i="27"/>
  <c r="X311" i="27" s="1"/>
  <c r="U311" i="27"/>
  <c r="V311" i="27" s="1"/>
  <c r="S311" i="27"/>
  <c r="T311" i="27" s="1"/>
  <c r="R311" i="27"/>
  <c r="AG309" i="27"/>
  <c r="AH309" i="27" s="1"/>
  <c r="AE309" i="27"/>
  <c r="AF309" i="27" s="1"/>
  <c r="AC309" i="27"/>
  <c r="AD309" i="27" s="1"/>
  <c r="AA309" i="27"/>
  <c r="AB309" i="27" s="1"/>
  <c r="Y309" i="27"/>
  <c r="Z309" i="27" s="1"/>
  <c r="W309" i="27"/>
  <c r="X309" i="27" s="1"/>
  <c r="U309" i="27"/>
  <c r="V309" i="27" s="1"/>
  <c r="S309" i="27"/>
  <c r="T309" i="27" s="1"/>
  <c r="R309" i="27"/>
  <c r="AG307" i="27"/>
  <c r="AH307" i="27" s="1"/>
  <c r="AE307" i="27"/>
  <c r="AF307" i="27" s="1"/>
  <c r="AC307" i="27"/>
  <c r="AD307" i="27" s="1"/>
  <c r="AA307" i="27"/>
  <c r="AB307" i="27" s="1"/>
  <c r="Y307" i="27"/>
  <c r="Z307" i="27" s="1"/>
  <c r="W307" i="27"/>
  <c r="X307" i="27" s="1"/>
  <c r="U307" i="27"/>
  <c r="V307" i="27" s="1"/>
  <c r="S307" i="27"/>
  <c r="T307" i="27" s="1"/>
  <c r="R307" i="27"/>
  <c r="AG305" i="27"/>
  <c r="AH305" i="27" s="1"/>
  <c r="AE305" i="27"/>
  <c r="AF305" i="27" s="1"/>
  <c r="AC305" i="27"/>
  <c r="AD305" i="27" s="1"/>
  <c r="AA305" i="27"/>
  <c r="AB305" i="27" s="1"/>
  <c r="Y305" i="27"/>
  <c r="Z305" i="27" s="1"/>
  <c r="W305" i="27"/>
  <c r="X305" i="27" s="1"/>
  <c r="U305" i="27"/>
  <c r="V305" i="27" s="1"/>
  <c r="S305" i="27"/>
  <c r="T305" i="27" s="1"/>
  <c r="R305" i="27"/>
  <c r="AG303" i="27"/>
  <c r="AH303" i="27" s="1"/>
  <c r="AE303" i="27"/>
  <c r="AF303" i="27" s="1"/>
  <c r="AC303" i="27"/>
  <c r="AD303" i="27" s="1"/>
  <c r="AA303" i="27"/>
  <c r="AB303" i="27" s="1"/>
  <c r="Y303" i="27"/>
  <c r="Z303" i="27" s="1"/>
  <c r="W303" i="27"/>
  <c r="X303" i="27" s="1"/>
  <c r="U303" i="27"/>
  <c r="V303" i="27" s="1"/>
  <c r="S303" i="27"/>
  <c r="T303" i="27" s="1"/>
  <c r="R303" i="27"/>
  <c r="AG301" i="27"/>
  <c r="AH301" i="27" s="1"/>
  <c r="AE301" i="27"/>
  <c r="AF301" i="27" s="1"/>
  <c r="AC301" i="27"/>
  <c r="AD301" i="27" s="1"/>
  <c r="AA301" i="27"/>
  <c r="AB301" i="27" s="1"/>
  <c r="Y301" i="27"/>
  <c r="Z301" i="27" s="1"/>
  <c r="W301" i="27"/>
  <c r="X301" i="27" s="1"/>
  <c r="U301" i="27"/>
  <c r="V301" i="27" s="1"/>
  <c r="S301" i="27"/>
  <c r="T301" i="27" s="1"/>
  <c r="R301" i="27"/>
  <c r="AG299" i="27"/>
  <c r="AH299" i="27" s="1"/>
  <c r="AE299" i="27"/>
  <c r="AF299" i="27" s="1"/>
  <c r="AC299" i="27"/>
  <c r="AD299" i="27" s="1"/>
  <c r="AA299" i="27"/>
  <c r="AB299" i="27" s="1"/>
  <c r="Y299" i="27"/>
  <c r="Z299" i="27" s="1"/>
  <c r="W299" i="27"/>
  <c r="X299" i="27" s="1"/>
  <c r="U299" i="27"/>
  <c r="V299" i="27" s="1"/>
  <c r="S299" i="27"/>
  <c r="T299" i="27" s="1"/>
  <c r="R299" i="27"/>
  <c r="AG297" i="27"/>
  <c r="AH297" i="27" s="1"/>
  <c r="AE297" i="27"/>
  <c r="AF297" i="27" s="1"/>
  <c r="AC297" i="27"/>
  <c r="AD297" i="27" s="1"/>
  <c r="AA297" i="27"/>
  <c r="AB297" i="27" s="1"/>
  <c r="Y297" i="27"/>
  <c r="Z297" i="27" s="1"/>
  <c r="W297" i="27"/>
  <c r="X297" i="27" s="1"/>
  <c r="U297" i="27"/>
  <c r="V297" i="27" s="1"/>
  <c r="S297" i="27"/>
  <c r="T297" i="27" s="1"/>
  <c r="R297" i="27"/>
  <c r="AG295" i="27"/>
  <c r="AH295" i="27" s="1"/>
  <c r="AE295" i="27"/>
  <c r="AF295" i="27" s="1"/>
  <c r="AC295" i="27"/>
  <c r="AD295" i="27" s="1"/>
  <c r="AA295" i="27"/>
  <c r="AB295" i="27" s="1"/>
  <c r="Y295" i="27"/>
  <c r="Z295" i="27" s="1"/>
  <c r="W295" i="27"/>
  <c r="X295" i="27" s="1"/>
  <c r="AC437" i="27"/>
  <c r="AD437" i="27" s="1"/>
  <c r="Y437" i="27"/>
  <c r="Z437" i="27" s="1"/>
  <c r="U437" i="27"/>
  <c r="V437" i="27" s="1"/>
  <c r="R437" i="27"/>
  <c r="AA436" i="27"/>
  <c r="AB436" i="27" s="1"/>
  <c r="Y436" i="27"/>
  <c r="Z436" i="27" s="1"/>
  <c r="W436" i="27"/>
  <c r="X436" i="27" s="1"/>
  <c r="U436" i="27"/>
  <c r="V436" i="27" s="1"/>
  <c r="S436" i="27"/>
  <c r="T436" i="27" s="1"/>
  <c r="R436" i="27"/>
  <c r="AG434" i="27"/>
  <c r="AH434" i="27" s="1"/>
  <c r="AE434" i="27"/>
  <c r="AF434" i="27" s="1"/>
  <c r="AC434" i="27"/>
  <c r="AD434" i="27" s="1"/>
  <c r="AA434" i="27"/>
  <c r="AB434" i="27" s="1"/>
  <c r="Y434" i="27"/>
  <c r="Z434" i="27" s="1"/>
  <c r="W434" i="27"/>
  <c r="X434" i="27" s="1"/>
  <c r="U434" i="27"/>
  <c r="V434" i="27" s="1"/>
  <c r="S434" i="27"/>
  <c r="T434" i="27" s="1"/>
  <c r="R434" i="27"/>
  <c r="AG432" i="27"/>
  <c r="AH432" i="27" s="1"/>
  <c r="AE432" i="27"/>
  <c r="AF432" i="27" s="1"/>
  <c r="AC432" i="27"/>
  <c r="AD432" i="27" s="1"/>
  <c r="AA432" i="27"/>
  <c r="AB432" i="27" s="1"/>
  <c r="Y432" i="27"/>
  <c r="Z432" i="27" s="1"/>
  <c r="W432" i="27"/>
  <c r="X432" i="27" s="1"/>
  <c r="U432" i="27"/>
  <c r="V432" i="27" s="1"/>
  <c r="S432" i="27"/>
  <c r="T432" i="27" s="1"/>
  <c r="R432" i="27"/>
  <c r="AG430" i="27"/>
  <c r="AH430" i="27" s="1"/>
  <c r="AE430" i="27"/>
  <c r="AF430" i="27" s="1"/>
  <c r="AC430" i="27"/>
  <c r="AD430" i="27" s="1"/>
  <c r="AA430" i="27"/>
  <c r="AB430" i="27" s="1"/>
  <c r="Y430" i="27"/>
  <c r="Z430" i="27" s="1"/>
  <c r="W430" i="27"/>
  <c r="X430" i="27" s="1"/>
  <c r="U430" i="27"/>
  <c r="V430" i="27" s="1"/>
  <c r="S430" i="27"/>
  <c r="T430" i="27" s="1"/>
  <c r="R430" i="27"/>
  <c r="AG428" i="27"/>
  <c r="AH428" i="27" s="1"/>
  <c r="AE428" i="27"/>
  <c r="AF428" i="27" s="1"/>
  <c r="AC428" i="27"/>
  <c r="AD428" i="27" s="1"/>
  <c r="AA428" i="27"/>
  <c r="AB428" i="27" s="1"/>
  <c r="Y428" i="27"/>
  <c r="Z428" i="27" s="1"/>
  <c r="W428" i="27"/>
  <c r="X428" i="27" s="1"/>
  <c r="U428" i="27"/>
  <c r="V428" i="27" s="1"/>
  <c r="S428" i="27"/>
  <c r="T428" i="27" s="1"/>
  <c r="R428" i="27"/>
  <c r="AG426" i="27"/>
  <c r="AH426" i="27" s="1"/>
  <c r="AE426" i="27"/>
  <c r="AF426" i="27" s="1"/>
  <c r="AC426" i="27"/>
  <c r="AD426" i="27" s="1"/>
  <c r="AA426" i="27"/>
  <c r="AB426" i="27" s="1"/>
  <c r="Y426" i="27"/>
  <c r="Z426" i="27" s="1"/>
  <c r="W426" i="27"/>
  <c r="X426" i="27" s="1"/>
  <c r="U426" i="27"/>
  <c r="V426" i="27" s="1"/>
  <c r="S426" i="27"/>
  <c r="T426" i="27" s="1"/>
  <c r="R426" i="27"/>
  <c r="AG424" i="27"/>
  <c r="AH424" i="27" s="1"/>
  <c r="AE424" i="27"/>
  <c r="AF424" i="27" s="1"/>
  <c r="AC424" i="27"/>
  <c r="AD424" i="27" s="1"/>
  <c r="AA424" i="27"/>
  <c r="AB424" i="27" s="1"/>
  <c r="Y424" i="27"/>
  <c r="Z424" i="27" s="1"/>
  <c r="W424" i="27"/>
  <c r="X424" i="27" s="1"/>
  <c r="U424" i="27"/>
  <c r="V424" i="27" s="1"/>
  <c r="S424" i="27"/>
  <c r="T424" i="27" s="1"/>
  <c r="R424" i="27"/>
  <c r="AG422" i="27"/>
  <c r="AH422" i="27" s="1"/>
  <c r="AE422" i="27"/>
  <c r="AF422" i="27" s="1"/>
  <c r="AC422" i="27"/>
  <c r="AD422" i="27" s="1"/>
  <c r="AA422" i="27"/>
  <c r="AB422" i="27" s="1"/>
  <c r="Y422" i="27"/>
  <c r="Z422" i="27" s="1"/>
  <c r="W422" i="27"/>
  <c r="X422" i="27" s="1"/>
  <c r="U422" i="27"/>
  <c r="V422" i="27" s="1"/>
  <c r="S422" i="27"/>
  <c r="T422" i="27" s="1"/>
  <c r="R422" i="27"/>
  <c r="AG420" i="27"/>
  <c r="AH420" i="27" s="1"/>
  <c r="AE420" i="27"/>
  <c r="AF420" i="27" s="1"/>
  <c r="AC420" i="27"/>
  <c r="AD420" i="27" s="1"/>
  <c r="AA420" i="27"/>
  <c r="AB420" i="27" s="1"/>
  <c r="Y420" i="27"/>
  <c r="Z420" i="27" s="1"/>
  <c r="W420" i="27"/>
  <c r="X420" i="27" s="1"/>
  <c r="U420" i="27"/>
  <c r="V420" i="27" s="1"/>
  <c r="S420" i="27"/>
  <c r="T420" i="27" s="1"/>
  <c r="R420" i="27"/>
  <c r="AG418" i="27"/>
  <c r="AH418" i="27" s="1"/>
  <c r="AE418" i="27"/>
  <c r="AF418" i="27" s="1"/>
  <c r="AC418" i="27"/>
  <c r="AD418" i="27" s="1"/>
  <c r="AA418" i="27"/>
  <c r="AB418" i="27" s="1"/>
  <c r="Y418" i="27"/>
  <c r="Z418" i="27" s="1"/>
  <c r="W418" i="27"/>
  <c r="X418" i="27" s="1"/>
  <c r="U418" i="27"/>
  <c r="V418" i="27" s="1"/>
  <c r="S418" i="27"/>
  <c r="T418" i="27" s="1"/>
  <c r="R418" i="27"/>
  <c r="AG416" i="27"/>
  <c r="AH416" i="27" s="1"/>
  <c r="AE416" i="27"/>
  <c r="AF416" i="27" s="1"/>
  <c r="AC416" i="27"/>
  <c r="AD416" i="27" s="1"/>
  <c r="AA416" i="27"/>
  <c r="AB416" i="27" s="1"/>
  <c r="Y416" i="27"/>
  <c r="Z416" i="27" s="1"/>
  <c r="W416" i="27"/>
  <c r="X416" i="27" s="1"/>
  <c r="U416" i="27"/>
  <c r="V416" i="27" s="1"/>
  <c r="S416" i="27"/>
  <c r="T416" i="27" s="1"/>
  <c r="R416" i="27"/>
  <c r="AG414" i="27"/>
  <c r="AH414" i="27" s="1"/>
  <c r="AE414" i="27"/>
  <c r="AF414" i="27" s="1"/>
  <c r="AC414" i="27"/>
  <c r="AD414" i="27" s="1"/>
  <c r="AA414" i="27"/>
  <c r="AB414" i="27" s="1"/>
  <c r="Y414" i="27"/>
  <c r="Z414" i="27" s="1"/>
  <c r="W414" i="27"/>
  <c r="X414" i="27" s="1"/>
  <c r="U414" i="27"/>
  <c r="V414" i="27" s="1"/>
  <c r="S414" i="27"/>
  <c r="T414" i="27" s="1"/>
  <c r="R414" i="27"/>
  <c r="AG412" i="27"/>
  <c r="AH412" i="27" s="1"/>
  <c r="AE412" i="27"/>
  <c r="AF412" i="27" s="1"/>
  <c r="AC412" i="27"/>
  <c r="AD412" i="27" s="1"/>
  <c r="AA412" i="27"/>
  <c r="AB412" i="27" s="1"/>
  <c r="Y412" i="27"/>
  <c r="Z412" i="27" s="1"/>
  <c r="W412" i="27"/>
  <c r="X412" i="27" s="1"/>
  <c r="U412" i="27"/>
  <c r="V412" i="27" s="1"/>
  <c r="S412" i="27"/>
  <c r="T412" i="27" s="1"/>
  <c r="R412" i="27"/>
  <c r="AG410" i="27"/>
  <c r="AH410" i="27" s="1"/>
  <c r="AE410" i="27"/>
  <c r="AF410" i="27" s="1"/>
  <c r="AC410" i="27"/>
  <c r="AD410" i="27" s="1"/>
  <c r="AA410" i="27"/>
  <c r="AB410" i="27" s="1"/>
  <c r="Y410" i="27"/>
  <c r="Z410" i="27" s="1"/>
  <c r="W410" i="27"/>
  <c r="X410" i="27" s="1"/>
  <c r="U410" i="27"/>
  <c r="V410" i="27" s="1"/>
  <c r="S410" i="27"/>
  <c r="T410" i="27" s="1"/>
  <c r="R410" i="27"/>
  <c r="AG408" i="27"/>
  <c r="AH408" i="27" s="1"/>
  <c r="AE408" i="27"/>
  <c r="AF408" i="27" s="1"/>
  <c r="AC408" i="27"/>
  <c r="AD408" i="27" s="1"/>
  <c r="AA408" i="27"/>
  <c r="AB408" i="27" s="1"/>
  <c r="Y408" i="27"/>
  <c r="Z408" i="27" s="1"/>
  <c r="W408" i="27"/>
  <c r="X408" i="27" s="1"/>
  <c r="U408" i="27"/>
  <c r="V408" i="27" s="1"/>
  <c r="S408" i="27"/>
  <c r="T408" i="27" s="1"/>
  <c r="R408" i="27"/>
  <c r="AG406" i="27"/>
  <c r="AH406" i="27" s="1"/>
  <c r="AE406" i="27"/>
  <c r="AF406" i="27" s="1"/>
  <c r="AC406" i="27"/>
  <c r="AD406" i="27" s="1"/>
  <c r="AA406" i="27"/>
  <c r="AB406" i="27" s="1"/>
  <c r="Y406" i="27"/>
  <c r="Z406" i="27" s="1"/>
  <c r="W406" i="27"/>
  <c r="X406" i="27" s="1"/>
  <c r="U406" i="27"/>
  <c r="V406" i="27" s="1"/>
  <c r="S406" i="27"/>
  <c r="T406" i="27" s="1"/>
  <c r="R406" i="27"/>
  <c r="AG404" i="27"/>
  <c r="AH404" i="27" s="1"/>
  <c r="AE404" i="27"/>
  <c r="AF404" i="27" s="1"/>
  <c r="AC404" i="27"/>
  <c r="AD404" i="27" s="1"/>
  <c r="AA404" i="27"/>
  <c r="AB404" i="27" s="1"/>
  <c r="Y404" i="27"/>
  <c r="Z404" i="27" s="1"/>
  <c r="W404" i="27"/>
  <c r="X404" i="27" s="1"/>
  <c r="U404" i="27"/>
  <c r="V404" i="27" s="1"/>
  <c r="S404" i="27"/>
  <c r="T404" i="27" s="1"/>
  <c r="R404" i="27"/>
  <c r="AG402" i="27"/>
  <c r="AH402" i="27" s="1"/>
  <c r="AE402" i="27"/>
  <c r="AF402" i="27" s="1"/>
  <c r="AC402" i="27"/>
  <c r="AD402" i="27" s="1"/>
  <c r="AA402" i="27"/>
  <c r="AB402" i="27" s="1"/>
  <c r="Y402" i="27"/>
  <c r="Z402" i="27" s="1"/>
  <c r="W402" i="27"/>
  <c r="X402" i="27" s="1"/>
  <c r="U402" i="27"/>
  <c r="V402" i="27" s="1"/>
  <c r="S402" i="27"/>
  <c r="T402" i="27" s="1"/>
  <c r="R402" i="27"/>
  <c r="AG400" i="27"/>
  <c r="AH400" i="27" s="1"/>
  <c r="AE400" i="27"/>
  <c r="AF400" i="27" s="1"/>
  <c r="AC400" i="27"/>
  <c r="AD400" i="27" s="1"/>
  <c r="AA400" i="27"/>
  <c r="AB400" i="27" s="1"/>
  <c r="Y400" i="27"/>
  <c r="Z400" i="27" s="1"/>
  <c r="W400" i="27"/>
  <c r="X400" i="27" s="1"/>
  <c r="U400" i="27"/>
  <c r="V400" i="27" s="1"/>
  <c r="S400" i="27"/>
  <c r="T400" i="27" s="1"/>
  <c r="R400" i="27"/>
  <c r="AG398" i="27"/>
  <c r="AH398" i="27" s="1"/>
  <c r="AE398" i="27"/>
  <c r="AF398" i="27" s="1"/>
  <c r="AC398" i="27"/>
  <c r="AD398" i="27" s="1"/>
  <c r="AA398" i="27"/>
  <c r="AB398" i="27" s="1"/>
  <c r="Y398" i="27"/>
  <c r="Z398" i="27" s="1"/>
  <c r="W398" i="27"/>
  <c r="X398" i="27" s="1"/>
  <c r="U398" i="27"/>
  <c r="V398" i="27" s="1"/>
  <c r="S398" i="27"/>
  <c r="T398" i="27" s="1"/>
  <c r="R398" i="27"/>
  <c r="AG396" i="27"/>
  <c r="AH396" i="27" s="1"/>
  <c r="AE396" i="27"/>
  <c r="AF396" i="27" s="1"/>
  <c r="AC396" i="27"/>
  <c r="AD396" i="27" s="1"/>
  <c r="AA396" i="27"/>
  <c r="AB396" i="27" s="1"/>
  <c r="Y396" i="27"/>
  <c r="Z396" i="27" s="1"/>
  <c r="W396" i="27"/>
  <c r="X396" i="27" s="1"/>
  <c r="U396" i="27"/>
  <c r="V396" i="27" s="1"/>
  <c r="S396" i="27"/>
  <c r="T396" i="27" s="1"/>
  <c r="R396" i="27"/>
  <c r="AG394" i="27"/>
  <c r="AH394" i="27" s="1"/>
  <c r="AE394" i="27"/>
  <c r="AF394" i="27" s="1"/>
  <c r="AC394" i="27"/>
  <c r="AD394" i="27" s="1"/>
  <c r="AA394" i="27"/>
  <c r="AB394" i="27" s="1"/>
  <c r="Y394" i="27"/>
  <c r="Z394" i="27" s="1"/>
  <c r="W394" i="27"/>
  <c r="X394" i="27" s="1"/>
  <c r="U394" i="27"/>
  <c r="V394" i="27" s="1"/>
  <c r="S394" i="27"/>
  <c r="T394" i="27" s="1"/>
  <c r="R394" i="27"/>
  <c r="AG392" i="27"/>
  <c r="AH392" i="27" s="1"/>
  <c r="AE392" i="27"/>
  <c r="AF392" i="27" s="1"/>
  <c r="AC392" i="27"/>
  <c r="AD392" i="27" s="1"/>
  <c r="AA392" i="27"/>
  <c r="AB392" i="27" s="1"/>
  <c r="Y392" i="27"/>
  <c r="Z392" i="27" s="1"/>
  <c r="W392" i="27"/>
  <c r="X392" i="27" s="1"/>
  <c r="U392" i="27"/>
  <c r="V392" i="27" s="1"/>
  <c r="S392" i="27"/>
  <c r="T392" i="27" s="1"/>
  <c r="R392" i="27"/>
  <c r="AG390" i="27"/>
  <c r="AH390" i="27" s="1"/>
  <c r="AE390" i="27"/>
  <c r="AF390" i="27" s="1"/>
  <c r="AC390" i="27"/>
  <c r="AD390" i="27" s="1"/>
  <c r="AA390" i="27"/>
  <c r="AB390" i="27" s="1"/>
  <c r="Y390" i="27"/>
  <c r="Z390" i="27" s="1"/>
  <c r="W390" i="27"/>
  <c r="X390" i="27" s="1"/>
  <c r="U390" i="27"/>
  <c r="V390" i="27" s="1"/>
  <c r="S390" i="27"/>
  <c r="T390" i="27" s="1"/>
  <c r="R390" i="27"/>
  <c r="AG388" i="27"/>
  <c r="AH388" i="27" s="1"/>
  <c r="AE388" i="27"/>
  <c r="AF388" i="27" s="1"/>
  <c r="AC388" i="27"/>
  <c r="AD388" i="27" s="1"/>
  <c r="AA388" i="27"/>
  <c r="AB388" i="27" s="1"/>
  <c r="Y388" i="27"/>
  <c r="Z388" i="27" s="1"/>
  <c r="W388" i="27"/>
  <c r="X388" i="27" s="1"/>
  <c r="U388" i="27"/>
  <c r="V388" i="27" s="1"/>
  <c r="S388" i="27"/>
  <c r="T388" i="27" s="1"/>
  <c r="R388" i="27"/>
  <c r="AG386" i="27"/>
  <c r="AH386" i="27" s="1"/>
  <c r="AE386" i="27"/>
  <c r="AF386" i="27" s="1"/>
  <c r="AC386" i="27"/>
  <c r="AD386" i="27" s="1"/>
  <c r="AA386" i="27"/>
  <c r="AB386" i="27" s="1"/>
  <c r="Y386" i="27"/>
  <c r="Z386" i="27" s="1"/>
  <c r="W386" i="27"/>
  <c r="X386" i="27" s="1"/>
  <c r="U386" i="27"/>
  <c r="V386" i="27" s="1"/>
  <c r="S386" i="27"/>
  <c r="T386" i="27" s="1"/>
  <c r="R386" i="27"/>
  <c r="AG384" i="27"/>
  <c r="AH384" i="27" s="1"/>
  <c r="AE384" i="27"/>
  <c r="AF384" i="27" s="1"/>
  <c r="AC384" i="27"/>
  <c r="AD384" i="27" s="1"/>
  <c r="AA384" i="27"/>
  <c r="AB384" i="27" s="1"/>
  <c r="Y384" i="27"/>
  <c r="Z384" i="27" s="1"/>
  <c r="W384" i="27"/>
  <c r="X384" i="27" s="1"/>
  <c r="U384" i="27"/>
  <c r="V384" i="27" s="1"/>
  <c r="S384" i="27"/>
  <c r="T384" i="27" s="1"/>
  <c r="R384" i="27"/>
  <c r="AG382" i="27"/>
  <c r="AH382" i="27" s="1"/>
  <c r="AE382" i="27"/>
  <c r="AF382" i="27" s="1"/>
  <c r="AC382" i="27"/>
  <c r="AD382" i="27" s="1"/>
  <c r="AA382" i="27"/>
  <c r="AB382" i="27" s="1"/>
  <c r="Y382" i="27"/>
  <c r="Z382" i="27" s="1"/>
  <c r="W382" i="27"/>
  <c r="X382" i="27" s="1"/>
  <c r="U382" i="27"/>
  <c r="V382" i="27" s="1"/>
  <c r="S382" i="27"/>
  <c r="T382" i="27" s="1"/>
  <c r="R382" i="27"/>
  <c r="AG380" i="27"/>
  <c r="AH380" i="27" s="1"/>
  <c r="AE380" i="27"/>
  <c r="AF380" i="27" s="1"/>
  <c r="AC380" i="27"/>
  <c r="AD380" i="27" s="1"/>
  <c r="AA380" i="27"/>
  <c r="AB380" i="27" s="1"/>
  <c r="Y380" i="27"/>
  <c r="Z380" i="27" s="1"/>
  <c r="W380" i="27"/>
  <c r="X380" i="27" s="1"/>
  <c r="U380" i="27"/>
  <c r="V380" i="27" s="1"/>
  <c r="S380" i="27"/>
  <c r="T380" i="27" s="1"/>
  <c r="R380" i="27"/>
  <c r="AG378" i="27"/>
  <c r="AH378" i="27" s="1"/>
  <c r="AE378" i="27"/>
  <c r="AF378" i="27" s="1"/>
  <c r="AC378" i="27"/>
  <c r="AD378" i="27" s="1"/>
  <c r="AA378" i="27"/>
  <c r="AB378" i="27" s="1"/>
  <c r="Y378" i="27"/>
  <c r="Z378" i="27" s="1"/>
  <c r="W378" i="27"/>
  <c r="X378" i="27" s="1"/>
  <c r="U378" i="27"/>
  <c r="V378" i="27" s="1"/>
  <c r="S378" i="27"/>
  <c r="T378" i="27" s="1"/>
  <c r="R378" i="27"/>
  <c r="AG376" i="27"/>
  <c r="AH376" i="27" s="1"/>
  <c r="AE376" i="27"/>
  <c r="AF376" i="27" s="1"/>
  <c r="AC376" i="27"/>
  <c r="AD376" i="27" s="1"/>
  <c r="AA376" i="27"/>
  <c r="AB376" i="27" s="1"/>
  <c r="Y376" i="27"/>
  <c r="Z376" i="27" s="1"/>
  <c r="W376" i="27"/>
  <c r="X376" i="27" s="1"/>
  <c r="U376" i="27"/>
  <c r="V376" i="27" s="1"/>
  <c r="S376" i="27"/>
  <c r="T376" i="27" s="1"/>
  <c r="R376" i="27"/>
  <c r="AG374" i="27"/>
  <c r="AH374" i="27" s="1"/>
  <c r="AE374" i="27"/>
  <c r="AF374" i="27" s="1"/>
  <c r="AC374" i="27"/>
  <c r="AD374" i="27" s="1"/>
  <c r="AA374" i="27"/>
  <c r="AB374" i="27" s="1"/>
  <c r="Y374" i="27"/>
  <c r="Z374" i="27" s="1"/>
  <c r="W374" i="27"/>
  <c r="X374" i="27" s="1"/>
  <c r="U374" i="27"/>
  <c r="V374" i="27" s="1"/>
  <c r="S374" i="27"/>
  <c r="T374" i="27" s="1"/>
  <c r="R374" i="27"/>
  <c r="AG372" i="27"/>
  <c r="AH372" i="27" s="1"/>
  <c r="AE372" i="27"/>
  <c r="AF372" i="27" s="1"/>
  <c r="AC372" i="27"/>
  <c r="AD372" i="27" s="1"/>
  <c r="AA372" i="27"/>
  <c r="AB372" i="27" s="1"/>
  <c r="Y372" i="27"/>
  <c r="Z372" i="27" s="1"/>
  <c r="W372" i="27"/>
  <c r="X372" i="27" s="1"/>
  <c r="U372" i="27"/>
  <c r="V372" i="27" s="1"/>
  <c r="S372" i="27"/>
  <c r="T372" i="27" s="1"/>
  <c r="R372" i="27"/>
  <c r="AG370" i="27"/>
  <c r="AH370" i="27" s="1"/>
  <c r="AE370" i="27"/>
  <c r="AF370" i="27" s="1"/>
  <c r="AC370" i="27"/>
  <c r="AD370" i="27" s="1"/>
  <c r="AA370" i="27"/>
  <c r="AB370" i="27" s="1"/>
  <c r="Y370" i="27"/>
  <c r="Z370" i="27" s="1"/>
  <c r="W370" i="27"/>
  <c r="X370" i="27" s="1"/>
  <c r="U370" i="27"/>
  <c r="V370" i="27" s="1"/>
  <c r="S370" i="27"/>
  <c r="T370" i="27" s="1"/>
  <c r="R370" i="27"/>
  <c r="AG368" i="27"/>
  <c r="AH368" i="27" s="1"/>
  <c r="AE368" i="27"/>
  <c r="AF368" i="27" s="1"/>
  <c r="AC368" i="27"/>
  <c r="AD368" i="27" s="1"/>
  <c r="AA368" i="27"/>
  <c r="AB368" i="27" s="1"/>
  <c r="Y368" i="27"/>
  <c r="Z368" i="27" s="1"/>
  <c r="W368" i="27"/>
  <c r="X368" i="27" s="1"/>
  <c r="U368" i="27"/>
  <c r="V368" i="27" s="1"/>
  <c r="S368" i="27"/>
  <c r="T368" i="27" s="1"/>
  <c r="R368" i="27"/>
  <c r="AG366" i="27"/>
  <c r="AH366" i="27" s="1"/>
  <c r="AE366" i="27"/>
  <c r="AF366" i="27" s="1"/>
  <c r="AC366" i="27"/>
  <c r="AD366" i="27" s="1"/>
  <c r="AA366" i="27"/>
  <c r="AB366" i="27" s="1"/>
  <c r="Y366" i="27"/>
  <c r="Z366" i="27" s="1"/>
  <c r="W366" i="27"/>
  <c r="X366" i="27" s="1"/>
  <c r="U366" i="27"/>
  <c r="V366" i="27" s="1"/>
  <c r="S366" i="27"/>
  <c r="T366" i="27" s="1"/>
  <c r="R366" i="27"/>
  <c r="AG364" i="27"/>
  <c r="AH364" i="27" s="1"/>
  <c r="AE364" i="27"/>
  <c r="AF364" i="27" s="1"/>
  <c r="AC364" i="27"/>
  <c r="AD364" i="27" s="1"/>
  <c r="AA364" i="27"/>
  <c r="AB364" i="27" s="1"/>
  <c r="Y364" i="27"/>
  <c r="Z364" i="27" s="1"/>
  <c r="W364" i="27"/>
  <c r="X364" i="27" s="1"/>
  <c r="U364" i="27"/>
  <c r="V364" i="27" s="1"/>
  <c r="S364" i="27"/>
  <c r="T364" i="27" s="1"/>
  <c r="R364" i="27"/>
  <c r="AG362" i="27"/>
  <c r="AH362" i="27" s="1"/>
  <c r="AE362" i="27"/>
  <c r="AF362" i="27" s="1"/>
  <c r="AC362" i="27"/>
  <c r="AD362" i="27" s="1"/>
  <c r="AA362" i="27"/>
  <c r="AB362" i="27" s="1"/>
  <c r="Y362" i="27"/>
  <c r="Z362" i="27" s="1"/>
  <c r="W362" i="27"/>
  <c r="X362" i="27" s="1"/>
  <c r="U362" i="27"/>
  <c r="V362" i="27" s="1"/>
  <c r="S362" i="27"/>
  <c r="T362" i="27" s="1"/>
  <c r="R362" i="27"/>
  <c r="AG360" i="27"/>
  <c r="AH360" i="27" s="1"/>
  <c r="AE360" i="27"/>
  <c r="AF360" i="27" s="1"/>
  <c r="AC360" i="27"/>
  <c r="AD360" i="27" s="1"/>
  <c r="AA360" i="27"/>
  <c r="AB360" i="27" s="1"/>
  <c r="Y360" i="27"/>
  <c r="Z360" i="27" s="1"/>
  <c r="W360" i="27"/>
  <c r="X360" i="27" s="1"/>
  <c r="U360" i="27"/>
  <c r="V360" i="27" s="1"/>
  <c r="S360" i="27"/>
  <c r="T360" i="27" s="1"/>
  <c r="R360" i="27"/>
  <c r="AG358" i="27"/>
  <c r="AH358" i="27" s="1"/>
  <c r="AE358" i="27"/>
  <c r="AF358" i="27" s="1"/>
  <c r="AC358" i="27"/>
  <c r="AD358" i="27" s="1"/>
  <c r="AA358" i="27"/>
  <c r="AB358" i="27" s="1"/>
  <c r="Y358" i="27"/>
  <c r="Z358" i="27" s="1"/>
  <c r="W358" i="27"/>
  <c r="X358" i="27" s="1"/>
  <c r="U358" i="27"/>
  <c r="V358" i="27" s="1"/>
  <c r="S358" i="27"/>
  <c r="T358" i="27" s="1"/>
  <c r="R358" i="27"/>
  <c r="AG356" i="27"/>
  <c r="AH356" i="27" s="1"/>
  <c r="AE356" i="27"/>
  <c r="AF356" i="27" s="1"/>
  <c r="AC356" i="27"/>
  <c r="AD356" i="27" s="1"/>
  <c r="AA356" i="27"/>
  <c r="AB356" i="27" s="1"/>
  <c r="Y356" i="27"/>
  <c r="Z356" i="27" s="1"/>
  <c r="W356" i="27"/>
  <c r="X356" i="27" s="1"/>
  <c r="U356" i="27"/>
  <c r="V356" i="27" s="1"/>
  <c r="S356" i="27"/>
  <c r="T356" i="27" s="1"/>
  <c r="R356" i="27"/>
  <c r="AG354" i="27"/>
  <c r="AH354" i="27" s="1"/>
  <c r="AE354" i="27"/>
  <c r="AF354" i="27" s="1"/>
  <c r="AC354" i="27"/>
  <c r="AD354" i="27" s="1"/>
  <c r="AA354" i="27"/>
  <c r="AB354" i="27" s="1"/>
  <c r="Y354" i="27"/>
  <c r="Z354" i="27" s="1"/>
  <c r="W354" i="27"/>
  <c r="X354" i="27" s="1"/>
  <c r="U354" i="27"/>
  <c r="V354" i="27" s="1"/>
  <c r="S354" i="27"/>
  <c r="T354" i="27" s="1"/>
  <c r="R354" i="27"/>
  <c r="AG352" i="27"/>
  <c r="AH352" i="27" s="1"/>
  <c r="AE352" i="27"/>
  <c r="AF352" i="27" s="1"/>
  <c r="AC352" i="27"/>
  <c r="AD352" i="27" s="1"/>
  <c r="AA352" i="27"/>
  <c r="AB352" i="27" s="1"/>
  <c r="Y352" i="27"/>
  <c r="Z352" i="27" s="1"/>
  <c r="W352" i="27"/>
  <c r="X352" i="27" s="1"/>
  <c r="U352" i="27"/>
  <c r="V352" i="27" s="1"/>
  <c r="S352" i="27"/>
  <c r="T352" i="27" s="1"/>
  <c r="R352" i="27"/>
  <c r="AG350" i="27"/>
  <c r="AH350" i="27" s="1"/>
  <c r="AE350" i="27"/>
  <c r="AF350" i="27" s="1"/>
  <c r="AC350" i="27"/>
  <c r="AD350" i="27" s="1"/>
  <c r="AA350" i="27"/>
  <c r="AB350" i="27" s="1"/>
  <c r="Y350" i="27"/>
  <c r="Z350" i="27" s="1"/>
  <c r="W350" i="27"/>
  <c r="X350" i="27" s="1"/>
  <c r="U350" i="27"/>
  <c r="V350" i="27" s="1"/>
  <c r="S350" i="27"/>
  <c r="T350" i="27" s="1"/>
  <c r="R350" i="27"/>
  <c r="AG348" i="27"/>
  <c r="AH348" i="27" s="1"/>
  <c r="AE348" i="27"/>
  <c r="AF348" i="27" s="1"/>
  <c r="AC348" i="27"/>
  <c r="AD348" i="27" s="1"/>
  <c r="AA348" i="27"/>
  <c r="AB348" i="27" s="1"/>
  <c r="Y348" i="27"/>
  <c r="Z348" i="27" s="1"/>
  <c r="W348" i="27"/>
  <c r="X348" i="27" s="1"/>
  <c r="U348" i="27"/>
  <c r="V348" i="27" s="1"/>
  <c r="S348" i="27"/>
  <c r="T348" i="27" s="1"/>
  <c r="R348" i="27"/>
  <c r="AG346" i="27"/>
  <c r="AH346" i="27" s="1"/>
  <c r="AE346" i="27"/>
  <c r="AF346" i="27" s="1"/>
  <c r="AC346" i="27"/>
  <c r="AD346" i="27" s="1"/>
  <c r="AA346" i="27"/>
  <c r="AB346" i="27" s="1"/>
  <c r="Y346" i="27"/>
  <c r="Z346" i="27" s="1"/>
  <c r="W346" i="27"/>
  <c r="X346" i="27" s="1"/>
  <c r="U346" i="27"/>
  <c r="V346" i="27" s="1"/>
  <c r="S346" i="27"/>
  <c r="T346" i="27" s="1"/>
  <c r="R346" i="27"/>
  <c r="AG344" i="27"/>
  <c r="AH344" i="27" s="1"/>
  <c r="AE344" i="27"/>
  <c r="AF344" i="27" s="1"/>
  <c r="AC344" i="27"/>
  <c r="AD344" i="27" s="1"/>
  <c r="AA344" i="27"/>
  <c r="AB344" i="27" s="1"/>
  <c r="Y344" i="27"/>
  <c r="Z344" i="27" s="1"/>
  <c r="W344" i="27"/>
  <c r="X344" i="27" s="1"/>
  <c r="U344" i="27"/>
  <c r="V344" i="27" s="1"/>
  <c r="S344" i="27"/>
  <c r="T344" i="27" s="1"/>
  <c r="R344" i="27"/>
  <c r="AG342" i="27"/>
  <c r="AH342" i="27" s="1"/>
  <c r="AE342" i="27"/>
  <c r="AF342" i="27" s="1"/>
  <c r="AC342" i="27"/>
  <c r="AD342" i="27" s="1"/>
  <c r="AA342" i="27"/>
  <c r="AB342" i="27" s="1"/>
  <c r="Y342" i="27"/>
  <c r="Z342" i="27" s="1"/>
  <c r="W342" i="27"/>
  <c r="X342" i="27" s="1"/>
  <c r="U342" i="27"/>
  <c r="V342" i="27" s="1"/>
  <c r="S342" i="27"/>
  <c r="T342" i="27" s="1"/>
  <c r="R342" i="27"/>
  <c r="AG340" i="27"/>
  <c r="AH340" i="27" s="1"/>
  <c r="AE340" i="27"/>
  <c r="AF340" i="27" s="1"/>
  <c r="AC340" i="27"/>
  <c r="AD340" i="27" s="1"/>
  <c r="AA340" i="27"/>
  <c r="AB340" i="27" s="1"/>
  <c r="Y340" i="27"/>
  <c r="Z340" i="27" s="1"/>
  <c r="W340" i="27"/>
  <c r="X340" i="27" s="1"/>
  <c r="U340" i="27"/>
  <c r="V340" i="27" s="1"/>
  <c r="S340" i="27"/>
  <c r="T340" i="27" s="1"/>
  <c r="R340" i="27"/>
  <c r="AG338" i="27"/>
  <c r="AH338" i="27" s="1"/>
  <c r="AE338" i="27"/>
  <c r="AF338" i="27" s="1"/>
  <c r="AC338" i="27"/>
  <c r="AD338" i="27" s="1"/>
  <c r="AA338" i="27"/>
  <c r="AB338" i="27" s="1"/>
  <c r="Y338" i="27"/>
  <c r="Z338" i="27" s="1"/>
  <c r="W338" i="27"/>
  <c r="X338" i="27" s="1"/>
  <c r="U338" i="27"/>
  <c r="V338" i="27" s="1"/>
  <c r="S338" i="27"/>
  <c r="T338" i="27" s="1"/>
  <c r="R338" i="27"/>
  <c r="AG336" i="27"/>
  <c r="AH336" i="27" s="1"/>
  <c r="AE336" i="27"/>
  <c r="AF336" i="27" s="1"/>
  <c r="AC336" i="27"/>
  <c r="AD336" i="27" s="1"/>
  <c r="AA336" i="27"/>
  <c r="AB336" i="27" s="1"/>
  <c r="Y336" i="27"/>
  <c r="Z336" i="27" s="1"/>
  <c r="W336" i="27"/>
  <c r="X336" i="27" s="1"/>
  <c r="U336" i="27"/>
  <c r="V336" i="27" s="1"/>
  <c r="S336" i="27"/>
  <c r="T336" i="27" s="1"/>
  <c r="R336" i="27"/>
  <c r="AG334" i="27"/>
  <c r="AH334" i="27" s="1"/>
  <c r="AE334" i="27"/>
  <c r="AF334" i="27" s="1"/>
  <c r="AC334" i="27"/>
  <c r="AD334" i="27" s="1"/>
  <c r="AA334" i="27"/>
  <c r="AB334" i="27" s="1"/>
  <c r="Y334" i="27"/>
  <c r="Z334" i="27" s="1"/>
  <c r="W334" i="27"/>
  <c r="X334" i="27" s="1"/>
  <c r="U334" i="27"/>
  <c r="V334" i="27" s="1"/>
  <c r="S334" i="27"/>
  <c r="T334" i="27" s="1"/>
  <c r="R334" i="27"/>
  <c r="AG332" i="27"/>
  <c r="AH332" i="27" s="1"/>
  <c r="AE332" i="27"/>
  <c r="AF332" i="27" s="1"/>
  <c r="AC332" i="27"/>
  <c r="AD332" i="27" s="1"/>
  <c r="AA332" i="27"/>
  <c r="AB332" i="27" s="1"/>
  <c r="Y332" i="27"/>
  <c r="Z332" i="27" s="1"/>
  <c r="W332" i="27"/>
  <c r="X332" i="27" s="1"/>
  <c r="U332" i="27"/>
  <c r="V332" i="27" s="1"/>
  <c r="S332" i="27"/>
  <c r="T332" i="27" s="1"/>
  <c r="R332" i="27"/>
  <c r="AG330" i="27"/>
  <c r="AH330" i="27" s="1"/>
  <c r="AE330" i="27"/>
  <c r="AF330" i="27" s="1"/>
  <c r="AC330" i="27"/>
  <c r="AD330" i="27" s="1"/>
  <c r="AA330" i="27"/>
  <c r="AB330" i="27" s="1"/>
  <c r="Y330" i="27"/>
  <c r="Z330" i="27" s="1"/>
  <c r="W330" i="27"/>
  <c r="X330" i="27" s="1"/>
  <c r="U330" i="27"/>
  <c r="V330" i="27" s="1"/>
  <c r="S330" i="27"/>
  <c r="T330" i="27" s="1"/>
  <c r="R330" i="27"/>
  <c r="AG328" i="27"/>
  <c r="AH328" i="27" s="1"/>
  <c r="AE328" i="27"/>
  <c r="AF328" i="27" s="1"/>
  <c r="AC328" i="27"/>
  <c r="AD328" i="27" s="1"/>
  <c r="AA328" i="27"/>
  <c r="AB328" i="27" s="1"/>
  <c r="Y328" i="27"/>
  <c r="Z328" i="27" s="1"/>
  <c r="W328" i="27"/>
  <c r="X328" i="27" s="1"/>
  <c r="U328" i="27"/>
  <c r="V328" i="27" s="1"/>
  <c r="S328" i="27"/>
  <c r="T328" i="27" s="1"/>
  <c r="R328" i="27"/>
  <c r="AG326" i="27"/>
  <c r="AH326" i="27" s="1"/>
  <c r="AE326" i="27"/>
  <c r="AF326" i="27" s="1"/>
  <c r="AC326" i="27"/>
  <c r="AD326" i="27" s="1"/>
  <c r="AA326" i="27"/>
  <c r="AB326" i="27" s="1"/>
  <c r="Y326" i="27"/>
  <c r="Z326" i="27" s="1"/>
  <c r="W326" i="27"/>
  <c r="X326" i="27" s="1"/>
  <c r="U326" i="27"/>
  <c r="V326" i="27" s="1"/>
  <c r="S326" i="27"/>
  <c r="T326" i="27" s="1"/>
  <c r="R326" i="27"/>
  <c r="AG324" i="27"/>
  <c r="AH324" i="27" s="1"/>
  <c r="AE324" i="27"/>
  <c r="AF324" i="27" s="1"/>
  <c r="AC324" i="27"/>
  <c r="AD324" i="27" s="1"/>
  <c r="AA324" i="27"/>
  <c r="AB324" i="27" s="1"/>
  <c r="Y324" i="27"/>
  <c r="Z324" i="27" s="1"/>
  <c r="W324" i="27"/>
  <c r="X324" i="27" s="1"/>
  <c r="U324" i="27"/>
  <c r="V324" i="27" s="1"/>
  <c r="S324" i="27"/>
  <c r="T324" i="27" s="1"/>
  <c r="R324" i="27"/>
  <c r="AG322" i="27"/>
  <c r="AH322" i="27" s="1"/>
  <c r="AE322" i="27"/>
  <c r="AF322" i="27" s="1"/>
  <c r="AC322" i="27"/>
  <c r="AD322" i="27" s="1"/>
  <c r="AA322" i="27"/>
  <c r="AB322" i="27" s="1"/>
  <c r="Y322" i="27"/>
  <c r="Z322" i="27" s="1"/>
  <c r="W322" i="27"/>
  <c r="X322" i="27" s="1"/>
  <c r="U322" i="27"/>
  <c r="V322" i="27" s="1"/>
  <c r="S322" i="27"/>
  <c r="T322" i="27" s="1"/>
  <c r="R322" i="27"/>
  <c r="AG320" i="27"/>
  <c r="AH320" i="27" s="1"/>
  <c r="AE320" i="27"/>
  <c r="AF320" i="27" s="1"/>
  <c r="AC320" i="27"/>
  <c r="AD320" i="27" s="1"/>
  <c r="AA320" i="27"/>
  <c r="AB320" i="27" s="1"/>
  <c r="Y320" i="27"/>
  <c r="Z320" i="27" s="1"/>
  <c r="W320" i="27"/>
  <c r="X320" i="27" s="1"/>
  <c r="U320" i="27"/>
  <c r="V320" i="27" s="1"/>
  <c r="S320" i="27"/>
  <c r="T320" i="27" s="1"/>
  <c r="R320" i="27"/>
  <c r="AG318" i="27"/>
  <c r="AH318" i="27" s="1"/>
  <c r="AE318" i="27"/>
  <c r="AF318" i="27" s="1"/>
  <c r="AC318" i="27"/>
  <c r="AD318" i="27" s="1"/>
  <c r="AA318" i="27"/>
  <c r="AB318" i="27" s="1"/>
  <c r="Y318" i="27"/>
  <c r="Z318" i="27" s="1"/>
  <c r="W318" i="27"/>
  <c r="X318" i="27" s="1"/>
  <c r="U318" i="27"/>
  <c r="V318" i="27" s="1"/>
  <c r="S318" i="27"/>
  <c r="T318" i="27" s="1"/>
  <c r="R318" i="27"/>
  <c r="AG316" i="27"/>
  <c r="AH316" i="27" s="1"/>
  <c r="AE316" i="27"/>
  <c r="AF316" i="27" s="1"/>
  <c r="AC316" i="27"/>
  <c r="AD316" i="27" s="1"/>
  <c r="AA316" i="27"/>
  <c r="AB316" i="27" s="1"/>
  <c r="Y316" i="27"/>
  <c r="Z316" i="27" s="1"/>
  <c r="W316" i="27"/>
  <c r="X316" i="27" s="1"/>
  <c r="U316" i="27"/>
  <c r="V316" i="27" s="1"/>
  <c r="S316" i="27"/>
  <c r="T316" i="27" s="1"/>
  <c r="R316" i="27"/>
  <c r="AG314" i="27"/>
  <c r="AH314" i="27" s="1"/>
  <c r="AE314" i="27"/>
  <c r="AF314" i="27" s="1"/>
  <c r="AC314" i="27"/>
  <c r="AD314" i="27" s="1"/>
  <c r="AA314" i="27"/>
  <c r="AB314" i="27" s="1"/>
  <c r="Y314" i="27"/>
  <c r="Z314" i="27" s="1"/>
  <c r="W314" i="27"/>
  <c r="X314" i="27" s="1"/>
  <c r="U314" i="27"/>
  <c r="V314" i="27" s="1"/>
  <c r="S314" i="27"/>
  <c r="T314" i="27" s="1"/>
  <c r="R314" i="27"/>
  <c r="AG312" i="27"/>
  <c r="AH312" i="27" s="1"/>
  <c r="AE312" i="27"/>
  <c r="AF312" i="27" s="1"/>
  <c r="AC312" i="27"/>
  <c r="AD312" i="27" s="1"/>
  <c r="AA312" i="27"/>
  <c r="AB312" i="27" s="1"/>
  <c r="Y312" i="27"/>
  <c r="Z312" i="27" s="1"/>
  <c r="W312" i="27"/>
  <c r="X312" i="27" s="1"/>
  <c r="U312" i="27"/>
  <c r="V312" i="27" s="1"/>
  <c r="S312" i="27"/>
  <c r="T312" i="27" s="1"/>
  <c r="R312" i="27"/>
  <c r="AG310" i="27"/>
  <c r="AH310" i="27" s="1"/>
  <c r="AE310" i="27"/>
  <c r="AF310" i="27" s="1"/>
  <c r="AC310" i="27"/>
  <c r="AD310" i="27" s="1"/>
  <c r="AA310" i="27"/>
  <c r="AB310" i="27" s="1"/>
  <c r="Y310" i="27"/>
  <c r="Z310" i="27" s="1"/>
  <c r="W310" i="27"/>
  <c r="X310" i="27" s="1"/>
  <c r="U310" i="27"/>
  <c r="V310" i="27" s="1"/>
  <c r="S310" i="27"/>
  <c r="T310" i="27" s="1"/>
  <c r="R310" i="27"/>
  <c r="AG308" i="27"/>
  <c r="AH308" i="27" s="1"/>
  <c r="AE308" i="27"/>
  <c r="AF308" i="27" s="1"/>
  <c r="AC308" i="27"/>
  <c r="AD308" i="27" s="1"/>
  <c r="AA308" i="27"/>
  <c r="AB308" i="27" s="1"/>
  <c r="Y308" i="27"/>
  <c r="Z308" i="27" s="1"/>
  <c r="W308" i="27"/>
  <c r="X308" i="27" s="1"/>
  <c r="U308" i="27"/>
  <c r="V308" i="27" s="1"/>
  <c r="S308" i="27"/>
  <c r="T308" i="27" s="1"/>
  <c r="R308" i="27"/>
  <c r="AG306" i="27"/>
  <c r="AH306" i="27" s="1"/>
  <c r="AE306" i="27"/>
  <c r="AF306" i="27" s="1"/>
  <c r="AC306" i="27"/>
  <c r="AD306" i="27" s="1"/>
  <c r="AA306" i="27"/>
  <c r="AB306" i="27" s="1"/>
  <c r="Y306" i="27"/>
  <c r="Z306" i="27" s="1"/>
  <c r="W306" i="27"/>
  <c r="X306" i="27" s="1"/>
  <c r="U306" i="27"/>
  <c r="V306" i="27" s="1"/>
  <c r="S306" i="27"/>
  <c r="T306" i="27" s="1"/>
  <c r="R306" i="27"/>
  <c r="AG304" i="27"/>
  <c r="AH304" i="27" s="1"/>
  <c r="AE304" i="27"/>
  <c r="AF304" i="27" s="1"/>
  <c r="AC304" i="27"/>
  <c r="AD304" i="27" s="1"/>
  <c r="AA304" i="27"/>
  <c r="AB304" i="27" s="1"/>
  <c r="Y304" i="27"/>
  <c r="Z304" i="27" s="1"/>
  <c r="W304" i="27"/>
  <c r="X304" i="27" s="1"/>
  <c r="U304" i="27"/>
  <c r="V304" i="27" s="1"/>
  <c r="S304" i="27"/>
  <c r="T304" i="27" s="1"/>
  <c r="R304" i="27"/>
  <c r="AG302" i="27"/>
  <c r="AH302" i="27" s="1"/>
  <c r="AE302" i="27"/>
  <c r="AF302" i="27" s="1"/>
  <c r="AC302" i="27"/>
  <c r="AD302" i="27" s="1"/>
  <c r="AA302" i="27"/>
  <c r="AB302" i="27" s="1"/>
  <c r="Y302" i="27"/>
  <c r="Z302" i="27" s="1"/>
  <c r="W302" i="27"/>
  <c r="X302" i="27" s="1"/>
  <c r="U302" i="27"/>
  <c r="V302" i="27" s="1"/>
  <c r="S302" i="27"/>
  <c r="T302" i="27" s="1"/>
  <c r="R302" i="27"/>
  <c r="AG300" i="27"/>
  <c r="AH300" i="27" s="1"/>
  <c r="AE300" i="27"/>
  <c r="AF300" i="27" s="1"/>
  <c r="AC300" i="27"/>
  <c r="AD300" i="27" s="1"/>
  <c r="AA300" i="27"/>
  <c r="AB300" i="27" s="1"/>
  <c r="Y300" i="27"/>
  <c r="Z300" i="27" s="1"/>
  <c r="W300" i="27"/>
  <c r="X300" i="27" s="1"/>
  <c r="U300" i="27"/>
  <c r="V300" i="27" s="1"/>
  <c r="S300" i="27"/>
  <c r="T300" i="27" s="1"/>
  <c r="R300" i="27"/>
  <c r="AG298" i="27"/>
  <c r="AH298" i="27" s="1"/>
  <c r="AE298" i="27"/>
  <c r="AF298" i="27" s="1"/>
  <c r="AC298" i="27"/>
  <c r="AD298" i="27" s="1"/>
  <c r="AA298" i="27"/>
  <c r="AB298" i="27" s="1"/>
  <c r="Y298" i="27"/>
  <c r="Z298" i="27" s="1"/>
  <c r="W298" i="27"/>
  <c r="X298" i="27" s="1"/>
  <c r="U298" i="27"/>
  <c r="V298" i="27" s="1"/>
  <c r="S298" i="27"/>
  <c r="T298" i="27" s="1"/>
  <c r="R298" i="27"/>
  <c r="AG296" i="27"/>
  <c r="AH296" i="27" s="1"/>
  <c r="AE296" i="27"/>
  <c r="AF296" i="27" s="1"/>
  <c r="AC296" i="27"/>
  <c r="AD296" i="27" s="1"/>
  <c r="AA296" i="27"/>
  <c r="AB296" i="27" s="1"/>
  <c r="Y296" i="27"/>
  <c r="Z296" i="27" s="1"/>
  <c r="W296" i="27"/>
  <c r="X296" i="27" s="1"/>
  <c r="U296" i="27"/>
  <c r="V296" i="27" s="1"/>
  <c r="S296" i="27"/>
  <c r="T296" i="27" s="1"/>
  <c r="R296" i="27"/>
  <c r="AG294" i="27"/>
  <c r="AH294" i="27" s="1"/>
  <c r="AE294" i="27"/>
  <c r="AF294" i="27" s="1"/>
  <c r="AC294" i="27"/>
  <c r="AD294" i="27" s="1"/>
  <c r="AA294" i="27"/>
  <c r="AB294" i="27" s="1"/>
  <c r="Y294" i="27"/>
  <c r="Z294" i="27" s="1"/>
  <c r="W294" i="27"/>
  <c r="X294" i="27" s="1"/>
  <c r="U294" i="27"/>
  <c r="V294" i="27" s="1"/>
  <c r="S294" i="27"/>
  <c r="T294" i="27" s="1"/>
  <c r="R294" i="27"/>
  <c r="AG292" i="27"/>
  <c r="AH292" i="27" s="1"/>
  <c r="AE292" i="27"/>
  <c r="AF292" i="27" s="1"/>
  <c r="AC292" i="27"/>
  <c r="AD292" i="27" s="1"/>
  <c r="AA292" i="27"/>
  <c r="AB292" i="27" s="1"/>
  <c r="Y292" i="27"/>
  <c r="Z292" i="27" s="1"/>
  <c r="W292" i="27"/>
  <c r="X292" i="27" s="1"/>
  <c r="U292" i="27"/>
  <c r="V292" i="27" s="1"/>
  <c r="S292" i="27"/>
  <c r="T292" i="27" s="1"/>
  <c r="R292" i="27"/>
  <c r="AG290" i="27"/>
  <c r="AH290" i="27" s="1"/>
  <c r="AE290" i="27"/>
  <c r="AF290" i="27" s="1"/>
  <c r="AC290" i="27"/>
  <c r="AD290" i="27" s="1"/>
  <c r="AA290" i="27"/>
  <c r="AB290" i="27" s="1"/>
  <c r="Y290" i="27"/>
  <c r="Z290" i="27" s="1"/>
  <c r="W290" i="27"/>
  <c r="X290" i="27" s="1"/>
  <c r="U290" i="27"/>
  <c r="V290" i="27" s="1"/>
  <c r="S290" i="27"/>
  <c r="T290" i="27" s="1"/>
  <c r="R290" i="27"/>
  <c r="AG288" i="27"/>
  <c r="AH288" i="27" s="1"/>
  <c r="AE288" i="27"/>
  <c r="AF288" i="27" s="1"/>
  <c r="AC288" i="27"/>
  <c r="AD288" i="27" s="1"/>
  <c r="AA288" i="27"/>
  <c r="AB288" i="27" s="1"/>
  <c r="Y288" i="27"/>
  <c r="Z288" i="27" s="1"/>
  <c r="W288" i="27"/>
  <c r="X288" i="27" s="1"/>
  <c r="U288" i="27"/>
  <c r="V288" i="27" s="1"/>
  <c r="S288" i="27"/>
  <c r="T288" i="27" s="1"/>
  <c r="R288" i="27"/>
  <c r="AG286" i="27"/>
  <c r="AH286" i="27" s="1"/>
  <c r="AE286" i="27"/>
  <c r="AF286" i="27" s="1"/>
  <c r="AC286" i="27"/>
  <c r="AD286" i="27" s="1"/>
  <c r="AA286" i="27"/>
  <c r="AB286" i="27" s="1"/>
  <c r="Y286" i="27"/>
  <c r="Z286" i="27" s="1"/>
  <c r="W286" i="27"/>
  <c r="X286" i="27" s="1"/>
  <c r="U286" i="27"/>
  <c r="V286" i="27" s="1"/>
  <c r="S286" i="27"/>
  <c r="T286" i="27" s="1"/>
  <c r="R286" i="27"/>
  <c r="AG284" i="27"/>
  <c r="AH284" i="27" s="1"/>
  <c r="AE284" i="27"/>
  <c r="AF284" i="27" s="1"/>
  <c r="AC284" i="27"/>
  <c r="AD284" i="27" s="1"/>
  <c r="AA284" i="27"/>
  <c r="AB284" i="27" s="1"/>
  <c r="Y284" i="27"/>
  <c r="Z284" i="27" s="1"/>
  <c r="W284" i="27"/>
  <c r="X284" i="27" s="1"/>
  <c r="U284" i="27"/>
  <c r="V284" i="27" s="1"/>
  <c r="S284" i="27"/>
  <c r="T284" i="27" s="1"/>
  <c r="R284" i="27"/>
  <c r="AG282" i="27"/>
  <c r="AH282" i="27" s="1"/>
  <c r="AE282" i="27"/>
  <c r="AF282" i="27" s="1"/>
  <c r="AC282" i="27"/>
  <c r="AD282" i="27" s="1"/>
  <c r="AA282" i="27"/>
  <c r="AB282" i="27" s="1"/>
  <c r="Y282" i="27"/>
  <c r="Z282" i="27" s="1"/>
  <c r="W282" i="27"/>
  <c r="X282" i="27" s="1"/>
  <c r="U282" i="27"/>
  <c r="V282" i="27" s="1"/>
  <c r="S282" i="27"/>
  <c r="T282" i="27" s="1"/>
  <c r="R282" i="27"/>
  <c r="AG280" i="27"/>
  <c r="AH280" i="27" s="1"/>
  <c r="AE280" i="27"/>
  <c r="AF280" i="27" s="1"/>
  <c r="AC280" i="27"/>
  <c r="AD280" i="27" s="1"/>
  <c r="AA280" i="27"/>
  <c r="AB280" i="27" s="1"/>
  <c r="Y280" i="27"/>
  <c r="Z280" i="27" s="1"/>
  <c r="W280" i="27"/>
  <c r="X280" i="27" s="1"/>
  <c r="U280" i="27"/>
  <c r="V280" i="27" s="1"/>
  <c r="S280" i="27"/>
  <c r="T280" i="27" s="1"/>
  <c r="R280" i="27"/>
  <c r="AG278" i="27"/>
  <c r="AH278" i="27" s="1"/>
  <c r="AE278" i="27"/>
  <c r="AF278" i="27" s="1"/>
  <c r="AC278" i="27"/>
  <c r="AD278" i="27" s="1"/>
  <c r="AA278" i="27"/>
  <c r="AB278" i="27" s="1"/>
  <c r="Y278" i="27"/>
  <c r="Z278" i="27" s="1"/>
  <c r="W278" i="27"/>
  <c r="X278" i="27" s="1"/>
  <c r="U278" i="27"/>
  <c r="V278" i="27" s="1"/>
  <c r="S278" i="27"/>
  <c r="T278" i="27" s="1"/>
  <c r="R278" i="27"/>
  <c r="AG276" i="27"/>
  <c r="AH276" i="27" s="1"/>
  <c r="AE276" i="27"/>
  <c r="AF276" i="27" s="1"/>
  <c r="AC276" i="27"/>
  <c r="AD276" i="27" s="1"/>
  <c r="U295" i="27"/>
  <c r="V295" i="27" s="1"/>
  <c r="R295" i="27"/>
  <c r="AE293" i="27"/>
  <c r="AF293" i="27" s="1"/>
  <c r="AA293" i="27"/>
  <c r="AB293" i="27" s="1"/>
  <c r="W293" i="27"/>
  <c r="X293" i="27" s="1"/>
  <c r="S293" i="27"/>
  <c r="T293" i="27" s="1"/>
  <c r="AG291" i="27"/>
  <c r="AH291" i="27" s="1"/>
  <c r="AC291" i="27"/>
  <c r="AD291" i="27" s="1"/>
  <c r="Y291" i="27"/>
  <c r="Z291" i="27" s="1"/>
  <c r="U291" i="27"/>
  <c r="V291" i="27" s="1"/>
  <c r="R291" i="27"/>
  <c r="AE289" i="27"/>
  <c r="AF289" i="27" s="1"/>
  <c r="AA289" i="27"/>
  <c r="AB289" i="27" s="1"/>
  <c r="W289" i="27"/>
  <c r="X289" i="27" s="1"/>
  <c r="S289" i="27"/>
  <c r="T289" i="27" s="1"/>
  <c r="AG287" i="27"/>
  <c r="AH287" i="27" s="1"/>
  <c r="AC287" i="27"/>
  <c r="AD287" i="27" s="1"/>
  <c r="Y287" i="27"/>
  <c r="Z287" i="27" s="1"/>
  <c r="U287" i="27"/>
  <c r="V287" i="27" s="1"/>
  <c r="R287" i="27"/>
  <c r="AE285" i="27"/>
  <c r="AF285" i="27" s="1"/>
  <c r="AA285" i="27"/>
  <c r="AB285" i="27" s="1"/>
  <c r="W285" i="27"/>
  <c r="X285" i="27" s="1"/>
  <c r="S285" i="27"/>
  <c r="T285" i="27" s="1"/>
  <c r="AG283" i="27"/>
  <c r="AH283" i="27" s="1"/>
  <c r="AC283" i="27"/>
  <c r="AD283" i="27" s="1"/>
  <c r="Y283" i="27"/>
  <c r="Z283" i="27" s="1"/>
  <c r="U283" i="27"/>
  <c r="V283" i="27" s="1"/>
  <c r="R283" i="27"/>
  <c r="AE281" i="27"/>
  <c r="AF281" i="27" s="1"/>
  <c r="AA281" i="27"/>
  <c r="AB281" i="27" s="1"/>
  <c r="W281" i="27"/>
  <c r="X281" i="27" s="1"/>
  <c r="S281" i="27"/>
  <c r="T281" i="27" s="1"/>
  <c r="AG279" i="27"/>
  <c r="AH279" i="27" s="1"/>
  <c r="AC279" i="27"/>
  <c r="AD279" i="27" s="1"/>
  <c r="Y279" i="27"/>
  <c r="Z279" i="27" s="1"/>
  <c r="U279" i="27"/>
  <c r="V279" i="27" s="1"/>
  <c r="R279" i="27"/>
  <c r="AE277" i="27"/>
  <c r="AF277" i="27" s="1"/>
  <c r="AA277" i="27"/>
  <c r="AB277" i="27" s="1"/>
  <c r="W277" i="27"/>
  <c r="X277" i="27" s="1"/>
  <c r="S277" i="27"/>
  <c r="T277" i="27" s="1"/>
  <c r="AG275" i="27"/>
  <c r="AH275" i="27" s="1"/>
  <c r="AE275" i="27"/>
  <c r="AF275" i="27" s="1"/>
  <c r="AC275" i="27"/>
  <c r="AD275" i="27" s="1"/>
  <c r="AA275" i="27"/>
  <c r="AB275" i="27" s="1"/>
  <c r="Y275" i="27"/>
  <c r="Z275" i="27" s="1"/>
  <c r="W275" i="27"/>
  <c r="X275" i="27" s="1"/>
  <c r="U275" i="27"/>
  <c r="V275" i="27" s="1"/>
  <c r="S275" i="27"/>
  <c r="T275" i="27" s="1"/>
  <c r="R275" i="27"/>
  <c r="AG273" i="27"/>
  <c r="AH273" i="27" s="1"/>
  <c r="AE273" i="27"/>
  <c r="AF273" i="27" s="1"/>
  <c r="AC273" i="27"/>
  <c r="AD273" i="27" s="1"/>
  <c r="AA273" i="27"/>
  <c r="AB273" i="27" s="1"/>
  <c r="Y273" i="27"/>
  <c r="Z273" i="27" s="1"/>
  <c r="W273" i="27"/>
  <c r="X273" i="27" s="1"/>
  <c r="U273" i="27"/>
  <c r="V273" i="27" s="1"/>
  <c r="S273" i="27"/>
  <c r="T273" i="27" s="1"/>
  <c r="R273" i="27"/>
  <c r="AG271" i="27"/>
  <c r="AH271" i="27" s="1"/>
  <c r="AE271" i="27"/>
  <c r="AF271" i="27" s="1"/>
  <c r="AC271" i="27"/>
  <c r="AD271" i="27" s="1"/>
  <c r="AA271" i="27"/>
  <c r="AB271" i="27" s="1"/>
  <c r="Y271" i="27"/>
  <c r="Z271" i="27" s="1"/>
  <c r="W271" i="27"/>
  <c r="X271" i="27" s="1"/>
  <c r="U271" i="27"/>
  <c r="V271" i="27" s="1"/>
  <c r="S271" i="27"/>
  <c r="T271" i="27" s="1"/>
  <c r="R271" i="27"/>
  <c r="AG269" i="27"/>
  <c r="AH269" i="27" s="1"/>
  <c r="AE269" i="27"/>
  <c r="AF269" i="27" s="1"/>
  <c r="AC269" i="27"/>
  <c r="AD269" i="27" s="1"/>
  <c r="AA269" i="27"/>
  <c r="AB269" i="27" s="1"/>
  <c r="Y269" i="27"/>
  <c r="Z269" i="27" s="1"/>
  <c r="W269" i="27"/>
  <c r="X269" i="27" s="1"/>
  <c r="U269" i="27"/>
  <c r="V269" i="27" s="1"/>
  <c r="S269" i="27"/>
  <c r="T269" i="27" s="1"/>
  <c r="R269" i="27"/>
  <c r="AG267" i="27"/>
  <c r="AH267" i="27" s="1"/>
  <c r="AE267" i="27"/>
  <c r="AF267" i="27" s="1"/>
  <c r="AC267" i="27"/>
  <c r="AD267" i="27" s="1"/>
  <c r="AA267" i="27"/>
  <c r="AB267" i="27" s="1"/>
  <c r="Y267" i="27"/>
  <c r="Z267" i="27" s="1"/>
  <c r="W267" i="27"/>
  <c r="X267" i="27" s="1"/>
  <c r="U267" i="27"/>
  <c r="V267" i="27" s="1"/>
  <c r="S267" i="27"/>
  <c r="T267" i="27" s="1"/>
  <c r="R267" i="27"/>
  <c r="AG265" i="27"/>
  <c r="AH265" i="27" s="1"/>
  <c r="AE265" i="27"/>
  <c r="AF265" i="27" s="1"/>
  <c r="AC265" i="27"/>
  <c r="AD265" i="27" s="1"/>
  <c r="AA265" i="27"/>
  <c r="AB265" i="27" s="1"/>
  <c r="Y265" i="27"/>
  <c r="Z265" i="27" s="1"/>
  <c r="W265" i="27"/>
  <c r="X265" i="27" s="1"/>
  <c r="U265" i="27"/>
  <c r="V265" i="27" s="1"/>
  <c r="S265" i="27"/>
  <c r="T265" i="27" s="1"/>
  <c r="R265" i="27"/>
  <c r="AG263" i="27"/>
  <c r="AH263" i="27" s="1"/>
  <c r="AE263" i="27"/>
  <c r="AF263" i="27" s="1"/>
  <c r="AC263" i="27"/>
  <c r="AD263" i="27" s="1"/>
  <c r="AA263" i="27"/>
  <c r="AB263" i="27" s="1"/>
  <c r="Y263" i="27"/>
  <c r="Z263" i="27" s="1"/>
  <c r="W263" i="27"/>
  <c r="X263" i="27" s="1"/>
  <c r="U263" i="27"/>
  <c r="V263" i="27" s="1"/>
  <c r="S263" i="27"/>
  <c r="T263" i="27" s="1"/>
  <c r="R263" i="27"/>
  <c r="AG261" i="27"/>
  <c r="AH261" i="27" s="1"/>
  <c r="AE261" i="27"/>
  <c r="AF261" i="27" s="1"/>
  <c r="AC261" i="27"/>
  <c r="AD261" i="27" s="1"/>
  <c r="AA261" i="27"/>
  <c r="AB261" i="27" s="1"/>
  <c r="Y261" i="27"/>
  <c r="Z261" i="27" s="1"/>
  <c r="W261" i="27"/>
  <c r="X261" i="27" s="1"/>
  <c r="U261" i="27"/>
  <c r="V261" i="27" s="1"/>
  <c r="S261" i="27"/>
  <c r="T261" i="27" s="1"/>
  <c r="R261" i="27"/>
  <c r="AG259" i="27"/>
  <c r="AH259" i="27" s="1"/>
  <c r="AE259" i="27"/>
  <c r="AF259" i="27" s="1"/>
  <c r="AC259" i="27"/>
  <c r="AD259" i="27" s="1"/>
  <c r="AA259" i="27"/>
  <c r="AB259" i="27" s="1"/>
  <c r="Y259" i="27"/>
  <c r="Z259" i="27" s="1"/>
  <c r="W259" i="27"/>
  <c r="X259" i="27" s="1"/>
  <c r="U259" i="27"/>
  <c r="V259" i="27" s="1"/>
  <c r="S259" i="27"/>
  <c r="T259" i="27" s="1"/>
  <c r="R259" i="27"/>
  <c r="AG257" i="27"/>
  <c r="AH257" i="27" s="1"/>
  <c r="AE257" i="27"/>
  <c r="AF257" i="27" s="1"/>
  <c r="AC257" i="27"/>
  <c r="AD257" i="27" s="1"/>
  <c r="AA257" i="27"/>
  <c r="AB257" i="27" s="1"/>
  <c r="Y257" i="27"/>
  <c r="Z257" i="27" s="1"/>
  <c r="W257" i="27"/>
  <c r="X257" i="27" s="1"/>
  <c r="U257" i="27"/>
  <c r="V257" i="27" s="1"/>
  <c r="S257" i="27"/>
  <c r="T257" i="27" s="1"/>
  <c r="R257" i="27"/>
  <c r="AG255" i="27"/>
  <c r="AH255" i="27" s="1"/>
  <c r="AE255" i="27"/>
  <c r="AF255" i="27" s="1"/>
  <c r="AC255" i="27"/>
  <c r="AD255" i="27" s="1"/>
  <c r="AA255" i="27"/>
  <c r="AB255" i="27" s="1"/>
  <c r="Y255" i="27"/>
  <c r="Z255" i="27" s="1"/>
  <c r="W255" i="27"/>
  <c r="X255" i="27" s="1"/>
  <c r="U255" i="27"/>
  <c r="V255" i="27" s="1"/>
  <c r="S255" i="27"/>
  <c r="T255" i="27" s="1"/>
  <c r="R255" i="27"/>
  <c r="AG253" i="27"/>
  <c r="AH253" i="27" s="1"/>
  <c r="AE253" i="27"/>
  <c r="AF253" i="27" s="1"/>
  <c r="AC253" i="27"/>
  <c r="AD253" i="27" s="1"/>
  <c r="AA253" i="27"/>
  <c r="AB253" i="27" s="1"/>
  <c r="Y253" i="27"/>
  <c r="Z253" i="27" s="1"/>
  <c r="W253" i="27"/>
  <c r="X253" i="27" s="1"/>
  <c r="U253" i="27"/>
  <c r="V253" i="27" s="1"/>
  <c r="S253" i="27"/>
  <c r="T253" i="27" s="1"/>
  <c r="R253" i="27"/>
  <c r="AG251" i="27"/>
  <c r="AH251" i="27" s="1"/>
  <c r="AE251" i="27"/>
  <c r="AF251" i="27" s="1"/>
  <c r="AC251" i="27"/>
  <c r="AD251" i="27" s="1"/>
  <c r="AA251" i="27"/>
  <c r="AB251" i="27" s="1"/>
  <c r="Y251" i="27"/>
  <c r="Z251" i="27" s="1"/>
  <c r="W251" i="27"/>
  <c r="X251" i="27" s="1"/>
  <c r="U251" i="27"/>
  <c r="V251" i="27" s="1"/>
  <c r="S251" i="27"/>
  <c r="T251" i="27" s="1"/>
  <c r="R251" i="27"/>
  <c r="AG249" i="27"/>
  <c r="AH249" i="27" s="1"/>
  <c r="AE249" i="27"/>
  <c r="AF249" i="27" s="1"/>
  <c r="AC249" i="27"/>
  <c r="AD249" i="27" s="1"/>
  <c r="AA249" i="27"/>
  <c r="AB249" i="27" s="1"/>
  <c r="Y249" i="27"/>
  <c r="Z249" i="27" s="1"/>
  <c r="W249" i="27"/>
  <c r="X249" i="27" s="1"/>
  <c r="U249" i="27"/>
  <c r="V249" i="27" s="1"/>
  <c r="S249" i="27"/>
  <c r="T249" i="27" s="1"/>
  <c r="R249" i="27"/>
  <c r="AG247" i="27"/>
  <c r="AH247" i="27" s="1"/>
  <c r="AE247" i="27"/>
  <c r="AF247" i="27" s="1"/>
  <c r="AC247" i="27"/>
  <c r="AD247" i="27" s="1"/>
  <c r="AA247" i="27"/>
  <c r="AB247" i="27" s="1"/>
  <c r="Y247" i="27"/>
  <c r="Z247" i="27" s="1"/>
  <c r="W247" i="27"/>
  <c r="X247" i="27" s="1"/>
  <c r="U247" i="27"/>
  <c r="V247" i="27" s="1"/>
  <c r="S247" i="27"/>
  <c r="T247" i="27" s="1"/>
  <c r="R247" i="27"/>
  <c r="AG245" i="27"/>
  <c r="AH245" i="27" s="1"/>
  <c r="AE245" i="27"/>
  <c r="AF245" i="27" s="1"/>
  <c r="AC245" i="27"/>
  <c r="AD245" i="27" s="1"/>
  <c r="AA245" i="27"/>
  <c r="AB245" i="27" s="1"/>
  <c r="Y245" i="27"/>
  <c r="Z245" i="27" s="1"/>
  <c r="W245" i="27"/>
  <c r="X245" i="27" s="1"/>
  <c r="U245" i="27"/>
  <c r="V245" i="27" s="1"/>
  <c r="S245" i="27"/>
  <c r="T245" i="27" s="1"/>
  <c r="R245" i="27"/>
  <c r="AG243" i="27"/>
  <c r="AH243" i="27" s="1"/>
  <c r="AE243" i="27"/>
  <c r="AF243" i="27" s="1"/>
  <c r="AC243" i="27"/>
  <c r="AD243" i="27" s="1"/>
  <c r="AA243" i="27"/>
  <c r="AB243" i="27" s="1"/>
  <c r="Y243" i="27"/>
  <c r="Z243" i="27" s="1"/>
  <c r="W243" i="27"/>
  <c r="X243" i="27" s="1"/>
  <c r="U243" i="27"/>
  <c r="V243" i="27" s="1"/>
  <c r="S243" i="27"/>
  <c r="T243" i="27" s="1"/>
  <c r="R243" i="27"/>
  <c r="AG241" i="27"/>
  <c r="AH241" i="27" s="1"/>
  <c r="AE241" i="27"/>
  <c r="AF241" i="27" s="1"/>
  <c r="AC241" i="27"/>
  <c r="AD241" i="27" s="1"/>
  <c r="AA241" i="27"/>
  <c r="AB241" i="27" s="1"/>
  <c r="Y241" i="27"/>
  <c r="Z241" i="27" s="1"/>
  <c r="W241" i="27"/>
  <c r="X241" i="27" s="1"/>
  <c r="U241" i="27"/>
  <c r="V241" i="27" s="1"/>
  <c r="S241" i="27"/>
  <c r="T241" i="27" s="1"/>
  <c r="R241" i="27"/>
  <c r="AG239" i="27"/>
  <c r="AH239" i="27" s="1"/>
  <c r="AE239" i="27"/>
  <c r="AF239" i="27" s="1"/>
  <c r="AC239" i="27"/>
  <c r="AD239" i="27" s="1"/>
  <c r="AA239" i="27"/>
  <c r="AB239" i="27" s="1"/>
  <c r="Y239" i="27"/>
  <c r="Z239" i="27" s="1"/>
  <c r="W239" i="27"/>
  <c r="X239" i="27" s="1"/>
  <c r="U239" i="27"/>
  <c r="V239" i="27" s="1"/>
  <c r="S239" i="27"/>
  <c r="T239" i="27" s="1"/>
  <c r="R239" i="27"/>
  <c r="AG237" i="27"/>
  <c r="AH237" i="27" s="1"/>
  <c r="AE237" i="27"/>
  <c r="AF237" i="27" s="1"/>
  <c r="AC237" i="27"/>
  <c r="AD237" i="27" s="1"/>
  <c r="AA237" i="27"/>
  <c r="AB237" i="27" s="1"/>
  <c r="Y237" i="27"/>
  <c r="Z237" i="27" s="1"/>
  <c r="W237" i="27"/>
  <c r="X237" i="27" s="1"/>
  <c r="U237" i="27"/>
  <c r="V237" i="27" s="1"/>
  <c r="S237" i="27"/>
  <c r="T237" i="27" s="1"/>
  <c r="R237" i="27"/>
  <c r="AG235" i="27"/>
  <c r="AH235" i="27" s="1"/>
  <c r="AE235" i="27"/>
  <c r="AF235" i="27" s="1"/>
  <c r="AC235" i="27"/>
  <c r="AD235" i="27" s="1"/>
  <c r="AA235" i="27"/>
  <c r="AB235" i="27" s="1"/>
  <c r="Y235" i="27"/>
  <c r="Z235" i="27" s="1"/>
  <c r="W235" i="27"/>
  <c r="X235" i="27" s="1"/>
  <c r="U235" i="27"/>
  <c r="V235" i="27" s="1"/>
  <c r="S235" i="27"/>
  <c r="T235" i="27" s="1"/>
  <c r="R235" i="27"/>
  <c r="AG233" i="27"/>
  <c r="AH233" i="27" s="1"/>
  <c r="AE233" i="27"/>
  <c r="AF233" i="27" s="1"/>
  <c r="AC233" i="27"/>
  <c r="AD233" i="27" s="1"/>
  <c r="AA233" i="27"/>
  <c r="AB233" i="27" s="1"/>
  <c r="Y233" i="27"/>
  <c r="Z233" i="27" s="1"/>
  <c r="W233" i="27"/>
  <c r="X233" i="27" s="1"/>
  <c r="U233" i="27"/>
  <c r="V233" i="27" s="1"/>
  <c r="S233" i="27"/>
  <c r="T233" i="27" s="1"/>
  <c r="R233" i="27"/>
  <c r="AG231" i="27"/>
  <c r="AH231" i="27" s="1"/>
  <c r="AE231" i="27"/>
  <c r="AF231" i="27" s="1"/>
  <c r="AC231" i="27"/>
  <c r="AD231" i="27" s="1"/>
  <c r="AA231" i="27"/>
  <c r="AB231" i="27" s="1"/>
  <c r="Y231" i="27"/>
  <c r="Z231" i="27" s="1"/>
  <c r="W231" i="27"/>
  <c r="X231" i="27" s="1"/>
  <c r="U231" i="27"/>
  <c r="V231" i="27" s="1"/>
  <c r="S231" i="27"/>
  <c r="T231" i="27" s="1"/>
  <c r="R231" i="27"/>
  <c r="AG229" i="27"/>
  <c r="AH229" i="27" s="1"/>
  <c r="AE229" i="27"/>
  <c r="AF229" i="27" s="1"/>
  <c r="AC229" i="27"/>
  <c r="AD229" i="27" s="1"/>
  <c r="AA229" i="27"/>
  <c r="AB229" i="27" s="1"/>
  <c r="Y229" i="27"/>
  <c r="Z229" i="27" s="1"/>
  <c r="W229" i="27"/>
  <c r="X229" i="27" s="1"/>
  <c r="U229" i="27"/>
  <c r="V229" i="27" s="1"/>
  <c r="S229" i="27"/>
  <c r="T229" i="27" s="1"/>
  <c r="R229" i="27"/>
  <c r="AG227" i="27"/>
  <c r="AH227" i="27" s="1"/>
  <c r="AE227" i="27"/>
  <c r="AF227" i="27" s="1"/>
  <c r="AC227" i="27"/>
  <c r="AD227" i="27" s="1"/>
  <c r="AA227" i="27"/>
  <c r="AB227" i="27" s="1"/>
  <c r="Y227" i="27"/>
  <c r="Z227" i="27" s="1"/>
  <c r="W227" i="27"/>
  <c r="X227" i="27" s="1"/>
  <c r="U227" i="27"/>
  <c r="V227" i="27" s="1"/>
  <c r="S227" i="27"/>
  <c r="T227" i="27" s="1"/>
  <c r="R227" i="27"/>
  <c r="AG225" i="27"/>
  <c r="AH225" i="27" s="1"/>
  <c r="AE225" i="27"/>
  <c r="AF225" i="27" s="1"/>
  <c r="AC225" i="27"/>
  <c r="AD225" i="27" s="1"/>
  <c r="AA225" i="27"/>
  <c r="AB225" i="27" s="1"/>
  <c r="Y225" i="27"/>
  <c r="Z225" i="27" s="1"/>
  <c r="W225" i="27"/>
  <c r="X225" i="27" s="1"/>
  <c r="U225" i="27"/>
  <c r="V225" i="27" s="1"/>
  <c r="S225" i="27"/>
  <c r="T225" i="27" s="1"/>
  <c r="R225" i="27"/>
  <c r="AG223" i="27"/>
  <c r="AH223" i="27" s="1"/>
  <c r="AE223" i="27"/>
  <c r="AF223" i="27" s="1"/>
  <c r="AC223" i="27"/>
  <c r="AD223" i="27" s="1"/>
  <c r="AA223" i="27"/>
  <c r="AB223" i="27" s="1"/>
  <c r="Y223" i="27"/>
  <c r="Z223" i="27" s="1"/>
  <c r="W223" i="27"/>
  <c r="X223" i="27" s="1"/>
  <c r="U223" i="27"/>
  <c r="V223" i="27" s="1"/>
  <c r="S223" i="27"/>
  <c r="T223" i="27" s="1"/>
  <c r="R223" i="27"/>
  <c r="AG221" i="27"/>
  <c r="AH221" i="27" s="1"/>
  <c r="AE221" i="27"/>
  <c r="AF221" i="27" s="1"/>
  <c r="AC221" i="27"/>
  <c r="AD221" i="27" s="1"/>
  <c r="AA221" i="27"/>
  <c r="AB221" i="27" s="1"/>
  <c r="Y221" i="27"/>
  <c r="Z221" i="27" s="1"/>
  <c r="W221" i="27"/>
  <c r="X221" i="27" s="1"/>
  <c r="U221" i="27"/>
  <c r="V221" i="27" s="1"/>
  <c r="S221" i="27"/>
  <c r="T221" i="27" s="1"/>
  <c r="R221" i="27"/>
  <c r="AG219" i="27"/>
  <c r="AH219" i="27" s="1"/>
  <c r="AE219" i="27"/>
  <c r="AF219" i="27" s="1"/>
  <c r="AC219" i="27"/>
  <c r="AD219" i="27" s="1"/>
  <c r="AA219" i="27"/>
  <c r="AB219" i="27" s="1"/>
  <c r="Y219" i="27"/>
  <c r="Z219" i="27" s="1"/>
  <c r="W219" i="27"/>
  <c r="X219" i="27" s="1"/>
  <c r="U219" i="27"/>
  <c r="V219" i="27" s="1"/>
  <c r="S219" i="27"/>
  <c r="T219" i="27" s="1"/>
  <c r="R219" i="27"/>
  <c r="AG217" i="27"/>
  <c r="AH217" i="27" s="1"/>
  <c r="AE217" i="27"/>
  <c r="AF217" i="27" s="1"/>
  <c r="AC217" i="27"/>
  <c r="AD217" i="27" s="1"/>
  <c r="AA217" i="27"/>
  <c r="AB217" i="27" s="1"/>
  <c r="Y217" i="27"/>
  <c r="Z217" i="27" s="1"/>
  <c r="W217" i="27"/>
  <c r="X217" i="27" s="1"/>
  <c r="U217" i="27"/>
  <c r="V217" i="27" s="1"/>
  <c r="S217" i="27"/>
  <c r="T217" i="27" s="1"/>
  <c r="R217" i="27"/>
  <c r="AG215" i="27"/>
  <c r="AH215" i="27" s="1"/>
  <c r="AE215" i="27"/>
  <c r="AF215" i="27" s="1"/>
  <c r="AC215" i="27"/>
  <c r="AD215" i="27" s="1"/>
  <c r="AA215" i="27"/>
  <c r="AB215" i="27" s="1"/>
  <c r="Y215" i="27"/>
  <c r="Z215" i="27" s="1"/>
  <c r="W215" i="27"/>
  <c r="X215" i="27" s="1"/>
  <c r="U215" i="27"/>
  <c r="V215" i="27" s="1"/>
  <c r="S215" i="27"/>
  <c r="T215" i="27" s="1"/>
  <c r="R215" i="27"/>
  <c r="AG213" i="27"/>
  <c r="AH213" i="27" s="1"/>
  <c r="AE213" i="27"/>
  <c r="AF213" i="27" s="1"/>
  <c r="AC213" i="27"/>
  <c r="AD213" i="27" s="1"/>
  <c r="AA213" i="27"/>
  <c r="AB213" i="27" s="1"/>
  <c r="Y213" i="27"/>
  <c r="Z213" i="27" s="1"/>
  <c r="W213" i="27"/>
  <c r="X213" i="27" s="1"/>
  <c r="U213" i="27"/>
  <c r="V213" i="27" s="1"/>
  <c r="S213" i="27"/>
  <c r="T213" i="27" s="1"/>
  <c r="R213" i="27"/>
  <c r="AG211" i="27"/>
  <c r="AH211" i="27" s="1"/>
  <c r="AE211" i="27"/>
  <c r="AF211" i="27" s="1"/>
  <c r="AC211" i="27"/>
  <c r="AD211" i="27" s="1"/>
  <c r="AA211" i="27"/>
  <c r="AB211" i="27" s="1"/>
  <c r="Y211" i="27"/>
  <c r="Z211" i="27" s="1"/>
  <c r="W211" i="27"/>
  <c r="X211" i="27" s="1"/>
  <c r="U211" i="27"/>
  <c r="V211" i="27" s="1"/>
  <c r="S211" i="27"/>
  <c r="T211" i="27" s="1"/>
  <c r="R211" i="27"/>
  <c r="AG209" i="27"/>
  <c r="AH209" i="27" s="1"/>
  <c r="AE209" i="27"/>
  <c r="AF209" i="27" s="1"/>
  <c r="AC209" i="27"/>
  <c r="AD209" i="27" s="1"/>
  <c r="AA209" i="27"/>
  <c r="AB209" i="27" s="1"/>
  <c r="Y209" i="27"/>
  <c r="Z209" i="27" s="1"/>
  <c r="W209" i="27"/>
  <c r="X209" i="27" s="1"/>
  <c r="U209" i="27"/>
  <c r="V209" i="27" s="1"/>
  <c r="S209" i="27"/>
  <c r="T209" i="27" s="1"/>
  <c r="R209" i="27"/>
  <c r="AG207" i="27"/>
  <c r="AH207" i="27" s="1"/>
  <c r="AE207" i="27"/>
  <c r="AF207" i="27" s="1"/>
  <c r="AC207" i="27"/>
  <c r="AD207" i="27" s="1"/>
  <c r="AA207" i="27"/>
  <c r="AB207" i="27" s="1"/>
  <c r="Y207" i="27"/>
  <c r="Z207" i="27" s="1"/>
  <c r="W207" i="27"/>
  <c r="X207" i="27" s="1"/>
  <c r="U207" i="27"/>
  <c r="V207" i="27" s="1"/>
  <c r="S207" i="27"/>
  <c r="T207" i="27" s="1"/>
  <c r="R207" i="27"/>
  <c r="AG205" i="27"/>
  <c r="AH205" i="27" s="1"/>
  <c r="AE205" i="27"/>
  <c r="AF205" i="27" s="1"/>
  <c r="AC205" i="27"/>
  <c r="AD205" i="27" s="1"/>
  <c r="AA205" i="27"/>
  <c r="AB205" i="27" s="1"/>
  <c r="Y205" i="27"/>
  <c r="Z205" i="27" s="1"/>
  <c r="W205" i="27"/>
  <c r="X205" i="27" s="1"/>
  <c r="U205" i="27"/>
  <c r="V205" i="27" s="1"/>
  <c r="S205" i="27"/>
  <c r="T205" i="27" s="1"/>
  <c r="R205" i="27"/>
  <c r="AG203" i="27"/>
  <c r="AH203" i="27" s="1"/>
  <c r="AE203" i="27"/>
  <c r="AF203" i="27" s="1"/>
  <c r="AC203" i="27"/>
  <c r="AD203" i="27" s="1"/>
  <c r="AA203" i="27"/>
  <c r="AB203" i="27" s="1"/>
  <c r="Y203" i="27"/>
  <c r="Z203" i="27" s="1"/>
  <c r="W203" i="27"/>
  <c r="X203" i="27" s="1"/>
  <c r="U203" i="27"/>
  <c r="V203" i="27" s="1"/>
  <c r="S203" i="27"/>
  <c r="T203" i="27" s="1"/>
  <c r="R203" i="27"/>
  <c r="AG201" i="27"/>
  <c r="AH201" i="27" s="1"/>
  <c r="AE201" i="27"/>
  <c r="AF201" i="27" s="1"/>
  <c r="AC201" i="27"/>
  <c r="AD201" i="27" s="1"/>
  <c r="AA201" i="27"/>
  <c r="AB201" i="27" s="1"/>
  <c r="Y201" i="27"/>
  <c r="Z201" i="27" s="1"/>
  <c r="W201" i="27"/>
  <c r="X201" i="27" s="1"/>
  <c r="U201" i="27"/>
  <c r="V201" i="27" s="1"/>
  <c r="S201" i="27"/>
  <c r="T201" i="27" s="1"/>
  <c r="R201" i="27"/>
  <c r="AG199" i="27"/>
  <c r="AH199" i="27" s="1"/>
  <c r="AE199" i="27"/>
  <c r="AF199" i="27" s="1"/>
  <c r="AC199" i="27"/>
  <c r="AD199" i="27" s="1"/>
  <c r="AA199" i="27"/>
  <c r="AB199" i="27" s="1"/>
  <c r="Y199" i="27"/>
  <c r="Z199" i="27" s="1"/>
  <c r="W199" i="27"/>
  <c r="X199" i="27" s="1"/>
  <c r="U199" i="27"/>
  <c r="V199" i="27" s="1"/>
  <c r="S199" i="27"/>
  <c r="T199" i="27" s="1"/>
  <c r="R199" i="27"/>
  <c r="AG197" i="27"/>
  <c r="AH197" i="27" s="1"/>
  <c r="AE197" i="27"/>
  <c r="AF197" i="27" s="1"/>
  <c r="AC197" i="27"/>
  <c r="AD197" i="27" s="1"/>
  <c r="AA197" i="27"/>
  <c r="AB197" i="27" s="1"/>
  <c r="Y197" i="27"/>
  <c r="Z197" i="27" s="1"/>
  <c r="W197" i="27"/>
  <c r="X197" i="27" s="1"/>
  <c r="U197" i="27"/>
  <c r="V197" i="27" s="1"/>
  <c r="S197" i="27"/>
  <c r="T197" i="27" s="1"/>
  <c r="R197" i="27"/>
  <c r="AG195" i="27"/>
  <c r="AH195" i="27" s="1"/>
  <c r="AE195" i="27"/>
  <c r="AF195" i="27" s="1"/>
  <c r="AC195" i="27"/>
  <c r="AD195" i="27" s="1"/>
  <c r="AA195" i="27"/>
  <c r="AB195" i="27" s="1"/>
  <c r="Y195" i="27"/>
  <c r="Z195" i="27" s="1"/>
  <c r="W195" i="27"/>
  <c r="X195" i="27" s="1"/>
  <c r="U195" i="27"/>
  <c r="V195" i="27" s="1"/>
  <c r="S195" i="27"/>
  <c r="T195" i="27" s="1"/>
  <c r="R195" i="27"/>
  <c r="AG193" i="27"/>
  <c r="AH193" i="27" s="1"/>
  <c r="AE193" i="27"/>
  <c r="AF193" i="27" s="1"/>
  <c r="AC193" i="27"/>
  <c r="AD193" i="27" s="1"/>
  <c r="AA193" i="27"/>
  <c r="AB193" i="27" s="1"/>
  <c r="Y193" i="27"/>
  <c r="Z193" i="27" s="1"/>
  <c r="W193" i="27"/>
  <c r="X193" i="27" s="1"/>
  <c r="U193" i="27"/>
  <c r="V193" i="27" s="1"/>
  <c r="S193" i="27"/>
  <c r="T193" i="27" s="1"/>
  <c r="R193" i="27"/>
  <c r="AG191" i="27"/>
  <c r="AH191" i="27" s="1"/>
  <c r="AE191" i="27"/>
  <c r="AF191" i="27" s="1"/>
  <c r="AC191" i="27"/>
  <c r="AD191" i="27" s="1"/>
  <c r="AA191" i="27"/>
  <c r="AB191" i="27" s="1"/>
  <c r="Y191" i="27"/>
  <c r="Z191" i="27" s="1"/>
  <c r="W191" i="27"/>
  <c r="X191" i="27" s="1"/>
  <c r="U191" i="27"/>
  <c r="V191" i="27" s="1"/>
  <c r="S191" i="27"/>
  <c r="T191" i="27" s="1"/>
  <c r="R191" i="27"/>
  <c r="AG189" i="27"/>
  <c r="AH189" i="27" s="1"/>
  <c r="AE189" i="27"/>
  <c r="AF189" i="27" s="1"/>
  <c r="AC189" i="27"/>
  <c r="AD189" i="27" s="1"/>
  <c r="AA189" i="27"/>
  <c r="AB189" i="27" s="1"/>
  <c r="Y189" i="27"/>
  <c r="Z189" i="27" s="1"/>
  <c r="W189" i="27"/>
  <c r="X189" i="27" s="1"/>
  <c r="U189" i="27"/>
  <c r="V189" i="27" s="1"/>
  <c r="S189" i="27"/>
  <c r="T189" i="27" s="1"/>
  <c r="R189" i="27"/>
  <c r="AG187" i="27"/>
  <c r="AH187" i="27" s="1"/>
  <c r="AE187" i="27"/>
  <c r="AF187" i="27" s="1"/>
  <c r="AC187" i="27"/>
  <c r="AD187" i="27" s="1"/>
  <c r="AA187" i="27"/>
  <c r="AB187" i="27" s="1"/>
  <c r="Y187" i="27"/>
  <c r="Z187" i="27" s="1"/>
  <c r="W187" i="27"/>
  <c r="X187" i="27" s="1"/>
  <c r="U187" i="27"/>
  <c r="V187" i="27" s="1"/>
  <c r="S187" i="27"/>
  <c r="T187" i="27" s="1"/>
  <c r="R187" i="27"/>
  <c r="AG185" i="27"/>
  <c r="AH185" i="27" s="1"/>
  <c r="AE185" i="27"/>
  <c r="AF185" i="27" s="1"/>
  <c r="AC185" i="27"/>
  <c r="AD185" i="27" s="1"/>
  <c r="AA185" i="27"/>
  <c r="AB185" i="27" s="1"/>
  <c r="Y185" i="27"/>
  <c r="Z185" i="27" s="1"/>
  <c r="W185" i="27"/>
  <c r="X185" i="27" s="1"/>
  <c r="U185" i="27"/>
  <c r="V185" i="27" s="1"/>
  <c r="S185" i="27"/>
  <c r="T185" i="27" s="1"/>
  <c r="R185" i="27"/>
  <c r="AG183" i="27"/>
  <c r="AH183" i="27" s="1"/>
  <c r="AE183" i="27"/>
  <c r="AF183" i="27" s="1"/>
  <c r="AC183" i="27"/>
  <c r="AD183" i="27" s="1"/>
  <c r="AA183" i="27"/>
  <c r="AB183" i="27" s="1"/>
  <c r="Y183" i="27"/>
  <c r="Z183" i="27" s="1"/>
  <c r="W183" i="27"/>
  <c r="X183" i="27" s="1"/>
  <c r="U183" i="27"/>
  <c r="V183" i="27" s="1"/>
  <c r="S183" i="27"/>
  <c r="T183" i="27" s="1"/>
  <c r="R183" i="27"/>
  <c r="AG181" i="27"/>
  <c r="AH181" i="27" s="1"/>
  <c r="AE181" i="27"/>
  <c r="AF181" i="27" s="1"/>
  <c r="AC181" i="27"/>
  <c r="AD181" i="27" s="1"/>
  <c r="AA181" i="27"/>
  <c r="AB181" i="27" s="1"/>
  <c r="Y181" i="27"/>
  <c r="Z181" i="27" s="1"/>
  <c r="W181" i="27"/>
  <c r="X181" i="27" s="1"/>
  <c r="U181" i="27"/>
  <c r="V181" i="27" s="1"/>
  <c r="S181" i="27"/>
  <c r="T181" i="27" s="1"/>
  <c r="R181" i="27"/>
  <c r="AG179" i="27"/>
  <c r="AH179" i="27" s="1"/>
  <c r="AE179" i="27"/>
  <c r="AF179" i="27" s="1"/>
  <c r="AC179" i="27"/>
  <c r="AD179" i="27" s="1"/>
  <c r="AA179" i="27"/>
  <c r="AB179" i="27" s="1"/>
  <c r="Y179" i="27"/>
  <c r="Z179" i="27" s="1"/>
  <c r="W179" i="27"/>
  <c r="X179" i="27" s="1"/>
  <c r="U179" i="27"/>
  <c r="V179" i="27" s="1"/>
  <c r="S179" i="27"/>
  <c r="T179" i="27" s="1"/>
  <c r="R179" i="27"/>
  <c r="AG177" i="27"/>
  <c r="AH177" i="27" s="1"/>
  <c r="AE177" i="27"/>
  <c r="AF177" i="27" s="1"/>
  <c r="AC177" i="27"/>
  <c r="AD177" i="27" s="1"/>
  <c r="AA177" i="27"/>
  <c r="AB177" i="27" s="1"/>
  <c r="Y177" i="27"/>
  <c r="Z177" i="27" s="1"/>
  <c r="W177" i="27"/>
  <c r="X177" i="27" s="1"/>
  <c r="U177" i="27"/>
  <c r="V177" i="27" s="1"/>
  <c r="S177" i="27"/>
  <c r="T177" i="27" s="1"/>
  <c r="R177" i="27"/>
  <c r="AG175" i="27"/>
  <c r="AH175" i="27" s="1"/>
  <c r="AE175" i="27"/>
  <c r="AF175" i="27" s="1"/>
  <c r="AC175" i="27"/>
  <c r="AD175" i="27" s="1"/>
  <c r="AA175" i="27"/>
  <c r="AB175" i="27" s="1"/>
  <c r="Y175" i="27"/>
  <c r="Z175" i="27" s="1"/>
  <c r="W175" i="27"/>
  <c r="X175" i="27" s="1"/>
  <c r="U175" i="27"/>
  <c r="V175" i="27" s="1"/>
  <c r="S175" i="27"/>
  <c r="T175" i="27" s="1"/>
  <c r="R175" i="27"/>
  <c r="AG173" i="27"/>
  <c r="AH173" i="27" s="1"/>
  <c r="AE173" i="27"/>
  <c r="AF173" i="27" s="1"/>
  <c r="AC173" i="27"/>
  <c r="AD173" i="27" s="1"/>
  <c r="AA173" i="27"/>
  <c r="AB173" i="27" s="1"/>
  <c r="Y173" i="27"/>
  <c r="Z173" i="27" s="1"/>
  <c r="W173" i="27"/>
  <c r="X173" i="27" s="1"/>
  <c r="U173" i="27"/>
  <c r="V173" i="27" s="1"/>
  <c r="S173" i="27"/>
  <c r="T173" i="27" s="1"/>
  <c r="R173" i="27"/>
  <c r="AG171" i="27"/>
  <c r="AH171" i="27" s="1"/>
  <c r="AE171" i="27"/>
  <c r="AF171" i="27" s="1"/>
  <c r="AC171" i="27"/>
  <c r="AD171" i="27" s="1"/>
  <c r="AA171" i="27"/>
  <c r="AB171" i="27" s="1"/>
  <c r="Y171" i="27"/>
  <c r="Z171" i="27" s="1"/>
  <c r="W171" i="27"/>
  <c r="X171" i="27" s="1"/>
  <c r="U171" i="27"/>
  <c r="V171" i="27" s="1"/>
  <c r="S171" i="27"/>
  <c r="T171" i="27" s="1"/>
  <c r="R171" i="27"/>
  <c r="AG169" i="27"/>
  <c r="AH169" i="27" s="1"/>
  <c r="AE169" i="27"/>
  <c r="AF169" i="27" s="1"/>
  <c r="AC169" i="27"/>
  <c r="AD169" i="27" s="1"/>
  <c r="AA169" i="27"/>
  <c r="AB169" i="27" s="1"/>
  <c r="Y169" i="27"/>
  <c r="Z169" i="27" s="1"/>
  <c r="W169" i="27"/>
  <c r="X169" i="27" s="1"/>
  <c r="U169" i="27"/>
  <c r="V169" i="27" s="1"/>
  <c r="S169" i="27"/>
  <c r="T169" i="27" s="1"/>
  <c r="R169" i="27"/>
  <c r="AG167" i="27"/>
  <c r="AH167" i="27" s="1"/>
  <c r="AE167" i="27"/>
  <c r="AF167" i="27" s="1"/>
  <c r="AC167" i="27"/>
  <c r="AD167" i="27" s="1"/>
  <c r="AA167" i="27"/>
  <c r="AB167" i="27" s="1"/>
  <c r="Y167" i="27"/>
  <c r="Z167" i="27" s="1"/>
  <c r="W167" i="27"/>
  <c r="X167" i="27" s="1"/>
  <c r="U167" i="27"/>
  <c r="V167" i="27" s="1"/>
  <c r="S167" i="27"/>
  <c r="T167" i="27" s="1"/>
  <c r="R167" i="27"/>
  <c r="AG165" i="27"/>
  <c r="AH165" i="27" s="1"/>
  <c r="AE165" i="27"/>
  <c r="AF165" i="27" s="1"/>
  <c r="AC165" i="27"/>
  <c r="AD165" i="27" s="1"/>
  <c r="AA165" i="27"/>
  <c r="AB165" i="27" s="1"/>
  <c r="Y165" i="27"/>
  <c r="Z165" i="27" s="1"/>
  <c r="W165" i="27"/>
  <c r="X165" i="27" s="1"/>
  <c r="U165" i="27"/>
  <c r="V165" i="27" s="1"/>
  <c r="S165" i="27"/>
  <c r="T165" i="27" s="1"/>
  <c r="R165" i="27"/>
  <c r="AG163" i="27"/>
  <c r="AH163" i="27" s="1"/>
  <c r="AE163" i="27"/>
  <c r="AF163" i="27" s="1"/>
  <c r="AC163" i="27"/>
  <c r="AD163" i="27" s="1"/>
  <c r="AA163" i="27"/>
  <c r="AB163" i="27" s="1"/>
  <c r="Y163" i="27"/>
  <c r="Z163" i="27" s="1"/>
  <c r="W163" i="27"/>
  <c r="X163" i="27" s="1"/>
  <c r="U163" i="27"/>
  <c r="V163" i="27" s="1"/>
  <c r="S163" i="27"/>
  <c r="T163" i="27" s="1"/>
  <c r="R163" i="27"/>
  <c r="AG161" i="27"/>
  <c r="AH161" i="27" s="1"/>
  <c r="AE161" i="27"/>
  <c r="AF161" i="27" s="1"/>
  <c r="AC161" i="27"/>
  <c r="AD161" i="27" s="1"/>
  <c r="AA161" i="27"/>
  <c r="AB161" i="27" s="1"/>
  <c r="Y161" i="27"/>
  <c r="Z161" i="27" s="1"/>
  <c r="W161" i="27"/>
  <c r="X161" i="27" s="1"/>
  <c r="U161" i="27"/>
  <c r="V161" i="27" s="1"/>
  <c r="S161" i="27"/>
  <c r="T161" i="27" s="1"/>
  <c r="R161" i="27"/>
  <c r="AG159" i="27"/>
  <c r="AH159" i="27" s="1"/>
  <c r="AE159" i="27"/>
  <c r="AF159" i="27" s="1"/>
  <c r="AC159" i="27"/>
  <c r="AD159" i="27" s="1"/>
  <c r="AA159" i="27"/>
  <c r="AB159" i="27" s="1"/>
  <c r="Y159" i="27"/>
  <c r="Z159" i="27" s="1"/>
  <c r="W159" i="27"/>
  <c r="X159" i="27" s="1"/>
  <c r="U159" i="27"/>
  <c r="V159" i="27" s="1"/>
  <c r="S159" i="27"/>
  <c r="T159" i="27" s="1"/>
  <c r="R159" i="27"/>
  <c r="AG157" i="27"/>
  <c r="AH157" i="27" s="1"/>
  <c r="AE157" i="27"/>
  <c r="AF157" i="27" s="1"/>
  <c r="AC157" i="27"/>
  <c r="AD157" i="27" s="1"/>
  <c r="AA157" i="27"/>
  <c r="AB157" i="27" s="1"/>
  <c r="Y157" i="27"/>
  <c r="Z157" i="27" s="1"/>
  <c r="W157" i="27"/>
  <c r="X157" i="27" s="1"/>
  <c r="U157" i="27"/>
  <c r="V157" i="27" s="1"/>
  <c r="S157" i="27"/>
  <c r="T157" i="27" s="1"/>
  <c r="R157" i="27"/>
  <c r="AG155" i="27"/>
  <c r="AH155" i="27" s="1"/>
  <c r="AE155" i="27"/>
  <c r="AF155" i="27" s="1"/>
  <c r="AC155" i="27"/>
  <c r="AD155" i="27" s="1"/>
  <c r="AA155" i="27"/>
  <c r="AB155" i="27" s="1"/>
  <c r="Y155" i="27"/>
  <c r="Z155" i="27" s="1"/>
  <c r="W155" i="27"/>
  <c r="X155" i="27" s="1"/>
  <c r="U155" i="27"/>
  <c r="V155" i="27" s="1"/>
  <c r="S155" i="27"/>
  <c r="T155" i="27" s="1"/>
  <c r="R155" i="27"/>
  <c r="AG153" i="27"/>
  <c r="AH153" i="27" s="1"/>
  <c r="AE153" i="27"/>
  <c r="AF153" i="27" s="1"/>
  <c r="AC153" i="27"/>
  <c r="AD153" i="27" s="1"/>
  <c r="AA153" i="27"/>
  <c r="AB153" i="27" s="1"/>
  <c r="Y153" i="27"/>
  <c r="Z153" i="27" s="1"/>
  <c r="W153" i="27"/>
  <c r="X153" i="27" s="1"/>
  <c r="U153" i="27"/>
  <c r="V153" i="27" s="1"/>
  <c r="S153" i="27"/>
  <c r="T153" i="27" s="1"/>
  <c r="R153" i="27"/>
  <c r="AG151" i="27"/>
  <c r="AH151" i="27" s="1"/>
  <c r="AE151" i="27"/>
  <c r="AF151" i="27" s="1"/>
  <c r="AC151" i="27"/>
  <c r="AD151" i="27" s="1"/>
  <c r="AA151" i="27"/>
  <c r="AB151" i="27" s="1"/>
  <c r="Y151" i="27"/>
  <c r="Z151" i="27" s="1"/>
  <c r="W151" i="27"/>
  <c r="X151" i="27" s="1"/>
  <c r="U151" i="27"/>
  <c r="V151" i="27" s="1"/>
  <c r="S151" i="27"/>
  <c r="T151" i="27" s="1"/>
  <c r="R151" i="27"/>
  <c r="AG149" i="27"/>
  <c r="AH149" i="27" s="1"/>
  <c r="AE149" i="27"/>
  <c r="AF149" i="27" s="1"/>
  <c r="AC149" i="27"/>
  <c r="AD149" i="27" s="1"/>
  <c r="AA149" i="27"/>
  <c r="AB149" i="27" s="1"/>
  <c r="Y149" i="27"/>
  <c r="Z149" i="27" s="1"/>
  <c r="W149" i="27"/>
  <c r="X149" i="27" s="1"/>
  <c r="U149" i="27"/>
  <c r="V149" i="27" s="1"/>
  <c r="S149" i="27"/>
  <c r="T149" i="27" s="1"/>
  <c r="R149" i="27"/>
  <c r="AG147" i="27"/>
  <c r="AH147" i="27" s="1"/>
  <c r="AE147" i="27"/>
  <c r="AF147" i="27" s="1"/>
  <c r="AC147" i="27"/>
  <c r="AD147" i="27" s="1"/>
  <c r="AA147" i="27"/>
  <c r="AB147" i="27" s="1"/>
  <c r="Y147" i="27"/>
  <c r="Z147" i="27" s="1"/>
  <c r="W147" i="27"/>
  <c r="X147" i="27" s="1"/>
  <c r="U147" i="27"/>
  <c r="V147" i="27" s="1"/>
  <c r="S147" i="27"/>
  <c r="T147" i="27" s="1"/>
  <c r="R147" i="27"/>
  <c r="AG145" i="27"/>
  <c r="AH145" i="27" s="1"/>
  <c r="AE145" i="27"/>
  <c r="AF145" i="27" s="1"/>
  <c r="AC145" i="27"/>
  <c r="AD145" i="27" s="1"/>
  <c r="AA145" i="27"/>
  <c r="AB145" i="27" s="1"/>
  <c r="Y145" i="27"/>
  <c r="Z145" i="27" s="1"/>
  <c r="W145" i="27"/>
  <c r="X145" i="27" s="1"/>
  <c r="U145" i="27"/>
  <c r="V145" i="27" s="1"/>
  <c r="S145" i="27"/>
  <c r="T145" i="27" s="1"/>
  <c r="R145" i="27"/>
  <c r="AG143" i="27"/>
  <c r="AH143" i="27" s="1"/>
  <c r="AE143" i="27"/>
  <c r="AF143" i="27" s="1"/>
  <c r="AC143" i="27"/>
  <c r="AD143" i="27" s="1"/>
  <c r="AA143" i="27"/>
  <c r="AB143" i="27" s="1"/>
  <c r="Y143" i="27"/>
  <c r="Z143" i="27" s="1"/>
  <c r="W143" i="27"/>
  <c r="X143" i="27" s="1"/>
  <c r="U143" i="27"/>
  <c r="V143" i="27" s="1"/>
  <c r="S143" i="27"/>
  <c r="T143" i="27" s="1"/>
  <c r="R143" i="27"/>
  <c r="AG141" i="27"/>
  <c r="AH141" i="27" s="1"/>
  <c r="AE141" i="27"/>
  <c r="AF141" i="27" s="1"/>
  <c r="AC141" i="27"/>
  <c r="AD141" i="27" s="1"/>
  <c r="AA141" i="27"/>
  <c r="AB141" i="27" s="1"/>
  <c r="Y141" i="27"/>
  <c r="Z141" i="27" s="1"/>
  <c r="W141" i="27"/>
  <c r="X141" i="27" s="1"/>
  <c r="U141" i="27"/>
  <c r="V141" i="27" s="1"/>
  <c r="S141" i="27"/>
  <c r="T141" i="27" s="1"/>
  <c r="R141" i="27"/>
  <c r="AG139" i="27"/>
  <c r="AH139" i="27" s="1"/>
  <c r="AE139" i="27"/>
  <c r="AF139" i="27" s="1"/>
  <c r="AC139" i="27"/>
  <c r="AD139" i="27" s="1"/>
  <c r="AA139" i="27"/>
  <c r="AB139" i="27" s="1"/>
  <c r="Y139" i="27"/>
  <c r="Z139" i="27" s="1"/>
  <c r="W139" i="27"/>
  <c r="X139" i="27" s="1"/>
  <c r="U139" i="27"/>
  <c r="V139" i="27" s="1"/>
  <c r="S139" i="27"/>
  <c r="T139" i="27" s="1"/>
  <c r="R139" i="27"/>
  <c r="AG137" i="27"/>
  <c r="AH137" i="27" s="1"/>
  <c r="AE137" i="27"/>
  <c r="AF137" i="27" s="1"/>
  <c r="AC137" i="27"/>
  <c r="AD137" i="27" s="1"/>
  <c r="AA137" i="27"/>
  <c r="AB137" i="27" s="1"/>
  <c r="Y137" i="27"/>
  <c r="Z137" i="27" s="1"/>
  <c r="W137" i="27"/>
  <c r="X137" i="27" s="1"/>
  <c r="U137" i="27"/>
  <c r="V137" i="27" s="1"/>
  <c r="S137" i="27"/>
  <c r="T137" i="27" s="1"/>
  <c r="R137" i="27"/>
  <c r="AG135" i="27"/>
  <c r="AH135" i="27" s="1"/>
  <c r="AE135" i="27"/>
  <c r="AF135" i="27" s="1"/>
  <c r="AC135" i="27"/>
  <c r="AD135" i="27" s="1"/>
  <c r="AA135" i="27"/>
  <c r="AB135" i="27" s="1"/>
  <c r="Y135" i="27"/>
  <c r="Z135" i="27" s="1"/>
  <c r="W135" i="27"/>
  <c r="X135" i="27" s="1"/>
  <c r="U135" i="27"/>
  <c r="V135" i="27" s="1"/>
  <c r="S135" i="27"/>
  <c r="T135" i="27" s="1"/>
  <c r="R135" i="27"/>
  <c r="AG133" i="27"/>
  <c r="AH133" i="27" s="1"/>
  <c r="AE133" i="27"/>
  <c r="AF133" i="27" s="1"/>
  <c r="AC133" i="27"/>
  <c r="AD133" i="27" s="1"/>
  <c r="AA133" i="27"/>
  <c r="AB133" i="27" s="1"/>
  <c r="Y133" i="27"/>
  <c r="Z133" i="27" s="1"/>
  <c r="W133" i="27"/>
  <c r="X133" i="27" s="1"/>
  <c r="U133" i="27"/>
  <c r="V133" i="27" s="1"/>
  <c r="S133" i="27"/>
  <c r="T133" i="27" s="1"/>
  <c r="R133" i="27"/>
  <c r="AG131" i="27"/>
  <c r="AH131" i="27" s="1"/>
  <c r="AE131" i="27"/>
  <c r="AF131" i="27" s="1"/>
  <c r="AC131" i="27"/>
  <c r="AD131" i="27" s="1"/>
  <c r="AA131" i="27"/>
  <c r="AB131" i="27" s="1"/>
  <c r="Y131" i="27"/>
  <c r="Z131" i="27" s="1"/>
  <c r="W131" i="27"/>
  <c r="X131" i="27" s="1"/>
  <c r="U131" i="27"/>
  <c r="V131" i="27" s="1"/>
  <c r="S131" i="27"/>
  <c r="T131" i="27" s="1"/>
  <c r="R131" i="27"/>
  <c r="AG129" i="27"/>
  <c r="AH129" i="27" s="1"/>
  <c r="AE129" i="27"/>
  <c r="AF129" i="27" s="1"/>
  <c r="AC129" i="27"/>
  <c r="AD129" i="27" s="1"/>
  <c r="AA129" i="27"/>
  <c r="AB129" i="27" s="1"/>
  <c r="Y129" i="27"/>
  <c r="Z129" i="27" s="1"/>
  <c r="W129" i="27"/>
  <c r="X129" i="27" s="1"/>
  <c r="U129" i="27"/>
  <c r="V129" i="27" s="1"/>
  <c r="S129" i="27"/>
  <c r="T129" i="27" s="1"/>
  <c r="R129" i="27"/>
  <c r="AG127" i="27"/>
  <c r="AH127" i="27" s="1"/>
  <c r="AE127" i="27"/>
  <c r="AF127" i="27" s="1"/>
  <c r="AC127" i="27"/>
  <c r="AD127" i="27" s="1"/>
  <c r="AA127" i="27"/>
  <c r="AB127" i="27" s="1"/>
  <c r="Y127" i="27"/>
  <c r="Z127" i="27" s="1"/>
  <c r="W127" i="27"/>
  <c r="X127" i="27" s="1"/>
  <c r="U127" i="27"/>
  <c r="V127" i="27" s="1"/>
  <c r="S127" i="27"/>
  <c r="T127" i="27" s="1"/>
  <c r="R127" i="27"/>
  <c r="AG125" i="27"/>
  <c r="AH125" i="27" s="1"/>
  <c r="AE125" i="27"/>
  <c r="AF125" i="27" s="1"/>
  <c r="AC125" i="27"/>
  <c r="AD125" i="27" s="1"/>
  <c r="AA125" i="27"/>
  <c r="AB125" i="27" s="1"/>
  <c r="Y125" i="27"/>
  <c r="Z125" i="27" s="1"/>
  <c r="W125" i="27"/>
  <c r="X125" i="27" s="1"/>
  <c r="U125" i="27"/>
  <c r="V125" i="27" s="1"/>
  <c r="S125" i="27"/>
  <c r="T125" i="27" s="1"/>
  <c r="R125" i="27"/>
  <c r="AG123" i="27"/>
  <c r="AH123" i="27" s="1"/>
  <c r="AE123" i="27"/>
  <c r="AF123" i="27" s="1"/>
  <c r="AC123" i="27"/>
  <c r="AD123" i="27" s="1"/>
  <c r="AA123" i="27"/>
  <c r="AB123" i="27" s="1"/>
  <c r="Y123" i="27"/>
  <c r="Z123" i="27" s="1"/>
  <c r="W123" i="27"/>
  <c r="X123" i="27" s="1"/>
  <c r="U123" i="27"/>
  <c r="V123" i="27" s="1"/>
  <c r="S123" i="27"/>
  <c r="T123" i="27" s="1"/>
  <c r="R123" i="27"/>
  <c r="AG121" i="27"/>
  <c r="AH121" i="27" s="1"/>
  <c r="AE121" i="27"/>
  <c r="AF121" i="27" s="1"/>
  <c r="AC121" i="27"/>
  <c r="AD121" i="27" s="1"/>
  <c r="AA121" i="27"/>
  <c r="AB121" i="27" s="1"/>
  <c r="Y121" i="27"/>
  <c r="Z121" i="27" s="1"/>
  <c r="W121" i="27"/>
  <c r="X121" i="27" s="1"/>
  <c r="U121" i="27"/>
  <c r="V121" i="27" s="1"/>
  <c r="S121" i="27"/>
  <c r="T121" i="27" s="1"/>
  <c r="R121" i="27"/>
  <c r="AG119" i="27"/>
  <c r="AH119" i="27" s="1"/>
  <c r="AE119" i="27"/>
  <c r="AF119" i="27" s="1"/>
  <c r="AC119" i="27"/>
  <c r="AD119" i="27" s="1"/>
  <c r="AA119" i="27"/>
  <c r="AB119" i="27" s="1"/>
  <c r="Y119" i="27"/>
  <c r="Z119" i="27" s="1"/>
  <c r="W119" i="27"/>
  <c r="X119" i="27" s="1"/>
  <c r="U119" i="27"/>
  <c r="V119" i="27" s="1"/>
  <c r="S119" i="27"/>
  <c r="T119" i="27" s="1"/>
  <c r="R119" i="27"/>
  <c r="AG117" i="27"/>
  <c r="AH117" i="27" s="1"/>
  <c r="AE117" i="27"/>
  <c r="AF117" i="27" s="1"/>
  <c r="AC117" i="27"/>
  <c r="AD117" i="27" s="1"/>
  <c r="AA117" i="27"/>
  <c r="AB117" i="27" s="1"/>
  <c r="Y117" i="27"/>
  <c r="Z117" i="27" s="1"/>
  <c r="W117" i="27"/>
  <c r="X117" i="27" s="1"/>
  <c r="U117" i="27"/>
  <c r="V117" i="27" s="1"/>
  <c r="S117" i="27"/>
  <c r="T117" i="27" s="1"/>
  <c r="R117" i="27"/>
  <c r="AG115" i="27"/>
  <c r="AH115" i="27" s="1"/>
  <c r="AE115" i="27"/>
  <c r="AF115" i="27" s="1"/>
  <c r="AC115" i="27"/>
  <c r="AD115" i="27" s="1"/>
  <c r="AA115" i="27"/>
  <c r="AB115" i="27" s="1"/>
  <c r="Y115" i="27"/>
  <c r="Z115" i="27" s="1"/>
  <c r="W115" i="27"/>
  <c r="X115" i="27" s="1"/>
  <c r="U115" i="27"/>
  <c r="V115" i="27" s="1"/>
  <c r="S115" i="27"/>
  <c r="T115" i="27" s="1"/>
  <c r="R115" i="27"/>
  <c r="AG113" i="27"/>
  <c r="AH113" i="27" s="1"/>
  <c r="AE113" i="27"/>
  <c r="AF113" i="27" s="1"/>
  <c r="AC113" i="27"/>
  <c r="AD113" i="27" s="1"/>
  <c r="AA113" i="27"/>
  <c r="AB113" i="27" s="1"/>
  <c r="Y113" i="27"/>
  <c r="Z113" i="27" s="1"/>
  <c r="W113" i="27"/>
  <c r="X113" i="27" s="1"/>
  <c r="U113" i="27"/>
  <c r="V113" i="27" s="1"/>
  <c r="S113" i="27"/>
  <c r="T113" i="27" s="1"/>
  <c r="R113" i="27"/>
  <c r="AG111" i="27"/>
  <c r="AH111" i="27" s="1"/>
  <c r="AE111" i="27"/>
  <c r="AF111" i="27" s="1"/>
  <c r="AC111" i="27"/>
  <c r="AD111" i="27" s="1"/>
  <c r="AA111" i="27"/>
  <c r="AB111" i="27" s="1"/>
  <c r="Y111" i="27"/>
  <c r="Z111" i="27" s="1"/>
  <c r="W111" i="27"/>
  <c r="X111" i="27" s="1"/>
  <c r="U111" i="27"/>
  <c r="V111" i="27" s="1"/>
  <c r="S111" i="27"/>
  <c r="T111" i="27" s="1"/>
  <c r="R111" i="27"/>
  <c r="AG109" i="27"/>
  <c r="AH109" i="27" s="1"/>
  <c r="AE109" i="27"/>
  <c r="AF109" i="27" s="1"/>
  <c r="AC109" i="27"/>
  <c r="AD109" i="27" s="1"/>
  <c r="AA109" i="27"/>
  <c r="AB109" i="27" s="1"/>
  <c r="Y109" i="27"/>
  <c r="Z109" i="27" s="1"/>
  <c r="W109" i="27"/>
  <c r="X109" i="27" s="1"/>
  <c r="U109" i="27"/>
  <c r="V109" i="27" s="1"/>
  <c r="S109" i="27"/>
  <c r="T109" i="27" s="1"/>
  <c r="R109" i="27"/>
  <c r="AG107" i="27"/>
  <c r="AH107" i="27" s="1"/>
  <c r="AE107" i="27"/>
  <c r="AF107" i="27" s="1"/>
  <c r="AC107" i="27"/>
  <c r="AD107" i="27" s="1"/>
  <c r="AA107" i="27"/>
  <c r="AB107" i="27" s="1"/>
  <c r="Y107" i="27"/>
  <c r="Z107" i="27" s="1"/>
  <c r="W107" i="27"/>
  <c r="X107" i="27" s="1"/>
  <c r="U107" i="27"/>
  <c r="V107" i="27" s="1"/>
  <c r="S107" i="27"/>
  <c r="T107" i="27" s="1"/>
  <c r="R107" i="27"/>
  <c r="AG105" i="27"/>
  <c r="AH105" i="27" s="1"/>
  <c r="AE105" i="27"/>
  <c r="AF105" i="27" s="1"/>
  <c r="AC105" i="27"/>
  <c r="AD105" i="27" s="1"/>
  <c r="AA105" i="27"/>
  <c r="AB105" i="27" s="1"/>
  <c r="Y105" i="27"/>
  <c r="Z105" i="27" s="1"/>
  <c r="W105" i="27"/>
  <c r="X105" i="27" s="1"/>
  <c r="U105" i="27"/>
  <c r="V105" i="27" s="1"/>
  <c r="S105" i="27"/>
  <c r="T105" i="27" s="1"/>
  <c r="R105" i="27"/>
  <c r="AG103" i="27"/>
  <c r="AH103" i="27" s="1"/>
  <c r="AE103" i="27"/>
  <c r="AF103" i="27" s="1"/>
  <c r="AC103" i="27"/>
  <c r="AD103" i="27" s="1"/>
  <c r="AA103" i="27"/>
  <c r="AB103" i="27" s="1"/>
  <c r="Y103" i="27"/>
  <c r="Z103" i="27" s="1"/>
  <c r="W103" i="27"/>
  <c r="X103" i="27" s="1"/>
  <c r="U103" i="27"/>
  <c r="V103" i="27" s="1"/>
  <c r="S103" i="27"/>
  <c r="T103" i="27" s="1"/>
  <c r="R103" i="27"/>
  <c r="AG101" i="27"/>
  <c r="AH101" i="27" s="1"/>
  <c r="AE101" i="27"/>
  <c r="AF101" i="27" s="1"/>
  <c r="AC101" i="27"/>
  <c r="AD101" i="27" s="1"/>
  <c r="AA101" i="27"/>
  <c r="AB101" i="27" s="1"/>
  <c r="Y101" i="27"/>
  <c r="Z101" i="27" s="1"/>
  <c r="W101" i="27"/>
  <c r="X101" i="27" s="1"/>
  <c r="U101" i="27"/>
  <c r="V101" i="27" s="1"/>
  <c r="S101" i="27"/>
  <c r="T101" i="27" s="1"/>
  <c r="R101" i="27"/>
  <c r="AG99" i="27"/>
  <c r="AH99" i="27" s="1"/>
  <c r="AE99" i="27"/>
  <c r="AF99" i="27" s="1"/>
  <c r="AC99" i="27"/>
  <c r="AD99" i="27" s="1"/>
  <c r="AA99" i="27"/>
  <c r="AB99" i="27" s="1"/>
  <c r="Y99" i="27"/>
  <c r="Z99" i="27" s="1"/>
  <c r="W99" i="27"/>
  <c r="X99" i="27" s="1"/>
  <c r="U99" i="27"/>
  <c r="V99" i="27" s="1"/>
  <c r="S99" i="27"/>
  <c r="T99" i="27" s="1"/>
  <c r="R99" i="27"/>
  <c r="AG97" i="27"/>
  <c r="AH97" i="27" s="1"/>
  <c r="AE97" i="27"/>
  <c r="AF97" i="27" s="1"/>
  <c r="AC97" i="27"/>
  <c r="AD97" i="27" s="1"/>
  <c r="AA97" i="27"/>
  <c r="AB97" i="27" s="1"/>
  <c r="Y97" i="27"/>
  <c r="Z97" i="27" s="1"/>
  <c r="W97" i="27"/>
  <c r="X97" i="27" s="1"/>
  <c r="U97" i="27"/>
  <c r="V97" i="27" s="1"/>
  <c r="S97" i="27"/>
  <c r="T97" i="27" s="1"/>
  <c r="R97" i="27"/>
  <c r="AG95" i="27"/>
  <c r="AH95" i="27" s="1"/>
  <c r="AE95" i="27"/>
  <c r="AF95" i="27" s="1"/>
  <c r="AC95" i="27"/>
  <c r="AD95" i="27" s="1"/>
  <c r="AA95" i="27"/>
  <c r="AB95" i="27" s="1"/>
  <c r="Y95" i="27"/>
  <c r="Z95" i="27" s="1"/>
  <c r="W95" i="27"/>
  <c r="X95" i="27" s="1"/>
  <c r="U95" i="27"/>
  <c r="V95" i="27" s="1"/>
  <c r="S95" i="27"/>
  <c r="T95" i="27" s="1"/>
  <c r="R95" i="27"/>
  <c r="AG93" i="27"/>
  <c r="AH93" i="27" s="1"/>
  <c r="AE93" i="27"/>
  <c r="AF93" i="27" s="1"/>
  <c r="AC93" i="27"/>
  <c r="AD93" i="27" s="1"/>
  <c r="AA93" i="27"/>
  <c r="AB93" i="27" s="1"/>
  <c r="Y93" i="27"/>
  <c r="Z93" i="27" s="1"/>
  <c r="W93" i="27"/>
  <c r="X93" i="27" s="1"/>
  <c r="U93" i="27"/>
  <c r="V93" i="27" s="1"/>
  <c r="S93" i="27"/>
  <c r="T93" i="27" s="1"/>
  <c r="R93" i="27"/>
  <c r="AG91" i="27"/>
  <c r="AH91" i="27" s="1"/>
  <c r="AE91" i="27"/>
  <c r="AF91" i="27" s="1"/>
  <c r="AC91" i="27"/>
  <c r="AD91" i="27" s="1"/>
  <c r="AA91" i="27"/>
  <c r="AB91" i="27" s="1"/>
  <c r="Y91" i="27"/>
  <c r="Z91" i="27" s="1"/>
  <c r="W91" i="27"/>
  <c r="X91" i="27" s="1"/>
  <c r="U91" i="27"/>
  <c r="V91" i="27" s="1"/>
  <c r="S91" i="27"/>
  <c r="T91" i="27" s="1"/>
  <c r="R91" i="27"/>
  <c r="AG89" i="27"/>
  <c r="AH89" i="27" s="1"/>
  <c r="AE89" i="27"/>
  <c r="AF89" i="27" s="1"/>
  <c r="AC89" i="27"/>
  <c r="AD89" i="27" s="1"/>
  <c r="AA89" i="27"/>
  <c r="AB89" i="27" s="1"/>
  <c r="Y89" i="27"/>
  <c r="Z89" i="27" s="1"/>
  <c r="W89" i="27"/>
  <c r="X89" i="27" s="1"/>
  <c r="U89" i="27"/>
  <c r="V89" i="27" s="1"/>
  <c r="S89" i="27"/>
  <c r="T89" i="27" s="1"/>
  <c r="R89" i="27"/>
  <c r="AG87" i="27"/>
  <c r="AH87" i="27" s="1"/>
  <c r="AE87" i="27"/>
  <c r="AF87" i="27" s="1"/>
  <c r="AC87" i="27"/>
  <c r="AD87" i="27" s="1"/>
  <c r="AA87" i="27"/>
  <c r="AB87" i="27" s="1"/>
  <c r="Y87" i="27"/>
  <c r="Z87" i="27" s="1"/>
  <c r="W87" i="27"/>
  <c r="X87" i="27" s="1"/>
  <c r="U87" i="27"/>
  <c r="V87" i="27" s="1"/>
  <c r="S87" i="27"/>
  <c r="T87" i="27" s="1"/>
  <c r="R87" i="27"/>
  <c r="AG85" i="27"/>
  <c r="AH85" i="27" s="1"/>
  <c r="AE85" i="27"/>
  <c r="AF85" i="27" s="1"/>
  <c r="AC85" i="27"/>
  <c r="AD85" i="27" s="1"/>
  <c r="AA85" i="27"/>
  <c r="AB85" i="27" s="1"/>
  <c r="Y85" i="27"/>
  <c r="Z85" i="27" s="1"/>
  <c r="W85" i="27"/>
  <c r="X85" i="27" s="1"/>
  <c r="U85" i="27"/>
  <c r="V85" i="27" s="1"/>
  <c r="S85" i="27"/>
  <c r="T85" i="27" s="1"/>
  <c r="R85" i="27"/>
  <c r="AG83" i="27"/>
  <c r="AH83" i="27" s="1"/>
  <c r="AE83" i="27"/>
  <c r="AF83" i="27" s="1"/>
  <c r="AC83" i="27"/>
  <c r="AD83" i="27" s="1"/>
  <c r="AA83" i="27"/>
  <c r="AB83" i="27" s="1"/>
  <c r="Y83" i="27"/>
  <c r="Z83" i="27" s="1"/>
  <c r="W83" i="27"/>
  <c r="X83" i="27" s="1"/>
  <c r="U83" i="27"/>
  <c r="V83" i="27" s="1"/>
  <c r="S83" i="27"/>
  <c r="T83" i="27" s="1"/>
  <c r="R83" i="27"/>
  <c r="AG81" i="27"/>
  <c r="AH81" i="27" s="1"/>
  <c r="AE81" i="27"/>
  <c r="AF81" i="27" s="1"/>
  <c r="AC81" i="27"/>
  <c r="AD81" i="27" s="1"/>
  <c r="AA81" i="27"/>
  <c r="AB81" i="27" s="1"/>
  <c r="Y81" i="27"/>
  <c r="Z81" i="27" s="1"/>
  <c r="W81" i="27"/>
  <c r="X81" i="27" s="1"/>
  <c r="U81" i="27"/>
  <c r="V81" i="27" s="1"/>
  <c r="S81" i="27"/>
  <c r="T81" i="27" s="1"/>
  <c r="R81" i="27"/>
  <c r="AG79" i="27"/>
  <c r="AH79" i="27" s="1"/>
  <c r="AE79" i="27"/>
  <c r="AF79" i="27" s="1"/>
  <c r="AC79" i="27"/>
  <c r="AD79" i="27" s="1"/>
  <c r="AA79" i="27"/>
  <c r="AB79" i="27" s="1"/>
  <c r="Y79" i="27"/>
  <c r="Z79" i="27" s="1"/>
  <c r="W79" i="27"/>
  <c r="X79" i="27" s="1"/>
  <c r="U79" i="27"/>
  <c r="V79" i="27" s="1"/>
  <c r="S79" i="27"/>
  <c r="T79" i="27" s="1"/>
  <c r="R79" i="27"/>
  <c r="AG77" i="27"/>
  <c r="AH77" i="27" s="1"/>
  <c r="AE77" i="27"/>
  <c r="AF77" i="27" s="1"/>
  <c r="AC77" i="27"/>
  <c r="AD77" i="27" s="1"/>
  <c r="AA77" i="27"/>
  <c r="AB77" i="27" s="1"/>
  <c r="Y77" i="27"/>
  <c r="Z77" i="27" s="1"/>
  <c r="W77" i="27"/>
  <c r="X77" i="27" s="1"/>
  <c r="U77" i="27"/>
  <c r="V77" i="27" s="1"/>
  <c r="S77" i="27"/>
  <c r="T77" i="27" s="1"/>
  <c r="R77" i="27"/>
  <c r="AG75" i="27"/>
  <c r="AH75" i="27" s="1"/>
  <c r="AE75" i="27"/>
  <c r="AF75" i="27" s="1"/>
  <c r="AC75" i="27"/>
  <c r="AD75" i="27" s="1"/>
  <c r="AA75" i="27"/>
  <c r="AB75" i="27" s="1"/>
  <c r="Y75" i="27"/>
  <c r="Z75" i="27" s="1"/>
  <c r="W75" i="27"/>
  <c r="X75" i="27" s="1"/>
  <c r="U75" i="27"/>
  <c r="V75" i="27" s="1"/>
  <c r="S75" i="27"/>
  <c r="T75" i="27" s="1"/>
  <c r="R75" i="27"/>
  <c r="AG73" i="27"/>
  <c r="AH73" i="27" s="1"/>
  <c r="AE73" i="27"/>
  <c r="AF73" i="27" s="1"/>
  <c r="AC73" i="27"/>
  <c r="AD73" i="27" s="1"/>
  <c r="AA73" i="27"/>
  <c r="AB73" i="27" s="1"/>
  <c r="Y73" i="27"/>
  <c r="Z73" i="27" s="1"/>
  <c r="W73" i="27"/>
  <c r="X73" i="27" s="1"/>
  <c r="U73" i="27"/>
  <c r="V73" i="27" s="1"/>
  <c r="S73" i="27"/>
  <c r="T73" i="27" s="1"/>
  <c r="R73" i="27"/>
  <c r="AG71" i="27"/>
  <c r="AH71" i="27" s="1"/>
  <c r="AE71" i="27"/>
  <c r="AF71" i="27" s="1"/>
  <c r="AC71" i="27"/>
  <c r="AD71" i="27" s="1"/>
  <c r="AA71" i="27"/>
  <c r="AB71" i="27" s="1"/>
  <c r="Y71" i="27"/>
  <c r="Z71" i="27" s="1"/>
  <c r="W71" i="27"/>
  <c r="X71" i="27" s="1"/>
  <c r="U71" i="27"/>
  <c r="V71" i="27" s="1"/>
  <c r="S71" i="27"/>
  <c r="T71" i="27" s="1"/>
  <c r="R71" i="27"/>
  <c r="AG69" i="27"/>
  <c r="AH69" i="27" s="1"/>
  <c r="AE69" i="27"/>
  <c r="AF69" i="27" s="1"/>
  <c r="AC69" i="27"/>
  <c r="AD69" i="27" s="1"/>
  <c r="AA69" i="27"/>
  <c r="AB69" i="27" s="1"/>
  <c r="Y69" i="27"/>
  <c r="Z69" i="27" s="1"/>
  <c r="W69" i="27"/>
  <c r="X69" i="27" s="1"/>
  <c r="U69" i="27"/>
  <c r="V69" i="27" s="1"/>
  <c r="S69" i="27"/>
  <c r="T69" i="27" s="1"/>
  <c r="R69" i="27"/>
  <c r="AG67" i="27"/>
  <c r="AH67" i="27" s="1"/>
  <c r="AE67" i="27"/>
  <c r="AF67" i="27" s="1"/>
  <c r="AC67" i="27"/>
  <c r="AD67" i="27" s="1"/>
  <c r="AA67" i="27"/>
  <c r="AB67" i="27" s="1"/>
  <c r="Y67" i="27"/>
  <c r="Z67" i="27" s="1"/>
  <c r="W67" i="27"/>
  <c r="X67" i="27" s="1"/>
  <c r="U67" i="27"/>
  <c r="V67" i="27" s="1"/>
  <c r="S67" i="27"/>
  <c r="T67" i="27" s="1"/>
  <c r="R67" i="27"/>
  <c r="AG65" i="27"/>
  <c r="AH65" i="27" s="1"/>
  <c r="AE65" i="27"/>
  <c r="AF65" i="27" s="1"/>
  <c r="AC65" i="27"/>
  <c r="AD65" i="27" s="1"/>
  <c r="AA65" i="27"/>
  <c r="AB65" i="27" s="1"/>
  <c r="Y65" i="27"/>
  <c r="Z65" i="27" s="1"/>
  <c r="W65" i="27"/>
  <c r="X65" i="27" s="1"/>
  <c r="U65" i="27"/>
  <c r="V65" i="27" s="1"/>
  <c r="S65" i="27"/>
  <c r="T65" i="27" s="1"/>
  <c r="R65" i="27"/>
  <c r="AG63" i="27"/>
  <c r="AH63" i="27" s="1"/>
  <c r="AE63" i="27"/>
  <c r="AF63" i="27" s="1"/>
  <c r="AC63" i="27"/>
  <c r="AD63" i="27" s="1"/>
  <c r="AA63" i="27"/>
  <c r="AB63" i="27" s="1"/>
  <c r="Y63" i="27"/>
  <c r="Z63" i="27" s="1"/>
  <c r="W63" i="27"/>
  <c r="X63" i="27" s="1"/>
  <c r="U63" i="27"/>
  <c r="V63" i="27" s="1"/>
  <c r="S63" i="27"/>
  <c r="T63" i="27" s="1"/>
  <c r="R63" i="27"/>
  <c r="AG61" i="27"/>
  <c r="AH61" i="27" s="1"/>
  <c r="AE61" i="27"/>
  <c r="AF61" i="27" s="1"/>
  <c r="AC61" i="27"/>
  <c r="AD61" i="27" s="1"/>
  <c r="AA61" i="27"/>
  <c r="AB61" i="27" s="1"/>
  <c r="Y61" i="27"/>
  <c r="Z61" i="27" s="1"/>
  <c r="W61" i="27"/>
  <c r="X61" i="27" s="1"/>
  <c r="U61" i="27"/>
  <c r="V61" i="27" s="1"/>
  <c r="S61" i="27"/>
  <c r="T61" i="27" s="1"/>
  <c r="R61" i="27"/>
  <c r="AG59" i="27"/>
  <c r="AH59" i="27" s="1"/>
  <c r="AE59" i="27"/>
  <c r="AF59" i="27" s="1"/>
  <c r="AC59" i="27"/>
  <c r="AD59" i="27" s="1"/>
  <c r="AA59" i="27"/>
  <c r="AB59" i="27" s="1"/>
  <c r="Y59" i="27"/>
  <c r="Z59" i="27" s="1"/>
  <c r="W59" i="27"/>
  <c r="X59" i="27" s="1"/>
  <c r="U59" i="27"/>
  <c r="V59" i="27" s="1"/>
  <c r="S59" i="27"/>
  <c r="T59" i="27" s="1"/>
  <c r="R59" i="27"/>
  <c r="AG57" i="27"/>
  <c r="AH57" i="27" s="1"/>
  <c r="AE57" i="27"/>
  <c r="AF57" i="27" s="1"/>
  <c r="AC57" i="27"/>
  <c r="AD57" i="27" s="1"/>
  <c r="AA57" i="27"/>
  <c r="AB57" i="27" s="1"/>
  <c r="Y57" i="27"/>
  <c r="Z57" i="27" s="1"/>
  <c r="W57" i="27"/>
  <c r="X57" i="27" s="1"/>
  <c r="U57" i="27"/>
  <c r="V57" i="27" s="1"/>
  <c r="S57" i="27"/>
  <c r="T57" i="27" s="1"/>
  <c r="R57" i="27"/>
  <c r="AG55" i="27"/>
  <c r="AH55" i="27" s="1"/>
  <c r="AE55" i="27"/>
  <c r="AF55" i="27" s="1"/>
  <c r="AC55" i="27"/>
  <c r="AD55" i="27" s="1"/>
  <c r="AA55" i="27"/>
  <c r="AB55" i="27" s="1"/>
  <c r="Y55" i="27"/>
  <c r="Z55" i="27" s="1"/>
  <c r="W55" i="27"/>
  <c r="X55" i="27" s="1"/>
  <c r="U55" i="27"/>
  <c r="V55" i="27" s="1"/>
  <c r="S55" i="27"/>
  <c r="T55" i="27" s="1"/>
  <c r="R55" i="27"/>
  <c r="AG53" i="27"/>
  <c r="AH53" i="27" s="1"/>
  <c r="AE53" i="27"/>
  <c r="AF53" i="27" s="1"/>
  <c r="AC53" i="27"/>
  <c r="AD53" i="27" s="1"/>
  <c r="AA53" i="27"/>
  <c r="AB53" i="27" s="1"/>
  <c r="Y53" i="27"/>
  <c r="Z53" i="27" s="1"/>
  <c r="W53" i="27"/>
  <c r="X53" i="27" s="1"/>
  <c r="U53" i="27"/>
  <c r="V53" i="27" s="1"/>
  <c r="S53" i="27"/>
  <c r="T53" i="27" s="1"/>
  <c r="R53" i="27"/>
  <c r="AG51" i="27"/>
  <c r="AH51" i="27" s="1"/>
  <c r="AE51" i="27"/>
  <c r="AF51" i="27" s="1"/>
  <c r="AC51" i="27"/>
  <c r="AD51" i="27" s="1"/>
  <c r="AA51" i="27"/>
  <c r="AB51" i="27" s="1"/>
  <c r="Y51" i="27"/>
  <c r="Z51" i="27" s="1"/>
  <c r="W51" i="27"/>
  <c r="X51" i="27" s="1"/>
  <c r="U51" i="27"/>
  <c r="V51" i="27" s="1"/>
  <c r="S51" i="27"/>
  <c r="T51" i="27" s="1"/>
  <c r="R51" i="27"/>
  <c r="AG49" i="27"/>
  <c r="AH49" i="27" s="1"/>
  <c r="AE49" i="27"/>
  <c r="AF49" i="27" s="1"/>
  <c r="AC49" i="27"/>
  <c r="AD49" i="27" s="1"/>
  <c r="AA49" i="27"/>
  <c r="AB49" i="27" s="1"/>
  <c r="Y49" i="27"/>
  <c r="Z49" i="27" s="1"/>
  <c r="W49" i="27"/>
  <c r="X49" i="27" s="1"/>
  <c r="U49" i="27"/>
  <c r="V49" i="27" s="1"/>
  <c r="S49" i="27"/>
  <c r="T49" i="27" s="1"/>
  <c r="R49" i="27"/>
  <c r="AG47" i="27"/>
  <c r="AH47" i="27" s="1"/>
  <c r="AE47" i="27"/>
  <c r="AF47" i="27" s="1"/>
  <c r="AC47" i="27"/>
  <c r="AD47" i="27" s="1"/>
  <c r="AA47" i="27"/>
  <c r="AB47" i="27" s="1"/>
  <c r="Y47" i="27"/>
  <c r="Z47" i="27" s="1"/>
  <c r="W47" i="27"/>
  <c r="X47" i="27" s="1"/>
  <c r="U47" i="27"/>
  <c r="V47" i="27" s="1"/>
  <c r="S47" i="27"/>
  <c r="T47" i="27" s="1"/>
  <c r="R47" i="27"/>
  <c r="AG45" i="27"/>
  <c r="AH45" i="27" s="1"/>
  <c r="AE45" i="27"/>
  <c r="AF45" i="27" s="1"/>
  <c r="AC45" i="27"/>
  <c r="AD45" i="27" s="1"/>
  <c r="AA45" i="27"/>
  <c r="AB45" i="27" s="1"/>
  <c r="Y45" i="27"/>
  <c r="Z45" i="27" s="1"/>
  <c r="W45" i="27"/>
  <c r="X45" i="27" s="1"/>
  <c r="U45" i="27"/>
  <c r="V45" i="27" s="1"/>
  <c r="S45" i="27"/>
  <c r="T45" i="27" s="1"/>
  <c r="R45" i="27"/>
  <c r="AG43" i="27"/>
  <c r="AH43" i="27" s="1"/>
  <c r="AE43" i="27"/>
  <c r="AF43" i="27" s="1"/>
  <c r="AC43" i="27"/>
  <c r="AD43" i="27" s="1"/>
  <c r="AA43" i="27"/>
  <c r="AB43" i="27" s="1"/>
  <c r="Y43" i="27"/>
  <c r="Z43" i="27" s="1"/>
  <c r="W43" i="27"/>
  <c r="X43" i="27" s="1"/>
  <c r="U43" i="27"/>
  <c r="V43" i="27" s="1"/>
  <c r="S43" i="27"/>
  <c r="T43" i="27" s="1"/>
  <c r="R43" i="27"/>
  <c r="AG41" i="27"/>
  <c r="AH41" i="27" s="1"/>
  <c r="AE41" i="27"/>
  <c r="AF41" i="27" s="1"/>
  <c r="AC41" i="27"/>
  <c r="AD41" i="27" s="1"/>
  <c r="AA41" i="27"/>
  <c r="AB41" i="27" s="1"/>
  <c r="Y41" i="27"/>
  <c r="Z41" i="27" s="1"/>
  <c r="W41" i="27"/>
  <c r="X41" i="27" s="1"/>
  <c r="U41" i="27"/>
  <c r="V41" i="27" s="1"/>
  <c r="S41" i="27"/>
  <c r="T41" i="27" s="1"/>
  <c r="R41" i="27"/>
  <c r="AG39" i="27"/>
  <c r="AH39" i="27" s="1"/>
  <c r="AE39" i="27"/>
  <c r="AF39" i="27" s="1"/>
  <c r="AC39" i="27"/>
  <c r="AD39" i="27" s="1"/>
  <c r="AA39" i="27"/>
  <c r="AB39" i="27" s="1"/>
  <c r="Y39" i="27"/>
  <c r="Z39" i="27" s="1"/>
  <c r="W39" i="27"/>
  <c r="X39" i="27" s="1"/>
  <c r="U39" i="27"/>
  <c r="V39" i="27" s="1"/>
  <c r="S39" i="27"/>
  <c r="T39" i="27" s="1"/>
  <c r="R39" i="27"/>
  <c r="AG37" i="27"/>
  <c r="AH37" i="27" s="1"/>
  <c r="AE37" i="27"/>
  <c r="AF37" i="27" s="1"/>
  <c r="AC37" i="27"/>
  <c r="AD37" i="27" s="1"/>
  <c r="AA37" i="27"/>
  <c r="AB37" i="27" s="1"/>
  <c r="Y37" i="27"/>
  <c r="Z37" i="27" s="1"/>
  <c r="W37" i="27"/>
  <c r="X37" i="27" s="1"/>
  <c r="U37" i="27"/>
  <c r="V37" i="27" s="1"/>
  <c r="S37" i="27"/>
  <c r="T37" i="27" s="1"/>
  <c r="R37" i="27"/>
  <c r="AG35" i="27"/>
  <c r="AH35" i="27" s="1"/>
  <c r="AE35" i="27"/>
  <c r="AF35" i="27" s="1"/>
  <c r="AC35" i="27"/>
  <c r="AD35" i="27" s="1"/>
  <c r="AA35" i="27"/>
  <c r="AB35" i="27" s="1"/>
  <c r="Y35" i="27"/>
  <c r="Z35" i="27" s="1"/>
  <c r="W35" i="27"/>
  <c r="X35" i="27" s="1"/>
  <c r="U35" i="27"/>
  <c r="V35" i="27" s="1"/>
  <c r="S35" i="27"/>
  <c r="T35" i="27" s="1"/>
  <c r="R35" i="27"/>
  <c r="AG33" i="27"/>
  <c r="AH33" i="27" s="1"/>
  <c r="AE33" i="27"/>
  <c r="AF33" i="27" s="1"/>
  <c r="AC33" i="27"/>
  <c r="AD33" i="27" s="1"/>
  <c r="AA33" i="27"/>
  <c r="AB33" i="27" s="1"/>
  <c r="Y33" i="27"/>
  <c r="Z33" i="27" s="1"/>
  <c r="W33" i="27"/>
  <c r="X33" i="27" s="1"/>
  <c r="U33" i="27"/>
  <c r="V33" i="27" s="1"/>
  <c r="S33" i="27"/>
  <c r="T33" i="27" s="1"/>
  <c r="R33" i="27"/>
  <c r="AG31" i="27"/>
  <c r="AH31" i="27" s="1"/>
  <c r="AE31" i="27"/>
  <c r="AF31" i="27" s="1"/>
  <c r="AC31" i="27"/>
  <c r="AD31" i="27" s="1"/>
  <c r="AA31" i="27"/>
  <c r="AB31" i="27" s="1"/>
  <c r="Y31" i="27"/>
  <c r="Z31" i="27" s="1"/>
  <c r="W31" i="27"/>
  <c r="X31" i="27" s="1"/>
  <c r="U31" i="27"/>
  <c r="V31" i="27" s="1"/>
  <c r="S31" i="27"/>
  <c r="T31" i="27" s="1"/>
  <c r="R31" i="27"/>
  <c r="AG29" i="27"/>
  <c r="AH29" i="27" s="1"/>
  <c r="AE29" i="27"/>
  <c r="AF29" i="27" s="1"/>
  <c r="AC29" i="27"/>
  <c r="AD29" i="27" s="1"/>
  <c r="AA29" i="27"/>
  <c r="AB29" i="27" s="1"/>
  <c r="Y29" i="27"/>
  <c r="Z29" i="27" s="1"/>
  <c r="W29" i="27"/>
  <c r="X29" i="27" s="1"/>
  <c r="U29" i="27"/>
  <c r="V29" i="27" s="1"/>
  <c r="S29" i="27"/>
  <c r="T29" i="27" s="1"/>
  <c r="R29" i="27"/>
  <c r="AG27" i="27"/>
  <c r="AH27" i="27" s="1"/>
  <c r="AE27" i="27"/>
  <c r="AF27" i="27" s="1"/>
  <c r="AC27" i="27"/>
  <c r="AD27" i="27" s="1"/>
  <c r="AA27" i="27"/>
  <c r="AB27" i="27" s="1"/>
  <c r="Y27" i="27"/>
  <c r="Z27" i="27" s="1"/>
  <c r="W27" i="27"/>
  <c r="X27" i="27" s="1"/>
  <c r="U27" i="27"/>
  <c r="V27" i="27" s="1"/>
  <c r="S27" i="27"/>
  <c r="T27" i="27" s="1"/>
  <c r="R27" i="27"/>
  <c r="AG25" i="27"/>
  <c r="AH25" i="27" s="1"/>
  <c r="AE25" i="27"/>
  <c r="AF25" i="27" s="1"/>
  <c r="AC25" i="27"/>
  <c r="AD25" i="27" s="1"/>
  <c r="AA25" i="27"/>
  <c r="AB25" i="27" s="1"/>
  <c r="Y25" i="27"/>
  <c r="Z25" i="27" s="1"/>
  <c r="W25" i="27"/>
  <c r="X25" i="27" s="1"/>
  <c r="U25" i="27"/>
  <c r="V25" i="27" s="1"/>
  <c r="S25" i="27"/>
  <c r="T25" i="27" s="1"/>
  <c r="R25" i="27"/>
  <c r="AG23" i="27"/>
  <c r="AH23" i="27" s="1"/>
  <c r="AE23" i="27"/>
  <c r="AF23" i="27" s="1"/>
  <c r="AC23" i="27"/>
  <c r="AD23" i="27" s="1"/>
  <c r="AA23" i="27"/>
  <c r="AB23" i="27" s="1"/>
  <c r="Y23" i="27"/>
  <c r="Z23" i="27" s="1"/>
  <c r="W23" i="27"/>
  <c r="X23" i="27" s="1"/>
  <c r="U23" i="27"/>
  <c r="V23" i="27" s="1"/>
  <c r="S23" i="27"/>
  <c r="T23" i="27" s="1"/>
  <c r="R23" i="27"/>
  <c r="AG21" i="27"/>
  <c r="AH21" i="27" s="1"/>
  <c r="AE21" i="27"/>
  <c r="AF21" i="27" s="1"/>
  <c r="AC21" i="27"/>
  <c r="AD21" i="27" s="1"/>
  <c r="AA21" i="27"/>
  <c r="AB21" i="27" s="1"/>
  <c r="Y21" i="27"/>
  <c r="Z21" i="27" s="1"/>
  <c r="W21" i="27"/>
  <c r="X21" i="27" s="1"/>
  <c r="U21" i="27"/>
  <c r="V21" i="27" s="1"/>
  <c r="S21" i="27"/>
  <c r="T21" i="27" s="1"/>
  <c r="R21" i="27"/>
  <c r="AG19" i="27"/>
  <c r="AH19" i="27" s="1"/>
  <c r="AE19" i="27"/>
  <c r="AF19" i="27" s="1"/>
  <c r="AC19" i="27"/>
  <c r="AD19" i="27" s="1"/>
  <c r="AA19" i="27"/>
  <c r="AB19" i="27" s="1"/>
  <c r="Y19" i="27"/>
  <c r="Z19" i="27" s="1"/>
  <c r="W19" i="27"/>
  <c r="X19" i="27" s="1"/>
  <c r="U19" i="27"/>
  <c r="V19" i="27" s="1"/>
  <c r="S19" i="27"/>
  <c r="T19" i="27" s="1"/>
  <c r="R19" i="27"/>
  <c r="AG17" i="27"/>
  <c r="AH17" i="27" s="1"/>
  <c r="AE17" i="27"/>
  <c r="AF17" i="27" s="1"/>
  <c r="AC17" i="27"/>
  <c r="AD17" i="27" s="1"/>
  <c r="AA17" i="27"/>
  <c r="AB17" i="27" s="1"/>
  <c r="Y17" i="27"/>
  <c r="Z17" i="27" s="1"/>
  <c r="W17" i="27"/>
  <c r="X17" i="27" s="1"/>
  <c r="U17" i="27"/>
  <c r="V17" i="27" s="1"/>
  <c r="S17" i="27"/>
  <c r="T17" i="27" s="1"/>
  <c r="R17" i="27"/>
  <c r="AG15" i="27"/>
  <c r="AH15" i="27" s="1"/>
  <c r="AE15" i="27"/>
  <c r="AF15" i="27" s="1"/>
  <c r="AC15" i="27"/>
  <c r="AD15" i="27" s="1"/>
  <c r="AA15" i="27"/>
  <c r="AB15" i="27" s="1"/>
  <c r="Y15" i="27"/>
  <c r="Z15" i="27" s="1"/>
  <c r="W15" i="27"/>
  <c r="X15" i="27" s="1"/>
  <c r="U15" i="27"/>
  <c r="V15" i="27" s="1"/>
  <c r="S15" i="27"/>
  <c r="T15" i="27" s="1"/>
  <c r="R15" i="27"/>
  <c r="AG13" i="27"/>
  <c r="AH13" i="27" s="1"/>
  <c r="AE13" i="27"/>
  <c r="AF13" i="27" s="1"/>
  <c r="AC13" i="27"/>
  <c r="AD13" i="27" s="1"/>
  <c r="AA13" i="27"/>
  <c r="AB13" i="27" s="1"/>
  <c r="Y13" i="27"/>
  <c r="Z13" i="27" s="1"/>
  <c r="W13" i="27"/>
  <c r="X13" i="27" s="1"/>
  <c r="U13" i="27"/>
  <c r="V13" i="27" s="1"/>
  <c r="S13" i="27"/>
  <c r="T13" i="27" s="1"/>
  <c r="R13" i="27"/>
  <c r="AG11" i="27"/>
  <c r="AH11" i="27" s="1"/>
  <c r="AE11" i="27"/>
  <c r="AF11" i="27" s="1"/>
  <c r="AC11" i="27"/>
  <c r="AD11" i="27" s="1"/>
  <c r="AA11" i="27"/>
  <c r="AB11" i="27" s="1"/>
  <c r="Y11" i="27"/>
  <c r="Z11" i="27" s="1"/>
  <c r="W11" i="27"/>
  <c r="X11" i="27" s="1"/>
  <c r="U11" i="27"/>
  <c r="V11" i="27" s="1"/>
  <c r="S11" i="27"/>
  <c r="T11" i="27" s="1"/>
  <c r="R11" i="27"/>
  <c r="AG9" i="27"/>
  <c r="AH9" i="27" s="1"/>
  <c r="AE9" i="27"/>
  <c r="AF9" i="27" s="1"/>
  <c r="AC9" i="27"/>
  <c r="AD9" i="27" s="1"/>
  <c r="AA9" i="27"/>
  <c r="AB9" i="27" s="1"/>
  <c r="Y9" i="27"/>
  <c r="Z9" i="27" s="1"/>
  <c r="W9" i="27"/>
  <c r="X9" i="27" s="1"/>
  <c r="U9" i="27"/>
  <c r="V9" i="27" s="1"/>
  <c r="S9" i="27"/>
  <c r="T9" i="27" s="1"/>
  <c r="R9" i="27"/>
  <c r="AG7" i="27"/>
  <c r="AH7" i="27" s="1"/>
  <c r="AE7" i="27"/>
  <c r="AF7" i="27" s="1"/>
  <c r="AC7" i="27"/>
  <c r="AD7" i="27" s="1"/>
  <c r="AA7" i="27"/>
  <c r="AB7" i="27" s="1"/>
  <c r="Y7" i="27"/>
  <c r="Z7" i="27" s="1"/>
  <c r="W7" i="27"/>
  <c r="X7" i="27" s="1"/>
  <c r="U7" i="27"/>
  <c r="V7" i="27" s="1"/>
  <c r="S7" i="27"/>
  <c r="T7" i="27" s="1"/>
  <c r="R7" i="27"/>
  <c r="AG5" i="27"/>
  <c r="AH5" i="27" s="1"/>
  <c r="AE5" i="27"/>
  <c r="AF5" i="27" s="1"/>
  <c r="AC5" i="27"/>
  <c r="AD5" i="27" s="1"/>
  <c r="AA5" i="27"/>
  <c r="AB5" i="27" s="1"/>
  <c r="Y5" i="27"/>
  <c r="Z5" i="27" s="1"/>
  <c r="W5" i="27"/>
  <c r="X5" i="27" s="1"/>
  <c r="U5" i="27"/>
  <c r="V5" i="27" s="1"/>
  <c r="S5" i="27"/>
  <c r="T5" i="27" s="1"/>
  <c r="R5" i="27"/>
  <c r="AA98" i="27"/>
  <c r="AB98" i="27" s="1"/>
  <c r="AG92" i="27"/>
  <c r="AH92" i="27" s="1"/>
  <c r="AC92" i="27"/>
  <c r="AD92" i="27" s="1"/>
  <c r="AA92" i="27"/>
  <c r="AB92" i="27" s="1"/>
  <c r="W92" i="27"/>
  <c r="X92" i="27" s="1"/>
  <c r="U92" i="27"/>
  <c r="V92" i="27" s="1"/>
  <c r="R92" i="27"/>
  <c r="AG90" i="27"/>
  <c r="AH90" i="27" s="1"/>
  <c r="AC90" i="27"/>
  <c r="AD90" i="27" s="1"/>
  <c r="Y90" i="27"/>
  <c r="Z90" i="27" s="1"/>
  <c r="U90" i="27"/>
  <c r="V90" i="27" s="1"/>
  <c r="R90" i="27"/>
  <c r="AE88" i="27"/>
  <c r="AF88" i="27" s="1"/>
  <c r="AA88" i="27"/>
  <c r="AB88" i="27" s="1"/>
  <c r="Y88" i="27"/>
  <c r="Z88" i="27" s="1"/>
  <c r="U88" i="27"/>
  <c r="V88" i="27" s="1"/>
  <c r="R88" i="27"/>
  <c r="AE86" i="27"/>
  <c r="AF86" i="27" s="1"/>
  <c r="AC86" i="27"/>
  <c r="AD86" i="27" s="1"/>
  <c r="Y86" i="27"/>
  <c r="Z86" i="27" s="1"/>
  <c r="W86" i="27"/>
  <c r="X86" i="27" s="1"/>
  <c r="S86" i="27"/>
  <c r="T86" i="27" s="1"/>
  <c r="AG84" i="27"/>
  <c r="AH84" i="27" s="1"/>
  <c r="AC84" i="27"/>
  <c r="AD84" i="27" s="1"/>
  <c r="Y84" i="27"/>
  <c r="Z84" i="27" s="1"/>
  <c r="S84" i="27"/>
  <c r="T84" i="27" s="1"/>
  <c r="R84" i="27"/>
  <c r="AG82" i="27"/>
  <c r="AH82" i="27" s="1"/>
  <c r="AC82" i="27"/>
  <c r="AD82" i="27" s="1"/>
  <c r="Y82" i="27"/>
  <c r="Z82" i="27" s="1"/>
  <c r="U82" i="27"/>
  <c r="V82" i="27" s="1"/>
  <c r="R82" i="27"/>
  <c r="AE80" i="27"/>
  <c r="AF80" i="27" s="1"/>
  <c r="AA80" i="27"/>
  <c r="AB80" i="27" s="1"/>
  <c r="W80" i="27"/>
  <c r="X80" i="27" s="1"/>
  <c r="S80" i="27"/>
  <c r="T80" i="27" s="1"/>
  <c r="AG78" i="27"/>
  <c r="AH78" i="27" s="1"/>
  <c r="AC78" i="27"/>
  <c r="AD78" i="27" s="1"/>
  <c r="AA78" i="27"/>
  <c r="AB78" i="27" s="1"/>
  <c r="W78" i="27"/>
  <c r="X78" i="27" s="1"/>
  <c r="S78" i="27"/>
  <c r="T78" i="27" s="1"/>
  <c r="AG76" i="27"/>
  <c r="AH76" i="27" s="1"/>
  <c r="AC76" i="27"/>
  <c r="AD76" i="27" s="1"/>
  <c r="Y76" i="27"/>
  <c r="Z76" i="27" s="1"/>
  <c r="U76" i="27"/>
  <c r="V76" i="27" s="1"/>
  <c r="S76" i="27"/>
  <c r="T76" i="27" s="1"/>
  <c r="AG74" i="27"/>
  <c r="AH74" i="27" s="1"/>
  <c r="AC74" i="27"/>
  <c r="AD74" i="27" s="1"/>
  <c r="W74" i="27"/>
  <c r="X74" i="27" s="1"/>
  <c r="R74" i="27"/>
  <c r="AE72" i="27"/>
  <c r="AF72" i="27" s="1"/>
  <c r="AA72" i="27"/>
  <c r="AB72" i="27" s="1"/>
  <c r="W72" i="27"/>
  <c r="X72" i="27" s="1"/>
  <c r="S72" i="27"/>
  <c r="T72" i="27" s="1"/>
  <c r="AG70" i="27"/>
  <c r="AH70" i="27" s="1"/>
  <c r="AA70" i="27"/>
  <c r="AB70" i="27" s="1"/>
  <c r="Y70" i="27"/>
  <c r="Z70" i="27" s="1"/>
  <c r="U70" i="27"/>
  <c r="V70" i="27" s="1"/>
  <c r="S70" i="27"/>
  <c r="T70" i="27" s="1"/>
  <c r="AE68" i="27"/>
  <c r="AF68" i="27" s="1"/>
  <c r="AA68" i="27"/>
  <c r="AB68" i="27" s="1"/>
  <c r="W68" i="27"/>
  <c r="X68" i="27" s="1"/>
  <c r="S68" i="27"/>
  <c r="T68" i="27" s="1"/>
  <c r="AG66" i="27"/>
  <c r="AH66" i="27" s="1"/>
  <c r="AC66" i="27"/>
  <c r="AD66" i="27" s="1"/>
  <c r="Y66" i="27"/>
  <c r="Z66" i="27" s="1"/>
  <c r="U66" i="27"/>
  <c r="V66" i="27" s="1"/>
  <c r="S66" i="27"/>
  <c r="T66" i="27" s="1"/>
  <c r="AG64" i="27"/>
  <c r="AH64" i="27" s="1"/>
  <c r="AC64" i="27"/>
  <c r="AD64" i="27" s="1"/>
  <c r="W64" i="27"/>
  <c r="X64" i="27" s="1"/>
  <c r="R64" i="27"/>
  <c r="AE62" i="27"/>
  <c r="AF62" i="27" s="1"/>
  <c r="AA62" i="27"/>
  <c r="AB62" i="27" s="1"/>
  <c r="Y62" i="27"/>
  <c r="Z62" i="27" s="1"/>
  <c r="U62" i="27"/>
  <c r="V62" i="27" s="1"/>
  <c r="S62" i="27"/>
  <c r="T62" i="27" s="1"/>
  <c r="AE60" i="27"/>
  <c r="AF60" i="27" s="1"/>
  <c r="AA60" i="27"/>
  <c r="AB60" i="27" s="1"/>
  <c r="W60" i="27"/>
  <c r="X60" i="27" s="1"/>
  <c r="S60" i="27"/>
  <c r="T60" i="27" s="1"/>
  <c r="AG58" i="27"/>
  <c r="AH58" i="27" s="1"/>
  <c r="AC58" i="27"/>
  <c r="AD58" i="27" s="1"/>
  <c r="AA58" i="27"/>
  <c r="AB58" i="27" s="1"/>
  <c r="W58" i="27"/>
  <c r="X58" i="27" s="1"/>
  <c r="S58" i="27"/>
  <c r="T58" i="27" s="1"/>
  <c r="AE56" i="27"/>
  <c r="AF56" i="27" s="1"/>
  <c r="AA56" i="27"/>
  <c r="AB56" i="27" s="1"/>
  <c r="W56" i="27"/>
  <c r="X56" i="27" s="1"/>
  <c r="R56" i="27"/>
  <c r="AG54" i="27"/>
  <c r="AH54" i="27" s="1"/>
  <c r="AC54" i="27"/>
  <c r="AD54" i="27" s="1"/>
  <c r="Y54" i="27"/>
  <c r="Z54" i="27" s="1"/>
  <c r="W54" i="27"/>
  <c r="X54" i="27" s="1"/>
  <c r="R54" i="27"/>
  <c r="AG52" i="27"/>
  <c r="AH52" i="27" s="1"/>
  <c r="AC52" i="27"/>
  <c r="AD52" i="27" s="1"/>
  <c r="W52" i="27"/>
  <c r="X52" i="27" s="1"/>
  <c r="AE50" i="27"/>
  <c r="AF50" i="27" s="1"/>
  <c r="W50" i="27"/>
  <c r="X50" i="27" s="1"/>
  <c r="AG48" i="27"/>
  <c r="AH48" i="27" s="1"/>
  <c r="W48" i="27"/>
  <c r="X48" i="27" s="1"/>
  <c r="R48" i="27"/>
  <c r="AC46" i="27"/>
  <c r="AD46" i="27" s="1"/>
  <c r="U46" i="27"/>
  <c r="V46" i="27" s="1"/>
  <c r="AE44" i="27"/>
  <c r="AF44" i="27" s="1"/>
  <c r="W44" i="27"/>
  <c r="X44" i="27" s="1"/>
  <c r="AE42" i="27"/>
  <c r="AF42" i="27" s="1"/>
  <c r="U42" i="27"/>
  <c r="V42" i="27" s="1"/>
  <c r="AE40" i="27"/>
  <c r="AF40" i="27" s="1"/>
  <c r="U40" i="27"/>
  <c r="V40" i="27" s="1"/>
  <c r="AG38" i="27"/>
  <c r="AH38" i="27" s="1"/>
  <c r="Y38" i="27"/>
  <c r="Z38" i="27" s="1"/>
  <c r="R38" i="27"/>
  <c r="AA36" i="27"/>
  <c r="AB36" i="27" s="1"/>
  <c r="S36" i="27"/>
  <c r="T36" i="27" s="1"/>
  <c r="AC34" i="27"/>
  <c r="AD34" i="27" s="1"/>
  <c r="U34" i="27"/>
  <c r="V34" i="27" s="1"/>
  <c r="AE32" i="27"/>
  <c r="AF32" i="27" s="1"/>
  <c r="AA32" i="27"/>
  <c r="AB32" i="27" s="1"/>
  <c r="S32" i="27"/>
  <c r="T32" i="27" s="1"/>
  <c r="AE30" i="27"/>
  <c r="AF30" i="27" s="1"/>
  <c r="Y30" i="27"/>
  <c r="Z30" i="27" s="1"/>
  <c r="R30" i="27"/>
  <c r="AC28" i="27"/>
  <c r="AD28" i="27" s="1"/>
  <c r="U28" i="27"/>
  <c r="V28" i="27" s="1"/>
  <c r="AG26" i="27"/>
  <c r="AH26" i="27" s="1"/>
  <c r="Y26" i="27"/>
  <c r="Z26" i="27" s="1"/>
  <c r="R26" i="27"/>
  <c r="AC24" i="27"/>
  <c r="AD24" i="27" s="1"/>
  <c r="W24" i="27"/>
  <c r="X24" i="27" s="1"/>
  <c r="AG22" i="27"/>
  <c r="AH22" i="27" s="1"/>
  <c r="Y22" i="27"/>
  <c r="Z22" i="27" s="1"/>
  <c r="R22" i="27"/>
  <c r="AA20" i="27"/>
  <c r="AB20" i="27" s="1"/>
  <c r="U20" i="27"/>
  <c r="V20" i="27" s="1"/>
  <c r="AG18" i="27"/>
  <c r="AH18" i="27" s="1"/>
  <c r="W18" i="27"/>
  <c r="X18" i="27" s="1"/>
  <c r="AG16" i="27"/>
  <c r="AH16" i="27" s="1"/>
  <c r="Y16" i="27"/>
  <c r="Z16" i="27" s="1"/>
  <c r="R16" i="27"/>
  <c r="AC14" i="27"/>
  <c r="AD14" i="27" s="1"/>
  <c r="U14" i="27"/>
  <c r="V14" i="27" s="1"/>
  <c r="AG12" i="27"/>
  <c r="AH12" i="27" s="1"/>
  <c r="Y12" i="27"/>
  <c r="Z12" i="27" s="1"/>
  <c r="R12" i="27"/>
  <c r="Y10" i="27"/>
  <c r="Z10" i="27" s="1"/>
  <c r="U10" i="27"/>
  <c r="V10" i="27" s="1"/>
  <c r="AC8" i="27"/>
  <c r="AD8" i="27" s="1"/>
  <c r="W8" i="27"/>
  <c r="X8" i="27" s="1"/>
  <c r="R8" i="27"/>
  <c r="AC6" i="27"/>
  <c r="AD6" i="27" s="1"/>
  <c r="U6" i="27"/>
  <c r="V6" i="27" s="1"/>
  <c r="AG293" i="27"/>
  <c r="AH293" i="27" s="1"/>
  <c r="Y293" i="27"/>
  <c r="Z293" i="27" s="1"/>
  <c r="R293" i="27"/>
  <c r="AA291" i="27"/>
  <c r="AB291" i="27" s="1"/>
  <c r="S291" i="27"/>
  <c r="T291" i="27" s="1"/>
  <c r="AA52" i="27" l="1"/>
  <c r="AB52" i="27" s="1"/>
  <c r="R52" i="27"/>
  <c r="AA50" i="27"/>
  <c r="AB50" i="27" s="1"/>
  <c r="S50" i="27"/>
  <c r="T50" i="27" s="1"/>
  <c r="AA48" i="27"/>
  <c r="AB48" i="27" s="1"/>
  <c r="S48" i="27"/>
  <c r="T48" i="27" s="1"/>
  <c r="AG46" i="27"/>
  <c r="AH46" i="27" s="1"/>
  <c r="Y46" i="27"/>
  <c r="Z46" i="27" s="1"/>
  <c r="R46" i="27"/>
  <c r="AC44" i="27"/>
  <c r="AD44" i="27" s="1"/>
  <c r="R44" i="27"/>
  <c r="AA42" i="27"/>
  <c r="AB42" i="27" s="1"/>
  <c r="R42" i="27"/>
  <c r="AA40" i="27"/>
  <c r="AB40" i="27" s="1"/>
  <c r="R40" i="27"/>
  <c r="AC38" i="27"/>
  <c r="AD38" i="27" s="1"/>
  <c r="U38" i="27"/>
  <c r="V38" i="27" s="1"/>
  <c r="AG36" i="27"/>
  <c r="AH36" i="27" s="1"/>
  <c r="W36" i="27"/>
  <c r="X36" i="27" s="1"/>
  <c r="AG34" i="27"/>
  <c r="AH34" i="27" s="1"/>
  <c r="Y34" i="27"/>
  <c r="Z34" i="27" s="1"/>
  <c r="R34" i="27"/>
  <c r="AC32" i="27"/>
  <c r="AD32" i="27" s="1"/>
  <c r="W32" i="27"/>
  <c r="X32" i="27" s="1"/>
  <c r="R32" i="27"/>
  <c r="AC30" i="27"/>
  <c r="AD30" i="27" s="1"/>
  <c r="U30" i="27"/>
  <c r="V30" i="27" s="1"/>
  <c r="AG28" i="27"/>
  <c r="AH28" i="27" s="1"/>
  <c r="Y28" i="27"/>
  <c r="Z28" i="27" s="1"/>
  <c r="R28" i="27"/>
  <c r="AC26" i="27"/>
  <c r="AD26" i="27" s="1"/>
  <c r="U26" i="27"/>
  <c r="V26" i="27" s="1"/>
  <c r="AG24" i="27"/>
  <c r="AH24" i="27" s="1"/>
  <c r="AA24" i="27"/>
  <c r="AB24" i="27" s="1"/>
  <c r="S24" i="27"/>
  <c r="T24" i="27" s="1"/>
  <c r="AC22" i="27"/>
  <c r="AD22" i="27" s="1"/>
  <c r="U22" i="27"/>
  <c r="V22" i="27" s="1"/>
  <c r="AE20" i="27"/>
  <c r="AF20" i="27" s="1"/>
  <c r="W20" i="27"/>
  <c r="X20" i="27" s="1"/>
  <c r="R20" i="27"/>
  <c r="AA18" i="27"/>
  <c r="AB18" i="27" s="1"/>
  <c r="S18" i="27"/>
  <c r="T18" i="27" s="1"/>
  <c r="AC16" i="27"/>
  <c r="AD16" i="27" s="1"/>
  <c r="U16" i="27"/>
  <c r="V16" i="27" s="1"/>
  <c r="AE14" i="27"/>
  <c r="AF14" i="27" s="1"/>
  <c r="Y14" i="27"/>
  <c r="Z14" i="27" s="1"/>
  <c r="R14" i="27"/>
  <c r="AC12" i="27"/>
  <c r="AD12" i="27" s="1"/>
  <c r="U12" i="27"/>
  <c r="V12" i="27" s="1"/>
  <c r="AE10" i="27"/>
  <c r="AF10" i="27" s="1"/>
  <c r="W10" i="27"/>
  <c r="X10" i="27" s="1"/>
  <c r="AE8" i="27"/>
  <c r="AF8" i="27" s="1"/>
  <c r="Y8" i="27"/>
  <c r="Z8" i="27" s="1"/>
  <c r="S8" i="27"/>
  <c r="T8" i="27" s="1"/>
  <c r="AG6" i="27"/>
  <c r="AH6" i="27" s="1"/>
  <c r="Y6" i="27"/>
  <c r="Z6" i="27" s="1"/>
  <c r="S295" i="27"/>
  <c r="T295" i="27" s="1"/>
  <c r="AC293" i="27"/>
  <c r="AD293" i="27" s="1"/>
  <c r="U293" i="27"/>
  <c r="V293" i="27" s="1"/>
  <c r="AE291" i="27"/>
  <c r="AF291" i="27" s="1"/>
  <c r="W291" i="27"/>
  <c r="X291" i="27" s="1"/>
  <c r="AC240" i="27"/>
  <c r="AD240" i="27" s="1"/>
  <c r="Y240" i="27"/>
  <c r="Z240" i="27" s="1"/>
  <c r="U240" i="27"/>
  <c r="V240" i="27" s="1"/>
  <c r="R240" i="27"/>
  <c r="AE238" i="27"/>
  <c r="AF238" i="27" s="1"/>
  <c r="AA238" i="27"/>
  <c r="AB238" i="27" s="1"/>
  <c r="W238" i="27"/>
  <c r="X238" i="27" s="1"/>
  <c r="S238" i="27"/>
  <c r="T238" i="27" s="1"/>
  <c r="AG236" i="27"/>
  <c r="AH236" i="27" s="1"/>
  <c r="AC236" i="27"/>
  <c r="AD236" i="27" s="1"/>
  <c r="Y236" i="27"/>
  <c r="Z236" i="27" s="1"/>
  <c r="U236" i="27"/>
  <c r="V236" i="27" s="1"/>
  <c r="R236" i="27"/>
  <c r="AE234" i="27"/>
  <c r="AF234" i="27" s="1"/>
  <c r="AA234" i="27"/>
  <c r="AB234" i="27" s="1"/>
  <c r="W234" i="27"/>
  <c r="X234" i="27" s="1"/>
  <c r="S234" i="27"/>
  <c r="T234" i="27" s="1"/>
  <c r="AG232" i="27"/>
  <c r="AH232" i="27" s="1"/>
  <c r="AC232" i="27"/>
  <c r="AD232" i="27" s="1"/>
  <c r="Y232" i="27"/>
  <c r="Z232" i="27" s="1"/>
  <c r="U232" i="27"/>
  <c r="V232" i="27" s="1"/>
  <c r="R232" i="27"/>
  <c r="AE230" i="27"/>
  <c r="AF230" i="27" s="1"/>
  <c r="AA230" i="27"/>
  <c r="AB230" i="27" s="1"/>
  <c r="W230" i="27"/>
  <c r="X230" i="27" s="1"/>
  <c r="S230" i="27"/>
  <c r="T230" i="27" s="1"/>
  <c r="AG289" i="27"/>
  <c r="AH289" i="27" s="1"/>
  <c r="AC289" i="27"/>
  <c r="AD289" i="27" s="1"/>
  <c r="Y289" i="27"/>
  <c r="Z289" i="27" s="1"/>
  <c r="U289" i="27"/>
  <c r="V289" i="27" s="1"/>
  <c r="R289" i="27"/>
  <c r="AE287" i="27"/>
  <c r="AF287" i="27" s="1"/>
  <c r="AA287" i="27"/>
  <c r="AB287" i="27" s="1"/>
  <c r="W287" i="27"/>
  <c r="X287" i="27" s="1"/>
  <c r="S287" i="27"/>
  <c r="T287" i="27" s="1"/>
  <c r="AG285" i="27"/>
  <c r="AH285" i="27" s="1"/>
  <c r="AC285" i="27"/>
  <c r="AD285" i="27" s="1"/>
  <c r="Y285" i="27"/>
  <c r="Z285" i="27" s="1"/>
  <c r="U285" i="27"/>
  <c r="V285" i="27" s="1"/>
  <c r="R285" i="27"/>
  <c r="AE283" i="27"/>
  <c r="AF283" i="27" s="1"/>
  <c r="AA283" i="27"/>
  <c r="AB283" i="27" s="1"/>
  <c r="W283" i="27"/>
  <c r="X283" i="27" s="1"/>
  <c r="S283" i="27"/>
  <c r="T283" i="27" s="1"/>
  <c r="AG281" i="27"/>
  <c r="AH281" i="27" s="1"/>
  <c r="AC281" i="27"/>
  <c r="AD281" i="27" s="1"/>
  <c r="Y281" i="27"/>
  <c r="Z281" i="27" s="1"/>
  <c r="U281" i="27"/>
  <c r="V281" i="27" s="1"/>
  <c r="R281" i="27"/>
  <c r="AE279" i="27"/>
  <c r="AF279" i="27" s="1"/>
  <c r="AA279" i="27"/>
  <c r="AB279" i="27" s="1"/>
  <c r="W279" i="27"/>
  <c r="X279" i="27" s="1"/>
  <c r="S279" i="27"/>
  <c r="T279" i="27" s="1"/>
  <c r="AG277" i="27"/>
  <c r="AH277" i="27" s="1"/>
  <c r="AC277" i="27"/>
  <c r="AD277" i="27" s="1"/>
  <c r="Y277" i="27"/>
  <c r="Z277" i="27" s="1"/>
  <c r="U277" i="27"/>
  <c r="V277" i="27" s="1"/>
  <c r="R277" i="27"/>
  <c r="AA276" i="27"/>
  <c r="AB276" i="27" s="1"/>
  <c r="Y276" i="27"/>
  <c r="Z276" i="27" s="1"/>
  <c r="W276" i="27"/>
  <c r="X276" i="27" s="1"/>
  <c r="U276" i="27"/>
  <c r="V276" i="27" s="1"/>
  <c r="S276" i="27"/>
  <c r="T276" i="27" s="1"/>
  <c r="R276" i="27"/>
  <c r="AG274" i="27"/>
  <c r="AH274" i="27" s="1"/>
  <c r="AE274" i="27"/>
  <c r="AF274" i="27" s="1"/>
  <c r="AC274" i="27"/>
  <c r="AD274" i="27" s="1"/>
  <c r="AA274" i="27"/>
  <c r="AB274" i="27" s="1"/>
  <c r="Y274" i="27"/>
  <c r="Z274" i="27" s="1"/>
  <c r="W274" i="27"/>
  <c r="X274" i="27" s="1"/>
  <c r="U274" i="27"/>
  <c r="V274" i="27" s="1"/>
  <c r="S274" i="27"/>
  <c r="T274" i="27" s="1"/>
  <c r="R274" i="27"/>
  <c r="AG272" i="27"/>
  <c r="AH272" i="27" s="1"/>
  <c r="AE272" i="27"/>
  <c r="AF272" i="27" s="1"/>
  <c r="AC272" i="27"/>
  <c r="AD272" i="27" s="1"/>
  <c r="AA272" i="27"/>
  <c r="AB272" i="27" s="1"/>
  <c r="Y272" i="27"/>
  <c r="Z272" i="27" s="1"/>
  <c r="W272" i="27"/>
  <c r="X272" i="27" s="1"/>
  <c r="U272" i="27"/>
  <c r="V272" i="27" s="1"/>
  <c r="S272" i="27"/>
  <c r="T272" i="27" s="1"/>
  <c r="R272" i="27"/>
  <c r="AG270" i="27"/>
  <c r="AH270" i="27" s="1"/>
  <c r="AE270" i="27"/>
  <c r="AF270" i="27" s="1"/>
  <c r="AC270" i="27"/>
  <c r="AD270" i="27" s="1"/>
  <c r="AA270" i="27"/>
  <c r="AB270" i="27" s="1"/>
  <c r="Y270" i="27"/>
  <c r="Z270" i="27" s="1"/>
  <c r="W270" i="27"/>
  <c r="X270" i="27" s="1"/>
  <c r="U270" i="27"/>
  <c r="V270" i="27" s="1"/>
  <c r="S270" i="27"/>
  <c r="T270" i="27" s="1"/>
  <c r="R270" i="27"/>
  <c r="AG268" i="27"/>
  <c r="AH268" i="27" s="1"/>
  <c r="AE268" i="27"/>
  <c r="AF268" i="27" s="1"/>
  <c r="AC268" i="27"/>
  <c r="AD268" i="27" s="1"/>
  <c r="AA268" i="27"/>
  <c r="AB268" i="27" s="1"/>
  <c r="Y268" i="27"/>
  <c r="Z268" i="27" s="1"/>
  <c r="W268" i="27"/>
  <c r="X268" i="27" s="1"/>
  <c r="U268" i="27"/>
  <c r="V268" i="27" s="1"/>
  <c r="S268" i="27"/>
  <c r="T268" i="27" s="1"/>
  <c r="R268" i="27"/>
  <c r="AG266" i="27"/>
  <c r="AH266" i="27" s="1"/>
  <c r="AE266" i="27"/>
  <c r="AF266" i="27" s="1"/>
  <c r="AC266" i="27"/>
  <c r="AD266" i="27" s="1"/>
  <c r="AA266" i="27"/>
  <c r="AB266" i="27" s="1"/>
  <c r="Y266" i="27"/>
  <c r="Z266" i="27" s="1"/>
  <c r="W266" i="27"/>
  <c r="X266" i="27" s="1"/>
  <c r="U266" i="27"/>
  <c r="V266" i="27" s="1"/>
  <c r="S266" i="27"/>
  <c r="T266" i="27" s="1"/>
  <c r="R266" i="27"/>
  <c r="AG264" i="27"/>
  <c r="AH264" i="27" s="1"/>
  <c r="AE264" i="27"/>
  <c r="AF264" i="27" s="1"/>
  <c r="AC264" i="27"/>
  <c r="AD264" i="27" s="1"/>
  <c r="AA264" i="27"/>
  <c r="AB264" i="27" s="1"/>
  <c r="Y264" i="27"/>
  <c r="Z264" i="27" s="1"/>
  <c r="W264" i="27"/>
  <c r="X264" i="27" s="1"/>
  <c r="U264" i="27"/>
  <c r="V264" i="27" s="1"/>
  <c r="S264" i="27"/>
  <c r="T264" i="27" s="1"/>
  <c r="R264" i="27"/>
  <c r="AG262" i="27"/>
  <c r="AH262" i="27" s="1"/>
  <c r="AE262" i="27"/>
  <c r="AF262" i="27" s="1"/>
  <c r="AC262" i="27"/>
  <c r="AD262" i="27" s="1"/>
  <c r="AA262" i="27"/>
  <c r="AB262" i="27" s="1"/>
  <c r="Y262" i="27"/>
  <c r="Z262" i="27" s="1"/>
  <c r="W262" i="27"/>
  <c r="X262" i="27" s="1"/>
  <c r="U262" i="27"/>
  <c r="V262" i="27" s="1"/>
  <c r="S262" i="27"/>
  <c r="T262" i="27" s="1"/>
  <c r="R262" i="27"/>
  <c r="AG260" i="27"/>
  <c r="AH260" i="27" s="1"/>
  <c r="AE260" i="27"/>
  <c r="AF260" i="27" s="1"/>
  <c r="AC260" i="27"/>
  <c r="AD260" i="27" s="1"/>
  <c r="AA260" i="27"/>
  <c r="AB260" i="27" s="1"/>
  <c r="Y260" i="27"/>
  <c r="Z260" i="27" s="1"/>
  <c r="W260" i="27"/>
  <c r="X260" i="27" s="1"/>
  <c r="U260" i="27"/>
  <c r="V260" i="27" s="1"/>
  <c r="S260" i="27"/>
  <c r="T260" i="27" s="1"/>
  <c r="R260" i="27"/>
  <c r="AG258" i="27"/>
  <c r="AH258" i="27" s="1"/>
  <c r="AE258" i="27"/>
  <c r="AF258" i="27" s="1"/>
  <c r="AC258" i="27"/>
  <c r="AD258" i="27" s="1"/>
  <c r="AA258" i="27"/>
  <c r="AB258" i="27" s="1"/>
  <c r="Y258" i="27"/>
  <c r="Z258" i="27" s="1"/>
  <c r="W258" i="27"/>
  <c r="X258" i="27" s="1"/>
  <c r="U258" i="27"/>
  <c r="V258" i="27" s="1"/>
  <c r="S258" i="27"/>
  <c r="T258" i="27" s="1"/>
  <c r="R258" i="27"/>
  <c r="AG256" i="27"/>
  <c r="AH256" i="27" s="1"/>
  <c r="AE256" i="27"/>
  <c r="AF256" i="27" s="1"/>
  <c r="AC256" i="27"/>
  <c r="AD256" i="27" s="1"/>
  <c r="AA256" i="27"/>
  <c r="AB256" i="27" s="1"/>
  <c r="Y256" i="27"/>
  <c r="Z256" i="27" s="1"/>
  <c r="W256" i="27"/>
  <c r="X256" i="27" s="1"/>
  <c r="U256" i="27"/>
  <c r="V256" i="27" s="1"/>
  <c r="S256" i="27"/>
  <c r="T256" i="27" s="1"/>
  <c r="R256" i="27"/>
  <c r="AG254" i="27"/>
  <c r="AH254" i="27" s="1"/>
  <c r="AE254" i="27"/>
  <c r="AF254" i="27" s="1"/>
  <c r="AC254" i="27"/>
  <c r="AD254" i="27" s="1"/>
  <c r="AA254" i="27"/>
  <c r="AB254" i="27" s="1"/>
  <c r="Y254" i="27"/>
  <c r="Z254" i="27" s="1"/>
  <c r="W254" i="27"/>
  <c r="X254" i="27" s="1"/>
  <c r="U254" i="27"/>
  <c r="V254" i="27" s="1"/>
  <c r="S254" i="27"/>
  <c r="T254" i="27" s="1"/>
  <c r="R254" i="27"/>
  <c r="AG252" i="27"/>
  <c r="AH252" i="27" s="1"/>
  <c r="AE252" i="27"/>
  <c r="AF252" i="27" s="1"/>
  <c r="AC252" i="27"/>
  <c r="AD252" i="27" s="1"/>
  <c r="AA252" i="27"/>
  <c r="AB252" i="27" s="1"/>
  <c r="Y252" i="27"/>
  <c r="Z252" i="27" s="1"/>
  <c r="W252" i="27"/>
  <c r="X252" i="27" s="1"/>
  <c r="U252" i="27"/>
  <c r="V252" i="27" s="1"/>
  <c r="S252" i="27"/>
  <c r="T252" i="27" s="1"/>
  <c r="R252" i="27"/>
  <c r="AG250" i="27"/>
  <c r="AH250" i="27" s="1"/>
  <c r="AE250" i="27"/>
  <c r="AF250" i="27" s="1"/>
  <c r="AC250" i="27"/>
  <c r="AD250" i="27" s="1"/>
  <c r="AA250" i="27"/>
  <c r="AB250" i="27" s="1"/>
  <c r="Y250" i="27"/>
  <c r="Z250" i="27" s="1"/>
  <c r="W250" i="27"/>
  <c r="X250" i="27" s="1"/>
  <c r="U250" i="27"/>
  <c r="V250" i="27" s="1"/>
  <c r="S250" i="27"/>
  <c r="T250" i="27" s="1"/>
  <c r="R250" i="27"/>
  <c r="AG248" i="27"/>
  <c r="AH248" i="27" s="1"/>
  <c r="AE248" i="27"/>
  <c r="AF248" i="27" s="1"/>
  <c r="AC248" i="27"/>
  <c r="AD248" i="27" s="1"/>
  <c r="AA248" i="27"/>
  <c r="AB248" i="27" s="1"/>
  <c r="Y248" i="27"/>
  <c r="Z248" i="27" s="1"/>
  <c r="W248" i="27"/>
  <c r="X248" i="27" s="1"/>
  <c r="U248" i="27"/>
  <c r="V248" i="27" s="1"/>
  <c r="S248" i="27"/>
  <c r="T248" i="27" s="1"/>
  <c r="R248" i="27"/>
  <c r="AG246" i="27"/>
  <c r="AH246" i="27" s="1"/>
  <c r="AE246" i="27"/>
  <c r="AF246" i="27" s="1"/>
  <c r="AC246" i="27"/>
  <c r="AD246" i="27" s="1"/>
  <c r="AA246" i="27"/>
  <c r="AB246" i="27" s="1"/>
  <c r="Y246" i="27"/>
  <c r="Z246" i="27" s="1"/>
  <c r="W246" i="27"/>
  <c r="X246" i="27" s="1"/>
  <c r="U246" i="27"/>
  <c r="V246" i="27" s="1"/>
  <c r="S246" i="27"/>
  <c r="T246" i="27" s="1"/>
  <c r="R246" i="27"/>
  <c r="AG244" i="27"/>
  <c r="AH244" i="27" s="1"/>
  <c r="AE244" i="27"/>
  <c r="AF244" i="27" s="1"/>
  <c r="AC244" i="27"/>
  <c r="AD244" i="27" s="1"/>
  <c r="AA244" i="27"/>
  <c r="AB244" i="27" s="1"/>
  <c r="Y244" i="27"/>
  <c r="Z244" i="27" s="1"/>
  <c r="W244" i="27"/>
  <c r="X244" i="27" s="1"/>
  <c r="U244" i="27"/>
  <c r="V244" i="27" s="1"/>
  <c r="S244" i="27"/>
  <c r="T244" i="27" s="1"/>
  <c r="R244" i="27"/>
  <c r="AG242" i="27"/>
  <c r="AH242" i="27" s="1"/>
  <c r="AE242" i="27"/>
  <c r="AF242" i="27" s="1"/>
  <c r="AC242" i="27"/>
  <c r="AD242" i="27" s="1"/>
  <c r="AA242" i="27"/>
  <c r="AB242" i="27" s="1"/>
  <c r="Y242" i="27"/>
  <c r="Z242" i="27" s="1"/>
  <c r="W242" i="27"/>
  <c r="X242" i="27" s="1"/>
  <c r="U242" i="27"/>
  <c r="V242" i="27" s="1"/>
  <c r="S242" i="27"/>
  <c r="T242" i="27" s="1"/>
  <c r="R242" i="27"/>
  <c r="AG240" i="27"/>
  <c r="AH240" i="27" s="1"/>
  <c r="AE240" i="27"/>
  <c r="AF240" i="27" s="1"/>
  <c r="AA240" i="27"/>
  <c r="AB240" i="27" s="1"/>
  <c r="W240" i="27"/>
  <c r="X240" i="27" s="1"/>
  <c r="S240" i="27"/>
  <c r="T240" i="27" s="1"/>
  <c r="AG238" i="27"/>
  <c r="AH238" i="27" s="1"/>
  <c r="AC238" i="27"/>
  <c r="AD238" i="27" s="1"/>
  <c r="Y238" i="27"/>
  <c r="Z238" i="27" s="1"/>
  <c r="U238" i="27"/>
  <c r="V238" i="27" s="1"/>
  <c r="R238" i="27"/>
  <c r="AE236" i="27"/>
  <c r="AF236" i="27" s="1"/>
  <c r="AA236" i="27"/>
  <c r="AB236" i="27" s="1"/>
  <c r="W236" i="27"/>
  <c r="X236" i="27" s="1"/>
  <c r="S236" i="27"/>
  <c r="T236" i="27" s="1"/>
  <c r="AG234" i="27"/>
  <c r="AH234" i="27" s="1"/>
  <c r="AC234" i="27"/>
  <c r="AD234" i="27" s="1"/>
  <c r="Y234" i="27"/>
  <c r="Z234" i="27" s="1"/>
  <c r="U234" i="27"/>
  <c r="V234" i="27" s="1"/>
  <c r="R234" i="27"/>
  <c r="AE232" i="27"/>
  <c r="AF232" i="27" s="1"/>
  <c r="AA232" i="27"/>
  <c r="AB232" i="27" s="1"/>
  <c r="W232" i="27"/>
  <c r="X232" i="27" s="1"/>
  <c r="S232" i="27"/>
  <c r="T232" i="27" s="1"/>
  <c r="AG230" i="27"/>
  <c r="AH230" i="27" s="1"/>
  <c r="AC230" i="27"/>
  <c r="AD230" i="27" s="1"/>
  <c r="Y230" i="27"/>
  <c r="Z230" i="27" s="1"/>
  <c r="U230" i="27"/>
  <c r="V230" i="27" s="1"/>
  <c r="R230" i="27"/>
  <c r="AG228" i="27"/>
  <c r="AH228" i="27" s="1"/>
  <c r="AE228" i="27"/>
  <c r="AF228" i="27" s="1"/>
  <c r="AC228" i="27"/>
  <c r="AD228" i="27" s="1"/>
  <c r="AA228" i="27"/>
  <c r="AB228" i="27" s="1"/>
  <c r="Y228" i="27"/>
  <c r="Z228" i="27" s="1"/>
  <c r="W228" i="27"/>
  <c r="X228" i="27" s="1"/>
  <c r="U228" i="27"/>
  <c r="V228" i="27" s="1"/>
  <c r="S228" i="27"/>
  <c r="T228" i="27" s="1"/>
  <c r="R228" i="27"/>
  <c r="AG226" i="27"/>
  <c r="AH226" i="27" s="1"/>
  <c r="AE226" i="27"/>
  <c r="AF226" i="27" s="1"/>
  <c r="AC226" i="27"/>
  <c r="AD226" i="27" s="1"/>
  <c r="AA226" i="27"/>
  <c r="AB226" i="27" s="1"/>
  <c r="Y226" i="27"/>
  <c r="Z226" i="27" s="1"/>
  <c r="W226" i="27"/>
  <c r="X226" i="27" s="1"/>
  <c r="U226" i="27"/>
  <c r="V226" i="27" s="1"/>
  <c r="S226" i="27"/>
  <c r="T226" i="27" s="1"/>
  <c r="R226" i="27"/>
  <c r="AG224" i="27"/>
  <c r="AH224" i="27" s="1"/>
  <c r="AE224" i="27"/>
  <c r="AF224" i="27" s="1"/>
  <c r="AC224" i="27"/>
  <c r="AD224" i="27" s="1"/>
  <c r="AA224" i="27"/>
  <c r="AB224" i="27" s="1"/>
  <c r="Y224" i="27"/>
  <c r="Z224" i="27" s="1"/>
  <c r="W224" i="27"/>
  <c r="X224" i="27" s="1"/>
  <c r="U224" i="27"/>
  <c r="V224" i="27" s="1"/>
  <c r="S224" i="27"/>
  <c r="T224" i="27" s="1"/>
  <c r="R224" i="27"/>
  <c r="AG222" i="27"/>
  <c r="AH222" i="27" s="1"/>
  <c r="AE222" i="27"/>
  <c r="AF222" i="27" s="1"/>
  <c r="AC222" i="27"/>
  <c r="AD222" i="27" s="1"/>
  <c r="AA222" i="27"/>
  <c r="AB222" i="27" s="1"/>
  <c r="Y222" i="27"/>
  <c r="Z222" i="27" s="1"/>
  <c r="W222" i="27"/>
  <c r="X222" i="27" s="1"/>
  <c r="U222" i="27"/>
  <c r="V222" i="27" s="1"/>
  <c r="S222" i="27"/>
  <c r="T222" i="27" s="1"/>
  <c r="R222" i="27"/>
  <c r="AG220" i="27"/>
  <c r="AH220" i="27" s="1"/>
  <c r="AE220" i="27"/>
  <c r="AF220" i="27" s="1"/>
  <c r="AC220" i="27"/>
  <c r="AD220" i="27" s="1"/>
  <c r="AA220" i="27"/>
  <c r="AB220" i="27" s="1"/>
  <c r="Y220" i="27"/>
  <c r="Z220" i="27" s="1"/>
  <c r="W220" i="27"/>
  <c r="X220" i="27" s="1"/>
  <c r="U220" i="27"/>
  <c r="V220" i="27" s="1"/>
  <c r="S220" i="27"/>
  <c r="T220" i="27" s="1"/>
  <c r="R220" i="27"/>
  <c r="AG218" i="27"/>
  <c r="AH218" i="27" s="1"/>
  <c r="AE218" i="27"/>
  <c r="AF218" i="27" s="1"/>
  <c r="AC218" i="27"/>
  <c r="AD218" i="27" s="1"/>
  <c r="AA218" i="27"/>
  <c r="AB218" i="27" s="1"/>
  <c r="Y218" i="27"/>
  <c r="Z218" i="27" s="1"/>
  <c r="W218" i="27"/>
  <c r="X218" i="27" s="1"/>
  <c r="U218" i="27"/>
  <c r="V218" i="27" s="1"/>
  <c r="S218" i="27"/>
  <c r="T218" i="27" s="1"/>
  <c r="R218" i="27"/>
  <c r="AG216" i="27"/>
  <c r="AH216" i="27" s="1"/>
  <c r="AE216" i="27"/>
  <c r="AF216" i="27" s="1"/>
  <c r="AC216" i="27"/>
  <c r="AD216" i="27" s="1"/>
  <c r="AA216" i="27"/>
  <c r="AB216" i="27" s="1"/>
  <c r="Y216" i="27"/>
  <c r="Z216" i="27" s="1"/>
  <c r="W216" i="27"/>
  <c r="X216" i="27" s="1"/>
  <c r="U216" i="27"/>
  <c r="V216" i="27" s="1"/>
  <c r="S216" i="27"/>
  <c r="T216" i="27" s="1"/>
  <c r="R216" i="27"/>
  <c r="AG214" i="27"/>
  <c r="AH214" i="27" s="1"/>
  <c r="AE214" i="27"/>
  <c r="AF214" i="27" s="1"/>
  <c r="AC214" i="27"/>
  <c r="AD214" i="27" s="1"/>
  <c r="AA214" i="27"/>
  <c r="AB214" i="27" s="1"/>
  <c r="Y214" i="27"/>
  <c r="Z214" i="27" s="1"/>
  <c r="W214" i="27"/>
  <c r="X214" i="27" s="1"/>
  <c r="U214" i="27"/>
  <c r="V214" i="27" s="1"/>
  <c r="S214" i="27"/>
  <c r="T214" i="27" s="1"/>
  <c r="R214" i="27"/>
  <c r="AG212" i="27"/>
  <c r="AH212" i="27" s="1"/>
  <c r="AE212" i="27"/>
  <c r="AF212" i="27" s="1"/>
  <c r="AC212" i="27"/>
  <c r="AD212" i="27" s="1"/>
  <c r="AA212" i="27"/>
  <c r="AB212" i="27" s="1"/>
  <c r="Y212" i="27"/>
  <c r="Z212" i="27" s="1"/>
  <c r="W212" i="27"/>
  <c r="X212" i="27" s="1"/>
  <c r="U212" i="27"/>
  <c r="V212" i="27" s="1"/>
  <c r="S212" i="27"/>
  <c r="T212" i="27" s="1"/>
  <c r="R212" i="27"/>
  <c r="AG210" i="27"/>
  <c r="AH210" i="27" s="1"/>
  <c r="AE210" i="27"/>
  <c r="AF210" i="27" s="1"/>
  <c r="AC210" i="27"/>
  <c r="AD210" i="27" s="1"/>
  <c r="AA210" i="27"/>
  <c r="AB210" i="27" s="1"/>
  <c r="Y210" i="27"/>
  <c r="Z210" i="27" s="1"/>
  <c r="W210" i="27"/>
  <c r="X210" i="27" s="1"/>
  <c r="U210" i="27"/>
  <c r="V210" i="27" s="1"/>
  <c r="S210" i="27"/>
  <c r="T210" i="27" s="1"/>
  <c r="R210" i="27"/>
  <c r="AG208" i="27"/>
  <c r="AH208" i="27" s="1"/>
  <c r="AE208" i="27"/>
  <c r="AF208" i="27" s="1"/>
  <c r="AC208" i="27"/>
  <c r="AD208" i="27" s="1"/>
  <c r="AA208" i="27"/>
  <c r="AB208" i="27" s="1"/>
  <c r="Y208" i="27"/>
  <c r="Z208" i="27" s="1"/>
  <c r="W208" i="27"/>
  <c r="X208" i="27" s="1"/>
  <c r="U208" i="27"/>
  <c r="V208" i="27" s="1"/>
  <c r="S208" i="27"/>
  <c r="T208" i="27" s="1"/>
  <c r="R208" i="27"/>
  <c r="AG206" i="27"/>
  <c r="AH206" i="27" s="1"/>
  <c r="AE206" i="27"/>
  <c r="AF206" i="27" s="1"/>
  <c r="AC206" i="27"/>
  <c r="AD206" i="27" s="1"/>
  <c r="AA206" i="27"/>
  <c r="AB206" i="27" s="1"/>
  <c r="Y206" i="27"/>
  <c r="Z206" i="27" s="1"/>
  <c r="W206" i="27"/>
  <c r="X206" i="27" s="1"/>
  <c r="U206" i="27"/>
  <c r="V206" i="27" s="1"/>
  <c r="S206" i="27"/>
  <c r="T206" i="27" s="1"/>
  <c r="R206" i="27"/>
  <c r="AG204" i="27"/>
  <c r="AH204" i="27" s="1"/>
  <c r="AE204" i="27"/>
  <c r="AF204" i="27" s="1"/>
  <c r="AC204" i="27"/>
  <c r="AD204" i="27" s="1"/>
  <c r="AA204" i="27"/>
  <c r="AB204" i="27" s="1"/>
  <c r="Y204" i="27"/>
  <c r="Z204" i="27" s="1"/>
  <c r="W204" i="27"/>
  <c r="X204" i="27" s="1"/>
  <c r="U204" i="27"/>
  <c r="V204" i="27" s="1"/>
  <c r="S204" i="27"/>
  <c r="T204" i="27" s="1"/>
  <c r="R204" i="27"/>
  <c r="AG202" i="27"/>
  <c r="AH202" i="27" s="1"/>
  <c r="AE202" i="27"/>
  <c r="AF202" i="27" s="1"/>
  <c r="AC202" i="27"/>
  <c r="AD202" i="27" s="1"/>
  <c r="AA202" i="27"/>
  <c r="AB202" i="27" s="1"/>
  <c r="Y202" i="27"/>
  <c r="Z202" i="27" s="1"/>
  <c r="W202" i="27"/>
  <c r="X202" i="27" s="1"/>
  <c r="U202" i="27"/>
  <c r="V202" i="27" s="1"/>
  <c r="S202" i="27"/>
  <c r="T202" i="27" s="1"/>
  <c r="R202" i="27"/>
  <c r="AG200" i="27"/>
  <c r="AH200" i="27" s="1"/>
  <c r="AE200" i="27"/>
  <c r="AF200" i="27" s="1"/>
  <c r="AC200" i="27"/>
  <c r="AD200" i="27" s="1"/>
  <c r="AA200" i="27"/>
  <c r="AB200" i="27" s="1"/>
  <c r="Y200" i="27"/>
  <c r="Z200" i="27" s="1"/>
  <c r="W200" i="27"/>
  <c r="X200" i="27" s="1"/>
  <c r="U200" i="27"/>
  <c r="V200" i="27" s="1"/>
  <c r="S200" i="27"/>
  <c r="T200" i="27" s="1"/>
  <c r="R200" i="27"/>
  <c r="AG198" i="27"/>
  <c r="AH198" i="27" s="1"/>
  <c r="AE198" i="27"/>
  <c r="AF198" i="27" s="1"/>
  <c r="AC198" i="27"/>
  <c r="AD198" i="27" s="1"/>
  <c r="AA198" i="27"/>
  <c r="AB198" i="27" s="1"/>
  <c r="Y198" i="27"/>
  <c r="Z198" i="27" s="1"/>
  <c r="W198" i="27"/>
  <c r="X198" i="27" s="1"/>
  <c r="U198" i="27"/>
  <c r="V198" i="27" s="1"/>
  <c r="S198" i="27"/>
  <c r="T198" i="27" s="1"/>
  <c r="R198" i="27"/>
  <c r="AG196" i="27"/>
  <c r="AH196" i="27" s="1"/>
  <c r="AE196" i="27"/>
  <c r="AF196" i="27" s="1"/>
  <c r="AC196" i="27"/>
  <c r="AD196" i="27" s="1"/>
  <c r="AA196" i="27"/>
  <c r="AB196" i="27" s="1"/>
  <c r="Y196" i="27"/>
  <c r="Z196" i="27" s="1"/>
  <c r="W196" i="27"/>
  <c r="X196" i="27" s="1"/>
  <c r="U196" i="27"/>
  <c r="V196" i="27" s="1"/>
  <c r="S196" i="27"/>
  <c r="T196" i="27" s="1"/>
  <c r="R196" i="27"/>
  <c r="AG194" i="27"/>
  <c r="AH194" i="27" s="1"/>
  <c r="AE194" i="27"/>
  <c r="AF194" i="27" s="1"/>
  <c r="AC194" i="27"/>
  <c r="AD194" i="27" s="1"/>
  <c r="AA194" i="27"/>
  <c r="AB194" i="27" s="1"/>
  <c r="Y194" i="27"/>
  <c r="Z194" i="27" s="1"/>
  <c r="W194" i="27"/>
  <c r="X194" i="27" s="1"/>
  <c r="U194" i="27"/>
  <c r="V194" i="27" s="1"/>
  <c r="S194" i="27"/>
  <c r="T194" i="27" s="1"/>
  <c r="R194" i="27"/>
  <c r="AG192" i="27"/>
  <c r="AH192" i="27" s="1"/>
  <c r="AE192" i="27"/>
  <c r="AF192" i="27" s="1"/>
  <c r="AC192" i="27"/>
  <c r="AD192" i="27" s="1"/>
  <c r="AA192" i="27"/>
  <c r="AB192" i="27" s="1"/>
  <c r="Y192" i="27"/>
  <c r="Z192" i="27" s="1"/>
  <c r="W192" i="27"/>
  <c r="X192" i="27" s="1"/>
  <c r="U192" i="27"/>
  <c r="V192" i="27" s="1"/>
  <c r="S192" i="27"/>
  <c r="T192" i="27" s="1"/>
  <c r="R192" i="27"/>
  <c r="AG190" i="27"/>
  <c r="AH190" i="27" s="1"/>
  <c r="AE190" i="27"/>
  <c r="AF190" i="27" s="1"/>
  <c r="AC190" i="27"/>
  <c r="AD190" i="27" s="1"/>
  <c r="AA190" i="27"/>
  <c r="AB190" i="27" s="1"/>
  <c r="Y190" i="27"/>
  <c r="Z190" i="27" s="1"/>
  <c r="W190" i="27"/>
  <c r="X190" i="27" s="1"/>
  <c r="U190" i="27"/>
  <c r="V190" i="27" s="1"/>
  <c r="S190" i="27"/>
  <c r="T190" i="27" s="1"/>
  <c r="R190" i="27"/>
  <c r="AG188" i="27"/>
  <c r="AH188" i="27" s="1"/>
  <c r="AE188" i="27"/>
  <c r="AF188" i="27" s="1"/>
  <c r="AC188" i="27"/>
  <c r="AD188" i="27" s="1"/>
  <c r="AA188" i="27"/>
  <c r="AB188" i="27" s="1"/>
  <c r="Y188" i="27"/>
  <c r="Z188" i="27" s="1"/>
  <c r="W188" i="27"/>
  <c r="X188" i="27" s="1"/>
  <c r="U188" i="27"/>
  <c r="V188" i="27" s="1"/>
  <c r="S188" i="27"/>
  <c r="T188" i="27" s="1"/>
  <c r="R188" i="27"/>
  <c r="AG186" i="27"/>
  <c r="AH186" i="27" s="1"/>
  <c r="AE186" i="27"/>
  <c r="AF186" i="27" s="1"/>
  <c r="AC186" i="27"/>
  <c r="AD186" i="27" s="1"/>
  <c r="AA186" i="27"/>
  <c r="AB186" i="27" s="1"/>
  <c r="Y186" i="27"/>
  <c r="Z186" i="27" s="1"/>
  <c r="W186" i="27"/>
  <c r="X186" i="27" s="1"/>
  <c r="U186" i="27"/>
  <c r="V186" i="27" s="1"/>
  <c r="S186" i="27"/>
  <c r="T186" i="27" s="1"/>
  <c r="R186" i="27"/>
  <c r="AG184" i="27"/>
  <c r="AH184" i="27" s="1"/>
  <c r="AE184" i="27"/>
  <c r="AF184" i="27" s="1"/>
  <c r="AC184" i="27"/>
  <c r="AD184" i="27" s="1"/>
  <c r="AA184" i="27"/>
  <c r="AB184" i="27" s="1"/>
  <c r="Y184" i="27"/>
  <c r="Z184" i="27" s="1"/>
  <c r="W184" i="27"/>
  <c r="X184" i="27" s="1"/>
  <c r="U184" i="27"/>
  <c r="V184" i="27" s="1"/>
  <c r="S184" i="27"/>
  <c r="T184" i="27" s="1"/>
  <c r="R184" i="27"/>
  <c r="AG182" i="27"/>
  <c r="AH182" i="27" s="1"/>
  <c r="AE182" i="27"/>
  <c r="AF182" i="27" s="1"/>
  <c r="AC182" i="27"/>
  <c r="AD182" i="27" s="1"/>
  <c r="AA182" i="27"/>
  <c r="AB182" i="27" s="1"/>
  <c r="Y182" i="27"/>
  <c r="Z182" i="27" s="1"/>
  <c r="W182" i="27"/>
  <c r="X182" i="27" s="1"/>
  <c r="U182" i="27"/>
  <c r="V182" i="27" s="1"/>
  <c r="S182" i="27"/>
  <c r="T182" i="27" s="1"/>
  <c r="R182" i="27"/>
  <c r="AG180" i="27"/>
  <c r="AH180" i="27" s="1"/>
  <c r="AE180" i="27"/>
  <c r="AF180" i="27" s="1"/>
  <c r="AC180" i="27"/>
  <c r="AD180" i="27" s="1"/>
  <c r="AA180" i="27"/>
  <c r="AB180" i="27" s="1"/>
  <c r="Y180" i="27"/>
  <c r="Z180" i="27" s="1"/>
  <c r="W180" i="27"/>
  <c r="X180" i="27" s="1"/>
  <c r="U180" i="27"/>
  <c r="V180" i="27" s="1"/>
  <c r="S180" i="27"/>
  <c r="T180" i="27" s="1"/>
  <c r="R180" i="27"/>
  <c r="AG178" i="27"/>
  <c r="AH178" i="27" s="1"/>
  <c r="AE178" i="27"/>
  <c r="AF178" i="27" s="1"/>
  <c r="AC178" i="27"/>
  <c r="AD178" i="27" s="1"/>
  <c r="AA178" i="27"/>
  <c r="AB178" i="27" s="1"/>
  <c r="Y178" i="27"/>
  <c r="Z178" i="27" s="1"/>
  <c r="W178" i="27"/>
  <c r="X178" i="27" s="1"/>
  <c r="U178" i="27"/>
  <c r="V178" i="27" s="1"/>
  <c r="S178" i="27"/>
  <c r="T178" i="27" s="1"/>
  <c r="R178" i="27"/>
  <c r="AG176" i="27"/>
  <c r="AH176" i="27" s="1"/>
  <c r="AE176" i="27"/>
  <c r="AF176" i="27" s="1"/>
  <c r="AC176" i="27"/>
  <c r="AD176" i="27" s="1"/>
  <c r="AA176" i="27"/>
  <c r="AB176" i="27" s="1"/>
  <c r="Y176" i="27"/>
  <c r="Z176" i="27" s="1"/>
  <c r="W176" i="27"/>
  <c r="X176" i="27" s="1"/>
  <c r="U176" i="27"/>
  <c r="V176" i="27" s="1"/>
  <c r="S176" i="27"/>
  <c r="T176" i="27" s="1"/>
  <c r="R176" i="27"/>
  <c r="AG174" i="27"/>
  <c r="AH174" i="27" s="1"/>
  <c r="AE174" i="27"/>
  <c r="AF174" i="27" s="1"/>
  <c r="AC174" i="27"/>
  <c r="AD174" i="27" s="1"/>
  <c r="AA174" i="27"/>
  <c r="AB174" i="27" s="1"/>
  <c r="Y174" i="27"/>
  <c r="Z174" i="27" s="1"/>
  <c r="W174" i="27"/>
  <c r="X174" i="27" s="1"/>
  <c r="U174" i="27"/>
  <c r="V174" i="27" s="1"/>
  <c r="S174" i="27"/>
  <c r="T174" i="27" s="1"/>
  <c r="R174" i="27"/>
  <c r="AG172" i="27"/>
  <c r="AH172" i="27" s="1"/>
  <c r="AE172" i="27"/>
  <c r="AF172" i="27" s="1"/>
  <c r="AC172" i="27"/>
  <c r="AD172" i="27" s="1"/>
  <c r="AA172" i="27"/>
  <c r="AB172" i="27" s="1"/>
  <c r="Y172" i="27"/>
  <c r="Z172" i="27" s="1"/>
  <c r="W172" i="27"/>
  <c r="X172" i="27" s="1"/>
  <c r="U172" i="27"/>
  <c r="V172" i="27" s="1"/>
  <c r="S172" i="27"/>
  <c r="T172" i="27" s="1"/>
  <c r="R172" i="27"/>
  <c r="AG170" i="27"/>
  <c r="AH170" i="27" s="1"/>
  <c r="AE170" i="27"/>
  <c r="AF170" i="27" s="1"/>
  <c r="AC170" i="27"/>
  <c r="AD170" i="27" s="1"/>
  <c r="AA170" i="27"/>
  <c r="AB170" i="27" s="1"/>
  <c r="Y170" i="27"/>
  <c r="Z170" i="27" s="1"/>
  <c r="W170" i="27"/>
  <c r="X170" i="27" s="1"/>
  <c r="U170" i="27"/>
  <c r="V170" i="27" s="1"/>
  <c r="S170" i="27"/>
  <c r="T170" i="27" s="1"/>
  <c r="R170" i="27"/>
  <c r="AG168" i="27"/>
  <c r="AH168" i="27" s="1"/>
  <c r="AE168" i="27"/>
  <c r="AF168" i="27" s="1"/>
  <c r="AC168" i="27"/>
  <c r="AD168" i="27" s="1"/>
  <c r="AA168" i="27"/>
  <c r="AB168" i="27" s="1"/>
  <c r="Y168" i="27"/>
  <c r="Z168" i="27" s="1"/>
  <c r="W168" i="27"/>
  <c r="X168" i="27" s="1"/>
  <c r="U168" i="27"/>
  <c r="V168" i="27" s="1"/>
  <c r="S168" i="27"/>
  <c r="T168" i="27" s="1"/>
  <c r="R168" i="27"/>
  <c r="AG166" i="27"/>
  <c r="AH166" i="27" s="1"/>
  <c r="AE166" i="27"/>
  <c r="AF166" i="27" s="1"/>
  <c r="AC166" i="27"/>
  <c r="AD166" i="27" s="1"/>
  <c r="AA166" i="27"/>
  <c r="AB166" i="27" s="1"/>
  <c r="Y166" i="27"/>
  <c r="Z166" i="27" s="1"/>
  <c r="W166" i="27"/>
  <c r="X166" i="27" s="1"/>
  <c r="U166" i="27"/>
  <c r="V166" i="27" s="1"/>
  <c r="S166" i="27"/>
  <c r="T166" i="27" s="1"/>
  <c r="R166" i="27"/>
  <c r="AG164" i="27"/>
  <c r="AH164" i="27" s="1"/>
  <c r="AE164" i="27"/>
  <c r="AF164" i="27" s="1"/>
  <c r="AC164" i="27"/>
  <c r="AD164" i="27" s="1"/>
  <c r="AA164" i="27"/>
  <c r="AB164" i="27" s="1"/>
  <c r="Y164" i="27"/>
  <c r="Z164" i="27" s="1"/>
  <c r="W164" i="27"/>
  <c r="X164" i="27" s="1"/>
  <c r="U164" i="27"/>
  <c r="V164" i="27" s="1"/>
  <c r="S164" i="27"/>
  <c r="T164" i="27" s="1"/>
  <c r="R164" i="27"/>
  <c r="AG162" i="27"/>
  <c r="AH162" i="27" s="1"/>
  <c r="AE162" i="27"/>
  <c r="AF162" i="27" s="1"/>
  <c r="AC162" i="27"/>
  <c r="AD162" i="27" s="1"/>
  <c r="AA162" i="27"/>
  <c r="AB162" i="27" s="1"/>
  <c r="Y162" i="27"/>
  <c r="Z162" i="27" s="1"/>
  <c r="W162" i="27"/>
  <c r="X162" i="27" s="1"/>
  <c r="U162" i="27"/>
  <c r="V162" i="27" s="1"/>
  <c r="S162" i="27"/>
  <c r="T162" i="27" s="1"/>
  <c r="R162" i="27"/>
  <c r="AG160" i="27"/>
  <c r="AH160" i="27" s="1"/>
  <c r="AE160" i="27"/>
  <c r="AF160" i="27" s="1"/>
  <c r="AC160" i="27"/>
  <c r="AD160" i="27" s="1"/>
  <c r="AA160" i="27"/>
  <c r="AB160" i="27" s="1"/>
  <c r="Y160" i="27"/>
  <c r="Z160" i="27" s="1"/>
  <c r="W160" i="27"/>
  <c r="X160" i="27" s="1"/>
  <c r="U160" i="27"/>
  <c r="V160" i="27" s="1"/>
  <c r="S160" i="27"/>
  <c r="T160" i="27" s="1"/>
  <c r="R160" i="27"/>
  <c r="AG158" i="27"/>
  <c r="AH158" i="27" s="1"/>
  <c r="AE158" i="27"/>
  <c r="AF158" i="27" s="1"/>
  <c r="AC158" i="27"/>
  <c r="AD158" i="27" s="1"/>
  <c r="AA158" i="27"/>
  <c r="AB158" i="27" s="1"/>
  <c r="Y158" i="27"/>
  <c r="Z158" i="27" s="1"/>
  <c r="W158" i="27"/>
  <c r="X158" i="27" s="1"/>
  <c r="U158" i="27"/>
  <c r="V158" i="27" s="1"/>
  <c r="S158" i="27"/>
  <c r="T158" i="27" s="1"/>
  <c r="R158" i="27"/>
  <c r="AG156" i="27"/>
  <c r="AH156" i="27" s="1"/>
  <c r="AE156" i="27"/>
  <c r="AF156" i="27" s="1"/>
  <c r="AC156" i="27"/>
  <c r="AD156" i="27" s="1"/>
  <c r="AA156" i="27"/>
  <c r="AB156" i="27" s="1"/>
  <c r="Y156" i="27"/>
  <c r="Z156" i="27" s="1"/>
  <c r="W156" i="27"/>
  <c r="X156" i="27" s="1"/>
  <c r="U156" i="27"/>
  <c r="V156" i="27" s="1"/>
  <c r="S156" i="27"/>
  <c r="T156" i="27" s="1"/>
  <c r="R156" i="27"/>
  <c r="AG154" i="27"/>
  <c r="AH154" i="27" s="1"/>
  <c r="AE154" i="27"/>
  <c r="AF154" i="27" s="1"/>
  <c r="AC154" i="27"/>
  <c r="AD154" i="27" s="1"/>
  <c r="AA154" i="27"/>
  <c r="AB154" i="27" s="1"/>
  <c r="Y154" i="27"/>
  <c r="Z154" i="27" s="1"/>
  <c r="W154" i="27"/>
  <c r="X154" i="27" s="1"/>
  <c r="U154" i="27"/>
  <c r="V154" i="27" s="1"/>
  <c r="S154" i="27"/>
  <c r="T154" i="27" s="1"/>
  <c r="R154" i="27"/>
  <c r="AG152" i="27"/>
  <c r="AH152" i="27" s="1"/>
  <c r="AE152" i="27"/>
  <c r="AF152" i="27" s="1"/>
  <c r="AC152" i="27"/>
  <c r="AD152" i="27" s="1"/>
  <c r="AA152" i="27"/>
  <c r="AB152" i="27" s="1"/>
  <c r="Y152" i="27"/>
  <c r="Z152" i="27" s="1"/>
  <c r="W152" i="27"/>
  <c r="X152" i="27" s="1"/>
  <c r="U152" i="27"/>
  <c r="V152" i="27" s="1"/>
  <c r="S152" i="27"/>
  <c r="T152" i="27" s="1"/>
  <c r="R152" i="27"/>
  <c r="AG150" i="27"/>
  <c r="AH150" i="27" s="1"/>
  <c r="AE150" i="27"/>
  <c r="AF150" i="27" s="1"/>
  <c r="AC150" i="27"/>
  <c r="AD150" i="27" s="1"/>
  <c r="AA150" i="27"/>
  <c r="AB150" i="27" s="1"/>
  <c r="Y150" i="27"/>
  <c r="Z150" i="27" s="1"/>
  <c r="W150" i="27"/>
  <c r="X150" i="27" s="1"/>
  <c r="U150" i="27"/>
  <c r="V150" i="27" s="1"/>
  <c r="S150" i="27"/>
  <c r="T150" i="27" s="1"/>
  <c r="R150" i="27"/>
  <c r="AG148" i="27"/>
  <c r="AH148" i="27" s="1"/>
  <c r="AE148" i="27"/>
  <c r="AF148" i="27" s="1"/>
  <c r="AC148" i="27"/>
  <c r="AD148" i="27" s="1"/>
  <c r="AA148" i="27"/>
  <c r="AB148" i="27" s="1"/>
  <c r="Y148" i="27"/>
  <c r="Z148" i="27" s="1"/>
  <c r="W148" i="27"/>
  <c r="X148" i="27" s="1"/>
  <c r="U148" i="27"/>
  <c r="V148" i="27" s="1"/>
  <c r="S148" i="27"/>
  <c r="T148" i="27" s="1"/>
  <c r="R148" i="27"/>
  <c r="AG146" i="27"/>
  <c r="AH146" i="27" s="1"/>
  <c r="AE146" i="27"/>
  <c r="AF146" i="27" s="1"/>
  <c r="AC146" i="27"/>
  <c r="AD146" i="27" s="1"/>
  <c r="AA146" i="27"/>
  <c r="AB146" i="27" s="1"/>
  <c r="Y146" i="27"/>
  <c r="Z146" i="27" s="1"/>
  <c r="W146" i="27"/>
  <c r="X146" i="27" s="1"/>
  <c r="U146" i="27"/>
  <c r="V146" i="27" s="1"/>
  <c r="S146" i="27"/>
  <c r="T146" i="27" s="1"/>
  <c r="R146" i="27"/>
  <c r="AG144" i="27"/>
  <c r="AH144" i="27" s="1"/>
  <c r="AE144" i="27"/>
  <c r="AF144" i="27" s="1"/>
  <c r="AC144" i="27"/>
  <c r="AD144" i="27" s="1"/>
  <c r="AA144" i="27"/>
  <c r="AB144" i="27" s="1"/>
  <c r="Y144" i="27"/>
  <c r="Z144" i="27" s="1"/>
  <c r="W144" i="27"/>
  <c r="X144" i="27" s="1"/>
  <c r="U144" i="27"/>
  <c r="V144" i="27" s="1"/>
  <c r="S144" i="27"/>
  <c r="T144" i="27" s="1"/>
  <c r="R144" i="27"/>
  <c r="AG142" i="27"/>
  <c r="AH142" i="27" s="1"/>
  <c r="AE142" i="27"/>
  <c r="AF142" i="27" s="1"/>
  <c r="AC142" i="27"/>
  <c r="AD142" i="27" s="1"/>
  <c r="AA142" i="27"/>
  <c r="AB142" i="27" s="1"/>
  <c r="Y142" i="27"/>
  <c r="Z142" i="27" s="1"/>
  <c r="W142" i="27"/>
  <c r="X142" i="27" s="1"/>
  <c r="U142" i="27"/>
  <c r="V142" i="27" s="1"/>
  <c r="S142" i="27"/>
  <c r="T142" i="27" s="1"/>
  <c r="R142" i="27"/>
  <c r="AG140" i="27"/>
  <c r="AH140" i="27" s="1"/>
  <c r="AE140" i="27"/>
  <c r="AF140" i="27" s="1"/>
  <c r="AC140" i="27"/>
  <c r="AD140" i="27" s="1"/>
  <c r="AA140" i="27"/>
  <c r="AB140" i="27" s="1"/>
  <c r="Y140" i="27"/>
  <c r="Z140" i="27" s="1"/>
  <c r="W140" i="27"/>
  <c r="X140" i="27" s="1"/>
  <c r="U140" i="27"/>
  <c r="V140" i="27" s="1"/>
  <c r="S140" i="27"/>
  <c r="T140" i="27" s="1"/>
  <c r="R140" i="27"/>
  <c r="AG138" i="27"/>
  <c r="AH138" i="27" s="1"/>
  <c r="AE138" i="27"/>
  <c r="AF138" i="27" s="1"/>
  <c r="AC138" i="27"/>
  <c r="AD138" i="27" s="1"/>
  <c r="AA138" i="27"/>
  <c r="AB138" i="27" s="1"/>
  <c r="Y138" i="27"/>
  <c r="Z138" i="27" s="1"/>
  <c r="W138" i="27"/>
  <c r="X138" i="27" s="1"/>
  <c r="U138" i="27"/>
  <c r="V138" i="27" s="1"/>
  <c r="S138" i="27"/>
  <c r="T138" i="27" s="1"/>
  <c r="R138" i="27"/>
  <c r="AG136" i="27"/>
  <c r="AH136" i="27" s="1"/>
  <c r="AE136" i="27"/>
  <c r="AF136" i="27" s="1"/>
  <c r="AC136" i="27"/>
  <c r="AD136" i="27" s="1"/>
  <c r="AA136" i="27"/>
  <c r="AB136" i="27" s="1"/>
  <c r="Y136" i="27"/>
  <c r="Z136" i="27" s="1"/>
  <c r="W136" i="27"/>
  <c r="X136" i="27" s="1"/>
  <c r="U136" i="27"/>
  <c r="V136" i="27" s="1"/>
  <c r="S136" i="27"/>
  <c r="T136" i="27" s="1"/>
  <c r="R136" i="27"/>
  <c r="AG134" i="27"/>
  <c r="AH134" i="27" s="1"/>
  <c r="AE134" i="27"/>
  <c r="AF134" i="27" s="1"/>
  <c r="AC134" i="27"/>
  <c r="AD134" i="27" s="1"/>
  <c r="AA134" i="27"/>
  <c r="AB134" i="27" s="1"/>
  <c r="Y134" i="27"/>
  <c r="Z134" i="27" s="1"/>
  <c r="W134" i="27"/>
  <c r="X134" i="27" s="1"/>
  <c r="U134" i="27"/>
  <c r="V134" i="27" s="1"/>
  <c r="S134" i="27"/>
  <c r="T134" i="27" s="1"/>
  <c r="R134" i="27"/>
  <c r="AG132" i="27"/>
  <c r="AH132" i="27" s="1"/>
  <c r="AE132" i="27"/>
  <c r="AF132" i="27" s="1"/>
  <c r="AC132" i="27"/>
  <c r="AD132" i="27" s="1"/>
  <c r="AA132" i="27"/>
  <c r="AB132" i="27" s="1"/>
  <c r="Y132" i="27"/>
  <c r="Z132" i="27" s="1"/>
  <c r="W132" i="27"/>
  <c r="X132" i="27" s="1"/>
  <c r="U132" i="27"/>
  <c r="V132" i="27" s="1"/>
  <c r="S132" i="27"/>
  <c r="T132" i="27" s="1"/>
  <c r="R132" i="27"/>
  <c r="AG130" i="27"/>
  <c r="AH130" i="27" s="1"/>
  <c r="AE130" i="27"/>
  <c r="AF130" i="27" s="1"/>
  <c r="AC130" i="27"/>
  <c r="AD130" i="27" s="1"/>
  <c r="AA130" i="27"/>
  <c r="AB130" i="27" s="1"/>
  <c r="Y130" i="27"/>
  <c r="Z130" i="27" s="1"/>
  <c r="W130" i="27"/>
  <c r="X130" i="27" s="1"/>
  <c r="U130" i="27"/>
  <c r="V130" i="27" s="1"/>
  <c r="S130" i="27"/>
  <c r="T130" i="27" s="1"/>
  <c r="R130" i="27"/>
  <c r="AG128" i="27"/>
  <c r="AH128" i="27" s="1"/>
  <c r="AE128" i="27"/>
  <c r="AF128" i="27" s="1"/>
  <c r="AC128" i="27"/>
  <c r="AD128" i="27" s="1"/>
  <c r="AA128" i="27"/>
  <c r="AB128" i="27" s="1"/>
  <c r="Y128" i="27"/>
  <c r="Z128" i="27" s="1"/>
  <c r="W128" i="27"/>
  <c r="X128" i="27" s="1"/>
  <c r="U128" i="27"/>
  <c r="V128" i="27" s="1"/>
  <c r="S128" i="27"/>
  <c r="T128" i="27" s="1"/>
  <c r="R128" i="27"/>
  <c r="AG126" i="27"/>
  <c r="AH126" i="27" s="1"/>
  <c r="AE126" i="27"/>
  <c r="AF126" i="27" s="1"/>
  <c r="AC126" i="27"/>
  <c r="AD126" i="27" s="1"/>
  <c r="AA126" i="27"/>
  <c r="AB126" i="27" s="1"/>
  <c r="Y126" i="27"/>
  <c r="Z126" i="27" s="1"/>
  <c r="W126" i="27"/>
  <c r="X126" i="27" s="1"/>
  <c r="U126" i="27"/>
  <c r="V126" i="27" s="1"/>
  <c r="S126" i="27"/>
  <c r="T126" i="27" s="1"/>
  <c r="R126" i="27"/>
  <c r="AG124" i="27"/>
  <c r="AH124" i="27" s="1"/>
  <c r="AE124" i="27"/>
  <c r="AF124" i="27" s="1"/>
  <c r="AC124" i="27"/>
  <c r="AD124" i="27" s="1"/>
  <c r="AA124" i="27"/>
  <c r="AB124" i="27" s="1"/>
  <c r="Y124" i="27"/>
  <c r="Z124" i="27" s="1"/>
  <c r="W124" i="27"/>
  <c r="X124" i="27" s="1"/>
  <c r="U124" i="27"/>
  <c r="V124" i="27" s="1"/>
  <c r="S124" i="27"/>
  <c r="T124" i="27" s="1"/>
  <c r="R124" i="27"/>
  <c r="AG122" i="27"/>
  <c r="AH122" i="27" s="1"/>
  <c r="AE122" i="27"/>
  <c r="AF122" i="27" s="1"/>
  <c r="AC122" i="27"/>
  <c r="AD122" i="27" s="1"/>
  <c r="AA122" i="27"/>
  <c r="AB122" i="27" s="1"/>
  <c r="Y122" i="27"/>
  <c r="Z122" i="27" s="1"/>
  <c r="W122" i="27"/>
  <c r="X122" i="27" s="1"/>
  <c r="U122" i="27"/>
  <c r="V122" i="27" s="1"/>
  <c r="S122" i="27"/>
  <c r="T122" i="27" s="1"/>
  <c r="R122" i="27"/>
  <c r="AG120" i="27"/>
  <c r="AH120" i="27" s="1"/>
  <c r="AE120" i="27"/>
  <c r="AF120" i="27" s="1"/>
  <c r="AC120" i="27"/>
  <c r="AD120" i="27" s="1"/>
  <c r="AA120" i="27"/>
  <c r="AB120" i="27" s="1"/>
  <c r="Y120" i="27"/>
  <c r="Z120" i="27" s="1"/>
  <c r="W120" i="27"/>
  <c r="X120" i="27" s="1"/>
  <c r="U120" i="27"/>
  <c r="V120" i="27" s="1"/>
  <c r="S120" i="27"/>
  <c r="T120" i="27" s="1"/>
  <c r="R120" i="27"/>
  <c r="AG118" i="27"/>
  <c r="AH118" i="27" s="1"/>
  <c r="AE118" i="27"/>
  <c r="AF118" i="27" s="1"/>
  <c r="AC118" i="27"/>
  <c r="AD118" i="27" s="1"/>
  <c r="AA118" i="27"/>
  <c r="AB118" i="27" s="1"/>
  <c r="Y118" i="27"/>
  <c r="Z118" i="27" s="1"/>
  <c r="W118" i="27"/>
  <c r="X118" i="27" s="1"/>
  <c r="U118" i="27"/>
  <c r="V118" i="27" s="1"/>
  <c r="S118" i="27"/>
  <c r="T118" i="27" s="1"/>
  <c r="R118" i="27"/>
  <c r="AG116" i="27"/>
  <c r="AH116" i="27" s="1"/>
  <c r="AE116" i="27"/>
  <c r="AF116" i="27" s="1"/>
  <c r="AC116" i="27"/>
  <c r="AD116" i="27" s="1"/>
  <c r="AA116" i="27"/>
  <c r="AB116" i="27" s="1"/>
  <c r="Y116" i="27"/>
  <c r="Z116" i="27" s="1"/>
  <c r="W116" i="27"/>
  <c r="X116" i="27" s="1"/>
  <c r="U116" i="27"/>
  <c r="V116" i="27" s="1"/>
  <c r="S116" i="27"/>
  <c r="T116" i="27" s="1"/>
  <c r="R116" i="27"/>
  <c r="AG114" i="27"/>
  <c r="AH114" i="27" s="1"/>
  <c r="AE114" i="27"/>
  <c r="AF114" i="27" s="1"/>
  <c r="AC114" i="27"/>
  <c r="AD114" i="27" s="1"/>
  <c r="AA114" i="27"/>
  <c r="AB114" i="27" s="1"/>
  <c r="Y114" i="27"/>
  <c r="Z114" i="27" s="1"/>
  <c r="W114" i="27"/>
  <c r="X114" i="27" s="1"/>
  <c r="U114" i="27"/>
  <c r="V114" i="27" s="1"/>
  <c r="S114" i="27"/>
  <c r="T114" i="27" s="1"/>
  <c r="R114" i="27"/>
  <c r="AG112" i="27"/>
  <c r="AH112" i="27" s="1"/>
  <c r="AE112" i="27"/>
  <c r="AF112" i="27" s="1"/>
  <c r="AC112" i="27"/>
  <c r="AD112" i="27" s="1"/>
  <c r="AA112" i="27"/>
  <c r="AB112" i="27" s="1"/>
  <c r="Y112" i="27"/>
  <c r="Z112" i="27" s="1"/>
  <c r="W112" i="27"/>
  <c r="X112" i="27" s="1"/>
  <c r="U112" i="27"/>
  <c r="V112" i="27" s="1"/>
  <c r="S112" i="27"/>
  <c r="T112" i="27" s="1"/>
  <c r="R112" i="27"/>
  <c r="AG110" i="27"/>
  <c r="AH110" i="27" s="1"/>
  <c r="AE110" i="27"/>
  <c r="AF110" i="27" s="1"/>
  <c r="AC110" i="27"/>
  <c r="AD110" i="27" s="1"/>
  <c r="AA110" i="27"/>
  <c r="AB110" i="27" s="1"/>
  <c r="Y110" i="27"/>
  <c r="Z110" i="27" s="1"/>
  <c r="W110" i="27"/>
  <c r="X110" i="27" s="1"/>
  <c r="U110" i="27"/>
  <c r="V110" i="27" s="1"/>
  <c r="S110" i="27"/>
  <c r="T110" i="27" s="1"/>
  <c r="R110" i="27"/>
  <c r="AG108" i="27"/>
  <c r="AH108" i="27" s="1"/>
  <c r="AE108" i="27"/>
  <c r="AF108" i="27" s="1"/>
  <c r="AC108" i="27"/>
  <c r="AD108" i="27" s="1"/>
  <c r="AA108" i="27"/>
  <c r="AB108" i="27" s="1"/>
  <c r="Y108" i="27"/>
  <c r="Z108" i="27" s="1"/>
  <c r="W108" i="27"/>
  <c r="X108" i="27" s="1"/>
  <c r="U108" i="27"/>
  <c r="V108" i="27" s="1"/>
  <c r="S108" i="27"/>
  <c r="T108" i="27" s="1"/>
  <c r="R108" i="27"/>
  <c r="AG106" i="27"/>
  <c r="AH106" i="27" s="1"/>
  <c r="AE106" i="27"/>
  <c r="AF106" i="27" s="1"/>
  <c r="AC106" i="27"/>
  <c r="AD106" i="27" s="1"/>
  <c r="AA106" i="27"/>
  <c r="AB106" i="27" s="1"/>
  <c r="Y106" i="27"/>
  <c r="Z106" i="27" s="1"/>
  <c r="W106" i="27"/>
  <c r="X106" i="27" s="1"/>
  <c r="U106" i="27"/>
  <c r="V106" i="27" s="1"/>
  <c r="S106" i="27"/>
  <c r="T106" i="27" s="1"/>
  <c r="R106" i="27"/>
  <c r="AG104" i="27"/>
  <c r="AH104" i="27" s="1"/>
  <c r="AE104" i="27"/>
  <c r="AF104" i="27" s="1"/>
  <c r="AC104" i="27"/>
  <c r="AD104" i="27" s="1"/>
  <c r="AA104" i="27"/>
  <c r="AB104" i="27" s="1"/>
  <c r="Y104" i="27"/>
  <c r="Z104" i="27" s="1"/>
  <c r="W104" i="27"/>
  <c r="X104" i="27" s="1"/>
  <c r="U104" i="27"/>
  <c r="V104" i="27" s="1"/>
  <c r="S104" i="27"/>
  <c r="T104" i="27" s="1"/>
  <c r="R104" i="27"/>
  <c r="AG102" i="27"/>
  <c r="AH102" i="27" s="1"/>
  <c r="AE102" i="27"/>
  <c r="AF102" i="27" s="1"/>
  <c r="AC102" i="27"/>
  <c r="AD102" i="27" s="1"/>
  <c r="AA102" i="27"/>
  <c r="AB102" i="27" s="1"/>
  <c r="Y102" i="27"/>
  <c r="Z102" i="27" s="1"/>
  <c r="W102" i="27"/>
  <c r="X102" i="27" s="1"/>
  <c r="U102" i="27"/>
  <c r="V102" i="27" s="1"/>
  <c r="S102" i="27"/>
  <c r="T102" i="27" s="1"/>
  <c r="R102" i="27"/>
  <c r="AG100" i="27"/>
  <c r="AH100" i="27" s="1"/>
  <c r="AE100" i="27"/>
  <c r="AF100" i="27" s="1"/>
  <c r="AC100" i="27"/>
  <c r="AD100" i="27" s="1"/>
  <c r="AA100" i="27"/>
  <c r="AB100" i="27" s="1"/>
  <c r="Y100" i="27"/>
  <c r="Z100" i="27" s="1"/>
  <c r="W100" i="27"/>
  <c r="X100" i="27" s="1"/>
  <c r="U100" i="27"/>
  <c r="V100" i="27" s="1"/>
  <c r="S100" i="27"/>
  <c r="T100" i="27" s="1"/>
  <c r="R100" i="27"/>
  <c r="AG98" i="27"/>
  <c r="AH98" i="27" s="1"/>
  <c r="AE98" i="27"/>
  <c r="AF98" i="27" s="1"/>
  <c r="AC98" i="27"/>
  <c r="AD98" i="27" s="1"/>
  <c r="Y98" i="27"/>
  <c r="Z98" i="27" s="1"/>
  <c r="W98" i="27"/>
  <c r="X98" i="27" s="1"/>
  <c r="U98" i="27"/>
  <c r="V98" i="27" s="1"/>
  <c r="S98" i="27"/>
  <c r="T98" i="27" s="1"/>
  <c r="R98" i="27"/>
  <c r="AG96" i="27"/>
  <c r="AH96" i="27" s="1"/>
  <c r="AE96" i="27"/>
  <c r="AF96" i="27" s="1"/>
  <c r="AC96" i="27"/>
  <c r="AD96" i="27" s="1"/>
  <c r="AA96" i="27"/>
  <c r="AB96" i="27" s="1"/>
  <c r="Y96" i="27"/>
  <c r="Z96" i="27" s="1"/>
  <c r="W96" i="27"/>
  <c r="X96" i="27" s="1"/>
  <c r="U96" i="27"/>
  <c r="V96" i="27" s="1"/>
  <c r="S96" i="27"/>
  <c r="T96" i="27" s="1"/>
  <c r="R96" i="27"/>
  <c r="AG94" i="27"/>
  <c r="AH94" i="27" s="1"/>
  <c r="AE94" i="27"/>
  <c r="AF94" i="27" s="1"/>
  <c r="AC94" i="27"/>
  <c r="AD94" i="27" s="1"/>
  <c r="AA94" i="27"/>
  <c r="AB94" i="27" s="1"/>
  <c r="Y94" i="27"/>
  <c r="Z94" i="27" s="1"/>
  <c r="W94" i="27"/>
  <c r="X94" i="27" s="1"/>
  <c r="U94" i="27"/>
  <c r="V94" i="27" s="1"/>
  <c r="S94" i="27"/>
  <c r="T94" i="27" s="1"/>
  <c r="R94" i="27"/>
  <c r="AE92" i="27"/>
  <c r="AF92" i="27" s="1"/>
  <c r="Y92" i="27"/>
  <c r="Z92" i="27" s="1"/>
  <c r="S92" i="27"/>
  <c r="T92" i="27" s="1"/>
  <c r="AE90" i="27"/>
  <c r="AF90" i="27" s="1"/>
  <c r="AA90" i="27"/>
  <c r="AB90" i="27" s="1"/>
  <c r="W90" i="27"/>
  <c r="X90" i="27" s="1"/>
  <c r="S90" i="27"/>
  <c r="T90" i="27" s="1"/>
  <c r="AG88" i="27"/>
  <c r="AH88" i="27" s="1"/>
  <c r="AC88" i="27"/>
  <c r="AD88" i="27" s="1"/>
  <c r="W88" i="27"/>
  <c r="X88" i="27" s="1"/>
  <c r="S88" i="27"/>
  <c r="T88" i="27" s="1"/>
  <c r="AG86" i="27"/>
  <c r="AH86" i="27" s="1"/>
  <c r="AA86" i="27"/>
  <c r="AB86" i="27" s="1"/>
  <c r="U86" i="27"/>
  <c r="V86" i="27" s="1"/>
  <c r="R86" i="27"/>
  <c r="AE84" i="27"/>
  <c r="AF84" i="27" s="1"/>
  <c r="AA84" i="27"/>
  <c r="AB84" i="27" s="1"/>
  <c r="W84" i="27"/>
  <c r="X84" i="27" s="1"/>
  <c r="U84" i="27"/>
  <c r="V84" i="27" s="1"/>
  <c r="AE82" i="27"/>
  <c r="AF82" i="27" s="1"/>
  <c r="AA82" i="27"/>
  <c r="AB82" i="27" s="1"/>
  <c r="W82" i="27"/>
  <c r="X82" i="27" s="1"/>
  <c r="S82" i="27"/>
  <c r="T82" i="27" s="1"/>
  <c r="AG80" i="27"/>
  <c r="AH80" i="27" s="1"/>
  <c r="AC80" i="27"/>
  <c r="AD80" i="27" s="1"/>
  <c r="Y80" i="27"/>
  <c r="Z80" i="27" s="1"/>
  <c r="U80" i="27"/>
  <c r="V80" i="27" s="1"/>
  <c r="R80" i="27"/>
  <c r="AE78" i="27"/>
  <c r="AF78" i="27" s="1"/>
  <c r="Y78" i="27"/>
  <c r="Z78" i="27" s="1"/>
  <c r="U78" i="27"/>
  <c r="V78" i="27" s="1"/>
  <c r="R78" i="27"/>
  <c r="AE76" i="27"/>
  <c r="AF76" i="27" s="1"/>
  <c r="AA76" i="27"/>
  <c r="AB76" i="27" s="1"/>
  <c r="W76" i="27"/>
  <c r="X76" i="27" s="1"/>
  <c r="R76" i="27"/>
  <c r="AE74" i="27"/>
  <c r="AF74" i="27" s="1"/>
  <c r="AA74" i="27"/>
  <c r="AB74" i="27" s="1"/>
  <c r="Y74" i="27"/>
  <c r="Z74" i="27" s="1"/>
  <c r="U74" i="27"/>
  <c r="V74" i="27" s="1"/>
  <c r="S74" i="27"/>
  <c r="T74" i="27" s="1"/>
  <c r="AG72" i="27"/>
  <c r="AH72" i="27" s="1"/>
  <c r="AC72" i="27"/>
  <c r="AD72" i="27" s="1"/>
  <c r="Y72" i="27"/>
  <c r="Z72" i="27" s="1"/>
  <c r="U72" i="27"/>
  <c r="V72" i="27" s="1"/>
  <c r="R72" i="27"/>
  <c r="AE70" i="27"/>
  <c r="AF70" i="27" s="1"/>
  <c r="AC70" i="27"/>
  <c r="AD70" i="27" s="1"/>
  <c r="W70" i="27"/>
  <c r="X70" i="27" s="1"/>
  <c r="R70" i="27"/>
  <c r="AG68" i="27"/>
  <c r="AH68" i="27" s="1"/>
  <c r="AC68" i="27"/>
  <c r="AD68" i="27" s="1"/>
  <c r="Y68" i="27"/>
  <c r="Z68" i="27" s="1"/>
  <c r="U68" i="27"/>
  <c r="V68" i="27" s="1"/>
  <c r="R68" i="27"/>
  <c r="AE66" i="27"/>
  <c r="AF66" i="27" s="1"/>
  <c r="AA66" i="27"/>
  <c r="AB66" i="27" s="1"/>
  <c r="W66" i="27"/>
  <c r="X66" i="27" s="1"/>
  <c r="R66" i="27"/>
  <c r="AE64" i="27"/>
  <c r="AF64" i="27" s="1"/>
  <c r="AA64" i="27"/>
  <c r="AB64" i="27" s="1"/>
  <c r="Y64" i="27"/>
  <c r="Z64" i="27" s="1"/>
  <c r="U64" i="27"/>
  <c r="V64" i="27" s="1"/>
  <c r="S64" i="27"/>
  <c r="T64" i="27" s="1"/>
  <c r="AG62" i="27"/>
  <c r="AH62" i="27" s="1"/>
  <c r="AC62" i="27"/>
  <c r="AD62" i="27" s="1"/>
  <c r="W62" i="27"/>
  <c r="X62" i="27" s="1"/>
  <c r="R62" i="27"/>
  <c r="AG60" i="27"/>
  <c r="AH60" i="27" s="1"/>
  <c r="AC60" i="27"/>
  <c r="AD60" i="27" s="1"/>
  <c r="Y60" i="27"/>
  <c r="Z60" i="27" s="1"/>
  <c r="U60" i="27"/>
  <c r="V60" i="27" s="1"/>
  <c r="R60" i="27"/>
  <c r="AE58" i="27"/>
  <c r="AF58" i="27" s="1"/>
  <c r="Y58" i="27"/>
  <c r="Z58" i="27" s="1"/>
  <c r="U58" i="27"/>
  <c r="V58" i="27" s="1"/>
  <c r="R58" i="27"/>
  <c r="AG56" i="27"/>
  <c r="AH56" i="27" s="1"/>
  <c r="AC56" i="27"/>
  <c r="AD56" i="27" s="1"/>
  <c r="Y56" i="27"/>
  <c r="Z56" i="27" s="1"/>
  <c r="U56" i="27"/>
  <c r="V56" i="27" s="1"/>
  <c r="S56" i="27"/>
  <c r="T56" i="27" s="1"/>
  <c r="AE54" i="27"/>
  <c r="AF54" i="27" s="1"/>
  <c r="AA54" i="27"/>
  <c r="AB54" i="27" s="1"/>
  <c r="U54" i="27"/>
  <c r="V54" i="27" s="1"/>
  <c r="S54" i="27"/>
  <c r="T54" i="27" s="1"/>
  <c r="AE52" i="27"/>
  <c r="AF52" i="27" s="1"/>
  <c r="Y52" i="27"/>
  <c r="Z52" i="27" s="1"/>
  <c r="U52" i="27"/>
  <c r="V52" i="27" s="1"/>
  <c r="S52" i="27"/>
  <c r="T52" i="27" s="1"/>
  <c r="AG50" i="27"/>
  <c r="AH50" i="27" s="1"/>
  <c r="AC50" i="27"/>
  <c r="AD50" i="27" s="1"/>
  <c r="Y50" i="27"/>
  <c r="Z50" i="27" s="1"/>
  <c r="U50" i="27"/>
  <c r="V50" i="27" s="1"/>
  <c r="R50" i="27"/>
  <c r="AE48" i="27"/>
  <c r="AF48" i="27" s="1"/>
  <c r="AC48" i="27"/>
  <c r="AD48" i="27" s="1"/>
  <c r="Y48" i="27"/>
  <c r="Z48" i="27" s="1"/>
  <c r="U48" i="27"/>
  <c r="V48" i="27" s="1"/>
  <c r="AE46" i="27"/>
  <c r="AF46" i="27" s="1"/>
  <c r="AA46" i="27"/>
  <c r="AB46" i="27" s="1"/>
  <c r="W46" i="27"/>
  <c r="X46" i="27" s="1"/>
  <c r="S46" i="27"/>
  <c r="T46" i="27" s="1"/>
  <c r="AG44" i="27"/>
  <c r="AH44" i="27" s="1"/>
  <c r="AA44" i="27"/>
  <c r="AB44" i="27" s="1"/>
  <c r="Y44" i="27"/>
  <c r="Z44" i="27" s="1"/>
  <c r="U44" i="27"/>
  <c r="V44" i="27" s="1"/>
  <c r="S44" i="27"/>
  <c r="T44" i="27" s="1"/>
  <c r="AG42" i="27"/>
  <c r="AH42" i="27" s="1"/>
  <c r="AC42" i="27"/>
  <c r="AD42" i="27" s="1"/>
  <c r="Y42" i="27"/>
  <c r="Z42" i="27" s="1"/>
  <c r="W42" i="27"/>
  <c r="X42" i="27" s="1"/>
  <c r="S42" i="27"/>
  <c r="T42" i="27" s="1"/>
  <c r="AG40" i="27"/>
  <c r="AH40" i="27" s="1"/>
  <c r="AC40" i="27"/>
  <c r="AD40" i="27" s="1"/>
  <c r="Y40" i="27"/>
  <c r="Z40" i="27" s="1"/>
  <c r="W40" i="27"/>
  <c r="X40" i="27" s="1"/>
  <c r="S40" i="27"/>
  <c r="T40" i="27" s="1"/>
  <c r="AE38" i="27"/>
  <c r="AF38" i="27" s="1"/>
  <c r="AA38" i="27"/>
  <c r="AB38" i="27" s="1"/>
  <c r="W38" i="27"/>
  <c r="X38" i="27" s="1"/>
  <c r="S38" i="27"/>
  <c r="T38" i="27" s="1"/>
  <c r="AE36" i="27"/>
  <c r="AF36" i="27" s="1"/>
  <c r="AC36" i="27"/>
  <c r="AD36" i="27" s="1"/>
  <c r="Y36" i="27"/>
  <c r="Z36" i="27" s="1"/>
  <c r="U36" i="27"/>
  <c r="V36" i="27" s="1"/>
  <c r="R36" i="27"/>
  <c r="AE34" i="27"/>
  <c r="AF34" i="27" s="1"/>
  <c r="AA34" i="27"/>
  <c r="AB34" i="27" s="1"/>
  <c r="W34" i="27"/>
  <c r="X34" i="27" s="1"/>
  <c r="S34" i="27"/>
  <c r="T34" i="27" s="1"/>
  <c r="AG32" i="27"/>
  <c r="AH32" i="27" s="1"/>
  <c r="Y32" i="27"/>
  <c r="Z32" i="27" s="1"/>
  <c r="U32" i="27"/>
  <c r="V32" i="27" s="1"/>
  <c r="AG30" i="27"/>
  <c r="AH30" i="27" s="1"/>
  <c r="AA30" i="27"/>
  <c r="AB30" i="27" s="1"/>
  <c r="W30" i="27"/>
  <c r="X30" i="27" s="1"/>
  <c r="S30" i="27"/>
  <c r="T30" i="27" s="1"/>
  <c r="AE28" i="27"/>
  <c r="AF28" i="27" s="1"/>
  <c r="AA28" i="27"/>
  <c r="AB28" i="27" s="1"/>
  <c r="W28" i="27"/>
  <c r="X28" i="27" s="1"/>
  <c r="S28" i="27"/>
  <c r="T28" i="27" s="1"/>
  <c r="AE26" i="27"/>
  <c r="AF26" i="27" s="1"/>
  <c r="AA26" i="27"/>
  <c r="AB26" i="27" s="1"/>
  <c r="W26" i="27"/>
  <c r="X26" i="27" s="1"/>
  <c r="S26" i="27"/>
  <c r="T26" i="27" s="1"/>
  <c r="AE24" i="27"/>
  <c r="AF24" i="27" s="1"/>
  <c r="Y24" i="27"/>
  <c r="Z24" i="27" s="1"/>
  <c r="U24" i="27"/>
  <c r="V24" i="27" s="1"/>
  <c r="R24" i="27"/>
  <c r="AE22" i="27"/>
  <c r="AF22" i="27" s="1"/>
  <c r="AA22" i="27"/>
  <c r="AB22" i="27" s="1"/>
  <c r="W22" i="27"/>
  <c r="X22" i="27" s="1"/>
  <c r="S22" i="27"/>
  <c r="T22" i="27" s="1"/>
  <c r="AG20" i="27"/>
  <c r="AH20" i="27" s="1"/>
  <c r="AC20" i="27"/>
  <c r="AD20" i="27" s="1"/>
  <c r="Y20" i="27"/>
  <c r="Z20" i="27" s="1"/>
  <c r="S20" i="27"/>
  <c r="T20" i="27" s="1"/>
  <c r="AE18" i="27"/>
  <c r="AF18" i="27" s="1"/>
  <c r="AC18" i="27"/>
  <c r="AD18" i="27" s="1"/>
  <c r="Y18" i="27"/>
  <c r="Z18" i="27" s="1"/>
  <c r="U18" i="27"/>
  <c r="V18" i="27" s="1"/>
  <c r="R18" i="27"/>
  <c r="AE16" i="27"/>
  <c r="AF16" i="27" s="1"/>
  <c r="AA16" i="27"/>
  <c r="AB16" i="27" s="1"/>
  <c r="W16" i="27"/>
  <c r="X16" i="27" s="1"/>
  <c r="S16" i="27"/>
  <c r="T16" i="27" s="1"/>
  <c r="AG14" i="27"/>
  <c r="AH14" i="27" s="1"/>
  <c r="AA14" i="27"/>
  <c r="AB14" i="27" s="1"/>
  <c r="W14" i="27"/>
  <c r="X14" i="27" s="1"/>
  <c r="S14" i="27"/>
  <c r="T14" i="27" s="1"/>
  <c r="AE12" i="27"/>
  <c r="AF12" i="27" s="1"/>
  <c r="AA12" i="27"/>
  <c r="AB12" i="27" s="1"/>
  <c r="W12" i="27"/>
  <c r="X12" i="27" s="1"/>
  <c r="S12" i="27"/>
  <c r="T12" i="27" s="1"/>
  <c r="AG10" i="27"/>
  <c r="AH10" i="27" s="1"/>
  <c r="AC10" i="27"/>
  <c r="AD10" i="27" s="1"/>
  <c r="AA10" i="27"/>
  <c r="AB10" i="27" s="1"/>
  <c r="S10" i="27"/>
  <c r="T10" i="27" s="1"/>
  <c r="R10" i="27"/>
  <c r="AG8" i="27"/>
  <c r="AH8" i="27" s="1"/>
  <c r="AA8" i="27"/>
  <c r="AB8" i="27" s="1"/>
  <c r="U8" i="27"/>
  <c r="V8" i="27" s="1"/>
  <c r="AE6" i="27"/>
  <c r="AF6" i="27" s="1"/>
  <c r="AA6" i="27"/>
  <c r="AB6" i="27" s="1"/>
  <c r="W6" i="27"/>
  <c r="X6" i="27" s="1"/>
  <c r="S6" i="27"/>
  <c r="T6" i="27" s="1"/>
  <c r="R6" i="27"/>
</calcChain>
</file>

<file path=xl/sharedStrings.xml><?xml version="1.0" encoding="utf-8"?>
<sst xmlns="http://schemas.openxmlformats.org/spreadsheetml/2006/main" count="15786" uniqueCount="4804">
  <si>
    <t>年　　　月　　　日</t>
    <phoneticPr fontId="4"/>
  </si>
  <si>
    <t>GXリーグ事務局　殿</t>
    <rPh sb="5" eb="8">
      <t>ジムキョク</t>
    </rPh>
    <rPh sb="9" eb="10">
      <t>ドノ</t>
    </rPh>
    <phoneticPr fontId="4"/>
  </si>
  <si>
    <t>■参画企業</t>
    <rPh sb="1" eb="3">
      <t>サンカク</t>
    </rPh>
    <rPh sb="3" eb="5">
      <t>キギョウ</t>
    </rPh>
    <phoneticPr fontId="4"/>
  </si>
  <si>
    <t>法人番号：</t>
    <rPh sb="0" eb="4">
      <t>ホウジンバンゴウ</t>
    </rPh>
    <phoneticPr fontId="4"/>
  </si>
  <si>
    <t>■算定・報告担当</t>
    <rPh sb="1" eb="3">
      <t>サンテイ</t>
    </rPh>
    <rPh sb="4" eb="6">
      <t>ホウコク</t>
    </rPh>
    <rPh sb="6" eb="8">
      <t>タントウ</t>
    </rPh>
    <phoneticPr fontId="4"/>
  </si>
  <si>
    <t>責任者</t>
    <rPh sb="0" eb="3">
      <t>セキニンシャ</t>
    </rPh>
    <phoneticPr fontId="4"/>
  </si>
  <si>
    <t>部署名</t>
    <rPh sb="0" eb="3">
      <t>ブショメイ</t>
    </rPh>
    <phoneticPr fontId="4"/>
  </si>
  <si>
    <t>役職名</t>
    <rPh sb="0" eb="3">
      <t>ヤクショクメイ</t>
    </rPh>
    <phoneticPr fontId="4"/>
  </si>
  <si>
    <t>連絡先（メールアドレス）</t>
    <rPh sb="0" eb="3">
      <t>レンラクサキ</t>
    </rPh>
    <phoneticPr fontId="4"/>
  </si>
  <si>
    <t>連絡先（電話）</t>
    <rPh sb="0" eb="3">
      <t>レンラクサキ</t>
    </rPh>
    <rPh sb="4" eb="6">
      <t>デンワ</t>
    </rPh>
    <phoneticPr fontId="4"/>
  </si>
  <si>
    <t>年度</t>
    <rPh sb="0" eb="2">
      <t>ネンド</t>
    </rPh>
    <phoneticPr fontId="4"/>
  </si>
  <si>
    <t>単年</t>
    <rPh sb="0" eb="2">
      <t>タンネン</t>
    </rPh>
    <phoneticPr fontId="4"/>
  </si>
  <si>
    <t>tCO2e</t>
    <phoneticPr fontId="4"/>
  </si>
  <si>
    <t>メニューB</t>
  </si>
  <si>
    <t>メニューC</t>
  </si>
  <si>
    <t>メニュー名</t>
    <rPh sb="4" eb="5">
      <t>メイ</t>
    </rPh>
    <phoneticPr fontId="4"/>
  </si>
  <si>
    <t>対象基準年(単位：年度)</t>
    <rPh sb="0" eb="2">
      <t>タイショウ</t>
    </rPh>
    <rPh sb="2" eb="5">
      <t>キジュンネン</t>
    </rPh>
    <rPh sb="6" eb="8">
      <t>タンイ</t>
    </rPh>
    <rPh sb="9" eb="11">
      <t>ネンド</t>
    </rPh>
    <phoneticPr fontId="4"/>
  </si>
  <si>
    <t>3か年平均</t>
    <rPh sb="2" eb="5">
      <t>ネンヘイキン</t>
    </rPh>
    <phoneticPr fontId="4"/>
  </si>
  <si>
    <t>参画企業　法人名</t>
    <rPh sb="0" eb="2">
      <t>サンカク</t>
    </rPh>
    <rPh sb="2" eb="4">
      <t>キギョウ</t>
    </rPh>
    <rPh sb="5" eb="7">
      <t>ホウジン</t>
    </rPh>
    <rPh sb="7" eb="8">
      <t>メイ</t>
    </rPh>
    <phoneticPr fontId="4"/>
  </si>
  <si>
    <t>参画企業　法人番号</t>
    <rPh sb="0" eb="4">
      <t>サンカクキギョウ</t>
    </rPh>
    <rPh sb="5" eb="9">
      <t>ホウジンバンゴウ</t>
    </rPh>
    <phoneticPr fontId="4"/>
  </si>
  <si>
    <t>組織階層2</t>
    <rPh sb="0" eb="4">
      <t>ソシキカイソウ</t>
    </rPh>
    <phoneticPr fontId="4"/>
  </si>
  <si>
    <t>法人番号</t>
    <rPh sb="0" eb="2">
      <t>ホウジン</t>
    </rPh>
    <rPh sb="2" eb="4">
      <t>バンゴウ</t>
    </rPh>
    <phoneticPr fontId="4"/>
  </si>
  <si>
    <t>法人名</t>
    <rPh sb="0" eb="3">
      <t>ホウジンメイ</t>
    </rPh>
    <phoneticPr fontId="4"/>
  </si>
  <si>
    <t>CO2排出量</t>
    <rPh sb="3" eb="6">
      <t>ハイシュツリョウ</t>
    </rPh>
    <phoneticPr fontId="4"/>
  </si>
  <si>
    <t>直接排出量</t>
    <rPh sb="0" eb="2">
      <t>チョクセツ</t>
    </rPh>
    <rPh sb="2" eb="4">
      <t>ハイシュツ</t>
    </rPh>
    <rPh sb="4" eb="5">
      <t>リョウ</t>
    </rPh>
    <phoneticPr fontId="4"/>
  </si>
  <si>
    <t>企業ID</t>
    <rPh sb="0" eb="2">
      <t>キギョウ</t>
    </rPh>
    <phoneticPr fontId="4"/>
  </si>
  <si>
    <t>K00001</t>
    <phoneticPr fontId="4"/>
  </si>
  <si>
    <t>K00002</t>
  </si>
  <si>
    <t>K00003</t>
  </si>
  <si>
    <t>K00004</t>
  </si>
  <si>
    <t>K00005</t>
  </si>
  <si>
    <t>K00006</t>
  </si>
  <si>
    <t>K00007</t>
  </si>
  <si>
    <t>K00008</t>
  </si>
  <si>
    <t>K00009</t>
  </si>
  <si>
    <t>K00010</t>
  </si>
  <si>
    <t>K00011</t>
  </si>
  <si>
    <t>K00012</t>
  </si>
  <si>
    <t>K00013</t>
  </si>
  <si>
    <t>K00014</t>
  </si>
  <si>
    <t>K00015</t>
  </si>
  <si>
    <t>K00016</t>
  </si>
  <si>
    <t>K00017</t>
  </si>
  <si>
    <t>K00018</t>
  </si>
  <si>
    <t>K00019</t>
  </si>
  <si>
    <t>K00020</t>
  </si>
  <si>
    <t>K00021</t>
  </si>
  <si>
    <t>K00022</t>
  </si>
  <si>
    <t>K00023</t>
  </si>
  <si>
    <t>K00024</t>
  </si>
  <si>
    <t>K00025</t>
  </si>
  <si>
    <t>K00026</t>
  </si>
  <si>
    <t>K00027</t>
  </si>
  <si>
    <t>K00028</t>
  </si>
  <si>
    <t>K00029</t>
  </si>
  <si>
    <t>K00030</t>
  </si>
  <si>
    <t>K00031</t>
  </si>
  <si>
    <t>K00032</t>
  </si>
  <si>
    <t>K00033</t>
  </si>
  <si>
    <t>K00034</t>
  </si>
  <si>
    <t>K00035</t>
  </si>
  <si>
    <t>K00036</t>
  </si>
  <si>
    <t>K00037</t>
  </si>
  <si>
    <t>K00038</t>
  </si>
  <si>
    <t>K00039</t>
  </si>
  <si>
    <t>K00040</t>
  </si>
  <si>
    <t>K00041</t>
  </si>
  <si>
    <t>K00042</t>
  </si>
  <si>
    <t>K00043</t>
  </si>
  <si>
    <t>K00044</t>
  </si>
  <si>
    <t>K00045</t>
  </si>
  <si>
    <t>K00046</t>
  </si>
  <si>
    <t>K00047</t>
  </si>
  <si>
    <t>K00048</t>
  </si>
  <si>
    <t>K00049</t>
  </si>
  <si>
    <t>K00050</t>
  </si>
  <si>
    <r>
      <t>（Sheet2）</t>
    </r>
    <r>
      <rPr>
        <b/>
        <sz val="11"/>
        <rFont val="游ゴシック"/>
        <family val="3"/>
        <charset val="128"/>
        <scheme val="minor"/>
      </rPr>
      <t>法人単位での排</t>
    </r>
    <r>
      <rPr>
        <b/>
        <sz val="11"/>
        <color theme="1"/>
        <rFont val="游ゴシック"/>
        <family val="3"/>
        <charset val="128"/>
        <scheme val="minor"/>
      </rPr>
      <t>出量等</t>
    </r>
    <rPh sb="8" eb="10">
      <t>ホウジン</t>
    </rPh>
    <rPh sb="10" eb="12">
      <t>タンイ</t>
    </rPh>
    <rPh sb="14" eb="16">
      <t>ハイシュツ</t>
    </rPh>
    <rPh sb="16" eb="17">
      <t>リョウ</t>
    </rPh>
    <rPh sb="17" eb="18">
      <t>トウ</t>
    </rPh>
    <phoneticPr fontId="4"/>
  </si>
  <si>
    <t>間接排出量</t>
    <rPh sb="0" eb="2">
      <t>カンセツ</t>
    </rPh>
    <rPh sb="2" eb="4">
      <t>ハイシュツ</t>
    </rPh>
    <rPh sb="4" eb="5">
      <t>リョウ</t>
    </rPh>
    <phoneticPr fontId="4"/>
  </si>
  <si>
    <t>Key1</t>
    <phoneticPr fontId="4"/>
  </si>
  <si>
    <t>Key2</t>
    <phoneticPr fontId="4"/>
  </si>
  <si>
    <t>対象年度</t>
    <rPh sb="0" eb="4">
      <t>タイショウネンド</t>
    </rPh>
    <phoneticPr fontId="4"/>
  </si>
  <si>
    <t>報告年度</t>
    <rPh sb="0" eb="4">
      <t>ホウコクネンド</t>
    </rPh>
    <phoneticPr fontId="4"/>
  </si>
  <si>
    <t>登録番号</t>
    <rPh sb="0" eb="2">
      <t>トウロク</t>
    </rPh>
    <rPh sb="2" eb="4">
      <t>バンゴウ</t>
    </rPh>
    <phoneticPr fontId="4"/>
  </si>
  <si>
    <t>電気事業者名</t>
    <rPh sb="0" eb="6">
      <t>デンキジギョウシャメイ</t>
    </rPh>
    <phoneticPr fontId="4"/>
  </si>
  <si>
    <t>実績排出係数</t>
    <rPh sb="0" eb="6">
      <t>ジッセキハイシュツケイスウ</t>
    </rPh>
    <phoneticPr fontId="4"/>
  </si>
  <si>
    <t>調整後排出係数</t>
    <rPh sb="0" eb="7">
      <t>チョウセイゴハイシュツケイスウ</t>
    </rPh>
    <phoneticPr fontId="4"/>
  </si>
  <si>
    <t>北海道電力(株)</t>
  </si>
  <si>
    <t>企業名</t>
    <rPh sb="0" eb="3">
      <t>キギョウメイ</t>
    </rPh>
    <phoneticPr fontId="4"/>
  </si>
  <si>
    <t>行ID</t>
    <rPh sb="0" eb="1">
      <t>ギョウ</t>
    </rPh>
    <phoneticPr fontId="4"/>
  </si>
  <si>
    <t>個数</t>
    <rPh sb="0" eb="2">
      <t>コスウ</t>
    </rPh>
    <phoneticPr fontId="4"/>
  </si>
  <si>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</si>
  <si>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</si>
  <si>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</si>
  <si>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</si>
  <si>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</si>
  <si>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</si>
  <si>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</si>
  <si>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</si>
  <si>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</si>
  <si>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</si>
  <si>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rPh sb="12" eb="13">
      <t>カブ</t>
    </rPh>
    <phoneticPr fontId="15"/>
  </si>
  <si>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</si>
  <si>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</si>
  <si>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</si>
  <si>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</si>
  <si>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</si>
  <si>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</si>
  <si>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</si>
  <si>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</si>
  <si>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</si>
  <si>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</si>
  <si>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</si>
  <si>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</si>
  <si>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</si>
  <si>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rPh sb="0" eb="3">
      <t>カブ</t>
    </rPh>
    <phoneticPr fontId="15"/>
  </si>
  <si>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</si>
  <si>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</si>
  <si>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</si>
  <si>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</si>
  <si>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</si>
  <si>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</si>
  <si>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</si>
  <si>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</si>
  <si>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rPh sb="0" eb="3">
      <t>カブ</t>
    </rPh>
    <phoneticPr fontId="15"/>
  </si>
  <si>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</si>
  <si>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</si>
  <si>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</si>
  <si>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</si>
  <si>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</si>
  <si>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</si>
  <si>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</si>
  <si>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</si>
  <si>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</si>
  <si>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</si>
  <si>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</si>
  <si>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</si>
  <si>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</si>
  <si>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</si>
  <si>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</si>
  <si>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</si>
  <si>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</si>
  <si>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</si>
  <si>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</si>
  <si>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</si>
  <si>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</si>
  <si>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</si>
  <si>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</si>
  <si>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</si>
  <si>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</si>
  <si>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</si>
  <si>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</si>
  <si>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</si>
  <si>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</si>
  <si>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</si>
  <si>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</si>
  <si>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rPh sb="9" eb="12">
      <t>カブ</t>
    </rPh>
    <phoneticPr fontId="15"/>
  </si>
  <si>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</si>
  <si>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</si>
  <si>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</si>
  <si>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</si>
  <si>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</si>
  <si>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</si>
  <si>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</si>
  <si>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</si>
  <si>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</si>
  <si>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</si>
  <si>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</si>
  <si>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</si>
  <si>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</si>
  <si>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</si>
  <si>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</si>
  <si>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</si>
  <si>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</si>
  <si>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</si>
  <si>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</si>
  <si>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</si>
  <si>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</si>
  <si>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</si>
  <si>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</si>
  <si>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</si>
  <si>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</si>
  <si>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</si>
  <si>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</si>
  <si>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</si>
  <si>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</si>
  <si>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（一財）泉佐野電力</t>
    <phoneticPr fontId="4"/>
  </si>
  <si>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</si>
  <si>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</si>
  <si>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</si>
  <si>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</si>
  <si>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</si>
  <si>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</si>
  <si>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</si>
  <si>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</si>
  <si>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</si>
  <si>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</si>
  <si>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</si>
  <si>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</si>
  <si>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</si>
  <si>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</si>
  <si>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</si>
  <si>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</si>
  <si>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rPh sb="11" eb="12">
      <t>キュウ</t>
    </rPh>
    <rPh sb="19" eb="22">
      <t>カブ</t>
    </rPh>
    <phoneticPr fontId="4"/>
  </si>
  <si>
    <t>(株)エナジードリーム</t>
  </si>
  <si>
    <t>(株)エナリスパワーマーケティング（旧：（一社）電力託送代行機構）</t>
    <rPh sb="18" eb="19">
      <t>キュウ</t>
    </rPh>
    <rPh sb="21" eb="23">
      <t>イチシャ</t>
    </rPh>
    <phoneticPr fontId="4"/>
  </si>
  <si>
    <t>(株)エネット</t>
  </si>
  <si>
    <t>(株)Ｆ－Ｐｏｗｅｒ</t>
  </si>
  <si>
    <t>(株)関電エネルギーソリューション</t>
  </si>
  <si>
    <t>(株)クールトラスト</t>
  </si>
  <si>
    <t>(株)グローバルエンジニアリング</t>
  </si>
  <si>
    <t>(株)ＳＥウイングズ</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</si>
  <si>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</si>
  <si>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</si>
  <si>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</si>
  <si>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</si>
  <si>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</si>
  <si>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</si>
  <si>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</si>
  <si>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</si>
  <si>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</si>
  <si>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</si>
  <si>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</si>
  <si>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rPh sb="10" eb="11">
      <t>キュウ</t>
    </rPh>
    <phoneticPr fontId="4"/>
  </si>
  <si>
    <t>(株)サイサン</t>
  </si>
  <si>
    <t>(株)日本セレモニー</t>
  </si>
  <si>
    <t>(株)ネオインターナショナル</t>
  </si>
  <si>
    <t>(株)バランスハーツ</t>
  </si>
  <si>
    <t>(株)パルシステム電力（旧：(株)うなかみの大地）</t>
    <rPh sb="12" eb="13">
      <t>キュウ</t>
    </rPh>
    <rPh sb="14" eb="17">
      <t>カブ</t>
    </rPh>
    <phoneticPr fontId="4"/>
  </si>
  <si>
    <t>(株)Ｖ－Ｐｏｗｅｒ</t>
  </si>
  <si>
    <t>(株)フォレストパワー</t>
  </si>
  <si>
    <t>(株)ベイサイドエナジー</t>
  </si>
  <si>
    <t>(株)みらい電力（旧：(株)エヌパワー）</t>
    <rPh sb="9" eb="10">
      <t>キュウ</t>
    </rPh>
    <rPh sb="11" eb="14">
      <t>カブ</t>
    </rPh>
    <phoneticPr fontId="4"/>
  </si>
  <si>
    <t>(株)森の電力（旧：(株)ケーキュービック）</t>
    <rPh sb="8" eb="9">
      <t>キュウ</t>
    </rPh>
    <rPh sb="10" eb="13">
      <t>カブ</t>
    </rPh>
    <phoneticPr fontId="4"/>
  </si>
  <si>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</si>
  <si>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</si>
  <si>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</si>
  <si>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</si>
  <si>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</si>
  <si>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</si>
  <si>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</si>
  <si>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</si>
  <si>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rPh sb="11" eb="12">
      <t>キュウ</t>
    </rPh>
    <rPh sb="24" eb="27">
      <t>カブ</t>
    </rPh>
    <phoneticPr fontId="4"/>
  </si>
  <si>
    <t>志賀高原リゾート開発(株)</t>
  </si>
  <si>
    <t>滋賀電力(株)</t>
  </si>
  <si>
    <t>シナネン(株)</t>
  </si>
  <si>
    <t>芝浦電力(株)</t>
  </si>
  <si>
    <t>湘南電力(株)</t>
  </si>
  <si>
    <t>昭和シェル石油(株)</t>
  </si>
  <si>
    <t>新電力おおいた(株)</t>
  </si>
  <si>
    <t>新日鉄住金エンジニアリング(株)</t>
  </si>
  <si>
    <t>(株)Ｌｏｏｏｐ</t>
    <phoneticPr fontId="4"/>
  </si>
  <si>
    <t>須賀川瓦斯(株)</t>
  </si>
  <si>
    <t>生活協同組合コープこうべ</t>
  </si>
  <si>
    <t>西部瓦斯(株)</t>
  </si>
  <si>
    <t>泉北天然ガス発電(株)</t>
  </si>
  <si>
    <t>リエスパワー(株)</t>
  </si>
  <si>
    <t>イーレックス・スパーク・マーケティング(株)</t>
  </si>
  <si>
    <t>イーレックス・スパーク・エリアマーケティング(株)</t>
  </si>
  <si>
    <t>ミツウロコグリーンエネルギー(株)</t>
  </si>
  <si>
    <t>ネクストパワーやまと(株)</t>
  </si>
  <si>
    <t>日本テクノ(株)</t>
  </si>
  <si>
    <t>東燃ゼネラル石油(株)</t>
  </si>
  <si>
    <t>静岡ガス＆パワー(株)</t>
  </si>
  <si>
    <t>東京エコサービス(株)</t>
  </si>
  <si>
    <t>ダイヤモンドパワー(株)</t>
  </si>
  <si>
    <t>プレミアムグリーンパワー(株)</t>
  </si>
  <si>
    <t>中央セントラルガス(株)</t>
  </si>
  <si>
    <t>(一財)泉佐野電力</t>
  </si>
  <si>
    <t>(株)グリーンサークル</t>
  </si>
  <si>
    <t>北海道瓦斯(株)</t>
  </si>
  <si>
    <t>新エネルギー開発(株)</t>
  </si>
  <si>
    <t>大和エネルギー(株)</t>
  </si>
  <si>
    <r>
      <rPr>
        <sz val="11"/>
        <color theme="1"/>
        <rFont val="HG丸ｺﾞｼｯｸM-PRO"/>
        <family val="3"/>
        <charset val="128"/>
      </rPr>
      <t>大阪瓦斯</t>
    </r>
    <r>
      <rPr>
        <sz val="11"/>
        <color theme="1"/>
        <rFont val="Arial"/>
        <family val="2"/>
      </rPr>
      <t>(</t>
    </r>
    <r>
      <rPr>
        <sz val="11"/>
        <color theme="1"/>
        <rFont val="HG丸ｺﾞｼｯｸM-PRO"/>
        <family val="3"/>
        <charset val="128"/>
      </rPr>
      <t>株</t>
    </r>
    <r>
      <rPr>
        <sz val="11"/>
        <color theme="1"/>
        <rFont val="Arial"/>
        <family val="2"/>
      </rPr>
      <t>)</t>
    </r>
    <rPh sb="2" eb="4">
      <t>ガス</t>
    </rPh>
    <phoneticPr fontId="16"/>
  </si>
  <si>
    <t>エフビットコミュニケーションズ(株)</t>
  </si>
  <si>
    <t>ＪＸエネルギー(株)</t>
  </si>
  <si>
    <t>真庭バイオエネルギー(株)</t>
  </si>
  <si>
    <t>(株)エネサンス関東</t>
  </si>
  <si>
    <t>みんな電力(株)</t>
  </si>
  <si>
    <t>リコージャパン(株)</t>
  </si>
  <si>
    <t>メニューA</t>
  </si>
  <si>
    <t>(株)エネルギア・ソリューション・アンド・サービス</t>
  </si>
  <si>
    <t>東京ガス(株)</t>
  </si>
  <si>
    <r>
      <t>(</t>
    </r>
    <r>
      <rPr>
        <u/>
        <sz val="10"/>
        <color theme="1"/>
        <rFont val="HG丸ｺﾞｼｯｸM-PRO"/>
        <family val="3"/>
        <charset val="128"/>
      </rPr>
      <t>参考値</t>
    </r>
    <r>
      <rPr>
        <u/>
        <sz val="10"/>
        <color theme="1"/>
        <rFont val="Arial"/>
        <family val="2"/>
      </rPr>
      <t>)</t>
    </r>
    <r>
      <rPr>
        <u/>
        <sz val="10"/>
        <color theme="1"/>
        <rFont val="HG丸ｺﾞｼｯｸM-PRO"/>
        <family val="3"/>
        <charset val="128"/>
      </rPr>
      <t>事業者全体</t>
    </r>
    <rPh sb="1" eb="3">
      <t>サンコウ</t>
    </rPh>
    <rPh sb="3" eb="4">
      <t>チ</t>
    </rPh>
    <rPh sb="5" eb="8">
      <t>ジギョウシャ</t>
    </rPh>
    <rPh sb="8" eb="10">
      <t>ゼンタイ</t>
    </rPh>
    <phoneticPr fontId="16"/>
  </si>
  <si>
    <t>テス・エンジニアリング(株)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</si>
  <si>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</si>
  <si>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</si>
  <si>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</si>
  <si>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</si>
  <si>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</si>
  <si>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</si>
  <si>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</si>
  <si>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</si>
  <si>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</si>
  <si>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</si>
  <si>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</si>
  <si>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</si>
  <si>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</si>
  <si>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大一ガス(株)</t>
  </si>
  <si>
    <t>大阪いずみ市民生活協同組合</t>
  </si>
  <si>
    <t>(株)中海テレビ放送</t>
  </si>
  <si>
    <t>パシフィックパワー(株)</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</si>
  <si>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</si>
  <si>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</si>
  <si>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</si>
  <si>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</si>
  <si>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</si>
  <si>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</si>
  <si>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</si>
  <si>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</si>
  <si>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</si>
  <si>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</si>
  <si>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</si>
  <si>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</si>
  <si>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</si>
  <si>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</si>
  <si>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</si>
  <si>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</si>
  <si>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</si>
  <si>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</si>
  <si>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</si>
  <si>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</si>
  <si>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</si>
  <si>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</si>
  <si>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</si>
  <si>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</si>
  <si>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</si>
  <si>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太陽ガス(株)</t>
  </si>
  <si>
    <t>パワーシェアリング(株)</t>
  </si>
  <si>
    <t>パーパススマートパワー(株)</t>
  </si>
  <si>
    <t>(株)スマートテック</t>
  </si>
  <si>
    <t>水戸電力(株)</t>
  </si>
  <si>
    <t>丸紅新電力(株)</t>
  </si>
  <si>
    <t>(株)エックスパワー</t>
  </si>
  <si>
    <t>奈良電力(株)</t>
  </si>
  <si>
    <t>日立造船(株)</t>
  </si>
  <si>
    <t>大東ガス(株)</t>
  </si>
  <si>
    <t>パナソニック(株)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</si>
  <si>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</si>
  <si>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</si>
  <si>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</si>
  <si>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</si>
  <si>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</si>
  <si>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</si>
  <si>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</si>
  <si>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</si>
  <si>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</si>
  <si>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</si>
  <si>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みやまスマートエネルギー(株)</t>
  </si>
  <si>
    <t>エフィシエント(株)</t>
  </si>
  <si>
    <t>(株)シーエナジー</t>
  </si>
  <si>
    <t>角栄ガス(株)</t>
  </si>
  <si>
    <t>凸版印刷(株)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</si>
  <si>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</si>
  <si>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</si>
  <si>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</si>
  <si>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</si>
  <si>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</si>
  <si>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</si>
  <si>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</si>
  <si>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</si>
  <si>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</si>
  <si>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</si>
  <si>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</si>
  <si>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</si>
  <si>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</si>
  <si>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和歌山電力(株)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</si>
  <si>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</si>
  <si>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</si>
  <si>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</si>
  <si>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</si>
  <si>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</si>
  <si>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</si>
  <si>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</si>
  <si>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</si>
  <si>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</si>
  <si>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</si>
  <si>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</si>
  <si>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宮崎パワーライン(株)</t>
  </si>
  <si>
    <t>緑新電力(株)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</si>
  <si>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</si>
  <si>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</si>
  <si>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</si>
  <si>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</si>
  <si>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</si>
  <si>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</si>
  <si>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</si>
  <si>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</si>
  <si>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</si>
  <si>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ネクストエナジー・アンド・リソース(株)</t>
  </si>
  <si>
    <t>はりま電力(株)</t>
  </si>
  <si>
    <t>(株)浜松新電力</t>
  </si>
  <si>
    <t>アストマックス・トレーディング(株)</t>
  </si>
  <si>
    <t>(株)やまがた新電力</t>
  </si>
  <si>
    <r>
      <t>(</t>
    </r>
    <r>
      <rPr>
        <u/>
        <sz val="11"/>
        <color theme="1"/>
        <rFont val="HG丸ｺﾞｼｯｸM-PRO"/>
        <family val="3"/>
        <charset val="128"/>
      </rPr>
      <t>一社</t>
    </r>
    <r>
      <rPr>
        <u/>
        <sz val="11"/>
        <color theme="1"/>
        <rFont val="Arial"/>
        <family val="2"/>
      </rPr>
      <t>)</t>
    </r>
    <r>
      <rPr>
        <u/>
        <sz val="11"/>
        <color theme="1"/>
        <rFont val="HG丸ｺﾞｼｯｸM-PRO"/>
        <family val="3"/>
        <charset val="128"/>
      </rPr>
      <t>東松島みらいとし機構</t>
    </r>
    <rPh sb="1" eb="2">
      <t>イチ</t>
    </rPh>
    <rPh sb="2" eb="3">
      <t>シャ</t>
    </rPh>
    <phoneticPr fontId="16"/>
  </si>
  <si>
    <t>(株)グリーンパワー大東</t>
  </si>
  <si>
    <t>(株)Ｋｅｎｅｓエネルギーサービス</t>
  </si>
  <si>
    <t>御所野縄文パワー(株)</t>
  </si>
  <si>
    <t>宮古新電力(株)</t>
  </si>
  <si>
    <t>長崎地域電力(株)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</si>
  <si>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</si>
  <si>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</si>
  <si>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</si>
  <si>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</si>
  <si>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</si>
  <si>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</si>
  <si>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</si>
  <si>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</si>
  <si>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</si>
  <si>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</si>
  <si>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</si>
  <si>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</si>
  <si>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</si>
  <si>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</si>
  <si>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</si>
  <si>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</si>
  <si>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</si>
  <si>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</si>
  <si>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</si>
  <si>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</si>
  <si>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</si>
  <si>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</si>
  <si>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</si>
  <si>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</si>
  <si>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</si>
  <si>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</si>
  <si>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</si>
  <si>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</si>
  <si>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</si>
  <si>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</si>
  <si>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</si>
  <si>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</si>
  <si>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</si>
  <si>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</si>
  <si>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</si>
  <si>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</si>
  <si>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</si>
  <si>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</si>
  <si>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</si>
  <si>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</si>
  <si>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</si>
  <si>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</si>
  <si>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</si>
  <si>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</si>
  <si>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</si>
  <si>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</si>
  <si>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</si>
  <si>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</si>
  <si>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</si>
  <si>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</si>
  <si>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</si>
  <si>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</si>
  <si>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</si>
  <si>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</si>
  <si>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</si>
  <si>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</si>
  <si>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</si>
  <si>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</si>
  <si>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</si>
  <si>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</si>
  <si>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</si>
  <si>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</si>
  <si>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</si>
  <si>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</si>
  <si>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</si>
  <si>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</si>
  <si>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</si>
  <si>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</si>
  <si>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</si>
  <si>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(株)ケイ・オプティコム</t>
  </si>
  <si>
    <t>(一財)泉佐野電力　　</t>
  </si>
  <si>
    <t>エフビットコミュニケーションズ(株)　</t>
  </si>
  <si>
    <t>(株)エネアーク関東(旧：伊藤忠エネクスホームライフ関東(株))</t>
  </si>
  <si>
    <t>(株)エヌパワー南九州</t>
  </si>
  <si>
    <t>大和ハウス工業(株)　</t>
  </si>
  <si>
    <t>(株)ミツウロコヴェッセル(旧：(株)ミツウロコ)</t>
  </si>
  <si>
    <t>(株)地域電力(旧：(株)ＳＢＮ)</t>
  </si>
  <si>
    <t>日産トレーデイング(株)</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</si>
  <si>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</si>
  <si>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</si>
  <si>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</si>
  <si>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</si>
  <si>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</si>
  <si>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</si>
  <si>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</si>
  <si>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</si>
  <si>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</si>
  <si>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</si>
  <si>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</si>
  <si>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</si>
  <si>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</si>
  <si>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</si>
  <si>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</si>
  <si>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　</t>
  </si>
  <si>
    <t>香川電力(株)　</t>
  </si>
  <si>
    <t>札幌電力(株)　</t>
  </si>
  <si>
    <t>せとうち電力(株)</t>
  </si>
  <si>
    <t>諏訪瓦斯(株)</t>
  </si>
  <si>
    <t>(株)アイキューフォーメーション</t>
  </si>
  <si>
    <t>(株)エージーピー　</t>
  </si>
  <si>
    <t>四つ葉電力(株)</t>
  </si>
  <si>
    <t>西武ガス(株)</t>
  </si>
  <si>
    <t>松本ガス(株)</t>
  </si>
  <si>
    <t>(株)エフエネ(旧：(株)エフティエナジー)</t>
  </si>
  <si>
    <t>(株)関西空調　</t>
  </si>
  <si>
    <t>グローバルソリューションサービス(株)</t>
  </si>
  <si>
    <t>ズームエナジージャパン合同会社</t>
  </si>
  <si>
    <t>京都生活協同組合</t>
  </si>
  <si>
    <t>日本ファシリティ・ソリューション(株)</t>
  </si>
  <si>
    <t>(株)登米電力</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</si>
  <si>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</si>
  <si>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</si>
  <si>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</si>
  <si>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</si>
  <si>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</si>
  <si>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</si>
  <si>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</si>
  <si>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</si>
  <si>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</si>
  <si>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</si>
  <si>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</si>
  <si>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</si>
  <si>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</si>
  <si>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</si>
  <si>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</si>
  <si>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</si>
  <si>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</si>
  <si>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</si>
  <si>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</si>
  <si>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</si>
  <si>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</si>
  <si>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</si>
  <si>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</si>
  <si>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</si>
  <si>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</si>
  <si>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</si>
  <si>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</si>
  <si>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</si>
  <si>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</si>
  <si>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</si>
  <si>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</si>
  <si>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</si>
  <si>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</si>
  <si>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</si>
  <si>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</si>
  <si>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</si>
  <si>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</si>
  <si>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</si>
  <si>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</si>
  <si>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</si>
  <si>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</si>
  <si>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</si>
  <si>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</si>
  <si>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</si>
  <si>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</si>
  <si>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</si>
  <si>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</si>
  <si>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</si>
  <si>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出光興産(株)(旧：昭和シェル石油(株))</t>
  </si>
  <si>
    <t>(株)Ｓｈａｒｅｄ　Ｅｎｅｒｇｙ(旧：(株)パワーアットクラウド)</t>
  </si>
  <si>
    <t>ＪＸＴＧエネルギー(株)(旧：ＪＸエネルギー(株))</t>
  </si>
  <si>
    <t>シン・エナジー(株)(旧：(株)洸陽電機)</t>
  </si>
  <si>
    <t>(株)とんでんホールディングス(旧：(株)とんでん)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</si>
  <si>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</si>
  <si>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</si>
  <si>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</si>
  <si>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(株)地域電力</t>
  </si>
  <si>
    <t>(株)パワー・オプティマイザー(旧：緑新電力(株))</t>
  </si>
  <si>
    <t>Ｎｅｘｔ　Ｐｏｗｅｒ(株)(旧：(株)長谷工アネシス)</t>
  </si>
  <si>
    <t>東芝エネルギーシステムズ(株)(旧：(株)東芝)</t>
  </si>
  <si>
    <t>(株)リエゾンエナジー(旧：昭和商事(株))</t>
  </si>
  <si>
    <t>(株)ウッドエナジー</t>
  </si>
  <si>
    <t>やめエネルギー(株)(旧：(株)アズマ)</t>
  </si>
  <si>
    <t>(株)アースインフィニティ(旧：(株)ネオインターナショナル)</t>
  </si>
  <si>
    <t>公益財団法人東京都環境公社</t>
  </si>
  <si>
    <t>ＭＫステーションズ(株)(旧：マンション高圧化ステーションズ(株))</t>
  </si>
  <si>
    <t>(株)ＰｉｎＴ(旧：せとうち電力(株))</t>
  </si>
  <si>
    <t>(株)日本省電(旧：グリーンテック(株))</t>
  </si>
  <si>
    <t>三光(株)</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</si>
  <si>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</si>
  <si>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</si>
  <si>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</si>
  <si>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</si>
  <si>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</si>
  <si>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</si>
  <si>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</si>
  <si>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</si>
  <si>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</si>
  <si>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</si>
  <si>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</si>
  <si>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</si>
  <si>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</si>
  <si>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</si>
  <si>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</si>
  <si>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</si>
  <si>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r>
      <rPr>
        <sz val="10"/>
        <color theme="1"/>
        <rFont val="ＭＳ Ｐゴシック"/>
        <family val="3"/>
        <charset val="128"/>
      </rPr>
      <t>メニュー</t>
    </r>
    <r>
      <rPr>
        <sz val="10"/>
        <color theme="1"/>
        <rFont val="Arial"/>
        <family val="2"/>
      </rPr>
      <t>C</t>
    </r>
    <r>
      <rPr>
        <sz val="10"/>
        <color theme="1"/>
        <rFont val="ＭＳ Ｐゴシック"/>
        <family val="3"/>
        <charset val="128"/>
      </rPr>
      <t>（残差）</t>
    </r>
    <rPh sb="6" eb="8">
      <t>ザンサ</t>
    </rPh>
    <phoneticPr fontId="16"/>
  </si>
  <si>
    <t>ゲーテハウス(株)</t>
  </si>
  <si>
    <r>
      <t>(</t>
    </r>
    <r>
      <rPr>
        <sz val="10"/>
        <color theme="1"/>
        <rFont val="ＭＳ Ｐゴシック"/>
        <family val="3"/>
        <charset val="128"/>
      </rPr>
      <t>参考値</t>
    </r>
    <r>
      <rPr>
        <sz val="10"/>
        <color theme="1"/>
        <rFont val="Arial"/>
        <family val="2"/>
      </rPr>
      <t>)</t>
    </r>
    <r>
      <rPr>
        <sz val="10"/>
        <color theme="1"/>
        <rFont val="ＭＳ Ｐゴシック"/>
        <family val="3"/>
        <charset val="128"/>
      </rPr>
      <t>事業者全体</t>
    </r>
    <rPh sb="1" eb="3">
      <t>サンコウ</t>
    </rPh>
    <rPh sb="3" eb="4">
      <t>アタイ</t>
    </rPh>
    <rPh sb="5" eb="8">
      <t>ジギョウシャ</t>
    </rPh>
    <rPh sb="8" eb="10">
      <t>ゼンタイ</t>
    </rPh>
    <phoneticPr fontId="17"/>
  </si>
  <si>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</si>
  <si>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</si>
  <si>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</si>
  <si>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</si>
  <si>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</si>
  <si>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</si>
  <si>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</si>
  <si>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</si>
  <si>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17"/>
  </si>
  <si>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</si>
  <si>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</si>
  <si>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</si>
  <si>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</si>
  <si>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</si>
  <si>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</si>
  <si>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</si>
  <si>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</si>
  <si>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</si>
  <si>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</si>
  <si>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</si>
  <si>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</si>
  <si>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メニューD</t>
  </si>
  <si>
    <t>久慈地域エネルギー(株)</t>
  </si>
  <si>
    <t>メニューE</t>
  </si>
  <si>
    <t>弘前ガス(株)</t>
  </si>
  <si>
    <t>メニューF</t>
  </si>
  <si>
    <t>(株)フォーバルテレコム　</t>
  </si>
  <si>
    <t>メニューG</t>
  </si>
  <si>
    <t>信州電力(株)</t>
  </si>
  <si>
    <t>メニューH</t>
  </si>
  <si>
    <t>(株)ひまわりでんき(旧：山口電力(株))</t>
  </si>
  <si>
    <r>
      <rPr>
        <sz val="10"/>
        <color theme="1"/>
        <rFont val="ＭＳ Ｐゴシック"/>
        <family val="3"/>
        <charset val="128"/>
      </rPr>
      <t>メニュー</t>
    </r>
    <r>
      <rPr>
        <sz val="10"/>
        <color theme="1"/>
        <rFont val="Arial"/>
        <family val="2"/>
      </rPr>
      <t>I</t>
    </r>
    <r>
      <rPr>
        <sz val="10"/>
        <color theme="1"/>
        <rFont val="ＭＳ Ｐゴシック"/>
        <family val="3"/>
        <charset val="128"/>
      </rPr>
      <t>（残差）</t>
    </r>
    <rPh sb="6" eb="8">
      <t>ザンサ</t>
    </rPh>
    <phoneticPr fontId="16"/>
  </si>
  <si>
    <t>くるめエネルギー(株)</t>
  </si>
  <si>
    <t>(参考値)事業者全体</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</si>
  <si>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</si>
  <si>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</si>
  <si>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</si>
  <si>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</si>
  <si>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</si>
  <si>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</si>
  <si>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</si>
  <si>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</si>
  <si>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</si>
  <si>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</si>
  <si>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</si>
  <si>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</si>
  <si>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</si>
  <si>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</si>
  <si>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</si>
  <si>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</si>
  <si>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(株)Ｖ－ｐｏｗｅｒ</t>
  </si>
  <si>
    <t>Ｅｔｈｏｓ合同会社</t>
  </si>
  <si>
    <t>厚木瓦斯(株)</t>
  </si>
  <si>
    <t>大阪瓦斯(株)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</si>
  <si>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</si>
  <si>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</si>
  <si>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</si>
  <si>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</si>
  <si>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</si>
  <si>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</si>
  <si>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</si>
  <si>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</si>
  <si>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</si>
  <si>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</si>
  <si>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</si>
  <si>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</si>
  <si>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</si>
  <si>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</si>
  <si>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</si>
  <si>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</si>
  <si>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</si>
  <si>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</si>
  <si>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</si>
  <si>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</si>
  <si>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</si>
  <si>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</si>
  <si>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</si>
  <si>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</si>
  <si>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</si>
  <si>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</si>
  <si>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</si>
  <si>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エバーグリーン・マーケティング(株)（旧：イーレックス販売3号(株)）</t>
  </si>
  <si>
    <t>出光興産(株)（旧：昭和シェル石油(株)）</t>
  </si>
  <si>
    <t>(株)オプテージ（旧：(株)ケイ・オプティコム）</t>
  </si>
  <si>
    <t>(株)Ｓｈａｒｅｄ　Ｅｎｅｒｇｙ</t>
  </si>
  <si>
    <t>ENEOS(株)（旧：JXTGエネルギー(株)）</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</si>
  <si>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</si>
  <si>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</si>
  <si>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</si>
  <si>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</si>
  <si>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</si>
  <si>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</si>
  <si>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</si>
  <si>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</si>
  <si>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</si>
  <si>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</si>
  <si>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</si>
  <si>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</si>
  <si>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</si>
  <si>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</si>
  <si>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</si>
  <si>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</si>
  <si>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</si>
  <si>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</si>
  <si>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中部電力ミライズ(株)（旧：中部電力(株)）</t>
  </si>
  <si>
    <t>やめエネルギー(株)</t>
  </si>
  <si>
    <t>(株)アースインフィニティ</t>
  </si>
  <si>
    <t>ＭＫステーションズ(株)</t>
  </si>
  <si>
    <t>(株)ＰｉｎＴ（旧：せとうち電力(株)）</t>
  </si>
  <si>
    <t>(株)日本省電</t>
  </si>
  <si>
    <t>情報ハイウェイ協同組合</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</si>
  <si>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</si>
  <si>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</si>
  <si>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</si>
  <si>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</si>
  <si>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(株)MKエネルギー</t>
  </si>
  <si>
    <t>エネラボ(株)（旧：せと電力(株)）</t>
  </si>
  <si>
    <t>ニシムラ(株)</t>
  </si>
  <si>
    <t>日本瓦斯(株)（旧：(株)エネカット）</t>
  </si>
  <si>
    <t>おまかせ電力(株)</t>
  </si>
  <si>
    <t>(株)NEXT ONE</t>
  </si>
  <si>
    <t>(株)グランデータ（旧：(株)ひまわりでんき）</t>
  </si>
  <si>
    <t>宮崎電力(株)</t>
  </si>
  <si>
    <t>ジニーエナジー合同会社</t>
  </si>
  <si>
    <t>ＩＳエナジー(株)</t>
  </si>
  <si>
    <t>(株)グローバルキャスト</t>
  </si>
  <si>
    <t>(株)オンテックス</t>
  </si>
  <si>
    <t>(株)シトラス</t>
  </si>
  <si>
    <t>(株)Mpower（旧：(株)グラシアス）</t>
  </si>
  <si>
    <t>秩父新電力(株)</t>
  </si>
  <si>
    <t>綿半パートナーズ(株)</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</si>
  <si>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</si>
  <si>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</si>
  <si>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</si>
  <si>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</si>
  <si>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</si>
  <si>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</si>
  <si>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</si>
  <si>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</si>
  <si>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</si>
  <si>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</si>
  <si>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</si>
  <si>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</si>
  <si>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</si>
  <si>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</si>
  <si>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</si>
  <si>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</si>
  <si>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</si>
  <si>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(株)イシオ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</si>
  <si>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</si>
  <si>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</si>
  <si>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</si>
  <si>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</si>
  <si>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</si>
  <si>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</si>
  <si>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</si>
  <si>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</si>
  <si>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</si>
  <si>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</si>
  <si>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</si>
  <si>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</si>
  <si>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</si>
  <si>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</si>
  <si>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 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</si>
  <si>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</si>
  <si>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</si>
  <si>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</si>
  <si>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</si>
  <si>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</si>
  <si>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</si>
  <si>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</si>
  <si>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</si>
  <si>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</si>
  <si>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</si>
  <si>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</si>
  <si>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</si>
  <si>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</si>
  <si>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</si>
  <si>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</si>
  <si>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</si>
  <si>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</si>
  <si>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</si>
  <si>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</si>
  <si>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</si>
  <si>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</si>
  <si>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</si>
  <si>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</si>
  <si>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</si>
  <si>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</si>
  <si>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</si>
  <si>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</si>
  <si>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</si>
  <si>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</si>
  <si>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</si>
  <si>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</si>
  <si>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デジタルグリッド(株)</t>
  </si>
  <si>
    <t>たんたんエナジー(株)</t>
  </si>
  <si>
    <t>TEPCOライフサービス(株)</t>
  </si>
  <si>
    <t>エバーグリーン・リテイリング(株)（旧：イーレックス・スパーク・マーケティング(株)）</t>
  </si>
  <si>
    <t>エバーグリーン・マーケティング(株)</t>
  </si>
  <si>
    <t>出光興産(株)</t>
  </si>
  <si>
    <t>(株)オプテージ</t>
  </si>
  <si>
    <t>セントラル石油瓦斯(株)（旧：中央セントラルガス(株)）</t>
  </si>
  <si>
    <t>一般財団法人泉佐野電力　　</t>
  </si>
  <si>
    <t>シン・エナジー(株)</t>
  </si>
  <si>
    <t>(株)エネアーク関東</t>
  </si>
  <si>
    <t>日鉄エンジニアリング(株)</t>
  </si>
  <si>
    <t>カワサキグリーンエナジー(株)（旧：川重商事(株)）</t>
  </si>
  <si>
    <t>(株)ジェイコム埼玉・東日本</t>
  </si>
  <si>
    <t>(株)ジェイコム湘南・神奈川</t>
  </si>
  <si>
    <t>パワーネクスト(株)（旧：パワーシェアリング(株)）</t>
  </si>
  <si>
    <t>(株)トヨタエナジーソリューションズ</t>
  </si>
  <si>
    <t>大東建託パートナーズ(株)（旧：大東エナジー(株)）</t>
  </si>
  <si>
    <t>(株)Ｊ－ＰＯＷＥＲサプライアンドトレーディング</t>
  </si>
  <si>
    <t>ワタミエナジー(株)</t>
  </si>
  <si>
    <t>Ｎｅｘｔ　Ｐｏｗｅｒ(株)</t>
  </si>
  <si>
    <t>グリーナ(株)（旧：ネクストエナジー・アンド・リソース(株)）</t>
  </si>
  <si>
    <t>一般社団法人東松島みらいとし機構</t>
  </si>
  <si>
    <t>西多摩バイオパワー(株)</t>
  </si>
  <si>
    <t>(株)エネアーク関西</t>
  </si>
  <si>
    <t>(株)おトクでんき</t>
  </si>
  <si>
    <t>昭和商事(株)（旧：(株)リエゾンエナジー）</t>
  </si>
  <si>
    <t>一般社団法人グリーンコープでんき（旧：一般社団法人グリーン・市民電力）</t>
  </si>
  <si>
    <t>イオンディライト(株)</t>
  </si>
  <si>
    <t>フラワーペイメント(株)</t>
  </si>
  <si>
    <t>(株)ユーミー総合研究所（旧：(株)ユーミーエナジー）</t>
  </si>
  <si>
    <t>FTCエナジー合同会社</t>
  </si>
  <si>
    <t>(株)ＰｉｎＴ</t>
  </si>
  <si>
    <t>(株)ナカシマパワーソリューション</t>
  </si>
  <si>
    <t>ティーダッシュ合同会社（旧：ズームエナジージャパン合同会社）</t>
  </si>
  <si>
    <t>エネルギーパワー(株)</t>
  </si>
  <si>
    <t>楽天エナジー(株)（旧：楽天モバイル(株)）</t>
  </si>
  <si>
    <t>(株)トーヨーエネルギーファーム</t>
  </si>
  <si>
    <t>森のエネルギー(株)</t>
  </si>
  <si>
    <t>アストマックス・エネルギー合同会社（旧：Just Energy Japan合同会社）</t>
  </si>
  <si>
    <t>富士山電力(株)</t>
  </si>
  <si>
    <t>エネラボ(株)</t>
  </si>
  <si>
    <t>(一社)東松島みらいとし機構</t>
  </si>
  <si>
    <t>第一日本電力(株)</t>
  </si>
  <si>
    <t>日本瓦斯(株)</t>
  </si>
  <si>
    <t>一般社団法人塩尻市森林公社</t>
  </si>
  <si>
    <t>フェニックスエナジー合同会社（旧：Ethos合同会社）</t>
  </si>
  <si>
    <t>(株)デライトアップ</t>
  </si>
  <si>
    <t>(株)エスエナジー（旧：(株)シトラス）</t>
  </si>
  <si>
    <t>(株)Mpower</t>
  </si>
  <si>
    <t>森の灯り(株)</t>
  </si>
  <si>
    <t>(株)デベロップ（旧：１号発電所(株)）</t>
  </si>
  <si>
    <t>あんしん電力合同会社</t>
  </si>
  <si>
    <t>八幡商事(株)</t>
  </si>
  <si>
    <t>(株)メディオテック（旧：(株)ダイレクトパワー）</t>
  </si>
  <si>
    <t>(株)Sanko IB</t>
  </si>
  <si>
    <t>(株)情熱電力</t>
  </si>
  <si>
    <t>バンプーパワートレーディング合同会社</t>
  </si>
  <si>
    <t>唐津電力(株)</t>
  </si>
  <si>
    <t>RE100電力(株)</t>
  </si>
  <si>
    <t>一般社団法人フライングエステート</t>
  </si>
  <si>
    <t>(株)LENETS（旧：NIPPON Platform(株)）</t>
  </si>
  <si>
    <t>(株)サイホープロパティーズ</t>
  </si>
  <si>
    <t>GYRO　HOLDINGS(株)</t>
  </si>
  <si>
    <t>東亜ガス(株)</t>
  </si>
  <si>
    <t>(株)マルイファシリティーズ</t>
  </si>
  <si>
    <t>(株)クリーンエネルギー総合研究所</t>
  </si>
  <si>
    <t>(株)かづのパワー</t>
  </si>
  <si>
    <t>UNIVERGY(株)</t>
  </si>
  <si>
    <t>JR西日本住宅サービス(株)</t>
  </si>
  <si>
    <t>(株)西九州させぼパワーズ</t>
  </si>
  <si>
    <t>(株)能勢・豊能まち作り（旧：(株)イー・コンザル）</t>
  </si>
  <si>
    <t>(株)再エネ思考電力（旧：(株)DSグリーンパワー）</t>
  </si>
  <si>
    <t>(株)スマート</t>
  </si>
  <si>
    <t>(株)ジャパネットサービスイノベーション</t>
  </si>
  <si>
    <t>(株)リクルート</t>
  </si>
  <si>
    <t>香川テレビ放送網(株)</t>
  </si>
  <si>
    <r>
      <rPr>
        <sz val="11"/>
        <color theme="1"/>
        <rFont val="ＭＳ Ｐゴシック"/>
        <family val="3"/>
        <charset val="128"/>
      </rPr>
      <t>東京電力エナジーパートナー</t>
    </r>
    <r>
      <rPr>
        <sz val="11"/>
        <color theme="1"/>
        <rFont val="Arial"/>
        <family val="2"/>
      </rPr>
      <t>(</t>
    </r>
    <r>
      <rPr>
        <sz val="11"/>
        <color theme="1"/>
        <rFont val="ＭＳ Ｐゴシック"/>
        <family val="3"/>
        <charset val="128"/>
      </rPr>
      <t>株</t>
    </r>
    <r>
      <rPr>
        <sz val="11"/>
        <color theme="1"/>
        <rFont val="Arial"/>
        <family val="2"/>
      </rPr>
      <t>)</t>
    </r>
    <rPh sb="14" eb="15">
      <t>カブ</t>
    </rPh>
    <phoneticPr fontId="16"/>
  </si>
  <si>
    <t>(株)しおさい電力</t>
  </si>
  <si>
    <t>アスエネ(株)（旧：リフューチャーズ(株)）</t>
  </si>
  <si>
    <t>うべ未来エネルギー(株)</t>
  </si>
  <si>
    <t>小島電機工業(株)</t>
  </si>
  <si>
    <t>陸前高田しみんエネルギー(株)</t>
  </si>
  <si>
    <t>(株)チャームドライフ</t>
  </si>
  <si>
    <t>スターティア(株)</t>
  </si>
  <si>
    <t>東広島スマートエネルギー(株)</t>
  </si>
  <si>
    <t>旭化成(株)</t>
  </si>
  <si>
    <t>京和ガス(株)</t>
  </si>
  <si>
    <t>ＫＭパワー(株)</t>
  </si>
  <si>
    <t>(株)岡崎建材</t>
  </si>
  <si>
    <t>(株)エフオン</t>
  </si>
  <si>
    <t>(株)岡崎さくら電力</t>
  </si>
  <si>
    <t>旭マルヰガス(株)</t>
  </si>
  <si>
    <t>Ｃａｓｔｌｅｔｏｎ　Ｃｏｍｍｏｄｉｔｉｅｓ　Ｊａｐａｎ合同会社</t>
  </si>
  <si>
    <t>神戸電力(株)</t>
  </si>
  <si>
    <t>エア・ウォーター北海道(株)（旧：北海道エア・ウォーター(株)）</t>
  </si>
  <si>
    <t>生活協同組合ひろしま</t>
  </si>
  <si>
    <t>(株)RenoLabo（旧：松岡一産業(株)）</t>
  </si>
  <si>
    <t>アークエルテクノロジーズ(株)</t>
  </si>
  <si>
    <t>弥富ガス協同組合</t>
  </si>
  <si>
    <t>エルメック(株)</t>
  </si>
  <si>
    <t>(株)オズエナジー</t>
  </si>
  <si>
    <t>(株)ａｆｔｅｒＦＩＴ</t>
  </si>
  <si>
    <t>中小企業支援(株)</t>
  </si>
  <si>
    <t>サントラベラーズサービス有限会社</t>
  </si>
  <si>
    <t>神楽電力(株)（旧：有限会社ＧＲＩＴ）</t>
  </si>
  <si>
    <t>(株)ながさきサステナエナジー</t>
  </si>
  <si>
    <t>高知ニューエナジー(株)</t>
  </si>
  <si>
    <t>もみじ電力(株)</t>
  </si>
  <si>
    <t>Nature(株)</t>
  </si>
  <si>
    <t>T＆Tエナジー(株)</t>
  </si>
  <si>
    <t>穂の国とよはし電力(株)</t>
  </si>
  <si>
    <t>エバーグリーン・リテイリング(株)</t>
  </si>
  <si>
    <t>(株)エネワンでんき(旧：(株)サイサン)</t>
  </si>
  <si>
    <t>セントラル石油瓦斯(株)</t>
  </si>
  <si>
    <t>コスモエネルギーソリューションズ(株)(株)(旧：総合エネルギー(株))</t>
  </si>
  <si>
    <t>ENEOS(株)</t>
  </si>
  <si>
    <t>(株)UPDATER(旧：みんな電力(株))</t>
  </si>
  <si>
    <t>カワサキグリーンエナジー(株)(旧：川重商事(株)）</t>
  </si>
  <si>
    <t>パワーネクスト(株)</t>
  </si>
  <si>
    <t>パナソニックオペレーショナルエクセレンス(株)（旧：パナソニック(株)）</t>
  </si>
  <si>
    <t>リニューアブル・ジャパン(株)(旧：(株)みらい電力)</t>
  </si>
  <si>
    <t>大東建託パートナーズ(株)</t>
  </si>
  <si>
    <t>Japan電力(株)(旧：アンフィニ(株))</t>
  </si>
  <si>
    <t>電源開発(株)(旧：(株)J-POWERサプライアンドトレーディング)</t>
  </si>
  <si>
    <t>(株)レクスポート(旧：(株)地域電力)</t>
  </si>
  <si>
    <t>グリーナ(株)</t>
  </si>
  <si>
    <t>アストマックス(株)(旧：アストマックス・トレーディング(株)）</t>
  </si>
  <si>
    <t>中部電力ミライズ(株)</t>
  </si>
  <si>
    <t>一般社団法人グリーンコープでんき</t>
  </si>
  <si>
    <t>(株)ユーミー総合研究所(旧：(株)ユーミーエナジー）</t>
  </si>
  <si>
    <t>エッセンシャルエナジー(株)(旧:(株)アイキューフォーメーション)</t>
  </si>
  <si>
    <t>ティーダッシュ合同会社</t>
  </si>
  <si>
    <t>楽天エナジー(株)(旧：楽天モバイル(株))</t>
  </si>
  <si>
    <t>アストマックス・エネルギー合同会社</t>
  </si>
  <si>
    <t>トリニティエナジー(株)</t>
  </si>
  <si>
    <t>(株)グランデータ</t>
  </si>
  <si>
    <t>フェニックスエナジー合同会社</t>
  </si>
  <si>
    <t>(株)エスエナジー</t>
  </si>
  <si>
    <t>熊本電力(株)（旧：オンブレナジー(株)）</t>
  </si>
  <si>
    <t>(株)エコログ</t>
  </si>
  <si>
    <t>(株)デベロップ</t>
  </si>
  <si>
    <t>北陸電力ビズエナジーソリューション(株)</t>
  </si>
  <si>
    <t>MCPD(株)（旧：MCPD合同会社）</t>
  </si>
  <si>
    <t>(株)メディオテック</t>
  </si>
  <si>
    <t>(株)LENETS</t>
  </si>
  <si>
    <t>アイエスジー(株)（旧：アイ・エス・ガステム(株)）</t>
  </si>
  <si>
    <t>(株)富士山電力</t>
  </si>
  <si>
    <t>レネックス電力合同会社</t>
  </si>
  <si>
    <t>NTTアノードエナジー(株)</t>
  </si>
  <si>
    <t>スマート電気(株)</t>
  </si>
  <si>
    <t>(株)アイキューブ・マーケティング</t>
  </si>
  <si>
    <t>(株)能勢・豊能まち作り</t>
  </si>
  <si>
    <t>(株)再エネ思考電力</t>
  </si>
  <si>
    <t>KBN(株)（旧：香川テレビ放送網(株)）</t>
  </si>
  <si>
    <t>アスエネ(株)</t>
  </si>
  <si>
    <t>会津エナジー(株)</t>
  </si>
  <si>
    <t>永井自動車工業(株)</t>
  </si>
  <si>
    <t>JREトレーディング(株)</t>
  </si>
  <si>
    <t>エア・ウォーター・ライフソリューション(株)（旧：エア・ウォーター北海道(株)）</t>
  </si>
  <si>
    <t>(株)京楽産業ホールディングス</t>
  </si>
  <si>
    <t>(株)RenoLabo</t>
  </si>
  <si>
    <t>レモンガス(株)</t>
  </si>
  <si>
    <t>(株)日本海水</t>
  </si>
  <si>
    <t>合同会社Peak8</t>
  </si>
  <si>
    <t>八千代エンジニヤリング(株)</t>
  </si>
  <si>
    <t>神楽電力(株)</t>
  </si>
  <si>
    <t>ゆきぐに新電力(株)</t>
  </si>
  <si>
    <t>(株)Ｉ＆Ｉ</t>
  </si>
  <si>
    <t>(株)グルーヴエナジー</t>
  </si>
  <si>
    <t>(株)縁人</t>
  </si>
  <si>
    <t>(株)ルーク</t>
  </si>
  <si>
    <t>(株)ふくしま未来パワー</t>
  </si>
  <si>
    <t>かけがわ報徳パワー(株)</t>
  </si>
  <si>
    <t>SustainableEnergy(株)</t>
  </si>
  <si>
    <t>イワタニセントラル北海道(株)</t>
  </si>
  <si>
    <t>ホームタウンエナジー(株)</t>
  </si>
  <si>
    <t>(株)彩の国でんき</t>
  </si>
  <si>
    <t>(株)クリーンベンチャー２１</t>
  </si>
  <si>
    <t>三河商事(株)</t>
  </si>
  <si>
    <t>(株)みとや</t>
  </si>
  <si>
    <t>三州電力(株)</t>
  </si>
  <si>
    <t>フラットエナジー(株)</t>
  </si>
  <si>
    <t>沖縄新エネ開発(株)</t>
  </si>
  <si>
    <t>つづくみらいエナジー(株)</t>
  </si>
  <si>
    <t>(株)中庄商店</t>
  </si>
  <si>
    <t>(株)ほくだん</t>
  </si>
  <si>
    <t>(株)コノミヤホールディングス</t>
  </si>
  <si>
    <t>自由でんき(株)</t>
  </si>
  <si>
    <t>(株)ビジョン</t>
  </si>
  <si>
    <t>(株)丸の内電力</t>
  </si>
  <si>
    <t>西川建材工業(株)</t>
  </si>
  <si>
    <t>(株)中京電力</t>
  </si>
  <si>
    <t>(株)クオリティプラス</t>
  </si>
  <si>
    <t>Y.W.C(株)</t>
  </si>
  <si>
    <t>TGオクトパスエナジー(株)</t>
  </si>
  <si>
    <t>東北電力フロンティア(株)</t>
  </si>
  <si>
    <t>(株)ファラデー</t>
  </si>
  <si>
    <t>出雲ケーブルビジョン(株)</t>
  </si>
  <si>
    <t>いずも縁結び電力(株)</t>
  </si>
  <si>
    <t>宇都宮ライトパワー(株)</t>
  </si>
  <si>
    <t>A0001</t>
  </si>
  <si>
    <r>
      <t>(</t>
    </r>
    <r>
      <rPr>
        <u/>
        <sz val="10"/>
        <rFont val="ＭＳ Ｐゴシック"/>
        <family val="3"/>
        <charset val="128"/>
      </rPr>
      <t>参考値</t>
    </r>
    <r>
      <rPr>
        <u/>
        <sz val="10"/>
        <rFont val="Arial"/>
        <family val="2"/>
      </rPr>
      <t>)</t>
    </r>
    <r>
      <rPr>
        <u/>
        <sz val="10"/>
        <rFont val="ＭＳ Ｐゴシック"/>
        <family val="3"/>
        <charset val="128"/>
      </rPr>
      <t>事業者全体</t>
    </r>
    <rPh sb="1" eb="3">
      <t>サンコウ</t>
    </rPh>
    <rPh sb="3" eb="4">
      <t>アタイ</t>
    </rPh>
    <rPh sb="5" eb="8">
      <t>ジギョウシャ</t>
    </rPh>
    <rPh sb="8" eb="10">
      <t>ゼンタイ</t>
    </rPh>
    <phoneticPr fontId="33"/>
  </si>
  <si>
    <t>A0002</t>
  </si>
  <si>
    <t>A0003</t>
  </si>
  <si>
    <t>A0004</t>
  </si>
  <si>
    <t>A0005</t>
  </si>
  <si>
    <t>A0007</t>
  </si>
  <si>
    <t>A0008</t>
  </si>
  <si>
    <t>A0009</t>
  </si>
  <si>
    <r>
      <rPr>
        <sz val="10"/>
        <rFont val="ＭＳ Ｐゴシック"/>
        <family val="3"/>
        <charset val="128"/>
      </rPr>
      <t>メニュー</t>
    </r>
    <r>
      <rPr>
        <sz val="10"/>
        <rFont val="Arial"/>
        <family val="2"/>
      </rPr>
      <t>C</t>
    </r>
    <r>
      <rPr>
        <sz val="10"/>
        <rFont val="ＭＳ Ｐゴシック"/>
        <family val="3"/>
        <charset val="128"/>
      </rPr>
      <t>（残差）</t>
    </r>
    <rPh sb="6" eb="8">
      <t>ザンサ</t>
    </rPh>
    <phoneticPr fontId="4"/>
  </si>
  <si>
    <t>A0011</t>
  </si>
  <si>
    <t>A0012</t>
  </si>
  <si>
    <t>A0013</t>
  </si>
  <si>
    <t>A0014</t>
  </si>
  <si>
    <t>A0015</t>
  </si>
  <si>
    <t>A0016</t>
  </si>
  <si>
    <r>
      <rPr>
        <u/>
        <sz val="10"/>
        <rFont val="ＭＳ Ｐゴシック"/>
        <family val="3"/>
        <charset val="128"/>
      </rPr>
      <t>メニュー</t>
    </r>
    <r>
      <rPr>
        <u/>
        <sz val="10"/>
        <rFont val="Arial"/>
        <family val="2"/>
      </rPr>
      <t>D</t>
    </r>
    <r>
      <rPr>
        <u/>
        <sz val="10"/>
        <rFont val="ＭＳ Ｐゴシック"/>
        <family val="3"/>
        <charset val="128"/>
      </rPr>
      <t>（残差）</t>
    </r>
    <rPh sb="6" eb="8">
      <t>ザンサ</t>
    </rPh>
    <phoneticPr fontId="4"/>
  </si>
  <si>
    <t>A0017</t>
  </si>
  <si>
    <t>A0018</t>
  </si>
  <si>
    <t>A0019</t>
  </si>
  <si>
    <t>A0020</t>
  </si>
  <si>
    <t>A0021</t>
  </si>
  <si>
    <t>A0023</t>
  </si>
  <si>
    <t>A0024</t>
  </si>
  <si>
    <t>A0025</t>
  </si>
  <si>
    <t>メニューI</t>
  </si>
  <si>
    <r>
      <rPr>
        <u/>
        <sz val="10"/>
        <rFont val="ＭＳ Ｐゴシック"/>
        <family val="3"/>
        <charset val="128"/>
      </rPr>
      <t>メニュー</t>
    </r>
    <r>
      <rPr>
        <u/>
        <sz val="10"/>
        <rFont val="Arial"/>
        <family val="2"/>
      </rPr>
      <t>J</t>
    </r>
    <r>
      <rPr>
        <u/>
        <sz val="10"/>
        <rFont val="ＭＳ Ｐゴシック"/>
        <family val="3"/>
        <charset val="128"/>
      </rPr>
      <t>（残差）</t>
    </r>
    <rPh sb="6" eb="8">
      <t>ザンサ</t>
    </rPh>
    <phoneticPr fontId="4"/>
  </si>
  <si>
    <t>A0026</t>
  </si>
  <si>
    <t>A0027</t>
  </si>
  <si>
    <t>A0028</t>
  </si>
  <si>
    <t>A0029</t>
  </si>
  <si>
    <t>A0031</t>
  </si>
  <si>
    <t>A0032</t>
  </si>
  <si>
    <t>A0033</t>
  </si>
  <si>
    <t>A0034</t>
  </si>
  <si>
    <t>A0035</t>
  </si>
  <si>
    <t>A0036</t>
  </si>
  <si>
    <t>A0037</t>
  </si>
  <si>
    <t>A0039</t>
  </si>
  <si>
    <t>A0042</t>
  </si>
  <si>
    <t>A0043</t>
  </si>
  <si>
    <r>
      <rPr>
        <u/>
        <sz val="10"/>
        <rFont val="ＭＳ Ｐゴシック"/>
        <family val="3"/>
        <charset val="128"/>
      </rPr>
      <t>メニュー</t>
    </r>
    <r>
      <rPr>
        <u/>
        <sz val="10"/>
        <rFont val="Arial"/>
        <family val="2"/>
      </rPr>
      <t>C</t>
    </r>
    <r>
      <rPr>
        <u/>
        <sz val="10"/>
        <rFont val="ＭＳ Ｐゴシック"/>
        <family val="3"/>
        <charset val="128"/>
      </rPr>
      <t>（残差）</t>
    </r>
    <rPh sb="6" eb="8">
      <t>ザンサ</t>
    </rPh>
    <phoneticPr fontId="4"/>
  </si>
  <si>
    <t>A0045</t>
  </si>
  <si>
    <t>A0046</t>
  </si>
  <si>
    <t>A0048</t>
  </si>
  <si>
    <t>A0049</t>
  </si>
  <si>
    <t>A0050</t>
  </si>
  <si>
    <t>A0051</t>
  </si>
  <si>
    <t>A0052</t>
  </si>
  <si>
    <t>A0053</t>
  </si>
  <si>
    <r>
      <rPr>
        <sz val="10"/>
        <rFont val="ＭＳ Ｐゴシック"/>
        <family val="3"/>
        <charset val="128"/>
      </rPr>
      <t>メニュー</t>
    </r>
    <r>
      <rPr>
        <sz val="10"/>
        <rFont val="Arial"/>
        <family val="2"/>
      </rPr>
      <t>B</t>
    </r>
    <r>
      <rPr>
        <sz val="10"/>
        <rFont val="ＭＳ Ｐゴシック"/>
        <family val="3"/>
        <charset val="128"/>
      </rPr>
      <t>（残差）</t>
    </r>
    <rPh sb="6" eb="8">
      <t>ザンサ</t>
    </rPh>
    <phoneticPr fontId="4"/>
  </si>
  <si>
    <t>A0054</t>
  </si>
  <si>
    <t>A0055</t>
  </si>
  <si>
    <t>A0056</t>
  </si>
  <si>
    <t>A0057</t>
  </si>
  <si>
    <t>A0058</t>
  </si>
  <si>
    <t>A0060</t>
  </si>
  <si>
    <t>A0061</t>
  </si>
  <si>
    <t>A0062</t>
  </si>
  <si>
    <t>A0063</t>
  </si>
  <si>
    <t>A0064</t>
  </si>
  <si>
    <t>A0065</t>
  </si>
  <si>
    <t>A0066</t>
  </si>
  <si>
    <t>A0067</t>
  </si>
  <si>
    <t>A0068</t>
  </si>
  <si>
    <t>A0069</t>
  </si>
  <si>
    <t>A0070</t>
  </si>
  <si>
    <t>A0071</t>
  </si>
  <si>
    <t>A0072</t>
  </si>
  <si>
    <t>A0073</t>
  </si>
  <si>
    <t>A0074</t>
  </si>
  <si>
    <t>A0075</t>
  </si>
  <si>
    <t>A0076</t>
  </si>
  <si>
    <t>A0077</t>
  </si>
  <si>
    <t>A0079</t>
  </si>
  <si>
    <t>A0080</t>
  </si>
  <si>
    <t>A0081</t>
  </si>
  <si>
    <t>A0082</t>
  </si>
  <si>
    <t>A0083</t>
  </si>
  <si>
    <t>A0084</t>
  </si>
  <si>
    <t>A0085</t>
  </si>
  <si>
    <t>A0086</t>
  </si>
  <si>
    <r>
      <rPr>
        <u/>
        <sz val="10"/>
        <rFont val="ＭＳ Ｐゴシック"/>
        <family val="3"/>
        <charset val="128"/>
      </rPr>
      <t>メニュー</t>
    </r>
    <r>
      <rPr>
        <u/>
        <sz val="10"/>
        <rFont val="Arial"/>
        <family val="2"/>
      </rPr>
      <t>F</t>
    </r>
    <r>
      <rPr>
        <u/>
        <sz val="10"/>
        <rFont val="ＭＳ Ｐゴシック"/>
        <family val="3"/>
        <charset val="128"/>
      </rPr>
      <t>（残差）</t>
    </r>
    <rPh sb="6" eb="8">
      <t>ザンサ</t>
    </rPh>
    <phoneticPr fontId="4"/>
  </si>
  <si>
    <t>A0087</t>
  </si>
  <si>
    <t>A0088</t>
  </si>
  <si>
    <t>A0089</t>
  </si>
  <si>
    <t>A0090</t>
  </si>
  <si>
    <t>A0091</t>
  </si>
  <si>
    <t>A0092</t>
  </si>
  <si>
    <t>A0093</t>
  </si>
  <si>
    <t>A0094</t>
  </si>
  <si>
    <t>A0095</t>
  </si>
  <si>
    <t>A0096</t>
  </si>
  <si>
    <t>A0097</t>
  </si>
  <si>
    <t>A0098</t>
  </si>
  <si>
    <t>A0099</t>
  </si>
  <si>
    <t>A0101</t>
  </si>
  <si>
    <t>A0102</t>
  </si>
  <si>
    <t>A0103</t>
  </si>
  <si>
    <t>A0104</t>
  </si>
  <si>
    <t>A0105</t>
  </si>
  <si>
    <t>A0106</t>
  </si>
  <si>
    <t>A0107</t>
  </si>
  <si>
    <t>A0108</t>
  </si>
  <si>
    <t>A0109</t>
  </si>
  <si>
    <t>A0110</t>
  </si>
  <si>
    <t>A0111</t>
  </si>
  <si>
    <t>A0112</t>
  </si>
  <si>
    <t>A0113</t>
  </si>
  <si>
    <t>A0114</t>
  </si>
  <si>
    <t>A0116</t>
  </si>
  <si>
    <t>A0117</t>
  </si>
  <si>
    <t>A0118</t>
  </si>
  <si>
    <t>A0119</t>
  </si>
  <si>
    <t>A0120</t>
  </si>
  <si>
    <t>A0121</t>
  </si>
  <si>
    <t>A0122</t>
  </si>
  <si>
    <t>A0123</t>
  </si>
  <si>
    <t>A0124</t>
  </si>
  <si>
    <t>A0125</t>
  </si>
  <si>
    <t>A0126</t>
  </si>
  <si>
    <t>A0127</t>
  </si>
  <si>
    <t>A0128</t>
  </si>
  <si>
    <t>A0130</t>
  </si>
  <si>
    <t>A0133</t>
  </si>
  <si>
    <t>A0134</t>
  </si>
  <si>
    <t>A0135</t>
  </si>
  <si>
    <t>A0136</t>
  </si>
  <si>
    <t>A0137</t>
  </si>
  <si>
    <t>A0138</t>
  </si>
  <si>
    <t>A0140</t>
  </si>
  <si>
    <t>A0141</t>
  </si>
  <si>
    <t>A0142</t>
  </si>
  <si>
    <t>A0143</t>
  </si>
  <si>
    <t>A0144</t>
  </si>
  <si>
    <t>A0145</t>
  </si>
  <si>
    <t>A0146</t>
  </si>
  <si>
    <t>A0147</t>
  </si>
  <si>
    <t>A0149</t>
  </si>
  <si>
    <t>A0150</t>
  </si>
  <si>
    <t>A0151</t>
  </si>
  <si>
    <t>A0152</t>
  </si>
  <si>
    <t>A0153</t>
  </si>
  <si>
    <t>A0154</t>
  </si>
  <si>
    <t>A0155</t>
  </si>
  <si>
    <t>A0157</t>
  </si>
  <si>
    <t>A0158</t>
  </si>
  <si>
    <t>A0159</t>
  </si>
  <si>
    <t>A0160</t>
  </si>
  <si>
    <t>A0161</t>
  </si>
  <si>
    <t>A0162</t>
  </si>
  <si>
    <t>A0163</t>
  </si>
  <si>
    <t>A0164</t>
  </si>
  <si>
    <t>A0165</t>
  </si>
  <si>
    <t>A0166</t>
  </si>
  <si>
    <t>A0167</t>
  </si>
  <si>
    <t>A0168</t>
  </si>
  <si>
    <t>A0169</t>
  </si>
  <si>
    <t>A0170</t>
  </si>
  <si>
    <t>A0171</t>
  </si>
  <si>
    <t>A0172</t>
  </si>
  <si>
    <t>A0173</t>
  </si>
  <si>
    <t>A0174</t>
  </si>
  <si>
    <t>A0175</t>
  </si>
  <si>
    <t>A0176</t>
  </si>
  <si>
    <t>A0177</t>
  </si>
  <si>
    <t>A0178</t>
  </si>
  <si>
    <t>A0179</t>
  </si>
  <si>
    <t>A0180</t>
  </si>
  <si>
    <t>A0181</t>
  </si>
  <si>
    <t>A0183</t>
  </si>
  <si>
    <t>A0184</t>
  </si>
  <si>
    <t>A0185</t>
  </si>
  <si>
    <t>A0186</t>
  </si>
  <si>
    <t>A0187</t>
  </si>
  <si>
    <t>A0188</t>
  </si>
  <si>
    <t>A0189</t>
  </si>
  <si>
    <t>A0190</t>
  </si>
  <si>
    <t>A0191</t>
  </si>
  <si>
    <t>A0193</t>
  </si>
  <si>
    <t>A0194</t>
  </si>
  <si>
    <t>A0195</t>
  </si>
  <si>
    <t>A0196</t>
  </si>
  <si>
    <t>A0197</t>
  </si>
  <si>
    <t>A0199</t>
  </si>
  <si>
    <t>A0200</t>
  </si>
  <si>
    <t>A0202</t>
  </si>
  <si>
    <t>A0203</t>
  </si>
  <si>
    <t>A0204</t>
  </si>
  <si>
    <t>A0205</t>
  </si>
  <si>
    <t>A0206</t>
  </si>
  <si>
    <t>A0207</t>
  </si>
  <si>
    <t>A0208</t>
  </si>
  <si>
    <t>A0209</t>
  </si>
  <si>
    <t>A0210</t>
  </si>
  <si>
    <t>A0211</t>
  </si>
  <si>
    <t>A0213</t>
  </si>
  <si>
    <t>A0214</t>
  </si>
  <si>
    <t>A0215</t>
  </si>
  <si>
    <t>A0216</t>
  </si>
  <si>
    <t>A0217</t>
  </si>
  <si>
    <t>A0218</t>
  </si>
  <si>
    <t>A0219</t>
  </si>
  <si>
    <t>A0220</t>
  </si>
  <si>
    <t>A0221</t>
  </si>
  <si>
    <t>A0222</t>
  </si>
  <si>
    <t>A0223</t>
  </si>
  <si>
    <t>A0224</t>
  </si>
  <si>
    <t>A0225</t>
  </si>
  <si>
    <t>A0226</t>
  </si>
  <si>
    <t>A0227</t>
  </si>
  <si>
    <t>A0228</t>
  </si>
  <si>
    <t>A0229</t>
  </si>
  <si>
    <t>A0231</t>
  </si>
  <si>
    <t>A0232</t>
  </si>
  <si>
    <t>A0233</t>
  </si>
  <si>
    <t>A0234</t>
  </si>
  <si>
    <t>A0235</t>
  </si>
  <si>
    <t>A0236</t>
  </si>
  <si>
    <t>A0237</t>
  </si>
  <si>
    <t>A0238</t>
  </si>
  <si>
    <t>A0239</t>
  </si>
  <si>
    <t>A0240</t>
  </si>
  <si>
    <t>A0241</t>
  </si>
  <si>
    <t>A0242</t>
  </si>
  <si>
    <t>A0243</t>
  </si>
  <si>
    <t>A0245</t>
  </si>
  <si>
    <t>A0246</t>
  </si>
  <si>
    <t>A0247</t>
  </si>
  <si>
    <t>A0248</t>
  </si>
  <si>
    <t>A0249</t>
  </si>
  <si>
    <t>A0250</t>
  </si>
  <si>
    <t>A0251</t>
  </si>
  <si>
    <t>A0253</t>
  </si>
  <si>
    <t>A0254</t>
  </si>
  <si>
    <t>A0256</t>
  </si>
  <si>
    <t>A0257</t>
  </si>
  <si>
    <t>A0258</t>
  </si>
  <si>
    <t>A0259</t>
  </si>
  <si>
    <t>A0260</t>
  </si>
  <si>
    <t>A0261</t>
  </si>
  <si>
    <t>A0263</t>
  </si>
  <si>
    <t>A0264</t>
  </si>
  <si>
    <t>A0265</t>
  </si>
  <si>
    <t>A0266</t>
  </si>
  <si>
    <t>A0267</t>
  </si>
  <si>
    <t>A0268</t>
  </si>
  <si>
    <t>A0269</t>
  </si>
  <si>
    <t>A0270</t>
  </si>
  <si>
    <t>A0271</t>
  </si>
  <si>
    <t>A0272</t>
  </si>
  <si>
    <t>A0273</t>
  </si>
  <si>
    <t>A0274</t>
  </si>
  <si>
    <t>A0275</t>
  </si>
  <si>
    <t>A0276</t>
  </si>
  <si>
    <t>A0277</t>
  </si>
  <si>
    <t>A0278</t>
  </si>
  <si>
    <t>A0279</t>
  </si>
  <si>
    <t>A0280</t>
  </si>
  <si>
    <t>A0281</t>
  </si>
  <si>
    <t>A0282</t>
  </si>
  <si>
    <t>A0283</t>
  </si>
  <si>
    <t>A0284</t>
  </si>
  <si>
    <t>A0285</t>
  </si>
  <si>
    <t>A0286</t>
  </si>
  <si>
    <t>A0287</t>
  </si>
  <si>
    <t>A0288</t>
  </si>
  <si>
    <t>A0289</t>
  </si>
  <si>
    <t>A0290</t>
  </si>
  <si>
    <t>A0292</t>
  </si>
  <si>
    <t>A0293</t>
  </si>
  <si>
    <t>A0294</t>
  </si>
  <si>
    <t>A0295</t>
  </si>
  <si>
    <t>A0296</t>
  </si>
  <si>
    <t>A0300</t>
  </si>
  <si>
    <t>A0303</t>
  </si>
  <si>
    <t>A0305</t>
  </si>
  <si>
    <t>A0306</t>
  </si>
  <si>
    <t>A0308</t>
  </si>
  <si>
    <t>A0309</t>
  </si>
  <si>
    <t>A0310</t>
  </si>
  <si>
    <t>A0311</t>
  </si>
  <si>
    <t>A0312</t>
  </si>
  <si>
    <t>A0313</t>
  </si>
  <si>
    <t>A0314</t>
  </si>
  <si>
    <t>A0315</t>
  </si>
  <si>
    <t>A0317</t>
  </si>
  <si>
    <t>A0318</t>
  </si>
  <si>
    <t>A0320</t>
  </si>
  <si>
    <t>A0323</t>
  </si>
  <si>
    <t>A0324</t>
  </si>
  <si>
    <t>A0327</t>
  </si>
  <si>
    <t>A0328</t>
  </si>
  <si>
    <t>A0329</t>
  </si>
  <si>
    <t>A0330</t>
  </si>
  <si>
    <t>A0331</t>
  </si>
  <si>
    <t>A0332</t>
  </si>
  <si>
    <t>A0333</t>
  </si>
  <si>
    <t>A0334</t>
  </si>
  <si>
    <t>A0335</t>
  </si>
  <si>
    <t>A0336</t>
  </si>
  <si>
    <t>A0337</t>
  </si>
  <si>
    <t>A0338</t>
  </si>
  <si>
    <t>A0339</t>
  </si>
  <si>
    <t>A0340</t>
  </si>
  <si>
    <t>A0342</t>
  </si>
  <si>
    <t>A0343</t>
  </si>
  <si>
    <t>A0344</t>
  </si>
  <si>
    <t>A0345</t>
  </si>
  <si>
    <t>A0346</t>
  </si>
  <si>
    <t>A0347</t>
  </si>
  <si>
    <t>A0348</t>
  </si>
  <si>
    <t>A0349</t>
  </si>
  <si>
    <t>A0350</t>
  </si>
  <si>
    <t>A0351</t>
  </si>
  <si>
    <t>A0352</t>
  </si>
  <si>
    <t>A0353</t>
  </si>
  <si>
    <t>A0354</t>
  </si>
  <si>
    <t>A0355</t>
  </si>
  <si>
    <t>A0356</t>
  </si>
  <si>
    <t>A0358</t>
  </si>
  <si>
    <t>A0359</t>
  </si>
  <si>
    <t>A0360</t>
  </si>
  <si>
    <t>A0362</t>
  </si>
  <si>
    <t>A0364</t>
  </si>
  <si>
    <t>A0365</t>
  </si>
  <si>
    <t>A0366</t>
  </si>
  <si>
    <t>A0367</t>
  </si>
  <si>
    <t>A0368</t>
  </si>
  <si>
    <t>A0369</t>
  </si>
  <si>
    <t>A0371</t>
  </si>
  <si>
    <t>A0372</t>
  </si>
  <si>
    <t>A0373</t>
  </si>
  <si>
    <t>A0374</t>
  </si>
  <si>
    <t>A0376</t>
  </si>
  <si>
    <t>A0377</t>
  </si>
  <si>
    <t>A0378</t>
  </si>
  <si>
    <t>A0379</t>
  </si>
  <si>
    <t>A0380</t>
  </si>
  <si>
    <t>A0381</t>
  </si>
  <si>
    <t>A0382</t>
  </si>
  <si>
    <t>A0383</t>
  </si>
  <si>
    <t>A0385</t>
  </si>
  <si>
    <t>A0386</t>
  </si>
  <si>
    <t>A0387</t>
  </si>
  <si>
    <t>A0388</t>
  </si>
  <si>
    <t>A0389</t>
  </si>
  <si>
    <t>A0390</t>
  </si>
  <si>
    <t>A0391</t>
  </si>
  <si>
    <t>A0392</t>
  </si>
  <si>
    <t>A0393</t>
  </si>
  <si>
    <t>A0395</t>
  </si>
  <si>
    <t>A0396</t>
  </si>
  <si>
    <t>A0397</t>
  </si>
  <si>
    <t>A0398</t>
  </si>
  <si>
    <t>A0399</t>
  </si>
  <si>
    <t>A0400</t>
  </si>
  <si>
    <t>A0401</t>
  </si>
  <si>
    <t>A0402</t>
  </si>
  <si>
    <t>A0403</t>
  </si>
  <si>
    <t>A0405</t>
  </si>
  <si>
    <t>A0406</t>
  </si>
  <si>
    <t>A0407</t>
  </si>
  <si>
    <t>A0408</t>
  </si>
  <si>
    <t>A0409</t>
  </si>
  <si>
    <t>A0410</t>
  </si>
  <si>
    <t>A0411</t>
  </si>
  <si>
    <t>A0414</t>
  </si>
  <si>
    <t>A0415</t>
  </si>
  <si>
    <t>A0416</t>
  </si>
  <si>
    <t>A0417</t>
  </si>
  <si>
    <t>A0418</t>
  </si>
  <si>
    <t>A0419</t>
  </si>
  <si>
    <t>A0420</t>
  </si>
  <si>
    <t>A0424</t>
  </si>
  <si>
    <t>A0425</t>
  </si>
  <si>
    <t>A0427</t>
  </si>
  <si>
    <t>A0428</t>
  </si>
  <si>
    <t>A0430</t>
  </si>
  <si>
    <t>A0431</t>
  </si>
  <si>
    <t>A0433</t>
  </si>
  <si>
    <t>A0435</t>
  </si>
  <si>
    <t>A0436</t>
  </si>
  <si>
    <t>A0437</t>
  </si>
  <si>
    <t>A0438</t>
  </si>
  <si>
    <t>A0439</t>
  </si>
  <si>
    <t>A0440</t>
  </si>
  <si>
    <t>A0441</t>
  </si>
  <si>
    <t>A0442</t>
  </si>
  <si>
    <t>A0443</t>
  </si>
  <si>
    <t>A0444</t>
  </si>
  <si>
    <t>A0445</t>
  </si>
  <si>
    <t>A0446</t>
  </si>
  <si>
    <t>A0447</t>
  </si>
  <si>
    <t>A0448</t>
  </si>
  <si>
    <t>A0449</t>
  </si>
  <si>
    <t>A0451</t>
  </si>
  <si>
    <t>A0452</t>
  </si>
  <si>
    <t>A0453</t>
  </si>
  <si>
    <t>A0454</t>
  </si>
  <si>
    <t>A0455</t>
  </si>
  <si>
    <t>A0456</t>
  </si>
  <si>
    <t>A0458</t>
  </si>
  <si>
    <t>A0459</t>
  </si>
  <si>
    <t>A0460</t>
  </si>
  <si>
    <t>A0461</t>
  </si>
  <si>
    <t>A0464</t>
  </si>
  <si>
    <t>A0465</t>
  </si>
  <si>
    <t>A0466</t>
  </si>
  <si>
    <t>A0467</t>
  </si>
  <si>
    <t>A0468</t>
  </si>
  <si>
    <t>A0470</t>
  </si>
  <si>
    <t>A0471</t>
  </si>
  <si>
    <t>A0472</t>
  </si>
  <si>
    <t>A0473</t>
  </si>
  <si>
    <t>A0475</t>
  </si>
  <si>
    <t>A0476</t>
  </si>
  <si>
    <t>A0477</t>
  </si>
  <si>
    <t>A0478</t>
  </si>
  <si>
    <t>A0479</t>
  </si>
  <si>
    <t>A0480</t>
  </si>
  <si>
    <t>A0481</t>
  </si>
  <si>
    <t>A0482</t>
  </si>
  <si>
    <t>A0483</t>
  </si>
  <si>
    <t>A0484</t>
  </si>
  <si>
    <t>A0486</t>
  </si>
  <si>
    <t>A0487</t>
  </si>
  <si>
    <t>A0488</t>
  </si>
  <si>
    <t>A0489</t>
  </si>
  <si>
    <t>A0490</t>
  </si>
  <si>
    <t>A0491</t>
  </si>
  <si>
    <t>A0493</t>
  </si>
  <si>
    <t>A0494</t>
  </si>
  <si>
    <t>A0495</t>
  </si>
  <si>
    <t>A0498</t>
  </si>
  <si>
    <t>A0499</t>
  </si>
  <si>
    <t>A0500</t>
  </si>
  <si>
    <t>A0501</t>
  </si>
  <si>
    <t>A0502</t>
  </si>
  <si>
    <t>A0503</t>
  </si>
  <si>
    <t>A0505</t>
  </si>
  <si>
    <t>A0506</t>
  </si>
  <si>
    <t>A0507</t>
  </si>
  <si>
    <t>A0508</t>
  </si>
  <si>
    <t>A0509</t>
  </si>
  <si>
    <t>A0510</t>
  </si>
  <si>
    <t>A0511</t>
  </si>
  <si>
    <t>A0513</t>
  </si>
  <si>
    <t>A0514</t>
  </si>
  <si>
    <t>A0515</t>
  </si>
  <si>
    <t>A0519</t>
  </si>
  <si>
    <t>A0520</t>
  </si>
  <si>
    <t>A0525</t>
  </si>
  <si>
    <t>A0526</t>
  </si>
  <si>
    <t>A0528</t>
  </si>
  <si>
    <t>A0534</t>
  </si>
  <si>
    <t>A0536</t>
  </si>
  <si>
    <t>A0537</t>
  </si>
  <si>
    <t>A0539</t>
  </si>
  <si>
    <t>A0543</t>
  </si>
  <si>
    <t>A0548</t>
  </si>
  <si>
    <t>A0552</t>
  </si>
  <si>
    <t>A0554</t>
  </si>
  <si>
    <r>
      <rPr>
        <sz val="10"/>
        <color theme="1"/>
        <rFont val="ＭＳ Ｐゴシック"/>
        <family val="3"/>
        <charset val="128"/>
      </rPr>
      <t>メニュー</t>
    </r>
    <r>
      <rPr>
        <sz val="10"/>
        <color theme="1"/>
        <rFont val="Arial"/>
        <family val="2"/>
      </rPr>
      <t>B</t>
    </r>
    <r>
      <rPr>
        <sz val="10"/>
        <color theme="1"/>
        <rFont val="ＭＳ Ｐゴシック"/>
        <family val="3"/>
        <charset val="128"/>
      </rPr>
      <t>（残差）</t>
    </r>
    <rPh sb="6" eb="8">
      <t>ザンサ</t>
    </rPh>
    <phoneticPr fontId="4"/>
  </si>
  <si>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33"/>
  </si>
  <si>
    <t>メニューB（残差）</t>
  </si>
  <si>
    <t>A0006</t>
  </si>
  <si>
    <r>
      <rPr>
        <sz val="10"/>
        <color theme="1"/>
        <rFont val="ＭＳ Ｐゴシック"/>
        <family val="3"/>
        <charset val="128"/>
      </rPr>
      <t>メニュー</t>
    </r>
    <r>
      <rPr>
        <sz val="10"/>
        <color theme="1"/>
        <rFont val="Arial"/>
        <family val="2"/>
      </rPr>
      <t>I</t>
    </r>
    <r>
      <rPr>
        <sz val="10"/>
        <color theme="1"/>
        <rFont val="ＭＳ Ｐゴシック"/>
        <family val="3"/>
        <charset val="128"/>
      </rPr>
      <t>（残差）</t>
    </r>
    <rPh sb="6" eb="8">
      <t>ザンサ</t>
    </rPh>
    <phoneticPr fontId="4"/>
  </si>
  <si>
    <t>メニューD（残差）</t>
  </si>
  <si>
    <r>
      <rPr>
        <sz val="10"/>
        <color theme="1"/>
        <rFont val="ＭＳ Ｐゴシック"/>
        <family val="3"/>
        <charset val="128"/>
      </rPr>
      <t>メニュー</t>
    </r>
    <r>
      <rPr>
        <sz val="10"/>
        <color theme="1"/>
        <rFont val="Arial"/>
        <family val="2"/>
      </rPr>
      <t>E</t>
    </r>
    <r>
      <rPr>
        <sz val="10"/>
        <color theme="1"/>
        <rFont val="ＭＳ Ｐゴシック"/>
        <family val="3"/>
        <charset val="128"/>
      </rPr>
      <t>（残差）</t>
    </r>
    <rPh sb="6" eb="8">
      <t>ザンサ</t>
    </rPh>
    <phoneticPr fontId="4"/>
  </si>
  <si>
    <r>
      <rPr>
        <sz val="10"/>
        <color theme="1"/>
        <rFont val="ＭＳ Ｐゴシック"/>
        <family val="3"/>
        <charset val="128"/>
      </rPr>
      <t>メニュー</t>
    </r>
    <r>
      <rPr>
        <sz val="10"/>
        <color theme="1"/>
        <rFont val="Arial"/>
        <family val="2"/>
      </rPr>
      <t>C</t>
    </r>
    <r>
      <rPr>
        <sz val="10"/>
        <color theme="1"/>
        <rFont val="ＭＳ Ｐゴシック"/>
        <family val="3"/>
        <charset val="128"/>
      </rPr>
      <t>（残差）</t>
    </r>
    <rPh sb="6" eb="8">
      <t>ザンサ</t>
    </rPh>
    <phoneticPr fontId="4"/>
  </si>
  <si>
    <t>メニューJ</t>
  </si>
  <si>
    <t>メニューK</t>
  </si>
  <si>
    <t>メニューL</t>
  </si>
  <si>
    <r>
      <rPr>
        <sz val="10"/>
        <color theme="1"/>
        <rFont val="ＭＳ Ｐゴシック"/>
        <family val="3"/>
        <charset val="128"/>
      </rPr>
      <t>メニュー</t>
    </r>
    <r>
      <rPr>
        <sz val="10"/>
        <color theme="1"/>
        <rFont val="Arial"/>
        <family val="2"/>
      </rPr>
      <t>M</t>
    </r>
    <r>
      <rPr>
        <sz val="10"/>
        <color theme="1"/>
        <rFont val="ＭＳ Ｐゴシック"/>
        <family val="3"/>
        <charset val="128"/>
      </rPr>
      <t>（残差）</t>
    </r>
    <rPh sb="6" eb="8">
      <t>ザンサ</t>
    </rPh>
    <phoneticPr fontId="4"/>
  </si>
  <si>
    <t>0.000500※</t>
  </si>
  <si>
    <t>メニューC（残差）</t>
  </si>
  <si>
    <r>
      <rPr>
        <sz val="10"/>
        <color theme="1"/>
        <rFont val="ＭＳ Ｐゴシック"/>
        <family val="3"/>
        <charset val="128"/>
      </rPr>
      <t>メニュー</t>
    </r>
    <r>
      <rPr>
        <sz val="10"/>
        <color theme="1"/>
        <rFont val="Arial"/>
        <family val="2"/>
      </rPr>
      <t>F</t>
    </r>
    <r>
      <rPr>
        <sz val="10"/>
        <color theme="1"/>
        <rFont val="ＭＳ Ｐゴシック"/>
        <family val="3"/>
        <charset val="128"/>
      </rPr>
      <t>（残差）</t>
    </r>
    <rPh sb="6" eb="8">
      <t>ザンサ</t>
    </rPh>
    <phoneticPr fontId="4"/>
  </si>
  <si>
    <r>
      <rPr>
        <sz val="10"/>
        <color theme="1"/>
        <rFont val="ＭＳ Ｐゴシック"/>
        <family val="3"/>
        <charset val="128"/>
      </rPr>
      <t>メニュー</t>
    </r>
    <r>
      <rPr>
        <sz val="10"/>
        <color theme="1"/>
        <rFont val="Arial"/>
        <family val="2"/>
      </rPr>
      <t>G</t>
    </r>
    <r>
      <rPr>
        <sz val="10"/>
        <color theme="1"/>
        <rFont val="ＭＳ Ｐゴシック"/>
        <family val="3"/>
        <charset val="128"/>
      </rPr>
      <t>（残差）</t>
    </r>
    <rPh sb="6" eb="8">
      <t>ザンサ</t>
    </rPh>
    <phoneticPr fontId="4"/>
  </si>
  <si>
    <t>メニューE（残差）</t>
  </si>
  <si>
    <t>A0156</t>
  </si>
  <si>
    <t>A0230</t>
  </si>
  <si>
    <r>
      <t>(</t>
    </r>
    <r>
      <rPr>
        <sz val="11"/>
        <color theme="1"/>
        <rFont val="ＭＳ ゴシック"/>
        <family val="3"/>
        <charset val="128"/>
      </rPr>
      <t>一社</t>
    </r>
    <r>
      <rPr>
        <sz val="11"/>
        <color theme="1"/>
        <rFont val="Arial"/>
        <family val="2"/>
      </rPr>
      <t>)</t>
    </r>
    <r>
      <rPr>
        <sz val="11"/>
        <color theme="1"/>
        <rFont val="ＭＳ ゴシック"/>
        <family val="3"/>
        <charset val="128"/>
      </rPr>
      <t>東松島みらいとし機構</t>
    </r>
    <rPh sb="1" eb="3">
      <t>イッシャ</t>
    </rPh>
    <phoneticPr fontId="4"/>
  </si>
  <si>
    <t>A0375</t>
  </si>
  <si>
    <t>メニューF（残差）</t>
  </si>
  <si>
    <t>A0413</t>
  </si>
  <si>
    <t>0.000488※</t>
  </si>
  <si>
    <t>A0429</t>
  </si>
  <si>
    <t>A0463</t>
  </si>
  <si>
    <t>A0512</t>
  </si>
  <si>
    <t>A0518</t>
  </si>
  <si>
    <t>A0524</t>
  </si>
  <si>
    <t>A0529</t>
  </si>
  <si>
    <t>A0532</t>
  </si>
  <si>
    <t>A0533</t>
  </si>
  <si>
    <t>A0538</t>
  </si>
  <si>
    <t>A0544</t>
  </si>
  <si>
    <t>A0546</t>
  </si>
  <si>
    <t>A0547</t>
  </si>
  <si>
    <t>A0551</t>
  </si>
  <si>
    <t>A0553</t>
  </si>
  <si>
    <t>A0555</t>
  </si>
  <si>
    <t>A0556</t>
  </si>
  <si>
    <t>A0557</t>
  </si>
  <si>
    <t>A0558</t>
  </si>
  <si>
    <t>A0559</t>
  </si>
  <si>
    <t>A0560</t>
  </si>
  <si>
    <t>A0562</t>
  </si>
  <si>
    <t>A0564</t>
  </si>
  <si>
    <t>A0565</t>
  </si>
  <si>
    <t>A0567</t>
  </si>
  <si>
    <t>A0568</t>
  </si>
  <si>
    <t>A0571</t>
  </si>
  <si>
    <t>A0572</t>
  </si>
  <si>
    <t>A0575</t>
  </si>
  <si>
    <t>A0577</t>
  </si>
  <si>
    <t>A0578</t>
  </si>
  <si>
    <t>A0579</t>
  </si>
  <si>
    <t>A0580</t>
  </si>
  <si>
    <t>A0581</t>
  </si>
  <si>
    <t>A0582</t>
  </si>
  <si>
    <t>A0583</t>
  </si>
  <si>
    <t>A0584</t>
  </si>
  <si>
    <t>A0586</t>
  </si>
  <si>
    <t>A0587</t>
  </si>
  <si>
    <t>A0589</t>
  </si>
  <si>
    <t>A0590</t>
  </si>
  <si>
    <t>A0592</t>
  </si>
  <si>
    <t>A0593</t>
  </si>
  <si>
    <t>A0596</t>
  </si>
  <si>
    <t>A0597</t>
  </si>
  <si>
    <t>A0598</t>
  </si>
  <si>
    <t>A0600</t>
  </si>
  <si>
    <t>A0601</t>
  </si>
  <si>
    <t>A0605</t>
  </si>
  <si>
    <t>A0606</t>
  </si>
  <si>
    <t>A0607</t>
  </si>
  <si>
    <t>A0609</t>
  </si>
  <si>
    <t>A0611</t>
  </si>
  <si>
    <t>A0613</t>
  </si>
  <si>
    <t>A0615</t>
  </si>
  <si>
    <t>A0617</t>
  </si>
  <si>
    <t>A0619</t>
  </si>
  <si>
    <t>A0622</t>
  </si>
  <si>
    <t>A0624</t>
  </si>
  <si>
    <t>A0627</t>
  </si>
  <si>
    <t>A0629</t>
  </si>
  <si>
    <t>A0630</t>
  </si>
  <si>
    <t>A0631</t>
  </si>
  <si>
    <t>A0632</t>
  </si>
  <si>
    <t>A0636</t>
  </si>
  <si>
    <t>A0637</t>
  </si>
  <si>
    <t>A0639</t>
  </si>
  <si>
    <t>A0641</t>
  </si>
  <si>
    <t>A0642</t>
  </si>
  <si>
    <t>A0644</t>
  </si>
  <si>
    <t>A0649</t>
  </si>
  <si>
    <t>A0650</t>
  </si>
  <si>
    <t>A0652</t>
  </si>
  <si>
    <t>A0655</t>
  </si>
  <si>
    <t>A0664</t>
  </si>
  <si>
    <t>A0667</t>
  </si>
  <si>
    <t>A0679</t>
  </si>
  <si>
    <r>
      <t>(</t>
    </r>
    <r>
      <rPr>
        <u/>
        <sz val="10"/>
        <color theme="1"/>
        <rFont val="ＭＳ Ｐゴシック"/>
        <family val="3"/>
        <charset val="128"/>
      </rPr>
      <t>参考値</t>
    </r>
    <r>
      <rPr>
        <u/>
        <sz val="10"/>
        <color theme="1"/>
        <rFont val="Arial"/>
        <family val="2"/>
      </rPr>
      <t>)</t>
    </r>
    <r>
      <rPr>
        <u/>
        <sz val="10"/>
        <color theme="1"/>
        <rFont val="ＭＳ Ｐゴシック"/>
        <family val="3"/>
        <charset val="128"/>
      </rPr>
      <t>事業者全体</t>
    </r>
    <rPh sb="1" eb="3">
      <t>サンコウ</t>
    </rPh>
    <rPh sb="3" eb="4">
      <t>アタイ</t>
    </rPh>
    <rPh sb="5" eb="8">
      <t>ジギョウシャ</t>
    </rPh>
    <rPh sb="8" eb="10">
      <t>ゼンタイ</t>
    </rPh>
    <phoneticPr fontId="2"/>
  </si>
  <si>
    <t>（残差）</t>
  </si>
  <si>
    <t>メニューH（残差）</t>
  </si>
  <si>
    <r>
      <rPr>
        <sz val="10"/>
        <color theme="1"/>
        <rFont val="ＭＳ Ｐゴシック"/>
        <family val="3"/>
        <charset val="128"/>
      </rPr>
      <t>メニュー</t>
    </r>
    <r>
      <rPr>
        <sz val="10"/>
        <color theme="1"/>
        <rFont val="Arial"/>
        <family val="2"/>
      </rPr>
      <t>M</t>
    </r>
    <r>
      <rPr>
        <sz val="10"/>
        <color theme="1"/>
        <rFont val="ＭＳ Ｐゴシック"/>
        <family val="3"/>
        <charset val="128"/>
      </rPr>
      <t>（残差）</t>
    </r>
    <rPh sb="6" eb="8">
      <t>ザンサ</t>
    </rPh>
    <phoneticPr fontId="16"/>
  </si>
  <si>
    <r>
      <rPr>
        <sz val="10"/>
        <color theme="1"/>
        <rFont val="ＭＳ Ｐゴシック"/>
        <family val="3"/>
        <charset val="128"/>
      </rPr>
      <t>メニュー</t>
    </r>
    <r>
      <rPr>
        <sz val="10"/>
        <color theme="1"/>
        <rFont val="Arial"/>
        <family val="2"/>
      </rPr>
      <t>B</t>
    </r>
    <r>
      <rPr>
        <sz val="10"/>
        <color theme="1"/>
        <rFont val="ＭＳ Ｐゴシック"/>
        <family val="3"/>
        <charset val="128"/>
      </rPr>
      <t>（残差）</t>
    </r>
    <rPh sb="6" eb="8">
      <t>ザンサ</t>
    </rPh>
    <phoneticPr fontId="16"/>
  </si>
  <si>
    <t>メニューG（残差）</t>
  </si>
  <si>
    <r>
      <rPr>
        <sz val="10"/>
        <color theme="1"/>
        <rFont val="ＭＳ Ｐゴシック"/>
        <family val="3"/>
        <charset val="128"/>
      </rPr>
      <t>メニュー</t>
    </r>
    <r>
      <rPr>
        <sz val="10"/>
        <color theme="1"/>
        <rFont val="Arial"/>
        <family val="2"/>
      </rPr>
      <t>F</t>
    </r>
    <r>
      <rPr>
        <sz val="10"/>
        <color theme="1"/>
        <rFont val="ＭＳ Ｐゴシック"/>
        <family val="3"/>
        <charset val="128"/>
      </rPr>
      <t>（残差）</t>
    </r>
    <rPh sb="6" eb="8">
      <t>ザンサ</t>
    </rPh>
    <phoneticPr fontId="16"/>
  </si>
  <si>
    <t>(残差）</t>
    <rPh sb="1" eb="3">
      <t>ザンサ</t>
    </rPh>
    <phoneticPr fontId="16"/>
  </si>
  <si>
    <r>
      <t>メニュー</t>
    </r>
    <r>
      <rPr>
        <sz val="10"/>
        <color theme="1"/>
        <rFont val="Arial"/>
        <family val="2"/>
      </rPr>
      <t>F</t>
    </r>
    <r>
      <rPr>
        <sz val="10"/>
        <color theme="1"/>
        <rFont val="ＭＳ Ｐゴシック"/>
        <family val="3"/>
        <charset val="128"/>
      </rPr>
      <t>（残差）</t>
    </r>
    <rPh sb="6" eb="8">
      <t>ザンサ</t>
    </rPh>
    <phoneticPr fontId="16"/>
  </si>
  <si>
    <r>
      <rPr>
        <sz val="10"/>
        <color theme="1"/>
        <rFont val="ＭＳ Ｐゴシック"/>
        <family val="3"/>
        <charset val="128"/>
      </rPr>
      <t>メニュー</t>
    </r>
    <r>
      <rPr>
        <sz val="10"/>
        <color theme="1"/>
        <rFont val="Arial"/>
        <family val="2"/>
      </rPr>
      <t>D</t>
    </r>
    <r>
      <rPr>
        <sz val="10"/>
        <color theme="1"/>
        <rFont val="ＭＳ Ｐゴシック"/>
        <family val="3"/>
        <charset val="128"/>
      </rPr>
      <t>（残差）</t>
    </r>
    <rPh sb="6" eb="8">
      <t>ザンサ</t>
    </rPh>
    <phoneticPr fontId="16"/>
  </si>
  <si>
    <t>メニューI（残差）</t>
  </si>
  <si>
    <t>A0298</t>
  </si>
  <si>
    <t>A0321</t>
  </si>
  <si>
    <t>A0421</t>
  </si>
  <si>
    <t>A0522</t>
  </si>
  <si>
    <t>A0542</t>
  </si>
  <si>
    <t>A0566</t>
  </si>
  <si>
    <t>A0570</t>
  </si>
  <si>
    <t>A0602</t>
  </si>
  <si>
    <t>A0603</t>
  </si>
  <si>
    <t>A0610</t>
  </si>
  <si>
    <t>A0620</t>
  </si>
  <si>
    <t>A0633</t>
  </si>
  <si>
    <t>A0635</t>
  </si>
  <si>
    <t>A0640</t>
  </si>
  <si>
    <t>A0648</t>
  </si>
  <si>
    <t>0.000470※</t>
  </si>
  <si>
    <t>A0656</t>
  </si>
  <si>
    <t>A0659</t>
  </si>
  <si>
    <t>A0660</t>
  </si>
  <si>
    <t>A0661</t>
  </si>
  <si>
    <t>A0666</t>
  </si>
  <si>
    <t>A0668</t>
  </si>
  <si>
    <t>A0670</t>
  </si>
  <si>
    <t>A0671</t>
  </si>
  <si>
    <t>A0673</t>
  </si>
  <si>
    <t>A0675</t>
  </si>
  <si>
    <t>A0676</t>
  </si>
  <si>
    <t>A0677</t>
  </si>
  <si>
    <t>A0678</t>
  </si>
  <si>
    <t>A0681</t>
  </si>
  <si>
    <t>A0684</t>
  </si>
  <si>
    <t>A0685</t>
  </si>
  <si>
    <t>A0687</t>
  </si>
  <si>
    <t>A0689</t>
  </si>
  <si>
    <t>A0690</t>
  </si>
  <si>
    <t>A0692</t>
  </si>
  <si>
    <t>A0693</t>
  </si>
  <si>
    <t>A0695</t>
  </si>
  <si>
    <t>A0696</t>
  </si>
  <si>
    <t>A0698</t>
  </si>
  <si>
    <t>A0699</t>
  </si>
  <si>
    <t>A0702</t>
  </si>
  <si>
    <t>A0704</t>
  </si>
  <si>
    <t>A0705</t>
  </si>
  <si>
    <t>A0708</t>
  </si>
  <si>
    <t>A0709</t>
  </si>
  <si>
    <t>A0711</t>
  </si>
  <si>
    <t>A0712</t>
  </si>
  <si>
    <t>A0713</t>
  </si>
  <si>
    <t>A0714</t>
  </si>
  <si>
    <t>A0715</t>
  </si>
  <si>
    <t>A0720</t>
  </si>
  <si>
    <t>A0721</t>
  </si>
  <si>
    <t>A0722</t>
  </si>
  <si>
    <t>A0729</t>
  </si>
  <si>
    <t>A0732</t>
  </si>
  <si>
    <t>A0739</t>
  </si>
  <si>
    <t>A0740</t>
  </si>
  <si>
    <t>A0741</t>
  </si>
  <si>
    <t>A0743</t>
  </si>
  <si>
    <t>A0748</t>
  </si>
  <si>
    <t>メニューC(残差)</t>
  </si>
  <si>
    <r>
      <t>(</t>
    </r>
    <r>
      <rPr>
        <u/>
        <sz val="10"/>
        <color theme="1"/>
        <rFont val="ＭＳ ゴシック"/>
        <family val="3"/>
        <charset val="128"/>
      </rPr>
      <t>参考値</t>
    </r>
    <r>
      <rPr>
        <u/>
        <sz val="10"/>
        <color theme="1"/>
        <rFont val="Arial"/>
        <family val="2"/>
      </rPr>
      <t>)</t>
    </r>
    <r>
      <rPr>
        <u/>
        <sz val="10"/>
        <color theme="1"/>
        <rFont val="ＭＳ ゴシック"/>
        <family val="3"/>
        <charset val="128"/>
      </rPr>
      <t>事業者全体</t>
    </r>
    <rPh sb="1" eb="3">
      <t>サンコウ</t>
    </rPh>
    <rPh sb="3" eb="4">
      <t>アタイ</t>
    </rPh>
    <rPh sb="5" eb="8">
      <t>ジギョウシャ</t>
    </rPh>
    <rPh sb="8" eb="10">
      <t>ゼンタイ</t>
    </rPh>
    <phoneticPr fontId="33"/>
  </si>
  <si>
    <t>メニューB(残差)</t>
  </si>
  <si>
    <t>メニューH(残差)</t>
  </si>
  <si>
    <t>メニューJ(残差)</t>
  </si>
  <si>
    <t>メニューF(残差)</t>
  </si>
  <si>
    <t>メニューM</t>
  </si>
  <si>
    <r>
      <rPr>
        <sz val="10"/>
        <color theme="1"/>
        <rFont val="ＭＳ ゴシック"/>
        <family val="3"/>
        <charset val="128"/>
      </rPr>
      <t>メニュー</t>
    </r>
    <r>
      <rPr>
        <sz val="10"/>
        <color theme="1"/>
        <rFont val="Arial"/>
        <family val="2"/>
      </rPr>
      <t>N(</t>
    </r>
    <r>
      <rPr>
        <sz val="10"/>
        <color theme="1"/>
        <rFont val="ＭＳ ゴシック"/>
        <family val="3"/>
        <charset val="128"/>
      </rPr>
      <t>残差</t>
    </r>
    <r>
      <rPr>
        <sz val="10"/>
        <color theme="1"/>
        <rFont val="Arial"/>
        <family val="2"/>
      </rPr>
      <t>)</t>
    </r>
    <rPh sb="6" eb="8">
      <t>ザンサ</t>
    </rPh>
    <phoneticPr fontId="4"/>
  </si>
  <si>
    <t>メニューD(残差)</t>
  </si>
  <si>
    <r>
      <rPr>
        <sz val="10"/>
        <color theme="1"/>
        <rFont val="ＭＳ ゴシック"/>
        <family val="3"/>
        <charset val="128"/>
      </rPr>
      <t>メニュー</t>
    </r>
    <r>
      <rPr>
        <sz val="10"/>
        <color theme="1"/>
        <rFont val="Arial"/>
        <family val="2"/>
      </rPr>
      <t>C(</t>
    </r>
    <r>
      <rPr>
        <sz val="10"/>
        <color theme="1"/>
        <rFont val="ＭＳ ゴシック"/>
        <family val="3"/>
        <charset val="128"/>
      </rPr>
      <t>残差</t>
    </r>
    <r>
      <rPr>
        <sz val="10"/>
        <color theme="1"/>
        <rFont val="Arial"/>
        <family val="2"/>
      </rPr>
      <t>)</t>
    </r>
    <rPh sb="6" eb="8">
      <t>ザンサ</t>
    </rPh>
    <phoneticPr fontId="4"/>
  </si>
  <si>
    <r>
      <rPr>
        <sz val="10"/>
        <color theme="1"/>
        <rFont val="ＭＳ ゴシック"/>
        <family val="3"/>
        <charset val="128"/>
      </rPr>
      <t>メニュー</t>
    </r>
    <r>
      <rPr>
        <sz val="10"/>
        <color theme="1"/>
        <rFont val="Arial"/>
        <family val="2"/>
      </rPr>
      <t>F(</t>
    </r>
    <r>
      <rPr>
        <sz val="10"/>
        <color theme="1"/>
        <rFont val="ＭＳ ゴシック"/>
        <family val="3"/>
        <charset val="128"/>
      </rPr>
      <t>残差</t>
    </r>
    <r>
      <rPr>
        <sz val="10"/>
        <color theme="1"/>
        <rFont val="Arial"/>
        <family val="2"/>
      </rPr>
      <t>)</t>
    </r>
    <rPh sb="6" eb="8">
      <t>ザンサ</t>
    </rPh>
    <phoneticPr fontId="4"/>
  </si>
  <si>
    <t>メニューE(残差)</t>
  </si>
  <si>
    <t>メニューG(残差)</t>
  </si>
  <si>
    <r>
      <rPr>
        <sz val="10"/>
        <color theme="1"/>
        <rFont val="ＭＳ ゴシック"/>
        <family val="3"/>
        <charset val="128"/>
      </rPr>
      <t>メニュー</t>
    </r>
    <r>
      <rPr>
        <sz val="10"/>
        <color theme="1"/>
        <rFont val="Arial"/>
        <family val="2"/>
      </rPr>
      <t>E(</t>
    </r>
    <r>
      <rPr>
        <sz val="10"/>
        <color theme="1"/>
        <rFont val="ＭＳ ゴシック"/>
        <family val="3"/>
        <charset val="128"/>
      </rPr>
      <t>残差</t>
    </r>
    <r>
      <rPr>
        <sz val="10"/>
        <color theme="1"/>
        <rFont val="Arial"/>
        <family val="2"/>
      </rPr>
      <t>)</t>
    </r>
    <rPh sb="6" eb="8">
      <t>ザンサ</t>
    </rPh>
    <phoneticPr fontId="4"/>
  </si>
  <si>
    <r>
      <rPr>
        <sz val="10"/>
        <color theme="1"/>
        <rFont val="ＭＳ ゴシック"/>
        <family val="3"/>
        <charset val="128"/>
      </rPr>
      <t>メニュー</t>
    </r>
    <r>
      <rPr>
        <sz val="10"/>
        <color theme="1"/>
        <rFont val="Arial"/>
        <family val="2"/>
      </rPr>
      <t>G(</t>
    </r>
    <r>
      <rPr>
        <sz val="10"/>
        <color theme="1"/>
        <rFont val="ＭＳ ゴシック"/>
        <family val="3"/>
        <charset val="128"/>
      </rPr>
      <t>残差</t>
    </r>
    <r>
      <rPr>
        <sz val="10"/>
        <color theme="1"/>
        <rFont val="Arial"/>
        <family val="2"/>
      </rPr>
      <t>)</t>
    </r>
    <rPh sb="6" eb="8">
      <t>ザンサ</t>
    </rPh>
    <phoneticPr fontId="4"/>
  </si>
  <si>
    <t>メニューI(残差)</t>
  </si>
  <si>
    <r>
      <rPr>
        <sz val="10"/>
        <color theme="1"/>
        <rFont val="ＭＳ ゴシック"/>
        <family val="3"/>
        <charset val="128"/>
      </rPr>
      <t>メニュー</t>
    </r>
    <r>
      <rPr>
        <sz val="10"/>
        <color theme="1"/>
        <rFont val="Arial"/>
        <family val="2"/>
      </rPr>
      <t>B(</t>
    </r>
    <r>
      <rPr>
        <sz val="10"/>
        <color theme="1"/>
        <rFont val="ＭＳ ゴシック"/>
        <family val="3"/>
        <charset val="128"/>
      </rPr>
      <t>残差</t>
    </r>
    <r>
      <rPr>
        <sz val="10"/>
        <color theme="1"/>
        <rFont val="Arial"/>
        <family val="2"/>
      </rPr>
      <t>)</t>
    </r>
    <rPh sb="6" eb="8">
      <t>ザンサ</t>
    </rPh>
    <phoneticPr fontId="4"/>
  </si>
  <si>
    <t>メニューL(残差)</t>
  </si>
  <si>
    <t>メニューK(残差)</t>
  </si>
  <si>
    <r>
      <rPr>
        <sz val="10"/>
        <color theme="1"/>
        <rFont val="ＭＳ ゴシック"/>
        <family val="3"/>
        <charset val="128"/>
      </rPr>
      <t>メニュー</t>
    </r>
    <r>
      <rPr>
        <sz val="10"/>
        <color theme="1"/>
        <rFont val="Arial"/>
        <family val="2"/>
      </rPr>
      <t>D(</t>
    </r>
    <r>
      <rPr>
        <sz val="10"/>
        <color theme="1"/>
        <rFont val="ＭＳ ゴシック"/>
        <family val="3"/>
        <charset val="128"/>
      </rPr>
      <t>残差</t>
    </r>
    <r>
      <rPr>
        <sz val="10"/>
        <color theme="1"/>
        <rFont val="Arial"/>
        <family val="2"/>
      </rPr>
      <t>)</t>
    </r>
    <rPh sb="6" eb="8">
      <t>ザンサ</t>
    </rPh>
    <phoneticPr fontId="4"/>
  </si>
  <si>
    <t>(残差)</t>
  </si>
  <si>
    <t>A0457</t>
  </si>
  <si>
    <t>A0549</t>
  </si>
  <si>
    <t>A0550</t>
  </si>
  <si>
    <t>A0573</t>
  </si>
  <si>
    <t>A0623</t>
  </si>
  <si>
    <t>A0647</t>
  </si>
  <si>
    <t xml:space="preserve">A0653 </t>
  </si>
  <si>
    <t>0.000453※</t>
  </si>
  <si>
    <t>A0654</t>
  </si>
  <si>
    <t>A0663</t>
  </si>
  <si>
    <t>A0680</t>
  </si>
  <si>
    <t>A0683</t>
  </si>
  <si>
    <t>A0703</t>
  </si>
  <si>
    <t>A0710</t>
  </si>
  <si>
    <t>A0716</t>
  </si>
  <si>
    <t>A0718</t>
  </si>
  <si>
    <t>A0725</t>
  </si>
  <si>
    <t>A0726</t>
  </si>
  <si>
    <t>A0730</t>
  </si>
  <si>
    <t>A0734</t>
  </si>
  <si>
    <t>A0738</t>
  </si>
  <si>
    <t>A0742</t>
  </si>
  <si>
    <t>A0744</t>
  </si>
  <si>
    <t>A0745</t>
  </si>
  <si>
    <t>A0746</t>
  </si>
  <si>
    <t>A0747</t>
  </si>
  <si>
    <t>A0752</t>
  </si>
  <si>
    <t>A0753</t>
  </si>
  <si>
    <t>A0754</t>
  </si>
  <si>
    <t>A0759</t>
  </si>
  <si>
    <t>A0760</t>
  </si>
  <si>
    <t>A0761</t>
  </si>
  <si>
    <t>A0762</t>
  </si>
  <si>
    <t>A0763</t>
  </si>
  <si>
    <t>A0764</t>
  </si>
  <si>
    <t>A0766</t>
  </si>
  <si>
    <t>A0769</t>
  </si>
  <si>
    <t>A0770</t>
  </si>
  <si>
    <t>A0774</t>
  </si>
  <si>
    <t>A0776</t>
  </si>
  <si>
    <t>A0780</t>
  </si>
  <si>
    <t>A0781</t>
  </si>
  <si>
    <t>A0782</t>
  </si>
  <si>
    <t>A0783</t>
  </si>
  <si>
    <t>A0785</t>
  </si>
  <si>
    <t>A0786</t>
  </si>
  <si>
    <t>A0793</t>
  </si>
  <si>
    <t>A0796</t>
  </si>
  <si>
    <t>A0798</t>
  </si>
  <si>
    <t>A0803</t>
  </si>
  <si>
    <t>A0806</t>
  </si>
  <si>
    <t>A0808</t>
  </si>
  <si>
    <t>報告期間選択</t>
    <rPh sb="0" eb="6">
      <t>ホウコクキカンセンタク</t>
    </rPh>
    <phoneticPr fontId="4"/>
  </si>
  <si>
    <r>
      <t>基準年度</t>
    </r>
    <r>
      <rPr>
        <sz val="11"/>
        <color theme="1"/>
        <rFont val="游ゴシック"/>
        <family val="2"/>
        <charset val="128"/>
      </rPr>
      <t>→</t>
    </r>
    <rPh sb="0" eb="4">
      <t>キジュンネンド</t>
    </rPh>
    <phoneticPr fontId="4"/>
  </si>
  <si>
    <t>Start ID</t>
    <phoneticPr fontId="4"/>
  </si>
  <si>
    <t>2013北海道電力(株)</t>
  </si>
  <si>
    <t>2013東北電力(株)</t>
  </si>
  <si>
    <t>2013東京電力(株)</t>
  </si>
  <si>
    <t>2013中部電力(株)</t>
  </si>
  <si>
    <t>2013北陸電力(株)</t>
  </si>
  <si>
    <t>2013関西電力(株)</t>
  </si>
  <si>
    <t>2013中国電力(株)</t>
  </si>
  <si>
    <t>2013四国電力(株)</t>
  </si>
  <si>
    <t>2013九州電力(株)</t>
  </si>
  <si>
    <t>2013沖縄電力(株)</t>
  </si>
  <si>
    <t>2013アーバンエナジー（株）</t>
  </si>
  <si>
    <t>2013アス トモスエネルギー（株）</t>
  </si>
  <si>
    <t>2013イーレックス（株）</t>
  </si>
  <si>
    <t>2013（一財）中之条電力</t>
  </si>
  <si>
    <t>2013（一社）電力託送代行機構</t>
  </si>
  <si>
    <t>2013出光グリーンパワー（株）</t>
  </si>
  <si>
    <t>2013伊藤忠エネクス（株）</t>
  </si>
  <si>
    <t>2013ＳＢパワー（株）</t>
  </si>
  <si>
    <t>2013エネサーブ（株）</t>
  </si>
  <si>
    <t>2013荏原環境プラント（株）</t>
  </si>
  <si>
    <t>2013王子製紙（株）</t>
  </si>
  <si>
    <t>2013オリックス（株）</t>
  </si>
  <si>
    <t>2013（株）イーセル</t>
  </si>
  <si>
    <t>2013（株）岩手ウッドパワー</t>
  </si>
  <si>
    <t>2013（株）うなかみの大地</t>
  </si>
  <si>
    <t>2013(株)ＳＥウイングズ</t>
  </si>
  <si>
    <t>2013（株）エヌパワー</t>
  </si>
  <si>
    <t>2013（株）エネット</t>
  </si>
  <si>
    <t>2013（株）Ｆ－Ｐｏｗｅｒ</t>
  </si>
  <si>
    <t>2013（株）関電エネルギーソリューション</t>
  </si>
  <si>
    <t>2013（株）クールトラスト</t>
  </si>
  <si>
    <t>2013（株）グローバルエンジニアリング</t>
  </si>
  <si>
    <t>2013（株）ケーキュービック</t>
  </si>
  <si>
    <t>2013（株）洸陽電機</t>
  </si>
  <si>
    <t>2013(株)サイサン</t>
  </si>
  <si>
    <t>2013(株)サニックス</t>
  </si>
  <si>
    <t>2013（株）ＣＮＯパワーソリューションズ</t>
  </si>
  <si>
    <t>2013（株）Ｇ－Ｐｏｗｅｒ</t>
  </si>
  <si>
    <t>2013(株)新出光</t>
  </si>
  <si>
    <t>2013（株）トヨタタービンアンドシステム</t>
  </si>
  <si>
    <t>2013(株)とんでん</t>
  </si>
  <si>
    <t>2013(株)ナンワエナジー</t>
  </si>
  <si>
    <t>2013（株）日本セレモニー</t>
  </si>
  <si>
    <t>2013（株）Ｖ－Ｐｏｗｅｒ</t>
  </si>
  <si>
    <t>2013（株）フォレストパワー</t>
  </si>
  <si>
    <t>2013（株）ベイサイドエナジー</t>
  </si>
  <si>
    <t>2013京葉瓦斯(株)</t>
  </si>
  <si>
    <t>2013サミットエナジー（株）</t>
  </si>
  <si>
    <t>2013ＪＥＮホールディングス（株）</t>
  </si>
  <si>
    <t>2013ＪＸ日鉱日石エネルギー（株）</t>
  </si>
  <si>
    <t>2013ＪＬエナジー(株)</t>
  </si>
  <si>
    <t>2013志賀高原リゾート開発（株）</t>
  </si>
  <si>
    <t>2013シナネン（株）</t>
  </si>
  <si>
    <t>2013昭和シェル石油（株）</t>
  </si>
  <si>
    <t>2013新日鉄住金エンジニアリング（株）</t>
  </si>
  <si>
    <t>2013鈴与商事(株)</t>
  </si>
  <si>
    <t>2013泉北天然ガス発電（株）</t>
  </si>
  <si>
    <t>2013総合エネルギー(株)</t>
  </si>
  <si>
    <t>2013大東エナジー(株)</t>
  </si>
  <si>
    <t>2013ダイヤモンドパワー（株）</t>
  </si>
  <si>
    <t>2013大和ハウス工業(株)</t>
  </si>
  <si>
    <t>2013中央電力エナジー(株)</t>
  </si>
  <si>
    <t>2013テス・エンジニアリング（株）</t>
  </si>
  <si>
    <t>2013テプコカスタマーサービス(株)</t>
  </si>
  <si>
    <t>2013東京エコサービス（株）</t>
  </si>
  <si>
    <t>2013にちほクラウド電力(株)</t>
  </si>
  <si>
    <t>2013日産トレーデイング(株)</t>
  </si>
  <si>
    <t>2013日本アルファ電力（株）</t>
  </si>
  <si>
    <t>2013日本テクノ（株）</t>
  </si>
  <si>
    <t>2013日本ロジテック協同組合</t>
  </si>
  <si>
    <t>2013パナソニック（株）</t>
  </si>
  <si>
    <t>2013富士フイルム（株）</t>
  </si>
  <si>
    <t>2013プレミアムグリーンパワー（株）</t>
  </si>
  <si>
    <t>2013本田技研工業(株)</t>
  </si>
  <si>
    <t>2013丸紅（株）</t>
  </si>
  <si>
    <t>2013ミサワホーム(株)</t>
  </si>
  <si>
    <t>2013三井物産(株)</t>
  </si>
  <si>
    <t>2013ミツウロコグリーンエネルギー（株）</t>
  </si>
  <si>
    <t>2013リエスパワー（株）</t>
  </si>
  <si>
    <t>2013ワタミファーム＆エナジー(株)</t>
  </si>
  <si>
    <t>2014北海道電力(株)</t>
  </si>
  <si>
    <t>2014東北電力(株)</t>
  </si>
  <si>
    <t>2014東京電力(株)</t>
  </si>
  <si>
    <t>2014中部電力(株)</t>
  </si>
  <si>
    <t>2014北陸電力(株)</t>
  </si>
  <si>
    <t>2014関西電力(株)</t>
  </si>
  <si>
    <t>2014中国電力(株)</t>
  </si>
  <si>
    <t>2014四国電力(株)</t>
  </si>
  <si>
    <t>2014九州電力(株)</t>
  </si>
  <si>
    <t>2014沖縄電力(株)</t>
  </si>
  <si>
    <t>2014アーバンエナジー(株)</t>
  </si>
  <si>
    <t>2014愛知電力(株)</t>
  </si>
  <si>
    <t>2014アストモスエネルギー(株)</t>
  </si>
  <si>
    <t>2014アンフィニ(株)</t>
  </si>
  <si>
    <t>2014イーレックス(株)</t>
  </si>
  <si>
    <t>2014池見石油(株)</t>
  </si>
  <si>
    <t>2014いこま電力(株)</t>
  </si>
  <si>
    <t>2014（一財）泉佐野電力</t>
  </si>
  <si>
    <t>2014出光グリーンパワー(株)</t>
  </si>
  <si>
    <t>2014伊藤忠エネクス(株)</t>
  </si>
  <si>
    <t>2014伊藤忠商事(株)</t>
  </si>
  <si>
    <t>2014ＨＴＢエナジー(株)</t>
  </si>
  <si>
    <t>2014エコエンジニアリング(株)</t>
  </si>
  <si>
    <t>2014ＳＢパワー(株)</t>
  </si>
  <si>
    <t>2014エネサーブ(株)</t>
  </si>
  <si>
    <t>2014エネックス(株)</t>
  </si>
  <si>
    <t>2014荏原環境プラント(株)</t>
  </si>
  <si>
    <t>2014ＭＢエナジー(株)</t>
  </si>
  <si>
    <t>2014王子・伊藤忠エネクス電力販売(株)</t>
  </si>
  <si>
    <t>2014王子製紙(株)</t>
  </si>
  <si>
    <t>2014大阪ガス(株)</t>
  </si>
  <si>
    <t>2014オリックス(株)</t>
  </si>
  <si>
    <t>2014(株)アイ・グリッド・ソリューションズ</t>
  </si>
  <si>
    <t>2014(株)アシストワンエナジー</t>
  </si>
  <si>
    <t>2014(株)アップルツリー</t>
  </si>
  <si>
    <t>2014(株)アドバンテック</t>
  </si>
  <si>
    <t>2014(株)イーエムアイ</t>
  </si>
  <si>
    <t>2014(株)イーセル</t>
  </si>
  <si>
    <t>2014(株)いちたかガスワン</t>
  </si>
  <si>
    <t>2014(株)岩手ウッドパワー</t>
  </si>
  <si>
    <t>2014(株)ウエスト電力</t>
  </si>
  <si>
    <t>2014(株)ＳＥウイングズ</t>
  </si>
  <si>
    <t>2014(株)Ｓ－ＣＯＲＥ</t>
  </si>
  <si>
    <t>2014(株)エックスパワー（旧：ＪＬエナジー(株)）</t>
  </si>
  <si>
    <t>2014(株)エナジードリーム</t>
  </si>
  <si>
    <t>2014(株)エナリスパワーマーケティング（旧：（一社）電力託送代行機構）</t>
  </si>
  <si>
    <t>2014(株)エネット</t>
  </si>
  <si>
    <t>2014(株)Ｆ－Ｐｏｗｅｒ</t>
  </si>
  <si>
    <t>2014(株)関電エネルギーソリューション</t>
  </si>
  <si>
    <t>2014(株)クールトラスト</t>
  </si>
  <si>
    <t>2014(株)グローバルエンジニアリング</t>
  </si>
  <si>
    <t>2014(株)洸陽電機</t>
  </si>
  <si>
    <t>2014(株)コンシェルジュ</t>
  </si>
  <si>
    <t>2014(株)サイサン</t>
  </si>
  <si>
    <t>2014(株)サニックス</t>
  </si>
  <si>
    <t>2014(株)ＣＮＯパワーソリューションズ</t>
  </si>
  <si>
    <t>2014(株)Ｇ－Ｐｏｗｅｒ</t>
  </si>
  <si>
    <t>2014(株)ＪＮＣパワー</t>
  </si>
  <si>
    <t>2014(株)新出光</t>
  </si>
  <si>
    <t>2014(株)生活クラブエナジー</t>
  </si>
  <si>
    <t>2014(株)タクマエナジー</t>
  </si>
  <si>
    <t>2014(株)地球クラブ</t>
  </si>
  <si>
    <t>2014(株)津軽あっぷるパワー</t>
  </si>
  <si>
    <t>2014(株)東芝</t>
  </si>
  <si>
    <t>2014(株)トヨタタービンアンドシステム</t>
  </si>
  <si>
    <t>2014(株)とんでん</t>
  </si>
  <si>
    <t>2014(株)中之条パワー（旧：（一財）中之条電力）</t>
  </si>
  <si>
    <t>2014(株)ナンワエナジー</t>
  </si>
  <si>
    <t>2014(株)日本セレモニー</t>
  </si>
  <si>
    <t>2014(株)ネオインターナショナル</t>
  </si>
  <si>
    <t>2014(株)バランスハーツ</t>
  </si>
  <si>
    <t>2014(株)パルシステム電力（旧：(株)うなかみの大地）</t>
  </si>
  <si>
    <t>2014(株)Ｖ－Ｐｏｗｅｒ</t>
  </si>
  <si>
    <t>2014(株)フォレストパワー</t>
  </si>
  <si>
    <t>2014(株)ベイサイドエナジー</t>
  </si>
  <si>
    <t>2014(株)みらい電力（旧：(株)エヌパワー）</t>
  </si>
  <si>
    <t>2014(株)森の電力（旧：(株)ケーキュービック）</t>
  </si>
  <si>
    <t>2014(株)リミックスポイント</t>
  </si>
  <si>
    <t>2014(株)リレボ</t>
  </si>
  <si>
    <t>2014(株)Ｌｏｏｏｐ</t>
  </si>
  <si>
    <t>2014川重商事(株)</t>
  </si>
  <si>
    <t>2014近畿電力(株)</t>
  </si>
  <si>
    <t>2014京葉瓦斯(株)</t>
  </si>
  <si>
    <t>2014合同会社北上新電力</t>
  </si>
  <si>
    <t>2014御所野縄文電力(株)</t>
  </si>
  <si>
    <t>2014サミットエナジー(株)</t>
  </si>
  <si>
    <t>2014ＪＸエネルギー(株)（旧：ＪＸ日鉱日石エネルギー(株)）</t>
  </si>
  <si>
    <t>2014志賀高原リゾート開発(株)</t>
  </si>
  <si>
    <t>2014滋賀電力(株)</t>
  </si>
  <si>
    <t>2014シナネン(株)</t>
  </si>
  <si>
    <t>2014芝浦電力(株)</t>
  </si>
  <si>
    <t>2014湘南電力(株)</t>
  </si>
  <si>
    <t>2014昭和シェル石油(株)</t>
  </si>
  <si>
    <t>2014新電力おおいた(株)</t>
  </si>
  <si>
    <t>2014新日鉄住金エンジニアリング(株)</t>
  </si>
  <si>
    <t>2014須賀川瓦斯(株)</t>
  </si>
  <si>
    <t>2014鈴与商事(株)</t>
  </si>
  <si>
    <t>2014生活協同組合コープこうべ</t>
  </si>
  <si>
    <t>2014西部瓦斯(株)</t>
  </si>
  <si>
    <t>2014泉北天然ガス発電(株)</t>
  </si>
  <si>
    <t>2015(株)Ｆ－Ｐｏｗｅｒ</t>
  </si>
  <si>
    <t>2015イーレックス(株)</t>
  </si>
  <si>
    <t>2015リエスパワー(株)</t>
  </si>
  <si>
    <t>2015イーレックス・スパーク・マーケティング(株)</t>
  </si>
  <si>
    <t>2015イーレックス・スパーク・エリアマーケティング(株)</t>
  </si>
  <si>
    <t>2015(株)ＳＥウイングズ</t>
  </si>
  <si>
    <t>2015(株)イーセル</t>
  </si>
  <si>
    <t>2015(株)エネット</t>
  </si>
  <si>
    <t>2015須賀川瓦斯(株)</t>
  </si>
  <si>
    <t>2015昭和シェル石油(株)</t>
  </si>
  <si>
    <t>2015エネサーブ(株)</t>
  </si>
  <si>
    <t>2015(株)サイサン</t>
  </si>
  <si>
    <t>2015ミツウロコグリーンエネルギー(株)</t>
  </si>
  <si>
    <t>2015ネクストパワーやまと(株)</t>
  </si>
  <si>
    <t>2015日本テクノ(株)</t>
  </si>
  <si>
    <t>2015中央電力エナジー(株)</t>
  </si>
  <si>
    <t>2015(株)Ｌｏｏｏｐ</t>
  </si>
  <si>
    <t>2015東燃ゼネラル石油(株)</t>
  </si>
  <si>
    <t>2015(株)ナンワエナジー</t>
  </si>
  <si>
    <t>2015静岡ガス＆パワー(株)</t>
  </si>
  <si>
    <t>2015荏原環境プラント(株)</t>
  </si>
  <si>
    <t>2015東京エコサービス(株)</t>
  </si>
  <si>
    <t>2015ダイヤモンドパワー(株)</t>
  </si>
  <si>
    <t>2015出光グリーンパワー(株)</t>
  </si>
  <si>
    <t>2015プレミアムグリーンパワー(株)</t>
  </si>
  <si>
    <t>2015(株)新出光</t>
  </si>
  <si>
    <t>2015中央セントラルガス(株)</t>
  </si>
  <si>
    <t>2015にちほクラウド電力(株)</t>
  </si>
  <si>
    <t>2015(一財)泉佐野電力</t>
  </si>
  <si>
    <t>2015総合エネルギー(株)</t>
  </si>
  <si>
    <t>2015(株)グリーンサークル</t>
  </si>
  <si>
    <t>2015(株)ウエスト電力</t>
  </si>
  <si>
    <t>2015北海道瓦斯(株)</t>
  </si>
  <si>
    <t>2015新エネルギー開発(株)</t>
  </si>
  <si>
    <t>2015伊藤忠エネクス(株)</t>
  </si>
  <si>
    <t>2015(株)Ｖ－Ｐｏｗｅｒ</t>
  </si>
  <si>
    <t>2015大和エネルギー(株)</t>
  </si>
  <si>
    <t>2015(株)アップルツリー</t>
  </si>
  <si>
    <t>2015大阪瓦斯(株)</t>
  </si>
  <si>
    <t>2015エフビットコミュニケーションズ(株)</t>
  </si>
  <si>
    <t>2015ＪＸエネルギー(株)</t>
  </si>
  <si>
    <t>2015真庭バイオエネルギー(株)</t>
  </si>
  <si>
    <t>2015三井物産(株)</t>
  </si>
  <si>
    <t>2015オリックス(株)</t>
  </si>
  <si>
    <t>2015(株)エネサンス関東</t>
  </si>
  <si>
    <t>2015みんな電力(株)</t>
  </si>
  <si>
    <t>2015(株)洸陽電機</t>
  </si>
  <si>
    <t>2015(株)サニックス</t>
  </si>
  <si>
    <t>2015(株)コンシェルジュ</t>
  </si>
  <si>
    <t>2015(株)アイ・グリッド・ソリューションズ</t>
  </si>
  <si>
    <t>2015サミットエナジー(株)</t>
  </si>
  <si>
    <t>2015リコージャパン(株)</t>
  </si>
  <si>
    <t>2015(株)エネルギア・ソリューション・アンド・サービス</t>
  </si>
  <si>
    <t>2015東京ガス(株)</t>
  </si>
  <si>
    <t>2015テス・エンジニアリング(株)</t>
  </si>
  <si>
    <t>2015青梅ガス(株)</t>
  </si>
  <si>
    <t>2015(株)イーネットワークシステムズ</t>
  </si>
  <si>
    <t>2015伊藤忠エネクスホームライフ関東(株)</t>
  </si>
  <si>
    <t>2015(株)東急パワーサプライ</t>
  </si>
  <si>
    <t>2015王子・伊藤忠エネクス電力販売(株)</t>
  </si>
  <si>
    <t>2015伊藤忠商事(株)</t>
  </si>
  <si>
    <t>2015(株)エコスタイル</t>
  </si>
  <si>
    <t>2015入間ガス(株)</t>
  </si>
  <si>
    <t>2015テプコカスタマーサービス(株)</t>
  </si>
  <si>
    <t>2015(株)とんでん</t>
  </si>
  <si>
    <t>2015新日鉄住金エンジニアリング(株)</t>
  </si>
  <si>
    <t>2015ＫＤＤＩ(株)</t>
  </si>
  <si>
    <t>2015ミサワホーム(株)</t>
  </si>
  <si>
    <t>2015イワタニ関東(株)</t>
  </si>
  <si>
    <t>2015イワタニ首都圏(株)</t>
  </si>
  <si>
    <t>2015サーラｅエナジー(株)</t>
  </si>
  <si>
    <t>2015(株)地球クラブ</t>
  </si>
  <si>
    <t>2015(株)エコア</t>
  </si>
  <si>
    <t>2015西部瓦斯(株)</t>
  </si>
  <si>
    <t>2015東邦ガス(株)</t>
  </si>
  <si>
    <t>2015シナネン(株)</t>
  </si>
  <si>
    <t>2015(株)シナジアパワー</t>
  </si>
  <si>
    <t>2015川重商事(株)</t>
  </si>
  <si>
    <t>2015大一ガス(株)</t>
  </si>
  <si>
    <t>2015(株)リミックスポイント</t>
  </si>
  <si>
    <t>2015大阪いずみ市民生活協同組合</t>
  </si>
  <si>
    <t>2015(株)中海テレビ放送</t>
  </si>
  <si>
    <t>2015パシフィックパワー(株)</t>
  </si>
  <si>
    <t>2015(株)いちたかガスワン</t>
  </si>
  <si>
    <t>2015(株)ジェイコム足立</t>
  </si>
  <si>
    <t>2015(株)ジェイコムイースト</t>
  </si>
  <si>
    <t>2015(株)ジェイコム市川</t>
  </si>
  <si>
    <t>2015(株)ジェイコムウエスト</t>
  </si>
  <si>
    <t>2015(株)ジェイコム大田</t>
  </si>
  <si>
    <t>2015(株)ジェイコム川口戸田</t>
  </si>
  <si>
    <t>2015(株)ジェイコム北関東</t>
  </si>
  <si>
    <t>2015(株)ジェイコムさいたま</t>
  </si>
  <si>
    <t>2015(株)ジェイコム札幌</t>
  </si>
  <si>
    <t>2015(株)ジェイコム湘南</t>
  </si>
  <si>
    <t>2015(株)ジェイコム多摩</t>
  </si>
  <si>
    <t>2015(株)ジェイコム千葉</t>
  </si>
  <si>
    <t>2015(株)ジェイコム千葉セントラル</t>
  </si>
  <si>
    <t>2015(株)ジェイコム東葛葛飾</t>
  </si>
  <si>
    <t>2015(株)ジェイコム東京</t>
  </si>
  <si>
    <t>2015(株)ジェイコム東京北</t>
  </si>
  <si>
    <t>2015(株)ジェイコム中野</t>
  </si>
  <si>
    <t>2015(株)ジェイコム八王子</t>
  </si>
  <si>
    <t>2015(株)ジェイコム日野</t>
  </si>
  <si>
    <t>2015(株)ジェイコム船橋習志野</t>
  </si>
  <si>
    <t>2015(株)ジェイコム港新宿</t>
  </si>
  <si>
    <t>2015(株)ジェイコム南横浜</t>
  </si>
  <si>
    <t>2015(株)ジェイコム武蔵野三鷹</t>
  </si>
  <si>
    <t>2015土浦ケーブルテレビ(株)</t>
  </si>
  <si>
    <t>2015鹿児島電力(株)</t>
  </si>
  <si>
    <t>2015太陽ガス(株)</t>
  </si>
  <si>
    <t>2015アーバンエナジー(株)</t>
  </si>
  <si>
    <t>2015パワーシェアリング(株)</t>
  </si>
  <si>
    <t>2015合同会社北上新電力</t>
  </si>
  <si>
    <t>2015パーパススマートパワー(株)</t>
  </si>
  <si>
    <t>2015(株)タクマエナジー</t>
  </si>
  <si>
    <t>2015(株)スマートテック</t>
  </si>
  <si>
    <t>2015水戸電力(株)</t>
  </si>
  <si>
    <t>2015丸紅新電力(株)</t>
  </si>
  <si>
    <t>2015(株)エックスパワー</t>
  </si>
  <si>
    <t>2015奈良電力(株)</t>
  </si>
  <si>
    <t>2015日立造船(株)</t>
  </si>
  <si>
    <t>2015大東ガス(株)</t>
  </si>
  <si>
    <t>2015パナソニック(株)</t>
  </si>
  <si>
    <t>2015アストモスエネルギー(株)</t>
  </si>
  <si>
    <t>2015(株)関電エネルギーソリューション</t>
  </si>
  <si>
    <t>2015ＭＣリテールエナジー(株)</t>
  </si>
  <si>
    <t>2015(株)北九州パワー</t>
  </si>
  <si>
    <t>2015武州瓦斯(株)</t>
  </si>
  <si>
    <t>2015(株)みらい電力</t>
  </si>
  <si>
    <t>2015大垣ガス(株)</t>
  </si>
  <si>
    <t>2015(株)藤田商店</t>
  </si>
  <si>
    <t>2015(株)ケーブルネット下関</t>
  </si>
  <si>
    <t>2015(株)ジェイコム九州</t>
  </si>
  <si>
    <t>2015(株)グローバルエンジニアリング</t>
  </si>
  <si>
    <t>2015九州エナジー(株)</t>
  </si>
  <si>
    <t>2015(株)トヨタタービンアンドシステム</t>
  </si>
  <si>
    <t>2015(株)Ｓ－ＣＯＲＥ</t>
  </si>
  <si>
    <t>2015(株)エナリス・パワー・マーケティング</t>
  </si>
  <si>
    <t>2015みやまスマートエネルギー(株)</t>
  </si>
  <si>
    <t>2015エフィシエント(株)</t>
  </si>
  <si>
    <t>2015(株)生活クラブエナジー</t>
  </si>
  <si>
    <t>2015生活協同組合コープこうべ</t>
  </si>
  <si>
    <t>2015(株)シーエナジー</t>
  </si>
  <si>
    <t>2015角栄ガス(株)</t>
  </si>
  <si>
    <t>2015京葉瓦斯(株)</t>
  </si>
  <si>
    <t>2015凸版印刷(株)</t>
  </si>
  <si>
    <t>2015伊勢崎ガス(株)</t>
  </si>
  <si>
    <t>2015キヤノンマーケティングジャパン(株)</t>
  </si>
  <si>
    <t>2015(株)とっとり市民電力</t>
  </si>
  <si>
    <t>2015(株)イーエムアイ</t>
  </si>
  <si>
    <t>2015佐野瓦斯(株)</t>
  </si>
  <si>
    <t>2015桐生瓦斯(株)</t>
  </si>
  <si>
    <t>2015森の電力(株)</t>
  </si>
  <si>
    <t>2015大和ハウス工業(株)</t>
  </si>
  <si>
    <t>2015(株)早稲田環境研究所</t>
  </si>
  <si>
    <t>2015ＨＴＢエナジー(株)</t>
  </si>
  <si>
    <t>2015(株)アシストワンエナジー</t>
  </si>
  <si>
    <t>2015(株)サン・ビーム</t>
  </si>
  <si>
    <t>2015(株)フソウ・エナジー</t>
  </si>
  <si>
    <t>2015(株)日本エコシステム</t>
  </si>
  <si>
    <t>2015湘南電力(株)</t>
  </si>
  <si>
    <t>2015大東エナジー(株)</t>
  </si>
  <si>
    <t>2015アンフィニ(株)</t>
  </si>
  <si>
    <t>2015(株)ベイサイドエナジー</t>
  </si>
  <si>
    <t>2015鈴与商事(株)</t>
  </si>
  <si>
    <t>2015(株)バランスハーツ</t>
  </si>
  <si>
    <t>2015ワタミファーム＆エナジー(株)</t>
  </si>
  <si>
    <t>2015(株)パルシステム電力</t>
  </si>
  <si>
    <t>2015ＳＢパワー(株)</t>
  </si>
  <si>
    <t>2015ＮＦパワーサービス(株)</t>
  </si>
  <si>
    <t>2015ひおき地域エネルギー(株)</t>
  </si>
  <si>
    <t>2015和歌山電力(株)</t>
  </si>
  <si>
    <t>2015(株)エナジードリーム</t>
  </si>
  <si>
    <t>2015(株)トドック電力</t>
  </si>
  <si>
    <t>2015ＭＢエナジー(株)</t>
  </si>
  <si>
    <t>2015九電みらいエナジー(株)</t>
  </si>
  <si>
    <t>2015(株)ミツウロコ</t>
  </si>
  <si>
    <t>2015(株)フォレストパワー</t>
  </si>
  <si>
    <t>2015日高都市ガス(株)</t>
  </si>
  <si>
    <t>2015(株)アドバンテック</t>
  </si>
  <si>
    <t>2015ローカルエナジー(株)</t>
  </si>
  <si>
    <t>2015エネックス(株)</t>
  </si>
  <si>
    <t>2015(株)Ｇ－Ｐｏｗｅｒ</t>
  </si>
  <si>
    <t>2015(株)ＳＢＮ</t>
  </si>
  <si>
    <t>2015佐伯森林資源(株)</t>
  </si>
  <si>
    <t>2015ＮＥＣファシリティーズ(株)</t>
  </si>
  <si>
    <t>2015日田グリーン電力(株)</t>
  </si>
  <si>
    <t>2015(株)津軽あっぷるパワー</t>
  </si>
  <si>
    <t>2015(株)花巻銀河パワー</t>
  </si>
  <si>
    <t>2015埼玉ガス(株)</t>
  </si>
  <si>
    <t>2015宮崎パワーライン(株)</t>
  </si>
  <si>
    <t>2015緑新電力(株)</t>
  </si>
  <si>
    <t>2015(株)Ｕ－ＮＥＸＴ</t>
  </si>
  <si>
    <t>2015(株)パネイル</t>
  </si>
  <si>
    <t>2015(株)岩手ウッドパワー</t>
  </si>
  <si>
    <t>2015里山パワーワークス(株)</t>
  </si>
  <si>
    <t>2015(株)中之条パワー</t>
  </si>
  <si>
    <t>2015(株)ＴＯＳＭＯ</t>
  </si>
  <si>
    <t>2015日産トレーデイング(株)</t>
  </si>
  <si>
    <t>2015ＪＡＧ国際エナジー(株)</t>
  </si>
  <si>
    <t>2015(株)長谷工アネシス</t>
  </si>
  <si>
    <t>2015伊藤忠エネクスホームライフ西日本(株)</t>
  </si>
  <si>
    <t>2015(株)エネコープ</t>
  </si>
  <si>
    <t>2015(株)東芝</t>
  </si>
  <si>
    <t>2015ネクストエナジー・アンド・リソース(株)</t>
  </si>
  <si>
    <t>2015はりま電力(株)</t>
  </si>
  <si>
    <t>2015(株)浜松新電力</t>
  </si>
  <si>
    <t>2015アストマックス・トレーディング(株)</t>
  </si>
  <si>
    <t>2015(株)やまがた新電力</t>
  </si>
  <si>
    <t>2015(一社)東松島みらいとし機構</t>
  </si>
  <si>
    <t>2015志賀高原リゾート開発(株)</t>
  </si>
  <si>
    <t>2015(株)グリーンパワー大東</t>
  </si>
  <si>
    <t>2015(株)Ｋｅｎｅｓエネルギーサービス</t>
  </si>
  <si>
    <t>2015愛知電力(株)</t>
  </si>
  <si>
    <t>2015御所野縄文電力(株)</t>
  </si>
  <si>
    <t>2015御所野縄文パワー(株)</t>
  </si>
  <si>
    <t>2015宮古新電力(株)</t>
  </si>
  <si>
    <t>2015長崎地域電力(株)</t>
  </si>
  <si>
    <t>2015伊藤忠エネクスホームライフ関西(株)</t>
  </si>
  <si>
    <t>2015(株)ＮＴＴファシリティーズ</t>
  </si>
  <si>
    <t>2015近畿電力(株)</t>
  </si>
  <si>
    <t>2015新電力おおいた(株)</t>
  </si>
  <si>
    <t>2015(株)日本セレモニー</t>
  </si>
  <si>
    <t>2015(株)リレボ</t>
  </si>
  <si>
    <t>2015(株)池見石油店</t>
  </si>
  <si>
    <t>2015滋賀電力(株)</t>
  </si>
  <si>
    <t>2015芝浦電力(株)</t>
  </si>
  <si>
    <t>2015本田技研工業(株)</t>
  </si>
  <si>
    <t>2015エコエンジニアリング(株)</t>
  </si>
  <si>
    <t>2015いこま電力(株)</t>
  </si>
  <si>
    <t>2015スズカ電工(株)</t>
  </si>
  <si>
    <t>2015(株)エーコープサービス</t>
  </si>
  <si>
    <t>2015サンリン(株)</t>
  </si>
  <si>
    <t>2015(株)宮崎ガスリビング</t>
  </si>
  <si>
    <t>2015山陰エレキ・アライアンス(株)</t>
  </si>
  <si>
    <t>2015ミライフ東日本(株)</t>
  </si>
  <si>
    <t>2015ツネイシＣバリューズ(株)</t>
  </si>
  <si>
    <t>2015北海道電力(株)</t>
  </si>
  <si>
    <t>2015東北電力(株)</t>
  </si>
  <si>
    <t>2015東京電力エナジーパートナー(株)</t>
  </si>
  <si>
    <t>2015中部電力(株)</t>
  </si>
  <si>
    <t>2015北陸電力(株)</t>
  </si>
  <si>
    <t>2015関西電力(株)</t>
  </si>
  <si>
    <t>2015中国電力(株)</t>
  </si>
  <si>
    <t>2015四国電力(株)</t>
  </si>
  <si>
    <t>2015九州電力(株)</t>
  </si>
  <si>
    <t>2015沖縄電力(株)</t>
  </si>
  <si>
    <t>2015北日本石油(株)</t>
  </si>
  <si>
    <t>2015千葉電力(株)</t>
  </si>
  <si>
    <t>2015(株)坊っちゃん電力</t>
  </si>
  <si>
    <t>2015(株)ネオインターナショナル</t>
  </si>
  <si>
    <t>2015(株)エナジー北海道</t>
  </si>
  <si>
    <t>2015足利ガス(株)</t>
  </si>
  <si>
    <t>2015(株)Ｍｉｓｕｍｉ</t>
  </si>
  <si>
    <t>2015(株)エルピオ</t>
  </si>
  <si>
    <t>2015(株)アメニティ電力</t>
  </si>
  <si>
    <t>2015新電力フロンティア(株)</t>
  </si>
  <si>
    <t>2015ふくのしま電力(株)</t>
  </si>
  <si>
    <t>2015岡田建設(株)</t>
  </si>
  <si>
    <t>2015富山電力(株)</t>
  </si>
  <si>
    <t>2015(一社)グリーン・市民電力</t>
  </si>
  <si>
    <t>2015(公財)東京都環境公社</t>
  </si>
  <si>
    <t>2015(株)ファミリーネット・ジャパン</t>
  </si>
  <si>
    <t>2015マンション高圧化ステーションズ(株)</t>
  </si>
  <si>
    <t>2015フラワー電力(株)</t>
  </si>
  <si>
    <t>2015積水化学工業(株)</t>
  </si>
  <si>
    <t>2015(株)ユーミーエナジー</t>
  </si>
  <si>
    <t>2015全農エネルギー(株)</t>
  </si>
  <si>
    <t>2015(株)ハルエネ</t>
  </si>
  <si>
    <t>2015(株)リケン工業</t>
  </si>
  <si>
    <t>2015(株)おおた電力</t>
  </si>
  <si>
    <t>2015伊藤忠プランテック(株)</t>
  </si>
  <si>
    <t>2015(株)オカモト</t>
  </si>
  <si>
    <t>2015キタコー(株)</t>
  </si>
  <si>
    <t>2015生活協同組合コープしが</t>
  </si>
  <si>
    <t>2015東海電力(株)</t>
  </si>
  <si>
    <t>2015西日本電力(株)</t>
  </si>
  <si>
    <t>2015福岡電力(株)</t>
  </si>
  <si>
    <t>2015香川電力(株)</t>
  </si>
  <si>
    <t>2015札幌電力(株)</t>
  </si>
  <si>
    <t>2015東日本電力(株)</t>
  </si>
  <si>
    <t>2015広島電力(株)</t>
  </si>
  <si>
    <t>2015宮城電力(株)</t>
  </si>
  <si>
    <t>2015(株)沖縄ガスニューパワー</t>
  </si>
  <si>
    <t>2015(株)ナカシマ</t>
  </si>
  <si>
    <t>2015(株)エージーピー</t>
  </si>
  <si>
    <t>2015(株)いちき串木野電力</t>
  </si>
  <si>
    <t>2015ＦＴエナジー(株)</t>
  </si>
  <si>
    <t>2015南部だんだんエナジー(株)</t>
  </si>
  <si>
    <t>2015(株)エフエネ</t>
  </si>
  <si>
    <t>2015こなんウルトラパワー(株)</t>
  </si>
  <si>
    <t>2015(株)ＣＨＩＢＡむつざわエナジー</t>
  </si>
  <si>
    <t>2015(株)関西空調</t>
  </si>
  <si>
    <t>2015奥出雲電力(株)</t>
  </si>
  <si>
    <t>2015清水建設(株)</t>
  </si>
  <si>
    <t>2015中央電力(株)</t>
  </si>
  <si>
    <t>2015(株)成田香取エネルギー</t>
  </si>
  <si>
    <t>2015東罐商事(株)</t>
  </si>
  <si>
    <t>2015(株)ＣＷＳ</t>
  </si>
  <si>
    <t>2015ふくしま新電力(株)</t>
  </si>
  <si>
    <t>2015(株)エネクスライフサービス</t>
  </si>
  <si>
    <t>2015ネイチャーエナジー小国(株)</t>
  </si>
  <si>
    <t>2015リエスパワーネクスト(株)</t>
  </si>
  <si>
    <t>2015関西エネルギーパワー(株)</t>
  </si>
  <si>
    <t>2015(株)グリムスパワー</t>
  </si>
  <si>
    <t>2015自然電力(株)</t>
  </si>
  <si>
    <t>2016(株)Ｆ－Ｐｏｗｅｒ</t>
  </si>
  <si>
    <t>2016イーレックス(株)</t>
  </si>
  <si>
    <t>2016リエスパワー(株)</t>
  </si>
  <si>
    <t>2016イーレックス・スパーク・マーケティング(株)</t>
  </si>
  <si>
    <t>2016イーレックス・スパーク・エリアマーケティング(株)</t>
  </si>
  <si>
    <t>2016(株)ＳＥウイングズ</t>
  </si>
  <si>
    <t>2016(株)イーセル</t>
  </si>
  <si>
    <t>2016(株)エネット</t>
  </si>
  <si>
    <t>2016須賀川瓦斯(株)</t>
  </si>
  <si>
    <t>2016昭和シェル石油(株)</t>
  </si>
  <si>
    <t>2016(株)ケイ・オプティコム</t>
  </si>
  <si>
    <t>2016エネサーブ(株)</t>
  </si>
  <si>
    <t>2016(株)サイサン</t>
  </si>
  <si>
    <t>2016ミツウロコグリーンエネルギー(株)</t>
  </si>
  <si>
    <t>2016ネクストパワーやまと(株)</t>
  </si>
  <si>
    <t>2016日本テクノ(株)</t>
  </si>
  <si>
    <t>2016中央電力エナジー(株)</t>
  </si>
  <si>
    <t>2016(株)Ｌｏｏｏｐ</t>
  </si>
  <si>
    <t>2016(株)ナンワエナジー</t>
  </si>
  <si>
    <t>2016静岡ガス＆パワー(株)</t>
  </si>
  <si>
    <t>2016荏原環境プラント(株)</t>
  </si>
  <si>
    <t>2016東京エコサービス(株)</t>
  </si>
  <si>
    <t>2016ダイヤモンドパワー(株)</t>
  </si>
  <si>
    <t>2016出光グリーンパワー(株)</t>
  </si>
  <si>
    <t>2016プレミアムグリーンパワー(株)</t>
  </si>
  <si>
    <t>2016(株)新出光</t>
  </si>
  <si>
    <t>2016中央セントラルガス(株)</t>
  </si>
  <si>
    <t>2016にちほクラウド電力(株)</t>
  </si>
  <si>
    <t>2016(一財)泉佐野電力　　</t>
  </si>
  <si>
    <t>2016総合エネルギー(株)</t>
  </si>
  <si>
    <t>2016(株)グリーンサークル</t>
  </si>
  <si>
    <t>2016(株)ウエスト電力</t>
  </si>
  <si>
    <t>2016北海道瓦斯(株)</t>
  </si>
  <si>
    <t>2016新エネルギー開発(株)</t>
  </si>
  <si>
    <t>2016伊藤忠エネクス(株)</t>
  </si>
  <si>
    <t>2016(株)Ｖ－ｐｏｗｅｒ</t>
  </si>
  <si>
    <t>2016大和エネルギー(株)</t>
  </si>
  <si>
    <t>2016大阪瓦斯(株)</t>
  </si>
  <si>
    <t>2016エフビットコミュニケーションズ(株)　</t>
  </si>
  <si>
    <t>2016ＪＸエネルギー(株)</t>
  </si>
  <si>
    <t>2016真庭バイオエネルギー(株)</t>
  </si>
  <si>
    <t>2016三井物産(株)</t>
  </si>
  <si>
    <t>2016オリックス(株)</t>
  </si>
  <si>
    <t>2016(株)エネサンス関東</t>
  </si>
  <si>
    <t>2016みんな電力(株)</t>
  </si>
  <si>
    <t>2016(株)洸陽電機</t>
  </si>
  <si>
    <t>2016(株)サニックス</t>
  </si>
  <si>
    <t>2016(株)コンシェルジュ</t>
  </si>
  <si>
    <t>2016(株)アイ・グリッド・ソリューションズ</t>
  </si>
  <si>
    <t>2016サミットエナジー(株)</t>
  </si>
  <si>
    <t>2016リコージャパン(株)</t>
  </si>
  <si>
    <t>2016(株)エネルギア・ソリューション・アンド・サービス</t>
  </si>
  <si>
    <t>2016東京ガス(株)</t>
  </si>
  <si>
    <t>2016テス・エンジニアリング(株)</t>
  </si>
  <si>
    <t>2016青梅ガス(株)</t>
  </si>
  <si>
    <t>2016(株)イーネットワークシステムズ</t>
  </si>
  <si>
    <t>2016(株)エネアーク関東(旧：伊藤忠エネクスホームライフ関東(株))</t>
  </si>
  <si>
    <t>2016(株)東急パワーサプライ</t>
  </si>
  <si>
    <t>2016王子・伊藤忠エネクス電力販売(株)</t>
  </si>
  <si>
    <t>2016伊藤忠商事(株)</t>
  </si>
  <si>
    <t>2016(株)エコスタイル</t>
  </si>
  <si>
    <t>2016入間ガス(株)</t>
  </si>
  <si>
    <t>2016テプコカスタマーサービス(株)</t>
  </si>
  <si>
    <t>2016(株)とんでん</t>
  </si>
  <si>
    <t>2016新日鉄住金エンジニアリング(株)</t>
  </si>
  <si>
    <t>2016ＫＤＤＩ(株)</t>
  </si>
  <si>
    <t>2016イワタニ関東(株)</t>
  </si>
  <si>
    <t>2016イワタニ首都圏(株)</t>
  </si>
  <si>
    <t>2016サーラｅエナジー(株)</t>
  </si>
  <si>
    <t>2016(株)地球クラブ</t>
  </si>
  <si>
    <t>2016(株)エコア</t>
  </si>
  <si>
    <t>2016西部瓦斯(株)</t>
  </si>
  <si>
    <t>2016東邦ガス(株)</t>
  </si>
  <si>
    <t>2016シナネン(株)</t>
  </si>
  <si>
    <t>2016(株)シナジアパワー</t>
  </si>
  <si>
    <t>2016川重商事(株)</t>
  </si>
  <si>
    <t>2016大一ガス(株)</t>
  </si>
  <si>
    <t>2016(株)リミックスポイント</t>
  </si>
  <si>
    <t>2016大阪いずみ市民生活協同組合</t>
  </si>
  <si>
    <t>2016(株)中海テレビ放送</t>
  </si>
  <si>
    <t>2016パシフィックパワー(株)</t>
  </si>
  <si>
    <t>2016(株)いちたかガスワン</t>
  </si>
  <si>
    <t>2016(株)ジェイコム足立</t>
  </si>
  <si>
    <t>2016(株)ジェイコムイースト</t>
  </si>
  <si>
    <t>2016(株)ジェイコム市川</t>
  </si>
  <si>
    <t>2016(株)ジェイコムウエスト</t>
  </si>
  <si>
    <t>2016(株)ジェイコム大田</t>
  </si>
  <si>
    <t>2016(株)ジェイコム川口戸田</t>
  </si>
  <si>
    <t>2016(株)ジェイコム北関東</t>
  </si>
  <si>
    <t>2016(株)ジェイコムさいたま</t>
  </si>
  <si>
    <t>2016(株)ジェイコム札幌</t>
  </si>
  <si>
    <t>2016(株)ジェイコム湘南</t>
  </si>
  <si>
    <t>2016(株)ジェイコム多摩</t>
  </si>
  <si>
    <t>2016(株)ジェイコム千葉</t>
  </si>
  <si>
    <t>2016(株)ジェイコム千葉セントラル</t>
  </si>
  <si>
    <t>2016(株)ジェイコム東葛葛飾</t>
  </si>
  <si>
    <t>2016(株)ジェイコム東京</t>
  </si>
  <si>
    <t>2016(株)ジェイコム東京北</t>
  </si>
  <si>
    <t>2016(株)ジェイコム中野</t>
  </si>
  <si>
    <t>2016(株)ジェイコム八王子</t>
  </si>
  <si>
    <t>2016(株)ジェイコム日野</t>
  </si>
  <si>
    <t>2016(株)ジェイコム船橋習志野</t>
  </si>
  <si>
    <t>2016(株)ジェイコム港新宿</t>
  </si>
  <si>
    <t>2016(株)ジェイコム南横浜</t>
  </si>
  <si>
    <t>2016(株)ジェイコム武蔵野三鷹</t>
  </si>
  <si>
    <t>2016土浦ケーブルテレビ(株)</t>
  </si>
  <si>
    <t>2016鹿児島電力(株)</t>
  </si>
  <si>
    <t>2016太陽ガス(株)</t>
  </si>
  <si>
    <t>2016アーバンエナジー(株)</t>
  </si>
  <si>
    <t>2016パワーシェアリング(株)</t>
  </si>
  <si>
    <t>2016合同会社北上新電力</t>
  </si>
  <si>
    <t>2016パーパススマートパワー(株)</t>
  </si>
  <si>
    <t>2016(株)タクマエナジー</t>
  </si>
  <si>
    <t>2016(株)スマートテック</t>
  </si>
  <si>
    <t>2016水戸電力(株)</t>
  </si>
  <si>
    <t>2016丸紅新電力(株)</t>
  </si>
  <si>
    <t>2016奈良電力(株)</t>
  </si>
  <si>
    <t>2016日立造船(株)</t>
  </si>
  <si>
    <t>2016大東ガス(株)</t>
  </si>
  <si>
    <t>2016パナソニック(株)</t>
  </si>
  <si>
    <t>2016アストモスエネルギー(株)</t>
  </si>
  <si>
    <t>2016(株)関電エネルギーソリューション</t>
  </si>
  <si>
    <t>2016ＭＣリテールエナジー(株)</t>
  </si>
  <si>
    <t>2016(株)北九州パワー</t>
  </si>
  <si>
    <t>2016武州瓦斯(株)</t>
  </si>
  <si>
    <t>2016(株)みらい電力</t>
  </si>
  <si>
    <t>2016大垣ガス(株)</t>
  </si>
  <si>
    <t>2016(株)藤田商店</t>
  </si>
  <si>
    <t>2016(株)ケーブルネット下関</t>
  </si>
  <si>
    <t>2016(株)ジェイコム九州</t>
  </si>
  <si>
    <t>2016(株)グローバルエンジニアリング</t>
  </si>
  <si>
    <t>2016九州エナジー(株)</t>
  </si>
  <si>
    <t>2016(株)トヨタタービンアンドシステム</t>
  </si>
  <si>
    <t>2016(株)Ｓ－ＣＯＲＥ</t>
  </si>
  <si>
    <t>2016(株)エナリス・パワー・マーケティング</t>
  </si>
  <si>
    <t>2016(株)エヌパワー南九州</t>
  </si>
  <si>
    <t>2016みやまスマートエネルギー(株)</t>
  </si>
  <si>
    <t>2016(株)生活クラブエナジー</t>
  </si>
  <si>
    <t>2016生活協同組合コープこうべ</t>
  </si>
  <si>
    <t>2016(株)シーエナジー</t>
  </si>
  <si>
    <t>2016角栄ガス(株)</t>
  </si>
  <si>
    <t>2016京葉瓦斯(株)</t>
  </si>
  <si>
    <t>2016凸版印刷(株)</t>
  </si>
  <si>
    <t>2016伊勢崎ガス(株)</t>
  </si>
  <si>
    <t>2016キヤノンマーケティングジャパン(株)</t>
  </si>
  <si>
    <t>2016(株)とっとり市民電力</t>
  </si>
  <si>
    <t>2016(株)イーエムアイ</t>
  </si>
  <si>
    <t>2016佐野瓦斯(株)</t>
  </si>
  <si>
    <t>2016桐生瓦斯(株)</t>
  </si>
  <si>
    <t>2016森の電力(株)</t>
  </si>
  <si>
    <t>2016大和ハウス工業(株)　</t>
  </si>
  <si>
    <t>2016(株)早稲田環境研究所</t>
  </si>
  <si>
    <t>2016ＨＴＢエナジー(株)</t>
  </si>
  <si>
    <t>2016(株)アシストワンエナジー</t>
  </si>
  <si>
    <t>2016(株)サン・ビーム</t>
  </si>
  <si>
    <t>2016(株)フソウ・エナジー</t>
  </si>
  <si>
    <t>2016(株)日本エコシステム</t>
  </si>
  <si>
    <t>2016湘南電力(株)</t>
  </si>
  <si>
    <t>2016大東エナジー(株)</t>
  </si>
  <si>
    <t>2016アンフィニ(株)</t>
  </si>
  <si>
    <t>2016(株)ベイサイドエナジー</t>
  </si>
  <si>
    <t>2016鈴与商事(株)</t>
  </si>
  <si>
    <t>2016(株)バランスハーツ</t>
  </si>
  <si>
    <t>2016ワタミファーム＆エナジー(株)</t>
  </si>
  <si>
    <t>2016(株)パルシステム電力</t>
  </si>
  <si>
    <t>2016ＳＢパワー(株)</t>
  </si>
  <si>
    <t>2016ＮＦパワーサービス(株)</t>
  </si>
  <si>
    <t>2016ひおき地域エネルギー(株)</t>
  </si>
  <si>
    <t>2016和歌山電力(株)</t>
  </si>
  <si>
    <t>2016(株)エナジードリーム</t>
  </si>
  <si>
    <t>2016(株)トドック電力</t>
  </si>
  <si>
    <t>2016ＭＢエナジー(株)</t>
  </si>
  <si>
    <t>2016九電みらいエナジー(株)</t>
  </si>
  <si>
    <t>2016(株)ミツウロコヴェッセル(旧：(株)ミツウロコ)</t>
  </si>
  <si>
    <t>2016(株)フォレストパワー</t>
  </si>
  <si>
    <t>2016日高都市ガス(株)</t>
  </si>
  <si>
    <t>2016(株)アドバンテック</t>
  </si>
  <si>
    <t>2016ローカルエナジー(株)</t>
  </si>
  <si>
    <t>2016エネックス(株)</t>
  </si>
  <si>
    <t>2016(株)Ｇ－Ｐｏｗｅｒ</t>
  </si>
  <si>
    <t>2016(株)地域電力(旧：(株)ＳＢＮ)</t>
  </si>
  <si>
    <t>2016なでしこ電力(株)(旧：佐伯森林資源(株))</t>
  </si>
  <si>
    <t>2016ＮＥＣファシリティーズ(株)</t>
  </si>
  <si>
    <t>2016日田グリーン電力(株)</t>
  </si>
  <si>
    <t>2016(株)津軽あっぷるパワー</t>
  </si>
  <si>
    <t>2016(株)花巻銀河パワー</t>
  </si>
  <si>
    <t>2016埼玉ガス(株)</t>
  </si>
  <si>
    <t>2016宮崎パワーライン(株)</t>
  </si>
  <si>
    <t>2016緑新電力(株)</t>
  </si>
  <si>
    <t>2016(株)ＵＳＥＮ　ＮＥＴＷＯＲＫＳ(旧：(株)Ｕ－ＮＥＸＴ)</t>
  </si>
  <si>
    <t>2016(株)ＴＴＳパワー</t>
  </si>
  <si>
    <t>2016(株)パネイル</t>
  </si>
  <si>
    <t>2016(株)岩手ウッドパワー</t>
  </si>
  <si>
    <t>2016里山パワーワークス(株)</t>
  </si>
  <si>
    <t>2016(株)中之条パワー</t>
  </si>
  <si>
    <t>2016(株)ＴＯＳＭＯ</t>
  </si>
  <si>
    <t>2016日産トレーデイング(株)</t>
  </si>
  <si>
    <t>2016ＪＡＧ国際エナジー(株)</t>
  </si>
  <si>
    <t>2016(株)長谷工アネシス</t>
  </si>
  <si>
    <t>2016伊藤忠エネクスホームライフ西日本(株)</t>
  </si>
  <si>
    <t>2016(株)エネコープ</t>
  </si>
  <si>
    <t>2016(株)東芝</t>
  </si>
  <si>
    <t>2016ネクストエナジー・アンド・リソース(株)</t>
  </si>
  <si>
    <t>2016はりま電力(株)</t>
  </si>
  <si>
    <t>2016(株)浜松新電力</t>
  </si>
  <si>
    <t>2016ゼロワットパワー(株)</t>
  </si>
  <si>
    <t>2016(株)やまがた新電力</t>
  </si>
  <si>
    <t>2016(一社)東松島みらいとし機構</t>
  </si>
  <si>
    <t>2016志賀高原リゾート開発(株)</t>
  </si>
  <si>
    <t>2016(株)グリーンパワー大東</t>
  </si>
  <si>
    <t>2016(株)Ｋｅｎｅｓエネルギーサービス</t>
  </si>
  <si>
    <t>2016愛知電力(株)</t>
  </si>
  <si>
    <t>2016御所野縄文電力(株)</t>
  </si>
  <si>
    <t>2016御所野縄文パワー(株)</t>
  </si>
  <si>
    <t>2016宮古新電力(株)</t>
  </si>
  <si>
    <t>2016長崎地域電力(株)</t>
  </si>
  <si>
    <t>2016(株)エネアーク関西(旧：伊藤忠エネクスホームライフ関西(株))</t>
  </si>
  <si>
    <t>2016(株)ＮＴＴファシリティーズ</t>
  </si>
  <si>
    <t>2016近畿電力(株)</t>
  </si>
  <si>
    <t>2016新電力おおいた(株)</t>
  </si>
  <si>
    <t>2016(株)日本セレモニー</t>
  </si>
  <si>
    <t>2016(株)リレボ</t>
  </si>
  <si>
    <t>2016(株)池見石油店</t>
  </si>
  <si>
    <t>2016滋賀電力(株)</t>
  </si>
  <si>
    <t>2016芝浦電力(株)</t>
  </si>
  <si>
    <t>2016本田技研工業(株)</t>
  </si>
  <si>
    <t>2016エコエンジニアリング(株)</t>
  </si>
  <si>
    <t>2016いこま電力(株)</t>
  </si>
  <si>
    <t>2016スズカ電工(株)</t>
  </si>
  <si>
    <t>2016(株)エーコープサービス</t>
  </si>
  <si>
    <t>2016サンリン(株)</t>
  </si>
  <si>
    <t>2016(株)宮崎ガスリビング</t>
  </si>
  <si>
    <t>2016山陰エレキ・アライアンス(株)</t>
  </si>
  <si>
    <t>2016昭和商事(株)</t>
  </si>
  <si>
    <t>2016ミライフ東日本(株)</t>
  </si>
  <si>
    <t>2016山陰酸素工業(株)</t>
  </si>
  <si>
    <t>2016武陽ガス(株)</t>
  </si>
  <si>
    <t>2016ツネイシＣバリューズ(株)</t>
  </si>
  <si>
    <t>2016北海道電力(株)</t>
  </si>
  <si>
    <t>2016東北電力(株)</t>
  </si>
  <si>
    <t>2016東京電力エナジーパートナー(株)</t>
  </si>
  <si>
    <t>2016中部電力(株)</t>
  </si>
  <si>
    <t>2016北陸電力(株)</t>
  </si>
  <si>
    <t>2016関西電力(株)</t>
  </si>
  <si>
    <t>2016中国電力(株)</t>
  </si>
  <si>
    <t>2016四国電力(株)</t>
  </si>
  <si>
    <t>2016九州電力(株)</t>
  </si>
  <si>
    <t>2016沖縄電力(株)</t>
  </si>
  <si>
    <t>2016北日本石油(株)</t>
  </si>
  <si>
    <t>2016千葉電力(株)</t>
  </si>
  <si>
    <t>2016(株)坊っちゃん電力</t>
  </si>
  <si>
    <t>2016(株)ネオインターナショナル</t>
  </si>
  <si>
    <t>2016(株)エナジー北海道</t>
  </si>
  <si>
    <t>2016足利ガス(株)</t>
  </si>
  <si>
    <t>2016(株)Ｍｉｓｕｍｉ</t>
  </si>
  <si>
    <t>2016米子瓦斯(株)</t>
  </si>
  <si>
    <t>2016(株)エルピオ</t>
  </si>
  <si>
    <t>2016浜田ガス(株)</t>
  </si>
  <si>
    <t>2016(株)アメニティ電力</t>
  </si>
  <si>
    <t>2016新電力フロンティア(株)</t>
  </si>
  <si>
    <t>2016ふくのしま電力(株)</t>
  </si>
  <si>
    <t>2016岡田建設(株)</t>
  </si>
  <si>
    <t>2016出雲ガス(株)</t>
  </si>
  <si>
    <t>2016富山電力(株)</t>
  </si>
  <si>
    <t>2016(一社)グリーン・市民電力</t>
  </si>
  <si>
    <t>2016(公財)東京都環境公社</t>
  </si>
  <si>
    <t>2016(株)ファミリーネット・ジャパン</t>
  </si>
  <si>
    <t>2016MKステーションズ(株)(旧：マンション高圧化ステーションズ(株))</t>
  </si>
  <si>
    <t>2016フラワー電力(株)</t>
  </si>
  <si>
    <t>2016(株)ＪＴＢコミュニケーションデザイン</t>
  </si>
  <si>
    <t>2016積水化学工業(株)</t>
  </si>
  <si>
    <t>2016(株)ユーミーエナジー</t>
  </si>
  <si>
    <t>2016全農エネルギー(株)</t>
  </si>
  <si>
    <t>2016(株)ハルエネ</t>
  </si>
  <si>
    <t>2016三愛石油(株)</t>
  </si>
  <si>
    <t>2016(株)リケン工業</t>
  </si>
  <si>
    <t>2016(株)ビビット</t>
  </si>
  <si>
    <t>2016(株)おおた電力</t>
  </si>
  <si>
    <t>2016伊藤忠プランテック(株)</t>
  </si>
  <si>
    <t>2016(株)オカモト</t>
  </si>
  <si>
    <t>2016熊本電力(株)　</t>
  </si>
  <si>
    <t>2016キタコー(株)</t>
  </si>
  <si>
    <t>2016生活協同組合コープしが</t>
  </si>
  <si>
    <t>2016東海電力(株)</t>
  </si>
  <si>
    <t>2016西日本電力(株)</t>
  </si>
  <si>
    <t>2016福岡電力(株)</t>
  </si>
  <si>
    <t>2016香川電力(株)　</t>
  </si>
  <si>
    <t>2016札幌電力(株)　</t>
  </si>
  <si>
    <t>2016せとうち電力(株)</t>
  </si>
  <si>
    <t>2016東日本電力(株)</t>
  </si>
  <si>
    <t>2016広島電力(株)</t>
  </si>
  <si>
    <t>2016宮城電力(株)</t>
  </si>
  <si>
    <t>2016(株)沖縄ガスニューパワー</t>
  </si>
  <si>
    <t>2016諏訪瓦斯(株)</t>
  </si>
  <si>
    <t>2016(株)アイキューフォーメーション</t>
  </si>
  <si>
    <t>2016(株)ナカシマ</t>
  </si>
  <si>
    <t>2016(株)エージーピー　</t>
  </si>
  <si>
    <t>2016(株)いちき串木野電力</t>
  </si>
  <si>
    <t>2016四つ葉電力(株)</t>
  </si>
  <si>
    <t>2016西武ガス(株)</t>
  </si>
  <si>
    <t>2016松本ガス(株)</t>
  </si>
  <si>
    <t>2016ＦＴエナジー(株)</t>
  </si>
  <si>
    <t>2016南部だんだんエナジー(株)</t>
  </si>
  <si>
    <t>2016(株)エフエネ(旧：(株)エフティエナジー)</t>
  </si>
  <si>
    <t>2016こなんウルトラパワー(株)</t>
  </si>
  <si>
    <t>2016(株)ＣＨＩＢＡむつざわエナジー</t>
  </si>
  <si>
    <t>2016(株)関西空調　</t>
  </si>
  <si>
    <t>2016奥出雲電力(株)</t>
  </si>
  <si>
    <t>2016清水建設(株)</t>
  </si>
  <si>
    <t>2016中央電力(株)</t>
  </si>
  <si>
    <t>2016(株)成田香取エネルギー</t>
  </si>
  <si>
    <t>2016東罐商事(株)</t>
  </si>
  <si>
    <t>2016グローバルソリューションサービス(株)</t>
  </si>
  <si>
    <t>2016(株)ＣＷＳ</t>
  </si>
  <si>
    <t>2016ふくしま新電力(株)</t>
  </si>
  <si>
    <t>2016ズームエナジージャパン合同会社</t>
  </si>
  <si>
    <t>2016(株)エネクスライフサービス</t>
  </si>
  <si>
    <t>2016ネイチャーエナジー小国(株)</t>
  </si>
  <si>
    <t>2016リエスパワーネクスト(株)</t>
  </si>
  <si>
    <t>2016京都生活協同組合</t>
  </si>
  <si>
    <t>2016関西エネルギーパワー(株)</t>
  </si>
  <si>
    <t>2016(株)グリムスパワー</t>
  </si>
  <si>
    <t>2016日本ファシリティ・ソリューション(株)</t>
  </si>
  <si>
    <t>2016(株)登米電力</t>
  </si>
  <si>
    <t>2016自然電力(株)</t>
  </si>
  <si>
    <t>2016本庄ガス(株)</t>
  </si>
  <si>
    <t>2016(株)フィット</t>
  </si>
  <si>
    <t>2016青森県民エナジー(株)(旧：未来エナジーホールディングス(株))</t>
  </si>
  <si>
    <t>2016国際航業(株)</t>
  </si>
  <si>
    <t>2016ローカルでんき(株)</t>
  </si>
  <si>
    <t>2016(株)明治産業</t>
  </si>
  <si>
    <t>2016福島電力(株)</t>
  </si>
  <si>
    <t>2016岡山電力(株)</t>
  </si>
  <si>
    <t>2016ミライフ(株)</t>
  </si>
  <si>
    <t>2016(株)翠光トップライン</t>
  </si>
  <si>
    <t>2016楽天(株)</t>
  </si>
  <si>
    <t>2016うすきエネルギー(株)</t>
  </si>
  <si>
    <t>2016富士見森のエネルギー(株)</t>
  </si>
  <si>
    <t>2016岐阜電力(株)</t>
  </si>
  <si>
    <t>2016格安電力(株)</t>
  </si>
  <si>
    <t>2016テクノエフアンドシー(株)</t>
  </si>
  <si>
    <t>2016(株)エスケーエナジー</t>
  </si>
  <si>
    <t>2016名南共同エネルギー(株)</t>
  </si>
  <si>
    <t>2016Ａｐａｍａｎ　Ｅｎｅｒｇｙ(株)</t>
  </si>
  <si>
    <t>2016ファミリーエナジー合同会社</t>
  </si>
  <si>
    <t>2016ＡＧ　Ｅｎｅｒｇｙ(株)</t>
  </si>
  <si>
    <t>2016アンビット・エナジー・ジャパン合同会社</t>
  </si>
  <si>
    <t>2016(株)ＴＯＫＹＯ油電力</t>
  </si>
  <si>
    <t>2016大分ケーブルテレコム(株)</t>
  </si>
  <si>
    <t>2016Ｊｕｓｔ　Ｅｎｅｒｇｙ　Ｊａｐａｎ合同会社</t>
  </si>
  <si>
    <t>2016生活協同組合コープみらい</t>
  </si>
  <si>
    <t>2016寝屋川電力(株)</t>
  </si>
  <si>
    <t>2016(株)広島一電力</t>
  </si>
  <si>
    <t>2016大阪府民電力(株)</t>
  </si>
  <si>
    <t>2016石川電力(株)</t>
  </si>
  <si>
    <t>2016(株)Ｏｐｔｉｍｉｚｅｄ　Ｅｎｅｒｇｙ</t>
  </si>
  <si>
    <t>2016せと電力(株)</t>
  </si>
  <si>
    <t>2016(株)ネクシィーズ・ゼロ</t>
  </si>
  <si>
    <t>2016地元電力(株)</t>
  </si>
  <si>
    <t>2016横浜ウォーター(株)</t>
  </si>
  <si>
    <t>2016スマートエナジー磐田(株)</t>
  </si>
  <si>
    <t>2016そうまＩグリッド合同会社</t>
  </si>
  <si>
    <t>2016新潟県民電力(株)</t>
  </si>
  <si>
    <t>2016Ｍｙシティ電力(株)</t>
  </si>
  <si>
    <t>2016(株)トーセキ</t>
  </si>
  <si>
    <t>2016あくびコミュニケーションズ(株)</t>
  </si>
  <si>
    <t>2016いこま市民パワー(株)</t>
  </si>
  <si>
    <t>2016(株)コープでんき東北</t>
  </si>
  <si>
    <t>2016長野都市ガス(株)</t>
  </si>
  <si>
    <t>2016上田ガス(株)</t>
  </si>
  <si>
    <t>2016(株)エネカット</t>
  </si>
  <si>
    <t>2016Ｃｏｃｏテラスたがわ(株)</t>
  </si>
  <si>
    <t>2016(株)まち未来製作所</t>
  </si>
  <si>
    <t>2017(株)Ｆ－Ｐｏｗｅｒ</t>
  </si>
  <si>
    <t>2017イーレックス(株)</t>
  </si>
  <si>
    <t>2017リエスパワー(株)</t>
  </si>
  <si>
    <t>2017イーレックス・スパーク・マーケティング(株)</t>
  </si>
  <si>
    <t>2017イーレックス・スパーク・エリアマーケティング(株)</t>
  </si>
  <si>
    <t>2017(株)ＳＥウイングズ</t>
  </si>
  <si>
    <t>2017(株)イーセル</t>
  </si>
  <si>
    <t>2017(株)エネット</t>
  </si>
  <si>
    <t>2017須賀川瓦斯(株)</t>
  </si>
  <si>
    <t>2017出光興産(株)(旧：昭和シェル石油(株))</t>
  </si>
  <si>
    <t>2017(株)ケイ・オプティコム</t>
  </si>
  <si>
    <t>2017エネサーブ(株)</t>
  </si>
  <si>
    <t>2017(株)サイサン</t>
  </si>
  <si>
    <t>2017ミツウロコグリーンエネルギー(株)</t>
  </si>
  <si>
    <t>2017(株)Ｓｈａｒｅｄ　Ｅｎｅｒｇｙ(旧：(株)パワーアットクラウド)</t>
  </si>
  <si>
    <t>2017ネクストパワーやまと(株)</t>
  </si>
  <si>
    <t>2017日本テクノ(株)</t>
  </si>
  <si>
    <t>2017中央電力エナジー(株)</t>
  </si>
  <si>
    <t>2017(株)Ｌｏｏｏｐ</t>
  </si>
  <si>
    <t>2017(株)ナンワエナジー</t>
  </si>
  <si>
    <t>2017静岡ガス＆パワー(株)</t>
  </si>
  <si>
    <t>2017荏原環境プラント(株)</t>
  </si>
  <si>
    <t>2017東京エコサービス(株)</t>
  </si>
  <si>
    <t>2017ダイヤモンドパワー(株)</t>
  </si>
  <si>
    <t>2017出光グリーンパワー(株)</t>
  </si>
  <si>
    <t>2017プレミアムグリーンパワー(株)</t>
  </si>
  <si>
    <t>2017(株)新出光</t>
  </si>
  <si>
    <t>2017中央セントラルガス(株)</t>
  </si>
  <si>
    <t>2017にちほクラウド電力(株)</t>
  </si>
  <si>
    <t>2017(一財)泉佐野電力　　</t>
  </si>
  <si>
    <t>2017総合エネルギー(株)</t>
  </si>
  <si>
    <t>2017(株)グリーンサークル</t>
  </si>
  <si>
    <t>2017(株)ウエスト電力</t>
  </si>
  <si>
    <t>2017北海道瓦斯(株)</t>
  </si>
  <si>
    <t>2017新エネルギー開発(株)</t>
  </si>
  <si>
    <t>2017伊藤忠エネクス(株)</t>
  </si>
  <si>
    <t>2017(株)Ｖ－Ｐｏｗｅｒ</t>
  </si>
  <si>
    <t>2017大和エネルギー(株)</t>
  </si>
  <si>
    <t>2017大阪瓦斯(株)</t>
  </si>
  <si>
    <t>2017エフビットコミュニケーションズ(株)　</t>
  </si>
  <si>
    <t>2017ＪＸＴＧエネルギー(株)(旧：ＪＸエネルギー(株))</t>
  </si>
  <si>
    <t>2017真庭バイオエネルギー(株)</t>
  </si>
  <si>
    <t>2017三井物産(株)</t>
  </si>
  <si>
    <t>2017オリックス(株)</t>
  </si>
  <si>
    <t>2017(株)エネサンス関東</t>
  </si>
  <si>
    <t>2017みんな電力(株)</t>
  </si>
  <si>
    <t>2017シン・エナジー(株)(旧：(株)洸陽電機)</t>
  </si>
  <si>
    <t>2017(株)サニックス</t>
  </si>
  <si>
    <t>2017(株)コンシェルジュ</t>
  </si>
  <si>
    <t>2017(株)アイ・グリッド・ソリューションズ</t>
  </si>
  <si>
    <t>2017サミットエナジー(株)</t>
  </si>
  <si>
    <t>2017リコージャパン(株)</t>
  </si>
  <si>
    <t>2017(株)エネルギア・ソリューション・アンド・サービス</t>
  </si>
  <si>
    <t>2017東京ガス(株)</t>
  </si>
  <si>
    <t>2017テス・エンジニアリング(株)</t>
  </si>
  <si>
    <t>2017青梅ガス(株)</t>
  </si>
  <si>
    <t>2017(株)イーネットワークシステムズ</t>
  </si>
  <si>
    <t>2017(株)エネアーク関東(旧：伊藤忠エネクスホームライフ関東(株))</t>
  </si>
  <si>
    <t>2017(株)東急パワーサプライ</t>
  </si>
  <si>
    <t>2017王子・伊藤忠エネクス電力販売(株)</t>
  </si>
  <si>
    <t>2017伊藤忠商事(株)</t>
  </si>
  <si>
    <t>2017(株)エコスタイル</t>
  </si>
  <si>
    <t>2017入間ガス(株)</t>
  </si>
  <si>
    <t>2017テプコカスタマーサービス(株)</t>
  </si>
  <si>
    <t>2017(株)とんでんホールディングス(旧：(株)とんでん)</t>
  </si>
  <si>
    <t>2017新日鉄住金エンジニアリング(株)</t>
  </si>
  <si>
    <t>2017ＫＤＤＩ(株)</t>
  </si>
  <si>
    <t>2017イワタニ関東(株)</t>
  </si>
  <si>
    <t>2017イワタニ首都圏(株)</t>
  </si>
  <si>
    <t>2017サーラｅエナジー(株)</t>
  </si>
  <si>
    <t>2017(株)地球クラブ</t>
  </si>
  <si>
    <t>2017(株)エコア</t>
  </si>
  <si>
    <t>2017西部瓦斯(株)</t>
  </si>
  <si>
    <t>2017東邦ガス(株)</t>
  </si>
  <si>
    <t>2017シナネン(株)</t>
  </si>
  <si>
    <t>2017(株)シナジアパワー</t>
  </si>
  <si>
    <t>2017川重商事(株)</t>
  </si>
  <si>
    <t>2017大一ガス(株)</t>
  </si>
  <si>
    <t>2017(株)リミックスポイント</t>
  </si>
  <si>
    <t>2017大阪いずみ市民生活協同組合</t>
  </si>
  <si>
    <t>2017(株)中海テレビ放送</t>
  </si>
  <si>
    <t>2017パシフィックパワー(株)</t>
  </si>
  <si>
    <t>2017(株)いちたかガスワン</t>
  </si>
  <si>
    <t>2017(株)ジェイコム足立</t>
  </si>
  <si>
    <t>2017(株)ジェイコムイースト</t>
  </si>
  <si>
    <t>2017(株)ジェイコム市川</t>
  </si>
  <si>
    <t>2017(株)ジェイコムウエスト</t>
  </si>
  <si>
    <t>2017(株)ジェイコム大田</t>
  </si>
  <si>
    <t>2017(株)ジェイコム川口戸田</t>
  </si>
  <si>
    <t>2017(株)ジェイコム北関東</t>
  </si>
  <si>
    <t>2017(株)ジェイコムさいたま</t>
  </si>
  <si>
    <t>2017(株)ジェイコム札幌</t>
  </si>
  <si>
    <t>2017(株)ジェイコム湘南</t>
  </si>
  <si>
    <t>2017(株)ジェイコム多摩</t>
  </si>
  <si>
    <t>2017(株)ジェイコム千葉</t>
  </si>
  <si>
    <t>2017(株)ジェイコム千葉セントラル</t>
  </si>
  <si>
    <t>2017(株)ジェイコム東葛葛飾</t>
  </si>
  <si>
    <t>2017(株)ジェイコム東京</t>
  </si>
  <si>
    <t>2017(株)ジェイコム東京北</t>
  </si>
  <si>
    <t>2017(株)ジェイコム中野</t>
  </si>
  <si>
    <t>2017(株)ジェイコム八王子</t>
  </si>
  <si>
    <t>2017(株)ジェイコム日野</t>
  </si>
  <si>
    <t>2017(株)ジェイコム港新宿</t>
  </si>
  <si>
    <t>2017(株)ジェイコム南横浜</t>
  </si>
  <si>
    <t>2017(株)ジェイコム武蔵野三鷹</t>
  </si>
  <si>
    <t>2017土浦ケーブルテレビ(株)</t>
  </si>
  <si>
    <t>2017鹿児島電力(株)</t>
  </si>
  <si>
    <t>2017太陽ガス(株)</t>
  </si>
  <si>
    <t>2017アーバンエナジー(株)</t>
  </si>
  <si>
    <t>2017パワーシェアリング(株)</t>
  </si>
  <si>
    <t>2017合同会社北上新電力</t>
  </si>
  <si>
    <t>2017パーパススマートパワー(株)</t>
  </si>
  <si>
    <t>2017(株)タクマエナジー</t>
  </si>
  <si>
    <t>2017(株)スマートテック</t>
  </si>
  <si>
    <t>2017水戸電力(株)</t>
  </si>
  <si>
    <t>2017丸紅新電力(株)</t>
  </si>
  <si>
    <t>2017奈良電力(株)</t>
  </si>
  <si>
    <t>2017日立造船(株)</t>
  </si>
  <si>
    <t>2017大東ガス(株)</t>
  </si>
  <si>
    <t>2017パナソニック(株)</t>
  </si>
  <si>
    <t>2017アストモスエネルギー(株)</t>
  </si>
  <si>
    <t>2017(株)関電エネルギーソリューション</t>
  </si>
  <si>
    <t>2017ＭＣリテールエナジー(株)</t>
  </si>
  <si>
    <t>2017(株)北九州パワー</t>
  </si>
  <si>
    <t>2017武州瓦斯(株)</t>
  </si>
  <si>
    <t>2017(株)みらい電力</t>
  </si>
  <si>
    <t>2017大垣ガス(株)</t>
  </si>
  <si>
    <t>2017(株)藤田商店</t>
  </si>
  <si>
    <t>2017(株)ケーブルネット下関</t>
  </si>
  <si>
    <t>2017(株)ジェイコム九州</t>
  </si>
  <si>
    <t>2017(株)グローバルエンジニアリング</t>
  </si>
  <si>
    <t>2017九州エナジー(株)</t>
  </si>
  <si>
    <t>2017(株)トヨタエナジーソリューションズ(旧：(株)トヨタタービンアンドシステム)</t>
  </si>
  <si>
    <t>2017(株)Ｓ－ＣＯＲＥ</t>
  </si>
  <si>
    <t>2017(株)エナリス・パワー・マーケティング</t>
  </si>
  <si>
    <t>2017歌舞伎エナジー(株)(旧：(株)エヌパワー南九州)</t>
  </si>
  <si>
    <t>2017みやまスマートエネルギー(株)</t>
  </si>
  <si>
    <t>2017(株)生活クラブエナジー</t>
  </si>
  <si>
    <t>2017生活協同組合コープこうべ</t>
  </si>
  <si>
    <t>2017(株)シーエナジー</t>
  </si>
  <si>
    <t>2017角栄ガス(株)</t>
  </si>
  <si>
    <t>2017京葉瓦斯(株)</t>
  </si>
  <si>
    <t>2017凸版印刷(株)</t>
  </si>
  <si>
    <t>2017伊勢崎ガス(株)</t>
  </si>
  <si>
    <t>2017キヤノンマーケティングジャパン(株)</t>
  </si>
  <si>
    <t>2017(株)とっとり市民電力</t>
  </si>
  <si>
    <t>2017(株)イーエムアイ</t>
  </si>
  <si>
    <t>2017佐野瓦斯(株)</t>
  </si>
  <si>
    <t>2017桐生瓦斯(株)</t>
  </si>
  <si>
    <t>2017森の電力(株)</t>
  </si>
  <si>
    <t>2017大和ハウス工業(株)　</t>
  </si>
  <si>
    <t>2017(株)早稲田環境研究所</t>
  </si>
  <si>
    <t>2017ＨＴＢエナジー(株)</t>
  </si>
  <si>
    <t>2017(株)アシストワンエナジー</t>
  </si>
  <si>
    <t>2017(株)サン・ビーム</t>
  </si>
  <si>
    <t>2017(株)フソウ・エナジー</t>
  </si>
  <si>
    <t>2017(株)日本エコシステム</t>
  </si>
  <si>
    <t>2017湘南電力(株)</t>
  </si>
  <si>
    <t>2017大東エナジー(株)</t>
  </si>
  <si>
    <t>2017アンフィニ(株)</t>
  </si>
  <si>
    <t>2017(株)Ｊ－ＰＯＷＥＲサプライアンドトレーディング(旧：(株)ベイサイドエナジー)</t>
  </si>
  <si>
    <t>2017鈴与商事(株)</t>
  </si>
  <si>
    <t>2017(株)バランスハーツ</t>
  </si>
  <si>
    <t>2017ワタミファーム＆エナジー(株)</t>
  </si>
  <si>
    <t>2017(株)パルシステム電力</t>
  </si>
  <si>
    <t>2017ＳＢパワー(株)</t>
  </si>
  <si>
    <t>2017ＮＦパワーサービス(株)</t>
  </si>
  <si>
    <t>2017ひおき地域エネルギー(株)</t>
  </si>
  <si>
    <t>2017和歌山電力(株)</t>
  </si>
  <si>
    <t>2017(株)エナジードリーム</t>
  </si>
  <si>
    <t>2017(株)トドック電力</t>
  </si>
  <si>
    <t>2017九電みらいエナジー(株)</t>
  </si>
  <si>
    <t>2017(株)ミツウロコヴェッセル(旧：(株)ミツウロコ)</t>
  </si>
  <si>
    <t>2017(株)フォレストパワー</t>
  </si>
  <si>
    <t>2017日高都市ガス(株)</t>
  </si>
  <si>
    <t>2017(株)アドバンテック</t>
  </si>
  <si>
    <t>2017ローカルエナジー(株)</t>
  </si>
  <si>
    <t>2017エネックス(株)</t>
  </si>
  <si>
    <t>2017(株)Ｇ－Ｐｏｗｅｒ</t>
  </si>
  <si>
    <t>2017(株)地域電力</t>
  </si>
  <si>
    <t>2017なでしこ電力(株)(旧：佐伯森林資源(株))</t>
  </si>
  <si>
    <t>2017ＮＥＣファシリティーズ(株)</t>
  </si>
  <si>
    <t>2017日田グリーン電力(株)</t>
  </si>
  <si>
    <t>2017(株)津軽あっぷるパワー</t>
  </si>
  <si>
    <t>2017(株)花巻銀河パワー</t>
  </si>
  <si>
    <t>2017埼玉ガス(株)</t>
  </si>
  <si>
    <t>2017宮崎パワーライン(株)</t>
  </si>
  <si>
    <t>2017(株)パワー・オプティマイザー(旧：緑新電力(株))</t>
  </si>
  <si>
    <t>2017(株)ＵＳＥＮ　ＮＥＴＷＯＲＫＳ(旧：(株)Ｕ－ＮＥＸＴ)</t>
  </si>
  <si>
    <t>2017(株)ＴＴＳパワー</t>
  </si>
  <si>
    <t>2017(株)パネイル</t>
  </si>
  <si>
    <t>2017(株)岩手ウッドパワー</t>
  </si>
  <si>
    <t>2017里山パワーワークス(株)</t>
  </si>
  <si>
    <t>2017(株)中之条パワー</t>
  </si>
  <si>
    <t>2017(株)ＴＯＳＭＯ</t>
  </si>
  <si>
    <t>2017日産トレーデイング(株)</t>
  </si>
  <si>
    <t>2017ＪＡＧ国際エナジー(株)</t>
  </si>
  <si>
    <t>2017Ｎｅｘｔ　Ｐｏｗｅｒ(株)(旧：(株)長谷工アネシス)</t>
  </si>
  <si>
    <t>2017伊藤忠エネクスホームライフ西日本(株)</t>
  </si>
  <si>
    <t>2017(株)エネコープ</t>
  </si>
  <si>
    <t>2017東芝エネルギーシステムズ(株)(旧：(株)東芝)</t>
  </si>
  <si>
    <t>2017ネクストエナジー・アンド・リソース(株)</t>
  </si>
  <si>
    <t>2017はりま電力(株)</t>
  </si>
  <si>
    <t>2017(株)浜松新電力</t>
  </si>
  <si>
    <t>2017ゼロワットパワー(株)</t>
  </si>
  <si>
    <t>2017(株)やまがた新電力</t>
  </si>
  <si>
    <t>2017(一社)東松島みらいとし機構</t>
  </si>
  <si>
    <t>2017志賀高原リゾート開発(株)</t>
  </si>
  <si>
    <t>2017(株)グリーンパワー大東</t>
  </si>
  <si>
    <t>2017(株)Ｋｅｎｅｓエネルギーサービス</t>
  </si>
  <si>
    <t>2017愛知電力(株)</t>
  </si>
  <si>
    <t>2017御所野縄文電力(株)</t>
  </si>
  <si>
    <t>2017御所野縄文パワー(株)</t>
  </si>
  <si>
    <t>2017宮古新電力(株)</t>
  </si>
  <si>
    <t>2017長崎地域電力(株)</t>
  </si>
  <si>
    <t>2017(株)エネアーク関西(旧：伊藤忠エネクスホームライフ関西(株))</t>
  </si>
  <si>
    <t>2017(株)ＮＴＴファシリティーズ</t>
  </si>
  <si>
    <t>2017近畿電力(株)</t>
  </si>
  <si>
    <t>2017新電力おおいた(株)</t>
  </si>
  <si>
    <t>2017(株)日本セレモニー</t>
  </si>
  <si>
    <t>2017(株)リレボ</t>
  </si>
  <si>
    <t>2017(株)池見石油店</t>
  </si>
  <si>
    <t>2017滋賀電力(株)</t>
  </si>
  <si>
    <t>2017芝浦電力(株)</t>
  </si>
  <si>
    <t>2017本田技研工業(株)</t>
  </si>
  <si>
    <t>2017いこま電力(株)</t>
  </si>
  <si>
    <t>2017スズカ電工(株)</t>
  </si>
  <si>
    <t>2017(株)エーコープサービス</t>
  </si>
  <si>
    <t>2017サンリン(株)</t>
  </si>
  <si>
    <t>2017(株)宮崎ガスリビング</t>
  </si>
  <si>
    <t>2017山陰エレキ・アライアンス(株)</t>
  </si>
  <si>
    <t>2017(株)リエゾンエナジー(旧：昭和商事(株))</t>
  </si>
  <si>
    <t>2017ミライフ東日本(株)</t>
  </si>
  <si>
    <t>2017(株)ウッドエナジー</t>
  </si>
  <si>
    <t>2017山陰酸素工業(株)</t>
  </si>
  <si>
    <t>2017武陽ガス(株)</t>
  </si>
  <si>
    <t>2017ツネイシＣバリューズ(株)</t>
  </si>
  <si>
    <t>2017北海道電力(株)</t>
  </si>
  <si>
    <t>2017東北電力(株)</t>
  </si>
  <si>
    <t>2017東京電力エナジーパートナー(株)</t>
  </si>
  <si>
    <t>2017中部電力(株)</t>
  </si>
  <si>
    <t>2017北陸電力(株)</t>
  </si>
  <si>
    <t>2017関西電力(株)</t>
  </si>
  <si>
    <t>2017中国電力(株)</t>
  </si>
  <si>
    <t>2017四国電力(株)</t>
  </si>
  <si>
    <t>2017九州電力(株)</t>
  </si>
  <si>
    <t>2017沖縄電力(株)</t>
  </si>
  <si>
    <t>2017北日本石油(株)</t>
  </si>
  <si>
    <t>2017千葉電力(株)</t>
  </si>
  <si>
    <t>2017(株)坊っちゃん電力</t>
  </si>
  <si>
    <t>2017やめエネルギー(株)(旧：(株)アズマ)</t>
  </si>
  <si>
    <t>2017(株)アースインフィニティ(旧：(株)ネオインターナショナル)</t>
  </si>
  <si>
    <t>2017(株)エナジー北海道</t>
  </si>
  <si>
    <t>2017足利ガス(株)</t>
  </si>
  <si>
    <t>2017(株)Ｍｉｓｕｍｉ</t>
  </si>
  <si>
    <t>2017米子瓦斯(株)</t>
  </si>
  <si>
    <t>2017(株)エルピオ</t>
  </si>
  <si>
    <t>2017浜田ガス(株)</t>
  </si>
  <si>
    <t>2017(株)アメニティ電力</t>
  </si>
  <si>
    <t>2017新電力フロンティア(株)</t>
  </si>
  <si>
    <t>2017ふくのしま電力(株)</t>
  </si>
  <si>
    <t>2017岡田建設(株)</t>
  </si>
  <si>
    <t>2017出雲ガス(株)</t>
  </si>
  <si>
    <t>2017富山電力(株)</t>
  </si>
  <si>
    <t>2017(一社)グリーン・市民電力</t>
  </si>
  <si>
    <t>2017公益財団法人東京都環境公社</t>
  </si>
  <si>
    <t>2017(株)ファミリーネット・ジャパン</t>
  </si>
  <si>
    <t>2017ＭＫステーションズ(株)(旧：マンション高圧化ステーションズ(株))</t>
  </si>
  <si>
    <t>2017フラワー電力(株)</t>
  </si>
  <si>
    <t>2017(株)ＪＴＢコミュニケーションデザイン</t>
  </si>
  <si>
    <t>2017積水化学工業(株)</t>
  </si>
  <si>
    <t>2017(株)ユーミーエナジー</t>
  </si>
  <si>
    <t>2017全農エネルギー(株)</t>
  </si>
  <si>
    <t>2017(株)ハルエネ</t>
  </si>
  <si>
    <t>2017三愛石油(株)</t>
  </si>
  <si>
    <t>2017(株)リケン工業</t>
  </si>
  <si>
    <t>2017(株)ビビット</t>
  </si>
  <si>
    <t>2017(株)おおた電力</t>
  </si>
  <si>
    <t>2017伊藤忠プランテック(株)</t>
  </si>
  <si>
    <t>2017(株)オカモト</t>
  </si>
  <si>
    <t>2017熊本電力(株)　</t>
  </si>
  <si>
    <t>2017キタコー(株)</t>
  </si>
  <si>
    <t>2017生活協同組合コープしが</t>
  </si>
  <si>
    <t>2017東海電力(株)</t>
  </si>
  <si>
    <t>2017西日本電力(株)</t>
  </si>
  <si>
    <t>2017福岡電力(株)</t>
  </si>
  <si>
    <t>2017香川電力(株)　</t>
  </si>
  <si>
    <t>2017札幌電力(株)　</t>
  </si>
  <si>
    <t>2017(株)ＰｉｎＴ(旧：せとうち電力(株))</t>
  </si>
  <si>
    <t>2017東日本電力(株)</t>
  </si>
  <si>
    <t>2017広島電力(株)</t>
  </si>
  <si>
    <t>2017宮城電力(株)</t>
  </si>
  <si>
    <t>2017(株)沖縄ガスニューパワー</t>
  </si>
  <si>
    <t>2017諏訪瓦斯(株)</t>
  </si>
  <si>
    <t>2017(株)アイキューフォーメーション</t>
  </si>
  <si>
    <t>2017(株)ナカシマ</t>
  </si>
  <si>
    <t>2017(株)エージーピー　</t>
  </si>
  <si>
    <t>2017(株)いちき串木野電力</t>
  </si>
  <si>
    <t>2017四つ葉電力(株)</t>
  </si>
  <si>
    <t>2017西武ガス(株)</t>
  </si>
  <si>
    <t>2017松本ガス(株)</t>
  </si>
  <si>
    <t>2017(株)日本省電(旧：グリーンテック(株))</t>
  </si>
  <si>
    <t>2017ＦＴエナジー(株)</t>
  </si>
  <si>
    <t>2017南部だんだんエナジー(株)</t>
  </si>
  <si>
    <t>2017(株)エフエネ(旧：(株)エフティエナジー)</t>
  </si>
  <si>
    <t>2017こなんウルトラパワー(株)</t>
  </si>
  <si>
    <t>2017(株)ＣＨＩＢＡむつざわエナジー</t>
  </si>
  <si>
    <t>2017(株)関西空調　</t>
  </si>
  <si>
    <t>2017奥出雲電力(株)</t>
  </si>
  <si>
    <t>2017清水建設(株)</t>
  </si>
  <si>
    <t>2017中央電力(株)</t>
  </si>
  <si>
    <t>2017(株)成田香取エネルギー</t>
  </si>
  <si>
    <t>2017三光(株)</t>
  </si>
  <si>
    <t>2017東罐商事(株)</t>
  </si>
  <si>
    <t>2017グローバルソリューションサービス(株)</t>
  </si>
  <si>
    <t>2017(株)ＣＷＳ</t>
  </si>
  <si>
    <t>2017ふくしま新電力(株)</t>
  </si>
  <si>
    <t>2017ズームエナジージャパン合同会社</t>
  </si>
  <si>
    <t>2017(株)エネクスライフサービス</t>
  </si>
  <si>
    <t>2017ネイチャーエナジー小国(株)</t>
  </si>
  <si>
    <t>2017リエスパワーネクスト(株)</t>
  </si>
  <si>
    <t>2017京都生活協同組合</t>
  </si>
  <si>
    <t>2017関西エネルギーパワー(株)</t>
  </si>
  <si>
    <t>2017(株)グリムスパワー</t>
  </si>
  <si>
    <t>2017日本ファシリティ・ソリューション(株)</t>
  </si>
  <si>
    <t>2017(株)登米電力</t>
  </si>
  <si>
    <t>2017自然電力(株)</t>
  </si>
  <si>
    <t>2017(株)オノプロックス</t>
  </si>
  <si>
    <t>2017本庄ガス(株)</t>
  </si>
  <si>
    <t>2017(株)フィット</t>
  </si>
  <si>
    <t>2017青森県民エナジー(株)</t>
  </si>
  <si>
    <t>2017国際航業(株)</t>
  </si>
  <si>
    <t>2017ローカルでんき(株)</t>
  </si>
  <si>
    <t>2017(株)明治産業</t>
  </si>
  <si>
    <t>2017岡山電力(株)</t>
  </si>
  <si>
    <t>2017ミライフ(株)</t>
  </si>
  <si>
    <t>2017(株)翠光トップライン</t>
  </si>
  <si>
    <t>2017楽天モバイル(株)(旧：楽天(株))</t>
  </si>
  <si>
    <t>2017うすきエネルギー(株)</t>
  </si>
  <si>
    <t>2017(株)トーヨーエネルギーファーム(旧：(株)Ｔｏｙｏ　Ｅｌｅｃｔｒｉｃ　Ｐｏｗｅｒ)</t>
  </si>
  <si>
    <t>2017森のエネルギー(株)(旧：富士見森のエネルギー(株))</t>
  </si>
  <si>
    <t>2017岐阜電力(株)</t>
  </si>
  <si>
    <t>2017格安電力(株)</t>
  </si>
  <si>
    <t>2017テクノエフアンドシー(株)</t>
  </si>
  <si>
    <t>2017(株)エスケーエナジー</t>
  </si>
  <si>
    <t>2017名南共同エネルギー(株)</t>
  </si>
  <si>
    <t>2017Ａｐａｍａｎ　Ｅｎｅｒｇｙ(株)(旧：(株)ＡＳエナジー)</t>
  </si>
  <si>
    <t>2017ファミリーエナジー合同会社</t>
  </si>
  <si>
    <t>2017ＡＧ　Ｅｎｅｒｇｙ(株)</t>
  </si>
  <si>
    <t>2017アンビット・エナジー・ジャパン合同会社</t>
  </si>
  <si>
    <t>2017(株)ＴＯＫＹＯ油電力</t>
  </si>
  <si>
    <t>2017大分ケーブルテレコム(株)</t>
  </si>
  <si>
    <t>2017Ｊｕｓｔ　Ｅｎｅｒｇｙ　Ｊａｐａｎ合同会社(旧：オールエナジー合同会社)</t>
  </si>
  <si>
    <t>2017生活協同組合コープみらい</t>
  </si>
  <si>
    <t>2017寝屋川電力(株)</t>
  </si>
  <si>
    <t>2017(株)広島一電力</t>
  </si>
  <si>
    <t>2017大阪府民電力(株)</t>
  </si>
  <si>
    <t>2017石川電力(株)</t>
  </si>
  <si>
    <t>2017福井電力(株)</t>
  </si>
  <si>
    <t>2017(株)Ｏｐｔｉｍｉｚｅｄ　Ｅｎｅｒｇｙ</t>
  </si>
  <si>
    <t>2017エネラボ(株)(旧：せと電力(株))</t>
  </si>
  <si>
    <t>2017(株)ネクシィーズ・ゼロ</t>
  </si>
  <si>
    <t>2017地元電力(株)</t>
  </si>
  <si>
    <t>2017横浜ウォーター(株)</t>
  </si>
  <si>
    <t>2017スマートエナジー磐田(株)</t>
  </si>
  <si>
    <t>2017そうまＩグリッド合同会社</t>
  </si>
  <si>
    <t>2017新潟県民電力(株)</t>
  </si>
  <si>
    <t>2017エネトレード(株)</t>
  </si>
  <si>
    <t>2017Ｍｙシティ電力(株)</t>
  </si>
  <si>
    <t>2017(株)トーセキ</t>
  </si>
  <si>
    <t>2017(株)さくら新電力</t>
  </si>
  <si>
    <t>2017(株)グローアップ</t>
  </si>
  <si>
    <t>2017あくびコミュニケーションズ(株)</t>
  </si>
  <si>
    <t>2017いこま市民パワー(株)</t>
  </si>
  <si>
    <t>2017(株)コープでんき東北</t>
  </si>
  <si>
    <t>2017おもてなし山形(株)</t>
  </si>
  <si>
    <t>2017長野都市ガス(株)</t>
  </si>
  <si>
    <t>2017上田ガス(株)</t>
  </si>
  <si>
    <t>2017日本瓦斯(株)(旧：(株)エネカット)</t>
  </si>
  <si>
    <t>2017(株)内藤工業所</t>
  </si>
  <si>
    <t>2017(株)シグナストラスト</t>
  </si>
  <si>
    <t>2017ゲーテハウス(株)</t>
  </si>
  <si>
    <t>2017おまかせ電力(株)(旧：(株)コデンエナジーバンク)</t>
  </si>
  <si>
    <t>2017岩手電力(株)</t>
  </si>
  <si>
    <t>2017ＪＰエネルギー(株)</t>
  </si>
  <si>
    <t>2017兵庫電力(株)</t>
  </si>
  <si>
    <t>2017大和ライフエナジア(株)</t>
  </si>
  <si>
    <t>2017京都新電力(株)</t>
  </si>
  <si>
    <t>2017Ｃｏｃｏテラスたがわ(株)</t>
  </si>
  <si>
    <t>2017東北電力エナジートレーディング(株)</t>
  </si>
  <si>
    <t>2017(株)横浜環境デザイン</t>
  </si>
  <si>
    <t>2017(株)まち未来製作所</t>
  </si>
  <si>
    <t>2017ＴＲＥＮＤＥ(株)</t>
  </si>
  <si>
    <t>2017(株)どさんこパワー</t>
  </si>
  <si>
    <t>2017(株)地方創生テクノロジーラボ</t>
  </si>
  <si>
    <t>2017みなとみらい電力(株)</t>
  </si>
  <si>
    <t>2017日本電灯電力販売(株)</t>
  </si>
  <si>
    <t>2017(株)ＬＩＸＩＬ　ＴＥＰＣＯ　スマートパートナーズ</t>
  </si>
  <si>
    <t>2017三菱瓦斯化学(株)</t>
  </si>
  <si>
    <t>2017(株)ユビニティー</t>
  </si>
  <si>
    <t>2017(株)宮交シティ</t>
  </si>
  <si>
    <t>2017(株)アルファライズ</t>
  </si>
  <si>
    <t>2017おおすみ半島スマートエネルギー(株)</t>
  </si>
  <si>
    <t>2017おきなわコープエナジー(株)</t>
  </si>
  <si>
    <t>2017久慈地域エネルギー(株)</t>
  </si>
  <si>
    <t>2017弘前ガス(株)</t>
  </si>
  <si>
    <t>2017(株)フォーバルテレコム　</t>
  </si>
  <si>
    <t>2017信州電力(株)</t>
  </si>
  <si>
    <t>2017(株)ひまわりでんき(旧：山口電力(株))</t>
  </si>
  <si>
    <t>2017くるめエネルギー(株)</t>
  </si>
  <si>
    <t>2017(株)はまエネ</t>
  </si>
  <si>
    <t>2017(株)ホープ</t>
  </si>
  <si>
    <t>2017松阪新電力(株)</t>
  </si>
  <si>
    <t>2017ヒューリックプロパティソリューション(株)</t>
  </si>
  <si>
    <t>2017宮崎電力(株)(旧：(株)盛和)</t>
  </si>
  <si>
    <t>2017みの市民エネルギー(株)</t>
  </si>
  <si>
    <t>2017三友エンテック(株)</t>
  </si>
  <si>
    <t>2017府中・調布まちなかエナジー(株)</t>
  </si>
  <si>
    <t>2017伊勢志摩電力(株)</t>
  </si>
  <si>
    <t>2017(一社)塩尻市森林公社</t>
  </si>
  <si>
    <t>2017九州スポーツ電力(株)</t>
  </si>
  <si>
    <t>2017(株)ＣＤエナジーダイレクト</t>
  </si>
  <si>
    <t>2017ジニーエナジー合同会社(旧：スマイルエナジー合同会社)</t>
  </si>
  <si>
    <t>2017(株)ぶんごおおのエナジー</t>
  </si>
  <si>
    <t>2017ヴィジョナリーパワー(株)</t>
  </si>
  <si>
    <t>2017有明エナジー(株)</t>
  </si>
  <si>
    <t>2017Ｅｔｈｏｓ合同会社</t>
  </si>
  <si>
    <t>2017厚木瓦斯(株)</t>
  </si>
  <si>
    <t>2017(株)エネ・ビジョン</t>
  </si>
  <si>
    <t>2017イワタニ三重(株)</t>
  </si>
  <si>
    <t>2017(株)マルヰ</t>
  </si>
  <si>
    <t>2017大多喜ガス(株)</t>
  </si>
  <si>
    <t>2017郡上エネルギー(株)</t>
  </si>
  <si>
    <t>2017鈴与電力(株)</t>
  </si>
  <si>
    <t>2017コープ電力(株)</t>
  </si>
  <si>
    <t>2017生活協同組合コープぐんま</t>
  </si>
  <si>
    <t>2017とちぎコープ生活協同組合</t>
  </si>
  <si>
    <t>2017いばらきコープ生活協同組合</t>
  </si>
  <si>
    <t>2017亀岡ふるさとエナジー(株)</t>
  </si>
  <si>
    <t>2017(株)織戸組</t>
  </si>
  <si>
    <t>2017ふかやｅパワー(株)</t>
  </si>
  <si>
    <t>2017(株)Ｌｉｎｋ　Ｌｉｆｅ</t>
  </si>
  <si>
    <t>2017日本エネルギー総合システム(株)</t>
  </si>
  <si>
    <t>2017イワタニ東海(株)</t>
  </si>
  <si>
    <t>2017(株)ところざわ未来電力</t>
  </si>
  <si>
    <t>2017朝日ガスエナジー(株)</t>
  </si>
  <si>
    <t>2017(株)エネファント</t>
  </si>
  <si>
    <t>2017みよしエナジー(株)</t>
  </si>
  <si>
    <t>2017東日本ガス(株)</t>
  </si>
  <si>
    <t>2017東彩ガス(株)</t>
  </si>
  <si>
    <t>2017(株)ｋａｒｃｈ</t>
  </si>
  <si>
    <t>2017(株)かみでん里山公社</t>
  </si>
  <si>
    <t>2017北日本ガス(株)</t>
  </si>
  <si>
    <t>2017イワタニ長野(株)</t>
  </si>
  <si>
    <t>2017(株)クボタ</t>
  </si>
  <si>
    <t>2018(株)Ｆ－Ｐｏｗｅｒ</t>
  </si>
  <si>
    <t>2018イーレックス(株)</t>
  </si>
  <si>
    <t>2018リエスパワー(株)</t>
  </si>
  <si>
    <t>2018イーレックス・スパーク・マーケティング(株)</t>
  </si>
  <si>
    <t>2018エバーグリーン・マーケティング(株)（旧：イーレックス販売3号(株)）</t>
  </si>
  <si>
    <t>2018(株)ＳＥウイングズ</t>
  </si>
  <si>
    <t>2018(株)イーセル</t>
  </si>
  <si>
    <t>2018(株)エネット</t>
  </si>
  <si>
    <t>2018須賀川瓦斯(株)</t>
  </si>
  <si>
    <t>2018出光興産(株)（旧：昭和シェル石油(株)）</t>
  </si>
  <si>
    <t>2018(株)オプテージ（旧：(株)ケイ・オプティコム）</t>
  </si>
  <si>
    <t>2018エネサーブ(株)</t>
  </si>
  <si>
    <t>2018(株)サイサン</t>
  </si>
  <si>
    <t>2018ミツウロコグリーンエネルギー(株)</t>
  </si>
  <si>
    <t>2018(株)Ｓｈａｒｅｄ　Ｅｎｅｒｇｙ</t>
  </si>
  <si>
    <t>2018ネクストパワーやまと(株)</t>
  </si>
  <si>
    <t>2018日本テクノ(株)</t>
  </si>
  <si>
    <t>2018中央電力エナジー(株)</t>
  </si>
  <si>
    <t>2018(株)Ｌｏｏｏｐ</t>
  </si>
  <si>
    <t>2018(株)ナンワエナジー</t>
  </si>
  <si>
    <t>2018静岡ガス＆パワー(株)</t>
  </si>
  <si>
    <t>2018荏原環境プラント(株)</t>
  </si>
  <si>
    <t>2018東京エコサービス(株)</t>
  </si>
  <si>
    <t>2018ダイヤモンドパワー(株)</t>
  </si>
  <si>
    <t>2018出光グリーンパワー(株)</t>
  </si>
  <si>
    <t>2018(株)新出光</t>
  </si>
  <si>
    <t>2018中央セントラルガス(株)</t>
  </si>
  <si>
    <t>2018にちほクラウド電力(株)</t>
  </si>
  <si>
    <t>2018(一財)泉佐野電力　　</t>
  </si>
  <si>
    <t>2018総合エネルギー(株)</t>
  </si>
  <si>
    <t>2018(株)グリーンサークル</t>
  </si>
  <si>
    <t>2018(株)ウエスト電力</t>
  </si>
  <si>
    <t>2018北海道瓦斯(株)</t>
  </si>
  <si>
    <t>2018新エネルギー開発(株)</t>
  </si>
  <si>
    <t>2018伊藤忠エネクス(株)</t>
  </si>
  <si>
    <t>2018(株)Ｖ－Ｐｏｗｅｒ</t>
  </si>
  <si>
    <t>2018大和エネルギー(株)</t>
  </si>
  <si>
    <t>2018大阪瓦斯(株)</t>
  </si>
  <si>
    <t>2018エフビットコミュニケーションズ(株)　</t>
  </si>
  <si>
    <t>2018ENEOS(株)（旧：JXTGエネルギー(株)）</t>
  </si>
  <si>
    <t>2018真庭バイオエネルギー(株)</t>
  </si>
  <si>
    <t>2018三井物産(株)</t>
  </si>
  <si>
    <t>2018オリックス(株)</t>
  </si>
  <si>
    <t>2018(株)エネサンス関東</t>
  </si>
  <si>
    <t>2018みんな電力(株)</t>
  </si>
  <si>
    <t>2018シン・エナジー(株)（旧：(株)洸陽電機）</t>
  </si>
  <si>
    <t>2018(株)サニックス</t>
  </si>
  <si>
    <t>2018(株)コンシェルジュ</t>
  </si>
  <si>
    <t>2018(株)アイ・グリッド・ソリューションズ</t>
  </si>
  <si>
    <t>2018サミットエナジー(株)</t>
  </si>
  <si>
    <t>2018リコージャパン(株)</t>
  </si>
  <si>
    <t>2018(株)エネルギア・ソリューション・アンド・サービス</t>
  </si>
  <si>
    <t>2018東京ガス(株)</t>
  </si>
  <si>
    <t>2018テス・エンジニアリング(株)</t>
  </si>
  <si>
    <t>2018青梅ガス(株)</t>
  </si>
  <si>
    <t>2018(株)イーネットワークシステムズ</t>
  </si>
  <si>
    <t>2018(株)エネアーク関東（旧：伊藤忠エネクスホームライフ関東(株)）</t>
  </si>
  <si>
    <t>2018(株)東急パワーサプライ</t>
  </si>
  <si>
    <t>2018王子・伊藤忠エネクス電力販売(株)</t>
  </si>
  <si>
    <t>2018伊藤忠商事(株)</t>
  </si>
  <si>
    <t>2018(株)エコスタイル</t>
  </si>
  <si>
    <t>2018入間ガス(株)</t>
  </si>
  <si>
    <t>2018テプコカスタマーサービス(株)</t>
  </si>
  <si>
    <t>2018(株)とんでんホールディングス</t>
  </si>
  <si>
    <t>2018日鉄エンジニアリング(株)（旧：新日鉄住金エンジニアリング(株)）</t>
  </si>
  <si>
    <t>2018ＫＤＤＩ(株)</t>
  </si>
  <si>
    <t>2018イワタニ関東(株)</t>
  </si>
  <si>
    <t>2018イワタニ首都圏(株)</t>
  </si>
  <si>
    <t>2018サーラｅエナジー(株)</t>
  </si>
  <si>
    <t>2018(株)地球クラブ</t>
  </si>
  <si>
    <t>2018(株)エコア</t>
  </si>
  <si>
    <t>2018西部瓦斯(株)</t>
  </si>
  <si>
    <t>2018東邦ガス(株)</t>
  </si>
  <si>
    <t>2018シナネン(株)</t>
  </si>
  <si>
    <t>2018(株)シナジアパワー</t>
  </si>
  <si>
    <t>2018川重商事(株)</t>
  </si>
  <si>
    <t>2018大一ガス(株)</t>
  </si>
  <si>
    <t>2018(株)リミックスポイント</t>
  </si>
  <si>
    <t>2018大阪いずみ市民生活協同組合</t>
  </si>
  <si>
    <t>2018(株)中海テレビ放送</t>
  </si>
  <si>
    <t>2018パシフィックパワー(株)</t>
  </si>
  <si>
    <t>2018(株)いちたかガスワン</t>
  </si>
  <si>
    <t>2018(株)ジェイコムイースト</t>
  </si>
  <si>
    <t>2018(株)ジェイコムウエスト</t>
  </si>
  <si>
    <t>2018(株)ジェイコム埼玉・東日本（旧：(株)ジェイコムさいたま）</t>
  </si>
  <si>
    <t>2018(株)ジェイコム札幌</t>
  </si>
  <si>
    <t>2018(株)ジェイコム湘南・神奈川（旧：(株)ジェイコム湘南）</t>
  </si>
  <si>
    <t>2018(株)ジェイコム千葉</t>
  </si>
  <si>
    <t>2018(株)ジェイコム東京</t>
  </si>
  <si>
    <t>2018土浦ケーブルテレビ(株)</t>
  </si>
  <si>
    <t>2018鹿児島電力(株)</t>
  </si>
  <si>
    <t>2018太陽ガス(株)</t>
  </si>
  <si>
    <t>2018アーバンエナジー(株)</t>
  </si>
  <si>
    <t>2018パワーシェアリング(株)</t>
  </si>
  <si>
    <t>2018合同会社北上新電力</t>
  </si>
  <si>
    <t>2018パーパススマートパワー(株)</t>
  </si>
  <si>
    <t>2018(株)タクマエナジー</t>
  </si>
  <si>
    <t>2018(株)スマートテック</t>
  </si>
  <si>
    <t>2018水戸電力(株)</t>
  </si>
  <si>
    <t>2018丸紅新電力(株)</t>
  </si>
  <si>
    <t>2018奈良電力(株)</t>
  </si>
  <si>
    <t>2018日立造船(株)</t>
  </si>
  <si>
    <t>2018大東ガス(株)</t>
  </si>
  <si>
    <t>2018パナソニック(株)</t>
  </si>
  <si>
    <t>2018アストモスエネルギー(株)</t>
  </si>
  <si>
    <t>2018(株)関電エネルギーソリューション</t>
  </si>
  <si>
    <t>2018ＭＣリテールエナジー(株)</t>
  </si>
  <si>
    <t>2018(株)北九州パワー</t>
  </si>
  <si>
    <t>2018武州瓦斯(株)</t>
  </si>
  <si>
    <t>2018(株)みらい電力</t>
  </si>
  <si>
    <t>2018大垣ガス(株)</t>
  </si>
  <si>
    <t>2018(株)藤田商店</t>
  </si>
  <si>
    <t>2018(株)ケーブルネット下関</t>
  </si>
  <si>
    <t>2018(株)ジェイコム九州</t>
  </si>
  <si>
    <t>2018(株)グローバルエンジニアリング</t>
  </si>
  <si>
    <t>2018九州エナジー(株)</t>
  </si>
  <si>
    <t>2018(株)トヨタエナジーソリューションズ（旧：(株)トヨタタービンアンドシステム）</t>
  </si>
  <si>
    <t>2018(株)エナリス・パワー・マーケティング</t>
  </si>
  <si>
    <t>2018歌舞伎エナジー(株)（旧：(株)エヌパワー南九州）</t>
  </si>
  <si>
    <t>2018みやまスマートエネルギー(株)</t>
  </si>
  <si>
    <t>2018エフィシエント(株)</t>
  </si>
  <si>
    <t>2018(株)生活クラブエナジー</t>
  </si>
  <si>
    <t>2018生活協同組合コープこうべ</t>
  </si>
  <si>
    <t>2018(株)シーエナジー</t>
  </si>
  <si>
    <t>2018角栄ガス(株)</t>
  </si>
  <si>
    <t>2018京葉瓦斯(株)</t>
  </si>
  <si>
    <t>2018凸版印刷(株)</t>
  </si>
  <si>
    <t>2018伊勢崎ガス(株)</t>
  </si>
  <si>
    <t>2018キヤノンマーケティングジャパン(株)</t>
  </si>
  <si>
    <t>2018(株)とっとり市民電力</t>
  </si>
  <si>
    <t>2018(株)イーエムアイ</t>
  </si>
  <si>
    <t>2018佐野瓦斯(株)</t>
  </si>
  <si>
    <t>2018桐生瓦斯(株)</t>
  </si>
  <si>
    <t>2018森の電力(株)</t>
  </si>
  <si>
    <t>2018大和ハウス工業(株)　</t>
  </si>
  <si>
    <t>2018(株)早稲田環境研究所</t>
  </si>
  <si>
    <t>2018ＨＴＢエナジー(株)</t>
  </si>
  <si>
    <t>2018(株)アシストワンエナジー</t>
  </si>
  <si>
    <t>2018(株)サン・ビーム</t>
  </si>
  <si>
    <t>2018(株)フソウ・エナジー</t>
  </si>
  <si>
    <t>2018(株)日本エコシステム</t>
  </si>
  <si>
    <t>2018湘南電力(株)</t>
  </si>
  <si>
    <t>2018大東エナジー(株)</t>
  </si>
  <si>
    <t>2018アンフィニ(株)</t>
  </si>
  <si>
    <t>2018(株)Ｊ－ＰＯＷＥＲサプライアンドトレーディング（旧：(株)ベイサイドエナジー）</t>
  </si>
  <si>
    <t>2018鈴与商事(株)</t>
  </si>
  <si>
    <t>2018(株)バランスハーツ</t>
  </si>
  <si>
    <t>2018ワタミファーム＆エナジー(株)</t>
  </si>
  <si>
    <t>2018(株)パルシステム電力</t>
  </si>
  <si>
    <t>2018ＳＢパワー(株)</t>
  </si>
  <si>
    <t>2018ＮＦパワーサービス(株)</t>
  </si>
  <si>
    <t>2018ひおき地域エネルギー(株)</t>
  </si>
  <si>
    <t>2018和歌山電力(株)</t>
  </si>
  <si>
    <t>2018(株)エナジードリーム</t>
  </si>
  <si>
    <t>2018(株)トドック電力</t>
  </si>
  <si>
    <t>2018九電みらいエナジー(株)</t>
  </si>
  <si>
    <t>2018(株)ミツウロコヴェッセル</t>
  </si>
  <si>
    <t>2018(株)フォレストパワー</t>
  </si>
  <si>
    <t>2018日高都市ガス(株)</t>
  </si>
  <si>
    <t>2018(株)アドバンテック</t>
  </si>
  <si>
    <t>2018ローカルエナジー(株)</t>
  </si>
  <si>
    <t>2018エネックス(株)</t>
  </si>
  <si>
    <t>2018(株)Ｇ－Ｐｏｗｅｒ</t>
  </si>
  <si>
    <t>2018(株)地域電力</t>
  </si>
  <si>
    <t>2018なでしこ電力(株)</t>
  </si>
  <si>
    <t>2018日田グリーン電力(株)</t>
  </si>
  <si>
    <t>2018(株)津軽あっぷるパワー</t>
  </si>
  <si>
    <t>2018(株)花巻銀河パワー</t>
  </si>
  <si>
    <t>2018埼玉ガス(株)</t>
  </si>
  <si>
    <t>2018宮崎パワーライン(株)</t>
  </si>
  <si>
    <t>2018(株)パワー・オプティマイザー</t>
  </si>
  <si>
    <t>2018(株)ＵＳＥＮ　ＮＥＴＷＯＲＫＳ</t>
  </si>
  <si>
    <t>2018(株)ＴＴＳパワー</t>
  </si>
  <si>
    <t>2018(株)パネイル</t>
  </si>
  <si>
    <t>2018(株)岩手ウッドパワー</t>
  </si>
  <si>
    <t>2018里山パワーワークス(株)</t>
  </si>
  <si>
    <t>2018(株)中之条パワー</t>
  </si>
  <si>
    <t>2018(株)ＴＯＳＭＯ</t>
  </si>
  <si>
    <t>2018日産トレーデイング(株)</t>
  </si>
  <si>
    <t>2018ＪＡＧ国際エナジー(株)</t>
  </si>
  <si>
    <t>2018Ｎｅｘｔ　Ｐｏｗｅｒ(株)（旧：(株)長谷工アネシス）</t>
  </si>
  <si>
    <t>2018伊藤忠エネクスホームライフ西日本(株)</t>
  </si>
  <si>
    <t>2018東芝エネルギーシステムズ(株)</t>
  </si>
  <si>
    <t>2018ネクストエナジー・アンド・リソース(株)</t>
  </si>
  <si>
    <t>2018はりま電力(株)</t>
  </si>
  <si>
    <t>2018(株)浜松新電力</t>
  </si>
  <si>
    <t>2018ゼロワットパワー(株)</t>
  </si>
  <si>
    <t>2018アストマックス・トレーディング(株)</t>
  </si>
  <si>
    <t>2018(株)やまがた新電力</t>
  </si>
  <si>
    <t>2018(一社)東松島みらいとし機構</t>
  </si>
  <si>
    <t>2018志賀高原リゾート開発(株)</t>
  </si>
  <si>
    <t>2018(株)グリーンパワー大東</t>
  </si>
  <si>
    <t>2018(株)Ｋｅｎｅｓエネルギーサービス</t>
  </si>
  <si>
    <t>2018愛知電力(株)</t>
  </si>
  <si>
    <t>2018御所野縄文電力(株)</t>
  </si>
  <si>
    <t>2018御所野縄文パワー(株)</t>
  </si>
  <si>
    <t>2018宮古新電力(株)</t>
  </si>
  <si>
    <t>2018長崎地域電力(株)</t>
  </si>
  <si>
    <t>2018(株)エネアーク関西（旧：伊藤忠エネクスホームライフ関西(株)）</t>
  </si>
  <si>
    <t>2018(株)ＮＴＴファシリティーズ</t>
  </si>
  <si>
    <t>2018近畿電力(株)</t>
  </si>
  <si>
    <t>2018新電力おおいた(株)</t>
  </si>
  <si>
    <t>2018(株)日本セレモニー</t>
  </si>
  <si>
    <t>2018(株)池見石油店</t>
  </si>
  <si>
    <t>2018芝浦電力(株)</t>
  </si>
  <si>
    <t>2018(株)おトクでんき（旧：いこま電力(株)）</t>
  </si>
  <si>
    <t>2018スズカ電工(株)</t>
  </si>
  <si>
    <t>2018(株)エーコープサービス</t>
  </si>
  <si>
    <t>2018サンリン(株)</t>
  </si>
  <si>
    <t>2018(株)宮崎ガスリビング</t>
  </si>
  <si>
    <t>2018山陰エレキ・アライアンス(株)</t>
  </si>
  <si>
    <t>2018(株)リエゾンエナジー（旧：昭和商事(株)）</t>
  </si>
  <si>
    <t>2018ミライフ東日本(株)</t>
  </si>
  <si>
    <t>2018(株)ウッドエナジー</t>
  </si>
  <si>
    <t>2018山陰酸素工業(株)</t>
  </si>
  <si>
    <t>2018武陽ガス(株)</t>
  </si>
  <si>
    <t>2018ツネイシＣバリューズ(株)</t>
  </si>
  <si>
    <t>2018北海道電力(株)</t>
  </si>
  <si>
    <t>2018東北電力(株)</t>
  </si>
  <si>
    <t>2018東京電力エナジーパートナー(株)</t>
  </si>
  <si>
    <t>2018中部電力ミライズ(株)（旧：中部電力(株)）</t>
  </si>
  <si>
    <t>2018北陸電力(株)</t>
  </si>
  <si>
    <t>2018関西電力(株)</t>
  </si>
  <si>
    <t>2018中国電力(株)</t>
  </si>
  <si>
    <t>2018四国電力(株)</t>
  </si>
  <si>
    <t>2018九州電力(株)</t>
  </si>
  <si>
    <t>2018沖縄電力(株)</t>
  </si>
  <si>
    <t>2018北日本石油(株)</t>
  </si>
  <si>
    <t>2018千葉電力(株)</t>
  </si>
  <si>
    <t>2018(株)坊っちゃん電力</t>
  </si>
  <si>
    <t>2018やめエネルギー(株)</t>
  </si>
  <si>
    <t>2018(株)アースインフィニティ</t>
  </si>
  <si>
    <t>2018足利ガス(株)</t>
  </si>
  <si>
    <t>2018(株)Ｍｉｓｕｍｉ</t>
  </si>
  <si>
    <t>2018米子瓦斯(株)</t>
  </si>
  <si>
    <t>2018(株)エルピオ</t>
  </si>
  <si>
    <t>2018浜田ガス(株)</t>
  </si>
  <si>
    <t>2018(株)アメニティ電力</t>
  </si>
  <si>
    <t>2018新電力フロンティア(株)</t>
  </si>
  <si>
    <t>2018ふくのしま電力(株)</t>
  </si>
  <si>
    <t>2018岡田建設(株)</t>
  </si>
  <si>
    <t>2018出雲ガス(株)</t>
  </si>
  <si>
    <t>2018富山電力(株)</t>
  </si>
  <si>
    <t>2018(一社)グリーン・市民電力</t>
  </si>
  <si>
    <t>2018(公財)東京都環境公社</t>
  </si>
  <si>
    <t>2018(株)ファミリーネット・ジャパン</t>
  </si>
  <si>
    <t>2018ＭＫステーションズ(株)</t>
  </si>
  <si>
    <t>2018フラワー電力(株)</t>
  </si>
  <si>
    <t>2018(株)ＪＴＢコミュニケーションデザイン</t>
  </si>
  <si>
    <t>2018積水化学工業(株)</t>
  </si>
  <si>
    <t>2018(株)ユーミーエナジー</t>
  </si>
  <si>
    <t>2018全農エネルギー(株)</t>
  </si>
  <si>
    <t>2018(株)ハルエネ</t>
  </si>
  <si>
    <t>2018三愛石油(株)</t>
  </si>
  <si>
    <t>2018(株)リケン工業</t>
  </si>
  <si>
    <t>2018(株)ビビット</t>
  </si>
  <si>
    <t>2018(株)おおた電力</t>
  </si>
  <si>
    <t>2018伊藤忠プランテック(株)</t>
  </si>
  <si>
    <t>2018(株)オカモト</t>
  </si>
  <si>
    <t>2018熊本電力(株)　</t>
  </si>
  <si>
    <t>2018キタコー(株)</t>
  </si>
  <si>
    <t>2018生活協同組合コープしが</t>
  </si>
  <si>
    <t>2018東海電力(株)</t>
  </si>
  <si>
    <t>2018西日本電力(株)</t>
  </si>
  <si>
    <t>2018福岡電力(株)</t>
  </si>
  <si>
    <t>2018香川電力(株)　</t>
  </si>
  <si>
    <t>2018札幌電力(株)　</t>
  </si>
  <si>
    <t>2018(株)ＰｉｎＴ（旧：せとうち電力(株)）</t>
  </si>
  <si>
    <t>2018東日本電力(株)</t>
  </si>
  <si>
    <t>2018広島電力(株)</t>
  </si>
  <si>
    <t>2018宮城電力(株)</t>
  </si>
  <si>
    <t>2018(株)沖縄ガスニューパワー</t>
  </si>
  <si>
    <t>2018諏訪瓦斯(株)</t>
  </si>
  <si>
    <t>2018(株)アイキューフォーメーション</t>
  </si>
  <si>
    <t>2018(株)ナカシマ</t>
  </si>
  <si>
    <t>2018(株)エージーピー　</t>
  </si>
  <si>
    <t>2018(株)いちき串木野電力</t>
  </si>
  <si>
    <t>2018四つ葉電力(株)</t>
  </si>
  <si>
    <t>2018西武ガス(株)</t>
  </si>
  <si>
    <t>2018松本ガス(株)</t>
  </si>
  <si>
    <t>2018(株)日本省電</t>
  </si>
  <si>
    <t>2018ＦＴエナジー(株)</t>
  </si>
  <si>
    <t>2018南部だんだんエナジー(株)</t>
  </si>
  <si>
    <t>2018(株)エフエネ</t>
  </si>
  <si>
    <t>2018こなんウルトラパワー(株)</t>
  </si>
  <si>
    <t>2018(株)ＣＨＩＢＡむつざわエナジー</t>
  </si>
  <si>
    <t>2018(株)関西空調　</t>
  </si>
  <si>
    <t>2018奥出雲電力(株)</t>
  </si>
  <si>
    <t>2018清水建設(株)</t>
  </si>
  <si>
    <t>2018中央電力(株)</t>
  </si>
  <si>
    <t>2018(株)成田香取エネルギー</t>
  </si>
  <si>
    <t>2018三光(株)</t>
  </si>
  <si>
    <t>2018東罐商事(株)</t>
  </si>
  <si>
    <t>2018グローバルソリューションサービス(株)</t>
  </si>
  <si>
    <t>2018(株)ＣＷＳ</t>
  </si>
  <si>
    <t>2018ふくしま新電力(株)</t>
  </si>
  <si>
    <t>2018ズームエナジージャパン合同会社</t>
  </si>
  <si>
    <t>2018(株)エネクスライフサービス</t>
  </si>
  <si>
    <t>2018ネイチャーエナジー小国(株)</t>
  </si>
  <si>
    <t>2018リエスパワーネクスト(株)</t>
  </si>
  <si>
    <t>2018京都生活協同組合</t>
  </si>
  <si>
    <t>2018関西エネルギーパワー(株)</t>
  </si>
  <si>
    <t>2018(株)グリムスパワー</t>
  </si>
  <si>
    <t>2018日本ファシリティ・ソリューション(株)</t>
  </si>
  <si>
    <t>2018(株)登米電力</t>
  </si>
  <si>
    <t>2018情報ハイウェイ協同組合</t>
  </si>
  <si>
    <t>2018自然電力(株)</t>
  </si>
  <si>
    <t>2018(株)オノプロックス</t>
  </si>
  <si>
    <t>2018本庄ガス(株)</t>
  </si>
  <si>
    <t>2018(株)フィット</t>
  </si>
  <si>
    <t>2018青森県民エナジー(株)</t>
  </si>
  <si>
    <t>2018国際航業(株)</t>
  </si>
  <si>
    <t>2018ローカルでんき(株)</t>
  </si>
  <si>
    <t>2018(株)明治産業</t>
  </si>
  <si>
    <t>2018岡山電力(株)</t>
  </si>
  <si>
    <t>2018ミライフ(株)</t>
  </si>
  <si>
    <t>2018(株)翠光トップライン</t>
  </si>
  <si>
    <t>2018楽天モバイル(株)（旧：楽天(株)）</t>
  </si>
  <si>
    <t>2018うすきエネルギー(株)</t>
  </si>
  <si>
    <t>2018(株)トーヨーエネルギーファーム（旧：(株)Ｔｏｙｏ　Ｅｌｅｃｔｒｉｃ　Ｐｏｗｅｒ）</t>
  </si>
  <si>
    <t>2018森のエネルギー(株)（旧：富士見森のエネルギー(株)）</t>
  </si>
  <si>
    <t>2018岐阜電力(株)</t>
  </si>
  <si>
    <t>2018格安電力(株)</t>
  </si>
  <si>
    <t>2018テクノエフアンドシー(株)</t>
  </si>
  <si>
    <t>2018(株)エスケーエナジー</t>
  </si>
  <si>
    <t>2018名南共同エネルギー(株)</t>
  </si>
  <si>
    <t>2018Ａｐａｍａｎ　Ｅｎｅｒｇｙ(株)</t>
  </si>
  <si>
    <t>2018ファミリーエナジー合同会社</t>
  </si>
  <si>
    <t>2018ＡＧ　Ｅｎｅｒｇｙ(株)</t>
  </si>
  <si>
    <t>2018アンビット・エナジー・ジャパン合同会社</t>
  </si>
  <si>
    <t>2018(株)ＴＯＫＹＯ油電力</t>
  </si>
  <si>
    <t>2018大分ケーブルテレコム(株)</t>
  </si>
  <si>
    <t>2018Ｊｕｓｔ　Ｅｎｅｒｇｙ　Ｊａｐａｎ合同会社</t>
  </si>
  <si>
    <t>2018生活協同組合コープみらい</t>
  </si>
  <si>
    <t>2018寝屋川電力(株)</t>
  </si>
  <si>
    <t>2018(株)広島一電力</t>
  </si>
  <si>
    <t>2018富士山電力(株)（旧：大阪府民電力(株)）</t>
  </si>
  <si>
    <t>2018石川電力(株)</t>
  </si>
  <si>
    <t>2018福井電力(株)</t>
  </si>
  <si>
    <t>2018(株)MKエネルギー</t>
  </si>
  <si>
    <t>2018(株)Ｏｐｔｉｍｉｚｅｄ　Ｅｎｅｒｇｙ</t>
  </si>
  <si>
    <t>2018エネラボ(株)（旧：せと電力(株)）</t>
  </si>
  <si>
    <t>2018(株)ネクシィーズ・ゼロ</t>
  </si>
  <si>
    <t>2018地元電力(株)</t>
  </si>
  <si>
    <t>2018横浜ウォーター(株)</t>
  </si>
  <si>
    <t>2018スマートエナジー磐田(株)</t>
  </si>
  <si>
    <t>2018そうまＩグリッド合同会社</t>
  </si>
  <si>
    <t>2018新潟県民電力(株)</t>
  </si>
  <si>
    <t>2018エネトレード(株)</t>
  </si>
  <si>
    <t>2018Ｍｙシティ電力(株)</t>
  </si>
  <si>
    <t>2018(株)トーセキ</t>
  </si>
  <si>
    <t>2018ニシムラ(株)</t>
  </si>
  <si>
    <t>2018(株)さくら新電力</t>
  </si>
  <si>
    <t>2018(株)グローアップ</t>
  </si>
  <si>
    <t>2018あくびコミュニケーションズ(株)</t>
  </si>
  <si>
    <t>2018いこま市民パワー(株)</t>
  </si>
  <si>
    <t>2018(株)コープでんき東北</t>
  </si>
  <si>
    <t>2018おもてなし山形(株)</t>
  </si>
  <si>
    <t>2018長野都市ガス(株)</t>
  </si>
  <si>
    <t>2018上田ガス(株)</t>
  </si>
  <si>
    <t>2018日本瓦斯(株)（旧：(株)エネカット）</t>
  </si>
  <si>
    <t>2018(株)内藤工業所</t>
  </si>
  <si>
    <t>2018(株)シグナストラスト</t>
  </si>
  <si>
    <t>2018ゲーテハウス(株)</t>
  </si>
  <si>
    <t>2018おまかせ電力(株)</t>
  </si>
  <si>
    <t>2018岩手電力(株)</t>
  </si>
  <si>
    <t>2018ＪＰエネルギー(株)</t>
  </si>
  <si>
    <t>2018兵庫電力(株)</t>
  </si>
  <si>
    <t>2018大和ライフエナジア(株)</t>
  </si>
  <si>
    <t>2018京都新電力(株)</t>
  </si>
  <si>
    <t>2018Ｃｏｃｏテラスたがわ(株)</t>
  </si>
  <si>
    <t>2018東北電力エナジートレーディング(株)</t>
  </si>
  <si>
    <t>2018(株)横浜環境デザイン</t>
  </si>
  <si>
    <t>2018(株)まち未来製作所</t>
  </si>
  <si>
    <t>2018ＴＲＥＮＤＥ(株)</t>
  </si>
  <si>
    <t>2018(株)どさんこパワー</t>
  </si>
  <si>
    <t>2018(株)地方創生テクノロジーラボ</t>
  </si>
  <si>
    <t>2018みなとみらい電力(株)</t>
  </si>
  <si>
    <t>2018日本電灯電力販売(株)</t>
  </si>
  <si>
    <t>2018(株)ＬＩＸＩＬ　ＴＥＰＣＯ　スマートパートナーズ</t>
  </si>
  <si>
    <t>2018(株)NEXT ONE</t>
  </si>
  <si>
    <t>2018三菱瓦斯化学(株)</t>
  </si>
  <si>
    <t>2018(株)ユビニティー</t>
  </si>
  <si>
    <t>2018(株)宮交シティ</t>
  </si>
  <si>
    <t>2018(株)アルファライズ</t>
  </si>
  <si>
    <t>2018おおすみ半島スマートエネルギー(株)</t>
  </si>
  <si>
    <t>2018おきなわコープエナジー(株)</t>
  </si>
  <si>
    <t>2018久慈地域エネルギー(株)</t>
  </si>
  <si>
    <t>2018弘前ガス(株)</t>
  </si>
  <si>
    <t>2018(株)フォーバルテレコム　</t>
  </si>
  <si>
    <t>2018信州電力(株)</t>
  </si>
  <si>
    <t>2018(株)グランデータ（旧：(株)ひまわりでんき）</t>
  </si>
  <si>
    <t>2018くるめエネルギー(株)</t>
  </si>
  <si>
    <t>2018(株)はまエネ</t>
  </si>
  <si>
    <t>2018(株)ホープ</t>
  </si>
  <si>
    <t>2018松阪新電力(株)</t>
  </si>
  <si>
    <t>2018ヒューリックプロパティソリューション(株)</t>
  </si>
  <si>
    <t>2018宮崎電力(株)</t>
  </si>
  <si>
    <t>2018みの市民エネルギー(株)</t>
  </si>
  <si>
    <t>2018三友エンテック(株)</t>
  </si>
  <si>
    <t>2018府中・調布まちなかエナジー(株)</t>
  </si>
  <si>
    <t>2018伊勢志摩電力(株)</t>
  </si>
  <si>
    <t>2018(一社)塩尻市森林公社</t>
  </si>
  <si>
    <t>2018九州スポーツ電力(株)</t>
  </si>
  <si>
    <t>2018(株)ＣＤエナジーダイレクト</t>
  </si>
  <si>
    <t>2018ジニーエナジー合同会社</t>
  </si>
  <si>
    <t>2018(株)ぶんごおおのエナジー</t>
  </si>
  <si>
    <t>2018ヴィジョナリーパワー(株)</t>
  </si>
  <si>
    <t>2018有明エナジー(株)</t>
  </si>
  <si>
    <t>2018Ｅｔｈｏｓ合同会社</t>
  </si>
  <si>
    <t>2018厚木瓦斯(株)</t>
  </si>
  <si>
    <t>2018(株)エネ・ビジョン</t>
  </si>
  <si>
    <t>2018イワタニ三重(株)</t>
  </si>
  <si>
    <t>2018(株)マルヰ</t>
  </si>
  <si>
    <t>2018大多喜ガス(株)</t>
  </si>
  <si>
    <t>2018郡上エネルギー(株)</t>
  </si>
  <si>
    <t>2018鈴与電力(株)</t>
  </si>
  <si>
    <t>2018コープ電力(株)</t>
  </si>
  <si>
    <t>2018生活協同組合コープぐんま</t>
  </si>
  <si>
    <t>2018とちぎコープ生活協同組合</t>
  </si>
  <si>
    <t>2018いばらきコープ生活協同組合</t>
  </si>
  <si>
    <t>2018亀岡ふるさとエナジー(株)</t>
  </si>
  <si>
    <t>2018ＩＳエナジー(株)</t>
  </si>
  <si>
    <t>2018(株)織戸組</t>
  </si>
  <si>
    <t>2018ふかやｅパワー(株)</t>
  </si>
  <si>
    <t>2018(株)Ｌｉｎｋ　Ｌｉｆｅ</t>
  </si>
  <si>
    <t>2018(株)グローバルキャスト</t>
  </si>
  <si>
    <t>2018日本エネルギー総合システム(株)</t>
  </si>
  <si>
    <t>2018イワタニ東海(株)</t>
  </si>
  <si>
    <t>2018(株)オンテックス</t>
  </si>
  <si>
    <t>2018(株)ところざわ未来電力</t>
  </si>
  <si>
    <t>2018朝日ガスエナジー(株)</t>
  </si>
  <si>
    <t>2018(株)エネファント</t>
  </si>
  <si>
    <t>2018(株)シトラス</t>
  </si>
  <si>
    <t>2018(株)Mpower（旧：(株)グラシアス）</t>
  </si>
  <si>
    <t>2018秩父新電力(株)</t>
  </si>
  <si>
    <t>2018みよしエナジー(株)</t>
  </si>
  <si>
    <t>2018東日本ガス(株)</t>
  </si>
  <si>
    <t>2018東彩ガス(株)</t>
  </si>
  <si>
    <t>2018綿半パートナーズ(株)</t>
  </si>
  <si>
    <t>2018(株)ｋａｒｃｈ</t>
  </si>
  <si>
    <t>2018(株)かみでん里山公社</t>
  </si>
  <si>
    <t>2018レックスイノベーション(株)</t>
  </si>
  <si>
    <t>2018(株)三郷ひまわりエナジー</t>
  </si>
  <si>
    <t>2018(株)球磨村森電力</t>
  </si>
  <si>
    <t>2018北日本ガス(株)</t>
  </si>
  <si>
    <t>2018飯田まちづくり電力(株)</t>
  </si>
  <si>
    <t>2018イワタニ長野(株)</t>
  </si>
  <si>
    <t>2018シェルジャパン(株)</t>
  </si>
  <si>
    <t>2018(株)クボタ</t>
  </si>
  <si>
    <t>2018石油資源開発(株)</t>
  </si>
  <si>
    <t>2018越後天然ガス(株)</t>
  </si>
  <si>
    <t>2018(株)大仙こまちパワー</t>
  </si>
  <si>
    <t>2018坂戸ガス(株)</t>
  </si>
  <si>
    <t>2018１号発電所(株)</t>
  </si>
  <si>
    <t>2018(株)テレ・マーカー</t>
  </si>
  <si>
    <t>2018ＭＧＣエネルギー(株)</t>
  </si>
  <si>
    <t>2018新日本瓦斯(株)</t>
  </si>
  <si>
    <t>2018福島フェニックス電力(株)</t>
  </si>
  <si>
    <t>2018(株)美作国電力</t>
  </si>
  <si>
    <t>2018エア・ウォーター(株)</t>
  </si>
  <si>
    <t>2018おいでんエネルギー(株)</t>
  </si>
  <si>
    <t>2018(株)イシオ</t>
  </si>
  <si>
    <t>2018加賀市総合サービス(株)</t>
  </si>
  <si>
    <t>2018丸紅伊那みらいでんき(株)</t>
  </si>
  <si>
    <t>2018富士山エナジー(株)</t>
  </si>
  <si>
    <t>2018(株)OKUTA</t>
  </si>
  <si>
    <t>2018(株)エナネス</t>
  </si>
  <si>
    <t>2018WSエナジー(株)</t>
  </si>
  <si>
    <t>2018TERA Energy(株)</t>
  </si>
  <si>
    <t>2018(株)ルーア</t>
  </si>
  <si>
    <t>2018MCPD合同会社</t>
  </si>
  <si>
    <t>2018グリーンシティこばやし(株)</t>
  </si>
  <si>
    <t>2018(株)吉田石油店</t>
  </si>
  <si>
    <t>2018スマートエナジー熊本(株)</t>
  </si>
  <si>
    <t>2018福山未来エナジー(株)</t>
  </si>
  <si>
    <t>2018(株)ダイレクトパワー</t>
  </si>
  <si>
    <t>2018(株)Sanko IB(旧：(株)サンコーテレコム)</t>
  </si>
  <si>
    <t>2018五島市民電力(株)</t>
  </si>
  <si>
    <t>2018電力保全サービス(株)</t>
  </si>
  <si>
    <t>2018リストプロパティーズ(株)</t>
  </si>
  <si>
    <t>2018(株)インフォシステム</t>
  </si>
  <si>
    <t>2018(株)ナサホーム</t>
  </si>
  <si>
    <t>2018(株)センカク</t>
  </si>
  <si>
    <t>2018新電力いばらき(株)</t>
  </si>
  <si>
    <t>2018緑屋電気(株)</t>
  </si>
  <si>
    <t>2018(株)ミナサポ</t>
  </si>
  <si>
    <t>2018RE100電力(株)(旧：RE電力(株))</t>
  </si>
  <si>
    <t>2018(一社)フライングエステート</t>
  </si>
  <si>
    <t>2018(株)イーネットワーク</t>
  </si>
  <si>
    <t>2018スマートエコエナジー(株)</t>
  </si>
  <si>
    <t>2018ジャパンベストレスキューシステム(株)</t>
  </si>
  <si>
    <t>2018アイ・エス・ガステム(株)</t>
  </si>
  <si>
    <t>2018堀川産業(株)</t>
  </si>
  <si>
    <t>2018フィンテックラボ協同組合</t>
  </si>
  <si>
    <t>2018新電力新潟(株)</t>
  </si>
  <si>
    <t>2018(株)横須賀アーバンウッドパワー</t>
  </si>
  <si>
    <t>2018気仙沼グリーンエナジー(株)</t>
  </si>
  <si>
    <t>2018(株)ユーラスグリーンエナジー</t>
  </si>
  <si>
    <t>2018生活協同組合コープながの</t>
  </si>
  <si>
    <t>2018京セラ関電エナジー合同会社</t>
  </si>
  <si>
    <t>2018酒田天然瓦斯(株)</t>
  </si>
  <si>
    <t>2018(株)三河の山里コミュニティパワー</t>
  </si>
  <si>
    <t>2018新潟スワンエナジー(株)</t>
  </si>
  <si>
    <t>2018グリーンピープルズパワー(株)</t>
  </si>
  <si>
    <t>2018(株)デンケン</t>
  </si>
  <si>
    <t>2018(株)東名</t>
  </si>
  <si>
    <t>2018北海道電力コクリエーション(株)</t>
  </si>
  <si>
    <t>2018(株)唐津パワーホールディングス</t>
  </si>
  <si>
    <t>2018デジタルグリッド(株)</t>
  </si>
  <si>
    <t>2018たんたんエナジー(株)</t>
  </si>
  <si>
    <t>2018TEPCOライフサービス(株)</t>
  </si>
  <si>
    <t>2019(株)Ｆ－Ｐｏｗｅｒ</t>
  </si>
  <si>
    <t>2019イーレックス(株)</t>
  </si>
  <si>
    <t>2019リエスパワー(株)</t>
  </si>
  <si>
    <t>2019エバーグリーン・リテイリング(株)（旧：イーレックス・スパーク・マーケティング(株)）</t>
  </si>
  <si>
    <t>2019エバーグリーン・マーケティング(株)</t>
  </si>
  <si>
    <t>2019(株)ＳＥウイングズ</t>
  </si>
  <si>
    <t>2019(株)イーセル</t>
  </si>
  <si>
    <t>2019(株)エネット</t>
  </si>
  <si>
    <t>2019須賀川瓦斯(株)</t>
  </si>
  <si>
    <t>2019出光興産(株)</t>
  </si>
  <si>
    <t>2019(株)オプテージ</t>
  </si>
  <si>
    <t>2019エネサーブ(株)</t>
  </si>
  <si>
    <t>2019(株)サイサン</t>
  </si>
  <si>
    <t>2019ミツウロコグリーンエネルギー(株)</t>
  </si>
  <si>
    <t>2019(株)Ｓｈａｒｅｄ　Ｅｎｅｒｇｙ</t>
  </si>
  <si>
    <t>2019ネクストパワーやまと(株)</t>
  </si>
  <si>
    <t>2019日本テクノ(株)</t>
  </si>
  <si>
    <t>2019中央電力エナジー(株)</t>
  </si>
  <si>
    <t>2019(株)Ｌｏｏｏｐ</t>
  </si>
  <si>
    <t>2019(株)ナンワエナジー</t>
  </si>
  <si>
    <t>2019静岡ガス＆パワー(株)</t>
  </si>
  <si>
    <t>2019荏原環境プラント(株)</t>
  </si>
  <si>
    <t>2019東京エコサービス(株)</t>
  </si>
  <si>
    <t>2019ダイヤモンドパワー(株)</t>
  </si>
  <si>
    <t>2019出光グリーンパワー(株)</t>
  </si>
  <si>
    <t>2019(株)新出光</t>
  </si>
  <si>
    <t>2019セントラル石油瓦斯(株)（旧：中央セントラルガス(株)）</t>
  </si>
  <si>
    <t>2019にちほクラウド電力(株)</t>
  </si>
  <si>
    <t>2019一般財団法人泉佐野電力　　</t>
  </si>
  <si>
    <t>2019総合エネルギー(株)</t>
  </si>
  <si>
    <t>2019(株)グリーンサークル</t>
  </si>
  <si>
    <t>2019(株)ウエスト電力</t>
  </si>
  <si>
    <t>2019北海道瓦斯(株)</t>
  </si>
  <si>
    <t>2019新エネルギー開発(株)</t>
  </si>
  <si>
    <t>2019伊藤忠エネクス(株)</t>
  </si>
  <si>
    <t>2019(株)Ｖ－Ｐｏｗｅｒ</t>
  </si>
  <si>
    <t>2019大和エネルギー(株)</t>
  </si>
  <si>
    <t>2019大阪瓦斯(株)</t>
  </si>
  <si>
    <t>2019エフビットコミュニケーションズ(株)　</t>
  </si>
  <si>
    <t>2019ENEOS(株)（旧：JXTGエネルギー(株)）</t>
  </si>
  <si>
    <t>2019真庭バイオエネルギー(株)</t>
  </si>
  <si>
    <t>2019三井物産(株)</t>
  </si>
  <si>
    <t>2019オリックス(株)</t>
  </si>
  <si>
    <t>2019(株)エネサンス関東</t>
  </si>
  <si>
    <t>2019みんな電力(株)</t>
  </si>
  <si>
    <t>2019シン・エナジー(株)</t>
  </si>
  <si>
    <t>2019(株)サニックス</t>
  </si>
  <si>
    <t>2019(株)コンシェルジュ</t>
  </si>
  <si>
    <t>2019(株)アイ・グリッド・ソリューションズ</t>
  </si>
  <si>
    <t>2019サミットエナジー(株)</t>
  </si>
  <si>
    <t>2019リコージャパン(株)</t>
  </si>
  <si>
    <t>2019(株)エネルギア・ソリューション・アンド・サービス</t>
  </si>
  <si>
    <t>2019東京ガス(株)</t>
  </si>
  <si>
    <t>2019テス・エンジニアリング(株)</t>
  </si>
  <si>
    <t>2019青梅ガス(株)</t>
  </si>
  <si>
    <t>2019(株)イーネットワークシステムズ</t>
  </si>
  <si>
    <t>2019(株)エネアーク関東</t>
  </si>
  <si>
    <t>2019(株)東急パワーサプライ</t>
  </si>
  <si>
    <t>2019王子・伊藤忠エネクス電力販売(株)</t>
  </si>
  <si>
    <t>2019伊藤忠商事(株)</t>
  </si>
  <si>
    <t>2019(株)エコスタイル</t>
  </si>
  <si>
    <t>2019入間ガス(株)</t>
  </si>
  <si>
    <t>2019テプコカスタマーサービス(株)</t>
  </si>
  <si>
    <t>2019(株)とんでんホールディングス</t>
  </si>
  <si>
    <t>2019日鉄エンジニアリング(株)</t>
  </si>
  <si>
    <t>2019ＫＤＤＩ(株)</t>
  </si>
  <si>
    <t>2019イワタニ関東(株)</t>
  </si>
  <si>
    <t>2019イワタニ首都圏(株)</t>
  </si>
  <si>
    <t>2019サーラｅエナジー(株)</t>
  </si>
  <si>
    <t>2019(株)地球クラブ</t>
  </si>
  <si>
    <t>2019(株)エコア</t>
  </si>
  <si>
    <t>2019西部瓦斯(株)</t>
  </si>
  <si>
    <t>2019東邦ガス(株)</t>
  </si>
  <si>
    <t>2019シナネン(株)</t>
  </si>
  <si>
    <t>2019(株)シナジアパワー</t>
  </si>
  <si>
    <t>2019カワサキグリーンエナジー(株)（旧：川重商事(株)）</t>
  </si>
  <si>
    <t>2019大一ガス(株)</t>
  </si>
  <si>
    <t>2019(株)リミックスポイント</t>
  </si>
  <si>
    <t>2019大阪いずみ市民生活協同組合</t>
  </si>
  <si>
    <t>2019(株)中海テレビ放送</t>
  </si>
  <si>
    <t>2019パシフィックパワー(株)</t>
  </si>
  <si>
    <t>2019(株)いちたかガスワン</t>
  </si>
  <si>
    <t>2019(株)ジェイコムウエスト</t>
  </si>
  <si>
    <t>2019(株)ジェイコム埼玉・東日本</t>
  </si>
  <si>
    <t>2019(株)ジェイコム札幌</t>
  </si>
  <si>
    <t>2019(株)ジェイコム湘南・神奈川</t>
  </si>
  <si>
    <t>2019(株)ジェイコム千葉</t>
  </si>
  <si>
    <t>2019(株)ジェイコム東京</t>
  </si>
  <si>
    <t>2019土浦ケーブルテレビ(株)</t>
  </si>
  <si>
    <t>2019鹿児島電力(株)</t>
  </si>
  <si>
    <t>2019太陽ガス(株)</t>
  </si>
  <si>
    <t>2019アーバンエナジー(株)</t>
  </si>
  <si>
    <t>2019パワーネクスト(株)（旧：パワーシェアリング(株)）</t>
  </si>
  <si>
    <t>2019合同会社北上新電力</t>
  </si>
  <si>
    <t>2019パーパススマートパワー(株)</t>
  </si>
  <si>
    <t>2019(株)タクマエナジー</t>
  </si>
  <si>
    <t>2019(株)スマートテック</t>
  </si>
  <si>
    <t>2019水戸電力(株)</t>
  </si>
  <si>
    <t>2019丸紅新電力(株)</t>
  </si>
  <si>
    <t>2019奈良電力(株)</t>
  </si>
  <si>
    <t>2019日立造船(株)</t>
  </si>
  <si>
    <t>2019大東ガス(株)</t>
  </si>
  <si>
    <t>2019パナソニック(株)</t>
  </si>
  <si>
    <t>2019アストモスエネルギー(株)</t>
  </si>
  <si>
    <t>2019(株)関電エネルギーソリューション</t>
  </si>
  <si>
    <t>2019ＭＣリテールエナジー(株)</t>
  </si>
  <si>
    <t>2019(株)北九州パワー</t>
  </si>
  <si>
    <t>2019武州瓦斯(株)</t>
  </si>
  <si>
    <t>2019(株)みらい電力</t>
  </si>
  <si>
    <t>2019大垣ガス(株)</t>
  </si>
  <si>
    <t>2019(株)藤田商店</t>
  </si>
  <si>
    <t>2019(株)ケーブルネット下関</t>
  </si>
  <si>
    <t>2019(株)ジェイコム九州</t>
  </si>
  <si>
    <t>2019(株)グローバルエンジニアリング</t>
  </si>
  <si>
    <t>2019九州エナジー(株)</t>
  </si>
  <si>
    <t>2019(株)トヨタエナジーソリューションズ</t>
  </si>
  <si>
    <t>2019(株)エナリス・パワー・マーケティング</t>
  </si>
  <si>
    <t>2019みやまスマートエネルギー(株)</t>
  </si>
  <si>
    <t>2019エフィシエント(株)</t>
  </si>
  <si>
    <t>2019(株)生活クラブエナジー</t>
  </si>
  <si>
    <t>2019生活協同組合コープこうべ</t>
  </si>
  <si>
    <t>2019(株)シーエナジー</t>
  </si>
  <si>
    <t>2019角栄ガス(株)</t>
  </si>
  <si>
    <t>2019京葉瓦斯(株)</t>
  </si>
  <si>
    <t>2019凸版印刷(株)</t>
  </si>
  <si>
    <t>2019伊勢崎ガス(株)</t>
  </si>
  <si>
    <t>2019キヤノンマーケティングジャパン(株)</t>
  </si>
  <si>
    <t>2019(株)とっとり市民電力</t>
  </si>
  <si>
    <t>2019(株)イーエムアイ</t>
  </si>
  <si>
    <t>2019佐野瓦斯(株)</t>
  </si>
  <si>
    <t>2019桐生瓦斯(株)</t>
  </si>
  <si>
    <t>2019森の電力(株)</t>
  </si>
  <si>
    <t>2019大和ハウス工業(株)　</t>
  </si>
  <si>
    <t>2019ＨＴＢエナジー(株)</t>
  </si>
  <si>
    <t>2019(株)アシストワンエナジー</t>
  </si>
  <si>
    <t>2019(株)サン・ビーム</t>
  </si>
  <si>
    <t>2019(株)フソウ・エナジー</t>
  </si>
  <si>
    <t>2019湘南電力(株)</t>
  </si>
  <si>
    <t>2019大東建託パートナーズ(株)（旧：大東エナジー(株)）</t>
  </si>
  <si>
    <t>2019アンフィニ(株)</t>
  </si>
  <si>
    <t>2019(株)Ｊ－ＰＯＷＥＲサプライアンドトレーディング</t>
  </si>
  <si>
    <t>2019鈴与商事(株)</t>
  </si>
  <si>
    <t>2019(株)バランスハーツ</t>
  </si>
  <si>
    <t>2019ワタミエナジー(株)</t>
  </si>
  <si>
    <t>2019(株)パルシステム電力</t>
  </si>
  <si>
    <t>2019ＳＢパワー(株)</t>
  </si>
  <si>
    <t>2019ＮＦパワーサービス(株)</t>
  </si>
  <si>
    <t>2019ひおき地域エネルギー(株)</t>
  </si>
  <si>
    <t>2019和歌山電力(株)</t>
  </si>
  <si>
    <t>2019(株)エナジードリーム</t>
  </si>
  <si>
    <t>2019(株)トドック電力</t>
  </si>
  <si>
    <t>2019九電みらいエナジー(株)</t>
  </si>
  <si>
    <t>2019(株)ミツウロコヴェッセル</t>
  </si>
  <si>
    <t>2019(株)フォレストパワー</t>
  </si>
  <si>
    <t>2019日高都市ガス(株)</t>
  </si>
  <si>
    <t>2019(株)アドバンテック</t>
  </si>
  <si>
    <t>2019ローカルエナジー(株)</t>
  </si>
  <si>
    <t>2019エネックス(株)</t>
  </si>
  <si>
    <t>2019(株)Ｇ－Ｐｏｗｅｒ</t>
  </si>
  <si>
    <t>2019(株)地域電力</t>
  </si>
  <si>
    <t>2019なでしこ電力(株)</t>
  </si>
  <si>
    <t>2019日田グリーン電力(株)</t>
  </si>
  <si>
    <t>2019(株)津軽あっぷるパワー</t>
  </si>
  <si>
    <t>2019(株)花巻銀河パワー</t>
  </si>
  <si>
    <t>2019埼玉ガス(株)</t>
  </si>
  <si>
    <t>2019宮崎パワーライン(株)</t>
  </si>
  <si>
    <t>2019(株)パワー・オプティマイザー</t>
  </si>
  <si>
    <t>2019(株)ＵＳＥＮ　ＮＥＴＷＯＲＫＳ</t>
  </si>
  <si>
    <t>2019(株)ＴＴＳパワー</t>
  </si>
  <si>
    <t>2019(株)パネイル</t>
  </si>
  <si>
    <t>2019(株)岩手ウッドパワー</t>
  </si>
  <si>
    <t>2019里山パワーワークス(株)</t>
  </si>
  <si>
    <t>2019(株)中之条パワー</t>
  </si>
  <si>
    <t>2019日産トレーデイング(株)</t>
  </si>
  <si>
    <t>2019ＪＡＧ国際エナジー(株)</t>
  </si>
  <si>
    <t>2019Ｎｅｘｔ　Ｐｏｗｅｒ(株)</t>
  </si>
  <si>
    <t>2019伊藤忠エネクスホームライフ西日本(株)</t>
  </si>
  <si>
    <t>2019東芝エネルギーシステムズ(株)</t>
  </si>
  <si>
    <t>2019グリーナ(株)（旧：ネクストエナジー・アンド・リソース(株)）</t>
  </si>
  <si>
    <t>2019はりま電力(株)</t>
  </si>
  <si>
    <t>2019(株)浜松新電力</t>
  </si>
  <si>
    <t>2019ゼロワットパワー(株)</t>
  </si>
  <si>
    <t>2019アストマックス・トレーディング(株)</t>
  </si>
  <si>
    <t>2019(株)やまがた新電力</t>
  </si>
  <si>
    <t>2019一般社団法人東松島みらいとし機構</t>
  </si>
  <si>
    <t>2019(株)グリーンパワー大東</t>
  </si>
  <si>
    <t>2019(株)Ｋｅｎｅｓエネルギーサービス</t>
  </si>
  <si>
    <t>2019愛知電力(株)</t>
  </si>
  <si>
    <t>2019御所野縄文電力(株)</t>
  </si>
  <si>
    <t>2019西多摩バイオパワー(株)</t>
  </si>
  <si>
    <t>2019宮古新電力(株)</t>
  </si>
  <si>
    <t>2019長崎地域電力(株)</t>
  </si>
  <si>
    <t>2019(株)エネアーク関西</t>
  </si>
  <si>
    <t>2019(株)ＮＴＴファシリティーズ</t>
  </si>
  <si>
    <t>2019近畿電力(株)</t>
  </si>
  <si>
    <t>2019新電力おおいた(株)</t>
  </si>
  <si>
    <t>2019(株)日本セレモニー</t>
  </si>
  <si>
    <t>2019(株)池見石油店</t>
  </si>
  <si>
    <t>2019芝浦電力(株)</t>
  </si>
  <si>
    <t>2019(株)おトクでんき</t>
  </si>
  <si>
    <t>2019スズカ電工(株)</t>
  </si>
  <si>
    <t>2019(株)エーコープサービス</t>
  </si>
  <si>
    <t>2019サンリン(株)</t>
  </si>
  <si>
    <t>2019(株)宮崎ガスリビング</t>
  </si>
  <si>
    <t>2019山陰エレキ・アライアンス(株)</t>
  </si>
  <si>
    <t>2019昭和商事(株)（旧：(株)リエゾンエナジー）</t>
  </si>
  <si>
    <t>2019ミライフ東日本(株)</t>
  </si>
  <si>
    <t>2019(株)ウッドエナジー</t>
  </si>
  <si>
    <t>2019山陰酸素工業(株)</t>
  </si>
  <si>
    <t>2019武陽ガス(株)</t>
  </si>
  <si>
    <t>2019ツネイシＣバリューズ(株)</t>
  </si>
  <si>
    <t>2019北海道電力(株)</t>
  </si>
  <si>
    <t>2019東北電力(株)</t>
  </si>
  <si>
    <t>2019東京電力エナジーパートナー(株)</t>
  </si>
  <si>
    <t>2019中部電力ミライズ(株)（旧：中部電力(株)）</t>
  </si>
  <si>
    <t>2019北陸電力(株)</t>
  </si>
  <si>
    <t>2019関西電力(株)</t>
  </si>
  <si>
    <t>2019中国電力(株)</t>
  </si>
  <si>
    <t>2019四国電力(株)</t>
  </si>
  <si>
    <t>2019九州電力(株)</t>
  </si>
  <si>
    <t>2019沖縄電力(株)</t>
  </si>
  <si>
    <t>2019北日本石油(株)</t>
  </si>
  <si>
    <t>2019千葉電力(株)</t>
  </si>
  <si>
    <t>2019(株)坊っちゃん電力</t>
  </si>
  <si>
    <t>2019やめエネルギー(株)</t>
  </si>
  <si>
    <t>2019(株)アースインフィニティ</t>
  </si>
  <si>
    <t>2019足利ガス(株)</t>
  </si>
  <si>
    <t>2019(株)Ｍｉｓｕｍｉ</t>
  </si>
  <si>
    <t>2019米子瓦斯(株)</t>
  </si>
  <si>
    <t>2019(株)エルピオ</t>
  </si>
  <si>
    <t>2019浜田ガス(株)</t>
  </si>
  <si>
    <t>2019(株)アメニティ電力</t>
  </si>
  <si>
    <t>2019新電力フロンティア(株)</t>
  </si>
  <si>
    <t>2019ふくのしま電力(株)</t>
  </si>
  <si>
    <t>2019岡田建設(株)</t>
  </si>
  <si>
    <t>2019出雲ガス(株)</t>
  </si>
  <si>
    <t>2019富山電力(株)</t>
  </si>
  <si>
    <t>2019一般社団法人グリーンコープでんき（旧：一般社団法人グリーン・市民電力）</t>
  </si>
  <si>
    <t>2019公益財団法人東京都環境公社</t>
  </si>
  <si>
    <t>2019イオンディライト(株)</t>
  </si>
  <si>
    <t>2019(株)ファミリーネット・ジャパン</t>
  </si>
  <si>
    <t>2019ＭＫステーションズ(株)</t>
  </si>
  <si>
    <t>2019フラワーペイメント(株)</t>
  </si>
  <si>
    <t>2019(株)ＪＴＢコミュニケーションデザイン</t>
  </si>
  <si>
    <t>2019積水化学工業(株)</t>
  </si>
  <si>
    <t>2019(株)ユーミー総合研究所（旧：(株)ユーミーエナジー）</t>
  </si>
  <si>
    <t>2019全農エネルギー(株)</t>
  </si>
  <si>
    <t>2019(株)ハルエネ</t>
  </si>
  <si>
    <t>2019三愛石油(株)</t>
  </si>
  <si>
    <t>2019(株)リケン工業</t>
  </si>
  <si>
    <t>2019(株)ビビット</t>
  </si>
  <si>
    <t>2019(株)おおた電力</t>
  </si>
  <si>
    <t>2019伊藤忠プランテック(株)</t>
  </si>
  <si>
    <t>2019(株)オカモト</t>
  </si>
  <si>
    <t>2019熊本電力(株)　</t>
  </si>
  <si>
    <t>2019FTCエナジー合同会社</t>
  </si>
  <si>
    <t>2019キタコー(株)</t>
  </si>
  <si>
    <t>2019生活協同組合コープしが</t>
  </si>
  <si>
    <t>2019東海電力(株)</t>
  </si>
  <si>
    <t>2019西日本電力(株)</t>
  </si>
  <si>
    <t>2019福岡電力(株)</t>
  </si>
  <si>
    <t>2019香川電力(株)　</t>
  </si>
  <si>
    <t>2019札幌電力(株)　</t>
  </si>
  <si>
    <t>2019(株)ＰｉｎＴ</t>
  </si>
  <si>
    <t>2019東日本電力(株)</t>
  </si>
  <si>
    <t>2019広島電力(株)</t>
  </si>
  <si>
    <t>2019宮城電力(株)</t>
  </si>
  <si>
    <t>2019(株)沖縄ガスニューパワー</t>
  </si>
  <si>
    <t>2019諏訪瓦斯(株)</t>
  </si>
  <si>
    <t>2019(株)アイキューフォーメーション</t>
  </si>
  <si>
    <t>2019(株)ナカシマパワーソリューション</t>
  </si>
  <si>
    <t>2019(株)エージーピー　</t>
  </si>
  <si>
    <t>2019(株)いちき串木野電力</t>
  </si>
  <si>
    <t>2019四つ葉電力(株)</t>
  </si>
  <si>
    <t>2019西武ガス(株)</t>
  </si>
  <si>
    <t>2019松本ガス(株)</t>
  </si>
  <si>
    <t>2019(株)日本省電</t>
  </si>
  <si>
    <t>2019ＦＴエナジー(株)</t>
  </si>
  <si>
    <t>2019南部だんだんエナジー(株)</t>
  </si>
  <si>
    <t>2019(株)エフエネ</t>
  </si>
  <si>
    <t>2019こなんウルトラパワー(株)</t>
  </si>
  <si>
    <t>2019(株)ＣＨＩＢＡむつざわエナジー</t>
  </si>
  <si>
    <t>2019(株)関西空調　</t>
  </si>
  <si>
    <t>2019奥出雲電力(株)</t>
  </si>
  <si>
    <t>2019清水建設(株)</t>
  </si>
  <si>
    <t>2019中央電力(株)</t>
  </si>
  <si>
    <t>2019(株)成田香取エネルギー</t>
  </si>
  <si>
    <t>2019三光(株)</t>
  </si>
  <si>
    <t>2019東罐商事(株)</t>
  </si>
  <si>
    <t>2019グローバルソリューションサービス(株)</t>
  </si>
  <si>
    <t>2019(株)ＣＷＳ</t>
  </si>
  <si>
    <t>2019ふくしま新電力(株)</t>
  </si>
  <si>
    <t>2019ティーダッシュ合同会社（旧：ズームエナジージャパン合同会社）</t>
  </si>
  <si>
    <t>2019(株)エネクスライフサービス</t>
  </si>
  <si>
    <t>2019ネイチャーエナジー小国(株)</t>
  </si>
  <si>
    <t>2019リエスパワーネクスト(株)</t>
  </si>
  <si>
    <t>2019京都生活協同組合</t>
  </si>
  <si>
    <t>2019エネルギーパワー(株)</t>
  </si>
  <si>
    <t>2019(株)グリムスパワー</t>
  </si>
  <si>
    <t>2019日本ファシリティ・ソリューション(株)</t>
  </si>
  <si>
    <t>2019(株)登米電力</t>
  </si>
  <si>
    <t>2019情報ハイウェイ協同組合</t>
  </si>
  <si>
    <t>2019自然電力(株)</t>
  </si>
  <si>
    <t>2019(株)オノプロックス</t>
  </si>
  <si>
    <t>2019本庄ガス(株)</t>
  </si>
  <si>
    <t>2019(株)フィット</t>
  </si>
  <si>
    <t>2019青森県民エナジー(株)</t>
  </si>
  <si>
    <t>2019国際航業(株)</t>
  </si>
  <si>
    <t>2019ローカルでんき(株)</t>
  </si>
  <si>
    <t>2019(株)明治産業</t>
  </si>
  <si>
    <t>2019岡山電力(株)</t>
  </si>
  <si>
    <t>2019ミライフ(株)</t>
  </si>
  <si>
    <t>2019(株)翠光トップライン</t>
  </si>
  <si>
    <t>2019楽天エナジー(株)（旧：楽天モバイル(株)）</t>
  </si>
  <si>
    <t>2019うすきエネルギー(株)</t>
  </si>
  <si>
    <t>2019(株)トーヨーエネルギーファーム</t>
  </si>
  <si>
    <t>2019森のエネルギー(株)</t>
  </si>
  <si>
    <t>2019岐阜電力(株)</t>
  </si>
  <si>
    <t>2019格安電力(株)</t>
  </si>
  <si>
    <t>2019(株)エスケーエナジー</t>
  </si>
  <si>
    <t>2019名南共同エネルギー(株)</t>
  </si>
  <si>
    <t>2019Ａｐａｍａｎ　Ｅｎｅｒｇｙ(株)</t>
  </si>
  <si>
    <t>2019ファミリーエナジー合同会社</t>
  </si>
  <si>
    <t>2019アンビット・エナジー・ジャパン合同会社</t>
  </si>
  <si>
    <t>2019(株)ＴＯＫＹＯ油電力</t>
  </si>
  <si>
    <t>2019大分ケーブルテレコム(株)</t>
  </si>
  <si>
    <t>2019アストマックス・エネルギー合同会社（旧：Just Energy Japan合同会社）</t>
  </si>
  <si>
    <t>2019生活協同組合コープみらい</t>
  </si>
  <si>
    <t>2019寝屋川電力(株)</t>
  </si>
  <si>
    <t>2019(株)広島一電力</t>
  </si>
  <si>
    <t>2019富士山電力(株)</t>
  </si>
  <si>
    <t>2019石川電力(株)</t>
  </si>
  <si>
    <t>2019福井電力(株)</t>
  </si>
  <si>
    <t>2019(株)MKエネルギー</t>
  </si>
  <si>
    <t>2019(株)Ｏｐｔｉｍｉｚｅｄ　Ｅｎｅｒｇｙ</t>
  </si>
  <si>
    <t>2019エネラボ(株)</t>
  </si>
  <si>
    <t>2019(株)ネクシィーズ・ゼロ</t>
  </si>
  <si>
    <t>2019地元電力(株)</t>
  </si>
  <si>
    <t>2019横浜ウォーター(株)</t>
  </si>
  <si>
    <t>2019スマートエナジー磐田(株)</t>
  </si>
  <si>
    <t>2019そうまＩグリッド合同会社</t>
  </si>
  <si>
    <t>2019第一日本電力(株)</t>
  </si>
  <si>
    <t>2019新潟県民電力(株)</t>
  </si>
  <si>
    <t>2019エネトレード(株)</t>
  </si>
  <si>
    <t>2019Ｍｙシティ電力(株)</t>
  </si>
  <si>
    <t>2019(株)トーセキ</t>
  </si>
  <si>
    <t>2019ニシムラ(株)</t>
  </si>
  <si>
    <t>2019(株)さくら新電力</t>
  </si>
  <si>
    <t>2019(株)グローアップ</t>
  </si>
  <si>
    <t>2019いこま市民パワー(株)</t>
  </si>
  <si>
    <t>2019(株)コープでんき東北</t>
  </si>
  <si>
    <t>2019おもてなし山形(株)</t>
  </si>
  <si>
    <t>2019長野都市ガス(株)</t>
  </si>
  <si>
    <t>2019上田ガス(株)</t>
  </si>
  <si>
    <t>2019日本瓦斯(株)</t>
  </si>
  <si>
    <t>2019(株)内藤工業所</t>
  </si>
  <si>
    <t>2019(株)シグナストラスト</t>
  </si>
  <si>
    <t>2019ゲーテハウス(株)</t>
  </si>
  <si>
    <t>2019おまかせ電力(株)</t>
  </si>
  <si>
    <t>2019岩手電力(株)</t>
  </si>
  <si>
    <t>2019ＪＰエネルギー(株)</t>
  </si>
  <si>
    <t>2019兵庫電力(株)</t>
  </si>
  <si>
    <t>2019大和ライフエナジア(株)</t>
  </si>
  <si>
    <t>2019京都新電力(株)</t>
  </si>
  <si>
    <t>2019Ｃｏｃｏテラスたがわ(株)</t>
  </si>
  <si>
    <t>2019東北電力エナジートレーディング(株)</t>
  </si>
  <si>
    <t>2019(株)横浜環境デザイン</t>
  </si>
  <si>
    <t>2019(株)まち未来製作所</t>
  </si>
  <si>
    <t>2019ＴＲＥＮＤＥ(株)</t>
  </si>
  <si>
    <t>2019(株)どさんこパワー</t>
  </si>
  <si>
    <t>2019(株)地方創生テクノロジーラボ</t>
  </si>
  <si>
    <t>2019みなとみらい電力(株)</t>
  </si>
  <si>
    <t>2019日本電灯電力販売(株)</t>
  </si>
  <si>
    <t>2019(株)ＬＩＸＩＬ　ＴＥＰＣＯ　スマートパートナーズ</t>
  </si>
  <si>
    <t>2019(株)NEXT ONE</t>
  </si>
  <si>
    <t>2019(株)ユビニティー</t>
  </si>
  <si>
    <t>2019(株)宮交シティ</t>
  </si>
  <si>
    <t>2019(株)アルファライズ</t>
  </si>
  <si>
    <t>2019おおすみ半島スマートエネルギー(株)</t>
  </si>
  <si>
    <t>2019おきなわコープエナジー(株)</t>
  </si>
  <si>
    <t>2019久慈地域エネルギー(株)</t>
  </si>
  <si>
    <t>2019弘前ガス(株)</t>
  </si>
  <si>
    <t>2019(株)フォーバルテレコム　</t>
  </si>
  <si>
    <t>2019信州電力(株)</t>
  </si>
  <si>
    <t>2019(株)グランデータ（旧：(株)ひまわりでんき）</t>
  </si>
  <si>
    <t>2019くるめエネルギー(株)</t>
  </si>
  <si>
    <t>2019(株)はまエネ</t>
  </si>
  <si>
    <t>2019(株)ホープ</t>
  </si>
  <si>
    <t>2019松阪新電力(株)</t>
  </si>
  <si>
    <t>2019ヒューリックプロパティソリューション(株)</t>
  </si>
  <si>
    <t>2019宮崎電力(株)</t>
  </si>
  <si>
    <t>2019みの市民エネルギー(株)</t>
  </si>
  <si>
    <t>2019三友エンテック(株)</t>
  </si>
  <si>
    <t>2019府中・調布まちなかエナジー(株)</t>
  </si>
  <si>
    <t>2019伊勢志摩電力(株)</t>
  </si>
  <si>
    <t>2019一般社団法人塩尻市森林公社</t>
  </si>
  <si>
    <t>2019九州スポーツ電力(株)</t>
  </si>
  <si>
    <t>2019(株)ＣＤエナジーダイレクト</t>
  </si>
  <si>
    <t>2019ジニーエナジー合同会社</t>
  </si>
  <si>
    <t>2019(株)ぶんごおおのエナジー</t>
  </si>
  <si>
    <t>2019ヴィジョナリーパワー(株)</t>
  </si>
  <si>
    <t>2019有明エナジー(株)</t>
  </si>
  <si>
    <t>2019フェニックスエナジー合同会社（旧：Ethos合同会社）</t>
  </si>
  <si>
    <t>2019厚木瓦斯(株)</t>
  </si>
  <si>
    <t>2019(株)エネ・ビジョン</t>
  </si>
  <si>
    <t>2019イワタニ三重(株)</t>
  </si>
  <si>
    <t>2019(株)マルヰ</t>
  </si>
  <si>
    <t>2019大多喜ガス(株)</t>
  </si>
  <si>
    <t>2019郡上エネルギー(株)</t>
  </si>
  <si>
    <t>2019鈴与電力(株)</t>
  </si>
  <si>
    <t>2019コープ電力(株)</t>
  </si>
  <si>
    <t>2019生活協同組合コープぐんま</t>
  </si>
  <si>
    <t>2019とちぎコープ生活協同組合</t>
  </si>
  <si>
    <t>2019いばらきコープ生活協同組合</t>
  </si>
  <si>
    <t>2019亀岡ふるさとエナジー(株)</t>
  </si>
  <si>
    <t>2019ＩＳエナジー(株)</t>
  </si>
  <si>
    <t>2019(株)織戸組</t>
  </si>
  <si>
    <t>2019ふかやｅパワー(株)</t>
  </si>
  <si>
    <t>2019(株)Ｌｉｎｋ　Ｌｉｆｅ</t>
  </si>
  <si>
    <t>2019(株)グローバルキャスト</t>
  </si>
  <si>
    <t>2019日本エネルギー総合システム(株)</t>
  </si>
  <si>
    <t>2019イワタニ東海(株)</t>
  </si>
  <si>
    <t>2019(株)デライトアップ</t>
  </si>
  <si>
    <t>2019(株)オンテックス</t>
  </si>
  <si>
    <t>2019(株)ところざわ未来電力</t>
  </si>
  <si>
    <t>2019朝日ガスエナジー(株)</t>
  </si>
  <si>
    <t>2019(株)エネファント</t>
  </si>
  <si>
    <t>2019(株)エスエナジー（旧：(株)シトラス）</t>
  </si>
  <si>
    <t>2019(株)Mpower</t>
  </si>
  <si>
    <t>2019秩父新電力(株)</t>
  </si>
  <si>
    <t>2019みよしエナジー(株)</t>
  </si>
  <si>
    <t>2019東日本ガス(株)</t>
  </si>
  <si>
    <t>2019東彩ガス(株)</t>
  </si>
  <si>
    <t>2019綿半パートナーズ(株)</t>
  </si>
  <si>
    <t>2019(株)ｋａｒｃｈ</t>
  </si>
  <si>
    <t>2019森の灯り(株)</t>
  </si>
  <si>
    <t>2019(株)かみでん里山公社</t>
  </si>
  <si>
    <t>2019レックスイノベーション(株)</t>
  </si>
  <si>
    <t>2019(株)三郷ひまわりエナジー</t>
  </si>
  <si>
    <t>2019(株)球磨村森電力</t>
  </si>
  <si>
    <t>2019北日本ガス(株)</t>
  </si>
  <si>
    <t>2019飯田まちづくり電力(株)</t>
  </si>
  <si>
    <t>2019イワタニ長野(株)</t>
  </si>
  <si>
    <t>2019シェルジャパン(株)</t>
  </si>
  <si>
    <t>2019(株)クボタ</t>
  </si>
  <si>
    <t>2019石油資源開発(株)</t>
  </si>
  <si>
    <t>2019越後天然ガス(株)</t>
  </si>
  <si>
    <t>2019(株)大仙こまちパワー</t>
  </si>
  <si>
    <t>2019坂戸ガス(株)</t>
  </si>
  <si>
    <t>2019(株)デベロップ（旧：１号発電所(株)）</t>
  </si>
  <si>
    <t>2019(株)テレ・マーカー</t>
  </si>
  <si>
    <t>2019ＭＧＣエネルギー(株)</t>
  </si>
  <si>
    <t>2019新日本瓦斯(株)</t>
  </si>
  <si>
    <t>2019福島フェニックス電力(株)</t>
  </si>
  <si>
    <t>2019あんしん電力合同会社</t>
  </si>
  <si>
    <t>2019(株)美作国電力</t>
  </si>
  <si>
    <t>2019エア・ウォーター(株)</t>
  </si>
  <si>
    <t>2019八幡商事(株)</t>
  </si>
  <si>
    <t>2019おいでんエネルギー(株)</t>
  </si>
  <si>
    <t>2019(株)イシオ</t>
  </si>
  <si>
    <t>2019加賀市総合サービス(株)</t>
  </si>
  <si>
    <t>2019丸紅伊那みらいでんき(株)</t>
  </si>
  <si>
    <t>2019富士山エナジー(株)</t>
  </si>
  <si>
    <t>2019(株)OKUTA</t>
  </si>
  <si>
    <t>2019(株)エナネス</t>
  </si>
  <si>
    <t>2019WSエナジー(株)</t>
  </si>
  <si>
    <t>2019TERA Energy(株)</t>
  </si>
  <si>
    <t>2019(株)ルーア</t>
  </si>
  <si>
    <t>2019MCPD合同会社</t>
  </si>
  <si>
    <t>2019グリーンシティこばやし(株)</t>
  </si>
  <si>
    <t>2019(株)吉田石油店</t>
  </si>
  <si>
    <t>2019スマートエナジー熊本(株)</t>
  </si>
  <si>
    <t>2019福山未来エナジー(株)</t>
  </si>
  <si>
    <t>2019(株)メディオテック（旧：(株)ダイレクトパワー）</t>
  </si>
  <si>
    <t>2019(株)Sanko IB</t>
  </si>
  <si>
    <t>2019五島市民電力(株)</t>
  </si>
  <si>
    <t>2019電力保全サービス(株)</t>
  </si>
  <si>
    <t>2019リストプロパティーズ(株)</t>
  </si>
  <si>
    <t>2019(株)インフォシステム</t>
  </si>
  <si>
    <t>2019(株)情熱電力</t>
  </si>
  <si>
    <t>2019バンプーパワートレーディング合同会社</t>
  </si>
  <si>
    <t>2019(株)センカク</t>
  </si>
  <si>
    <t>2019新電力いばらき(株)</t>
  </si>
  <si>
    <t>2019緑屋電気(株)</t>
  </si>
  <si>
    <t>2019(株)ミナサポ</t>
  </si>
  <si>
    <t>2019唐津電力(株)</t>
  </si>
  <si>
    <t>2019RE100電力(株)</t>
  </si>
  <si>
    <t>2019一般社団法人フライングエステート</t>
  </si>
  <si>
    <t>2019(株)イーネットワーク</t>
  </si>
  <si>
    <t>2019スマートエコエナジー(株)</t>
  </si>
  <si>
    <t>2019ジャパンベストレスキューシステム(株)</t>
  </si>
  <si>
    <t>2019(株)LENETS（旧：NIPPON Platform(株)）</t>
  </si>
  <si>
    <t>2019アイ・エス・ガステム(株)</t>
  </si>
  <si>
    <t>2019堀川産業(株)</t>
  </si>
  <si>
    <t>2019フィンテックラボ協同組合</t>
  </si>
  <si>
    <t>2019新電力新潟(株)</t>
  </si>
  <si>
    <t>2019(株)横須賀アーバンウッドパワー</t>
  </si>
  <si>
    <t>2019気仙沼グリーンエナジー(株)</t>
  </si>
  <si>
    <t>2019(株)ユーラスグリーンエナジー</t>
  </si>
  <si>
    <t>2019(株)サイホープロパティーズ</t>
  </si>
  <si>
    <t>2019GYRO　HOLDINGS(株)</t>
  </si>
  <si>
    <t>2019生活協同組合コープながの</t>
  </si>
  <si>
    <t>2019京セラ関電エナジー合同会社</t>
  </si>
  <si>
    <t>2019酒田天然瓦斯(株)</t>
  </si>
  <si>
    <t>2019東亜ガス(株)</t>
  </si>
  <si>
    <t>2019(株)三河の山里コミュニティパワー</t>
  </si>
  <si>
    <t>2019新潟スワンエナジー(株)</t>
  </si>
  <si>
    <t>2019グリーンピープルズパワー(株)</t>
  </si>
  <si>
    <t>2019(株)マルイファシリティーズ</t>
  </si>
  <si>
    <t>2019(株)デンケン</t>
  </si>
  <si>
    <t>2019(株)東名</t>
  </si>
  <si>
    <t>2019北海道電力コクリエーション(株)</t>
  </si>
  <si>
    <t>2019(株)唐津パワーホールディングス</t>
  </si>
  <si>
    <t>2019(株)クリーンエネルギー総合研究所</t>
  </si>
  <si>
    <t>2019(株)かづのパワー</t>
  </si>
  <si>
    <t>2019UNIVERGY(株)</t>
  </si>
  <si>
    <t>2019JR西日本住宅サービス(株)</t>
  </si>
  <si>
    <t>2019デジタルグリッド(株)</t>
  </si>
  <si>
    <t>2019(株)西九州させぼパワーズ</t>
  </si>
  <si>
    <t>2019たんたんエナジー(株)</t>
  </si>
  <si>
    <t>2019(株)能勢・豊能まち作り（旧：(株)イー・コンザル）</t>
  </si>
  <si>
    <t>2019(株)再エネ思考電力（旧：(株)DSグリーンパワー）</t>
  </si>
  <si>
    <t>2019(株)スマート</t>
  </si>
  <si>
    <t>2019(株)ジャパネットサービスイノベーション</t>
  </si>
  <si>
    <t>2019(株)リクルート</t>
  </si>
  <si>
    <t>2019香川テレビ放送網(株)</t>
  </si>
  <si>
    <t>2019(株)しおさい電力</t>
  </si>
  <si>
    <t>2019アスエネ(株)（旧：リフューチャーズ(株)）</t>
  </si>
  <si>
    <t>2019TEPCOライフサービス(株)</t>
  </si>
  <si>
    <t>2019うべ未来エネルギー(株)</t>
  </si>
  <si>
    <t>2019小島電機工業(株)</t>
  </si>
  <si>
    <t>2019陸前高田しみんエネルギー(株)</t>
  </si>
  <si>
    <t>2019(株)チャームドライフ</t>
  </si>
  <si>
    <t>2019スターティア(株)</t>
  </si>
  <si>
    <t>2019東広島スマートエネルギー(株)</t>
  </si>
  <si>
    <t>2019旭化成(株)</t>
  </si>
  <si>
    <t>2019京和ガス(株)</t>
  </si>
  <si>
    <t>2019ＫＭパワー(株)</t>
  </si>
  <si>
    <t>2019(株)岡崎建材</t>
  </si>
  <si>
    <t>2019(株)エフオン</t>
  </si>
  <si>
    <t>2019(株)岡崎さくら電力</t>
  </si>
  <si>
    <t>2019旭マルヰガス(株)</t>
  </si>
  <si>
    <t>2019Ｃａｓｔｌｅｔｏｎ　Ｃｏｍｍｏｄｉｔｉｅｓ　Ｊａｐａｎ合同会社</t>
  </si>
  <si>
    <t>2019神戸電力(株)</t>
  </si>
  <si>
    <t>2019エア・ウォーター北海道(株)（旧：北海道エア・ウォーター(株)）</t>
  </si>
  <si>
    <t>2019生活協同組合ひろしま</t>
  </si>
  <si>
    <t>2019(株)RenoLabo（旧：松岡一産業(株)）</t>
  </si>
  <si>
    <t>2019アークエルテクノロジーズ(株)</t>
  </si>
  <si>
    <t>2019弥富ガス協同組合</t>
  </si>
  <si>
    <t>2019エルメック(株)</t>
  </si>
  <si>
    <t>2019(株)オズエナジー</t>
  </si>
  <si>
    <t>2019(株)ａｆｔｅｒＦＩＴ</t>
  </si>
  <si>
    <t>2019中小企業支援(株)</t>
  </si>
  <si>
    <t>2019サントラベラーズサービス有限会社</t>
  </si>
  <si>
    <t>2019神楽電力(株)（旧：有限会社ＧＲＩＴ）</t>
  </si>
  <si>
    <t>2019(株)ながさきサステナエナジー</t>
  </si>
  <si>
    <t>2019高知ニューエナジー(株)</t>
  </si>
  <si>
    <t>2019もみじ電力(株)</t>
  </si>
  <si>
    <t>2019Nature(株)</t>
  </si>
  <si>
    <t>2019T＆Tエナジー(株)</t>
  </si>
  <si>
    <t>2019穂の国とよはし電力(株)</t>
  </si>
  <si>
    <t>2020(株)Ｆ－Ｐｏｗｅｒ</t>
  </si>
  <si>
    <t>2020イーレックス(株)</t>
  </si>
  <si>
    <t>2020リエスパワー(株)</t>
  </si>
  <si>
    <t>2020エバーグリーン・リテイリング(株)</t>
  </si>
  <si>
    <t>2020エバーグリーン・マーケティング(株)</t>
  </si>
  <si>
    <t>2020(株)ＳＥウイングズ</t>
  </si>
  <si>
    <t>2020(株)イーセル</t>
  </si>
  <si>
    <t>2020(株)エネット</t>
  </si>
  <si>
    <t>2020須賀川瓦斯(株)</t>
  </si>
  <si>
    <t>2020出光興産(株)</t>
  </si>
  <si>
    <t>2020(株)オプテージ</t>
  </si>
  <si>
    <t>2020エネサーブ(株)</t>
  </si>
  <si>
    <t>2020(株)エネワンでんき(旧：(株)サイサン)</t>
  </si>
  <si>
    <t>2020ミツウロコグリーンエネルギー(株)</t>
  </si>
  <si>
    <t>2020(株)Ｓｈａｒｅｄ　Ｅｎｅｒｇｙ</t>
  </si>
  <si>
    <t>2020ネクストパワーやまと(株)</t>
  </si>
  <si>
    <t>2020日本テクノ(株)</t>
  </si>
  <si>
    <t>2020中央電力エナジー(株)</t>
  </si>
  <si>
    <t>2020(株)Ｌｏｏｏｐ</t>
  </si>
  <si>
    <t>2020(株)ナンワエナジー</t>
  </si>
  <si>
    <t>2020静岡ガス＆パワー(株)</t>
  </si>
  <si>
    <t>2020荏原環境プラント(株)</t>
  </si>
  <si>
    <t>2020東京エコサービス(株)</t>
  </si>
  <si>
    <t>2020ダイヤモンドパワー(株)</t>
  </si>
  <si>
    <t>2020出光グリーンパワー(株)</t>
  </si>
  <si>
    <t>2020(株)新出光</t>
  </si>
  <si>
    <t>2020セントラル石油瓦斯(株)</t>
  </si>
  <si>
    <t>2020一般財団法人泉佐野電力　　</t>
  </si>
  <si>
    <t>2020コスモエネルギーソリューションズ(株)(株)(旧：総合エネルギー(株))</t>
  </si>
  <si>
    <t>2020(株)グリーンサークル</t>
  </si>
  <si>
    <t>2020(株)ウエスト電力</t>
  </si>
  <si>
    <t>2020北海道瓦斯(株)</t>
  </si>
  <si>
    <t>2020新エネルギー開発(株)</t>
  </si>
  <si>
    <t>2020伊藤忠エネクス(株)</t>
  </si>
  <si>
    <t>2020(株)Ｖ－Ｐｏｗｅｒ</t>
  </si>
  <si>
    <t>2020大和エネルギー(株)</t>
  </si>
  <si>
    <t>2020大阪瓦斯(株)</t>
  </si>
  <si>
    <t>2020エフビットコミュニケーションズ(株)　</t>
  </si>
  <si>
    <t>2020ENEOS(株)</t>
  </si>
  <si>
    <t>2020真庭バイオエネルギー(株)</t>
  </si>
  <si>
    <t>2020三井物産(株)</t>
  </si>
  <si>
    <t>2020オリックス(株)</t>
  </si>
  <si>
    <t>2020(株)エネサンス関東</t>
  </si>
  <si>
    <t>2020(株)UPDATER(旧：みんな電力(株))</t>
  </si>
  <si>
    <t>2020シン・エナジー(株)</t>
  </si>
  <si>
    <t>2020(株)サニックス</t>
  </si>
  <si>
    <t>2020(株)コンシェルジュ</t>
  </si>
  <si>
    <t>2020(株)アイ・グリッド・ソリューションズ</t>
  </si>
  <si>
    <t>2020サミットエナジー(株)</t>
  </si>
  <si>
    <t>2020リコージャパン(株)</t>
  </si>
  <si>
    <t>2020(株)エネルギア・ソリューション・アンド・サービス</t>
  </si>
  <si>
    <t>2020東京ガス(株)</t>
  </si>
  <si>
    <t>2020テス・エンジニアリング(株)</t>
  </si>
  <si>
    <t>2020青梅ガス(株)</t>
  </si>
  <si>
    <t>2020(株)イーネットワークシステムズ</t>
  </si>
  <si>
    <t>2020(株)エネアーク関東</t>
  </si>
  <si>
    <t>2020(株)東急パワーサプライ</t>
  </si>
  <si>
    <t>2020王子・伊藤忠エネクス電力販売(株)</t>
  </si>
  <si>
    <t>2020伊藤忠商事(株)</t>
  </si>
  <si>
    <t>2020(株)エコスタイル</t>
  </si>
  <si>
    <t>2020入間ガス(株)</t>
  </si>
  <si>
    <t>2020テプコカスタマーサービス(株)</t>
  </si>
  <si>
    <t>2020(株)とんでんホールディングス</t>
  </si>
  <si>
    <t>2020日鉄エンジニアリング(株)</t>
  </si>
  <si>
    <t>2020ＫＤＤＩ(株)</t>
  </si>
  <si>
    <t>2020イワタニ関東(株)</t>
  </si>
  <si>
    <t>2020イワタニ首都圏(株)</t>
  </si>
  <si>
    <t>2020サーラｅエナジー(株)</t>
  </si>
  <si>
    <t>2020(株)地球クラブ</t>
  </si>
  <si>
    <t>2020(株)エコア</t>
  </si>
  <si>
    <t>2020西部瓦斯(株)</t>
  </si>
  <si>
    <t>2020東邦ガス(株)</t>
  </si>
  <si>
    <t>2020シナネン(株)</t>
  </si>
  <si>
    <t>2020(株)シナジアパワー</t>
  </si>
  <si>
    <t>2020カワサキグリーンエナジー(株)(旧：川重商事(株)）</t>
  </si>
  <si>
    <t>2020大一ガス(株)</t>
  </si>
  <si>
    <t>2020(株)リミックスポイント</t>
  </si>
  <si>
    <t>2020大阪いずみ市民生活協同組合</t>
  </si>
  <si>
    <t>2020(株)中海テレビ放送</t>
  </si>
  <si>
    <t>2020パシフィックパワー(株)</t>
  </si>
  <si>
    <t>2020(株)いちたかガスワン</t>
  </si>
  <si>
    <t>2020(株)ジェイコムウエスト</t>
  </si>
  <si>
    <t>2020(株)ジェイコム埼玉・東日本</t>
  </si>
  <si>
    <t>2020(株)ジェイコム札幌</t>
  </si>
  <si>
    <t>2020(株)ジェイコム湘南・神奈川</t>
  </si>
  <si>
    <t>2020(株)ジェイコム千葉</t>
  </si>
  <si>
    <t>2020(株)ジェイコム東京</t>
  </si>
  <si>
    <t>2020土浦ケーブルテレビ(株)</t>
  </si>
  <si>
    <t>2020鹿児島電力(株)</t>
  </si>
  <si>
    <t>2020太陽ガス(株)</t>
  </si>
  <si>
    <t>2020アーバンエナジー(株)</t>
  </si>
  <si>
    <t>2020パワーネクスト(株)</t>
  </si>
  <si>
    <t>2020合同会社北上新電力</t>
  </si>
  <si>
    <t>2020パーパススマートパワー(株)</t>
  </si>
  <si>
    <t>2020(株)タクマエナジー</t>
  </si>
  <si>
    <t>2020(株)スマートテック</t>
  </si>
  <si>
    <t>2020水戸電力(株)</t>
  </si>
  <si>
    <t>2020丸紅新電力(株)</t>
  </si>
  <si>
    <t>2020奈良電力(株)</t>
  </si>
  <si>
    <t>2020日立造船(株)</t>
  </si>
  <si>
    <t>2020大東ガス(株)</t>
  </si>
  <si>
    <t>2020パナソニックオペレーショナルエクセレンス(株)（旧：パナソニック(株)）</t>
  </si>
  <si>
    <t>2020アストモスエネルギー(株)</t>
  </si>
  <si>
    <t>2020(株)関電エネルギーソリューション</t>
  </si>
  <si>
    <t>2020ＭＣリテールエナジー(株)</t>
  </si>
  <si>
    <t>2020(株)北九州パワー</t>
  </si>
  <si>
    <t>2020武州瓦斯(株)</t>
  </si>
  <si>
    <t>2020リニューアブル・ジャパン(株)(旧：(株)みらい電力)</t>
  </si>
  <si>
    <t>2020大垣ガス(株)</t>
  </si>
  <si>
    <t>2020(株)藤田商店</t>
  </si>
  <si>
    <t>2020(株)ケーブルネット下関</t>
  </si>
  <si>
    <t>2020(株)ジェイコム九州</t>
  </si>
  <si>
    <t>2020(株)グローバルエンジニアリング</t>
  </si>
  <si>
    <t>2020九州エナジー(株)</t>
  </si>
  <si>
    <t>2020(株)トヨタエナジーソリューションズ</t>
  </si>
  <si>
    <t>2020(株)エナリス・パワー・マーケティング</t>
  </si>
  <si>
    <t>2020みやまスマートエネルギー(株)</t>
  </si>
  <si>
    <t>2020エフィシエント(株)</t>
  </si>
  <si>
    <t>2020(株)生活クラブエナジー</t>
  </si>
  <si>
    <t>2020生活協同組合コープこうべ</t>
  </si>
  <si>
    <t>2020(株)シーエナジー</t>
  </si>
  <si>
    <t>2020角栄ガス(株)</t>
  </si>
  <si>
    <t>2020京葉瓦斯(株)</t>
  </si>
  <si>
    <t>2020凸版印刷(株)</t>
  </si>
  <si>
    <t>2020伊勢崎ガス(株)</t>
  </si>
  <si>
    <t>2020キヤノンマーケティングジャパン(株)</t>
  </si>
  <si>
    <t>2020(株)とっとり市民電力</t>
  </si>
  <si>
    <t>2020(株)イーエムアイ</t>
  </si>
  <si>
    <t>2020佐野瓦斯(株)</t>
  </si>
  <si>
    <t>2020桐生瓦斯(株)</t>
  </si>
  <si>
    <t>2020森の電力(株)</t>
  </si>
  <si>
    <t>2020大和ハウス工業(株)　</t>
  </si>
  <si>
    <t>2020ＨＴＢエナジー(株)</t>
  </si>
  <si>
    <t>2020(株)アシストワンエナジー</t>
  </si>
  <si>
    <t>2020(株)フソウ・エナジー</t>
  </si>
  <si>
    <t>2020湘南電力(株)</t>
  </si>
  <si>
    <t>2020大東建託パートナーズ(株)</t>
  </si>
  <si>
    <t>2020Japan電力(株)(旧：アンフィニ(株))</t>
  </si>
  <si>
    <t>2020電源開発(株)(旧：(株)J-POWERサプライアンドトレーディング)</t>
  </si>
  <si>
    <t>2020鈴与商事(株)</t>
  </si>
  <si>
    <t>2020(株)バランスハーツ</t>
  </si>
  <si>
    <t>2020ワタミエナジー(株)</t>
  </si>
  <si>
    <t>2020(株)パルシステム電力</t>
  </si>
  <si>
    <t>2020ＳＢパワー(株)</t>
  </si>
  <si>
    <t>2020ＮＦパワーサービス(株)</t>
  </si>
  <si>
    <t>2020ひおき地域エネルギー(株)</t>
  </si>
  <si>
    <t>2020和歌山電力(株)</t>
  </si>
  <si>
    <t>2020(株)エナジードリーム</t>
  </si>
  <si>
    <t>2020(株)トドック電力</t>
  </si>
  <si>
    <t>2020九電みらいエナジー(株)</t>
  </si>
  <si>
    <t>2020(株)ミツウロコヴェッセル</t>
  </si>
  <si>
    <t>2020(株)フォレストパワー</t>
  </si>
  <si>
    <t>2020日高都市ガス(株)</t>
  </si>
  <si>
    <t>2020(株)アドバンテック</t>
  </si>
  <si>
    <t>2020ローカルエナジー(株)</t>
  </si>
  <si>
    <t>2020エネックス(株)</t>
  </si>
  <si>
    <t>2020(株)Ｇ－Ｐｏｗｅｒ</t>
  </si>
  <si>
    <t>2020(株)レクスポート(旧：(株)地域電力)</t>
  </si>
  <si>
    <t>2020なでしこ電力(株)</t>
  </si>
  <si>
    <t>2020日田グリーン電力(株)</t>
  </si>
  <si>
    <t>2020(株)津軽あっぷるパワー</t>
  </si>
  <si>
    <t>2020(株)花巻銀河パワー</t>
  </si>
  <si>
    <t>2020埼玉ガス(株)</t>
  </si>
  <si>
    <t>2020宮崎パワーライン(株)</t>
  </si>
  <si>
    <t>2020(株)パワー・オプティマイザー</t>
  </si>
  <si>
    <t>2020(株)ＵＳＥＮ　ＮＥＴＷＯＲＫＳ</t>
  </si>
  <si>
    <t>2020(株)ＴＴＳパワー</t>
  </si>
  <si>
    <t>2020(株)岩手ウッドパワー</t>
  </si>
  <si>
    <t>2020里山パワーワークス(株)</t>
  </si>
  <si>
    <t>2020(株)中之条パワー</t>
  </si>
  <si>
    <t>2020日産トレーデイング(株)</t>
  </si>
  <si>
    <t>2020ＪＡＧ国際エナジー(株)</t>
  </si>
  <si>
    <t>2020Ｎｅｘｔ　Ｐｏｗｅｒ(株)</t>
  </si>
  <si>
    <t>2020伊藤忠エネクスホームライフ西日本(株)</t>
  </si>
  <si>
    <t>2020グリーナ(株)</t>
  </si>
  <si>
    <t>2020はりま電力(株)</t>
  </si>
  <si>
    <t>2020(株)浜松新電力</t>
  </si>
  <si>
    <t>2020ゼロワットパワー(株)</t>
  </si>
  <si>
    <t>2020アストマックス(株)(旧：アストマックス・トレーディング(株)）</t>
  </si>
  <si>
    <t>2020(株)やまがた新電力</t>
  </si>
  <si>
    <t>2020一般社団法人東松島みらいとし機構</t>
  </si>
  <si>
    <t>2020(株)グリーンパワー大東</t>
  </si>
  <si>
    <t>2020(株)Ｋｅｎｅｓエネルギーサービス</t>
  </si>
  <si>
    <t>2020愛知電力(株)</t>
  </si>
  <si>
    <t>2020御所野縄文電力(株)</t>
  </si>
  <si>
    <t>2020宮古新電力(株)</t>
  </si>
  <si>
    <t>2020長崎地域電力(株)</t>
  </si>
  <si>
    <t>2020(株)エネアーク関西</t>
  </si>
  <si>
    <t>2020近畿電力(株)</t>
  </si>
  <si>
    <t>2020新電力おおいた(株)</t>
  </si>
  <si>
    <t>2020(株)日本セレモニー</t>
  </si>
  <si>
    <t>2020(株)池見石油店</t>
  </si>
  <si>
    <t>2020芝浦電力(株)</t>
  </si>
  <si>
    <t>2020(株)おトクでんき</t>
  </si>
  <si>
    <t>2020スズカ電工(株)</t>
  </si>
  <si>
    <t>2020(株)エーコープサービス</t>
  </si>
  <si>
    <t>2020サンリン(株)</t>
  </si>
  <si>
    <t>2020(株)宮崎ガスリビング</t>
  </si>
  <si>
    <t>2020山陰エレキ・アライアンス(株)</t>
  </si>
  <si>
    <t>2020昭和商事(株)</t>
  </si>
  <si>
    <t>2020ミライフ東日本(株)</t>
  </si>
  <si>
    <t>2020(株)ウッドエナジー</t>
  </si>
  <si>
    <t>2020山陰酸素工業(株)</t>
  </si>
  <si>
    <t>2020武陽ガス(株)</t>
  </si>
  <si>
    <t>2020北海道電力(株)</t>
  </si>
  <si>
    <t>2020東北電力(株)</t>
  </si>
  <si>
    <t>2020東京電力エナジーパートナー(株)</t>
  </si>
  <si>
    <t>2020中部電力ミライズ(株)</t>
  </si>
  <si>
    <t>2020北陸電力(株)</t>
  </si>
  <si>
    <t>2020関西電力(株)</t>
  </si>
  <si>
    <t>2020中国電力(株)</t>
  </si>
  <si>
    <t>2020四国電力(株)</t>
  </si>
  <si>
    <t>2020九州電力(株)</t>
  </si>
  <si>
    <t>2020沖縄電力(株)</t>
  </si>
  <si>
    <t>2020北日本石油(株)</t>
  </si>
  <si>
    <t>2020千葉電力(株)</t>
  </si>
  <si>
    <t>2020(株)坊っちゃん電力</t>
  </si>
  <si>
    <t>2020やめエネルギー(株)</t>
  </si>
  <si>
    <t>2020(株)アースインフィニティ</t>
  </si>
  <si>
    <t>2020足利ガス(株)</t>
  </si>
  <si>
    <t>2020(株)Ｍｉｓｕｍｉ</t>
  </si>
  <si>
    <t>2020米子瓦斯(株)</t>
  </si>
  <si>
    <t>2020(株)エルピオ</t>
  </si>
  <si>
    <t>2020浜田ガス(株)</t>
  </si>
  <si>
    <t>2020(株)アメニティ電力</t>
  </si>
  <si>
    <t>2020新電力フロンティア(株)</t>
  </si>
  <si>
    <t>2020ふくのしま電力(株)</t>
  </si>
  <si>
    <t>2020岡田建設(株)</t>
  </si>
  <si>
    <t>2020出雲ガス(株)</t>
  </si>
  <si>
    <t>2020富山電力(株)</t>
  </si>
  <si>
    <t>2020一般社団法人グリーンコープでんき</t>
  </si>
  <si>
    <t>2020公益財団法人東京都環境公社</t>
  </si>
  <si>
    <t>2020イオンディライト(株)</t>
  </si>
  <si>
    <t>2020(株)ファミリーネット・ジャパン</t>
  </si>
  <si>
    <t>2020ＭＫステーションズ(株)</t>
  </si>
  <si>
    <t>2020フラワーペイメント(株)</t>
  </si>
  <si>
    <t>2020(株)ＪＴＢコミュニケーションデザイン</t>
  </si>
  <si>
    <t>2020積水化学工業(株)</t>
  </si>
  <si>
    <t>2020(株)ユーミー総合研究所(旧：(株)ユーミーエナジー）</t>
  </si>
  <si>
    <t>2020全農エネルギー(株)</t>
  </si>
  <si>
    <t>2020(株)ハルエネ</t>
  </si>
  <si>
    <t>2020三愛石油(株)</t>
  </si>
  <si>
    <t>2020(株)リケン工業</t>
  </si>
  <si>
    <t>2020(株)ビビット</t>
  </si>
  <si>
    <t>2020(株)おおた電力</t>
  </si>
  <si>
    <t>2020伊藤忠プランテック(株)</t>
  </si>
  <si>
    <t>2020(株)オカモト</t>
  </si>
  <si>
    <t>2020熊本電力(株)　</t>
  </si>
  <si>
    <t>2020キタコー(株)</t>
  </si>
  <si>
    <t>2020生活協同組合コープしが</t>
  </si>
  <si>
    <t>2020香川電力(株)　</t>
  </si>
  <si>
    <t>2020(株)ＰｉｎＴ</t>
  </si>
  <si>
    <t>2020(株)沖縄ガスニューパワー</t>
  </si>
  <si>
    <t>2020諏訪瓦斯(株)</t>
  </si>
  <si>
    <t>2020エッセンシャルエナジー(株)(旧:(株)アイキューフォーメーション)</t>
  </si>
  <si>
    <t>2020(株)エージーピー　</t>
  </si>
  <si>
    <t>2020(株)いちき串木野電力</t>
  </si>
  <si>
    <t>2020四つ葉電力(株)</t>
  </si>
  <si>
    <t>2020西武ガス(株)</t>
  </si>
  <si>
    <t>2020松本ガス(株)</t>
  </si>
  <si>
    <t>2020ＦＴエナジー(株)</t>
  </si>
  <si>
    <t>2020南部だんだんエナジー(株)</t>
  </si>
  <si>
    <t>2020(株)エフエネ</t>
  </si>
  <si>
    <t>2020こなんウルトラパワー(株)</t>
  </si>
  <si>
    <t>2020(株)ＣＨＩＢＡむつざわエナジー</t>
  </si>
  <si>
    <t>2020(株)関西空調　</t>
  </si>
  <si>
    <t>2020奥出雲電力(株)</t>
  </si>
  <si>
    <t>2020中央電力(株)</t>
  </si>
  <si>
    <t>2020(株)成田香取エネルギー</t>
  </si>
  <si>
    <t>2020グローバルソリューションサービス(株)</t>
  </si>
  <si>
    <t>2020(株)ＣＷＳ</t>
  </si>
  <si>
    <t>2020ふくしま新電力(株)</t>
  </si>
  <si>
    <t>2020ティーダッシュ合同会社</t>
  </si>
  <si>
    <t>2020(株)エネクスライフサービス</t>
  </si>
  <si>
    <t>2020ネイチャーエナジー小国(株)</t>
  </si>
  <si>
    <t>2020リエスパワーネクスト(株)</t>
  </si>
  <si>
    <t>2020京都生活協同組合</t>
  </si>
  <si>
    <t>2020エネルギーパワー(株)</t>
  </si>
  <si>
    <t>2020(株)グリムスパワー</t>
  </si>
  <si>
    <t>2020日本ファシリティ・ソリューション(株)</t>
  </si>
  <si>
    <t>2020(株)登米電力</t>
  </si>
  <si>
    <t>2020情報ハイウェイ協同組合</t>
  </si>
  <si>
    <t>2020自然電力(株)</t>
  </si>
  <si>
    <t>2020(株)オノプロックス</t>
  </si>
  <si>
    <t>2020本庄ガス(株)</t>
  </si>
  <si>
    <t>2020(株)フィット</t>
  </si>
  <si>
    <t>2020青森県民エナジー(株)</t>
  </si>
  <si>
    <t>2020国際航業(株)</t>
  </si>
  <si>
    <t>2020ローカルでんき(株)</t>
  </si>
  <si>
    <t>2020(株)明治産業</t>
  </si>
  <si>
    <t>2020岡山電力(株)</t>
  </si>
  <si>
    <t>2020ミライフ(株)</t>
  </si>
  <si>
    <t>2020(株)翠光トップライン</t>
  </si>
  <si>
    <t>2020楽天エナジー(株)(旧：楽天モバイル(株))</t>
  </si>
  <si>
    <t>2020うすきエネルギー(株)</t>
  </si>
  <si>
    <t>2020(株)トーヨーエネルギーファーム</t>
  </si>
  <si>
    <t>2020森のエネルギー(株)</t>
  </si>
  <si>
    <t>2020岐阜電力(株)</t>
  </si>
  <si>
    <t>2020格安電力(株)</t>
  </si>
  <si>
    <t>2020(株)エスケーエナジー</t>
  </si>
  <si>
    <t>2020名南共同エネルギー(株)</t>
  </si>
  <si>
    <t>2020Ａｐａｍａｎ　Ｅｎｅｒｇｙ(株)</t>
  </si>
  <si>
    <t>2020ファミリーエナジー合同会社</t>
  </si>
  <si>
    <t>2020アンビット・エナジー・ジャパン合同会社</t>
  </si>
  <si>
    <t>2020(株)ＴＯＫＹＯ油電力</t>
  </si>
  <si>
    <t>2020大分ケーブルテレコム(株)</t>
  </si>
  <si>
    <t>2020アストマックス・エネルギー合同会社</t>
  </si>
  <si>
    <t>2020生活協同組合コープみらい</t>
  </si>
  <si>
    <t>2020寝屋川電力(株)</t>
  </si>
  <si>
    <t>2020石川電力(株)</t>
  </si>
  <si>
    <t>2020福井電力(株)</t>
  </si>
  <si>
    <t>2020(株)MKエネルギー</t>
  </si>
  <si>
    <t>2020(株)Ｏｐｔｉｍｉｚｅｄ　Ｅｎｅｒｇｙ</t>
  </si>
  <si>
    <t>2020エネラボ(株)</t>
  </si>
  <si>
    <t>2020(株)ネクシィーズ・ゼロ</t>
  </si>
  <si>
    <t>2020地元電力(株)</t>
  </si>
  <si>
    <t>2020横浜ウォーター(株)</t>
  </si>
  <si>
    <t>2020スマートエナジー磐田(株)</t>
  </si>
  <si>
    <t>2020そうまＩグリッド合同会社</t>
  </si>
  <si>
    <t>2020第一日本電力(株)</t>
  </si>
  <si>
    <t>2020新潟県民電力(株)</t>
  </si>
  <si>
    <t>2020エネトレード(株)</t>
  </si>
  <si>
    <t>2020Ｍｙシティ電力(株)</t>
  </si>
  <si>
    <t>2020ニシムラ(株)</t>
  </si>
  <si>
    <t>2020(株)さくら新電力</t>
  </si>
  <si>
    <t>2020(株)グローアップ</t>
  </si>
  <si>
    <t>2020いこま市民パワー(株)</t>
  </si>
  <si>
    <t>2020(株)コープでんき東北</t>
  </si>
  <si>
    <t>2020おもてなし山形(株)</t>
  </si>
  <si>
    <t>2020長野都市ガス(株)</t>
  </si>
  <si>
    <t>2020上田ガス(株)</t>
  </si>
  <si>
    <t>2020日本瓦斯(株)</t>
  </si>
  <si>
    <t>2020(株)内藤工業所</t>
  </si>
  <si>
    <t>2020(株)シグナストラスト</t>
  </si>
  <si>
    <t>2020ゲーテハウス(株)</t>
  </si>
  <si>
    <t>2020おまかせ電力(株)</t>
  </si>
  <si>
    <t>2020岩手電力(株)</t>
  </si>
  <si>
    <t>2020ＪＰエネルギー(株)</t>
  </si>
  <si>
    <t>2020兵庫電力(株)</t>
  </si>
  <si>
    <t>2020大和ライフエナジア(株)</t>
  </si>
  <si>
    <t>2020Ｃｏｃｏテラスたがわ(株)</t>
  </si>
  <si>
    <t>2020東北電力エナジートレーディング(株)</t>
  </si>
  <si>
    <t>2020(株)横浜環境デザイン</t>
  </si>
  <si>
    <t>2020(株)まち未来製作所</t>
  </si>
  <si>
    <t>2020ＴＲＥＮＤＥ(株)</t>
  </si>
  <si>
    <t>2020(株)どさんこパワー</t>
  </si>
  <si>
    <t>2020トリニティエナジー(株)</t>
  </si>
  <si>
    <t>2020(株)地方創生テクノロジーラボ</t>
  </si>
  <si>
    <t>2020みなとみらい電力(株)</t>
  </si>
  <si>
    <t>2020日本電灯電力販売(株)</t>
  </si>
  <si>
    <t>2020(株)ＬＩＸＩＬ　ＴＥＰＣＯ　スマートパートナーズ</t>
  </si>
  <si>
    <t>2020(株)NEXT ONE</t>
  </si>
  <si>
    <t>2020(株)ユビニティー</t>
  </si>
  <si>
    <t>2020(株)宮交シティ</t>
  </si>
  <si>
    <t>2020(株)アルファライズ</t>
  </si>
  <si>
    <t>2020おおすみ半島スマートエネルギー(株)</t>
  </si>
  <si>
    <t>2020おきなわコープエナジー(株)</t>
  </si>
  <si>
    <t>2020久慈地域エネルギー(株)</t>
  </si>
  <si>
    <t>2020弘前ガス(株)</t>
  </si>
  <si>
    <t>2020(株)フォーバルテレコム　</t>
  </si>
  <si>
    <t>2020信州電力(株)</t>
  </si>
  <si>
    <t>2020(株)グランデータ</t>
  </si>
  <si>
    <t>2020くるめエネルギー(株)</t>
  </si>
  <si>
    <t>2020(株)はまエネ</t>
  </si>
  <si>
    <t>2020(株)ホープ</t>
  </si>
  <si>
    <t>2020松阪新電力(株)</t>
  </si>
  <si>
    <t>2020ヒューリックプロパティソリューション(株)</t>
  </si>
  <si>
    <t>2020宮崎電力(株)</t>
  </si>
  <si>
    <t>2020みの市民エネルギー(株)</t>
  </si>
  <si>
    <t>2020三友エンテック(株)</t>
  </si>
  <si>
    <t>2020府中・調布まちなかエナジー(株)</t>
  </si>
  <si>
    <t>2020伊勢志摩電力(株)</t>
  </si>
  <si>
    <t>2020一般社団法人塩尻市森林公社</t>
  </si>
  <si>
    <t>2020九州スポーツ電力(株)</t>
  </si>
  <si>
    <t>2020(株)ＣＤエナジーダイレクト</t>
  </si>
  <si>
    <t>2020ジニーエナジー合同会社</t>
  </si>
  <si>
    <t>2020(株)ぶんごおおのエナジー</t>
  </si>
  <si>
    <t>2020ヴィジョナリーパワー(株)</t>
  </si>
  <si>
    <t>2020有明エナジー(株)</t>
  </si>
  <si>
    <t>2020フェニックスエナジー合同会社</t>
  </si>
  <si>
    <t>2020厚木瓦斯(株)</t>
  </si>
  <si>
    <t>2020(株)エネ・ビジョン</t>
  </si>
  <si>
    <t>2020イワタニ三重(株)</t>
  </si>
  <si>
    <t>2020(株)マルヰ</t>
  </si>
  <si>
    <t>2020大多喜ガス(株)</t>
  </si>
  <si>
    <t>2020郡上エネルギー(株)</t>
  </si>
  <si>
    <t>2020鈴与電力(株)</t>
  </si>
  <si>
    <t>2020コープ電力(株)</t>
  </si>
  <si>
    <t>2020生活協同組合コープぐんま</t>
  </si>
  <si>
    <t>2020とちぎコープ生活協同組合</t>
  </si>
  <si>
    <t>2020いばらきコープ生活協同組合</t>
  </si>
  <si>
    <t>2020亀岡ふるさとエナジー(株)</t>
  </si>
  <si>
    <t>2020ＩＳエナジー(株)</t>
  </si>
  <si>
    <t>2020(株)織戸組</t>
  </si>
  <si>
    <t>2020ふかやｅパワー(株)</t>
  </si>
  <si>
    <t>2020(株)Ｌｉｎｋ　Ｌｉｆｅ</t>
  </si>
  <si>
    <t>2020(株)グローバルキャスト</t>
  </si>
  <si>
    <t>2020日本エネルギー総合システム(株)</t>
  </si>
  <si>
    <t>2020イワタニ東海(株)</t>
  </si>
  <si>
    <t>2020(株)デライトアップ</t>
  </si>
  <si>
    <t>2020(株)オンテックス</t>
  </si>
  <si>
    <t>2020(株)ところざわ未来電力</t>
  </si>
  <si>
    <t>2020朝日ガスエナジー(株)</t>
  </si>
  <si>
    <t>2020(株)エネファント</t>
  </si>
  <si>
    <t>2020(株)エスエナジー</t>
  </si>
  <si>
    <t>2020(株)Mpower</t>
  </si>
  <si>
    <t>2020秩父新電力(株)</t>
  </si>
  <si>
    <t>2020みよしエナジー(株)</t>
  </si>
  <si>
    <t>2020東日本ガス(株)</t>
  </si>
  <si>
    <t>2020東彩ガス(株)</t>
  </si>
  <si>
    <t>2020綿半パートナーズ(株)</t>
  </si>
  <si>
    <t>2020(株)ｋａｒｃｈ</t>
  </si>
  <si>
    <t>2020森の灯り(株)</t>
  </si>
  <si>
    <t>2020(株)かみでん里山公社</t>
  </si>
  <si>
    <t>2020レックスイノベーション(株)</t>
  </si>
  <si>
    <t>2020(株)三郷ひまわりエナジー</t>
  </si>
  <si>
    <t>2020(株)球磨村森電力</t>
  </si>
  <si>
    <t>2020北日本ガス(株)</t>
  </si>
  <si>
    <t>2020熊本電力(株)（旧：オンブレナジー(株)）</t>
  </si>
  <si>
    <t>2020(株)エコログ</t>
  </si>
  <si>
    <t>2020飯田まちづくり電力(株)</t>
  </si>
  <si>
    <t>2020イワタニ長野(株)</t>
  </si>
  <si>
    <t>2020シェルジャパン(株)</t>
  </si>
  <si>
    <t>2020(株)クボタ</t>
  </si>
  <si>
    <t>2020石油資源開発(株)</t>
  </si>
  <si>
    <t>2020越後天然ガス(株)</t>
  </si>
  <si>
    <t>2020(株)大仙こまちパワー</t>
  </si>
  <si>
    <t>2020坂戸ガス(株)</t>
  </si>
  <si>
    <t>2020(株)デベロップ</t>
  </si>
  <si>
    <t>2020(株)テレ・マーカー</t>
  </si>
  <si>
    <t>2020ＭＧＣエネルギー(株)</t>
  </si>
  <si>
    <t>2020福島フェニックス電力(株)</t>
  </si>
  <si>
    <t>2020あんしん電力合同会社</t>
  </si>
  <si>
    <t>2020(株)美作国電力</t>
  </si>
  <si>
    <t>2020エア・ウォーター(株)</t>
  </si>
  <si>
    <t>2020八幡商事(株)</t>
  </si>
  <si>
    <t>2020おいでんエネルギー(株)</t>
  </si>
  <si>
    <t>2020(株)イシオ</t>
  </si>
  <si>
    <t>2020北陸電力ビズエナジーソリューション(株)</t>
  </si>
  <si>
    <t>2020加賀市総合サービス(株)</t>
  </si>
  <si>
    <t>2020丸紅伊那みらいでんき(株)</t>
  </si>
  <si>
    <t>2020富士山エナジー(株)</t>
  </si>
  <si>
    <t>2020(株)OKUTA</t>
  </si>
  <si>
    <t>2020(株)エナネス</t>
  </si>
  <si>
    <t>2020WSエナジー(株)</t>
  </si>
  <si>
    <t>2020TERA Energy(株)</t>
  </si>
  <si>
    <t>2020(株)ルーア</t>
  </si>
  <si>
    <t>2020MCPD(株)（旧：MCPD合同会社）</t>
  </si>
  <si>
    <t>2020グリーンシティこばやし(株)</t>
  </si>
  <si>
    <t>2020(株)吉田石油店</t>
  </si>
  <si>
    <t>2020スマートエナジー熊本(株)</t>
  </si>
  <si>
    <t>2020福山未来エナジー(株)</t>
  </si>
  <si>
    <t>2020(株)メディオテック</t>
  </si>
  <si>
    <t>2020(株)Sanko IB</t>
  </si>
  <si>
    <t>2020五島市民電力(株)</t>
  </si>
  <si>
    <t>2020電力保全サービス(株)</t>
  </si>
  <si>
    <t>2020リストプロパティーズ(株)</t>
  </si>
  <si>
    <t>2020(株)インフォシステム</t>
  </si>
  <si>
    <t>2020(株)情熱電力</t>
  </si>
  <si>
    <t>2020バンプーパワートレーディング合同会社</t>
  </si>
  <si>
    <t>2020(株)センカク</t>
  </si>
  <si>
    <t>2020新電力いばらき(株)</t>
  </si>
  <si>
    <t>2020緑屋電気(株)</t>
  </si>
  <si>
    <t>2020(株)ミナサポ</t>
  </si>
  <si>
    <t>2020唐津電力(株)</t>
  </si>
  <si>
    <t>2020RE100電力(株)</t>
  </si>
  <si>
    <t>2020一般社団法人フライングエステート</t>
  </si>
  <si>
    <t>2020(株)イーネットワーク</t>
  </si>
  <si>
    <t>2020スマートエコエナジー(株)</t>
  </si>
  <si>
    <t>2020ジャパンベストレスキューシステム(株)</t>
  </si>
  <si>
    <t>2020(株)LENETS</t>
  </si>
  <si>
    <t>2020アイエスジー(株)（旧：アイ・エス・ガステム(株)）</t>
  </si>
  <si>
    <t>2020(株)富士山電力</t>
  </si>
  <si>
    <t>2020堀川産業(株)</t>
  </si>
  <si>
    <t>2020フィンテックラボ協同組合</t>
  </si>
  <si>
    <t>2020新電力新潟(株)</t>
  </si>
  <si>
    <t>2020(株)横須賀アーバンウッドパワー</t>
  </si>
  <si>
    <t>2020気仙沼グリーンエナジー(株)</t>
  </si>
  <si>
    <t>2020(株)ユーラスグリーンエナジー</t>
  </si>
  <si>
    <t>2020(株)サイホープロパティーズ</t>
  </si>
  <si>
    <t>2020GYRO　HOLDINGS(株)</t>
  </si>
  <si>
    <t>2020生活協同組合コープながの</t>
  </si>
  <si>
    <t>2020京セラ関電エナジー合同会社</t>
  </si>
  <si>
    <t>2020酒田天然瓦斯(株)</t>
  </si>
  <si>
    <t>2020東亜ガス(株)</t>
  </si>
  <si>
    <t>2020(株)三河の山里コミュニティパワー</t>
  </si>
  <si>
    <t>2020新潟スワンエナジー(株)</t>
  </si>
  <si>
    <t>2020グリーンピープルズパワー(株)</t>
  </si>
  <si>
    <t>2020レネックス電力合同会社</t>
  </si>
  <si>
    <t>2020(株)マルイファシリティーズ</t>
  </si>
  <si>
    <t>2020(株)デンケン</t>
  </si>
  <si>
    <t>2020(株)東名</t>
  </si>
  <si>
    <t>2020北海道電力コクリエーション(株)</t>
  </si>
  <si>
    <t>2020NTTアノードエナジー(株)</t>
  </si>
  <si>
    <t>2020スマート電気(株)</t>
  </si>
  <si>
    <t>2020(株)唐津パワーホールディングス</t>
  </si>
  <si>
    <t>2020(株)クリーンエネルギー総合研究所</t>
  </si>
  <si>
    <t>2020(株)かづのパワー</t>
  </si>
  <si>
    <t>2020UNIVERGY(株)</t>
  </si>
  <si>
    <t>2020JR西日本住宅サービス(株)</t>
  </si>
  <si>
    <t>2020(株)アイキューブ・マーケティング</t>
  </si>
  <si>
    <t>2020デジタルグリッド(株)</t>
  </si>
  <si>
    <t>2020(株)西九州させぼパワーズ</t>
  </si>
  <si>
    <t>2020たんたんエナジー(株)</t>
  </si>
  <si>
    <t>2020(株)能勢・豊能まち作り</t>
  </si>
  <si>
    <t>2020(株)再エネ思考電力</t>
  </si>
  <si>
    <t>2020(株)スマート</t>
  </si>
  <si>
    <t>2020(株)ジャパネットサービスイノベーション</t>
  </si>
  <si>
    <t>2020(株)リクルート</t>
  </si>
  <si>
    <t>2020KBN(株)（旧：香川テレビ放送網(株)）</t>
  </si>
  <si>
    <t>2020(株)しおさい電力</t>
  </si>
  <si>
    <t>2020アスエネ(株)</t>
  </si>
  <si>
    <t>2020TEPCOライフサービス(株)</t>
  </si>
  <si>
    <t>2020会津エナジー(株)</t>
  </si>
  <si>
    <t>2020うべ未来エネルギー(株)</t>
  </si>
  <si>
    <t>2020永井自動車工業(株)</t>
  </si>
  <si>
    <t>2020小島電機工業(株)</t>
  </si>
  <si>
    <t>2020陸前高田しみんエネルギー(株)</t>
  </si>
  <si>
    <t>2020(株)チャームドライフ</t>
  </si>
  <si>
    <t>2020スターティア(株)</t>
  </si>
  <si>
    <t>2020東広島スマートエネルギー(株)</t>
  </si>
  <si>
    <t>2020旭化成(株)</t>
  </si>
  <si>
    <t>2020京和ガス(株)</t>
  </si>
  <si>
    <t>2020ＫＭパワー(株)</t>
  </si>
  <si>
    <t>2020(株)岡崎建材</t>
  </si>
  <si>
    <t>2020(株)エフオン</t>
  </si>
  <si>
    <t>2020(株)岡崎さくら電力</t>
  </si>
  <si>
    <t>2020旭マルヰガス(株)</t>
  </si>
  <si>
    <t>2020JREトレーディング(株)</t>
  </si>
  <si>
    <t>2020Ｃａｓｔｌｅｔｏｎ　Ｃｏｍｍｏｄｉｔｉｅｓ　Ｊａｐａｎ合同会社</t>
  </si>
  <si>
    <t>2020神戸電力(株)</t>
  </si>
  <si>
    <t>2020エア・ウォーター・ライフソリューション(株)（旧：エア・ウォーター北海道(株)）</t>
  </si>
  <si>
    <t>2020生活協同組合ひろしま</t>
  </si>
  <si>
    <t>2020(株)京楽産業ホールディングス</t>
  </si>
  <si>
    <t>2020(株)RenoLabo</t>
  </si>
  <si>
    <t>2020アークエルテクノロジーズ(株)</t>
  </si>
  <si>
    <t>2020弥富ガス協同組合</t>
  </si>
  <si>
    <t>2020エルメック(株)</t>
  </si>
  <si>
    <t>2020(株)オズエナジー</t>
  </si>
  <si>
    <t>2020レモンガス(株)</t>
  </si>
  <si>
    <t>2020(株)日本海水</t>
  </si>
  <si>
    <t>2020(株)ａｆｔｅｒＦＩＴ</t>
  </si>
  <si>
    <t>2020中小企業支援(株)</t>
  </si>
  <si>
    <t>2020サントラベラーズサービス有限会社</t>
  </si>
  <si>
    <t>2020合同会社Peak8</t>
  </si>
  <si>
    <t>2020八千代エンジニヤリング(株)</t>
  </si>
  <si>
    <t>2020神楽電力(株)</t>
  </si>
  <si>
    <t>2020ゆきぐに新電力(株)</t>
  </si>
  <si>
    <t>2020(株)ながさきサステナエナジー</t>
  </si>
  <si>
    <t>2020(株)Ｉ＆Ｉ</t>
  </si>
  <si>
    <t>2020(株)グルーヴエナジー</t>
  </si>
  <si>
    <t>2020高知ニューエナジー(株)</t>
  </si>
  <si>
    <t>2020もみじ電力(株)</t>
  </si>
  <si>
    <t>2020Nature(株)</t>
  </si>
  <si>
    <t>2020(株)縁人</t>
  </si>
  <si>
    <t>2020T＆Tエナジー(株)</t>
  </si>
  <si>
    <t>2020(株)ルーク</t>
  </si>
  <si>
    <t>2020(株)ふくしま未来パワー</t>
  </si>
  <si>
    <t>2020かけがわ報徳パワー(株)</t>
  </si>
  <si>
    <t>2020SustainableEnergy(株)</t>
  </si>
  <si>
    <t>2020穂の国とよはし電力(株)</t>
  </si>
  <si>
    <t>2020イワタニセントラル北海道(株)</t>
  </si>
  <si>
    <t>2020ホームタウンエナジー(株)</t>
  </si>
  <si>
    <t>2020(株)彩の国でんき</t>
  </si>
  <si>
    <t>2020(株)クリーンベンチャー２１</t>
  </si>
  <si>
    <t>2020三河商事(株)</t>
  </si>
  <si>
    <t>2020(株)みとや</t>
  </si>
  <si>
    <t>2020三州電力(株)</t>
  </si>
  <si>
    <t>2020フラットエナジー(株)</t>
  </si>
  <si>
    <t>2020沖縄新エネ開発(株)</t>
  </si>
  <si>
    <t>2020つづくみらいエナジー(株)</t>
  </si>
  <si>
    <t>2020(株)中庄商店</t>
  </si>
  <si>
    <t>2020(株)ほくだん</t>
  </si>
  <si>
    <t>2020(株)コノミヤホールディングス</t>
  </si>
  <si>
    <t>2020自由でんき(株)</t>
  </si>
  <si>
    <t>2020(株)ビジョン</t>
  </si>
  <si>
    <t>2020(株)丸の内電力</t>
  </si>
  <si>
    <t>2020西川建材工業(株)</t>
  </si>
  <si>
    <t>2020(株)中京電力</t>
  </si>
  <si>
    <t>2020(株)クオリティプラス</t>
  </si>
  <si>
    <t>2020Y.W.C(株)</t>
  </si>
  <si>
    <t>2020TGオクトパスエナジー(株)</t>
  </si>
  <si>
    <t>2020東北電力フロンティア(株)</t>
  </si>
  <si>
    <t>2020(株)ファラデー</t>
  </si>
  <si>
    <t>2020出雲ケーブルビジョン(株)</t>
  </si>
  <si>
    <t>2020いずも縁結び電力(株)</t>
  </si>
  <si>
    <t>2020宇都宮ライトパワー(株)</t>
  </si>
  <si>
    <r>
      <t>様式4</t>
    </r>
    <r>
      <rPr>
        <b/>
        <sz val="11"/>
        <color theme="2"/>
        <rFont val="游ゴシック"/>
        <family val="3"/>
        <charset val="128"/>
        <scheme val="minor"/>
      </rPr>
      <t xml:space="preserve"> (Sheet1)</t>
    </r>
    <rPh sb="0" eb="2">
      <t>ヨウシキ</t>
    </rPh>
    <phoneticPr fontId="4"/>
  </si>
  <si>
    <t>～</t>
    <phoneticPr fontId="4"/>
  </si>
  <si>
    <t>2013E</t>
  </si>
  <si>
    <t>2014E</t>
  </si>
  <si>
    <t>2015E</t>
  </si>
  <si>
    <t>2016E</t>
  </si>
  <si>
    <t>2017E</t>
  </si>
  <si>
    <t>2018E</t>
  </si>
  <si>
    <t>2019E</t>
  </si>
  <si>
    <t>2020E</t>
  </si>
  <si>
    <t>2021E</t>
  </si>
  <si>
    <t>2022E</t>
  </si>
  <si>
    <t>2023E</t>
  </si>
  <si>
    <t>2024E</t>
  </si>
  <si>
    <t>2025E</t>
  </si>
  <si>
    <t>2026E</t>
  </si>
  <si>
    <t>2027E</t>
  </si>
  <si>
    <t>2028E</t>
  </si>
  <si>
    <t>2029E</t>
  </si>
  <si>
    <t>2030E</t>
  </si>
  <si>
    <t>列1</t>
  </si>
  <si>
    <t>(2)メニューキー</t>
    <phoneticPr fontId="4"/>
  </si>
  <si>
    <t>(1)電力会社名キー</t>
    <rPh sb="3" eb="8">
      <t>デンリョクガイシャメイ</t>
    </rPh>
    <phoneticPr fontId="4"/>
  </si>
  <si>
    <t>電力会社名キー Index</t>
    <rPh sb="0" eb="5">
      <t>デンリョクガイシャメイ</t>
    </rPh>
    <phoneticPr fontId="4"/>
  </si>
  <si>
    <t>Master File</t>
    <phoneticPr fontId="4"/>
  </si>
  <si>
    <t>以下の凡例に沿ってご入力ください。</t>
  </si>
  <si>
    <t>凡例</t>
    <rPh sb="0" eb="2">
      <t>ハンレイ</t>
    </rPh>
    <phoneticPr fontId="4"/>
  </si>
  <si>
    <t>入力</t>
    <rPh sb="0" eb="2">
      <t>ニュウリョク</t>
    </rPh>
    <phoneticPr fontId="4"/>
  </si>
  <si>
    <t>選択</t>
    <rPh sb="0" eb="2">
      <t>センタク</t>
    </rPh>
    <phoneticPr fontId="4"/>
  </si>
  <si>
    <t>自動入力</t>
    <rPh sb="0" eb="2">
      <t>ジドウ</t>
    </rPh>
    <rPh sb="2" eb="4">
      <t>ニュウリョク</t>
    </rPh>
    <phoneticPr fontId="4"/>
  </si>
  <si>
    <t>記載不要</t>
    <rPh sb="0" eb="4">
      <t>キサイフヨウ</t>
    </rPh>
    <phoneticPr fontId="4"/>
  </si>
  <si>
    <t>基準年度排出量</t>
    <rPh sb="0" eb="7">
      <t>キジュンネンドハイシュツリョウ</t>
    </rPh>
    <phoneticPr fontId="4"/>
  </si>
  <si>
    <t>直近排出量</t>
    <rPh sb="0" eb="5">
      <t>チョッキンハイシュツリョウ</t>
    </rPh>
    <phoneticPr fontId="4"/>
  </si>
  <si>
    <t>Flag</t>
    <phoneticPr fontId="4"/>
  </si>
  <si>
    <t>組織境界取込比率適用前</t>
  </si>
  <si>
    <t>組織境界取込比率適用後</t>
    <rPh sb="10" eb="11">
      <t>ゴ</t>
    </rPh>
    <phoneticPr fontId="4"/>
  </si>
  <si>
    <t>組織境界取込比率</t>
    <rPh sb="0" eb="2">
      <t>ソシキ</t>
    </rPh>
    <rPh sb="2" eb="4">
      <t>キョウカイ</t>
    </rPh>
    <rPh sb="4" eb="6">
      <t>トリコミ</t>
    </rPh>
    <rPh sb="6" eb="8">
      <t>ヒリツ</t>
    </rPh>
    <phoneticPr fontId="4"/>
  </si>
  <si>
    <t>1. 申請対象となる排出量</t>
    <rPh sb="3" eb="5">
      <t>シンセイ</t>
    </rPh>
    <rPh sb="5" eb="7">
      <t>タイショウ</t>
    </rPh>
    <rPh sb="10" eb="12">
      <t>ハイシュツ</t>
    </rPh>
    <rPh sb="12" eb="13">
      <t>リョウ</t>
    </rPh>
    <phoneticPr fontId="4"/>
  </si>
  <si>
    <t>(1) 基準年度</t>
    <rPh sb="4" eb="6">
      <t>キジュン</t>
    </rPh>
    <rPh sb="6" eb="8">
      <t>ネンド</t>
    </rPh>
    <phoneticPr fontId="4"/>
  </si>
  <si>
    <t xml:space="preserve">(2) 対象期間 </t>
    <phoneticPr fontId="4"/>
  </si>
  <si>
    <t>(1) 国内直接排出量</t>
    <rPh sb="4" eb="6">
      <t>コクナイ</t>
    </rPh>
    <rPh sb="6" eb="8">
      <t>チョクセツ</t>
    </rPh>
    <rPh sb="8" eb="10">
      <t>ハイシュツ</t>
    </rPh>
    <rPh sb="10" eb="11">
      <t>リョウ</t>
    </rPh>
    <phoneticPr fontId="4"/>
  </si>
  <si>
    <t>(2) 国内間接排出量</t>
    <rPh sb="4" eb="6">
      <t>コクナイ</t>
    </rPh>
    <rPh sb="6" eb="8">
      <t>カンセツ</t>
    </rPh>
    <rPh sb="8" eb="10">
      <t>ハイシュツ</t>
    </rPh>
    <rPh sb="10" eb="11">
      <t>リョウ</t>
    </rPh>
    <phoneticPr fontId="4"/>
  </si>
  <si>
    <t>階層</t>
    <rPh sb="0" eb="2">
      <t>カイソウ</t>
    </rPh>
    <phoneticPr fontId="4"/>
  </si>
  <si>
    <t>吸収合併</t>
    <rPh sb="0" eb="4">
      <t>キュウシュウガッペイ</t>
    </rPh>
    <phoneticPr fontId="4"/>
  </si>
  <si>
    <t>売却</t>
    <rPh sb="0" eb="2">
      <t>バイキャク</t>
    </rPh>
    <phoneticPr fontId="4"/>
  </si>
  <si>
    <t>階層2</t>
    <rPh sb="0" eb="2">
      <t>カイソウ</t>
    </rPh>
    <phoneticPr fontId="4"/>
  </si>
  <si>
    <t>株式取得</t>
  </si>
  <si>
    <t>株式売却</t>
    <rPh sb="0" eb="2">
      <t>カブシキ</t>
    </rPh>
    <rPh sb="2" eb="4">
      <t>バイキャク</t>
    </rPh>
    <phoneticPr fontId="4"/>
  </si>
  <si>
    <t>階層3</t>
    <rPh sb="0" eb="2">
      <t>カイソウ</t>
    </rPh>
    <phoneticPr fontId="4"/>
  </si>
  <si>
    <t>事業の譲受け</t>
    <rPh sb="0" eb="2">
      <t>ジギョウ</t>
    </rPh>
    <rPh sb="3" eb="5">
      <t>ユズリウケ</t>
    </rPh>
    <phoneticPr fontId="4"/>
  </si>
  <si>
    <t>事業譲渡</t>
    <rPh sb="0" eb="4">
      <t>ジギョウジョウト</t>
    </rPh>
    <phoneticPr fontId="4"/>
  </si>
  <si>
    <t>階層4</t>
    <rPh sb="0" eb="2">
      <t>カイソウ</t>
    </rPh>
    <phoneticPr fontId="4"/>
  </si>
  <si>
    <t>吸収分割</t>
    <phoneticPr fontId="4"/>
  </si>
  <si>
    <t>会社分割</t>
  </si>
  <si>
    <t>その他</t>
    <rPh sb="2" eb="3">
      <t>ホカ</t>
    </rPh>
    <phoneticPr fontId="4"/>
  </si>
  <si>
    <t>シート３活用選択肢</t>
    <rPh sb="4" eb="6">
      <t>カツヨウ</t>
    </rPh>
    <rPh sb="6" eb="9">
      <t>センタクシ</t>
    </rPh>
    <phoneticPr fontId="4"/>
  </si>
  <si>
    <t>シート１活用選択肢</t>
    <rPh sb="4" eb="9">
      <t>カツヨウセンタクシ</t>
    </rPh>
    <phoneticPr fontId="4"/>
  </si>
  <si>
    <t>Aパターン</t>
    <phoneticPr fontId="4"/>
  </si>
  <si>
    <t>Bパターン</t>
    <phoneticPr fontId="4"/>
  </si>
  <si>
    <t xml:space="preserve">本様式は、GXリーグ基準年度排出量等算定・報告ガイドラインに基づき基準年度等における温室効果ガスの排出量を算定する様式です。
</t>
    <rPh sb="10" eb="14">
      <t>キジュンネンド</t>
    </rPh>
    <rPh sb="14" eb="17">
      <t>ハイシュツリョウ</t>
    </rPh>
    <rPh sb="17" eb="18">
      <t>ナド</t>
    </rPh>
    <rPh sb="18" eb="20">
      <t>サンテイ</t>
    </rPh>
    <rPh sb="21" eb="23">
      <t>ホウコク</t>
    </rPh>
    <rPh sb="33" eb="37">
      <t>キジュンネンド</t>
    </rPh>
    <rPh sb="37" eb="38">
      <t>ナド</t>
    </rPh>
    <phoneticPr fontId="4"/>
  </si>
  <si>
    <t>様式4. 基準年度排出量等報告書</t>
    <rPh sb="0" eb="2">
      <t>ヨウシキ</t>
    </rPh>
    <rPh sb="5" eb="7">
      <t>キジュン</t>
    </rPh>
    <rPh sb="6" eb="7">
      <t>ジュン</t>
    </rPh>
    <rPh sb="7" eb="8">
      <t>ネン</t>
    </rPh>
    <rPh sb="8" eb="9">
      <t>ド</t>
    </rPh>
    <rPh sb="9" eb="11">
      <t>ハイシュツ</t>
    </rPh>
    <rPh sb="11" eb="12">
      <t>リョウ</t>
    </rPh>
    <rPh sb="12" eb="13">
      <t>ナド</t>
    </rPh>
    <rPh sb="13" eb="15">
      <t>ホウコク</t>
    </rPh>
    <rPh sb="15" eb="16">
      <t>ショ</t>
    </rPh>
    <phoneticPr fontId="4"/>
  </si>
  <si>
    <t>基準年度排出量等報告書ー3カ年平均</t>
    <rPh sb="0" eb="2">
      <t>キジュン</t>
    </rPh>
    <rPh sb="2" eb="4">
      <t>ネンド</t>
    </rPh>
    <rPh sb="4" eb="6">
      <t>ハイシュツ</t>
    </rPh>
    <rPh sb="6" eb="7">
      <t>リョウ</t>
    </rPh>
    <rPh sb="7" eb="8">
      <t>ナド</t>
    </rPh>
    <rPh sb="8" eb="11">
      <t>ホウコクショ</t>
    </rPh>
    <rPh sb="14" eb="17">
      <t>ネンヘイキン</t>
    </rPh>
    <phoneticPr fontId="4"/>
  </si>
  <si>
    <t>企業名:</t>
    <rPh sb="0" eb="3">
      <t>キギョウメイ</t>
    </rPh>
    <phoneticPr fontId="4"/>
  </si>
  <si>
    <t>企業名（日本語）:</t>
    <rPh sb="0" eb="3">
      <t>キギョウメイ</t>
    </rPh>
    <rPh sb="4" eb="7">
      <t>ニホンゴ</t>
    </rPh>
    <phoneticPr fontId="4"/>
  </si>
  <si>
    <t>基準年度排出量</t>
  </si>
  <si>
    <t xml:space="preserve">2. 基準年度に関する情報  </t>
    <phoneticPr fontId="4"/>
  </si>
  <si>
    <t>3. 基準年度排出量に関する情報</t>
  </si>
  <si>
    <t>(2) 対象期間  St</t>
    <phoneticPr fontId="4"/>
  </si>
  <si>
    <t>(2) 対象期間  Fin</t>
    <phoneticPr fontId="4"/>
  </si>
  <si>
    <t>K00051</t>
  </si>
  <si>
    <t>K00052</t>
  </si>
  <si>
    <t>K00053</t>
  </si>
  <si>
    <t>K00054</t>
  </si>
  <si>
    <t>K00055</t>
  </si>
  <si>
    <t>K00056</t>
  </si>
  <si>
    <t>K00057</t>
  </si>
  <si>
    <t>K00058</t>
  </si>
  <si>
    <t>K00059</t>
  </si>
  <si>
    <t>K00060</t>
  </si>
  <si>
    <t>K00061</t>
  </si>
  <si>
    <t>K00062</t>
  </si>
  <si>
    <t>K00063</t>
  </si>
  <si>
    <t>K00064</t>
  </si>
  <si>
    <t>K00065</t>
  </si>
  <si>
    <t>K00066</t>
  </si>
  <si>
    <t>K00067</t>
  </si>
  <si>
    <t>K00068</t>
  </si>
  <si>
    <t>K00069</t>
  </si>
  <si>
    <t>K00070</t>
  </si>
  <si>
    <t>K00071</t>
  </si>
  <si>
    <t>K00072</t>
  </si>
  <si>
    <t>K00073</t>
  </si>
  <si>
    <t>K00074</t>
  </si>
  <si>
    <t>K00075</t>
  </si>
  <si>
    <t>K00076</t>
  </si>
  <si>
    <t>K00077</t>
  </si>
  <si>
    <t>K00078</t>
  </si>
  <si>
    <t>K00079</t>
  </si>
  <si>
    <t>K00080</t>
  </si>
  <si>
    <t>K00081</t>
  </si>
  <si>
    <t>K00082</t>
  </si>
  <si>
    <t>K00083</t>
  </si>
  <si>
    <t>K00084</t>
  </si>
  <si>
    <t>K00085</t>
  </si>
  <si>
    <t>K00086</t>
  </si>
  <si>
    <t>K00087</t>
  </si>
  <si>
    <t>K00088</t>
  </si>
  <si>
    <t>K00089</t>
  </si>
  <si>
    <t>K00090</t>
  </si>
  <si>
    <t>K00091</t>
  </si>
  <si>
    <t>K00092</t>
  </si>
  <si>
    <t>K00093</t>
  </si>
  <si>
    <t>K00094</t>
  </si>
  <si>
    <t>K00095</t>
  </si>
  <si>
    <t>K00096</t>
  </si>
  <si>
    <t>K00097</t>
  </si>
  <si>
    <t>K00098</t>
  </si>
  <si>
    <t>K00099</t>
  </si>
  <si>
    <t>K00100</t>
  </si>
  <si>
    <t>基準年_GrX_3カ年</t>
    <rPh sb="0" eb="3">
      <t>キジュンネン</t>
    </rPh>
    <rPh sb="10" eb="11">
      <t>ネン</t>
    </rPh>
    <phoneticPr fontId="4"/>
  </si>
  <si>
    <t>書類</t>
    <rPh sb="0" eb="2">
      <t>ショルイ</t>
    </rPh>
    <phoneticPr fontId="4"/>
  </si>
  <si>
    <t>改訂履歴</t>
    <rPh sb="0" eb="4">
      <t>カイテイリレキ</t>
    </rPh>
    <phoneticPr fontId="4"/>
  </si>
  <si>
    <t>バージョン</t>
    <phoneticPr fontId="4"/>
  </si>
  <si>
    <t>改定日</t>
    <rPh sb="0" eb="3">
      <t>カイテイビ</t>
    </rPh>
    <phoneticPr fontId="4"/>
  </si>
  <si>
    <t>改定内容</t>
    <rPh sb="0" eb="4">
      <t>カイテイナイヨウ</t>
    </rPh>
    <phoneticPr fontId="4"/>
  </si>
  <si>
    <t>v1.0</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</si>
</sst>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Red]\-#,##0;&quot;－&quot;"/>
    <numFmt numFmtId="177" formatCode="0_);[Red]\(0\)"/>
    <numFmt numFmtId="178" formatCode="0_ "/>
    <numFmt numFmtId="179" formatCode="0.000000"/>
    <numFmt numFmtId="180" formatCode="0.000000_ "/>
    <numFmt numFmtId="181" formatCode="#,##0.000000;[Red]\-#,##0.000000"/>
    <numFmt numFmtId="182" formatCode="0000000000000"/>
    <numFmt numFmtId="183" formatCode="#,##0.0;[Red]\-#,##0.0"/>
  </numFmts>
  <fonts count="45" x14ac:knownFonts="1">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1"/>
      <color theme="1"/>
      <name val="游ゴシック"/>
      <family val="2"/>
      <charset val="128"/>
    </font>
    <font>
      <sz val="6"/>
      <name val="游ゴシック"/>
      <family val="2"/>
      <charset val="128"/>
      <scheme val="minor"/>
    </font>
    <font>
      <sz val="11"/>
      <color theme="1"/>
      <name val="游ゴシック"/>
      <family val="3"/>
      <charset val="128"/>
      <scheme val="minor"/>
    </font>
    <font>
      <u/>
      <sz val="11"/>
      <color theme="10"/>
      <name val="游ゴシック"/>
      <family val="2"/>
      <charset val="128"/>
      <scheme val="minor"/>
    </font>
    <font>
      <b/>
      <sz val="11"/>
      <color theme="1"/>
      <name val="游ゴシック"/>
      <family val="3"/>
      <charset val="128"/>
      <scheme val="minor"/>
    </font>
    <font>
      <sz val="9"/>
      <color theme="1"/>
      <name val="游ゴシック"/>
      <family val="3"/>
      <charset val="128"/>
      <scheme val="minor"/>
    </font>
    <font>
      <sz val="11"/>
      <color theme="1"/>
      <name val="游ゴシック"/>
      <family val="2"/>
      <scheme val="minor"/>
    </font>
    <font>
      <sz val="11"/>
      <name val="ＭＳ ゴシック"/>
      <family val="3"/>
      <charset val="128"/>
    </font>
    <font>
      <b/>
      <sz val="11"/>
      <color theme="0" tint="-0.499984740745262"/>
      <name val="游ゴシック"/>
      <family val="3"/>
      <charset val="128"/>
      <scheme val="minor"/>
    </font>
    <font>
      <b/>
      <sz val="10"/>
      <color theme="1"/>
      <name val="游ゴシック"/>
      <family val="3"/>
      <charset val="128"/>
      <scheme val="minor"/>
    </font>
    <font>
      <b/>
      <sz val="11"/>
      <name val="游ゴシック"/>
      <family val="3"/>
      <charset val="128"/>
      <scheme val="minor"/>
    </font>
    <font>
      <b/>
      <sz val="11"/>
      <color theme="2"/>
      <name val="游ゴシック"/>
      <family val="3"/>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0"/>
      <color theme="1"/>
      <name val="Arial"/>
      <family val="2"/>
    </font>
    <font>
      <u/>
      <sz val="10"/>
      <color theme="1"/>
      <name val="Arial"/>
      <family val="2"/>
    </font>
    <font>
      <sz val="11"/>
      <name val="ＭＳ Ｐゴシック"/>
      <family val="3"/>
      <charset val="128"/>
    </font>
    <font>
      <sz val="11"/>
      <color theme="1"/>
      <name val="HGPｺﾞｼｯｸM"/>
      <family val="3"/>
      <charset val="128"/>
    </font>
    <font>
      <sz val="11"/>
      <color theme="1"/>
      <name val="Arial"/>
      <family val="2"/>
    </font>
    <font>
      <sz val="11"/>
      <name val="Arial"/>
      <family val="2"/>
    </font>
    <font>
      <u/>
      <sz val="11"/>
      <color theme="1"/>
      <name val="Arial"/>
      <family val="2"/>
    </font>
    <font>
      <sz val="11"/>
      <color theme="1"/>
      <name val="HG丸ｺﾞｼｯｸM-PRO"/>
      <family val="3"/>
      <charset val="128"/>
    </font>
    <font>
      <u/>
      <sz val="10"/>
      <color theme="1"/>
      <name val="HG丸ｺﾞｼｯｸM-PRO"/>
      <family val="3"/>
      <charset val="128"/>
    </font>
    <font>
      <u/>
      <sz val="11"/>
      <color theme="1"/>
      <name val="HG丸ｺﾞｼｯｸM-PRO"/>
      <family val="3"/>
      <charset val="128"/>
    </font>
    <font>
      <sz val="10"/>
      <color theme="1"/>
      <name val="ＭＳ Ｐゴシック"/>
      <family val="3"/>
      <charset val="128"/>
    </font>
    <font>
      <u/>
      <sz val="10"/>
      <color theme="1"/>
      <name val="ＭＳ Ｐゴシック"/>
      <family val="3"/>
      <charset val="128"/>
    </font>
    <font>
      <sz val="11"/>
      <color theme="1"/>
      <name val="ＭＳ Ｐゴシック"/>
      <family val="3"/>
      <charset val="128"/>
    </font>
    <font>
      <u/>
      <sz val="10"/>
      <name val="ＭＳ Ｐゴシック"/>
      <family val="3"/>
      <charset val="128"/>
    </font>
    <font>
      <u/>
      <sz val="10"/>
      <name val="Arial"/>
      <family val="2"/>
    </font>
    <font>
      <sz val="6"/>
      <name val="ＭＳ Ｐゴシック"/>
      <family val="3"/>
      <charset val="128"/>
    </font>
    <font>
      <sz val="10"/>
      <name val="ＭＳ Ｐゴシック"/>
      <family val="3"/>
      <charset val="128"/>
    </font>
    <font>
      <sz val="10"/>
      <name val="Arial"/>
      <family val="2"/>
    </font>
    <font>
      <sz val="11"/>
      <color theme="1"/>
      <name val="ＭＳ ゴシック"/>
      <family val="3"/>
      <charset val="128"/>
    </font>
    <font>
      <u/>
      <sz val="10"/>
      <color theme="1"/>
      <name val="ＭＳ ゴシック"/>
      <family val="3"/>
      <charset val="128"/>
    </font>
    <font>
      <sz val="10"/>
      <color theme="1"/>
      <name val="ＭＳ ゴシック"/>
      <family val="3"/>
      <charset val="128"/>
    </font>
    <font>
      <b/>
      <sz val="11"/>
      <color theme="8"/>
      <name val="游ゴシック"/>
      <family val="3"/>
      <charset val="128"/>
      <scheme val="minor"/>
    </font>
    <font>
      <b/>
      <sz val="11"/>
      <color theme="0"/>
      <name val="游ゴシック"/>
      <family val="2"/>
      <charset val="128"/>
      <scheme val="minor"/>
    </font>
    <font>
      <b/>
      <u/>
      <sz val="16"/>
      <color theme="1"/>
      <name val="游ゴシック"/>
      <family val="3"/>
      <charset val="128"/>
      <scheme val="minor"/>
    </font>
    <font>
      <b/>
      <sz val="12"/>
      <color theme="1"/>
      <name val="游ゴシック"/>
      <family val="3"/>
      <charset val="128"/>
      <scheme val="minor"/>
    </font>
    <font>
      <sz val="11"/>
      <color theme="1"/>
      <name val="メイリオ"/>
      <family val="3"/>
      <charset val="128"/>
    </font>
    <font>
      <b/>
      <u/>
      <sz val="11"/>
      <color theme="1"/>
      <name val="游ゴシック"/>
      <family val="3"/>
      <charset val="128"/>
      <scheme val="minor"/>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70FF5F"/>
        <bgColor indexed="64"/>
      </patternFill>
    </fill>
    <fill>
      <patternFill patternType="solid">
        <fgColor rgb="FFE8FFE8"/>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theme="7" tint="0.79998168889431442"/>
      </patternFill>
    </fill>
    <fill>
      <patternFill patternType="solid">
        <fgColor theme="7"/>
        <bgColor theme="7"/>
      </patternFill>
    </fill>
    <fill>
      <patternFill patternType="solid">
        <fgColor theme="8" tint="0.79998168889431442"/>
        <bgColor theme="8" tint="0.79998168889431442"/>
      </patternFill>
    </fill>
    <fill>
      <patternFill patternType="solid">
        <fgColor theme="8"/>
        <bgColor theme="7"/>
      </patternFill>
    </fill>
    <fill>
      <patternFill patternType="solid">
        <fgColor theme="0" tint="-0.34998626667073579"/>
        <bgColor indexed="64"/>
      </patternFill>
    </fill>
  </fills>
  <borders count="6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thin">
        <color indexed="64"/>
      </right>
      <top style="thin">
        <color indexed="64"/>
      </top>
      <bottom style="thin">
        <color indexed="64"/>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right style="thin">
        <color theme="8" tint="0.39997558519241921"/>
      </right>
      <top style="thin">
        <color theme="8" tint="0.39997558519241921"/>
      </top>
      <bottom style="thin">
        <color theme="8" tint="0.39997558519241921"/>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0" fontId="6" fillId="0" borderId="0" applyNumberFormat="0" applyFill="0" applyBorder="0" applyAlignment="0" applyProtection="0">
      <alignment vertical="center"/>
    </xf>
    <xf numFmtId="0" fontId="1" fillId="0" borderId="0">
      <alignment vertical="center"/>
    </xf>
    <xf numFmtId="0" fontId="9" fillId="0" borderId="0"/>
    <xf numFmtId="176" fontId="10" fillId="0" borderId="0">
      <alignment vertical="top"/>
    </xf>
    <xf numFmtId="38" fontId="20" fillId="0" borderId="0" applyFont="0" applyFill="0" applyBorder="0" applyAlignment="0" applyProtection="0">
      <alignment vertical="center"/>
    </xf>
    <xf numFmtId="9" fontId="1" fillId="0" borderId="0" applyFont="0" applyFill="0" applyBorder="0" applyAlignment="0" applyProtection="0">
      <alignment vertical="center"/>
    </xf>
  </cellStyleXfs>
  <cellXfs count="189">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6" xfId="0" applyBorder="1">
      <alignment vertical="center"/>
    </xf>
    <xf numFmtId="0" fontId="0" fillId="2" borderId="2" xfId="0" applyFill="1" applyBorder="1">
      <alignment vertical="center"/>
    </xf>
    <xf numFmtId="0" fontId="0" fillId="2" borderId="24" xfId="0" applyFill="1" applyBorder="1">
      <alignment vertical="center"/>
    </xf>
    <xf numFmtId="0" fontId="6" fillId="2" borderId="24" xfId="2" applyFill="1" applyBorder="1" applyAlignment="1">
      <alignment vertical="center"/>
    </xf>
    <xf numFmtId="0" fontId="7" fillId="0" borderId="0" xfId="0" applyFont="1">
      <alignment vertical="center"/>
    </xf>
    <xf numFmtId="0" fontId="0" fillId="0" borderId="24" xfId="0" applyBorder="1">
      <alignment vertical="center"/>
    </xf>
    <xf numFmtId="0" fontId="0" fillId="0" borderId="21" xfId="0" applyBorder="1">
      <alignment vertical="center"/>
    </xf>
    <xf numFmtId="0" fontId="0" fillId="3" borderId="21" xfId="0" applyFill="1" applyBorder="1">
      <alignment vertical="center"/>
    </xf>
    <xf numFmtId="177" fontId="0" fillId="0" borderId="0" xfId="0" applyNumberFormat="1">
      <alignment vertical="center"/>
    </xf>
    <xf numFmtId="0" fontId="11" fillId="0" borderId="0" xfId="0" applyFont="1" applyAlignment="1">
      <alignment horizontal="left" vertical="center"/>
    </xf>
    <xf numFmtId="178" fontId="5" fillId="5" borderId="36" xfId="1" applyNumberFormat="1" applyFont="1" applyFill="1" applyBorder="1" applyAlignment="1">
      <alignment horizontal="center" vertical="center"/>
    </xf>
    <xf numFmtId="0" fontId="12" fillId="6" borderId="13" xfId="0" applyFont="1" applyFill="1" applyBorder="1" applyAlignment="1">
      <alignment horizontal="center" vertical="top"/>
    </xf>
    <xf numFmtId="177" fontId="12" fillId="6" borderId="28" xfId="0" applyNumberFormat="1" applyFont="1" applyFill="1" applyBorder="1" applyAlignment="1">
      <alignment horizontal="center" vertical="top" wrapText="1"/>
    </xf>
    <xf numFmtId="9" fontId="0" fillId="5" borderId="36" xfId="0" applyNumberFormat="1" applyFill="1" applyBorder="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12" fillId="6" borderId="3" xfId="0" applyFont="1" applyFill="1" applyBorder="1" applyAlignment="1">
      <alignment horizontal="center" vertical="top"/>
    </xf>
    <xf numFmtId="0" fontId="0" fillId="5" borderId="40" xfId="0" applyFill="1" applyBorder="1" applyAlignment="1">
      <alignment horizontal="center" vertical="center"/>
    </xf>
    <xf numFmtId="0" fontId="0" fillId="0" borderId="0" xfId="0" applyBorder="1">
      <alignment vertical="center"/>
    </xf>
    <xf numFmtId="0" fontId="7" fillId="0" borderId="0" xfId="0" applyFont="1" applyFill="1">
      <alignment vertical="center"/>
    </xf>
    <xf numFmtId="177" fontId="0" fillId="0" borderId="0" xfId="0" applyNumberFormat="1" applyFill="1">
      <alignment vertical="center"/>
    </xf>
    <xf numFmtId="0" fontId="0" fillId="0" borderId="0" xfId="0" applyFill="1" applyBorder="1">
      <alignment vertical="center"/>
    </xf>
    <xf numFmtId="0" fontId="0" fillId="4" borderId="0" xfId="0" applyFill="1">
      <alignment vertical="center"/>
    </xf>
    <xf numFmtId="179" fontId="18" fillId="0" borderId="0" xfId="0" applyNumberFormat="1" applyFont="1" applyAlignment="1">
      <alignment horizontal="center" vertical="center" shrinkToFit="1"/>
    </xf>
    <xf numFmtId="179" fontId="19" fillId="0" borderId="0" xfId="0" applyNumberFormat="1" applyFont="1" applyAlignment="1">
      <alignment horizontal="center" vertical="center" shrinkToFit="1"/>
    </xf>
    <xf numFmtId="179" fontId="18" fillId="0" borderId="0" xfId="6" applyNumberFormat="1" applyFont="1" applyFill="1" applyBorder="1" applyAlignment="1">
      <alignment horizontal="center" vertical="center" shrinkToFit="1"/>
    </xf>
    <xf numFmtId="179" fontId="19" fillId="0" borderId="0" xfId="6" applyNumberFormat="1" applyFont="1" applyFill="1" applyBorder="1" applyAlignment="1">
      <alignment horizontal="center" vertical="center" shrinkToFit="1"/>
    </xf>
    <xf numFmtId="0" fontId="21" fillId="0" borderId="15" xfId="0" applyFont="1" applyBorder="1" applyAlignment="1">
      <alignment vertical="center" shrinkToFit="1"/>
    </xf>
    <xf numFmtId="179" fontId="22" fillId="0" borderId="0" xfId="0" applyNumberFormat="1" applyFont="1" applyAlignment="1">
      <alignment horizontal="center" vertical="center"/>
    </xf>
    <xf numFmtId="179" fontId="23" fillId="0" borderId="0" xfId="0" applyNumberFormat="1" applyFont="1" applyAlignment="1">
      <alignment horizontal="center" vertical="center"/>
    </xf>
    <xf numFmtId="180" fontId="24" fillId="8" borderId="0" xfId="0" applyNumberFormat="1" applyFont="1" applyFill="1" applyAlignment="1">
      <alignment horizontal="center" vertical="center"/>
    </xf>
    <xf numFmtId="180" fontId="0" fillId="0" borderId="0" xfId="0" applyNumberFormat="1">
      <alignment vertical="center"/>
    </xf>
    <xf numFmtId="180" fontId="21" fillId="0" borderId="15" xfId="0" applyNumberFormat="1" applyFont="1" applyBorder="1" applyAlignment="1">
      <alignment vertical="center" shrinkToFit="1"/>
    </xf>
    <xf numFmtId="0" fontId="0" fillId="5" borderId="6" xfId="0" applyFill="1" applyBorder="1" applyAlignment="1">
      <alignment horizontal="center" vertical="center"/>
    </xf>
    <xf numFmtId="0" fontId="0" fillId="0" borderId="7" xfId="0" applyFill="1" applyBorder="1">
      <alignment vertical="center"/>
    </xf>
    <xf numFmtId="0" fontId="39" fillId="9" borderId="0" xfId="0" applyFont="1" applyFill="1">
      <alignment vertical="center"/>
    </xf>
    <xf numFmtId="0" fontId="0" fillId="5" borderId="16" xfId="0" applyFill="1" applyBorder="1" applyAlignment="1">
      <alignment horizontal="center" vertical="center"/>
    </xf>
    <xf numFmtId="38" fontId="7" fillId="0" borderId="0" xfId="0" applyNumberFormat="1" applyFont="1" applyFill="1">
      <alignment vertical="center"/>
    </xf>
    <xf numFmtId="0" fontId="0" fillId="0" borderId="32" xfId="0" applyBorder="1">
      <alignment vertical="center"/>
    </xf>
    <xf numFmtId="0" fontId="0" fillId="10" borderId="42" xfId="0" applyFont="1" applyFill="1" applyBorder="1">
      <alignment vertical="center"/>
    </xf>
    <xf numFmtId="0" fontId="0" fillId="10" borderId="43" xfId="0" applyFont="1" applyFill="1" applyBorder="1">
      <alignment vertical="center"/>
    </xf>
    <xf numFmtId="0" fontId="0" fillId="0" borderId="42" xfId="0" applyFont="1" applyBorder="1">
      <alignment vertical="center"/>
    </xf>
    <xf numFmtId="0" fontId="0" fillId="0" borderId="43" xfId="0" applyFont="1" applyBorder="1">
      <alignment vertical="center"/>
    </xf>
    <xf numFmtId="0" fontId="0" fillId="10" borderId="44" xfId="0" applyFont="1" applyFill="1" applyBorder="1">
      <alignment vertical="center"/>
    </xf>
    <xf numFmtId="0" fontId="0" fillId="0" borderId="44" xfId="0" applyFont="1" applyBorder="1">
      <alignment vertical="center"/>
    </xf>
    <xf numFmtId="0" fontId="40" fillId="11" borderId="45" xfId="0" applyFont="1" applyFill="1" applyBorder="1">
      <alignment vertical="center"/>
    </xf>
    <xf numFmtId="0" fontId="40" fillId="11" borderId="46" xfId="0" applyFont="1" applyFill="1" applyBorder="1">
      <alignment vertical="center"/>
    </xf>
    <xf numFmtId="0" fontId="40" fillId="11" borderId="47" xfId="0" applyFont="1" applyFill="1" applyBorder="1">
      <alignment vertical="center"/>
    </xf>
    <xf numFmtId="0" fontId="0" fillId="10" borderId="45" xfId="0" applyFont="1" applyFill="1" applyBorder="1">
      <alignment vertical="center"/>
    </xf>
    <xf numFmtId="0" fontId="0" fillId="10" borderId="46" xfId="0" applyFont="1" applyFill="1" applyBorder="1">
      <alignment vertical="center"/>
    </xf>
    <xf numFmtId="0" fontId="0" fillId="10" borderId="47" xfId="0" applyFont="1" applyFill="1" applyBorder="1">
      <alignment vertical="center"/>
    </xf>
    <xf numFmtId="0" fontId="0" fillId="0" borderId="45" xfId="0" applyFont="1" applyBorder="1">
      <alignment vertical="center"/>
    </xf>
    <xf numFmtId="0" fontId="0" fillId="0" borderId="46" xfId="0" applyFont="1" applyBorder="1">
      <alignment vertical="center"/>
    </xf>
    <xf numFmtId="0" fontId="0" fillId="0" borderId="47" xfId="0" applyFont="1" applyBorder="1">
      <alignment vertical="center"/>
    </xf>
    <xf numFmtId="0" fontId="0" fillId="10" borderId="45" xfId="0" applyFont="1" applyFill="1" applyBorder="1" applyAlignment="1">
      <alignment horizontal="right" vertical="center"/>
    </xf>
    <xf numFmtId="0" fontId="0" fillId="12" borderId="48" xfId="0" applyFont="1" applyFill="1" applyBorder="1">
      <alignment vertical="center"/>
    </xf>
    <xf numFmtId="0" fontId="0" fillId="12" borderId="49" xfId="0" applyFont="1" applyFill="1" applyBorder="1">
      <alignment vertical="center"/>
    </xf>
    <xf numFmtId="0" fontId="0" fillId="12" borderId="50" xfId="0" applyFont="1" applyFill="1" applyBorder="1">
      <alignment vertical="center"/>
    </xf>
    <xf numFmtId="0" fontId="0" fillId="12" borderId="51" xfId="0" applyFont="1" applyFill="1" applyBorder="1">
      <alignment vertical="center"/>
    </xf>
    <xf numFmtId="0" fontId="0" fillId="12" borderId="52" xfId="0" applyFont="1" applyFill="1" applyBorder="1">
      <alignment vertical="center"/>
    </xf>
    <xf numFmtId="0" fontId="0" fillId="0" borderId="50" xfId="0" applyFont="1" applyBorder="1">
      <alignment vertical="center"/>
    </xf>
    <xf numFmtId="0" fontId="0" fillId="0" borderId="51" xfId="0" applyFont="1" applyBorder="1">
      <alignment vertical="center"/>
    </xf>
    <xf numFmtId="0" fontId="0" fillId="0" borderId="52" xfId="0" applyFont="1" applyBorder="1">
      <alignment vertical="center"/>
    </xf>
    <xf numFmtId="0" fontId="0" fillId="12" borderId="53" xfId="0" applyFont="1" applyFill="1" applyBorder="1">
      <alignment vertical="center"/>
    </xf>
    <xf numFmtId="177" fontId="40" fillId="11" borderId="46" xfId="0" applyNumberFormat="1" applyFont="1" applyFill="1" applyBorder="1">
      <alignment vertical="center"/>
    </xf>
    <xf numFmtId="0" fontId="40" fillId="13" borderId="45" xfId="0" applyFont="1" applyFill="1" applyBorder="1">
      <alignment vertical="center"/>
    </xf>
    <xf numFmtId="177" fontId="40" fillId="13" borderId="46" xfId="0" applyNumberFormat="1" applyFont="1" applyFill="1" applyBorder="1">
      <alignment vertical="center"/>
    </xf>
    <xf numFmtId="0" fontId="40" fillId="13" borderId="46" xfId="0" applyFont="1" applyFill="1" applyBorder="1">
      <alignment vertical="center"/>
    </xf>
    <xf numFmtId="181" fontId="18" fillId="0" borderId="0" xfId="1" applyNumberFormat="1" applyFont="1" applyAlignment="1">
      <alignment horizontal="center" vertical="center" shrinkToFit="1"/>
    </xf>
    <xf numFmtId="181" fontId="22" fillId="0" borderId="0" xfId="1" applyNumberFormat="1" applyFont="1" applyAlignment="1">
      <alignment horizontal="center" vertical="center"/>
    </xf>
    <xf numFmtId="181" fontId="0" fillId="0" borderId="0" xfId="1" applyNumberFormat="1" applyFont="1">
      <alignment vertical="center"/>
    </xf>
    <xf numFmtId="38" fontId="5" fillId="5" borderId="38" xfId="1" applyNumberFormat="1" applyFont="1" applyFill="1" applyBorder="1" applyAlignment="1">
      <alignment horizontal="center" vertical="center"/>
    </xf>
    <xf numFmtId="38" fontId="5" fillId="5" borderId="34" xfId="1" applyNumberFormat="1" applyFont="1" applyFill="1" applyBorder="1" applyAlignment="1">
      <alignment horizontal="center" vertical="center"/>
    </xf>
    <xf numFmtId="0" fontId="41" fillId="6" borderId="0" xfId="0" applyFont="1" applyFill="1">
      <alignment vertical="center"/>
    </xf>
    <xf numFmtId="0" fontId="0" fillId="6" borderId="0" xfId="0" applyFill="1">
      <alignment vertical="center"/>
    </xf>
    <xf numFmtId="0" fontId="42" fillId="6" borderId="0" xfId="0" applyFont="1" applyFill="1">
      <alignment vertical="center"/>
    </xf>
    <xf numFmtId="0" fontId="43" fillId="0" borderId="0" xfId="0" applyFont="1">
      <alignment vertical="center"/>
    </xf>
    <xf numFmtId="0" fontId="43" fillId="3" borderId="0" xfId="0" applyFont="1" applyFill="1">
      <alignment vertical="center"/>
    </xf>
    <xf numFmtId="0" fontId="0" fillId="14" borderId="0" xfId="0" applyFill="1">
      <alignment vertical="center"/>
    </xf>
    <xf numFmtId="0" fontId="43" fillId="5" borderId="0" xfId="0" applyFont="1" applyFill="1">
      <alignment vertical="center"/>
    </xf>
    <xf numFmtId="0" fontId="42" fillId="6" borderId="0" xfId="0" applyFont="1" applyFill="1" applyAlignment="1">
      <alignment vertical="center"/>
    </xf>
    <xf numFmtId="0" fontId="44" fillId="0" borderId="0" xfId="0" applyFont="1">
      <alignment vertical="center"/>
    </xf>
    <xf numFmtId="0" fontId="0" fillId="0" borderId="5" xfId="0" applyFill="1" applyBorder="1">
      <alignment vertical="center"/>
    </xf>
    <xf numFmtId="0" fontId="0" fillId="0" borderId="0" xfId="0" applyFill="1">
      <alignment vertical="center"/>
    </xf>
    <xf numFmtId="0" fontId="0" fillId="0" borderId="3" xfId="0" applyFill="1" applyBorder="1">
      <alignment vertical="center"/>
    </xf>
    <xf numFmtId="0" fontId="0" fillId="0" borderId="2" xfId="0" applyFill="1" applyBorder="1">
      <alignment vertical="center"/>
    </xf>
    <xf numFmtId="0" fontId="0" fillId="0" borderId="1" xfId="0" applyFill="1" applyBorder="1">
      <alignment vertical="center"/>
    </xf>
    <xf numFmtId="0" fontId="7" fillId="6" borderId="33" xfId="0" applyFont="1" applyFill="1" applyBorder="1" applyAlignment="1">
      <alignment horizontal="center" vertical="center"/>
    </xf>
    <xf numFmtId="0" fontId="12" fillId="6" borderId="28" xfId="0" applyFont="1" applyFill="1" applyBorder="1" applyAlignment="1">
      <alignment horizontal="center" vertical="top"/>
    </xf>
    <xf numFmtId="0" fontId="8" fillId="0" borderId="0" xfId="0" applyFont="1" applyBorder="1">
      <alignment vertical="center"/>
    </xf>
    <xf numFmtId="0" fontId="0" fillId="0" borderId="0" xfId="0" applyFont="1" applyBorder="1" applyAlignment="1">
      <alignment vertical="center"/>
    </xf>
    <xf numFmtId="0" fontId="0" fillId="5" borderId="6" xfId="0" applyFill="1" applyBorder="1" applyAlignment="1">
      <alignment horizontal="left" vertical="center"/>
    </xf>
    <xf numFmtId="0" fontId="7" fillId="7" borderId="0" xfId="0" applyFont="1" applyFill="1">
      <alignment vertical="center"/>
    </xf>
    <xf numFmtId="0" fontId="0" fillId="7" borderId="0" xfId="0" applyFill="1">
      <alignment vertical="center"/>
    </xf>
    <xf numFmtId="38" fontId="5" fillId="5" borderId="40" xfId="1" applyNumberFormat="1" applyFont="1" applyFill="1" applyBorder="1" applyAlignment="1">
      <alignment horizontal="center" vertical="center"/>
    </xf>
    <xf numFmtId="38" fontId="5" fillId="5" borderId="36" xfId="1" applyNumberFormat="1" applyFont="1" applyFill="1" applyBorder="1" applyAlignment="1">
      <alignment horizontal="center" vertical="center"/>
    </xf>
    <xf numFmtId="177" fontId="12" fillId="6" borderId="27" xfId="0" applyNumberFormat="1" applyFont="1" applyFill="1" applyBorder="1" applyAlignment="1">
      <alignment horizontal="center" vertical="top"/>
    </xf>
    <xf numFmtId="0" fontId="7" fillId="6" borderId="29" xfId="0" applyFont="1" applyFill="1" applyBorder="1" applyAlignment="1">
      <alignment horizontal="centerContinuous" vertical="center"/>
    </xf>
    <xf numFmtId="0" fontId="0" fillId="0" borderId="31" xfId="0" applyBorder="1">
      <alignment vertical="center"/>
    </xf>
    <xf numFmtId="0" fontId="0" fillId="0" borderId="15" xfId="0" applyBorder="1">
      <alignment vertical="center"/>
    </xf>
    <xf numFmtId="0" fontId="0" fillId="0" borderId="41" xfId="0" applyBorder="1">
      <alignment vertical="center"/>
    </xf>
    <xf numFmtId="0" fontId="0" fillId="0" borderId="26" xfId="0" applyBorder="1">
      <alignment vertical="center"/>
    </xf>
    <xf numFmtId="0" fontId="0" fillId="0" borderId="30" xfId="0" applyBorder="1">
      <alignment vertical="center"/>
    </xf>
    <xf numFmtId="0" fontId="0" fillId="0" borderId="21" xfId="0" applyBorder="1" applyAlignment="1">
      <alignment vertical="center" wrapText="1"/>
    </xf>
    <xf numFmtId="1" fontId="0" fillId="0" borderId="21" xfId="0" applyNumberFormat="1" applyBorder="1">
      <alignment vertical="center"/>
    </xf>
    <xf numFmtId="38" fontId="0" fillId="0" borderId="21" xfId="1" applyFont="1" applyBorder="1">
      <alignment vertical="center"/>
    </xf>
    <xf numFmtId="178" fontId="5" fillId="5" borderId="57" xfId="1" applyNumberFormat="1" applyFont="1" applyFill="1" applyBorder="1" applyAlignment="1">
      <alignment horizontal="center" vertical="center"/>
    </xf>
    <xf numFmtId="38" fontId="5" fillId="5" borderId="57" xfId="1" applyNumberFormat="1" applyFont="1" applyFill="1" applyBorder="1" applyAlignment="1">
      <alignment horizontal="center" vertical="center"/>
    </xf>
    <xf numFmtId="38" fontId="5" fillId="5" borderId="60" xfId="1" applyNumberFormat="1" applyFont="1" applyFill="1" applyBorder="1" applyAlignment="1">
      <alignment horizontal="center" vertical="center"/>
    </xf>
    <xf numFmtId="0" fontId="0" fillId="3" borderId="6" xfId="0" applyFill="1" applyBorder="1" applyProtection="1">
      <alignment vertical="center"/>
      <protection locked="0"/>
    </xf>
    <xf numFmtId="177" fontId="5" fillId="5" borderId="54" xfId="0" applyNumberFormat="1" applyFont="1" applyFill="1" applyBorder="1" applyAlignment="1">
      <alignment horizontal="center" vertical="center"/>
    </xf>
    <xf numFmtId="9" fontId="0" fillId="5" borderId="38" xfId="0" applyNumberFormat="1" applyFill="1" applyBorder="1" applyAlignment="1">
      <alignment horizontal="center" vertical="center"/>
    </xf>
    <xf numFmtId="177" fontId="5" fillId="4" borderId="35" xfId="0" applyNumberFormat="1" applyFont="1" applyFill="1" applyBorder="1" applyAlignment="1" applyProtection="1">
      <alignment horizontal="center" vertical="center"/>
      <protection locked="0"/>
    </xf>
    <xf numFmtId="9" fontId="0" fillId="4" borderId="34" xfId="0" applyNumberFormat="1" applyFill="1" applyBorder="1" applyAlignment="1" applyProtection="1">
      <alignment horizontal="center" vertical="center"/>
      <protection locked="0"/>
    </xf>
    <xf numFmtId="178" fontId="5" fillId="4" borderId="35" xfId="1" applyNumberFormat="1" applyFont="1" applyFill="1" applyBorder="1" applyAlignment="1" applyProtection="1">
      <alignment horizontal="center" vertical="center"/>
      <protection locked="0"/>
    </xf>
    <xf numFmtId="9" fontId="0" fillId="4" borderId="34" xfId="7" applyFont="1" applyFill="1" applyBorder="1" applyAlignment="1" applyProtection="1">
      <alignment horizontal="center" vertical="center"/>
      <protection locked="0"/>
    </xf>
    <xf numFmtId="9" fontId="5" fillId="4" borderId="34" xfId="7" applyFont="1" applyFill="1" applyBorder="1" applyAlignment="1" applyProtection="1">
      <alignment horizontal="center" vertical="center"/>
      <protection locked="0"/>
    </xf>
    <xf numFmtId="178" fontId="5" fillId="4" borderId="59" xfId="1" applyNumberFormat="1" applyFont="1" applyFill="1" applyBorder="1" applyAlignment="1" applyProtection="1">
      <alignment horizontal="center" vertical="center"/>
      <protection locked="0"/>
    </xf>
    <xf numFmtId="9" fontId="5" fillId="4" borderId="60" xfId="7" applyFont="1" applyFill="1" applyBorder="1" applyAlignment="1" applyProtection="1">
      <alignment horizontal="center" vertical="center"/>
      <protection locked="0"/>
    </xf>
    <xf numFmtId="182" fontId="5" fillId="5" borderId="39" xfId="1" applyNumberFormat="1" applyFont="1" applyFill="1" applyBorder="1" applyAlignment="1">
      <alignment horizontal="center" vertical="center"/>
    </xf>
    <xf numFmtId="38" fontId="0" fillId="4" borderId="55" xfId="1" applyFont="1" applyFill="1" applyBorder="1" applyAlignment="1" applyProtection="1">
      <alignment horizontal="center" vertical="center"/>
      <protection locked="0"/>
    </xf>
    <xf numFmtId="38" fontId="0" fillId="4" borderId="54" xfId="1" applyFont="1" applyFill="1" applyBorder="1" applyAlignment="1" applyProtection="1">
      <alignment horizontal="center" vertical="center"/>
      <protection locked="0"/>
    </xf>
    <xf numFmtId="38" fontId="0" fillId="4" borderId="38" xfId="1" applyFont="1" applyFill="1" applyBorder="1" applyAlignment="1" applyProtection="1">
      <alignment horizontal="center" vertical="center"/>
      <protection locked="0"/>
    </xf>
    <xf numFmtId="38" fontId="0" fillId="4" borderId="56" xfId="1" applyFont="1" applyFill="1" applyBorder="1" applyAlignment="1" applyProtection="1">
      <alignment horizontal="center" vertical="center"/>
      <protection locked="0"/>
    </xf>
    <xf numFmtId="38" fontId="0" fillId="4" borderId="35" xfId="1" applyFont="1" applyFill="1" applyBorder="1" applyAlignment="1" applyProtection="1">
      <alignment horizontal="center" vertical="center"/>
      <protection locked="0"/>
    </xf>
    <xf numFmtId="38" fontId="0" fillId="4" borderId="34" xfId="1" applyFont="1" applyFill="1" applyBorder="1" applyAlignment="1" applyProtection="1">
      <alignment horizontal="center" vertical="center"/>
      <protection locked="0"/>
    </xf>
    <xf numFmtId="38" fontId="5" fillId="4" borderId="56" xfId="1" applyFont="1" applyFill="1" applyBorder="1" applyAlignment="1" applyProtection="1">
      <alignment horizontal="center" vertical="center"/>
      <protection locked="0"/>
    </xf>
    <xf numFmtId="38" fontId="5" fillId="4" borderId="35" xfId="1" applyFont="1" applyFill="1" applyBorder="1" applyAlignment="1" applyProtection="1">
      <alignment horizontal="center" vertical="center"/>
      <protection locked="0"/>
    </xf>
    <xf numFmtId="38" fontId="5" fillId="4" borderId="34" xfId="1" applyFont="1" applyFill="1" applyBorder="1" applyAlignment="1" applyProtection="1">
      <alignment horizontal="center" vertical="center"/>
      <protection locked="0"/>
    </xf>
    <xf numFmtId="38" fontId="5" fillId="4" borderId="61" xfId="1" applyFont="1" applyFill="1" applyBorder="1" applyAlignment="1" applyProtection="1">
      <alignment horizontal="center" vertical="center"/>
      <protection locked="0"/>
    </xf>
    <xf numFmtId="38" fontId="5" fillId="4" borderId="59" xfId="1" applyFont="1" applyFill="1" applyBorder="1" applyAlignment="1" applyProtection="1">
      <alignment horizontal="center" vertical="center"/>
      <protection locked="0"/>
    </xf>
    <xf numFmtId="38" fontId="5" fillId="4" borderId="60" xfId="1" applyFont="1" applyFill="1" applyBorder="1" applyAlignment="1" applyProtection="1">
      <alignment horizontal="center" vertical="center"/>
      <protection locked="0"/>
    </xf>
    <xf numFmtId="182" fontId="5" fillId="4" borderId="37" xfId="1" applyNumberFormat="1" applyFont="1" applyFill="1" applyBorder="1" applyAlignment="1" applyProtection="1">
      <alignment horizontal="center" vertical="center"/>
      <protection locked="0"/>
    </xf>
    <xf numFmtId="182" fontId="5" fillId="4" borderId="58" xfId="1" applyNumberFormat="1" applyFont="1" applyFill="1" applyBorder="1" applyAlignment="1" applyProtection="1">
      <alignment horizontal="center" vertical="center"/>
      <protection locked="0"/>
    </xf>
    <xf numFmtId="182" fontId="0" fillId="5" borderId="11" xfId="0" applyNumberFormat="1" applyFill="1" applyBorder="1" applyAlignment="1">
      <alignment horizontal="center" vertical="center"/>
    </xf>
    <xf numFmtId="183" fontId="0" fillId="4" borderId="55" xfId="1" applyNumberFormat="1" applyFont="1" applyFill="1" applyBorder="1" applyAlignment="1" applyProtection="1">
      <alignment horizontal="center" vertical="center"/>
      <protection locked="0"/>
    </xf>
    <xf numFmtId="38" fontId="0" fillId="0" borderId="0" xfId="1" applyFont="1">
      <alignment vertical="center"/>
    </xf>
    <xf numFmtId="38" fontId="7" fillId="0" borderId="0" xfId="1" applyFont="1">
      <alignment vertical="center"/>
    </xf>
    <xf numFmtId="38" fontId="0" fillId="0" borderId="0" xfId="1" applyFont="1" applyFill="1" applyBorder="1" applyAlignment="1">
      <alignment horizontal="center" vertical="center"/>
    </xf>
    <xf numFmtId="38" fontId="0" fillId="0" borderId="0" xfId="1" applyFont="1" applyFill="1">
      <alignment vertical="center"/>
    </xf>
    <xf numFmtId="38" fontId="7" fillId="0" borderId="0" xfId="1" applyFont="1" applyFill="1">
      <alignment vertical="center"/>
    </xf>
    <xf numFmtId="38" fontId="7" fillId="6" borderId="29" xfId="1" applyFont="1" applyFill="1" applyBorder="1" applyAlignment="1">
      <alignment horizontal="centerContinuous" vertical="center"/>
    </xf>
    <xf numFmtId="38" fontId="12" fillId="6" borderId="28" xfId="1" applyFont="1" applyFill="1" applyBorder="1" applyAlignment="1">
      <alignment horizontal="center" vertical="top" wrapText="1"/>
    </xf>
    <xf numFmtId="38" fontId="5" fillId="5" borderId="40" xfId="1" applyFont="1" applyFill="1" applyBorder="1" applyAlignment="1">
      <alignment horizontal="center" vertical="center"/>
    </xf>
    <xf numFmtId="38" fontId="5" fillId="5" borderId="38" xfId="1" applyFont="1" applyFill="1" applyBorder="1" applyAlignment="1">
      <alignment horizontal="center" vertical="center"/>
    </xf>
    <xf numFmtId="38" fontId="5" fillId="5" borderId="36" xfId="1" applyFont="1" applyFill="1" applyBorder="1" applyAlignment="1">
      <alignment horizontal="center" vertical="center"/>
    </xf>
    <xf numFmtId="38" fontId="5" fillId="5" borderId="34" xfId="1" applyFont="1" applyFill="1" applyBorder="1" applyAlignment="1">
      <alignment horizontal="center" vertical="center"/>
    </xf>
    <xf numFmtId="38" fontId="5" fillId="5" borderId="57" xfId="1" applyFont="1" applyFill="1" applyBorder="1" applyAlignment="1">
      <alignment horizontal="center" vertical="center"/>
    </xf>
    <xf numFmtId="38" fontId="5" fillId="5" borderId="60" xfId="1" applyFont="1" applyFill="1" applyBorder="1" applyAlignment="1">
      <alignment horizontal="center" vertical="center"/>
    </xf>
    <xf numFmtId="0" fontId="43" fillId="4" borderId="0" xfId="0" applyFont="1" applyFill="1">
      <alignment vertical="center"/>
    </xf>
    <xf numFmtId="0" fontId="0" fillId="0" borderId="15" xfId="0" applyBorder="1" applyAlignment="1">
      <alignment horizontal="left" vertical="center"/>
    </xf>
    <xf numFmtId="0" fontId="0" fillId="0" borderId="41" xfId="0" applyBorder="1" applyAlignment="1">
      <alignment horizontal="left" vertical="center"/>
    </xf>
    <xf numFmtId="0" fontId="0" fillId="0" borderId="6" xfId="0" applyBorder="1" applyAlignment="1">
      <alignment horizontal="left" vertical="center"/>
    </xf>
    <xf numFmtId="0" fontId="7" fillId="0" borderId="15" xfId="0" applyFont="1" applyBorder="1" applyAlignment="1">
      <alignment horizontal="center" vertical="center"/>
    </xf>
    <xf numFmtId="0" fontId="7" fillId="0" borderId="41" xfId="0" applyFont="1" applyBorder="1" applyAlignment="1">
      <alignment horizontal="center" vertical="center"/>
    </xf>
    <xf numFmtId="0" fontId="7" fillId="0" borderId="6" xfId="0" applyFont="1" applyBorder="1" applyAlignment="1">
      <alignment horizontal="center" vertical="center"/>
    </xf>
    <xf numFmtId="31" fontId="0" fillId="0" borderId="15" xfId="0" applyNumberFormat="1" applyBorder="1" applyAlignment="1">
      <alignment horizontal="left" vertical="center"/>
    </xf>
    <xf numFmtId="0" fontId="7" fillId="0" borderId="0" xfId="0" applyFont="1" applyFill="1" applyAlignment="1">
      <alignment horizontal="center" vertical="center"/>
    </xf>
    <xf numFmtId="0" fontId="0" fillId="3" borderId="7" xfId="0" applyFill="1" applyBorder="1" applyAlignment="1" applyProtection="1">
      <alignment horizontal="center" vertical="center"/>
      <protection locked="0"/>
    </xf>
    <xf numFmtId="38" fontId="0" fillId="5" borderId="7" xfId="1" applyFont="1" applyFill="1" applyBorder="1" applyAlignment="1">
      <alignment horizontal="center" vertical="center"/>
    </xf>
    <xf numFmtId="38" fontId="0" fillId="5" borderId="6" xfId="1" applyFont="1" applyFill="1" applyBorder="1" applyAlignment="1">
      <alignment horizontal="center" vertical="center"/>
    </xf>
    <xf numFmtId="0" fontId="0" fillId="4" borderId="6"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6" fillId="4" borderId="6" xfId="2" applyFill="1" applyBorder="1" applyAlignment="1" applyProtection="1">
      <alignment horizontal="center" vertical="center"/>
      <protection locked="0"/>
    </xf>
    <xf numFmtId="0" fontId="6" fillId="4" borderId="14" xfId="2" applyFill="1" applyBorder="1" applyAlignment="1" applyProtection="1">
      <alignment horizontal="center" vertical="center"/>
      <protection locked="0"/>
    </xf>
    <xf numFmtId="49" fontId="0" fillId="4" borderId="12" xfId="0" applyNumberFormat="1" applyFill="1" applyBorder="1" applyAlignment="1" applyProtection="1">
      <alignment horizontal="center" vertical="center"/>
      <protection locked="0"/>
    </xf>
    <xf numFmtId="49" fontId="0" fillId="4" borderId="11" xfId="0" applyNumberFormat="1"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6" xfId="0" applyFill="1" applyBorder="1" applyAlignment="1" applyProtection="1">
      <alignment horizontal="center" vertical="center"/>
      <protection locked="0"/>
    </xf>
    <xf numFmtId="1" fontId="0" fillId="4" borderId="6" xfId="0" applyNumberForma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5" fillId="6" borderId="23" xfId="0" applyFont="1" applyFill="1" applyBorder="1" applyAlignment="1">
      <alignment horizontal="center" vertical="center"/>
    </xf>
    <xf numFmtId="0" fontId="5" fillId="6" borderId="22"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19" xfId="0" applyFont="1" applyFill="1" applyBorder="1" applyAlignment="1">
      <alignment horizontal="center" vertical="center"/>
    </xf>
    <xf numFmtId="0" fontId="7" fillId="6" borderId="18" xfId="0" applyFont="1" applyFill="1" applyBorder="1" applyAlignment="1">
      <alignment horizontal="center" vertical="center"/>
    </xf>
    <xf numFmtId="0" fontId="7" fillId="6" borderId="17" xfId="0" applyFont="1" applyFill="1" applyBorder="1" applyAlignment="1">
      <alignment horizontal="center" vertical="center"/>
    </xf>
    <xf numFmtId="0" fontId="7" fillId="6" borderId="16" xfId="0" applyFont="1" applyFill="1" applyBorder="1" applyAlignment="1">
      <alignment horizontal="center" vertical="center"/>
    </xf>
  </cellXfs>
  <cellStyles count="8">
    <cellStyle name="パーセント" xfId="7" builtinId="5"/>
    <cellStyle name="ハイパーリンク" xfId="2" builtinId="8"/>
    <cellStyle name="桁区切り" xfId="1" builtinId="6"/>
    <cellStyle name="桁区切り 2" xfId="6" xr:uid="{D1181DAC-CF37-4352-B7A8-DF7DD6D36703}"/>
    <cellStyle name="標準" xfId="0" builtinId="0"/>
    <cellStyle name="標準 2 2" xfId="5" xr:uid="{B6E809C6-93D0-4961-915A-F04A21120CB4}"/>
    <cellStyle name="標準 4 2" xfId="3" xr:uid="{B7CAC241-D1E1-4AF3-9BB0-2393FD300C75}"/>
    <cellStyle name="標準 4 2 2" xfId="4" xr:uid="{6B048F50-1114-4A96-B586-D343E15F43DB}"/>
  </cellStyles>
  <dxfs count="8">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none">
          <fgColor indexed="64"/>
          <bgColor auto="1"/>
        </patternFill>
      </fill>
    </dxf>
    <dxf>
      <font>
        <color theme="3"/>
      </font>
      <fill>
        <patternFill>
          <bgColor theme="3"/>
        </patternFill>
      </fill>
    </dxf>
    <dxf>
      <fill>
        <patternFill>
          <bgColor theme="1" tint="0.499984740745262"/>
        </patternFill>
      </fill>
    </dxf>
    <dxf>
      <fill>
        <patternFill>
          <bgColor theme="2" tint="-0.24994659260841701"/>
        </patternFill>
      </fill>
    </dxf>
    <dxf>
      <fill>
        <patternFill>
          <bgColor theme="1" tint="0.499984740745262"/>
        </patternFill>
      </fill>
    </dxf>
  </dxfs>
  <tableStyles count="0" defaultTableStyle="TableStyleMedium2" defaultPivotStyle="PivotStyleLight16"/>
  <colors>
    <mruColors>
      <color rgb="FFE8FFE8"/>
      <color rgb="FF70F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8.5.169\&#20445;&#23384;(proj)\&#38656;&#35201;&#29677;\&#36895;&#22577;\H11&#36895;&#22577;\10&#36895;&#22577;Ba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D3BBCC-040E-4098-BB3E-B6827EF5B4CC}" name="報告期間他" displayName="報告期間他" ref="D3:D5" totalsRowShown="0" headerRowDxfId="3" headerRowBorderDxfId="2" tableBorderDxfId="1" totalsRowBorderDxfId="0">
  <autoFilter ref="D3:D5" xr:uid="{68D3BBCC-040E-4098-BB3E-B6827EF5B4CC}"/>
  <tableColumns count="1">
    <tableColumn id="1" xr3:uid="{0FE71E40-D5A2-49C3-A5D0-E2F6A8D94072}" name="報告期間選択"/>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188D8F-A5CE-45D3-A899-C929802461AC}" name="テーブル2" displayName="テーブル2" ref="B24:B30" totalsRowShown="0">
  <autoFilter ref="B24:B30" xr:uid="{37188D8F-A5CE-45D3-A899-C929802461AC}"/>
  <tableColumns count="1">
    <tableColumn id="1" xr3:uid="{E078C302-0408-40F5-B264-47C528E0A400}" name="Aパターン"/>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01066C-2F2A-4867-8580-4DE8FBC58E22}" name="テーブル3" displayName="テーブル3" ref="C24:C30" totalsRowShown="0">
  <autoFilter ref="C24:C30" xr:uid="{1901066C-2F2A-4867-8580-4DE8FBC58E22}"/>
  <tableColumns count="1">
    <tableColumn id="1" xr3:uid="{DDA886F8-47A7-4E4B-A315-1688598817DF}" name="Bパターン"/>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6FACBA-5A34-4CA1-B035-D85C480B557F}" name="テーブル1" displayName="テーブル1" ref="B2:J4071" totalsRowShown="0">
  <autoFilter ref="B2:J4071" xr:uid="{14544BFE-4D01-436F-9105-3D73AB732B0D}">
    <filterColumn colId="5">
      <filters>
        <filter val="(株)Ｆ－Ｐｏｗｅｒ"/>
        <filter val="（株）Ｆ－Ｐｏｗｅｒ"/>
      </filters>
    </filterColumn>
  </autoFilter>
  <tableColumns count="9">
    <tableColumn id="1" xr3:uid="{3E205AE0-BEBC-4623-8E77-C3D5FAF63959}" name="Key1">
      <calculatedColumnFormula>D3&amp;G3&amp;I3</calculatedColumnFormula>
    </tableColumn>
    <tableColumn id="2" xr3:uid="{ECF0CFFE-DFE7-4497-815B-713E2C8EBB41}" name="Key2">
      <calculatedColumnFormula>D3&amp;G3</calculatedColumnFormula>
    </tableColumn>
    <tableColumn id="3" xr3:uid="{A67F59C6-9576-409F-9840-AA20097EE6FB}" name="対象年度">
      <calculatedColumnFormula>E3-1</calculatedColumnFormula>
    </tableColumn>
    <tableColumn id="4" xr3:uid="{4AF32C99-98ED-4C94-A8D0-A6FD21D734B5}" name="報告年度"/>
    <tableColumn id="5" xr3:uid="{E2279BF9-97D8-48BD-BEF7-6D2F3CAD69B6}" name="登録番号"/>
    <tableColumn id="6" xr3:uid="{76641C5A-FA62-46FF-BD83-5ECA4CDBAB8E}" name="電気事業者名"/>
    <tableColumn id="7" xr3:uid="{AA28456D-4408-4079-903C-3C6788842E34}" name="実績排出係数"/>
    <tableColumn id="8" xr3:uid="{9040DEA8-D9D1-4D1E-A702-A26CF766A8C7}" name="メニュー名"/>
    <tableColumn id="9" xr3:uid="{CDB94891-14A1-40EE-B909-7C7B3C5112EA}" name="調整後排出係数"/>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DefaultNRI">
      <a:dk1>
        <a:srgbClr val="000000"/>
      </a:dk1>
      <a:lt1>
        <a:srgbClr val="FFFFFF"/>
      </a:lt1>
      <a:dk2>
        <a:srgbClr val="CCCCCC"/>
      </a:dk2>
      <a:lt2>
        <a:srgbClr val="7F7F7F"/>
      </a:lt2>
      <a:accent1>
        <a:srgbClr val="000F78"/>
      </a:accent1>
      <a:accent2>
        <a:srgbClr val="3C64AA"/>
      </a:accent2>
      <a:accent3>
        <a:srgbClr val="64AADC"/>
      </a:accent3>
      <a:accent4>
        <a:srgbClr val="F59637"/>
      </a:accent4>
      <a:accent5>
        <a:srgbClr val="D73232"/>
      </a:accent5>
      <a:accent6>
        <a:srgbClr val="0F55C3"/>
      </a:accent6>
      <a:hlink>
        <a:srgbClr val="0092C5"/>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CA616-6D98-4684-91BF-61EF2A7A454F}">
  <sheetPr codeName="Sheet11"/>
  <dimension ref="B2:O5"/>
  <sheetViews>
    <sheetView workbookViewId="0">
      <selection activeCell="K8" sqref="K8"/>
    </sheetView>
  </sheetViews>
  <sheetFormatPr defaultRowHeight="18.75" x14ac:dyDescent="0.4"/>
  <sheetData>
    <row r="2" spans="2:15" x14ac:dyDescent="0.4">
      <c r="B2" s="107" t="s">
        <v>4798</v>
      </c>
      <c r="C2" s="107" t="s">
        <v>4741</v>
      </c>
      <c r="D2" s="107" t="s">
        <v>3</v>
      </c>
      <c r="E2" s="107" t="s">
        <v>5</v>
      </c>
      <c r="F2" s="107" t="s">
        <v>6</v>
      </c>
      <c r="G2" s="107" t="s">
        <v>7</v>
      </c>
      <c r="H2" s="107" t="s">
        <v>8</v>
      </c>
      <c r="I2" s="107" t="s">
        <v>9</v>
      </c>
      <c r="J2" s="107" t="s">
        <v>4715</v>
      </c>
      <c r="K2" s="108" t="s">
        <v>4742</v>
      </c>
      <c r="L2" s="9"/>
      <c r="M2" s="9"/>
      <c r="N2" s="9"/>
      <c r="O2" s="109"/>
    </row>
    <row r="3" spans="2:15" x14ac:dyDescent="0.4">
      <c r="B3" s="110"/>
      <c r="C3" s="110"/>
      <c r="D3" s="110"/>
      <c r="E3" s="110"/>
      <c r="F3" s="110"/>
      <c r="G3" s="110"/>
      <c r="H3" s="110"/>
      <c r="I3" s="110"/>
      <c r="J3" s="110"/>
      <c r="K3" s="108" t="s">
        <v>4743</v>
      </c>
      <c r="L3" s="9"/>
      <c r="M3" s="109"/>
      <c r="N3" s="15" t="s">
        <v>4744</v>
      </c>
      <c r="O3" s="15"/>
    </row>
    <row r="4" spans="2:15" ht="56.25" x14ac:dyDescent="0.4">
      <c r="B4" s="111"/>
      <c r="C4" s="111"/>
      <c r="D4" s="111"/>
      <c r="E4" s="111"/>
      <c r="F4" s="111"/>
      <c r="G4" s="111"/>
      <c r="H4" s="111"/>
      <c r="I4" s="111"/>
      <c r="J4" s="111"/>
      <c r="K4" s="112" t="s">
        <v>4716</v>
      </c>
      <c r="L4" s="112" t="s">
        <v>4745</v>
      </c>
      <c r="M4" s="112" t="s">
        <v>4746</v>
      </c>
      <c r="N4" s="112" t="s">
        <v>4718</v>
      </c>
      <c r="O4" s="112" t="s">
        <v>4719</v>
      </c>
    </row>
    <row r="5" spans="2:15" x14ac:dyDescent="0.4">
      <c r="B5" s="15" t="s">
        <v>4797</v>
      </c>
      <c r="C5" s="15">
        <f>シート1基準年度等排出量等報告書!$H$8</f>
        <v>0</v>
      </c>
      <c r="D5" s="113">
        <f>シート1基準年度等排出量等報告書!$H$9</f>
        <v>0</v>
      </c>
      <c r="E5" s="15">
        <f>シート1基準年度等排出量等報告書!$H$10</f>
        <v>0</v>
      </c>
      <c r="F5" s="15">
        <f>シート1基準年度等排出量等報告書!$H$11</f>
        <v>0</v>
      </c>
      <c r="G5" s="15">
        <f>シート1基準年度等排出量等報告書!$H$12</f>
        <v>0</v>
      </c>
      <c r="H5" s="15">
        <f>シート1基準年度等排出量等報告書!$J$13</f>
        <v>0</v>
      </c>
      <c r="I5" s="15">
        <f>シート1基準年度等排出量等報告書!$J$14</f>
        <v>0</v>
      </c>
      <c r="J5" s="15" t="str">
        <f>シート1基準年度等排出量等報告書!$I$17</f>
        <v>直近排出量</v>
      </c>
      <c r="K5" s="15">
        <f>シート1基準年度等排出量等報告書!$I$21</f>
        <v>0</v>
      </c>
      <c r="L5" s="15">
        <f>シート1基準年度等排出量等報告書!$I$22</f>
        <v>0</v>
      </c>
      <c r="M5" s="15">
        <f>シート1基準年度等排出量等報告書!$K$22</f>
        <v>2</v>
      </c>
      <c r="N5" s="114">
        <f>シート1基準年度等排出量等報告書!$I$25</f>
        <v>0</v>
      </c>
      <c r="O5" s="114">
        <f>シート1基準年度等排出量等報告書!$I$26</f>
        <v>0</v>
      </c>
    </row>
  </sheetData>
  <sheetProtection formatCells="0" formatColumns="0" formatRows="0" sort="0" autoFilter="0"/>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8EAB8-0F2F-466C-ADD2-02ADD727E3C6}">
  <sheetPr codeName="Sheet1">
    <tabColor rgb="FFC00000"/>
  </sheetPr>
  <dimension ref="B2:P100"/>
  <sheetViews>
    <sheetView showGridLines="0" tabSelected="1" zoomScaleNormal="100" workbookViewId="0"/>
  </sheetViews>
  <sheetFormatPr defaultRowHeight="18.75" x14ac:dyDescent="0.4"/>
  <cols>
    <col min="1" max="1" width="5.375" customWidth="1"/>
  </cols>
  <sheetData>
    <row r="2" spans="2:16" ht="25.5" x14ac:dyDescent="0.4">
      <c r="B2" s="82" t="s">
        <v>4738</v>
      </c>
      <c r="C2" s="83"/>
      <c r="D2" s="83"/>
      <c r="E2" s="83"/>
      <c r="F2" s="83"/>
      <c r="G2" s="83"/>
      <c r="H2" s="83"/>
      <c r="I2" s="83"/>
      <c r="J2" s="83"/>
      <c r="K2" s="83"/>
      <c r="L2" s="83"/>
      <c r="M2" s="83"/>
      <c r="N2" s="83"/>
      <c r="O2" s="83"/>
      <c r="P2" s="83"/>
    </row>
    <row r="3" spans="2:16" ht="19.5" x14ac:dyDescent="0.4">
      <c r="B3" s="89" t="s">
        <v>4737</v>
      </c>
      <c r="C3" s="83"/>
      <c r="D3" s="83"/>
      <c r="E3" s="83"/>
      <c r="F3" s="83"/>
      <c r="G3" s="83"/>
      <c r="H3" s="83"/>
      <c r="I3" s="83"/>
      <c r="J3" s="83"/>
      <c r="K3" s="83"/>
      <c r="L3" s="83"/>
      <c r="M3" s="83"/>
      <c r="N3" s="83"/>
      <c r="O3" s="83"/>
      <c r="P3" s="83"/>
    </row>
    <row r="4" spans="2:16" ht="19.5" x14ac:dyDescent="0.4">
      <c r="B4" s="84" t="s">
        <v>4703</v>
      </c>
      <c r="C4" s="83"/>
      <c r="D4" s="83"/>
      <c r="E4" s="83"/>
      <c r="F4" s="83"/>
      <c r="G4" s="83"/>
      <c r="H4" s="83"/>
      <c r="I4" s="83"/>
      <c r="J4" s="83"/>
      <c r="K4" s="83"/>
      <c r="L4" s="83"/>
      <c r="M4" s="83"/>
      <c r="N4" s="83"/>
      <c r="O4" s="83"/>
      <c r="P4" s="83"/>
    </row>
    <row r="5" spans="2:16" ht="19.5" x14ac:dyDescent="0.4">
      <c r="B5" s="84"/>
      <c r="C5" s="83"/>
      <c r="D5" s="83"/>
      <c r="E5" s="83"/>
      <c r="F5" s="83"/>
      <c r="G5" s="83"/>
      <c r="H5" s="83"/>
      <c r="I5" s="83"/>
      <c r="J5" s="83"/>
      <c r="K5" s="83"/>
      <c r="L5" s="83"/>
      <c r="M5" s="83"/>
      <c r="N5" s="83"/>
      <c r="O5" s="83"/>
      <c r="P5" s="83"/>
    </row>
    <row r="7" spans="2:16" x14ac:dyDescent="0.4">
      <c r="B7" s="85" t="s">
        <v>4704</v>
      </c>
      <c r="C7" s="158" t="s">
        <v>4705</v>
      </c>
    </row>
    <row r="8" spans="2:16" x14ac:dyDescent="0.4">
      <c r="C8" s="86" t="s">
        <v>4706</v>
      </c>
    </row>
    <row r="9" spans="2:16" x14ac:dyDescent="0.4">
      <c r="C9" s="88" t="s">
        <v>4707</v>
      </c>
    </row>
    <row r="10" spans="2:16" x14ac:dyDescent="0.4">
      <c r="C10" s="87" t="s">
        <v>4708</v>
      </c>
    </row>
    <row r="13" spans="2:16" x14ac:dyDescent="0.4">
      <c r="B13" s="85" t="s">
        <v>4799</v>
      </c>
      <c r="C13" s="162" t="s">
        <v>4800</v>
      </c>
      <c r="D13" s="163"/>
      <c r="E13" s="162" t="s">
        <v>4801</v>
      </c>
      <c r="F13" s="163"/>
      <c r="G13" s="162" t="s">
        <v>4802</v>
      </c>
      <c r="H13" s="164"/>
      <c r="I13" s="164"/>
      <c r="J13" s="164"/>
      <c r="K13" s="164"/>
      <c r="L13" s="164"/>
      <c r="M13" s="164"/>
      <c r="N13" s="164"/>
      <c r="O13" s="164"/>
      <c r="P13" s="163"/>
    </row>
    <row r="14" spans="2:16" x14ac:dyDescent="0.4">
      <c r="C14" s="159" t="s">
        <v>4803</v>
      </c>
      <c r="D14" s="160"/>
      <c r="E14" s="165">
        <v>45110</v>
      </c>
      <c r="F14" s="160"/>
      <c r="G14" s="159"/>
      <c r="H14" s="161"/>
      <c r="I14" s="161"/>
      <c r="J14" s="161"/>
      <c r="K14" s="161"/>
      <c r="L14" s="161"/>
      <c r="M14" s="161"/>
      <c r="N14" s="161"/>
      <c r="O14" s="161"/>
      <c r="P14" s="160"/>
    </row>
    <row r="15" spans="2:16" x14ac:dyDescent="0.4">
      <c r="C15" s="159"/>
      <c r="D15" s="160"/>
      <c r="E15" s="159"/>
      <c r="F15" s="160"/>
      <c r="G15" s="159"/>
      <c r="H15" s="161"/>
      <c r="I15" s="161"/>
      <c r="J15" s="161"/>
      <c r="K15" s="161"/>
      <c r="L15" s="161"/>
      <c r="M15" s="161"/>
      <c r="N15" s="161"/>
      <c r="O15" s="161"/>
      <c r="P15" s="160"/>
    </row>
    <row r="16" spans="2:16" x14ac:dyDescent="0.4">
      <c r="C16" s="159"/>
      <c r="D16" s="160"/>
      <c r="E16" s="159"/>
      <c r="F16" s="160"/>
      <c r="G16" s="159"/>
      <c r="H16" s="161"/>
      <c r="I16" s="161"/>
      <c r="J16" s="161"/>
      <c r="K16" s="161"/>
      <c r="L16" s="161"/>
      <c r="M16" s="161"/>
      <c r="N16" s="161"/>
      <c r="O16" s="161"/>
      <c r="P16" s="160"/>
    </row>
    <row r="17" spans="3:16" x14ac:dyDescent="0.4">
      <c r="C17" s="159"/>
      <c r="D17" s="160"/>
      <c r="E17" s="159"/>
      <c r="F17" s="160"/>
      <c r="G17" s="159"/>
      <c r="H17" s="161"/>
      <c r="I17" s="161"/>
      <c r="J17" s="161"/>
      <c r="K17" s="161"/>
      <c r="L17" s="161"/>
      <c r="M17" s="161"/>
      <c r="N17" s="161"/>
      <c r="O17" s="161"/>
      <c r="P17" s="160"/>
    </row>
    <row r="18" spans="3:16" x14ac:dyDescent="0.4">
      <c r="C18" s="159"/>
      <c r="D18" s="160"/>
      <c r="E18" s="159"/>
      <c r="F18" s="160"/>
      <c r="G18" s="159"/>
      <c r="H18" s="161"/>
      <c r="I18" s="161"/>
      <c r="J18" s="161"/>
      <c r="K18" s="161"/>
      <c r="L18" s="161"/>
      <c r="M18" s="161"/>
      <c r="N18" s="161"/>
      <c r="O18" s="161"/>
      <c r="P18" s="160"/>
    </row>
    <row r="19" spans="3:16" x14ac:dyDescent="0.4">
      <c r="C19" s="159"/>
      <c r="D19" s="160"/>
      <c r="E19" s="159"/>
      <c r="F19" s="160"/>
      <c r="G19" s="159"/>
      <c r="H19" s="161"/>
      <c r="I19" s="161"/>
      <c r="J19" s="161"/>
      <c r="K19" s="161"/>
      <c r="L19" s="161"/>
      <c r="M19" s="161"/>
      <c r="N19" s="161"/>
      <c r="O19" s="161"/>
      <c r="P19" s="160"/>
    </row>
    <row r="20" spans="3:16" x14ac:dyDescent="0.4">
      <c r="C20" s="159"/>
      <c r="D20" s="160"/>
      <c r="E20" s="159"/>
      <c r="F20" s="160"/>
      <c r="G20" s="159"/>
      <c r="H20" s="161"/>
      <c r="I20" s="161"/>
      <c r="J20" s="161"/>
      <c r="K20" s="161"/>
      <c r="L20" s="161"/>
      <c r="M20" s="161"/>
      <c r="N20" s="161"/>
      <c r="O20" s="161"/>
      <c r="P20" s="160"/>
    </row>
    <row r="21" spans="3:16" x14ac:dyDescent="0.4">
      <c r="C21" s="159"/>
      <c r="D21" s="160"/>
      <c r="E21" s="159"/>
      <c r="F21" s="160"/>
      <c r="G21" s="159"/>
      <c r="H21" s="161"/>
      <c r="I21" s="161"/>
      <c r="J21" s="161"/>
      <c r="K21" s="161"/>
      <c r="L21" s="161"/>
      <c r="M21" s="161"/>
      <c r="N21" s="161"/>
      <c r="O21" s="161"/>
      <c r="P21" s="160"/>
    </row>
    <row r="22" spans="3:16" x14ac:dyDescent="0.4">
      <c r="C22" s="159"/>
      <c r="D22" s="160"/>
      <c r="E22" s="159"/>
      <c r="F22" s="160"/>
      <c r="G22" s="159"/>
      <c r="H22" s="161"/>
      <c r="I22" s="161"/>
      <c r="J22" s="161"/>
      <c r="K22" s="161"/>
      <c r="L22" s="161"/>
      <c r="M22" s="161"/>
      <c r="N22" s="161"/>
      <c r="O22" s="161"/>
      <c r="P22" s="160"/>
    </row>
    <row r="23" spans="3:16" x14ac:dyDescent="0.4">
      <c r="C23" s="159"/>
      <c r="D23" s="160"/>
      <c r="E23" s="159"/>
      <c r="F23" s="160"/>
      <c r="G23" s="159"/>
      <c r="H23" s="161"/>
      <c r="I23" s="161"/>
      <c r="J23" s="161"/>
      <c r="K23" s="161"/>
      <c r="L23" s="161"/>
      <c r="M23" s="161"/>
      <c r="N23" s="161"/>
      <c r="O23" s="161"/>
      <c r="P23" s="160"/>
    </row>
    <row r="24" spans="3:16" x14ac:dyDescent="0.4">
      <c r="C24" s="159"/>
      <c r="D24" s="160"/>
      <c r="E24" s="159"/>
      <c r="F24" s="160"/>
      <c r="G24" s="159"/>
      <c r="H24" s="161"/>
      <c r="I24" s="161"/>
      <c r="J24" s="161"/>
      <c r="K24" s="161"/>
      <c r="L24" s="161"/>
      <c r="M24" s="161"/>
      <c r="N24" s="161"/>
      <c r="O24" s="161"/>
      <c r="P24" s="160"/>
    </row>
    <row r="25" spans="3:16" x14ac:dyDescent="0.4">
      <c r="C25" s="159"/>
      <c r="D25" s="160"/>
      <c r="E25" s="159"/>
      <c r="F25" s="160"/>
      <c r="G25" s="159"/>
      <c r="H25" s="161"/>
      <c r="I25" s="161"/>
      <c r="J25" s="161"/>
      <c r="K25" s="161"/>
      <c r="L25" s="161"/>
      <c r="M25" s="161"/>
      <c r="N25" s="161"/>
      <c r="O25" s="161"/>
      <c r="P25" s="160"/>
    </row>
    <row r="26" spans="3:16" x14ac:dyDescent="0.4">
      <c r="C26" s="159"/>
      <c r="D26" s="160"/>
      <c r="E26" s="159"/>
      <c r="F26" s="160"/>
      <c r="G26" s="159"/>
      <c r="H26" s="161"/>
      <c r="I26" s="161"/>
      <c r="J26" s="161"/>
      <c r="K26" s="161"/>
      <c r="L26" s="161"/>
      <c r="M26" s="161"/>
      <c r="N26" s="161"/>
      <c r="O26" s="161"/>
      <c r="P26" s="160"/>
    </row>
    <row r="27" spans="3:16" x14ac:dyDescent="0.4">
      <c r="C27" s="159"/>
      <c r="D27" s="160"/>
      <c r="E27" s="159"/>
      <c r="F27" s="160"/>
      <c r="G27" s="159"/>
      <c r="H27" s="161"/>
      <c r="I27" s="161"/>
      <c r="J27" s="161"/>
      <c r="K27" s="161"/>
      <c r="L27" s="161"/>
      <c r="M27" s="161"/>
      <c r="N27" s="161"/>
      <c r="O27" s="161"/>
      <c r="P27" s="160"/>
    </row>
    <row r="28" spans="3:16" x14ac:dyDescent="0.4">
      <c r="C28" s="159"/>
      <c r="D28" s="160"/>
      <c r="E28" s="159"/>
      <c r="F28" s="160"/>
      <c r="G28" s="159"/>
      <c r="H28" s="161"/>
      <c r="I28" s="161"/>
      <c r="J28" s="161"/>
      <c r="K28" s="161"/>
      <c r="L28" s="161"/>
      <c r="M28" s="161"/>
      <c r="N28" s="161"/>
      <c r="O28" s="161"/>
      <c r="P28" s="160"/>
    </row>
    <row r="29" spans="3:16" x14ac:dyDescent="0.4">
      <c r="C29" s="159"/>
      <c r="D29" s="160"/>
      <c r="E29" s="159"/>
      <c r="F29" s="160"/>
      <c r="G29" s="159"/>
      <c r="H29" s="161"/>
      <c r="I29" s="161"/>
      <c r="J29" s="161"/>
      <c r="K29" s="161"/>
      <c r="L29" s="161"/>
      <c r="M29" s="161"/>
      <c r="N29" s="161"/>
      <c r="O29" s="161"/>
      <c r="P29" s="160"/>
    </row>
    <row r="30" spans="3:16" x14ac:dyDescent="0.4">
      <c r="C30" s="159"/>
      <c r="D30" s="160"/>
      <c r="E30" s="159"/>
      <c r="F30" s="160"/>
      <c r="G30" s="159"/>
      <c r="H30" s="161"/>
      <c r="I30" s="161"/>
      <c r="J30" s="161"/>
      <c r="K30" s="161"/>
      <c r="L30" s="161"/>
      <c r="M30" s="161"/>
      <c r="N30" s="161"/>
      <c r="O30" s="161"/>
      <c r="P30" s="160"/>
    </row>
    <row r="31" spans="3:16" x14ac:dyDescent="0.4">
      <c r="C31" s="159"/>
      <c r="D31" s="160"/>
      <c r="E31" s="159"/>
      <c r="F31" s="160"/>
      <c r="G31" s="159"/>
      <c r="H31" s="161"/>
      <c r="I31" s="161"/>
      <c r="J31" s="161"/>
      <c r="K31" s="161"/>
      <c r="L31" s="161"/>
      <c r="M31" s="161"/>
      <c r="N31" s="161"/>
      <c r="O31" s="161"/>
      <c r="P31" s="160"/>
    </row>
    <row r="32" spans="3:16" x14ac:dyDescent="0.4">
      <c r="C32" s="159"/>
      <c r="D32" s="160"/>
      <c r="E32" s="159"/>
      <c r="F32" s="160"/>
      <c r="G32" s="159"/>
      <c r="H32" s="161"/>
      <c r="I32" s="161"/>
      <c r="J32" s="161"/>
      <c r="K32" s="161"/>
      <c r="L32" s="161"/>
      <c r="M32" s="161"/>
      <c r="N32" s="161"/>
      <c r="O32" s="161"/>
      <c r="P32" s="160"/>
    </row>
    <row r="33" spans="3:16" x14ac:dyDescent="0.4">
      <c r="C33" s="159"/>
      <c r="D33" s="160"/>
      <c r="E33" s="159"/>
      <c r="F33" s="160"/>
      <c r="G33" s="159"/>
      <c r="H33" s="161"/>
      <c r="I33" s="161"/>
      <c r="J33" s="161"/>
      <c r="K33" s="161"/>
      <c r="L33" s="161"/>
      <c r="M33" s="161"/>
      <c r="N33" s="161"/>
      <c r="O33" s="161"/>
      <c r="P33" s="160"/>
    </row>
    <row r="34" spans="3:16" x14ac:dyDescent="0.4">
      <c r="C34" s="159"/>
      <c r="D34" s="160"/>
      <c r="E34" s="159"/>
      <c r="F34" s="160"/>
      <c r="G34" s="159"/>
      <c r="H34" s="161"/>
      <c r="I34" s="161"/>
      <c r="J34" s="161"/>
      <c r="K34" s="161"/>
      <c r="L34" s="161"/>
      <c r="M34" s="161"/>
      <c r="N34" s="161"/>
      <c r="O34" s="161"/>
      <c r="P34" s="160"/>
    </row>
    <row r="35" spans="3:16" x14ac:dyDescent="0.4">
      <c r="C35" s="159"/>
      <c r="D35" s="160"/>
      <c r="E35" s="159"/>
      <c r="F35" s="160"/>
      <c r="G35" s="159"/>
      <c r="H35" s="161"/>
      <c r="I35" s="161"/>
      <c r="J35" s="161"/>
      <c r="K35" s="161"/>
      <c r="L35" s="161"/>
      <c r="M35" s="161"/>
      <c r="N35" s="161"/>
      <c r="O35" s="161"/>
      <c r="P35" s="160"/>
    </row>
    <row r="36" spans="3:16" x14ac:dyDescent="0.4">
      <c r="C36" s="159"/>
      <c r="D36" s="160"/>
      <c r="E36" s="159"/>
      <c r="F36" s="160"/>
      <c r="G36" s="159"/>
      <c r="H36" s="161"/>
      <c r="I36" s="161"/>
      <c r="J36" s="161"/>
      <c r="K36" s="161"/>
      <c r="L36" s="161"/>
      <c r="M36" s="161"/>
      <c r="N36" s="161"/>
      <c r="O36" s="161"/>
      <c r="P36" s="160"/>
    </row>
    <row r="37" spans="3:16" x14ac:dyDescent="0.4">
      <c r="C37" s="159"/>
      <c r="D37" s="160"/>
      <c r="E37" s="159"/>
      <c r="F37" s="160"/>
      <c r="G37" s="159"/>
      <c r="H37" s="161"/>
      <c r="I37" s="161"/>
      <c r="J37" s="161"/>
      <c r="K37" s="161"/>
      <c r="L37" s="161"/>
      <c r="M37" s="161"/>
      <c r="N37" s="161"/>
      <c r="O37" s="161"/>
      <c r="P37" s="160"/>
    </row>
    <row r="38" spans="3:16" x14ac:dyDescent="0.4">
      <c r="C38" s="159"/>
      <c r="D38" s="160"/>
      <c r="E38" s="159"/>
      <c r="F38" s="160"/>
      <c r="G38" s="159"/>
      <c r="H38" s="161"/>
      <c r="I38" s="161"/>
      <c r="J38" s="161"/>
      <c r="K38" s="161"/>
      <c r="L38" s="161"/>
      <c r="M38" s="161"/>
      <c r="N38" s="161"/>
      <c r="O38" s="161"/>
      <c r="P38" s="160"/>
    </row>
    <row r="39" spans="3:16" x14ac:dyDescent="0.4">
      <c r="C39" s="159"/>
      <c r="D39" s="160"/>
      <c r="E39" s="159"/>
      <c r="F39" s="160"/>
      <c r="G39" s="159"/>
      <c r="H39" s="161"/>
      <c r="I39" s="161"/>
      <c r="J39" s="161"/>
      <c r="K39" s="161"/>
      <c r="L39" s="161"/>
      <c r="M39" s="161"/>
      <c r="N39" s="161"/>
      <c r="O39" s="161"/>
      <c r="P39" s="160"/>
    </row>
    <row r="40" spans="3:16" x14ac:dyDescent="0.4">
      <c r="C40" s="159"/>
      <c r="D40" s="160"/>
      <c r="E40" s="159"/>
      <c r="F40" s="160"/>
      <c r="G40" s="159"/>
      <c r="H40" s="161"/>
      <c r="I40" s="161"/>
      <c r="J40" s="161"/>
      <c r="K40" s="161"/>
      <c r="L40" s="161"/>
      <c r="M40" s="161"/>
      <c r="N40" s="161"/>
      <c r="O40" s="161"/>
      <c r="P40" s="160"/>
    </row>
    <row r="41" spans="3:16" x14ac:dyDescent="0.4">
      <c r="C41" s="159"/>
      <c r="D41" s="160"/>
      <c r="E41" s="159"/>
      <c r="F41" s="160"/>
      <c r="G41" s="159"/>
      <c r="H41" s="161"/>
      <c r="I41" s="161"/>
      <c r="J41" s="161"/>
      <c r="K41" s="161"/>
      <c r="L41" s="161"/>
      <c r="M41" s="161"/>
      <c r="N41" s="161"/>
      <c r="O41" s="161"/>
      <c r="P41" s="160"/>
    </row>
    <row r="42" spans="3:16" x14ac:dyDescent="0.4">
      <c r="C42" s="159"/>
      <c r="D42" s="160"/>
      <c r="E42" s="159"/>
      <c r="F42" s="160"/>
      <c r="G42" s="159"/>
      <c r="H42" s="161"/>
      <c r="I42" s="161"/>
      <c r="J42" s="161"/>
      <c r="K42" s="161"/>
      <c r="L42" s="161"/>
      <c r="M42" s="161"/>
      <c r="N42" s="161"/>
      <c r="O42" s="161"/>
      <c r="P42" s="160"/>
    </row>
    <row r="43" spans="3:16" x14ac:dyDescent="0.4">
      <c r="C43" s="159"/>
      <c r="D43" s="160"/>
      <c r="E43" s="159"/>
      <c r="F43" s="160"/>
      <c r="G43" s="159"/>
      <c r="H43" s="161"/>
      <c r="I43" s="161"/>
      <c r="J43" s="161"/>
      <c r="K43" s="161"/>
      <c r="L43" s="161"/>
      <c r="M43" s="161"/>
      <c r="N43" s="161"/>
      <c r="O43" s="161"/>
      <c r="P43" s="160"/>
    </row>
    <row r="44" spans="3:16" x14ac:dyDescent="0.4">
      <c r="C44" s="159"/>
      <c r="D44" s="160"/>
      <c r="E44" s="159"/>
      <c r="F44" s="160"/>
      <c r="G44" s="159"/>
      <c r="H44" s="161"/>
      <c r="I44" s="161"/>
      <c r="J44" s="161"/>
      <c r="K44" s="161"/>
      <c r="L44" s="161"/>
      <c r="M44" s="161"/>
      <c r="N44" s="161"/>
      <c r="O44" s="161"/>
      <c r="P44" s="160"/>
    </row>
    <row r="45" spans="3:16" x14ac:dyDescent="0.4">
      <c r="C45" s="159"/>
      <c r="D45" s="160"/>
      <c r="E45" s="159"/>
      <c r="F45" s="160"/>
      <c r="G45" s="159"/>
      <c r="H45" s="161"/>
      <c r="I45" s="161"/>
      <c r="J45" s="161"/>
      <c r="K45" s="161"/>
      <c r="L45" s="161"/>
      <c r="M45" s="161"/>
      <c r="N45" s="161"/>
      <c r="O45" s="161"/>
      <c r="P45" s="160"/>
    </row>
    <row r="46" spans="3:16" x14ac:dyDescent="0.4">
      <c r="C46" s="159"/>
      <c r="D46" s="160"/>
      <c r="E46" s="159"/>
      <c r="F46" s="160"/>
      <c r="G46" s="159"/>
      <c r="H46" s="161"/>
      <c r="I46" s="161"/>
      <c r="J46" s="161"/>
      <c r="K46" s="161"/>
      <c r="L46" s="161"/>
      <c r="M46" s="161"/>
      <c r="N46" s="161"/>
      <c r="O46" s="161"/>
      <c r="P46" s="160"/>
    </row>
    <row r="47" spans="3:16" x14ac:dyDescent="0.4">
      <c r="C47" s="159"/>
      <c r="D47" s="160"/>
      <c r="E47" s="159"/>
      <c r="F47" s="160"/>
      <c r="G47" s="159"/>
      <c r="H47" s="161"/>
      <c r="I47" s="161"/>
      <c r="J47" s="161"/>
      <c r="K47" s="161"/>
      <c r="L47" s="161"/>
      <c r="M47" s="161"/>
      <c r="N47" s="161"/>
      <c r="O47" s="161"/>
      <c r="P47" s="160"/>
    </row>
    <row r="48" spans="3:16" x14ac:dyDescent="0.4">
      <c r="C48" s="159"/>
      <c r="D48" s="160"/>
      <c r="E48" s="159"/>
      <c r="F48" s="160"/>
      <c r="G48" s="159"/>
      <c r="H48" s="161"/>
      <c r="I48" s="161"/>
      <c r="J48" s="161"/>
      <c r="K48" s="161"/>
      <c r="L48" s="161"/>
      <c r="M48" s="161"/>
      <c r="N48" s="161"/>
      <c r="O48" s="161"/>
      <c r="P48" s="160"/>
    </row>
    <row r="49" spans="3:16" x14ac:dyDescent="0.4">
      <c r="C49" s="159"/>
      <c r="D49" s="160"/>
      <c r="E49" s="159"/>
      <c r="F49" s="160"/>
      <c r="G49" s="159"/>
      <c r="H49" s="161"/>
      <c r="I49" s="161"/>
      <c r="J49" s="161"/>
      <c r="K49" s="161"/>
      <c r="L49" s="161"/>
      <c r="M49" s="161"/>
      <c r="N49" s="161"/>
      <c r="O49" s="161"/>
      <c r="P49" s="160"/>
    </row>
    <row r="50" spans="3:16" x14ac:dyDescent="0.4">
      <c r="C50" s="159"/>
      <c r="D50" s="160"/>
      <c r="E50" s="159"/>
      <c r="F50" s="160"/>
      <c r="G50" s="159"/>
      <c r="H50" s="161"/>
      <c r="I50" s="161"/>
      <c r="J50" s="161"/>
      <c r="K50" s="161"/>
      <c r="L50" s="161"/>
      <c r="M50" s="161"/>
      <c r="N50" s="161"/>
      <c r="O50" s="161"/>
      <c r="P50" s="160"/>
    </row>
    <row r="51" spans="3:16" x14ac:dyDescent="0.4">
      <c r="C51" s="159"/>
      <c r="D51" s="160"/>
      <c r="E51" s="159"/>
      <c r="F51" s="160"/>
      <c r="G51" s="159"/>
      <c r="H51" s="161"/>
      <c r="I51" s="161"/>
      <c r="J51" s="161"/>
      <c r="K51" s="161"/>
      <c r="L51" s="161"/>
      <c r="M51" s="161"/>
      <c r="N51" s="161"/>
      <c r="O51" s="161"/>
      <c r="P51" s="160"/>
    </row>
    <row r="52" spans="3:16" x14ac:dyDescent="0.4">
      <c r="C52" s="159"/>
      <c r="D52" s="160"/>
      <c r="E52" s="159"/>
      <c r="F52" s="160"/>
      <c r="G52" s="159"/>
      <c r="H52" s="161"/>
      <c r="I52" s="161"/>
      <c r="J52" s="161"/>
      <c r="K52" s="161"/>
      <c r="L52" s="161"/>
      <c r="M52" s="161"/>
      <c r="N52" s="161"/>
      <c r="O52" s="161"/>
      <c r="P52" s="160"/>
    </row>
    <row r="53" spans="3:16" x14ac:dyDescent="0.4">
      <c r="C53" s="159"/>
      <c r="D53" s="160"/>
      <c r="E53" s="159"/>
      <c r="F53" s="160"/>
      <c r="G53" s="159"/>
      <c r="H53" s="161"/>
      <c r="I53" s="161"/>
      <c r="J53" s="161"/>
      <c r="K53" s="161"/>
      <c r="L53" s="161"/>
      <c r="M53" s="161"/>
      <c r="N53" s="161"/>
      <c r="O53" s="161"/>
      <c r="P53" s="160"/>
    </row>
    <row r="54" spans="3:16" x14ac:dyDescent="0.4">
      <c r="C54" s="159"/>
      <c r="D54" s="160"/>
      <c r="E54" s="159"/>
      <c r="F54" s="160"/>
      <c r="G54" s="159"/>
      <c r="H54" s="161"/>
      <c r="I54" s="161"/>
      <c r="J54" s="161"/>
      <c r="K54" s="161"/>
      <c r="L54" s="161"/>
      <c r="M54" s="161"/>
      <c r="N54" s="161"/>
      <c r="O54" s="161"/>
      <c r="P54" s="160"/>
    </row>
    <row r="55" spans="3:16" x14ac:dyDescent="0.4">
      <c r="C55" s="159"/>
      <c r="D55" s="160"/>
      <c r="E55" s="159"/>
      <c r="F55" s="160"/>
      <c r="G55" s="159"/>
      <c r="H55" s="161"/>
      <c r="I55" s="161"/>
      <c r="J55" s="161"/>
      <c r="K55" s="161"/>
      <c r="L55" s="161"/>
      <c r="M55" s="161"/>
      <c r="N55" s="161"/>
      <c r="O55" s="161"/>
      <c r="P55" s="160"/>
    </row>
    <row r="56" spans="3:16" x14ac:dyDescent="0.4">
      <c r="C56" s="159"/>
      <c r="D56" s="160"/>
      <c r="E56" s="159"/>
      <c r="F56" s="160"/>
      <c r="G56" s="159"/>
      <c r="H56" s="161"/>
      <c r="I56" s="161"/>
      <c r="J56" s="161"/>
      <c r="K56" s="161"/>
      <c r="L56" s="161"/>
      <c r="M56" s="161"/>
      <c r="N56" s="161"/>
      <c r="O56" s="161"/>
      <c r="P56" s="160"/>
    </row>
    <row r="57" spans="3:16" x14ac:dyDescent="0.4">
      <c r="C57" s="159"/>
      <c r="D57" s="160"/>
      <c r="E57" s="159"/>
      <c r="F57" s="160"/>
      <c r="G57" s="159"/>
      <c r="H57" s="161"/>
      <c r="I57" s="161"/>
      <c r="J57" s="161"/>
      <c r="K57" s="161"/>
      <c r="L57" s="161"/>
      <c r="M57" s="161"/>
      <c r="N57" s="161"/>
      <c r="O57" s="161"/>
      <c r="P57" s="160"/>
    </row>
    <row r="58" spans="3:16" x14ac:dyDescent="0.4">
      <c r="C58" s="159"/>
      <c r="D58" s="160"/>
      <c r="E58" s="159"/>
      <c r="F58" s="160"/>
      <c r="G58" s="159"/>
      <c r="H58" s="161"/>
      <c r="I58" s="161"/>
      <c r="J58" s="161"/>
      <c r="K58" s="161"/>
      <c r="L58" s="161"/>
      <c r="M58" s="161"/>
      <c r="N58" s="161"/>
      <c r="O58" s="161"/>
      <c r="P58" s="160"/>
    </row>
    <row r="59" spans="3:16" x14ac:dyDescent="0.4">
      <c r="C59" s="159"/>
      <c r="D59" s="160"/>
      <c r="E59" s="159"/>
      <c r="F59" s="160"/>
      <c r="G59" s="159"/>
      <c r="H59" s="161"/>
      <c r="I59" s="161"/>
      <c r="J59" s="161"/>
      <c r="K59" s="161"/>
      <c r="L59" s="161"/>
      <c r="M59" s="161"/>
      <c r="N59" s="161"/>
      <c r="O59" s="161"/>
      <c r="P59" s="160"/>
    </row>
    <row r="60" spans="3:16" x14ac:dyDescent="0.4">
      <c r="C60" s="159"/>
      <c r="D60" s="160"/>
      <c r="E60" s="159"/>
      <c r="F60" s="160"/>
      <c r="G60" s="159"/>
      <c r="H60" s="161"/>
      <c r="I60" s="161"/>
      <c r="J60" s="161"/>
      <c r="K60" s="161"/>
      <c r="L60" s="161"/>
      <c r="M60" s="161"/>
      <c r="N60" s="161"/>
      <c r="O60" s="161"/>
      <c r="P60" s="160"/>
    </row>
    <row r="61" spans="3:16" x14ac:dyDescent="0.4">
      <c r="C61" s="159"/>
      <c r="D61" s="160"/>
      <c r="E61" s="159"/>
      <c r="F61" s="160"/>
      <c r="G61" s="159"/>
      <c r="H61" s="161"/>
      <c r="I61" s="161"/>
      <c r="J61" s="161"/>
      <c r="K61" s="161"/>
      <c r="L61" s="161"/>
      <c r="M61" s="161"/>
      <c r="N61" s="161"/>
      <c r="O61" s="161"/>
      <c r="P61" s="160"/>
    </row>
    <row r="62" spans="3:16" x14ac:dyDescent="0.4">
      <c r="C62" s="159"/>
      <c r="D62" s="160"/>
      <c r="E62" s="159"/>
      <c r="F62" s="160"/>
      <c r="G62" s="159"/>
      <c r="H62" s="161"/>
      <c r="I62" s="161"/>
      <c r="J62" s="161"/>
      <c r="K62" s="161"/>
      <c r="L62" s="161"/>
      <c r="M62" s="161"/>
      <c r="N62" s="161"/>
      <c r="O62" s="161"/>
      <c r="P62" s="160"/>
    </row>
    <row r="63" spans="3:16" x14ac:dyDescent="0.4">
      <c r="C63" s="159"/>
      <c r="D63" s="160"/>
      <c r="E63" s="159"/>
      <c r="F63" s="160"/>
      <c r="G63" s="159"/>
      <c r="H63" s="161"/>
      <c r="I63" s="161"/>
      <c r="J63" s="161"/>
      <c r="K63" s="161"/>
      <c r="L63" s="161"/>
      <c r="M63" s="161"/>
      <c r="N63" s="161"/>
      <c r="O63" s="161"/>
      <c r="P63" s="160"/>
    </row>
    <row r="64" spans="3:16" x14ac:dyDescent="0.4">
      <c r="C64" s="159"/>
      <c r="D64" s="160"/>
      <c r="E64" s="159"/>
      <c r="F64" s="160"/>
      <c r="G64" s="159"/>
      <c r="H64" s="161"/>
      <c r="I64" s="161"/>
      <c r="J64" s="161"/>
      <c r="K64" s="161"/>
      <c r="L64" s="161"/>
      <c r="M64" s="161"/>
      <c r="N64" s="161"/>
      <c r="O64" s="161"/>
      <c r="P64" s="160"/>
    </row>
    <row r="65" spans="3:16" x14ac:dyDescent="0.4">
      <c r="C65" s="159"/>
      <c r="D65" s="160"/>
      <c r="E65" s="159"/>
      <c r="F65" s="160"/>
      <c r="G65" s="159"/>
      <c r="H65" s="161"/>
      <c r="I65" s="161"/>
      <c r="J65" s="161"/>
      <c r="K65" s="161"/>
      <c r="L65" s="161"/>
      <c r="M65" s="161"/>
      <c r="N65" s="161"/>
      <c r="O65" s="161"/>
      <c r="P65" s="160"/>
    </row>
    <row r="66" spans="3:16" x14ac:dyDescent="0.4">
      <c r="C66" s="159"/>
      <c r="D66" s="160"/>
      <c r="E66" s="159"/>
      <c r="F66" s="160"/>
      <c r="G66" s="159"/>
      <c r="H66" s="161"/>
      <c r="I66" s="161"/>
      <c r="J66" s="161"/>
      <c r="K66" s="161"/>
      <c r="L66" s="161"/>
      <c r="M66" s="161"/>
      <c r="N66" s="161"/>
      <c r="O66" s="161"/>
      <c r="P66" s="160"/>
    </row>
    <row r="67" spans="3:16" x14ac:dyDescent="0.4">
      <c r="C67" s="159"/>
      <c r="D67" s="160"/>
      <c r="E67" s="159"/>
      <c r="F67" s="160"/>
      <c r="G67" s="159"/>
      <c r="H67" s="161"/>
      <c r="I67" s="161"/>
      <c r="J67" s="161"/>
      <c r="K67" s="161"/>
      <c r="L67" s="161"/>
      <c r="M67" s="161"/>
      <c r="N67" s="161"/>
      <c r="O67" s="161"/>
      <c r="P67" s="160"/>
    </row>
    <row r="68" spans="3:16" x14ac:dyDescent="0.4">
      <c r="C68" s="159"/>
      <c r="D68" s="160"/>
      <c r="E68" s="159"/>
      <c r="F68" s="160"/>
      <c r="G68" s="159"/>
      <c r="H68" s="161"/>
      <c r="I68" s="161"/>
      <c r="J68" s="161"/>
      <c r="K68" s="161"/>
      <c r="L68" s="161"/>
      <c r="M68" s="161"/>
      <c r="N68" s="161"/>
      <c r="O68" s="161"/>
      <c r="P68" s="160"/>
    </row>
    <row r="69" spans="3:16" x14ac:dyDescent="0.4">
      <c r="C69" s="159"/>
      <c r="D69" s="160"/>
      <c r="E69" s="159"/>
      <c r="F69" s="160"/>
      <c r="G69" s="159"/>
      <c r="H69" s="161"/>
      <c r="I69" s="161"/>
      <c r="J69" s="161"/>
      <c r="K69" s="161"/>
      <c r="L69" s="161"/>
      <c r="M69" s="161"/>
      <c r="N69" s="161"/>
      <c r="O69" s="161"/>
      <c r="P69" s="160"/>
    </row>
    <row r="70" spans="3:16" x14ac:dyDescent="0.4">
      <c r="C70" s="159"/>
      <c r="D70" s="160"/>
      <c r="E70" s="159"/>
      <c r="F70" s="160"/>
      <c r="G70" s="159"/>
      <c r="H70" s="161"/>
      <c r="I70" s="161"/>
      <c r="J70" s="161"/>
      <c r="K70" s="161"/>
      <c r="L70" s="161"/>
      <c r="M70" s="161"/>
      <c r="N70" s="161"/>
      <c r="O70" s="161"/>
      <c r="P70" s="160"/>
    </row>
    <row r="71" spans="3:16" x14ac:dyDescent="0.4">
      <c r="C71" s="159"/>
      <c r="D71" s="160"/>
      <c r="E71" s="159"/>
      <c r="F71" s="160"/>
      <c r="G71" s="159"/>
      <c r="H71" s="161"/>
      <c r="I71" s="161"/>
      <c r="J71" s="161"/>
      <c r="K71" s="161"/>
      <c r="L71" s="161"/>
      <c r="M71" s="161"/>
      <c r="N71" s="161"/>
      <c r="O71" s="161"/>
      <c r="P71" s="160"/>
    </row>
    <row r="72" spans="3:16" x14ac:dyDescent="0.4">
      <c r="C72" s="159"/>
      <c r="D72" s="160"/>
      <c r="E72" s="159"/>
      <c r="F72" s="160"/>
      <c r="G72" s="159"/>
      <c r="H72" s="161"/>
      <c r="I72" s="161"/>
      <c r="J72" s="161"/>
      <c r="K72" s="161"/>
      <c r="L72" s="161"/>
      <c r="M72" s="161"/>
      <c r="N72" s="161"/>
      <c r="O72" s="161"/>
      <c r="P72" s="160"/>
    </row>
    <row r="73" spans="3:16" x14ac:dyDescent="0.4">
      <c r="C73" s="159"/>
      <c r="D73" s="160"/>
      <c r="E73" s="159"/>
      <c r="F73" s="160"/>
      <c r="G73" s="159"/>
      <c r="H73" s="161"/>
      <c r="I73" s="161"/>
      <c r="J73" s="161"/>
      <c r="K73" s="161"/>
      <c r="L73" s="161"/>
      <c r="M73" s="161"/>
      <c r="N73" s="161"/>
      <c r="O73" s="161"/>
      <c r="P73" s="160"/>
    </row>
    <row r="74" spans="3:16" x14ac:dyDescent="0.4">
      <c r="C74" s="159"/>
      <c r="D74" s="160"/>
      <c r="E74" s="159"/>
      <c r="F74" s="160"/>
      <c r="G74" s="159"/>
      <c r="H74" s="161"/>
      <c r="I74" s="161"/>
      <c r="J74" s="161"/>
      <c r="K74" s="161"/>
      <c r="L74" s="161"/>
      <c r="M74" s="161"/>
      <c r="N74" s="161"/>
      <c r="O74" s="161"/>
      <c r="P74" s="160"/>
    </row>
    <row r="75" spans="3:16" x14ac:dyDescent="0.4">
      <c r="C75" s="159"/>
      <c r="D75" s="160"/>
      <c r="E75" s="159"/>
      <c r="F75" s="160"/>
      <c r="G75" s="159"/>
      <c r="H75" s="161"/>
      <c r="I75" s="161"/>
      <c r="J75" s="161"/>
      <c r="K75" s="161"/>
      <c r="L75" s="161"/>
      <c r="M75" s="161"/>
      <c r="N75" s="161"/>
      <c r="O75" s="161"/>
      <c r="P75" s="160"/>
    </row>
    <row r="76" spans="3:16" x14ac:dyDescent="0.4">
      <c r="C76" s="159"/>
      <c r="D76" s="160"/>
      <c r="E76" s="159"/>
      <c r="F76" s="160"/>
      <c r="G76" s="159"/>
      <c r="H76" s="161"/>
      <c r="I76" s="161"/>
      <c r="J76" s="161"/>
      <c r="K76" s="161"/>
      <c r="L76" s="161"/>
      <c r="M76" s="161"/>
      <c r="N76" s="161"/>
      <c r="O76" s="161"/>
      <c r="P76" s="160"/>
    </row>
    <row r="77" spans="3:16" x14ac:dyDescent="0.4">
      <c r="C77" s="159"/>
      <c r="D77" s="160"/>
      <c r="E77" s="159"/>
      <c r="F77" s="160"/>
      <c r="G77" s="159"/>
      <c r="H77" s="161"/>
      <c r="I77" s="161"/>
      <c r="J77" s="161"/>
      <c r="K77" s="161"/>
      <c r="L77" s="161"/>
      <c r="M77" s="161"/>
      <c r="N77" s="161"/>
      <c r="O77" s="161"/>
      <c r="P77" s="160"/>
    </row>
    <row r="78" spans="3:16" x14ac:dyDescent="0.4">
      <c r="C78" s="159"/>
      <c r="D78" s="160"/>
      <c r="E78" s="159"/>
      <c r="F78" s="160"/>
      <c r="G78" s="159"/>
      <c r="H78" s="161"/>
      <c r="I78" s="161"/>
      <c r="J78" s="161"/>
      <c r="K78" s="161"/>
      <c r="L78" s="161"/>
      <c r="M78" s="161"/>
      <c r="N78" s="161"/>
      <c r="O78" s="161"/>
      <c r="P78" s="160"/>
    </row>
    <row r="79" spans="3:16" x14ac:dyDescent="0.4">
      <c r="C79" s="159"/>
      <c r="D79" s="160"/>
      <c r="E79" s="159"/>
      <c r="F79" s="160"/>
      <c r="G79" s="159"/>
      <c r="H79" s="161"/>
      <c r="I79" s="161"/>
      <c r="J79" s="161"/>
      <c r="K79" s="161"/>
      <c r="L79" s="161"/>
      <c r="M79" s="161"/>
      <c r="N79" s="161"/>
      <c r="O79" s="161"/>
      <c r="P79" s="160"/>
    </row>
    <row r="80" spans="3:16" x14ac:dyDescent="0.4">
      <c r="C80" s="159"/>
      <c r="D80" s="160"/>
      <c r="E80" s="159"/>
      <c r="F80" s="160"/>
      <c r="G80" s="159"/>
      <c r="H80" s="161"/>
      <c r="I80" s="161"/>
      <c r="J80" s="161"/>
      <c r="K80" s="161"/>
      <c r="L80" s="161"/>
      <c r="M80" s="161"/>
      <c r="N80" s="161"/>
      <c r="O80" s="161"/>
      <c r="P80" s="160"/>
    </row>
    <row r="81" spans="3:16" x14ac:dyDescent="0.4">
      <c r="C81" s="159"/>
      <c r="D81" s="160"/>
      <c r="E81" s="159"/>
      <c r="F81" s="160"/>
      <c r="G81" s="159"/>
      <c r="H81" s="161"/>
      <c r="I81" s="161"/>
      <c r="J81" s="161"/>
      <c r="K81" s="161"/>
      <c r="L81" s="161"/>
      <c r="M81" s="161"/>
      <c r="N81" s="161"/>
      <c r="O81" s="161"/>
      <c r="P81" s="160"/>
    </row>
    <row r="82" spans="3:16" x14ac:dyDescent="0.4">
      <c r="C82" s="159"/>
      <c r="D82" s="160"/>
      <c r="E82" s="159"/>
      <c r="F82" s="160"/>
      <c r="G82" s="159"/>
      <c r="H82" s="161"/>
      <c r="I82" s="161"/>
      <c r="J82" s="161"/>
      <c r="K82" s="161"/>
      <c r="L82" s="161"/>
      <c r="M82" s="161"/>
      <c r="N82" s="161"/>
      <c r="O82" s="161"/>
      <c r="P82" s="160"/>
    </row>
    <row r="83" spans="3:16" x14ac:dyDescent="0.4">
      <c r="C83" s="159"/>
      <c r="D83" s="160"/>
      <c r="E83" s="159"/>
      <c r="F83" s="160"/>
      <c r="G83" s="159"/>
      <c r="H83" s="161"/>
      <c r="I83" s="161"/>
      <c r="J83" s="161"/>
      <c r="K83" s="161"/>
      <c r="L83" s="161"/>
      <c r="M83" s="161"/>
      <c r="N83" s="161"/>
      <c r="O83" s="161"/>
      <c r="P83" s="160"/>
    </row>
    <row r="84" spans="3:16" x14ac:dyDescent="0.4">
      <c r="C84" s="159"/>
      <c r="D84" s="160"/>
      <c r="E84" s="159"/>
      <c r="F84" s="160"/>
      <c r="G84" s="159"/>
      <c r="H84" s="161"/>
      <c r="I84" s="161"/>
      <c r="J84" s="161"/>
      <c r="K84" s="161"/>
      <c r="L84" s="161"/>
      <c r="M84" s="161"/>
      <c r="N84" s="161"/>
      <c r="O84" s="161"/>
      <c r="P84" s="160"/>
    </row>
    <row r="85" spans="3:16" x14ac:dyDescent="0.4">
      <c r="C85" s="159"/>
      <c r="D85" s="160"/>
      <c r="E85" s="159"/>
      <c r="F85" s="160"/>
      <c r="G85" s="159"/>
      <c r="H85" s="161"/>
      <c r="I85" s="161"/>
      <c r="J85" s="161"/>
      <c r="K85" s="161"/>
      <c r="L85" s="161"/>
      <c r="M85" s="161"/>
      <c r="N85" s="161"/>
      <c r="O85" s="161"/>
      <c r="P85" s="160"/>
    </row>
    <row r="86" spans="3:16" x14ac:dyDescent="0.4">
      <c r="C86" s="159"/>
      <c r="D86" s="160"/>
      <c r="E86" s="159"/>
      <c r="F86" s="160"/>
      <c r="G86" s="159"/>
      <c r="H86" s="161"/>
      <c r="I86" s="161"/>
      <c r="J86" s="161"/>
      <c r="K86" s="161"/>
      <c r="L86" s="161"/>
      <c r="M86" s="161"/>
      <c r="N86" s="161"/>
      <c r="O86" s="161"/>
      <c r="P86" s="160"/>
    </row>
    <row r="87" spans="3:16" x14ac:dyDescent="0.4">
      <c r="C87" s="159"/>
      <c r="D87" s="160"/>
      <c r="E87" s="159"/>
      <c r="F87" s="160"/>
      <c r="G87" s="159"/>
      <c r="H87" s="161"/>
      <c r="I87" s="161"/>
      <c r="J87" s="161"/>
      <c r="K87" s="161"/>
      <c r="L87" s="161"/>
      <c r="M87" s="161"/>
      <c r="N87" s="161"/>
      <c r="O87" s="161"/>
      <c r="P87" s="160"/>
    </row>
    <row r="88" spans="3:16" x14ac:dyDescent="0.4">
      <c r="C88" s="159"/>
      <c r="D88" s="160"/>
      <c r="E88" s="159"/>
      <c r="F88" s="160"/>
      <c r="G88" s="159"/>
      <c r="H88" s="161"/>
      <c r="I88" s="161"/>
      <c r="J88" s="161"/>
      <c r="K88" s="161"/>
      <c r="L88" s="161"/>
      <c r="M88" s="161"/>
      <c r="N88" s="161"/>
      <c r="O88" s="161"/>
      <c r="P88" s="160"/>
    </row>
    <row r="89" spans="3:16" x14ac:dyDescent="0.4">
      <c r="C89" s="159"/>
      <c r="D89" s="160"/>
      <c r="E89" s="159"/>
      <c r="F89" s="160"/>
      <c r="G89" s="159"/>
      <c r="H89" s="161"/>
      <c r="I89" s="161"/>
      <c r="J89" s="161"/>
      <c r="K89" s="161"/>
      <c r="L89" s="161"/>
      <c r="M89" s="161"/>
      <c r="N89" s="161"/>
      <c r="O89" s="161"/>
      <c r="P89" s="160"/>
    </row>
    <row r="90" spans="3:16" x14ac:dyDescent="0.4">
      <c r="C90" s="159"/>
      <c r="D90" s="160"/>
      <c r="E90" s="159"/>
      <c r="F90" s="160"/>
      <c r="G90" s="159"/>
      <c r="H90" s="161"/>
      <c r="I90" s="161"/>
      <c r="J90" s="161"/>
      <c r="K90" s="161"/>
      <c r="L90" s="161"/>
      <c r="M90" s="161"/>
      <c r="N90" s="161"/>
      <c r="O90" s="161"/>
      <c r="P90" s="160"/>
    </row>
    <row r="91" spans="3:16" x14ac:dyDescent="0.4">
      <c r="C91" s="159"/>
      <c r="D91" s="160"/>
      <c r="E91" s="159"/>
      <c r="F91" s="160"/>
      <c r="G91" s="159"/>
      <c r="H91" s="161"/>
      <c r="I91" s="161"/>
      <c r="J91" s="161"/>
      <c r="K91" s="161"/>
      <c r="L91" s="161"/>
      <c r="M91" s="161"/>
      <c r="N91" s="161"/>
      <c r="O91" s="161"/>
      <c r="P91" s="160"/>
    </row>
    <row r="92" spans="3:16" x14ac:dyDescent="0.4">
      <c r="C92" s="159"/>
      <c r="D92" s="160"/>
      <c r="E92" s="159"/>
      <c r="F92" s="160"/>
      <c r="G92" s="159"/>
      <c r="H92" s="161"/>
      <c r="I92" s="161"/>
      <c r="J92" s="161"/>
      <c r="K92" s="161"/>
      <c r="L92" s="161"/>
      <c r="M92" s="161"/>
      <c r="N92" s="161"/>
      <c r="O92" s="161"/>
      <c r="P92" s="160"/>
    </row>
    <row r="93" spans="3:16" x14ac:dyDescent="0.4">
      <c r="C93" s="159"/>
      <c r="D93" s="160"/>
      <c r="E93" s="159"/>
      <c r="F93" s="160"/>
      <c r="G93" s="159"/>
      <c r="H93" s="161"/>
      <c r="I93" s="161"/>
      <c r="J93" s="161"/>
      <c r="K93" s="161"/>
      <c r="L93" s="161"/>
      <c r="M93" s="161"/>
      <c r="N93" s="161"/>
      <c r="O93" s="161"/>
      <c r="P93" s="160"/>
    </row>
    <row r="94" spans="3:16" x14ac:dyDescent="0.4">
      <c r="C94" s="159"/>
      <c r="D94" s="160"/>
      <c r="E94" s="159"/>
      <c r="F94" s="160"/>
      <c r="G94" s="159"/>
      <c r="H94" s="161"/>
      <c r="I94" s="161"/>
      <c r="J94" s="161"/>
      <c r="K94" s="161"/>
      <c r="L94" s="161"/>
      <c r="M94" s="161"/>
      <c r="N94" s="161"/>
      <c r="O94" s="161"/>
      <c r="P94" s="160"/>
    </row>
    <row r="95" spans="3:16" x14ac:dyDescent="0.4">
      <c r="C95" s="159"/>
      <c r="D95" s="160"/>
      <c r="E95" s="159"/>
      <c r="F95" s="160"/>
      <c r="G95" s="159"/>
      <c r="H95" s="161"/>
      <c r="I95" s="161"/>
      <c r="J95" s="161"/>
      <c r="K95" s="161"/>
      <c r="L95" s="161"/>
      <c r="M95" s="161"/>
      <c r="N95" s="161"/>
      <c r="O95" s="161"/>
      <c r="P95" s="160"/>
    </row>
    <row r="96" spans="3:16" x14ac:dyDescent="0.4">
      <c r="C96" s="159"/>
      <c r="D96" s="160"/>
      <c r="E96" s="159"/>
      <c r="F96" s="160"/>
      <c r="G96" s="159"/>
      <c r="H96" s="161"/>
      <c r="I96" s="161"/>
      <c r="J96" s="161"/>
      <c r="K96" s="161"/>
      <c r="L96" s="161"/>
      <c r="M96" s="161"/>
      <c r="N96" s="161"/>
      <c r="O96" s="161"/>
      <c r="P96" s="160"/>
    </row>
    <row r="97" spans="3:16" x14ac:dyDescent="0.4">
      <c r="C97" s="159"/>
      <c r="D97" s="160"/>
      <c r="E97" s="159"/>
      <c r="F97" s="160"/>
      <c r="G97" s="159"/>
      <c r="H97" s="161"/>
      <c r="I97" s="161"/>
      <c r="J97" s="161"/>
      <c r="K97" s="161"/>
      <c r="L97" s="161"/>
      <c r="M97" s="161"/>
      <c r="N97" s="161"/>
      <c r="O97" s="161"/>
      <c r="P97" s="160"/>
    </row>
    <row r="98" spans="3:16" x14ac:dyDescent="0.4">
      <c r="C98" s="159"/>
      <c r="D98" s="160"/>
      <c r="E98" s="159"/>
      <c r="F98" s="160"/>
      <c r="G98" s="159"/>
      <c r="H98" s="161"/>
      <c r="I98" s="161"/>
      <c r="J98" s="161"/>
      <c r="K98" s="161"/>
      <c r="L98" s="161"/>
      <c r="M98" s="161"/>
      <c r="N98" s="161"/>
      <c r="O98" s="161"/>
      <c r="P98" s="160"/>
    </row>
    <row r="99" spans="3:16" x14ac:dyDescent="0.4">
      <c r="C99" s="159"/>
      <c r="D99" s="160"/>
      <c r="E99" s="159"/>
      <c r="F99" s="160"/>
      <c r="G99" s="159"/>
      <c r="H99" s="161"/>
      <c r="I99" s="161"/>
      <c r="J99" s="161"/>
      <c r="K99" s="161"/>
      <c r="L99" s="161"/>
      <c r="M99" s="161"/>
      <c r="N99" s="161"/>
      <c r="O99" s="161"/>
      <c r="P99" s="160"/>
    </row>
    <row r="100" spans="3:16" x14ac:dyDescent="0.4">
      <c r="C100" s="159"/>
      <c r="D100" s="160"/>
      <c r="E100" s="159"/>
      <c r="F100" s="160"/>
      <c r="G100" s="159"/>
      <c r="H100" s="161"/>
      <c r="I100" s="161"/>
      <c r="J100" s="161"/>
      <c r="K100" s="161"/>
      <c r="L100" s="161"/>
      <c r="M100" s="161"/>
      <c r="N100" s="161"/>
      <c r="O100" s="161"/>
      <c r="P100" s="160"/>
    </row>
  </sheetData>
  <sheetProtection algorithmName="SHA-512" hashValue="rT6jul/DGAbIIPvMbL/iM4XG4MajQi7dTTDAIRia7DbVgsBMtm3vK1SzApua4HRHdPJdqiRNVMrnaB/LITIivA==" saltValue="F9JU0PVJMCR+FxyaKT+ykw==" spinCount="100000" sheet="1" formatCells="0" formatColumns="0" formatRows="0" sort="0" autoFilter="0"/>
  <mergeCells count="264">
    <mergeCell ref="C99:D99"/>
    <mergeCell ref="E99:F99"/>
    <mergeCell ref="G99:P99"/>
    <mergeCell ref="C100:D100"/>
    <mergeCell ref="E100:F100"/>
    <mergeCell ref="G100:P100"/>
    <mergeCell ref="C97:D97"/>
    <mergeCell ref="E97:F97"/>
    <mergeCell ref="G97:P97"/>
    <mergeCell ref="C98:D98"/>
    <mergeCell ref="E98:F98"/>
    <mergeCell ref="G98:P98"/>
    <mergeCell ref="C95:D95"/>
    <mergeCell ref="E95:F95"/>
    <mergeCell ref="G95:P95"/>
    <mergeCell ref="C96:D96"/>
    <mergeCell ref="E96:F96"/>
    <mergeCell ref="G96:P96"/>
    <mergeCell ref="C93:D93"/>
    <mergeCell ref="E93:F93"/>
    <mergeCell ref="G93:P93"/>
    <mergeCell ref="C94:D94"/>
    <mergeCell ref="E94:F94"/>
    <mergeCell ref="G94:P94"/>
    <mergeCell ref="C91:D91"/>
    <mergeCell ref="E91:F91"/>
    <mergeCell ref="G91:P91"/>
    <mergeCell ref="C92:D92"/>
    <mergeCell ref="E92:F92"/>
    <mergeCell ref="G92:P92"/>
    <mergeCell ref="C89:D89"/>
    <mergeCell ref="E89:F89"/>
    <mergeCell ref="G89:P89"/>
    <mergeCell ref="C90:D90"/>
    <mergeCell ref="E90:F90"/>
    <mergeCell ref="G90:P90"/>
    <mergeCell ref="C87:D87"/>
    <mergeCell ref="E87:F87"/>
    <mergeCell ref="G87:P87"/>
    <mergeCell ref="C88:D88"/>
    <mergeCell ref="E88:F88"/>
    <mergeCell ref="G88:P88"/>
    <mergeCell ref="C85:D85"/>
    <mergeCell ref="E85:F85"/>
    <mergeCell ref="G85:P85"/>
    <mergeCell ref="C86:D86"/>
    <mergeCell ref="E86:F86"/>
    <mergeCell ref="G86:P86"/>
    <mergeCell ref="C83:D83"/>
    <mergeCell ref="E83:F83"/>
    <mergeCell ref="G83:P83"/>
    <mergeCell ref="C84:D84"/>
    <mergeCell ref="E84:F84"/>
    <mergeCell ref="G84:P84"/>
    <mergeCell ref="C81:D81"/>
    <mergeCell ref="E81:F81"/>
    <mergeCell ref="G81:P81"/>
    <mergeCell ref="C82:D82"/>
    <mergeCell ref="E82:F82"/>
    <mergeCell ref="G82:P82"/>
    <mergeCell ref="C79:D79"/>
    <mergeCell ref="E79:F79"/>
    <mergeCell ref="G79:P79"/>
    <mergeCell ref="C80:D80"/>
    <mergeCell ref="E80:F80"/>
    <mergeCell ref="G80:P80"/>
    <mergeCell ref="C77:D77"/>
    <mergeCell ref="E77:F77"/>
    <mergeCell ref="G77:P77"/>
    <mergeCell ref="C78:D78"/>
    <mergeCell ref="E78:F78"/>
    <mergeCell ref="G78:P78"/>
    <mergeCell ref="C75:D75"/>
    <mergeCell ref="E75:F75"/>
    <mergeCell ref="G75:P75"/>
    <mergeCell ref="C76:D76"/>
    <mergeCell ref="E76:F76"/>
    <mergeCell ref="G76:P76"/>
    <mergeCell ref="C73:D73"/>
    <mergeCell ref="E73:F73"/>
    <mergeCell ref="G73:P73"/>
    <mergeCell ref="C74:D74"/>
    <mergeCell ref="E74:F74"/>
    <mergeCell ref="G74:P74"/>
    <mergeCell ref="C71:D71"/>
    <mergeCell ref="E71:F71"/>
    <mergeCell ref="G71:P71"/>
    <mergeCell ref="C72:D72"/>
    <mergeCell ref="E72:F72"/>
    <mergeCell ref="G72:P72"/>
    <mergeCell ref="C69:D69"/>
    <mergeCell ref="E69:F69"/>
    <mergeCell ref="G69:P69"/>
    <mergeCell ref="C70:D70"/>
    <mergeCell ref="E70:F70"/>
    <mergeCell ref="G70:P70"/>
    <mergeCell ref="C67:D67"/>
    <mergeCell ref="E67:F67"/>
    <mergeCell ref="G67:P67"/>
    <mergeCell ref="C68:D68"/>
    <mergeCell ref="E68:F68"/>
    <mergeCell ref="G68:P68"/>
    <mergeCell ref="C65:D65"/>
    <mergeCell ref="E65:F65"/>
    <mergeCell ref="G65:P65"/>
    <mergeCell ref="C66:D66"/>
    <mergeCell ref="E66:F66"/>
    <mergeCell ref="G66:P66"/>
    <mergeCell ref="C63:D63"/>
    <mergeCell ref="E63:F63"/>
    <mergeCell ref="G63:P63"/>
    <mergeCell ref="C64:D64"/>
    <mergeCell ref="E64:F64"/>
    <mergeCell ref="G64:P64"/>
    <mergeCell ref="C61:D61"/>
    <mergeCell ref="E61:F61"/>
    <mergeCell ref="G61:P61"/>
    <mergeCell ref="C62:D62"/>
    <mergeCell ref="E62:F62"/>
    <mergeCell ref="G62:P62"/>
    <mergeCell ref="C59:D59"/>
    <mergeCell ref="E59:F59"/>
    <mergeCell ref="G59:P59"/>
    <mergeCell ref="C60:D60"/>
    <mergeCell ref="E60:F60"/>
    <mergeCell ref="G60:P60"/>
    <mergeCell ref="C57:D57"/>
    <mergeCell ref="E57:F57"/>
    <mergeCell ref="G57:P57"/>
    <mergeCell ref="C58:D58"/>
    <mergeCell ref="E58:F58"/>
    <mergeCell ref="G58:P58"/>
    <mergeCell ref="C55:D55"/>
    <mergeCell ref="E55:F55"/>
    <mergeCell ref="G55:P55"/>
    <mergeCell ref="C56:D56"/>
    <mergeCell ref="E56:F56"/>
    <mergeCell ref="G56:P56"/>
    <mergeCell ref="C53:D53"/>
    <mergeCell ref="E53:F53"/>
    <mergeCell ref="G53:P53"/>
    <mergeCell ref="C54:D54"/>
    <mergeCell ref="E54:F54"/>
    <mergeCell ref="G54:P54"/>
    <mergeCell ref="C51:D51"/>
    <mergeCell ref="E51:F51"/>
    <mergeCell ref="G51:P51"/>
    <mergeCell ref="C52:D52"/>
    <mergeCell ref="E52:F52"/>
    <mergeCell ref="G52:P52"/>
    <mergeCell ref="C49:D49"/>
    <mergeCell ref="E49:F49"/>
    <mergeCell ref="G49:P49"/>
    <mergeCell ref="C50:D50"/>
    <mergeCell ref="E50:F50"/>
    <mergeCell ref="G50:P50"/>
    <mergeCell ref="C47:D47"/>
    <mergeCell ref="E47:F47"/>
    <mergeCell ref="G47:P47"/>
    <mergeCell ref="C48:D48"/>
    <mergeCell ref="E48:F48"/>
    <mergeCell ref="G48:P48"/>
    <mergeCell ref="C45:D45"/>
    <mergeCell ref="E45:F45"/>
    <mergeCell ref="G45:P45"/>
    <mergeCell ref="C46:D46"/>
    <mergeCell ref="E46:F46"/>
    <mergeCell ref="G46:P46"/>
    <mergeCell ref="C43:D43"/>
    <mergeCell ref="E43:F43"/>
    <mergeCell ref="G43:P43"/>
    <mergeCell ref="C44:D44"/>
    <mergeCell ref="E44:F44"/>
    <mergeCell ref="G44:P44"/>
    <mergeCell ref="C41:D41"/>
    <mergeCell ref="E41:F41"/>
    <mergeCell ref="G41:P41"/>
    <mergeCell ref="C42:D42"/>
    <mergeCell ref="E42:F42"/>
    <mergeCell ref="G42:P42"/>
    <mergeCell ref="C39:D39"/>
    <mergeCell ref="E39:F39"/>
    <mergeCell ref="G39:P39"/>
    <mergeCell ref="C40:D40"/>
    <mergeCell ref="E40:F40"/>
    <mergeCell ref="G40:P40"/>
    <mergeCell ref="C37:D37"/>
    <mergeCell ref="E37:F37"/>
    <mergeCell ref="G37:P37"/>
    <mergeCell ref="C38:D38"/>
    <mergeCell ref="E38:F38"/>
    <mergeCell ref="G38:P38"/>
    <mergeCell ref="C35:D35"/>
    <mergeCell ref="E35:F35"/>
    <mergeCell ref="G35:P35"/>
    <mergeCell ref="C36:D36"/>
    <mergeCell ref="E36:F36"/>
    <mergeCell ref="G36:P36"/>
    <mergeCell ref="C33:D33"/>
    <mergeCell ref="E33:F33"/>
    <mergeCell ref="G33:P33"/>
    <mergeCell ref="C34:D34"/>
    <mergeCell ref="E34:F34"/>
    <mergeCell ref="G34:P34"/>
    <mergeCell ref="C31:D31"/>
    <mergeCell ref="E31:F31"/>
    <mergeCell ref="G31:P31"/>
    <mergeCell ref="C32:D32"/>
    <mergeCell ref="E32:F32"/>
    <mergeCell ref="G32:P32"/>
    <mergeCell ref="C29:D29"/>
    <mergeCell ref="E29:F29"/>
    <mergeCell ref="G29:P29"/>
    <mergeCell ref="C30:D30"/>
    <mergeCell ref="E30:F30"/>
    <mergeCell ref="G30:P30"/>
    <mergeCell ref="C27:D27"/>
    <mergeCell ref="E27:F27"/>
    <mergeCell ref="G27:P27"/>
    <mergeCell ref="C28:D28"/>
    <mergeCell ref="E28:F28"/>
    <mergeCell ref="G28:P28"/>
    <mergeCell ref="C25:D25"/>
    <mergeCell ref="E25:F25"/>
    <mergeCell ref="G25:P25"/>
    <mergeCell ref="C26:D26"/>
    <mergeCell ref="E26:F26"/>
    <mergeCell ref="G26:P26"/>
    <mergeCell ref="C23:D23"/>
    <mergeCell ref="E23:F23"/>
    <mergeCell ref="G23:P23"/>
    <mergeCell ref="C24:D24"/>
    <mergeCell ref="E24:F24"/>
    <mergeCell ref="G24:P24"/>
    <mergeCell ref="C21:D21"/>
    <mergeCell ref="E21:F21"/>
    <mergeCell ref="G21:P21"/>
    <mergeCell ref="C22:D22"/>
    <mergeCell ref="E22:F22"/>
    <mergeCell ref="G22:P22"/>
    <mergeCell ref="C19:D19"/>
    <mergeCell ref="E19:F19"/>
    <mergeCell ref="G19:P19"/>
    <mergeCell ref="C20:D20"/>
    <mergeCell ref="E20:F20"/>
    <mergeCell ref="G20:P20"/>
    <mergeCell ref="C17:D17"/>
    <mergeCell ref="E17:F17"/>
    <mergeCell ref="G17:P17"/>
    <mergeCell ref="C18:D18"/>
    <mergeCell ref="E18:F18"/>
    <mergeCell ref="G18:P18"/>
    <mergeCell ref="C15:D15"/>
    <mergeCell ref="E15:F15"/>
    <mergeCell ref="G15:P15"/>
    <mergeCell ref="C16:D16"/>
    <mergeCell ref="E16:F16"/>
    <mergeCell ref="G16:P16"/>
    <mergeCell ref="C13:D13"/>
    <mergeCell ref="E13:F13"/>
    <mergeCell ref="G13:P13"/>
    <mergeCell ref="C14:D14"/>
    <mergeCell ref="E14:F14"/>
    <mergeCell ref="G14:P14"/>
  </mergeCells>
  <phoneticPr fontId="4"/>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8E12-F171-4865-8F33-04E803A55705}">
  <sheetPr codeName="Sheet2"/>
  <dimension ref="B2:N27"/>
  <sheetViews>
    <sheetView showGridLines="0" view="pageBreakPreview" zoomScaleNormal="85" zoomScaleSheetLayoutView="100" zoomScalePageLayoutView="55" workbookViewId="0">
      <selection activeCell="S13" sqref="S13"/>
    </sheetView>
  </sheetViews>
  <sheetFormatPr defaultRowHeight="18.75" x14ac:dyDescent="0.4"/>
  <cols>
    <col min="1" max="1" width="2.375" customWidth="1"/>
    <col min="2" max="2" width="3.625" customWidth="1"/>
    <col min="3" max="3" width="14" customWidth="1"/>
    <col min="4" max="4" width="3.25" customWidth="1"/>
    <col min="5" max="5" width="2.625" customWidth="1"/>
    <col min="6" max="7" width="4.5" customWidth="1"/>
    <col min="8" max="14" width="6.25" customWidth="1"/>
    <col min="15" max="15" width="2.25" customWidth="1"/>
  </cols>
  <sheetData>
    <row r="2" spans="2:14" x14ac:dyDescent="0.4">
      <c r="B2" t="s">
        <v>4678</v>
      </c>
    </row>
    <row r="3" spans="2:14" x14ac:dyDescent="0.4">
      <c r="B3" s="13"/>
      <c r="C3" s="166" t="s">
        <v>4739</v>
      </c>
      <c r="D3" s="166"/>
      <c r="E3" s="166"/>
      <c r="F3" s="166"/>
      <c r="G3" s="166"/>
      <c r="H3" s="166"/>
      <c r="I3" s="166"/>
      <c r="J3" s="166"/>
      <c r="K3" s="166"/>
      <c r="L3" s="166"/>
      <c r="M3" s="166"/>
      <c r="N3" s="13"/>
    </row>
    <row r="5" spans="2:14" x14ac:dyDescent="0.4">
      <c r="L5" s="181" t="s">
        <v>0</v>
      </c>
      <c r="M5" s="181"/>
      <c r="N5" s="181"/>
    </row>
    <row r="6" spans="2:14" x14ac:dyDescent="0.4">
      <c r="B6" t="s">
        <v>1</v>
      </c>
    </row>
    <row r="7" spans="2:14" ht="19.5" thickBot="1" x14ac:dyDescent="0.45"/>
    <row r="8" spans="2:14" x14ac:dyDescent="0.4">
      <c r="B8" s="8" t="s">
        <v>2</v>
      </c>
      <c r="C8" s="6"/>
      <c r="D8" s="7" t="s">
        <v>4740</v>
      </c>
      <c r="E8" s="7"/>
      <c r="F8" s="7"/>
      <c r="G8" s="7"/>
      <c r="H8" s="178"/>
      <c r="I8" s="178"/>
      <c r="J8" s="178"/>
      <c r="K8" s="178"/>
      <c r="L8" s="178"/>
      <c r="M8" s="178"/>
      <c r="N8" s="179"/>
    </row>
    <row r="9" spans="2:14" ht="19.5" thickBot="1" x14ac:dyDescent="0.45">
      <c r="B9" s="5"/>
      <c r="C9" s="4"/>
      <c r="D9" t="s">
        <v>3</v>
      </c>
      <c r="H9" s="180"/>
      <c r="I9" s="180"/>
      <c r="J9" s="180"/>
      <c r="N9" s="4"/>
    </row>
    <row r="10" spans="2:14" x14ac:dyDescent="0.4">
      <c r="B10" s="8" t="s">
        <v>4</v>
      </c>
      <c r="C10" s="6"/>
      <c r="D10" s="7" t="s">
        <v>5</v>
      </c>
      <c r="E10" s="7"/>
      <c r="F10" s="7"/>
      <c r="G10" s="7"/>
      <c r="H10" s="178"/>
      <c r="I10" s="178"/>
      <c r="J10" s="178"/>
      <c r="K10" s="178"/>
      <c r="L10" s="178"/>
      <c r="M10" s="178"/>
      <c r="N10" s="179"/>
    </row>
    <row r="11" spans="2:14" x14ac:dyDescent="0.4">
      <c r="B11" s="5"/>
      <c r="C11" s="4"/>
      <c r="D11" s="27" t="s">
        <v>6</v>
      </c>
      <c r="E11" s="27"/>
      <c r="F11" s="27"/>
      <c r="G11" s="27"/>
      <c r="H11" s="170"/>
      <c r="I11" s="170"/>
      <c r="J11" s="170"/>
      <c r="K11" s="170"/>
      <c r="L11" s="170"/>
      <c r="M11" s="170"/>
      <c r="N11" s="171"/>
    </row>
    <row r="12" spans="2:14" x14ac:dyDescent="0.4">
      <c r="B12" s="5"/>
      <c r="C12" s="4"/>
      <c r="D12" s="27" t="s">
        <v>7</v>
      </c>
      <c r="E12" s="27"/>
      <c r="F12" s="27"/>
      <c r="G12" s="27"/>
      <c r="H12" s="172"/>
      <c r="I12" s="172"/>
      <c r="J12" s="172"/>
      <c r="K12" s="172"/>
      <c r="L12" s="172"/>
      <c r="M12" s="172"/>
      <c r="N12" s="173"/>
    </row>
    <row r="13" spans="2:14" x14ac:dyDescent="0.4">
      <c r="B13" s="5"/>
      <c r="C13" s="4"/>
      <c r="D13" s="27" t="s">
        <v>8</v>
      </c>
      <c r="E13" s="27"/>
      <c r="F13" s="27"/>
      <c r="G13" s="27"/>
      <c r="H13" s="12"/>
      <c r="I13" s="11"/>
      <c r="J13" s="174"/>
      <c r="K13" s="174"/>
      <c r="L13" s="174"/>
      <c r="M13" s="174"/>
      <c r="N13" s="175"/>
    </row>
    <row r="14" spans="2:14" ht="19.5" thickBot="1" x14ac:dyDescent="0.45">
      <c r="B14" s="3"/>
      <c r="C14" s="1"/>
      <c r="D14" s="2" t="s">
        <v>9</v>
      </c>
      <c r="E14" s="2"/>
      <c r="F14" s="2"/>
      <c r="G14" s="2"/>
      <c r="H14" s="10"/>
      <c r="I14" s="10"/>
      <c r="J14" s="176"/>
      <c r="K14" s="176"/>
      <c r="L14" s="176"/>
      <c r="M14" s="176"/>
      <c r="N14" s="177"/>
    </row>
    <row r="15" spans="2:14" x14ac:dyDescent="0.4">
      <c r="B15" s="5" t="s">
        <v>4715</v>
      </c>
      <c r="D15" s="27"/>
      <c r="E15" s="27"/>
      <c r="F15" s="27"/>
      <c r="G15" s="27"/>
      <c r="H15" s="27"/>
      <c r="I15" s="27"/>
      <c r="J15" s="27"/>
      <c r="K15" s="27"/>
      <c r="L15" s="27"/>
      <c r="M15" s="27"/>
      <c r="N15" s="4"/>
    </row>
    <row r="16" spans="2:14" x14ac:dyDescent="0.4">
      <c r="B16" s="5"/>
      <c r="D16" s="27"/>
      <c r="E16" s="27"/>
      <c r="F16" s="27"/>
      <c r="G16" s="27"/>
      <c r="H16" s="27"/>
      <c r="I16" s="27"/>
      <c r="J16" s="27"/>
      <c r="K16" s="27"/>
      <c r="L16" s="27"/>
      <c r="M16" s="27"/>
      <c r="N16" s="4"/>
    </row>
    <row r="17" spans="2:14" x14ac:dyDescent="0.4">
      <c r="B17" s="91"/>
      <c r="C17" s="92"/>
      <c r="D17" s="92"/>
      <c r="E17" s="92"/>
      <c r="F17" s="92"/>
      <c r="G17" s="92"/>
      <c r="H17" s="92"/>
      <c r="I17" s="167" t="s">
        <v>4710</v>
      </c>
      <c r="J17" s="167"/>
      <c r="K17" s="167"/>
      <c r="M17" s="30"/>
      <c r="N17" s="4"/>
    </row>
    <row r="18" spans="2:14" x14ac:dyDescent="0.4">
      <c r="B18" s="91"/>
      <c r="C18" s="92"/>
      <c r="D18" s="92"/>
      <c r="E18" s="92"/>
      <c r="F18" s="92"/>
      <c r="G18" s="92"/>
      <c r="H18" s="92"/>
      <c r="I18" s="92"/>
      <c r="J18" s="92"/>
      <c r="K18" s="92"/>
      <c r="L18" s="92"/>
      <c r="M18" s="92"/>
      <c r="N18" s="4"/>
    </row>
    <row r="19" spans="2:14" x14ac:dyDescent="0.4">
      <c r="B19" s="91" t="str">
        <f>IF(I17='選択肢① '!B5,"2. 直近排出量の対象期間に関する情報","2. 基準年度に関する情報")</f>
        <v>2. 直近排出量の対象期間に関する情報</v>
      </c>
      <c r="C19" s="92"/>
      <c r="D19" s="92"/>
      <c r="E19" s="92"/>
      <c r="F19" s="92"/>
      <c r="G19" s="92"/>
      <c r="H19" s="92"/>
      <c r="I19" s="92"/>
      <c r="J19" s="92"/>
      <c r="K19" s="92"/>
      <c r="L19" s="92"/>
      <c r="M19" s="92"/>
      <c r="N19" s="4"/>
    </row>
    <row r="20" spans="2:14" x14ac:dyDescent="0.4">
      <c r="B20" s="5"/>
      <c r="N20" s="4"/>
    </row>
    <row r="21" spans="2:14" x14ac:dyDescent="0.4">
      <c r="B21" s="5"/>
      <c r="C21" s="30" t="s">
        <v>4716</v>
      </c>
      <c r="D21" s="27"/>
      <c r="E21" s="27"/>
      <c r="F21" s="27"/>
      <c r="G21" s="27"/>
      <c r="H21" s="98"/>
      <c r="I21" s="167"/>
      <c r="J21" s="167"/>
      <c r="K21" s="167"/>
      <c r="L21" s="98" t="s">
        <v>10</v>
      </c>
      <c r="N21" s="4"/>
    </row>
    <row r="22" spans="2:14" x14ac:dyDescent="0.4">
      <c r="B22" s="5"/>
      <c r="C22" s="99" t="s">
        <v>4717</v>
      </c>
      <c r="D22" s="27"/>
      <c r="E22" s="27"/>
      <c r="F22" s="27"/>
      <c r="G22" s="27"/>
      <c r="H22" s="98"/>
      <c r="I22" s="118"/>
      <c r="J22" s="42" t="s">
        <v>4679</v>
      </c>
      <c r="K22" s="100">
        <f>I22+2</f>
        <v>2</v>
      </c>
      <c r="L22" s="98" t="s">
        <v>10</v>
      </c>
      <c r="N22" s="4"/>
    </row>
    <row r="23" spans="2:14" x14ac:dyDescent="0.4">
      <c r="B23" s="5"/>
      <c r="C23" s="99"/>
      <c r="D23" s="27"/>
      <c r="E23" s="27"/>
      <c r="F23" s="27"/>
      <c r="G23" s="27"/>
      <c r="H23" s="27"/>
      <c r="I23" s="27"/>
      <c r="J23" s="27"/>
      <c r="K23" s="27"/>
      <c r="L23" s="27"/>
      <c r="M23" s="27"/>
      <c r="N23" s="4"/>
    </row>
    <row r="24" spans="2:14" x14ac:dyDescent="0.4">
      <c r="B24" s="5" t="str">
        <f>IF(I17='選択肢① '!B5,"3. 直近排出量に関する情報","3. 基準年度排出量に関する情報")</f>
        <v>3. 直近排出量に関する情報</v>
      </c>
      <c r="C24" s="99"/>
      <c r="D24" s="27"/>
      <c r="E24" s="27"/>
      <c r="F24" s="27"/>
      <c r="G24" s="27"/>
      <c r="H24" s="27"/>
      <c r="I24" s="27"/>
      <c r="J24" s="27"/>
      <c r="K24" s="27"/>
      <c r="L24" s="27"/>
      <c r="M24" s="27"/>
      <c r="N24" s="4"/>
    </row>
    <row r="25" spans="2:14" x14ac:dyDescent="0.4">
      <c r="B25" s="5"/>
      <c r="C25" s="27" t="s">
        <v>4718</v>
      </c>
      <c r="D25" s="27"/>
      <c r="E25" s="27"/>
      <c r="F25" s="27"/>
      <c r="G25" s="27"/>
      <c r="H25" s="98"/>
      <c r="I25" s="168">
        <f>SUM('シート2 法人単位での排出量等'!J8:J107)</f>
        <v>0</v>
      </c>
      <c r="J25" s="168"/>
      <c r="K25" s="168"/>
      <c r="L25" s="98" t="s">
        <v>12</v>
      </c>
      <c r="N25" s="4"/>
    </row>
    <row r="26" spans="2:14" x14ac:dyDescent="0.4">
      <c r="B26" s="5"/>
      <c r="C26" s="27" t="s">
        <v>4719</v>
      </c>
      <c r="D26" s="27"/>
      <c r="E26" s="27"/>
      <c r="F26" s="27"/>
      <c r="G26" s="27"/>
      <c r="H26" s="98"/>
      <c r="I26" s="169">
        <f>SUM('シート2 法人単位での排出量等'!O8:O107)</f>
        <v>0</v>
      </c>
      <c r="J26" s="169"/>
      <c r="K26" s="169"/>
      <c r="L26" s="98" t="s">
        <v>12</v>
      </c>
      <c r="N26" s="4"/>
    </row>
    <row r="27" spans="2:14" ht="19.5" thickBot="1" x14ac:dyDescent="0.45">
      <c r="B27" s="93"/>
      <c r="C27" s="94"/>
      <c r="D27" s="94"/>
      <c r="E27" s="94"/>
      <c r="F27" s="94"/>
      <c r="G27" s="94"/>
      <c r="H27" s="94"/>
      <c r="I27" s="94"/>
      <c r="J27" s="94"/>
      <c r="K27" s="94"/>
      <c r="L27" s="94"/>
      <c r="M27" s="94"/>
      <c r="N27" s="95"/>
    </row>
  </sheetData>
  <sheetProtection algorithmName="SHA-512" hashValue="01rpT+QWtDs9YVBPY7riqJEHRaBaNRiQyblJLvsLyQXInc03VpV0AEzgWG2rzkjZcofOp1dybSEp2PQPwKtpCA==" saltValue="QTLyDn5vWab7tpUWzRyp1g==" spinCount="100000" sheet="1" scenarios="1" formatCells="0" formatColumns="0" formatRows="0" sort="0" autoFilter="0"/>
  <mergeCells count="13">
    <mergeCell ref="C3:M3"/>
    <mergeCell ref="I21:K21"/>
    <mergeCell ref="I25:K25"/>
    <mergeCell ref="I26:K26"/>
    <mergeCell ref="H11:N11"/>
    <mergeCell ref="H12:N12"/>
    <mergeCell ref="J13:N13"/>
    <mergeCell ref="J14:N14"/>
    <mergeCell ref="H10:N10"/>
    <mergeCell ref="H8:N8"/>
    <mergeCell ref="H9:J9"/>
    <mergeCell ref="L5:N5"/>
    <mergeCell ref="I17:K17"/>
  </mergeCells>
  <phoneticPr fontId="4"/>
  <conditionalFormatting sqref="C22:K24 G23:M24">
    <cfRule type="expression" dxfId="7" priority="4">
      <formula>$I$15=2013</formula>
    </cfRule>
  </conditionalFormatting>
  <conditionalFormatting sqref="I22:K24">
    <cfRule type="expression" dxfId="6" priority="5">
      <formula>$I$15=2013</formula>
    </cfRule>
  </conditionalFormatting>
  <conditionalFormatting sqref="L22:L24">
    <cfRule type="expression" dxfId="5" priority="1">
      <formula>$I$15=2013</formula>
    </cfRule>
  </conditionalFormatting>
  <pageMargins left="0.7" right="0.7" top="0.75" bottom="0.75" header="0.3" footer="0.3"/>
  <pageSetup paperSize="9" scale="83" orientation="portrait" r:id="rId1"/>
  <extLst>
    <ext xmlns:x14="http://schemas.microsoft.com/office/spreadsheetml/2009/9/main" uri="{78C0D931-6437-407d-A8EE-F0AAD7539E65}">
      <x14:conditionalFormattings>
        <x14:conditionalFormatting xmlns:xm="http://schemas.microsoft.com/office/excel/2006/main">
          <x14:cfRule type="expression" priority="25" id="{697A05E7-1A88-4375-AF88-914F7A54B482}">
            <xm:f>$I$17='選択肢① '!$B$5</xm:f>
            <x14:dxf>
              <font>
                <color theme="3"/>
              </font>
              <fill>
                <patternFill>
                  <bgColor theme="3"/>
                </patternFill>
              </fill>
            </x14:dxf>
          </x14:cfRule>
          <xm:sqref>I21:K21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A197BC63-50D7-4CF9-A5E9-936D3C83595F}">
          <x14:formula1>
            <xm:f>'選択肢① '!$F$4:$F$12</xm:f>
          </x14:formula1>
          <xm:sqref>I21:K21</xm:sqref>
        </x14:dataValidation>
        <x14:dataValidation type="list" allowBlank="1" showInputMessage="1" showErrorMessage="1" xr:uid="{F24E5347-FEB5-4439-9B8D-0F7D18464B6E}">
          <x14:formula1>
            <xm:f>'選択肢① '!$B$4:$B$5</xm:f>
          </x14:formula1>
          <xm:sqref>I17</xm:sqref>
        </x14:dataValidation>
        <x14:dataValidation type="list" allowBlank="1" showInputMessage="1" showErrorMessage="1" xr:uid="{8A00F0B4-7330-4691-8B17-729295C8B441}">
          <x14:formula1>
            <xm:f>IF($I$17='選択肢① '!$B$5,INDIRECT("直近年度レンジ"),INDIRECT("基準年度レンジ"))</xm:f>
          </x14:formula1>
          <xm:sqref>I22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6E58-3894-433E-8073-5746310ABD2E}">
  <sheetPr codeName="Sheet3"/>
  <dimension ref="B1:O107"/>
  <sheetViews>
    <sheetView showGridLines="0" zoomScaleNormal="100" workbookViewId="0">
      <selection activeCell="E11" sqref="E11"/>
    </sheetView>
  </sheetViews>
  <sheetFormatPr defaultRowHeight="18.75" x14ac:dyDescent="0.4"/>
  <cols>
    <col min="1" max="1" width="3.625" bestFit="1" customWidth="1"/>
    <col min="2" max="2" width="14" customWidth="1"/>
    <col min="3" max="3" width="20.25" customWidth="1"/>
    <col min="4" max="4" width="20.25" style="17" customWidth="1"/>
    <col min="5" max="8" width="20.25" customWidth="1"/>
    <col min="9" max="10" width="20.25" style="145" customWidth="1"/>
    <col min="11" max="13" width="20.25" customWidth="1"/>
    <col min="14" max="15" width="20.25" style="17" customWidth="1"/>
  </cols>
  <sheetData>
    <row r="1" spans="2:15" x14ac:dyDescent="0.4">
      <c r="C1" s="13"/>
      <c r="E1" s="13"/>
      <c r="F1" s="13"/>
      <c r="G1" s="13"/>
      <c r="H1" s="13"/>
      <c r="K1" s="13"/>
      <c r="L1" s="13"/>
      <c r="M1" s="13"/>
    </row>
    <row r="2" spans="2:15" ht="19.5" thickBot="1" x14ac:dyDescent="0.45">
      <c r="B2" s="18" t="s">
        <v>76</v>
      </c>
      <c r="C2" s="17"/>
      <c r="D2" s="13"/>
      <c r="E2" s="13"/>
      <c r="F2" s="13"/>
      <c r="G2" s="13"/>
      <c r="H2" s="17"/>
      <c r="J2" s="146"/>
      <c r="K2" s="13"/>
      <c r="L2" s="13"/>
      <c r="M2" s="17"/>
      <c r="O2"/>
    </row>
    <row r="3" spans="2:15" x14ac:dyDescent="0.4">
      <c r="B3" s="182" t="s">
        <v>18</v>
      </c>
      <c r="C3" s="183"/>
      <c r="D3" s="45">
        <f>シート1基準年度等排出量等報告書!H8</f>
        <v>0</v>
      </c>
      <c r="E3" s="23"/>
      <c r="F3" s="23"/>
      <c r="G3" s="23"/>
      <c r="H3" s="23"/>
      <c r="I3" s="147"/>
      <c r="J3" s="147"/>
      <c r="K3" s="23"/>
      <c r="L3" s="23"/>
      <c r="M3" s="23"/>
      <c r="N3" s="23"/>
      <c r="O3"/>
    </row>
    <row r="4" spans="2:15" ht="19.5" thickBot="1" x14ac:dyDescent="0.45">
      <c r="B4" s="184" t="s">
        <v>19</v>
      </c>
      <c r="C4" s="185"/>
      <c r="D4" s="143">
        <f>シート1基準年度等排出量等報告書!H9</f>
        <v>0</v>
      </c>
      <c r="E4" s="24"/>
      <c r="F4" s="24"/>
      <c r="G4" s="24"/>
      <c r="H4" s="24"/>
      <c r="I4" s="147"/>
      <c r="J4" s="147"/>
      <c r="K4" s="24"/>
      <c r="L4" s="24"/>
      <c r="M4" s="24"/>
      <c r="N4" s="24"/>
      <c r="O4"/>
    </row>
    <row r="5" spans="2:15" ht="19.5" thickBot="1" x14ac:dyDescent="0.45">
      <c r="B5" s="18"/>
      <c r="C5" s="17"/>
      <c r="D5" s="13"/>
      <c r="E5" s="28"/>
      <c r="F5" s="46"/>
      <c r="G5" s="28"/>
      <c r="H5" s="29"/>
      <c r="I5" s="148"/>
      <c r="J5" s="149"/>
      <c r="K5" s="28"/>
      <c r="L5" s="28"/>
      <c r="M5" s="29"/>
      <c r="O5"/>
    </row>
    <row r="6" spans="2:15" x14ac:dyDescent="0.4">
      <c r="B6" s="96" t="s">
        <v>25</v>
      </c>
      <c r="C6" s="186" t="s">
        <v>20</v>
      </c>
      <c r="D6" s="187"/>
      <c r="E6" s="188"/>
      <c r="F6" s="186" t="s">
        <v>24</v>
      </c>
      <c r="G6" s="187"/>
      <c r="H6" s="187"/>
      <c r="I6" s="150" t="s">
        <v>23</v>
      </c>
      <c r="J6" s="150"/>
      <c r="K6" s="186" t="s">
        <v>77</v>
      </c>
      <c r="L6" s="187"/>
      <c r="M6" s="187"/>
      <c r="N6" s="106" t="s">
        <v>23</v>
      </c>
      <c r="O6" s="106"/>
    </row>
    <row r="7" spans="2:15" ht="19.5" thickBot="1" x14ac:dyDescent="0.45">
      <c r="B7" s="97"/>
      <c r="C7" s="20" t="s">
        <v>21</v>
      </c>
      <c r="D7" s="105" t="s">
        <v>22</v>
      </c>
      <c r="E7" s="20" t="s">
        <v>4714</v>
      </c>
      <c r="F7" s="25">
        <f>シート1基準年度等排出量等報告書!$I$22</f>
        <v>0</v>
      </c>
      <c r="G7" s="25">
        <f>F7+1</f>
        <v>1</v>
      </c>
      <c r="H7" s="25">
        <f>G7+1</f>
        <v>2</v>
      </c>
      <c r="I7" s="151" t="s">
        <v>4712</v>
      </c>
      <c r="J7" s="151" t="s">
        <v>4713</v>
      </c>
      <c r="K7" s="25">
        <f>シート1基準年度等排出量等報告書!$I$22</f>
        <v>0</v>
      </c>
      <c r="L7" s="25">
        <f>K7+1</f>
        <v>1</v>
      </c>
      <c r="M7" s="25">
        <f>L7+1</f>
        <v>2</v>
      </c>
      <c r="N7" s="21" t="s">
        <v>4712</v>
      </c>
      <c r="O7" s="21" t="s">
        <v>4713</v>
      </c>
    </row>
    <row r="8" spans="2:15" x14ac:dyDescent="0.4">
      <c r="B8" s="26" t="s">
        <v>26</v>
      </c>
      <c r="C8" s="128">
        <f>シート1基準年度等排出量等報告書!H9</f>
        <v>0</v>
      </c>
      <c r="D8" s="119">
        <f>シート1基準年度等排出量等報告書!H8</f>
        <v>0</v>
      </c>
      <c r="E8" s="120">
        <v>1</v>
      </c>
      <c r="F8" s="129"/>
      <c r="G8" s="130"/>
      <c r="H8" s="131"/>
      <c r="I8" s="152" t="str">
        <f>IFERROR(ROUNDDOWN(AVERAGE($F8:$H8),0),"")</f>
        <v/>
      </c>
      <c r="J8" s="153" t="str">
        <f>IFERROR(ROUNDDOWN(I8*$E8,0),"")</f>
        <v/>
      </c>
      <c r="K8" s="129"/>
      <c r="L8" s="144"/>
      <c r="M8" s="144"/>
      <c r="N8" s="103" t="str">
        <f>IFERROR(ROUNDDOWN(AVERAGE($K8:$M8),0),"")</f>
        <v/>
      </c>
      <c r="O8" s="80" t="str">
        <f>IFERROR(ROUNDDOWN(N8*$E8,0),"")</f>
        <v/>
      </c>
    </row>
    <row r="9" spans="2:15" x14ac:dyDescent="0.4">
      <c r="B9" s="22" t="s">
        <v>27</v>
      </c>
      <c r="C9" s="141"/>
      <c r="D9" s="121"/>
      <c r="E9" s="122"/>
      <c r="F9" s="132"/>
      <c r="G9" s="133"/>
      <c r="H9" s="134"/>
      <c r="I9" s="154" t="str">
        <f t="shared" ref="I9:I72" si="0">IFERROR(ROUNDDOWN(AVERAGE($F9:$H9),0),"")</f>
        <v/>
      </c>
      <c r="J9" s="155" t="str">
        <f t="shared" ref="J9:J72" si="1">IFERROR(ROUNDDOWN(I9*$E9,0),"")</f>
        <v/>
      </c>
      <c r="K9" s="132"/>
      <c r="L9" s="133"/>
      <c r="M9" s="134"/>
      <c r="N9" s="104" t="str">
        <f t="shared" ref="N9:N72" si="2">IFERROR(ROUNDDOWN(AVERAGE($K9:$M9),0),"")</f>
        <v/>
      </c>
      <c r="O9" s="81" t="str">
        <f t="shared" ref="O9:O72" si="3">IFERROR(ROUNDDOWN(N9*$E9,0),"")</f>
        <v/>
      </c>
    </row>
    <row r="10" spans="2:15" x14ac:dyDescent="0.4">
      <c r="B10" s="22" t="s">
        <v>28</v>
      </c>
      <c r="C10" s="141"/>
      <c r="D10" s="121"/>
      <c r="E10" s="122"/>
      <c r="F10" s="132"/>
      <c r="G10" s="133"/>
      <c r="H10" s="134"/>
      <c r="I10" s="154" t="str">
        <f t="shared" si="0"/>
        <v/>
      </c>
      <c r="J10" s="155" t="str">
        <f t="shared" si="1"/>
        <v/>
      </c>
      <c r="K10" s="132"/>
      <c r="L10" s="133"/>
      <c r="M10" s="134"/>
      <c r="N10" s="104" t="str">
        <f t="shared" si="2"/>
        <v/>
      </c>
      <c r="O10" s="81" t="str">
        <f t="shared" si="3"/>
        <v/>
      </c>
    </row>
    <row r="11" spans="2:15" x14ac:dyDescent="0.4">
      <c r="B11" s="19" t="s">
        <v>29</v>
      </c>
      <c r="C11" s="141"/>
      <c r="D11" s="123"/>
      <c r="E11" s="124"/>
      <c r="F11" s="135"/>
      <c r="G11" s="136"/>
      <c r="H11" s="137"/>
      <c r="I11" s="154" t="str">
        <f t="shared" si="0"/>
        <v/>
      </c>
      <c r="J11" s="155" t="str">
        <f t="shared" si="1"/>
        <v/>
      </c>
      <c r="K11" s="135"/>
      <c r="L11" s="136"/>
      <c r="M11" s="137"/>
      <c r="N11" s="104" t="str">
        <f t="shared" si="2"/>
        <v/>
      </c>
      <c r="O11" s="81" t="str">
        <f t="shared" si="3"/>
        <v/>
      </c>
    </row>
    <row r="12" spans="2:15" x14ac:dyDescent="0.4">
      <c r="B12" s="19" t="s">
        <v>30</v>
      </c>
      <c r="C12" s="141"/>
      <c r="D12" s="123"/>
      <c r="E12" s="125"/>
      <c r="F12" s="135"/>
      <c r="G12" s="136"/>
      <c r="H12" s="137"/>
      <c r="I12" s="154" t="str">
        <f t="shared" si="0"/>
        <v/>
      </c>
      <c r="J12" s="155" t="str">
        <f t="shared" si="1"/>
        <v/>
      </c>
      <c r="K12" s="135"/>
      <c r="L12" s="136"/>
      <c r="M12" s="137"/>
      <c r="N12" s="104" t="str">
        <f t="shared" si="2"/>
        <v/>
      </c>
      <c r="O12" s="81" t="str">
        <f t="shared" si="3"/>
        <v/>
      </c>
    </row>
    <row r="13" spans="2:15" x14ac:dyDescent="0.4">
      <c r="B13" s="19" t="s">
        <v>31</v>
      </c>
      <c r="C13" s="141"/>
      <c r="D13" s="123"/>
      <c r="E13" s="125"/>
      <c r="F13" s="135"/>
      <c r="G13" s="136"/>
      <c r="H13" s="137"/>
      <c r="I13" s="154" t="str">
        <f t="shared" si="0"/>
        <v/>
      </c>
      <c r="J13" s="155" t="str">
        <f t="shared" si="1"/>
        <v/>
      </c>
      <c r="K13" s="135"/>
      <c r="L13" s="136"/>
      <c r="M13" s="137"/>
      <c r="N13" s="104" t="str">
        <f t="shared" si="2"/>
        <v/>
      </c>
      <c r="O13" s="81" t="str">
        <f t="shared" si="3"/>
        <v/>
      </c>
    </row>
    <row r="14" spans="2:15" x14ac:dyDescent="0.4">
      <c r="B14" s="19" t="s">
        <v>32</v>
      </c>
      <c r="C14" s="141"/>
      <c r="D14" s="123"/>
      <c r="E14" s="125"/>
      <c r="F14" s="135"/>
      <c r="G14" s="136"/>
      <c r="H14" s="137"/>
      <c r="I14" s="154" t="str">
        <f t="shared" si="0"/>
        <v/>
      </c>
      <c r="J14" s="155" t="str">
        <f t="shared" si="1"/>
        <v/>
      </c>
      <c r="K14" s="135"/>
      <c r="L14" s="136"/>
      <c r="M14" s="137"/>
      <c r="N14" s="104" t="str">
        <f t="shared" si="2"/>
        <v/>
      </c>
      <c r="O14" s="81" t="str">
        <f t="shared" si="3"/>
        <v/>
      </c>
    </row>
    <row r="15" spans="2:15" x14ac:dyDescent="0.4">
      <c r="B15" s="19" t="s">
        <v>33</v>
      </c>
      <c r="C15" s="141"/>
      <c r="D15" s="123"/>
      <c r="E15" s="125"/>
      <c r="F15" s="135"/>
      <c r="G15" s="136"/>
      <c r="H15" s="137"/>
      <c r="I15" s="154" t="str">
        <f t="shared" si="0"/>
        <v/>
      </c>
      <c r="J15" s="155" t="str">
        <f t="shared" si="1"/>
        <v/>
      </c>
      <c r="K15" s="135"/>
      <c r="L15" s="136"/>
      <c r="M15" s="137"/>
      <c r="N15" s="104" t="str">
        <f t="shared" si="2"/>
        <v/>
      </c>
      <c r="O15" s="81" t="str">
        <f t="shared" si="3"/>
        <v/>
      </c>
    </row>
    <row r="16" spans="2:15" x14ac:dyDescent="0.4">
      <c r="B16" s="19" t="s">
        <v>34</v>
      </c>
      <c r="C16" s="141"/>
      <c r="D16" s="123"/>
      <c r="E16" s="125"/>
      <c r="F16" s="135"/>
      <c r="G16" s="136"/>
      <c r="H16" s="137"/>
      <c r="I16" s="154" t="str">
        <f t="shared" si="0"/>
        <v/>
      </c>
      <c r="J16" s="155" t="str">
        <f t="shared" si="1"/>
        <v/>
      </c>
      <c r="K16" s="135"/>
      <c r="L16" s="136"/>
      <c r="M16" s="137"/>
      <c r="N16" s="104" t="str">
        <f t="shared" si="2"/>
        <v/>
      </c>
      <c r="O16" s="81" t="str">
        <f t="shared" si="3"/>
        <v/>
      </c>
    </row>
    <row r="17" spans="2:15" x14ac:dyDescent="0.4">
      <c r="B17" s="19" t="s">
        <v>35</v>
      </c>
      <c r="C17" s="141"/>
      <c r="D17" s="123"/>
      <c r="E17" s="125"/>
      <c r="F17" s="135"/>
      <c r="G17" s="136"/>
      <c r="H17" s="137"/>
      <c r="I17" s="154" t="str">
        <f t="shared" si="0"/>
        <v/>
      </c>
      <c r="J17" s="155" t="str">
        <f t="shared" si="1"/>
        <v/>
      </c>
      <c r="K17" s="135"/>
      <c r="L17" s="136"/>
      <c r="M17" s="137"/>
      <c r="N17" s="104" t="str">
        <f t="shared" si="2"/>
        <v/>
      </c>
      <c r="O17" s="81" t="str">
        <f t="shared" si="3"/>
        <v/>
      </c>
    </row>
    <row r="18" spans="2:15" x14ac:dyDescent="0.4">
      <c r="B18" s="19" t="s">
        <v>36</v>
      </c>
      <c r="C18" s="141"/>
      <c r="D18" s="123"/>
      <c r="E18" s="125"/>
      <c r="F18" s="135"/>
      <c r="G18" s="136"/>
      <c r="H18" s="137"/>
      <c r="I18" s="154" t="str">
        <f t="shared" si="0"/>
        <v/>
      </c>
      <c r="J18" s="155" t="str">
        <f t="shared" si="1"/>
        <v/>
      </c>
      <c r="K18" s="135"/>
      <c r="L18" s="136"/>
      <c r="M18" s="137"/>
      <c r="N18" s="104" t="str">
        <f t="shared" si="2"/>
        <v/>
      </c>
      <c r="O18" s="81" t="str">
        <f t="shared" si="3"/>
        <v/>
      </c>
    </row>
    <row r="19" spans="2:15" x14ac:dyDescent="0.4">
      <c r="B19" s="19" t="s">
        <v>37</v>
      </c>
      <c r="C19" s="141"/>
      <c r="D19" s="123"/>
      <c r="E19" s="125"/>
      <c r="F19" s="135"/>
      <c r="G19" s="136"/>
      <c r="H19" s="137"/>
      <c r="I19" s="154" t="str">
        <f t="shared" si="0"/>
        <v/>
      </c>
      <c r="J19" s="155" t="str">
        <f t="shared" si="1"/>
        <v/>
      </c>
      <c r="K19" s="135"/>
      <c r="L19" s="136"/>
      <c r="M19" s="137"/>
      <c r="N19" s="104" t="str">
        <f t="shared" si="2"/>
        <v/>
      </c>
      <c r="O19" s="81" t="str">
        <f t="shared" si="3"/>
        <v/>
      </c>
    </row>
    <row r="20" spans="2:15" x14ac:dyDescent="0.4">
      <c r="B20" s="19" t="s">
        <v>38</v>
      </c>
      <c r="C20" s="141"/>
      <c r="D20" s="123"/>
      <c r="E20" s="125"/>
      <c r="F20" s="135"/>
      <c r="G20" s="136"/>
      <c r="H20" s="137"/>
      <c r="I20" s="154" t="str">
        <f t="shared" si="0"/>
        <v/>
      </c>
      <c r="J20" s="155" t="str">
        <f t="shared" si="1"/>
        <v/>
      </c>
      <c r="K20" s="135"/>
      <c r="L20" s="136"/>
      <c r="M20" s="137"/>
      <c r="N20" s="104" t="str">
        <f t="shared" si="2"/>
        <v/>
      </c>
      <c r="O20" s="81" t="str">
        <f t="shared" si="3"/>
        <v/>
      </c>
    </row>
    <row r="21" spans="2:15" x14ac:dyDescent="0.4">
      <c r="B21" s="19" t="s">
        <v>39</v>
      </c>
      <c r="C21" s="141"/>
      <c r="D21" s="123"/>
      <c r="E21" s="125"/>
      <c r="F21" s="135"/>
      <c r="G21" s="136"/>
      <c r="H21" s="137"/>
      <c r="I21" s="154" t="str">
        <f t="shared" si="0"/>
        <v/>
      </c>
      <c r="J21" s="155" t="str">
        <f t="shared" si="1"/>
        <v/>
      </c>
      <c r="K21" s="135"/>
      <c r="L21" s="136"/>
      <c r="M21" s="137"/>
      <c r="N21" s="104" t="str">
        <f t="shared" si="2"/>
        <v/>
      </c>
      <c r="O21" s="81" t="str">
        <f t="shared" si="3"/>
        <v/>
      </c>
    </row>
    <row r="22" spans="2:15" x14ac:dyDescent="0.4">
      <c r="B22" s="19" t="s">
        <v>40</v>
      </c>
      <c r="C22" s="141"/>
      <c r="D22" s="123"/>
      <c r="E22" s="125"/>
      <c r="F22" s="135"/>
      <c r="G22" s="136"/>
      <c r="H22" s="137"/>
      <c r="I22" s="154" t="str">
        <f t="shared" si="0"/>
        <v/>
      </c>
      <c r="J22" s="155" t="str">
        <f t="shared" si="1"/>
        <v/>
      </c>
      <c r="K22" s="135"/>
      <c r="L22" s="136"/>
      <c r="M22" s="137"/>
      <c r="N22" s="104" t="str">
        <f t="shared" si="2"/>
        <v/>
      </c>
      <c r="O22" s="81" t="str">
        <f t="shared" si="3"/>
        <v/>
      </c>
    </row>
    <row r="23" spans="2:15" x14ac:dyDescent="0.4">
      <c r="B23" s="19" t="s">
        <v>41</v>
      </c>
      <c r="C23" s="141"/>
      <c r="D23" s="123"/>
      <c r="E23" s="125"/>
      <c r="F23" s="135"/>
      <c r="G23" s="136"/>
      <c r="H23" s="137"/>
      <c r="I23" s="154" t="str">
        <f t="shared" si="0"/>
        <v/>
      </c>
      <c r="J23" s="155" t="str">
        <f t="shared" si="1"/>
        <v/>
      </c>
      <c r="K23" s="135"/>
      <c r="L23" s="136"/>
      <c r="M23" s="137"/>
      <c r="N23" s="104" t="str">
        <f t="shared" si="2"/>
        <v/>
      </c>
      <c r="O23" s="81" t="str">
        <f t="shared" si="3"/>
        <v/>
      </c>
    </row>
    <row r="24" spans="2:15" x14ac:dyDescent="0.4">
      <c r="B24" s="19" t="s">
        <v>42</v>
      </c>
      <c r="C24" s="141"/>
      <c r="D24" s="123"/>
      <c r="E24" s="125"/>
      <c r="F24" s="135"/>
      <c r="G24" s="136"/>
      <c r="H24" s="137"/>
      <c r="I24" s="154" t="str">
        <f t="shared" si="0"/>
        <v/>
      </c>
      <c r="J24" s="155" t="str">
        <f t="shared" si="1"/>
        <v/>
      </c>
      <c r="K24" s="135"/>
      <c r="L24" s="136"/>
      <c r="M24" s="137"/>
      <c r="N24" s="104" t="str">
        <f t="shared" si="2"/>
        <v/>
      </c>
      <c r="O24" s="81" t="str">
        <f t="shared" si="3"/>
        <v/>
      </c>
    </row>
    <row r="25" spans="2:15" x14ac:dyDescent="0.4">
      <c r="B25" s="19" t="s">
        <v>43</v>
      </c>
      <c r="C25" s="141"/>
      <c r="D25" s="123"/>
      <c r="E25" s="125"/>
      <c r="F25" s="135"/>
      <c r="G25" s="136"/>
      <c r="H25" s="137"/>
      <c r="I25" s="154" t="str">
        <f t="shared" si="0"/>
        <v/>
      </c>
      <c r="J25" s="155" t="str">
        <f t="shared" si="1"/>
        <v/>
      </c>
      <c r="K25" s="135"/>
      <c r="L25" s="136"/>
      <c r="M25" s="137"/>
      <c r="N25" s="104" t="str">
        <f t="shared" si="2"/>
        <v/>
      </c>
      <c r="O25" s="81" t="str">
        <f t="shared" si="3"/>
        <v/>
      </c>
    </row>
    <row r="26" spans="2:15" x14ac:dyDescent="0.4">
      <c r="B26" s="19" t="s">
        <v>44</v>
      </c>
      <c r="C26" s="141"/>
      <c r="D26" s="123"/>
      <c r="E26" s="125"/>
      <c r="F26" s="135"/>
      <c r="G26" s="136"/>
      <c r="H26" s="137"/>
      <c r="I26" s="154" t="str">
        <f t="shared" si="0"/>
        <v/>
      </c>
      <c r="J26" s="155" t="str">
        <f t="shared" si="1"/>
        <v/>
      </c>
      <c r="K26" s="135"/>
      <c r="L26" s="136"/>
      <c r="M26" s="137"/>
      <c r="N26" s="104" t="str">
        <f t="shared" si="2"/>
        <v/>
      </c>
      <c r="O26" s="81" t="str">
        <f t="shared" si="3"/>
        <v/>
      </c>
    </row>
    <row r="27" spans="2:15" x14ac:dyDescent="0.4">
      <c r="B27" s="19" t="s">
        <v>45</v>
      </c>
      <c r="C27" s="141"/>
      <c r="D27" s="123"/>
      <c r="E27" s="125"/>
      <c r="F27" s="135"/>
      <c r="G27" s="136"/>
      <c r="H27" s="137"/>
      <c r="I27" s="154" t="str">
        <f t="shared" si="0"/>
        <v/>
      </c>
      <c r="J27" s="155" t="str">
        <f t="shared" si="1"/>
        <v/>
      </c>
      <c r="K27" s="135"/>
      <c r="L27" s="136"/>
      <c r="M27" s="137"/>
      <c r="N27" s="104" t="str">
        <f t="shared" si="2"/>
        <v/>
      </c>
      <c r="O27" s="81" t="str">
        <f t="shared" si="3"/>
        <v/>
      </c>
    </row>
    <row r="28" spans="2:15" x14ac:dyDescent="0.4">
      <c r="B28" s="19" t="s">
        <v>46</v>
      </c>
      <c r="C28" s="141"/>
      <c r="D28" s="123"/>
      <c r="E28" s="125"/>
      <c r="F28" s="135"/>
      <c r="G28" s="136"/>
      <c r="H28" s="137"/>
      <c r="I28" s="154" t="str">
        <f t="shared" si="0"/>
        <v/>
      </c>
      <c r="J28" s="155" t="str">
        <f t="shared" si="1"/>
        <v/>
      </c>
      <c r="K28" s="135"/>
      <c r="L28" s="136"/>
      <c r="M28" s="137"/>
      <c r="N28" s="104" t="str">
        <f t="shared" si="2"/>
        <v/>
      </c>
      <c r="O28" s="81" t="str">
        <f t="shared" si="3"/>
        <v/>
      </c>
    </row>
    <row r="29" spans="2:15" x14ac:dyDescent="0.4">
      <c r="B29" s="19" t="s">
        <v>47</v>
      </c>
      <c r="C29" s="141"/>
      <c r="D29" s="123"/>
      <c r="E29" s="125"/>
      <c r="F29" s="135"/>
      <c r="G29" s="136"/>
      <c r="H29" s="137"/>
      <c r="I29" s="154" t="str">
        <f t="shared" si="0"/>
        <v/>
      </c>
      <c r="J29" s="155" t="str">
        <f t="shared" si="1"/>
        <v/>
      </c>
      <c r="K29" s="135"/>
      <c r="L29" s="136"/>
      <c r="M29" s="137"/>
      <c r="N29" s="104" t="str">
        <f t="shared" si="2"/>
        <v/>
      </c>
      <c r="O29" s="81" t="str">
        <f t="shared" si="3"/>
        <v/>
      </c>
    </row>
    <row r="30" spans="2:15" x14ac:dyDescent="0.4">
      <c r="B30" s="19" t="s">
        <v>48</v>
      </c>
      <c r="C30" s="141"/>
      <c r="D30" s="123"/>
      <c r="E30" s="125"/>
      <c r="F30" s="135"/>
      <c r="G30" s="136"/>
      <c r="H30" s="137"/>
      <c r="I30" s="154" t="str">
        <f t="shared" si="0"/>
        <v/>
      </c>
      <c r="J30" s="155" t="str">
        <f t="shared" si="1"/>
        <v/>
      </c>
      <c r="K30" s="135"/>
      <c r="L30" s="136"/>
      <c r="M30" s="137"/>
      <c r="N30" s="104" t="str">
        <f t="shared" si="2"/>
        <v/>
      </c>
      <c r="O30" s="81" t="str">
        <f t="shared" si="3"/>
        <v/>
      </c>
    </row>
    <row r="31" spans="2:15" x14ac:dyDescent="0.4">
      <c r="B31" s="19" t="s">
        <v>49</v>
      </c>
      <c r="C31" s="141"/>
      <c r="D31" s="123"/>
      <c r="E31" s="125"/>
      <c r="F31" s="135"/>
      <c r="G31" s="136"/>
      <c r="H31" s="137"/>
      <c r="I31" s="154" t="str">
        <f t="shared" si="0"/>
        <v/>
      </c>
      <c r="J31" s="155" t="str">
        <f t="shared" si="1"/>
        <v/>
      </c>
      <c r="K31" s="135"/>
      <c r="L31" s="136"/>
      <c r="M31" s="137"/>
      <c r="N31" s="104" t="str">
        <f t="shared" si="2"/>
        <v/>
      </c>
      <c r="O31" s="81" t="str">
        <f t="shared" si="3"/>
        <v/>
      </c>
    </row>
    <row r="32" spans="2:15" x14ac:dyDescent="0.4">
      <c r="B32" s="19" t="s">
        <v>50</v>
      </c>
      <c r="C32" s="141"/>
      <c r="D32" s="123"/>
      <c r="E32" s="125"/>
      <c r="F32" s="135"/>
      <c r="G32" s="136"/>
      <c r="H32" s="137"/>
      <c r="I32" s="154" t="str">
        <f t="shared" si="0"/>
        <v/>
      </c>
      <c r="J32" s="155" t="str">
        <f t="shared" si="1"/>
        <v/>
      </c>
      <c r="K32" s="135"/>
      <c r="L32" s="136"/>
      <c r="M32" s="137"/>
      <c r="N32" s="104" t="str">
        <f t="shared" si="2"/>
        <v/>
      </c>
      <c r="O32" s="81" t="str">
        <f t="shared" si="3"/>
        <v/>
      </c>
    </row>
    <row r="33" spans="2:15" x14ac:dyDescent="0.4">
      <c r="B33" s="19" t="s">
        <v>51</v>
      </c>
      <c r="C33" s="141"/>
      <c r="D33" s="123"/>
      <c r="E33" s="125"/>
      <c r="F33" s="135"/>
      <c r="G33" s="136"/>
      <c r="H33" s="137"/>
      <c r="I33" s="154" t="str">
        <f t="shared" si="0"/>
        <v/>
      </c>
      <c r="J33" s="155" t="str">
        <f t="shared" si="1"/>
        <v/>
      </c>
      <c r="K33" s="135"/>
      <c r="L33" s="136"/>
      <c r="M33" s="137"/>
      <c r="N33" s="104" t="str">
        <f t="shared" si="2"/>
        <v/>
      </c>
      <c r="O33" s="81" t="str">
        <f t="shared" si="3"/>
        <v/>
      </c>
    </row>
    <row r="34" spans="2:15" x14ac:dyDescent="0.4">
      <c r="B34" s="19" t="s">
        <v>52</v>
      </c>
      <c r="C34" s="141"/>
      <c r="D34" s="123"/>
      <c r="E34" s="125"/>
      <c r="F34" s="135"/>
      <c r="G34" s="136"/>
      <c r="H34" s="137"/>
      <c r="I34" s="154" t="str">
        <f t="shared" si="0"/>
        <v/>
      </c>
      <c r="J34" s="155" t="str">
        <f t="shared" si="1"/>
        <v/>
      </c>
      <c r="K34" s="135"/>
      <c r="L34" s="136"/>
      <c r="M34" s="137"/>
      <c r="N34" s="104" t="str">
        <f t="shared" si="2"/>
        <v/>
      </c>
      <c r="O34" s="81" t="str">
        <f t="shared" si="3"/>
        <v/>
      </c>
    </row>
    <row r="35" spans="2:15" x14ac:dyDescent="0.4">
      <c r="B35" s="19" t="s">
        <v>53</v>
      </c>
      <c r="C35" s="141"/>
      <c r="D35" s="123"/>
      <c r="E35" s="125"/>
      <c r="F35" s="135"/>
      <c r="G35" s="136"/>
      <c r="H35" s="137"/>
      <c r="I35" s="154" t="str">
        <f t="shared" si="0"/>
        <v/>
      </c>
      <c r="J35" s="155" t="str">
        <f t="shared" si="1"/>
        <v/>
      </c>
      <c r="K35" s="135"/>
      <c r="L35" s="136"/>
      <c r="M35" s="137"/>
      <c r="N35" s="104" t="str">
        <f t="shared" si="2"/>
        <v/>
      </c>
      <c r="O35" s="81" t="str">
        <f t="shared" si="3"/>
        <v/>
      </c>
    </row>
    <row r="36" spans="2:15" x14ac:dyDescent="0.4">
      <c r="B36" s="19" t="s">
        <v>54</v>
      </c>
      <c r="C36" s="141"/>
      <c r="D36" s="123"/>
      <c r="E36" s="125"/>
      <c r="F36" s="135"/>
      <c r="G36" s="136"/>
      <c r="H36" s="137"/>
      <c r="I36" s="154" t="str">
        <f t="shared" si="0"/>
        <v/>
      </c>
      <c r="J36" s="155" t="str">
        <f t="shared" si="1"/>
        <v/>
      </c>
      <c r="K36" s="135"/>
      <c r="L36" s="136"/>
      <c r="M36" s="137"/>
      <c r="N36" s="104" t="str">
        <f t="shared" si="2"/>
        <v/>
      </c>
      <c r="O36" s="81" t="str">
        <f t="shared" si="3"/>
        <v/>
      </c>
    </row>
    <row r="37" spans="2:15" x14ac:dyDescent="0.4">
      <c r="B37" s="19" t="s">
        <v>55</v>
      </c>
      <c r="C37" s="141"/>
      <c r="D37" s="123"/>
      <c r="E37" s="125"/>
      <c r="F37" s="135"/>
      <c r="G37" s="136"/>
      <c r="H37" s="137"/>
      <c r="I37" s="154" t="str">
        <f t="shared" si="0"/>
        <v/>
      </c>
      <c r="J37" s="155" t="str">
        <f t="shared" si="1"/>
        <v/>
      </c>
      <c r="K37" s="135"/>
      <c r="L37" s="136"/>
      <c r="M37" s="137"/>
      <c r="N37" s="104" t="str">
        <f t="shared" si="2"/>
        <v/>
      </c>
      <c r="O37" s="81" t="str">
        <f t="shared" si="3"/>
        <v/>
      </c>
    </row>
    <row r="38" spans="2:15" x14ac:dyDescent="0.4">
      <c r="B38" s="19" t="s">
        <v>56</v>
      </c>
      <c r="C38" s="141"/>
      <c r="D38" s="123"/>
      <c r="E38" s="125"/>
      <c r="F38" s="135"/>
      <c r="G38" s="136"/>
      <c r="H38" s="137"/>
      <c r="I38" s="154" t="str">
        <f t="shared" si="0"/>
        <v/>
      </c>
      <c r="J38" s="155" t="str">
        <f t="shared" si="1"/>
        <v/>
      </c>
      <c r="K38" s="135"/>
      <c r="L38" s="136"/>
      <c r="M38" s="137"/>
      <c r="N38" s="104" t="str">
        <f t="shared" si="2"/>
        <v/>
      </c>
      <c r="O38" s="81" t="str">
        <f t="shared" si="3"/>
        <v/>
      </c>
    </row>
    <row r="39" spans="2:15" x14ac:dyDescent="0.4">
      <c r="B39" s="19" t="s">
        <v>57</v>
      </c>
      <c r="C39" s="141"/>
      <c r="D39" s="123"/>
      <c r="E39" s="125"/>
      <c r="F39" s="135"/>
      <c r="G39" s="136"/>
      <c r="H39" s="137"/>
      <c r="I39" s="154" t="str">
        <f t="shared" si="0"/>
        <v/>
      </c>
      <c r="J39" s="155" t="str">
        <f t="shared" si="1"/>
        <v/>
      </c>
      <c r="K39" s="135"/>
      <c r="L39" s="136"/>
      <c r="M39" s="137"/>
      <c r="N39" s="104" t="str">
        <f t="shared" si="2"/>
        <v/>
      </c>
      <c r="O39" s="81" t="str">
        <f t="shared" si="3"/>
        <v/>
      </c>
    </row>
    <row r="40" spans="2:15" x14ac:dyDescent="0.4">
      <c r="B40" s="19" t="s">
        <v>58</v>
      </c>
      <c r="C40" s="141"/>
      <c r="D40" s="123"/>
      <c r="E40" s="125"/>
      <c r="F40" s="135"/>
      <c r="G40" s="136"/>
      <c r="H40" s="137"/>
      <c r="I40" s="154" t="str">
        <f t="shared" si="0"/>
        <v/>
      </c>
      <c r="J40" s="155" t="str">
        <f t="shared" si="1"/>
        <v/>
      </c>
      <c r="K40" s="135"/>
      <c r="L40" s="136"/>
      <c r="M40" s="137"/>
      <c r="N40" s="104" t="str">
        <f t="shared" si="2"/>
        <v/>
      </c>
      <c r="O40" s="81" t="str">
        <f t="shared" si="3"/>
        <v/>
      </c>
    </row>
    <row r="41" spans="2:15" x14ac:dyDescent="0.4">
      <c r="B41" s="19" t="s">
        <v>59</v>
      </c>
      <c r="C41" s="141"/>
      <c r="D41" s="123"/>
      <c r="E41" s="125"/>
      <c r="F41" s="135"/>
      <c r="G41" s="136"/>
      <c r="H41" s="137"/>
      <c r="I41" s="154" t="str">
        <f t="shared" si="0"/>
        <v/>
      </c>
      <c r="J41" s="155" t="str">
        <f t="shared" si="1"/>
        <v/>
      </c>
      <c r="K41" s="135"/>
      <c r="L41" s="136"/>
      <c r="M41" s="137"/>
      <c r="N41" s="104" t="str">
        <f t="shared" si="2"/>
        <v/>
      </c>
      <c r="O41" s="81" t="str">
        <f t="shared" si="3"/>
        <v/>
      </c>
    </row>
    <row r="42" spans="2:15" x14ac:dyDescent="0.4">
      <c r="B42" s="19" t="s">
        <v>60</v>
      </c>
      <c r="C42" s="141"/>
      <c r="D42" s="123"/>
      <c r="E42" s="125"/>
      <c r="F42" s="135"/>
      <c r="G42" s="136"/>
      <c r="H42" s="137"/>
      <c r="I42" s="154" t="str">
        <f t="shared" si="0"/>
        <v/>
      </c>
      <c r="J42" s="155" t="str">
        <f t="shared" si="1"/>
        <v/>
      </c>
      <c r="K42" s="135"/>
      <c r="L42" s="136"/>
      <c r="M42" s="137"/>
      <c r="N42" s="104" t="str">
        <f t="shared" si="2"/>
        <v/>
      </c>
      <c r="O42" s="81" t="str">
        <f t="shared" si="3"/>
        <v/>
      </c>
    </row>
    <row r="43" spans="2:15" x14ac:dyDescent="0.4">
      <c r="B43" s="19" t="s">
        <v>61</v>
      </c>
      <c r="C43" s="141"/>
      <c r="D43" s="123"/>
      <c r="E43" s="125"/>
      <c r="F43" s="135"/>
      <c r="G43" s="136"/>
      <c r="H43" s="137"/>
      <c r="I43" s="154" t="str">
        <f t="shared" si="0"/>
        <v/>
      </c>
      <c r="J43" s="155" t="str">
        <f t="shared" si="1"/>
        <v/>
      </c>
      <c r="K43" s="135"/>
      <c r="L43" s="136"/>
      <c r="M43" s="137"/>
      <c r="N43" s="104" t="str">
        <f t="shared" si="2"/>
        <v/>
      </c>
      <c r="O43" s="81" t="str">
        <f t="shared" si="3"/>
        <v/>
      </c>
    </row>
    <row r="44" spans="2:15" x14ac:dyDescent="0.4">
      <c r="B44" s="19" t="s">
        <v>62</v>
      </c>
      <c r="C44" s="141"/>
      <c r="D44" s="123"/>
      <c r="E44" s="125"/>
      <c r="F44" s="135"/>
      <c r="G44" s="136"/>
      <c r="H44" s="137"/>
      <c r="I44" s="154" t="str">
        <f t="shared" si="0"/>
        <v/>
      </c>
      <c r="J44" s="155" t="str">
        <f t="shared" si="1"/>
        <v/>
      </c>
      <c r="K44" s="135"/>
      <c r="L44" s="136"/>
      <c r="M44" s="137"/>
      <c r="N44" s="104" t="str">
        <f t="shared" si="2"/>
        <v/>
      </c>
      <c r="O44" s="81" t="str">
        <f t="shared" si="3"/>
        <v/>
      </c>
    </row>
    <row r="45" spans="2:15" x14ac:dyDescent="0.4">
      <c r="B45" s="19" t="s">
        <v>63</v>
      </c>
      <c r="C45" s="141"/>
      <c r="D45" s="123"/>
      <c r="E45" s="125"/>
      <c r="F45" s="135"/>
      <c r="G45" s="136"/>
      <c r="H45" s="137"/>
      <c r="I45" s="154" t="str">
        <f t="shared" si="0"/>
        <v/>
      </c>
      <c r="J45" s="155" t="str">
        <f t="shared" si="1"/>
        <v/>
      </c>
      <c r="K45" s="135"/>
      <c r="L45" s="136"/>
      <c r="M45" s="137"/>
      <c r="N45" s="104" t="str">
        <f t="shared" si="2"/>
        <v/>
      </c>
      <c r="O45" s="81" t="str">
        <f t="shared" si="3"/>
        <v/>
      </c>
    </row>
    <row r="46" spans="2:15" x14ac:dyDescent="0.4">
      <c r="B46" s="19" t="s">
        <v>64</v>
      </c>
      <c r="C46" s="141"/>
      <c r="D46" s="123"/>
      <c r="E46" s="125"/>
      <c r="F46" s="135"/>
      <c r="G46" s="136"/>
      <c r="H46" s="137"/>
      <c r="I46" s="154" t="str">
        <f t="shared" si="0"/>
        <v/>
      </c>
      <c r="J46" s="155" t="str">
        <f t="shared" si="1"/>
        <v/>
      </c>
      <c r="K46" s="135"/>
      <c r="L46" s="136"/>
      <c r="M46" s="137"/>
      <c r="N46" s="104" t="str">
        <f t="shared" si="2"/>
        <v/>
      </c>
      <c r="O46" s="81" t="str">
        <f t="shared" si="3"/>
        <v/>
      </c>
    </row>
    <row r="47" spans="2:15" x14ac:dyDescent="0.4">
      <c r="B47" s="19" t="s">
        <v>65</v>
      </c>
      <c r="C47" s="141"/>
      <c r="D47" s="123"/>
      <c r="E47" s="125"/>
      <c r="F47" s="135"/>
      <c r="G47" s="136"/>
      <c r="H47" s="137"/>
      <c r="I47" s="154" t="str">
        <f t="shared" si="0"/>
        <v/>
      </c>
      <c r="J47" s="155" t="str">
        <f t="shared" si="1"/>
        <v/>
      </c>
      <c r="K47" s="135"/>
      <c r="L47" s="136"/>
      <c r="M47" s="137"/>
      <c r="N47" s="104" t="str">
        <f t="shared" si="2"/>
        <v/>
      </c>
      <c r="O47" s="81" t="str">
        <f t="shared" si="3"/>
        <v/>
      </c>
    </row>
    <row r="48" spans="2:15" x14ac:dyDescent="0.4">
      <c r="B48" s="19" t="s">
        <v>66</v>
      </c>
      <c r="C48" s="141"/>
      <c r="D48" s="123"/>
      <c r="E48" s="125"/>
      <c r="F48" s="135"/>
      <c r="G48" s="136"/>
      <c r="H48" s="137"/>
      <c r="I48" s="154" t="str">
        <f t="shared" si="0"/>
        <v/>
      </c>
      <c r="J48" s="155" t="str">
        <f t="shared" si="1"/>
        <v/>
      </c>
      <c r="K48" s="135"/>
      <c r="L48" s="136"/>
      <c r="M48" s="137"/>
      <c r="N48" s="104" t="str">
        <f t="shared" si="2"/>
        <v/>
      </c>
      <c r="O48" s="81" t="str">
        <f t="shared" si="3"/>
        <v/>
      </c>
    </row>
    <row r="49" spans="2:15" x14ac:dyDescent="0.4">
      <c r="B49" s="19" t="s">
        <v>67</v>
      </c>
      <c r="C49" s="141"/>
      <c r="D49" s="123"/>
      <c r="E49" s="125"/>
      <c r="F49" s="135"/>
      <c r="G49" s="136"/>
      <c r="H49" s="137"/>
      <c r="I49" s="154" t="str">
        <f t="shared" si="0"/>
        <v/>
      </c>
      <c r="J49" s="155" t="str">
        <f t="shared" si="1"/>
        <v/>
      </c>
      <c r="K49" s="135"/>
      <c r="L49" s="136"/>
      <c r="M49" s="137"/>
      <c r="N49" s="104" t="str">
        <f t="shared" si="2"/>
        <v/>
      </c>
      <c r="O49" s="81" t="str">
        <f t="shared" si="3"/>
        <v/>
      </c>
    </row>
    <row r="50" spans="2:15" x14ac:dyDescent="0.4">
      <c r="B50" s="19" t="s">
        <v>68</v>
      </c>
      <c r="C50" s="141"/>
      <c r="D50" s="123"/>
      <c r="E50" s="125"/>
      <c r="F50" s="135"/>
      <c r="G50" s="136"/>
      <c r="H50" s="137"/>
      <c r="I50" s="154" t="str">
        <f t="shared" si="0"/>
        <v/>
      </c>
      <c r="J50" s="155" t="str">
        <f t="shared" si="1"/>
        <v/>
      </c>
      <c r="K50" s="135"/>
      <c r="L50" s="136"/>
      <c r="M50" s="137"/>
      <c r="N50" s="104" t="str">
        <f t="shared" si="2"/>
        <v/>
      </c>
      <c r="O50" s="81" t="str">
        <f t="shared" si="3"/>
        <v/>
      </c>
    </row>
    <row r="51" spans="2:15" x14ac:dyDescent="0.4">
      <c r="B51" s="19" t="s">
        <v>69</v>
      </c>
      <c r="C51" s="141"/>
      <c r="D51" s="123"/>
      <c r="E51" s="125"/>
      <c r="F51" s="135"/>
      <c r="G51" s="136"/>
      <c r="H51" s="137"/>
      <c r="I51" s="154" t="str">
        <f t="shared" si="0"/>
        <v/>
      </c>
      <c r="J51" s="155" t="str">
        <f t="shared" si="1"/>
        <v/>
      </c>
      <c r="K51" s="135"/>
      <c r="L51" s="136"/>
      <c r="M51" s="137"/>
      <c r="N51" s="104" t="str">
        <f t="shared" si="2"/>
        <v/>
      </c>
      <c r="O51" s="81" t="str">
        <f t="shared" si="3"/>
        <v/>
      </c>
    </row>
    <row r="52" spans="2:15" x14ac:dyDescent="0.4">
      <c r="B52" s="19" t="s">
        <v>70</v>
      </c>
      <c r="C52" s="141"/>
      <c r="D52" s="123"/>
      <c r="E52" s="125"/>
      <c r="F52" s="135"/>
      <c r="G52" s="136"/>
      <c r="H52" s="137"/>
      <c r="I52" s="154" t="str">
        <f t="shared" si="0"/>
        <v/>
      </c>
      <c r="J52" s="155" t="str">
        <f t="shared" si="1"/>
        <v/>
      </c>
      <c r="K52" s="135"/>
      <c r="L52" s="136"/>
      <c r="M52" s="137"/>
      <c r="N52" s="104" t="str">
        <f t="shared" si="2"/>
        <v/>
      </c>
      <c r="O52" s="81" t="str">
        <f t="shared" si="3"/>
        <v/>
      </c>
    </row>
    <row r="53" spans="2:15" x14ac:dyDescent="0.4">
      <c r="B53" s="19" t="s">
        <v>71</v>
      </c>
      <c r="C53" s="141"/>
      <c r="D53" s="123"/>
      <c r="E53" s="125"/>
      <c r="F53" s="135"/>
      <c r="G53" s="136"/>
      <c r="H53" s="137"/>
      <c r="I53" s="154" t="str">
        <f t="shared" si="0"/>
        <v/>
      </c>
      <c r="J53" s="155" t="str">
        <f t="shared" si="1"/>
        <v/>
      </c>
      <c r="K53" s="135"/>
      <c r="L53" s="136"/>
      <c r="M53" s="137"/>
      <c r="N53" s="104" t="str">
        <f t="shared" si="2"/>
        <v/>
      </c>
      <c r="O53" s="81" t="str">
        <f t="shared" si="3"/>
        <v/>
      </c>
    </row>
    <row r="54" spans="2:15" x14ac:dyDescent="0.4">
      <c r="B54" s="19" t="s">
        <v>72</v>
      </c>
      <c r="C54" s="141"/>
      <c r="D54" s="123"/>
      <c r="E54" s="125"/>
      <c r="F54" s="135"/>
      <c r="G54" s="136"/>
      <c r="H54" s="137"/>
      <c r="I54" s="154" t="str">
        <f t="shared" si="0"/>
        <v/>
      </c>
      <c r="J54" s="155" t="str">
        <f t="shared" si="1"/>
        <v/>
      </c>
      <c r="K54" s="135"/>
      <c r="L54" s="136"/>
      <c r="M54" s="137"/>
      <c r="N54" s="104" t="str">
        <f t="shared" si="2"/>
        <v/>
      </c>
      <c r="O54" s="81" t="str">
        <f t="shared" si="3"/>
        <v/>
      </c>
    </row>
    <row r="55" spans="2:15" x14ac:dyDescent="0.4">
      <c r="B55" s="19" t="s">
        <v>73</v>
      </c>
      <c r="C55" s="141"/>
      <c r="D55" s="123"/>
      <c r="E55" s="125"/>
      <c r="F55" s="135"/>
      <c r="G55" s="136"/>
      <c r="H55" s="137"/>
      <c r="I55" s="154" t="str">
        <f t="shared" si="0"/>
        <v/>
      </c>
      <c r="J55" s="155" t="str">
        <f t="shared" si="1"/>
        <v/>
      </c>
      <c r="K55" s="135"/>
      <c r="L55" s="136"/>
      <c r="M55" s="137"/>
      <c r="N55" s="104" t="str">
        <f t="shared" si="2"/>
        <v/>
      </c>
      <c r="O55" s="81" t="str">
        <f t="shared" si="3"/>
        <v/>
      </c>
    </row>
    <row r="56" spans="2:15" x14ac:dyDescent="0.4">
      <c r="B56" s="19" t="s">
        <v>74</v>
      </c>
      <c r="C56" s="141"/>
      <c r="D56" s="123"/>
      <c r="E56" s="125"/>
      <c r="F56" s="135"/>
      <c r="G56" s="136"/>
      <c r="H56" s="137"/>
      <c r="I56" s="154" t="str">
        <f t="shared" si="0"/>
        <v/>
      </c>
      <c r="J56" s="155" t="str">
        <f t="shared" si="1"/>
        <v/>
      </c>
      <c r="K56" s="135"/>
      <c r="L56" s="136"/>
      <c r="M56" s="137"/>
      <c r="N56" s="104" t="str">
        <f t="shared" si="2"/>
        <v/>
      </c>
      <c r="O56" s="81" t="str">
        <f t="shared" si="3"/>
        <v/>
      </c>
    </row>
    <row r="57" spans="2:15" x14ac:dyDescent="0.4">
      <c r="B57" s="19" t="s">
        <v>75</v>
      </c>
      <c r="C57" s="141"/>
      <c r="D57" s="123"/>
      <c r="E57" s="125"/>
      <c r="F57" s="135"/>
      <c r="G57" s="136"/>
      <c r="H57" s="137"/>
      <c r="I57" s="154" t="str">
        <f t="shared" si="0"/>
        <v/>
      </c>
      <c r="J57" s="155" t="str">
        <f t="shared" si="1"/>
        <v/>
      </c>
      <c r="K57" s="135"/>
      <c r="L57" s="136"/>
      <c r="M57" s="137"/>
      <c r="N57" s="104" t="str">
        <f t="shared" si="2"/>
        <v/>
      </c>
      <c r="O57" s="81" t="str">
        <f t="shared" si="3"/>
        <v/>
      </c>
    </row>
    <row r="58" spans="2:15" x14ac:dyDescent="0.4">
      <c r="B58" s="19" t="s">
        <v>4747</v>
      </c>
      <c r="C58" s="141"/>
      <c r="D58" s="123"/>
      <c r="E58" s="125"/>
      <c r="F58" s="135"/>
      <c r="G58" s="136"/>
      <c r="H58" s="137"/>
      <c r="I58" s="154" t="str">
        <f t="shared" si="0"/>
        <v/>
      </c>
      <c r="J58" s="155" t="str">
        <f t="shared" si="1"/>
        <v/>
      </c>
      <c r="K58" s="135"/>
      <c r="L58" s="136"/>
      <c r="M58" s="137"/>
      <c r="N58" s="104" t="str">
        <f t="shared" si="2"/>
        <v/>
      </c>
      <c r="O58" s="81" t="str">
        <f t="shared" si="3"/>
        <v/>
      </c>
    </row>
    <row r="59" spans="2:15" x14ac:dyDescent="0.4">
      <c r="B59" s="19" t="s">
        <v>4748</v>
      </c>
      <c r="C59" s="141"/>
      <c r="D59" s="123"/>
      <c r="E59" s="125"/>
      <c r="F59" s="135"/>
      <c r="G59" s="136"/>
      <c r="H59" s="137"/>
      <c r="I59" s="154" t="str">
        <f t="shared" si="0"/>
        <v/>
      </c>
      <c r="J59" s="155" t="str">
        <f t="shared" si="1"/>
        <v/>
      </c>
      <c r="K59" s="135"/>
      <c r="L59" s="136"/>
      <c r="M59" s="137"/>
      <c r="N59" s="104" t="str">
        <f t="shared" si="2"/>
        <v/>
      </c>
      <c r="O59" s="81" t="str">
        <f t="shared" si="3"/>
        <v/>
      </c>
    </row>
    <row r="60" spans="2:15" x14ac:dyDescent="0.4">
      <c r="B60" s="19" t="s">
        <v>4749</v>
      </c>
      <c r="C60" s="141"/>
      <c r="D60" s="123"/>
      <c r="E60" s="125"/>
      <c r="F60" s="135"/>
      <c r="G60" s="136"/>
      <c r="H60" s="137"/>
      <c r="I60" s="154" t="str">
        <f t="shared" si="0"/>
        <v/>
      </c>
      <c r="J60" s="155" t="str">
        <f t="shared" si="1"/>
        <v/>
      </c>
      <c r="K60" s="135"/>
      <c r="L60" s="136"/>
      <c r="M60" s="137"/>
      <c r="N60" s="104" t="str">
        <f t="shared" si="2"/>
        <v/>
      </c>
      <c r="O60" s="81" t="str">
        <f t="shared" si="3"/>
        <v/>
      </c>
    </row>
    <row r="61" spans="2:15" x14ac:dyDescent="0.4">
      <c r="B61" s="19" t="s">
        <v>4750</v>
      </c>
      <c r="C61" s="141"/>
      <c r="D61" s="123"/>
      <c r="E61" s="125"/>
      <c r="F61" s="135"/>
      <c r="G61" s="136"/>
      <c r="H61" s="137"/>
      <c r="I61" s="154" t="str">
        <f t="shared" si="0"/>
        <v/>
      </c>
      <c r="J61" s="155" t="str">
        <f t="shared" si="1"/>
        <v/>
      </c>
      <c r="K61" s="135"/>
      <c r="L61" s="136"/>
      <c r="M61" s="137"/>
      <c r="N61" s="104" t="str">
        <f t="shared" si="2"/>
        <v/>
      </c>
      <c r="O61" s="81" t="str">
        <f t="shared" si="3"/>
        <v/>
      </c>
    </row>
    <row r="62" spans="2:15" x14ac:dyDescent="0.4">
      <c r="B62" s="19" t="s">
        <v>4751</v>
      </c>
      <c r="C62" s="141"/>
      <c r="D62" s="123"/>
      <c r="E62" s="125"/>
      <c r="F62" s="135"/>
      <c r="G62" s="136"/>
      <c r="H62" s="137"/>
      <c r="I62" s="154" t="str">
        <f t="shared" si="0"/>
        <v/>
      </c>
      <c r="J62" s="155" t="str">
        <f t="shared" si="1"/>
        <v/>
      </c>
      <c r="K62" s="135"/>
      <c r="L62" s="136"/>
      <c r="M62" s="137"/>
      <c r="N62" s="104" t="str">
        <f t="shared" si="2"/>
        <v/>
      </c>
      <c r="O62" s="81" t="str">
        <f t="shared" si="3"/>
        <v/>
      </c>
    </row>
    <row r="63" spans="2:15" x14ac:dyDescent="0.4">
      <c r="B63" s="19" t="s">
        <v>4752</v>
      </c>
      <c r="C63" s="141"/>
      <c r="D63" s="123"/>
      <c r="E63" s="125"/>
      <c r="F63" s="135"/>
      <c r="G63" s="136"/>
      <c r="H63" s="137"/>
      <c r="I63" s="154" t="str">
        <f t="shared" si="0"/>
        <v/>
      </c>
      <c r="J63" s="155" t="str">
        <f t="shared" si="1"/>
        <v/>
      </c>
      <c r="K63" s="135"/>
      <c r="L63" s="136"/>
      <c r="M63" s="137"/>
      <c r="N63" s="104" t="str">
        <f t="shared" si="2"/>
        <v/>
      </c>
      <c r="O63" s="81" t="str">
        <f t="shared" si="3"/>
        <v/>
      </c>
    </row>
    <row r="64" spans="2:15" x14ac:dyDescent="0.4">
      <c r="B64" s="19" t="s">
        <v>4753</v>
      </c>
      <c r="C64" s="141"/>
      <c r="D64" s="123"/>
      <c r="E64" s="125"/>
      <c r="F64" s="135"/>
      <c r="G64" s="136"/>
      <c r="H64" s="137"/>
      <c r="I64" s="154" t="str">
        <f t="shared" si="0"/>
        <v/>
      </c>
      <c r="J64" s="155" t="str">
        <f t="shared" si="1"/>
        <v/>
      </c>
      <c r="K64" s="135"/>
      <c r="L64" s="136"/>
      <c r="M64" s="137"/>
      <c r="N64" s="104" t="str">
        <f t="shared" si="2"/>
        <v/>
      </c>
      <c r="O64" s="81" t="str">
        <f t="shared" si="3"/>
        <v/>
      </c>
    </row>
    <row r="65" spans="2:15" x14ac:dyDescent="0.4">
      <c r="B65" s="19" t="s">
        <v>4754</v>
      </c>
      <c r="C65" s="141"/>
      <c r="D65" s="123"/>
      <c r="E65" s="125"/>
      <c r="F65" s="135"/>
      <c r="G65" s="136"/>
      <c r="H65" s="137"/>
      <c r="I65" s="154" t="str">
        <f t="shared" si="0"/>
        <v/>
      </c>
      <c r="J65" s="155" t="str">
        <f t="shared" si="1"/>
        <v/>
      </c>
      <c r="K65" s="135"/>
      <c r="L65" s="136"/>
      <c r="M65" s="137"/>
      <c r="N65" s="104" t="str">
        <f t="shared" si="2"/>
        <v/>
      </c>
      <c r="O65" s="81" t="str">
        <f t="shared" si="3"/>
        <v/>
      </c>
    </row>
    <row r="66" spans="2:15" x14ac:dyDescent="0.4">
      <c r="B66" s="19" t="s">
        <v>4755</v>
      </c>
      <c r="C66" s="141"/>
      <c r="D66" s="123"/>
      <c r="E66" s="125"/>
      <c r="F66" s="135"/>
      <c r="G66" s="136"/>
      <c r="H66" s="137"/>
      <c r="I66" s="154" t="str">
        <f t="shared" si="0"/>
        <v/>
      </c>
      <c r="J66" s="155" t="str">
        <f t="shared" si="1"/>
        <v/>
      </c>
      <c r="K66" s="135"/>
      <c r="L66" s="136"/>
      <c r="M66" s="137"/>
      <c r="N66" s="104" t="str">
        <f t="shared" si="2"/>
        <v/>
      </c>
      <c r="O66" s="81" t="str">
        <f t="shared" si="3"/>
        <v/>
      </c>
    </row>
    <row r="67" spans="2:15" x14ac:dyDescent="0.4">
      <c r="B67" s="19" t="s">
        <v>4756</v>
      </c>
      <c r="C67" s="141"/>
      <c r="D67" s="123"/>
      <c r="E67" s="125"/>
      <c r="F67" s="135"/>
      <c r="G67" s="136"/>
      <c r="H67" s="137"/>
      <c r="I67" s="154" t="str">
        <f t="shared" si="0"/>
        <v/>
      </c>
      <c r="J67" s="155" t="str">
        <f t="shared" si="1"/>
        <v/>
      </c>
      <c r="K67" s="135"/>
      <c r="L67" s="136"/>
      <c r="M67" s="137"/>
      <c r="N67" s="104" t="str">
        <f t="shared" si="2"/>
        <v/>
      </c>
      <c r="O67" s="81" t="str">
        <f t="shared" si="3"/>
        <v/>
      </c>
    </row>
    <row r="68" spans="2:15" x14ac:dyDescent="0.4">
      <c r="B68" s="19" t="s">
        <v>4757</v>
      </c>
      <c r="C68" s="141"/>
      <c r="D68" s="123"/>
      <c r="E68" s="125"/>
      <c r="F68" s="135"/>
      <c r="G68" s="136"/>
      <c r="H68" s="137"/>
      <c r="I68" s="154" t="str">
        <f t="shared" si="0"/>
        <v/>
      </c>
      <c r="J68" s="155" t="str">
        <f t="shared" si="1"/>
        <v/>
      </c>
      <c r="K68" s="135"/>
      <c r="L68" s="136"/>
      <c r="M68" s="137"/>
      <c r="N68" s="104" t="str">
        <f t="shared" si="2"/>
        <v/>
      </c>
      <c r="O68" s="81" t="str">
        <f t="shared" si="3"/>
        <v/>
      </c>
    </row>
    <row r="69" spans="2:15" x14ac:dyDescent="0.4">
      <c r="B69" s="19" t="s">
        <v>4758</v>
      </c>
      <c r="C69" s="141"/>
      <c r="D69" s="123"/>
      <c r="E69" s="125"/>
      <c r="F69" s="135"/>
      <c r="G69" s="136"/>
      <c r="H69" s="137"/>
      <c r="I69" s="154" t="str">
        <f t="shared" si="0"/>
        <v/>
      </c>
      <c r="J69" s="155" t="str">
        <f t="shared" si="1"/>
        <v/>
      </c>
      <c r="K69" s="135"/>
      <c r="L69" s="136"/>
      <c r="M69" s="137"/>
      <c r="N69" s="104" t="str">
        <f t="shared" si="2"/>
        <v/>
      </c>
      <c r="O69" s="81" t="str">
        <f t="shared" si="3"/>
        <v/>
      </c>
    </row>
    <row r="70" spans="2:15" x14ac:dyDescent="0.4">
      <c r="B70" s="19" t="s">
        <v>4759</v>
      </c>
      <c r="C70" s="141"/>
      <c r="D70" s="123"/>
      <c r="E70" s="125"/>
      <c r="F70" s="135"/>
      <c r="G70" s="136"/>
      <c r="H70" s="137"/>
      <c r="I70" s="154" t="str">
        <f t="shared" si="0"/>
        <v/>
      </c>
      <c r="J70" s="155" t="str">
        <f t="shared" si="1"/>
        <v/>
      </c>
      <c r="K70" s="135"/>
      <c r="L70" s="136"/>
      <c r="M70" s="137"/>
      <c r="N70" s="104" t="str">
        <f t="shared" si="2"/>
        <v/>
      </c>
      <c r="O70" s="81" t="str">
        <f t="shared" si="3"/>
        <v/>
      </c>
    </row>
    <row r="71" spans="2:15" x14ac:dyDescent="0.4">
      <c r="B71" s="19" t="s">
        <v>4760</v>
      </c>
      <c r="C71" s="141"/>
      <c r="D71" s="123"/>
      <c r="E71" s="125"/>
      <c r="F71" s="135"/>
      <c r="G71" s="136"/>
      <c r="H71" s="137"/>
      <c r="I71" s="154" t="str">
        <f t="shared" si="0"/>
        <v/>
      </c>
      <c r="J71" s="155" t="str">
        <f t="shared" si="1"/>
        <v/>
      </c>
      <c r="K71" s="135"/>
      <c r="L71" s="136"/>
      <c r="M71" s="137"/>
      <c r="N71" s="104" t="str">
        <f t="shared" si="2"/>
        <v/>
      </c>
      <c r="O71" s="81" t="str">
        <f t="shared" si="3"/>
        <v/>
      </c>
    </row>
    <row r="72" spans="2:15" x14ac:dyDescent="0.4">
      <c r="B72" s="19" t="s">
        <v>4761</v>
      </c>
      <c r="C72" s="141"/>
      <c r="D72" s="123"/>
      <c r="E72" s="125"/>
      <c r="F72" s="135"/>
      <c r="G72" s="136"/>
      <c r="H72" s="137"/>
      <c r="I72" s="154" t="str">
        <f t="shared" si="0"/>
        <v/>
      </c>
      <c r="J72" s="155" t="str">
        <f t="shared" si="1"/>
        <v/>
      </c>
      <c r="K72" s="135"/>
      <c r="L72" s="136"/>
      <c r="M72" s="137"/>
      <c r="N72" s="104" t="str">
        <f t="shared" si="2"/>
        <v/>
      </c>
      <c r="O72" s="81" t="str">
        <f t="shared" si="3"/>
        <v/>
      </c>
    </row>
    <row r="73" spans="2:15" x14ac:dyDescent="0.4">
      <c r="B73" s="19" t="s">
        <v>4762</v>
      </c>
      <c r="C73" s="141"/>
      <c r="D73" s="123"/>
      <c r="E73" s="125"/>
      <c r="F73" s="135"/>
      <c r="G73" s="136"/>
      <c r="H73" s="137"/>
      <c r="I73" s="154" t="str">
        <f t="shared" ref="I73:I107" si="4">IFERROR(ROUNDDOWN(AVERAGE($F73:$H73),0),"")</f>
        <v/>
      </c>
      <c r="J73" s="155" t="str">
        <f t="shared" ref="J73:J107" si="5">IFERROR(ROUNDDOWN(I73*$E73,0),"")</f>
        <v/>
      </c>
      <c r="K73" s="135"/>
      <c r="L73" s="136"/>
      <c r="M73" s="137"/>
      <c r="N73" s="104" t="str">
        <f t="shared" ref="N73:N107" si="6">IFERROR(ROUNDDOWN(AVERAGE($K73:$M73),0),"")</f>
        <v/>
      </c>
      <c r="O73" s="81" t="str">
        <f t="shared" ref="O73:O107" si="7">IFERROR(ROUNDDOWN(N73*$E73,0),"")</f>
        <v/>
      </c>
    </row>
    <row r="74" spans="2:15" x14ac:dyDescent="0.4">
      <c r="B74" s="19" t="s">
        <v>4763</v>
      </c>
      <c r="C74" s="141"/>
      <c r="D74" s="123"/>
      <c r="E74" s="125"/>
      <c r="F74" s="135"/>
      <c r="G74" s="136"/>
      <c r="H74" s="137"/>
      <c r="I74" s="154" t="str">
        <f t="shared" si="4"/>
        <v/>
      </c>
      <c r="J74" s="155" t="str">
        <f t="shared" si="5"/>
        <v/>
      </c>
      <c r="K74" s="135"/>
      <c r="L74" s="136"/>
      <c r="M74" s="137"/>
      <c r="N74" s="104" t="str">
        <f t="shared" si="6"/>
        <v/>
      </c>
      <c r="O74" s="81" t="str">
        <f t="shared" si="7"/>
        <v/>
      </c>
    </row>
    <row r="75" spans="2:15" x14ac:dyDescent="0.4">
      <c r="B75" s="19" t="s">
        <v>4764</v>
      </c>
      <c r="C75" s="141"/>
      <c r="D75" s="123"/>
      <c r="E75" s="125"/>
      <c r="F75" s="135"/>
      <c r="G75" s="136"/>
      <c r="H75" s="137"/>
      <c r="I75" s="154" t="str">
        <f t="shared" si="4"/>
        <v/>
      </c>
      <c r="J75" s="155" t="str">
        <f t="shared" si="5"/>
        <v/>
      </c>
      <c r="K75" s="135"/>
      <c r="L75" s="136"/>
      <c r="M75" s="137"/>
      <c r="N75" s="104" t="str">
        <f t="shared" si="6"/>
        <v/>
      </c>
      <c r="O75" s="81" t="str">
        <f t="shared" si="7"/>
        <v/>
      </c>
    </row>
    <row r="76" spans="2:15" x14ac:dyDescent="0.4">
      <c r="B76" s="19" t="s">
        <v>4765</v>
      </c>
      <c r="C76" s="141"/>
      <c r="D76" s="123"/>
      <c r="E76" s="125"/>
      <c r="F76" s="135"/>
      <c r="G76" s="136"/>
      <c r="H76" s="137"/>
      <c r="I76" s="154" t="str">
        <f t="shared" si="4"/>
        <v/>
      </c>
      <c r="J76" s="155" t="str">
        <f t="shared" si="5"/>
        <v/>
      </c>
      <c r="K76" s="135"/>
      <c r="L76" s="136"/>
      <c r="M76" s="137"/>
      <c r="N76" s="104" t="str">
        <f t="shared" si="6"/>
        <v/>
      </c>
      <c r="O76" s="81" t="str">
        <f t="shared" si="7"/>
        <v/>
      </c>
    </row>
    <row r="77" spans="2:15" x14ac:dyDescent="0.4">
      <c r="B77" s="19" t="s">
        <v>4766</v>
      </c>
      <c r="C77" s="141"/>
      <c r="D77" s="123"/>
      <c r="E77" s="125"/>
      <c r="F77" s="135"/>
      <c r="G77" s="136"/>
      <c r="H77" s="137"/>
      <c r="I77" s="154" t="str">
        <f t="shared" si="4"/>
        <v/>
      </c>
      <c r="J77" s="155" t="str">
        <f t="shared" si="5"/>
        <v/>
      </c>
      <c r="K77" s="135"/>
      <c r="L77" s="136"/>
      <c r="M77" s="137"/>
      <c r="N77" s="104" t="str">
        <f t="shared" si="6"/>
        <v/>
      </c>
      <c r="O77" s="81" t="str">
        <f t="shared" si="7"/>
        <v/>
      </c>
    </row>
    <row r="78" spans="2:15" x14ac:dyDescent="0.4">
      <c r="B78" s="19" t="s">
        <v>4767</v>
      </c>
      <c r="C78" s="141"/>
      <c r="D78" s="123"/>
      <c r="E78" s="125"/>
      <c r="F78" s="135"/>
      <c r="G78" s="136"/>
      <c r="H78" s="137"/>
      <c r="I78" s="154" t="str">
        <f t="shared" si="4"/>
        <v/>
      </c>
      <c r="J78" s="155" t="str">
        <f t="shared" si="5"/>
        <v/>
      </c>
      <c r="K78" s="135"/>
      <c r="L78" s="136"/>
      <c r="M78" s="137"/>
      <c r="N78" s="104" t="str">
        <f t="shared" si="6"/>
        <v/>
      </c>
      <c r="O78" s="81" t="str">
        <f t="shared" si="7"/>
        <v/>
      </c>
    </row>
    <row r="79" spans="2:15" x14ac:dyDescent="0.4">
      <c r="B79" s="19" t="s">
        <v>4768</v>
      </c>
      <c r="C79" s="141"/>
      <c r="D79" s="123"/>
      <c r="E79" s="125"/>
      <c r="F79" s="135"/>
      <c r="G79" s="136"/>
      <c r="H79" s="137"/>
      <c r="I79" s="154" t="str">
        <f t="shared" si="4"/>
        <v/>
      </c>
      <c r="J79" s="155" t="str">
        <f t="shared" si="5"/>
        <v/>
      </c>
      <c r="K79" s="135"/>
      <c r="L79" s="136"/>
      <c r="M79" s="137"/>
      <c r="N79" s="104" t="str">
        <f t="shared" si="6"/>
        <v/>
      </c>
      <c r="O79" s="81" t="str">
        <f t="shared" si="7"/>
        <v/>
      </c>
    </row>
    <row r="80" spans="2:15" x14ac:dyDescent="0.4">
      <c r="B80" s="19" t="s">
        <v>4769</v>
      </c>
      <c r="C80" s="141"/>
      <c r="D80" s="123"/>
      <c r="E80" s="125"/>
      <c r="F80" s="135"/>
      <c r="G80" s="136"/>
      <c r="H80" s="137"/>
      <c r="I80" s="154" t="str">
        <f t="shared" si="4"/>
        <v/>
      </c>
      <c r="J80" s="155" t="str">
        <f t="shared" si="5"/>
        <v/>
      </c>
      <c r="K80" s="135"/>
      <c r="L80" s="136"/>
      <c r="M80" s="137"/>
      <c r="N80" s="104" t="str">
        <f t="shared" si="6"/>
        <v/>
      </c>
      <c r="O80" s="81" t="str">
        <f t="shared" si="7"/>
        <v/>
      </c>
    </row>
    <row r="81" spans="2:15" x14ac:dyDescent="0.4">
      <c r="B81" s="19" t="s">
        <v>4770</v>
      </c>
      <c r="C81" s="141"/>
      <c r="D81" s="123"/>
      <c r="E81" s="125"/>
      <c r="F81" s="135"/>
      <c r="G81" s="136"/>
      <c r="H81" s="137"/>
      <c r="I81" s="154" t="str">
        <f t="shared" si="4"/>
        <v/>
      </c>
      <c r="J81" s="155" t="str">
        <f t="shared" si="5"/>
        <v/>
      </c>
      <c r="K81" s="135"/>
      <c r="L81" s="136"/>
      <c r="M81" s="137"/>
      <c r="N81" s="104" t="str">
        <f t="shared" si="6"/>
        <v/>
      </c>
      <c r="O81" s="81" t="str">
        <f t="shared" si="7"/>
        <v/>
      </c>
    </row>
    <row r="82" spans="2:15" x14ac:dyDescent="0.4">
      <c r="B82" s="19" t="s">
        <v>4771</v>
      </c>
      <c r="C82" s="141"/>
      <c r="D82" s="123"/>
      <c r="E82" s="125"/>
      <c r="F82" s="135"/>
      <c r="G82" s="136"/>
      <c r="H82" s="137"/>
      <c r="I82" s="154" t="str">
        <f t="shared" si="4"/>
        <v/>
      </c>
      <c r="J82" s="155" t="str">
        <f t="shared" si="5"/>
        <v/>
      </c>
      <c r="K82" s="135"/>
      <c r="L82" s="136"/>
      <c r="M82" s="137"/>
      <c r="N82" s="104" t="str">
        <f t="shared" si="6"/>
        <v/>
      </c>
      <c r="O82" s="81" t="str">
        <f t="shared" si="7"/>
        <v/>
      </c>
    </row>
    <row r="83" spans="2:15" x14ac:dyDescent="0.4">
      <c r="B83" s="19" t="s">
        <v>4772</v>
      </c>
      <c r="C83" s="141"/>
      <c r="D83" s="123"/>
      <c r="E83" s="125"/>
      <c r="F83" s="135"/>
      <c r="G83" s="136"/>
      <c r="H83" s="137"/>
      <c r="I83" s="154" t="str">
        <f t="shared" si="4"/>
        <v/>
      </c>
      <c r="J83" s="155" t="str">
        <f t="shared" si="5"/>
        <v/>
      </c>
      <c r="K83" s="135"/>
      <c r="L83" s="136"/>
      <c r="M83" s="137"/>
      <c r="N83" s="104" t="str">
        <f t="shared" si="6"/>
        <v/>
      </c>
      <c r="O83" s="81" t="str">
        <f t="shared" si="7"/>
        <v/>
      </c>
    </row>
    <row r="84" spans="2:15" x14ac:dyDescent="0.4">
      <c r="B84" s="19" t="s">
        <v>4773</v>
      </c>
      <c r="C84" s="141"/>
      <c r="D84" s="123"/>
      <c r="E84" s="125"/>
      <c r="F84" s="135"/>
      <c r="G84" s="136"/>
      <c r="H84" s="137"/>
      <c r="I84" s="154" t="str">
        <f t="shared" si="4"/>
        <v/>
      </c>
      <c r="J84" s="155" t="str">
        <f t="shared" si="5"/>
        <v/>
      </c>
      <c r="K84" s="135"/>
      <c r="L84" s="136"/>
      <c r="M84" s="137"/>
      <c r="N84" s="104" t="str">
        <f t="shared" si="6"/>
        <v/>
      </c>
      <c r="O84" s="81" t="str">
        <f t="shared" si="7"/>
        <v/>
      </c>
    </row>
    <row r="85" spans="2:15" x14ac:dyDescent="0.4">
      <c r="B85" s="19" t="s">
        <v>4774</v>
      </c>
      <c r="C85" s="141"/>
      <c r="D85" s="123"/>
      <c r="E85" s="125"/>
      <c r="F85" s="135"/>
      <c r="G85" s="136"/>
      <c r="H85" s="137"/>
      <c r="I85" s="154" t="str">
        <f t="shared" si="4"/>
        <v/>
      </c>
      <c r="J85" s="155" t="str">
        <f t="shared" si="5"/>
        <v/>
      </c>
      <c r="K85" s="135"/>
      <c r="L85" s="136"/>
      <c r="M85" s="137"/>
      <c r="N85" s="104" t="str">
        <f t="shared" si="6"/>
        <v/>
      </c>
      <c r="O85" s="81" t="str">
        <f t="shared" si="7"/>
        <v/>
      </c>
    </row>
    <row r="86" spans="2:15" x14ac:dyDescent="0.4">
      <c r="B86" s="19" t="s">
        <v>4775</v>
      </c>
      <c r="C86" s="141"/>
      <c r="D86" s="123"/>
      <c r="E86" s="125"/>
      <c r="F86" s="135"/>
      <c r="G86" s="136"/>
      <c r="H86" s="137"/>
      <c r="I86" s="154" t="str">
        <f t="shared" si="4"/>
        <v/>
      </c>
      <c r="J86" s="155" t="str">
        <f t="shared" si="5"/>
        <v/>
      </c>
      <c r="K86" s="135"/>
      <c r="L86" s="136"/>
      <c r="M86" s="137"/>
      <c r="N86" s="104" t="str">
        <f t="shared" si="6"/>
        <v/>
      </c>
      <c r="O86" s="81" t="str">
        <f t="shared" si="7"/>
        <v/>
      </c>
    </row>
    <row r="87" spans="2:15" x14ac:dyDescent="0.4">
      <c r="B87" s="19" t="s">
        <v>4776</v>
      </c>
      <c r="C87" s="141"/>
      <c r="D87" s="123"/>
      <c r="E87" s="125"/>
      <c r="F87" s="135"/>
      <c r="G87" s="136"/>
      <c r="H87" s="137"/>
      <c r="I87" s="154" t="str">
        <f t="shared" si="4"/>
        <v/>
      </c>
      <c r="J87" s="155" t="str">
        <f t="shared" si="5"/>
        <v/>
      </c>
      <c r="K87" s="135"/>
      <c r="L87" s="136"/>
      <c r="M87" s="137"/>
      <c r="N87" s="104" t="str">
        <f t="shared" si="6"/>
        <v/>
      </c>
      <c r="O87" s="81" t="str">
        <f t="shared" si="7"/>
        <v/>
      </c>
    </row>
    <row r="88" spans="2:15" x14ac:dyDescent="0.4">
      <c r="B88" s="19" t="s">
        <v>4777</v>
      </c>
      <c r="C88" s="141"/>
      <c r="D88" s="123"/>
      <c r="E88" s="125"/>
      <c r="F88" s="135"/>
      <c r="G88" s="136"/>
      <c r="H88" s="137"/>
      <c r="I88" s="154" t="str">
        <f t="shared" si="4"/>
        <v/>
      </c>
      <c r="J88" s="155" t="str">
        <f t="shared" si="5"/>
        <v/>
      </c>
      <c r="K88" s="135"/>
      <c r="L88" s="136"/>
      <c r="M88" s="137"/>
      <c r="N88" s="104" t="str">
        <f t="shared" si="6"/>
        <v/>
      </c>
      <c r="O88" s="81" t="str">
        <f t="shared" si="7"/>
        <v/>
      </c>
    </row>
    <row r="89" spans="2:15" x14ac:dyDescent="0.4">
      <c r="B89" s="19" t="s">
        <v>4778</v>
      </c>
      <c r="C89" s="141"/>
      <c r="D89" s="123"/>
      <c r="E89" s="125"/>
      <c r="F89" s="135"/>
      <c r="G89" s="136"/>
      <c r="H89" s="137"/>
      <c r="I89" s="154" t="str">
        <f t="shared" si="4"/>
        <v/>
      </c>
      <c r="J89" s="155" t="str">
        <f t="shared" si="5"/>
        <v/>
      </c>
      <c r="K89" s="135"/>
      <c r="L89" s="136"/>
      <c r="M89" s="137"/>
      <c r="N89" s="104" t="str">
        <f t="shared" si="6"/>
        <v/>
      </c>
      <c r="O89" s="81" t="str">
        <f t="shared" si="7"/>
        <v/>
      </c>
    </row>
    <row r="90" spans="2:15" x14ac:dyDescent="0.4">
      <c r="B90" s="19" t="s">
        <v>4779</v>
      </c>
      <c r="C90" s="141"/>
      <c r="D90" s="123"/>
      <c r="E90" s="125"/>
      <c r="F90" s="135"/>
      <c r="G90" s="136"/>
      <c r="H90" s="137"/>
      <c r="I90" s="154" t="str">
        <f t="shared" si="4"/>
        <v/>
      </c>
      <c r="J90" s="155" t="str">
        <f t="shared" si="5"/>
        <v/>
      </c>
      <c r="K90" s="135"/>
      <c r="L90" s="136"/>
      <c r="M90" s="137"/>
      <c r="N90" s="104" t="str">
        <f t="shared" si="6"/>
        <v/>
      </c>
      <c r="O90" s="81" t="str">
        <f t="shared" si="7"/>
        <v/>
      </c>
    </row>
    <row r="91" spans="2:15" x14ac:dyDescent="0.4">
      <c r="B91" s="19" t="s">
        <v>4780</v>
      </c>
      <c r="C91" s="141"/>
      <c r="D91" s="123"/>
      <c r="E91" s="125"/>
      <c r="F91" s="135"/>
      <c r="G91" s="136"/>
      <c r="H91" s="137"/>
      <c r="I91" s="154" t="str">
        <f t="shared" si="4"/>
        <v/>
      </c>
      <c r="J91" s="155" t="str">
        <f t="shared" si="5"/>
        <v/>
      </c>
      <c r="K91" s="135"/>
      <c r="L91" s="136"/>
      <c r="M91" s="137"/>
      <c r="N91" s="104" t="str">
        <f t="shared" si="6"/>
        <v/>
      </c>
      <c r="O91" s="81" t="str">
        <f t="shared" si="7"/>
        <v/>
      </c>
    </row>
    <row r="92" spans="2:15" x14ac:dyDescent="0.4">
      <c r="B92" s="19" t="s">
        <v>4781</v>
      </c>
      <c r="C92" s="141"/>
      <c r="D92" s="123"/>
      <c r="E92" s="125"/>
      <c r="F92" s="135"/>
      <c r="G92" s="136"/>
      <c r="H92" s="137"/>
      <c r="I92" s="154" t="str">
        <f t="shared" si="4"/>
        <v/>
      </c>
      <c r="J92" s="155" t="str">
        <f t="shared" si="5"/>
        <v/>
      </c>
      <c r="K92" s="135"/>
      <c r="L92" s="136"/>
      <c r="M92" s="137"/>
      <c r="N92" s="104" t="str">
        <f t="shared" si="6"/>
        <v/>
      </c>
      <c r="O92" s="81" t="str">
        <f t="shared" si="7"/>
        <v/>
      </c>
    </row>
    <row r="93" spans="2:15" x14ac:dyDescent="0.4">
      <c r="B93" s="19" t="s">
        <v>4782</v>
      </c>
      <c r="C93" s="141"/>
      <c r="D93" s="123"/>
      <c r="E93" s="125"/>
      <c r="F93" s="135"/>
      <c r="G93" s="136"/>
      <c r="H93" s="137"/>
      <c r="I93" s="154" t="str">
        <f t="shared" si="4"/>
        <v/>
      </c>
      <c r="J93" s="155" t="str">
        <f t="shared" si="5"/>
        <v/>
      </c>
      <c r="K93" s="135"/>
      <c r="L93" s="136"/>
      <c r="M93" s="137"/>
      <c r="N93" s="104" t="str">
        <f t="shared" si="6"/>
        <v/>
      </c>
      <c r="O93" s="81" t="str">
        <f t="shared" si="7"/>
        <v/>
      </c>
    </row>
    <row r="94" spans="2:15" x14ac:dyDescent="0.4">
      <c r="B94" s="19" t="s">
        <v>4783</v>
      </c>
      <c r="C94" s="141"/>
      <c r="D94" s="123"/>
      <c r="E94" s="125"/>
      <c r="F94" s="135"/>
      <c r="G94" s="136"/>
      <c r="H94" s="137"/>
      <c r="I94" s="154" t="str">
        <f t="shared" si="4"/>
        <v/>
      </c>
      <c r="J94" s="155" t="str">
        <f t="shared" si="5"/>
        <v/>
      </c>
      <c r="K94" s="135"/>
      <c r="L94" s="136"/>
      <c r="M94" s="137"/>
      <c r="N94" s="104" t="str">
        <f t="shared" si="6"/>
        <v/>
      </c>
      <c r="O94" s="81" t="str">
        <f t="shared" si="7"/>
        <v/>
      </c>
    </row>
    <row r="95" spans="2:15" x14ac:dyDescent="0.4">
      <c r="B95" s="19" t="s">
        <v>4784</v>
      </c>
      <c r="C95" s="141"/>
      <c r="D95" s="123"/>
      <c r="E95" s="125"/>
      <c r="F95" s="135"/>
      <c r="G95" s="136"/>
      <c r="H95" s="137"/>
      <c r="I95" s="154" t="str">
        <f t="shared" si="4"/>
        <v/>
      </c>
      <c r="J95" s="155" t="str">
        <f t="shared" si="5"/>
        <v/>
      </c>
      <c r="K95" s="135"/>
      <c r="L95" s="136"/>
      <c r="M95" s="137"/>
      <c r="N95" s="104" t="str">
        <f t="shared" si="6"/>
        <v/>
      </c>
      <c r="O95" s="81" t="str">
        <f t="shared" si="7"/>
        <v/>
      </c>
    </row>
    <row r="96" spans="2:15" x14ac:dyDescent="0.4">
      <c r="B96" s="19" t="s">
        <v>4785</v>
      </c>
      <c r="C96" s="141"/>
      <c r="D96" s="123"/>
      <c r="E96" s="125"/>
      <c r="F96" s="135"/>
      <c r="G96" s="136"/>
      <c r="H96" s="137"/>
      <c r="I96" s="154" t="str">
        <f t="shared" si="4"/>
        <v/>
      </c>
      <c r="J96" s="155" t="str">
        <f t="shared" si="5"/>
        <v/>
      </c>
      <c r="K96" s="135"/>
      <c r="L96" s="136"/>
      <c r="M96" s="137"/>
      <c r="N96" s="104" t="str">
        <f t="shared" si="6"/>
        <v/>
      </c>
      <c r="O96" s="81" t="str">
        <f t="shared" si="7"/>
        <v/>
      </c>
    </row>
    <row r="97" spans="2:15" x14ac:dyDescent="0.4">
      <c r="B97" s="19" t="s">
        <v>4786</v>
      </c>
      <c r="C97" s="141"/>
      <c r="D97" s="123"/>
      <c r="E97" s="125"/>
      <c r="F97" s="135"/>
      <c r="G97" s="136"/>
      <c r="H97" s="137"/>
      <c r="I97" s="154" t="str">
        <f t="shared" si="4"/>
        <v/>
      </c>
      <c r="J97" s="155" t="str">
        <f t="shared" si="5"/>
        <v/>
      </c>
      <c r="K97" s="135"/>
      <c r="L97" s="136"/>
      <c r="M97" s="137"/>
      <c r="N97" s="104" t="str">
        <f t="shared" si="6"/>
        <v/>
      </c>
      <c r="O97" s="81" t="str">
        <f t="shared" si="7"/>
        <v/>
      </c>
    </row>
    <row r="98" spans="2:15" x14ac:dyDescent="0.4">
      <c r="B98" s="19" t="s">
        <v>4787</v>
      </c>
      <c r="C98" s="141"/>
      <c r="D98" s="123"/>
      <c r="E98" s="125"/>
      <c r="F98" s="135"/>
      <c r="G98" s="136"/>
      <c r="H98" s="137"/>
      <c r="I98" s="154" t="str">
        <f t="shared" si="4"/>
        <v/>
      </c>
      <c r="J98" s="155" t="str">
        <f t="shared" si="5"/>
        <v/>
      </c>
      <c r="K98" s="135"/>
      <c r="L98" s="136"/>
      <c r="M98" s="137"/>
      <c r="N98" s="104" t="str">
        <f t="shared" si="6"/>
        <v/>
      </c>
      <c r="O98" s="81" t="str">
        <f t="shared" si="7"/>
        <v/>
      </c>
    </row>
    <row r="99" spans="2:15" x14ac:dyDescent="0.4">
      <c r="B99" s="19" t="s">
        <v>4788</v>
      </c>
      <c r="C99" s="141"/>
      <c r="D99" s="123"/>
      <c r="E99" s="125"/>
      <c r="F99" s="135"/>
      <c r="G99" s="136"/>
      <c r="H99" s="137"/>
      <c r="I99" s="154" t="str">
        <f t="shared" si="4"/>
        <v/>
      </c>
      <c r="J99" s="155" t="str">
        <f t="shared" si="5"/>
        <v/>
      </c>
      <c r="K99" s="135"/>
      <c r="L99" s="136"/>
      <c r="M99" s="137"/>
      <c r="N99" s="104" t="str">
        <f t="shared" si="6"/>
        <v/>
      </c>
      <c r="O99" s="81" t="str">
        <f t="shared" si="7"/>
        <v/>
      </c>
    </row>
    <row r="100" spans="2:15" x14ac:dyDescent="0.4">
      <c r="B100" s="19" t="s">
        <v>4789</v>
      </c>
      <c r="C100" s="141"/>
      <c r="D100" s="123"/>
      <c r="E100" s="125"/>
      <c r="F100" s="135"/>
      <c r="G100" s="136"/>
      <c r="H100" s="137"/>
      <c r="I100" s="154" t="str">
        <f t="shared" si="4"/>
        <v/>
      </c>
      <c r="J100" s="155" t="str">
        <f t="shared" si="5"/>
        <v/>
      </c>
      <c r="K100" s="135"/>
      <c r="L100" s="136"/>
      <c r="M100" s="137"/>
      <c r="N100" s="104" t="str">
        <f t="shared" si="6"/>
        <v/>
      </c>
      <c r="O100" s="81" t="str">
        <f t="shared" si="7"/>
        <v/>
      </c>
    </row>
    <row r="101" spans="2:15" x14ac:dyDescent="0.4">
      <c r="B101" s="19" t="s">
        <v>4790</v>
      </c>
      <c r="C101" s="141"/>
      <c r="D101" s="123"/>
      <c r="E101" s="125"/>
      <c r="F101" s="135"/>
      <c r="G101" s="136"/>
      <c r="H101" s="137"/>
      <c r="I101" s="154" t="str">
        <f t="shared" si="4"/>
        <v/>
      </c>
      <c r="J101" s="155" t="str">
        <f t="shared" si="5"/>
        <v/>
      </c>
      <c r="K101" s="135"/>
      <c r="L101" s="136"/>
      <c r="M101" s="137"/>
      <c r="N101" s="104" t="str">
        <f t="shared" si="6"/>
        <v/>
      </c>
      <c r="O101" s="81" t="str">
        <f t="shared" si="7"/>
        <v/>
      </c>
    </row>
    <row r="102" spans="2:15" x14ac:dyDescent="0.4">
      <c r="B102" s="19" t="s">
        <v>4791</v>
      </c>
      <c r="C102" s="141"/>
      <c r="D102" s="123"/>
      <c r="E102" s="125"/>
      <c r="F102" s="135"/>
      <c r="G102" s="136"/>
      <c r="H102" s="137"/>
      <c r="I102" s="154" t="str">
        <f t="shared" si="4"/>
        <v/>
      </c>
      <c r="J102" s="155" t="str">
        <f t="shared" si="5"/>
        <v/>
      </c>
      <c r="K102" s="135"/>
      <c r="L102" s="136"/>
      <c r="M102" s="137"/>
      <c r="N102" s="104" t="str">
        <f t="shared" si="6"/>
        <v/>
      </c>
      <c r="O102" s="81" t="str">
        <f t="shared" si="7"/>
        <v/>
      </c>
    </row>
    <row r="103" spans="2:15" x14ac:dyDescent="0.4">
      <c r="B103" s="19" t="s">
        <v>4792</v>
      </c>
      <c r="C103" s="141"/>
      <c r="D103" s="123"/>
      <c r="E103" s="125"/>
      <c r="F103" s="135"/>
      <c r="G103" s="136"/>
      <c r="H103" s="137"/>
      <c r="I103" s="154" t="str">
        <f t="shared" si="4"/>
        <v/>
      </c>
      <c r="J103" s="155" t="str">
        <f t="shared" si="5"/>
        <v/>
      </c>
      <c r="K103" s="135"/>
      <c r="L103" s="136"/>
      <c r="M103" s="137"/>
      <c r="N103" s="104" t="str">
        <f t="shared" si="6"/>
        <v/>
      </c>
      <c r="O103" s="81" t="str">
        <f t="shared" si="7"/>
        <v/>
      </c>
    </row>
    <row r="104" spans="2:15" x14ac:dyDescent="0.4">
      <c r="B104" s="19" t="s">
        <v>4793</v>
      </c>
      <c r="C104" s="141"/>
      <c r="D104" s="123"/>
      <c r="E104" s="125"/>
      <c r="F104" s="135"/>
      <c r="G104" s="136"/>
      <c r="H104" s="137"/>
      <c r="I104" s="154" t="str">
        <f t="shared" si="4"/>
        <v/>
      </c>
      <c r="J104" s="155" t="str">
        <f t="shared" si="5"/>
        <v/>
      </c>
      <c r="K104" s="135"/>
      <c r="L104" s="136"/>
      <c r="M104" s="137"/>
      <c r="N104" s="104" t="str">
        <f t="shared" si="6"/>
        <v/>
      </c>
      <c r="O104" s="81" t="str">
        <f t="shared" si="7"/>
        <v/>
      </c>
    </row>
    <row r="105" spans="2:15" x14ac:dyDescent="0.4">
      <c r="B105" s="19" t="s">
        <v>4794</v>
      </c>
      <c r="C105" s="141"/>
      <c r="D105" s="123"/>
      <c r="E105" s="125"/>
      <c r="F105" s="135"/>
      <c r="G105" s="136"/>
      <c r="H105" s="137"/>
      <c r="I105" s="154" t="str">
        <f t="shared" si="4"/>
        <v/>
      </c>
      <c r="J105" s="155" t="str">
        <f t="shared" si="5"/>
        <v/>
      </c>
      <c r="K105" s="135"/>
      <c r="L105" s="136"/>
      <c r="M105" s="137"/>
      <c r="N105" s="104" t="str">
        <f t="shared" si="6"/>
        <v/>
      </c>
      <c r="O105" s="81" t="str">
        <f t="shared" si="7"/>
        <v/>
      </c>
    </row>
    <row r="106" spans="2:15" x14ac:dyDescent="0.4">
      <c r="B106" s="19" t="s">
        <v>4795</v>
      </c>
      <c r="C106" s="141"/>
      <c r="D106" s="123"/>
      <c r="E106" s="125"/>
      <c r="F106" s="135"/>
      <c r="G106" s="136"/>
      <c r="H106" s="137"/>
      <c r="I106" s="154" t="str">
        <f t="shared" si="4"/>
        <v/>
      </c>
      <c r="J106" s="155" t="str">
        <f t="shared" si="5"/>
        <v/>
      </c>
      <c r="K106" s="135"/>
      <c r="L106" s="136"/>
      <c r="M106" s="137"/>
      <c r="N106" s="104" t="str">
        <f t="shared" si="6"/>
        <v/>
      </c>
      <c r="O106" s="81" t="str">
        <f t="shared" si="7"/>
        <v/>
      </c>
    </row>
    <row r="107" spans="2:15" x14ac:dyDescent="0.4">
      <c r="B107" s="115" t="s">
        <v>4796</v>
      </c>
      <c r="C107" s="142"/>
      <c r="D107" s="126"/>
      <c r="E107" s="127"/>
      <c r="F107" s="138"/>
      <c r="G107" s="139"/>
      <c r="H107" s="140"/>
      <c r="I107" s="156" t="str">
        <f t="shared" si="4"/>
        <v/>
      </c>
      <c r="J107" s="157" t="str">
        <f t="shared" si="5"/>
        <v/>
      </c>
      <c r="K107" s="138"/>
      <c r="L107" s="139"/>
      <c r="M107" s="140"/>
      <c r="N107" s="116" t="str">
        <f t="shared" si="6"/>
        <v/>
      </c>
      <c r="O107" s="117" t="str">
        <f t="shared" si="7"/>
        <v/>
      </c>
    </row>
  </sheetData>
  <sheetProtection algorithmName="SHA-512" hashValue="UVdSrH2y3EICxGNka/BCCqv4cG2In0RVN9WWd9U1v4E0dXbp/X0QnxFEWiSinwwPjni6ejEgCGCUnkfWyuduFA==" saltValue="S1nGVoZBoKrWxiNivX0Ciw==" spinCount="100000" sheet="1" formatCells="0" formatColumns="0" formatRows="0" sort="0" autoFilter="0"/>
  <mergeCells count="5">
    <mergeCell ref="B3:C3"/>
    <mergeCell ref="B4:C4"/>
    <mergeCell ref="C6:E6"/>
    <mergeCell ref="F6:H6"/>
    <mergeCell ref="K6:M6"/>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7828-8B7F-481D-BA03-4682A3E42119}">
  <sheetPr codeName="Sheet158"/>
  <dimension ref="A1"/>
  <sheetViews>
    <sheetView workbookViewId="0">
      <selection activeCell="P22" sqref="P22"/>
    </sheetView>
  </sheetViews>
  <sheetFormatPr defaultRowHeight="18.75" x14ac:dyDescent="0.4"/>
  <sheetData/>
  <sheetProtection algorithmName="SHA-512" hashValue="pCqgBolgiOpfJv/4p1JKnsVF07TEIqMrTr3LV9eB+wxQJXgg8Rcx+hXLTKsP4YDTw8GBKtGe9e6zEO9MEXJQ/g==" saltValue="5IXYUehdJnRyp8YBxfTKMA==" spinCount="100000" sheet="1" scenarios="1" formatCells="0" formatColumns="0" formatRows="0" sort="0" autoFilter="0"/>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5EAE-0411-44C4-859A-59E1CEE78059}">
  <sheetPr codeName="Sheet7">
    <tabColor theme="1" tint="0.499984740745262"/>
  </sheetPr>
  <dimension ref="A1:H29"/>
  <sheetViews>
    <sheetView showGridLines="0" zoomScale="85" zoomScaleNormal="85" workbookViewId="0">
      <selection activeCell="P22" sqref="P22"/>
    </sheetView>
  </sheetViews>
  <sheetFormatPr defaultRowHeight="18.75" x14ac:dyDescent="0.4"/>
  <cols>
    <col min="4" max="4" width="13.375" customWidth="1"/>
    <col min="6" max="6" width="21.75" bestFit="1" customWidth="1"/>
    <col min="8" max="8" width="12" bestFit="1" customWidth="1"/>
    <col min="10" max="10" width="10.25" bestFit="1" customWidth="1"/>
  </cols>
  <sheetData>
    <row r="1" spans="1:8" x14ac:dyDescent="0.4">
      <c r="A1" s="101" t="s">
        <v>4734</v>
      </c>
      <c r="B1" s="102"/>
    </row>
    <row r="2" spans="1:8" x14ac:dyDescent="0.4">
      <c r="A2" s="13" t="s">
        <v>4711</v>
      </c>
      <c r="B2" t="str">
        <f>シート1基準年度等排出量等報告書!I17</f>
        <v>直近排出量</v>
      </c>
      <c r="D2" s="90" t="s">
        <v>4709</v>
      </c>
    </row>
    <row r="3" spans="1:8" x14ac:dyDescent="0.4">
      <c r="D3" s="43" t="s">
        <v>1701</v>
      </c>
      <c r="F3" s="16" t="s">
        <v>16</v>
      </c>
      <c r="G3" s="47"/>
    </row>
    <row r="4" spans="1:8" x14ac:dyDescent="0.4">
      <c r="B4" t="s">
        <v>4709</v>
      </c>
      <c r="D4" s="9" t="s">
        <v>11</v>
      </c>
      <c r="F4" s="15">
        <v>2014</v>
      </c>
      <c r="G4" s="47"/>
    </row>
    <row r="5" spans="1:8" x14ac:dyDescent="0.4">
      <c r="B5" t="s">
        <v>4710</v>
      </c>
      <c r="D5" s="14" t="s">
        <v>17</v>
      </c>
      <c r="F5" s="15">
        <v>2015</v>
      </c>
      <c r="G5" s="47"/>
    </row>
    <row r="6" spans="1:8" x14ac:dyDescent="0.4">
      <c r="F6" s="15">
        <v>2016</v>
      </c>
      <c r="G6" s="47"/>
    </row>
    <row r="7" spans="1:8" x14ac:dyDescent="0.4">
      <c r="D7" s="31">
        <f>IF(シート1基準年度等排出量等報告書!I21&gt;=2022,"",シート1基準年度等排出量等報告書!I21-2)</f>
        <v>-2</v>
      </c>
      <c r="F7" s="15">
        <v>2017</v>
      </c>
      <c r="G7" s="47"/>
    </row>
    <row r="8" spans="1:8" x14ac:dyDescent="0.4">
      <c r="D8" s="31">
        <f>IF(シート1基準年度等排出量等報告書!I21+1&gt;=2022,"",シート1基準年度等排出量等報告書!I21-1)</f>
        <v>-1</v>
      </c>
      <c r="F8" s="15">
        <v>2018</v>
      </c>
      <c r="G8" s="47"/>
    </row>
    <row r="9" spans="1:8" x14ac:dyDescent="0.4">
      <c r="C9" t="s">
        <v>1702</v>
      </c>
      <c r="D9" s="44">
        <f>IF(シート1基準年度等排出量等報告書!I21+2&gt;=2022,"",シート1基準年度等排出量等報告書!I21)</f>
        <v>0</v>
      </c>
      <c r="F9" s="15">
        <v>2019</v>
      </c>
      <c r="G9" s="47"/>
    </row>
    <row r="10" spans="1:8" x14ac:dyDescent="0.4">
      <c r="D10" s="31"/>
      <c r="F10" s="15">
        <v>2020</v>
      </c>
      <c r="G10" s="47"/>
    </row>
    <row r="11" spans="1:8" x14ac:dyDescent="0.4">
      <c r="D11" s="31"/>
      <c r="F11" s="15">
        <v>2021</v>
      </c>
      <c r="G11" s="47"/>
      <c r="H11" s="27"/>
    </row>
    <row r="12" spans="1:8" x14ac:dyDescent="0.4">
      <c r="F12" s="15"/>
      <c r="G12" s="47"/>
      <c r="H12" s="27"/>
    </row>
    <row r="13" spans="1:8" x14ac:dyDescent="0.4">
      <c r="G13" s="27"/>
      <c r="H13" s="27"/>
    </row>
    <row r="15" spans="1:8" x14ac:dyDescent="0.4">
      <c r="D15" s="90" t="s">
        <v>4710</v>
      </c>
    </row>
    <row r="16" spans="1:8" x14ac:dyDescent="0.4">
      <c r="F16" s="16" t="s">
        <v>16</v>
      </c>
    </row>
    <row r="17" spans="1:6" x14ac:dyDescent="0.4">
      <c r="F17" s="15">
        <v>2019</v>
      </c>
    </row>
    <row r="18" spans="1:6" x14ac:dyDescent="0.4">
      <c r="F18" s="15">
        <v>2020</v>
      </c>
    </row>
    <row r="19" spans="1:6" x14ac:dyDescent="0.4">
      <c r="F19" s="15"/>
    </row>
    <row r="22" spans="1:6" x14ac:dyDescent="0.4">
      <c r="A22" s="101" t="s">
        <v>4733</v>
      </c>
      <c r="B22" s="102"/>
    </row>
    <row r="24" spans="1:6" x14ac:dyDescent="0.4">
      <c r="B24" t="s">
        <v>4735</v>
      </c>
      <c r="C24" t="s">
        <v>4736</v>
      </c>
      <c r="E24" t="s">
        <v>4720</v>
      </c>
    </row>
    <row r="25" spans="1:6" x14ac:dyDescent="0.4">
      <c r="B25" t="s">
        <v>4721</v>
      </c>
      <c r="C25" t="s">
        <v>4722</v>
      </c>
      <c r="E25" t="s">
        <v>4723</v>
      </c>
    </row>
    <row r="26" spans="1:6" x14ac:dyDescent="0.4">
      <c r="B26" t="s">
        <v>4724</v>
      </c>
      <c r="C26" t="s">
        <v>4725</v>
      </c>
      <c r="E26" t="s">
        <v>4726</v>
      </c>
    </row>
    <row r="27" spans="1:6" x14ac:dyDescent="0.4">
      <c r="B27" t="s">
        <v>4727</v>
      </c>
      <c r="C27" t="s">
        <v>4728</v>
      </c>
      <c r="E27" t="s">
        <v>4729</v>
      </c>
    </row>
    <row r="28" spans="1:6" x14ac:dyDescent="0.4">
      <c r="B28" t="s">
        <v>4730</v>
      </c>
      <c r="C28" t="s">
        <v>4731</v>
      </c>
    </row>
    <row r="29" spans="1:6" x14ac:dyDescent="0.4">
      <c r="B29" t="s">
        <v>4732</v>
      </c>
      <c r="C29" t="s">
        <v>4732</v>
      </c>
    </row>
  </sheetData>
  <sheetProtection algorithmName="SHA-512" hashValue="uJQNaeasWpydW5KrMWekLbZ+vi/qvgq8LlktoLtPOOc9vZc3DcnU8fqBqNA8shErlbX41Ik4LR6/mg4uUrSzQw==" saltValue="mmeywz5s+z5+RPby6ASNzg==" spinCount="100000" sheet="1" scenarios="1" formatCells="0" formatColumns="0" formatRows="0" sort="0" autoFilter="0"/>
  <phoneticPr fontId="4"/>
  <pageMargins left="0.7" right="0.7" top="0.75" bottom="0.75" header="0.3" footer="0.3"/>
  <pageSetup paperSize="9"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E927-281E-499B-B801-1F386E0D48D0}">
  <sheetPr codeName="Sheet8">
    <tabColor theme="2"/>
  </sheetPr>
  <dimension ref="B1:CL4071"/>
  <sheetViews>
    <sheetView workbookViewId="0">
      <selection activeCell="P22" sqref="P22"/>
    </sheetView>
  </sheetViews>
  <sheetFormatPr defaultRowHeight="18.75" x14ac:dyDescent="0.4"/>
  <cols>
    <col min="1" max="1" width="3.625" customWidth="1"/>
    <col min="2" max="3" width="7.375" customWidth="1"/>
    <col min="4" max="6" width="10.25" customWidth="1"/>
    <col min="7" max="7" width="78.875" bestFit="1" customWidth="1"/>
    <col min="8" max="8" width="14" customWidth="1"/>
    <col min="9" max="9" width="12.125" customWidth="1"/>
    <col min="10" max="10" width="15.875" customWidth="1"/>
    <col min="12" max="12" width="89.5" bestFit="1" customWidth="1"/>
    <col min="13" max="13" width="10.25" customWidth="1"/>
    <col min="14" max="14" width="85" bestFit="1" customWidth="1"/>
    <col min="16" max="16" width="85" bestFit="1" customWidth="1"/>
  </cols>
  <sheetData>
    <row r="1" spans="2:90" x14ac:dyDescent="0.4">
      <c r="B1" t="s">
        <v>4702</v>
      </c>
      <c r="L1" t="s">
        <v>4701</v>
      </c>
      <c r="P1" t="s">
        <v>4700</v>
      </c>
      <c r="BB1" s="13" t="s">
        <v>4699</v>
      </c>
    </row>
    <row r="2" spans="2:90" x14ac:dyDescent="0.4">
      <c r="B2" t="s">
        <v>78</v>
      </c>
      <c r="C2" t="s">
        <v>79</v>
      </c>
      <c r="D2" t="s">
        <v>80</v>
      </c>
      <c r="E2" t="s">
        <v>81</v>
      </c>
      <c r="F2" t="s">
        <v>82</v>
      </c>
      <c r="G2" t="s">
        <v>83</v>
      </c>
      <c r="H2" t="s">
        <v>84</v>
      </c>
      <c r="I2" t="s">
        <v>15</v>
      </c>
      <c r="J2" t="s">
        <v>85</v>
      </c>
      <c r="L2" s="54" t="s">
        <v>79</v>
      </c>
      <c r="M2" s="55" t="s">
        <v>80</v>
      </c>
      <c r="N2" s="56" t="s">
        <v>83</v>
      </c>
      <c r="P2" s="54" t="s">
        <v>4698</v>
      </c>
      <c r="Q2" s="73">
        <v>2013</v>
      </c>
      <c r="R2" s="73" t="s">
        <v>4680</v>
      </c>
      <c r="S2" s="73">
        <v>2014</v>
      </c>
      <c r="T2" s="73" t="s">
        <v>4681</v>
      </c>
      <c r="U2" s="55">
        <v>2015</v>
      </c>
      <c r="V2" s="73" t="s">
        <v>4682</v>
      </c>
      <c r="W2" s="55">
        <v>2016</v>
      </c>
      <c r="X2" s="73" t="s">
        <v>4683</v>
      </c>
      <c r="Y2" s="55">
        <v>2017</v>
      </c>
      <c r="Z2" s="73" t="s">
        <v>4684</v>
      </c>
      <c r="AA2" s="55">
        <v>2018</v>
      </c>
      <c r="AB2" s="73" t="s">
        <v>4685</v>
      </c>
      <c r="AC2" s="55">
        <v>2019</v>
      </c>
      <c r="AD2" s="73" t="s">
        <v>4686</v>
      </c>
      <c r="AE2" s="55">
        <v>2020</v>
      </c>
      <c r="AF2" s="73" t="s">
        <v>4687</v>
      </c>
      <c r="AG2" s="55">
        <v>2021</v>
      </c>
      <c r="AH2" s="73" t="s">
        <v>4688</v>
      </c>
      <c r="AI2" s="55">
        <v>2022</v>
      </c>
      <c r="AJ2" s="73" t="s">
        <v>4689</v>
      </c>
      <c r="AK2" s="55">
        <v>2023</v>
      </c>
      <c r="AL2" s="73" t="s">
        <v>4690</v>
      </c>
      <c r="AM2" s="55">
        <v>2024</v>
      </c>
      <c r="AN2" s="73" t="s">
        <v>4691</v>
      </c>
      <c r="AO2" s="55">
        <v>2025</v>
      </c>
      <c r="AP2" s="73" t="s">
        <v>4692</v>
      </c>
      <c r="AQ2" s="55">
        <v>2026</v>
      </c>
      <c r="AR2" s="73" t="s">
        <v>4693</v>
      </c>
      <c r="AS2" s="55">
        <v>2027</v>
      </c>
      <c r="AT2" s="73" t="s">
        <v>4694</v>
      </c>
      <c r="AU2" s="55">
        <v>2028</v>
      </c>
      <c r="AV2" s="73" t="s">
        <v>4695</v>
      </c>
      <c r="AW2" s="55">
        <v>2029</v>
      </c>
      <c r="AX2" s="73" t="s">
        <v>4696</v>
      </c>
      <c r="AY2" s="55">
        <v>2030</v>
      </c>
      <c r="AZ2" s="73" t="s">
        <v>4697</v>
      </c>
      <c r="BB2" s="74" t="s">
        <v>4698</v>
      </c>
      <c r="BC2" s="75">
        <v>2013</v>
      </c>
      <c r="BD2" s="75" t="s">
        <v>4680</v>
      </c>
      <c r="BE2" s="75">
        <v>2014</v>
      </c>
      <c r="BF2" s="75" t="s">
        <v>4681</v>
      </c>
      <c r="BG2" s="76">
        <v>2015</v>
      </c>
      <c r="BH2" s="75" t="s">
        <v>4682</v>
      </c>
      <c r="BI2" s="76">
        <v>2016</v>
      </c>
      <c r="BJ2" s="75" t="s">
        <v>4683</v>
      </c>
      <c r="BK2" s="76">
        <v>2017</v>
      </c>
      <c r="BL2" s="75" t="s">
        <v>4684</v>
      </c>
      <c r="BM2" s="76">
        <v>2018</v>
      </c>
      <c r="BN2" s="75" t="s">
        <v>4685</v>
      </c>
      <c r="BO2" s="76">
        <v>2019</v>
      </c>
      <c r="BP2" s="75" t="s">
        <v>4686</v>
      </c>
      <c r="BQ2" s="76">
        <v>2020</v>
      </c>
      <c r="BR2" s="75" t="s">
        <v>4687</v>
      </c>
      <c r="BS2" s="76">
        <v>2021</v>
      </c>
      <c r="BT2" s="75" t="s">
        <v>4688</v>
      </c>
      <c r="BU2" s="76">
        <v>2022</v>
      </c>
      <c r="BV2" s="75" t="s">
        <v>4689</v>
      </c>
      <c r="BW2" s="76">
        <v>2023</v>
      </c>
      <c r="BX2" s="75" t="s">
        <v>4690</v>
      </c>
      <c r="BY2" s="76">
        <v>2024</v>
      </c>
      <c r="BZ2" s="75" t="s">
        <v>4691</v>
      </c>
      <c r="CA2" s="76">
        <v>2025</v>
      </c>
      <c r="CB2" s="75" t="s">
        <v>4692</v>
      </c>
      <c r="CC2" s="76">
        <v>2026</v>
      </c>
      <c r="CD2" s="75" t="s">
        <v>4693</v>
      </c>
      <c r="CE2" s="76">
        <v>2027</v>
      </c>
      <c r="CF2" s="75" t="s">
        <v>4694</v>
      </c>
      <c r="CG2" s="76">
        <v>2028</v>
      </c>
      <c r="CH2" s="75" t="s">
        <v>4695</v>
      </c>
      <c r="CI2" s="76">
        <v>2029</v>
      </c>
      <c r="CJ2" s="75" t="s">
        <v>4696</v>
      </c>
      <c r="CK2" s="76">
        <v>2030</v>
      </c>
      <c r="CL2" s="75" t="s">
        <v>4697</v>
      </c>
    </row>
    <row r="3" spans="2:90" hidden="1" x14ac:dyDescent="0.4">
      <c r="B3" t="str">
        <f>D3&amp;G3&amp;I3</f>
        <v>2013北海道電力(株)</v>
      </c>
      <c r="C3" t="str">
        <f>D3&amp;G3</f>
        <v>2013北海道電力(株)</v>
      </c>
      <c r="D3">
        <v>2013</v>
      </c>
      <c r="E3">
        <v>2014</v>
      </c>
      <c r="G3" t="s">
        <v>86</v>
      </c>
      <c r="H3" s="32">
        <v>6.78E-4</v>
      </c>
      <c r="J3" s="32">
        <v>6.8099999999999996E-4</v>
      </c>
      <c r="L3" s="57" t="s">
        <v>1704</v>
      </c>
      <c r="M3" s="58">
        <v>2013</v>
      </c>
      <c r="N3" s="59" t="s">
        <v>86</v>
      </c>
      <c r="P3" s="63" t="s">
        <v>1703</v>
      </c>
      <c r="Q3" s="58">
        <f>MATCH(Q$2,$M:$M,0)</f>
        <v>3</v>
      </c>
      <c r="R3" s="58">
        <f>Q3+COUNTIF($M:$M,Q$2)-1</f>
        <v>82</v>
      </c>
      <c r="S3" s="58">
        <f>MATCH(S$2,$M:$M,0)</f>
        <v>83</v>
      </c>
      <c r="T3" s="58">
        <f>S3+COUNTIF($M:$M,S$2)-1</f>
        <v>182</v>
      </c>
      <c r="U3" s="58">
        <f t="shared" ref="U3" si="0">MATCH(U$2,$M:$M,0)</f>
        <v>183</v>
      </c>
      <c r="V3" s="58">
        <f t="shared" ref="V3" si="1">U3+COUNTIF($M:$M,U$2)-1</f>
        <v>488</v>
      </c>
      <c r="W3" s="58">
        <f t="shared" ref="W3" si="2">MATCH(W$2,$M:$M,0)</f>
        <v>489</v>
      </c>
      <c r="X3" s="58">
        <f t="shared" ref="X3" si="3">W3+COUNTIF($M:$M,W$2)-1</f>
        <v>861</v>
      </c>
      <c r="Y3" s="58">
        <f t="shared" ref="Y3" si="4">MATCH(Y$2,$M:$M,0)</f>
        <v>862</v>
      </c>
      <c r="Z3" s="58">
        <f t="shared" ref="Z3" si="5">Y3+COUNTIF($M:$M,Y$2)-1</f>
        <v>1316</v>
      </c>
      <c r="AA3" s="58">
        <f t="shared" ref="AA3" si="6">MATCH(AA$2,$M:$M,0)</f>
        <v>1317</v>
      </c>
      <c r="AB3" s="58">
        <f t="shared" ref="AB3" si="7">AA3+COUNTIF($M:$M,AA$2)-1</f>
        <v>1828</v>
      </c>
      <c r="AC3" s="58">
        <f t="shared" ref="AC3" si="8">MATCH(AC$2,$M:$M,0)</f>
        <v>1829</v>
      </c>
      <c r="AD3" s="58">
        <f t="shared" ref="AD3" si="9">AC3+COUNTIF($M:$M,AC$2)-1</f>
        <v>2389</v>
      </c>
      <c r="AE3" s="58">
        <f t="shared" ref="AE3" si="10">MATCH(AE$2,$M:$M,0)</f>
        <v>2390</v>
      </c>
      <c r="AF3" s="58">
        <f t="shared" ref="AF3" si="11">AE3+COUNTIF($M:$M,AE$2)-1</f>
        <v>2976</v>
      </c>
      <c r="AG3" s="58" t="e">
        <f t="shared" ref="AG3" si="12">MATCH(AG$2,$M:$M,0)</f>
        <v>#N/A</v>
      </c>
      <c r="AH3" s="58" t="e">
        <f t="shared" ref="AH3" si="13">AG3+COUNTIF($M:$M,AG$2)-1</f>
        <v>#N/A</v>
      </c>
      <c r="AI3" s="58" t="e">
        <f t="shared" ref="AI3" si="14">MATCH(AI$2,$M:$M,0)</f>
        <v>#N/A</v>
      </c>
      <c r="AJ3" s="58" t="e">
        <f t="shared" ref="AJ3" si="15">AI3+COUNTIF($M:$M,AI$2)-1</f>
        <v>#N/A</v>
      </c>
      <c r="AK3" s="58" t="e">
        <f t="shared" ref="AK3" si="16">MATCH(AK$2,$M:$M,0)</f>
        <v>#N/A</v>
      </c>
      <c r="AL3" s="58" t="e">
        <f t="shared" ref="AL3" si="17">AK3+COUNTIF($M:$M,AK$2)-1</f>
        <v>#N/A</v>
      </c>
      <c r="AM3" s="58" t="e">
        <f t="shared" ref="AM3" si="18">MATCH(AM$2,$M:$M,0)</f>
        <v>#N/A</v>
      </c>
      <c r="AN3" s="58" t="e">
        <f t="shared" ref="AN3" si="19">AM3+COUNTIF($M:$M,AM$2)-1</f>
        <v>#N/A</v>
      </c>
      <c r="AO3" s="58" t="e">
        <f t="shared" ref="AO3" si="20">MATCH(AO$2,$M:$M,0)</f>
        <v>#N/A</v>
      </c>
      <c r="AP3" s="58" t="e">
        <f t="shared" ref="AP3" si="21">AO3+COUNTIF($M:$M,AO$2)-1</f>
        <v>#N/A</v>
      </c>
      <c r="AQ3" s="58" t="e">
        <f t="shared" ref="AQ3" si="22">MATCH(AQ$2,$M:$M,0)</f>
        <v>#N/A</v>
      </c>
      <c r="AR3" s="58" t="e">
        <f t="shared" ref="AR3" si="23">AQ3+COUNTIF($M:$M,AQ$2)-1</f>
        <v>#N/A</v>
      </c>
      <c r="AS3" s="58" t="e">
        <f t="shared" ref="AS3" si="24">MATCH(AS$2,$M:$M,0)</f>
        <v>#N/A</v>
      </c>
      <c r="AT3" s="58" t="e">
        <f t="shared" ref="AT3" si="25">AS3+COUNTIF($M:$M,AS$2)-1</f>
        <v>#N/A</v>
      </c>
      <c r="AU3" s="58" t="e">
        <f t="shared" ref="AU3" si="26">MATCH(AU$2,$M:$M,0)</f>
        <v>#N/A</v>
      </c>
      <c r="AV3" s="58" t="e">
        <f t="shared" ref="AV3" si="27">AU3+COUNTIF($M:$M,AU$2)-1</f>
        <v>#N/A</v>
      </c>
      <c r="AW3" s="58" t="e">
        <f t="shared" ref="AW3" si="28">MATCH(AW$2,$M:$M,0)</f>
        <v>#N/A</v>
      </c>
      <c r="AX3" s="58" t="e">
        <f t="shared" ref="AX3" si="29">AW3+COUNTIF($M:$M,AW$2)-1</f>
        <v>#N/A</v>
      </c>
      <c r="AY3" s="58" t="e">
        <f t="shared" ref="AY3" si="30">MATCH(AY$2,$M:$M,0)</f>
        <v>#N/A</v>
      </c>
      <c r="AZ3" s="59" t="e">
        <f t="shared" ref="AZ3" si="31">AY3+COUNTIF($M:$M,AY$2)-1</f>
        <v>#N/A</v>
      </c>
      <c r="BB3" s="66" t="s">
        <v>1703</v>
      </c>
      <c r="BC3" s="67">
        <f>MATCH(BC$2,$D:$D,0)</f>
        <v>3</v>
      </c>
      <c r="BD3" s="67">
        <f>BC3+COUNTIF($D:$D,BC$2)-1</f>
        <v>82</v>
      </c>
      <c r="BE3" s="67">
        <f t="shared" ref="BE3:CK3" si="32">MATCH(BE$2,$D:$D,0)</f>
        <v>83</v>
      </c>
      <c r="BF3" s="67">
        <f>BE3+COUNTIF($D:$D,BE$2)-1</f>
        <v>182</v>
      </c>
      <c r="BG3" s="67">
        <f t="shared" si="32"/>
        <v>183</v>
      </c>
      <c r="BH3" s="67">
        <f t="shared" ref="BH3" si="33">BG3+COUNTIF($D:$D,BG$2)-1</f>
        <v>492</v>
      </c>
      <c r="BI3" s="67">
        <f t="shared" si="32"/>
        <v>493</v>
      </c>
      <c r="BJ3" s="67">
        <f t="shared" ref="BJ3" si="34">BI3+COUNTIF($D:$D,BI$2)-1</f>
        <v>897</v>
      </c>
      <c r="BK3" s="67">
        <f t="shared" si="32"/>
        <v>898</v>
      </c>
      <c r="BL3" s="67">
        <f t="shared" ref="BL3" si="35">BK3+COUNTIF($D:$D,BK$2)-1</f>
        <v>1438</v>
      </c>
      <c r="BM3" s="67">
        <f t="shared" si="32"/>
        <v>1439</v>
      </c>
      <c r="BN3" s="67">
        <f t="shared" ref="BN3" si="36">BM3+COUNTIF($D:$D,BM$2)-1</f>
        <v>2116</v>
      </c>
      <c r="BO3" s="67">
        <f t="shared" si="32"/>
        <v>2117</v>
      </c>
      <c r="BP3" s="67">
        <f t="shared" ref="BP3" si="37">BO3+COUNTIF($D:$D,BO$2)-1</f>
        <v>2983</v>
      </c>
      <c r="BQ3" s="67">
        <f t="shared" si="32"/>
        <v>2984</v>
      </c>
      <c r="BR3" s="67">
        <f t="shared" ref="BR3" si="38">BQ3+COUNTIF($D:$D,BQ$2)-1</f>
        <v>4071</v>
      </c>
      <c r="BS3" s="67" t="e">
        <f t="shared" si="32"/>
        <v>#N/A</v>
      </c>
      <c r="BT3" s="67" t="e">
        <f t="shared" ref="BT3" si="39">BS3+COUNTIF($D:$D,BS$2)-1</f>
        <v>#N/A</v>
      </c>
      <c r="BU3" s="67" t="e">
        <f t="shared" si="32"/>
        <v>#N/A</v>
      </c>
      <c r="BV3" s="67" t="e">
        <f t="shared" ref="BV3" si="40">BU3+COUNTIF($D:$D,BU$2)-1</f>
        <v>#N/A</v>
      </c>
      <c r="BW3" s="67" t="e">
        <f t="shared" si="32"/>
        <v>#N/A</v>
      </c>
      <c r="BX3" s="67" t="e">
        <f t="shared" ref="BX3" si="41">BW3+COUNTIF($D:$D,BW$2)-1</f>
        <v>#N/A</v>
      </c>
      <c r="BY3" s="67" t="e">
        <f t="shared" si="32"/>
        <v>#N/A</v>
      </c>
      <c r="BZ3" s="67" t="e">
        <f t="shared" ref="BZ3" si="42">BY3+COUNTIF($D:$D,BY$2)-1</f>
        <v>#N/A</v>
      </c>
      <c r="CA3" s="67" t="e">
        <f t="shared" si="32"/>
        <v>#N/A</v>
      </c>
      <c r="CB3" s="67" t="e">
        <f t="shared" ref="CB3" si="43">CA3+COUNTIF($D:$D,CA$2)-1</f>
        <v>#N/A</v>
      </c>
      <c r="CC3" s="67" t="e">
        <f t="shared" si="32"/>
        <v>#N/A</v>
      </c>
      <c r="CD3" s="67" t="e">
        <f t="shared" ref="CD3" si="44">CC3+COUNTIF($D:$D,CC$2)-1</f>
        <v>#N/A</v>
      </c>
      <c r="CE3" s="67" t="e">
        <f t="shared" si="32"/>
        <v>#N/A</v>
      </c>
      <c r="CF3" s="67" t="e">
        <f t="shared" ref="CF3" si="45">CE3+COUNTIF($D:$D,CE$2)-1</f>
        <v>#N/A</v>
      </c>
      <c r="CG3" s="67" t="e">
        <f t="shared" si="32"/>
        <v>#N/A</v>
      </c>
      <c r="CH3" s="67" t="e">
        <f t="shared" ref="CH3" si="46">CG3+COUNTIF($D:$D,CG$2)-1</f>
        <v>#N/A</v>
      </c>
      <c r="CI3" s="67" t="e">
        <f t="shared" si="32"/>
        <v>#N/A</v>
      </c>
      <c r="CJ3" s="67" t="e">
        <f t="shared" ref="CJ3" si="47">CI3+COUNTIF($D:$D,CI$2)-1</f>
        <v>#N/A</v>
      </c>
      <c r="CK3" s="67" t="e">
        <f t="shared" si="32"/>
        <v>#N/A</v>
      </c>
      <c r="CL3" s="68" t="e">
        <f t="shared" ref="CL3" si="48">CK3+COUNTIF($D:$D,CK$2)-1</f>
        <v>#N/A</v>
      </c>
    </row>
    <row r="4" spans="2:90" hidden="1" x14ac:dyDescent="0.4">
      <c r="B4" t="str">
        <f t="shared" ref="B4:B67" si="49">D4&amp;G4&amp;I4</f>
        <v>2013東北電力(株)</v>
      </c>
      <c r="C4" t="str">
        <f t="shared" ref="C4:C67" si="50">D4&amp;G4</f>
        <v>2013東北電力(株)</v>
      </c>
      <c r="D4">
        <v>2013</v>
      </c>
      <c r="E4">
        <v>2014</v>
      </c>
      <c r="G4" t="s">
        <v>90</v>
      </c>
      <c r="H4" s="32">
        <v>5.9100000000000005E-4</v>
      </c>
      <c r="J4" s="32">
        <v>5.8900000000000001E-4</v>
      </c>
      <c r="L4" s="60" t="s">
        <v>1705</v>
      </c>
      <c r="M4" s="61">
        <v>2013</v>
      </c>
      <c r="N4" s="62" t="s">
        <v>90</v>
      </c>
      <c r="P4" s="60" t="s">
        <v>87</v>
      </c>
      <c r="Q4" s="61" t="s">
        <v>88</v>
      </c>
      <c r="R4" s="61" t="s">
        <v>89</v>
      </c>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2"/>
      <c r="BB4" s="69" t="s">
        <v>87</v>
      </c>
      <c r="BC4" s="70" t="s">
        <v>88</v>
      </c>
      <c r="BD4" s="70" t="s">
        <v>89</v>
      </c>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1"/>
    </row>
    <row r="5" spans="2:90" hidden="1" x14ac:dyDescent="0.4">
      <c r="B5" t="str">
        <f t="shared" si="49"/>
        <v>2013東京電力(株)</v>
      </c>
      <c r="C5" t="str">
        <f t="shared" si="50"/>
        <v>2013東京電力(株)</v>
      </c>
      <c r="D5">
        <v>2013</v>
      </c>
      <c r="E5">
        <v>2014</v>
      </c>
      <c r="G5" t="s">
        <v>91</v>
      </c>
      <c r="H5" s="33">
        <v>5.31E-4</v>
      </c>
      <c r="J5" s="33">
        <v>5.22E-4</v>
      </c>
      <c r="L5" s="57" t="s">
        <v>1706</v>
      </c>
      <c r="M5" s="58">
        <v>2013</v>
      </c>
      <c r="N5" s="59" t="s">
        <v>91</v>
      </c>
      <c r="P5" s="57" t="s">
        <v>86</v>
      </c>
      <c r="Q5" s="58">
        <f t="shared" ref="Q5:Q68" si="51">MATCH(Q$2&amp;$P5,$L:$L,0)</f>
        <v>3</v>
      </c>
      <c r="R5" s="58">
        <f t="shared" ref="R5:R68" si="52">Q5+COUNTIF($L:$L,Q$2&amp;$P5)-1</f>
        <v>3</v>
      </c>
      <c r="S5" s="58">
        <f t="shared" ref="S5:S68" si="53">MATCH(S$2&amp;$P5,$L:$L,0)</f>
        <v>83</v>
      </c>
      <c r="T5" s="58">
        <f t="shared" ref="T5:T68" si="54">S5+COUNTIF($L:$L,S$2&amp;$P5)-1</f>
        <v>83</v>
      </c>
      <c r="U5" s="58">
        <f t="shared" ref="U5:U68" si="55">MATCH(U$2&amp;$P5,$L:$L,0)</f>
        <v>420</v>
      </c>
      <c r="V5" s="58">
        <f t="shared" ref="V5:V68" si="56">U5+COUNTIF($L:$L,U$2&amp;$P5)-1</f>
        <v>420</v>
      </c>
      <c r="W5" s="58">
        <f t="shared" ref="W5:W68" si="57">MATCH(W$2&amp;$P5,$L:$L,0)</f>
        <v>727</v>
      </c>
      <c r="X5" s="58">
        <f t="shared" ref="X5:X68" si="58">W5+COUNTIF($L:$L,W$2&amp;$P5)-1</f>
        <v>727</v>
      </c>
      <c r="Y5" s="58">
        <f t="shared" ref="Y5:Y68" si="59">MATCH(Y$2&amp;$P5,$L:$L,0)</f>
        <v>1099</v>
      </c>
      <c r="Z5" s="58">
        <f t="shared" ref="Z5:Z68" si="60">Y5+COUNTIF($L:$L,Y$2&amp;$P5)-1</f>
        <v>1099</v>
      </c>
      <c r="AA5" s="58">
        <f t="shared" ref="AA5:AA68" si="61">MATCH(AA$2&amp;$P5,$L:$L,0)</f>
        <v>1534</v>
      </c>
      <c r="AB5" s="58">
        <f t="shared" ref="AB5:AB68" si="62">AA5+COUNTIF($L:$L,AA$2&amp;$P5)-1</f>
        <v>1534</v>
      </c>
      <c r="AC5" s="58">
        <f t="shared" ref="AC5:AC68" si="63">MATCH(AC$2&amp;$P5,$L:$L,0)</f>
        <v>2040</v>
      </c>
      <c r="AD5" s="58">
        <f t="shared" ref="AD5:AD68" si="64">AC5+COUNTIF($L:$L,AC$2&amp;$P5)-1</f>
        <v>2040</v>
      </c>
      <c r="AE5" s="58">
        <f t="shared" ref="AE5:AE68" si="65">MATCH(AE$2&amp;$P5,$L:$L,0)</f>
        <v>2594</v>
      </c>
      <c r="AF5" s="58">
        <f t="shared" ref="AF5:AF68" si="66">AE5+COUNTIF($L:$L,AE$2&amp;$P5)-1</f>
        <v>2594</v>
      </c>
      <c r="AG5" s="58" t="e">
        <f t="shared" ref="AG5:AG68" si="67">MATCH(AG$3&amp;$P5,$L:$L,0)</f>
        <v>#N/A</v>
      </c>
      <c r="AH5" s="58" t="e">
        <f t="shared" ref="AH5:AH68" si="68">AG5+COUNTIF($L:$L,AG$2&amp;$P5)-1</f>
        <v>#N/A</v>
      </c>
      <c r="AI5" s="58" t="e">
        <f t="shared" ref="AI5:AI20" si="69">MATCH(AI$3&amp;$P5,$L:$L,0)</f>
        <v>#N/A</v>
      </c>
      <c r="AJ5" s="58" t="e">
        <f t="shared" ref="AJ5" si="70">AI5+COUNTIF($L:$L,AI$2&amp;$P5)-1</f>
        <v>#N/A</v>
      </c>
      <c r="AK5" s="58" t="e">
        <f t="shared" ref="AK5:AK20" si="71">MATCH(AK$3&amp;$P5,$L:$L,0)</f>
        <v>#N/A</v>
      </c>
      <c r="AL5" s="58" t="e">
        <f t="shared" ref="AL5" si="72">AK5+COUNTIF($L:$L,AK$2&amp;$P5)-1</f>
        <v>#N/A</v>
      </c>
      <c r="AM5" s="58" t="e">
        <f t="shared" ref="AM5:AM20" si="73">MATCH(AM$3&amp;$P5,$L:$L,0)</f>
        <v>#N/A</v>
      </c>
      <c r="AN5" s="58" t="e">
        <f t="shared" ref="AN5" si="74">AM5+COUNTIF($L:$L,AM$2&amp;$P5)-1</f>
        <v>#N/A</v>
      </c>
      <c r="AO5" s="58" t="e">
        <f t="shared" ref="AO5:AO20" si="75">MATCH(AO$3&amp;$P5,$L:$L,0)</f>
        <v>#N/A</v>
      </c>
      <c r="AP5" s="58" t="e">
        <f t="shared" ref="AP5" si="76">AO5+COUNTIF($L:$L,AO$2&amp;$P5)-1</f>
        <v>#N/A</v>
      </c>
      <c r="AQ5" s="58" t="e">
        <f t="shared" ref="AQ5:AQ20" si="77">MATCH(AQ$3&amp;$P5,$L:$L,0)</f>
        <v>#N/A</v>
      </c>
      <c r="AR5" s="58" t="e">
        <f t="shared" ref="AR5" si="78">AQ5+COUNTIF($L:$L,AQ$2&amp;$P5)-1</f>
        <v>#N/A</v>
      </c>
      <c r="AS5" s="58" t="e">
        <f t="shared" ref="AS5:AS20" si="79">MATCH(AS$3&amp;$P5,$L:$L,0)</f>
        <v>#N/A</v>
      </c>
      <c r="AT5" s="58" t="e">
        <f t="shared" ref="AT5" si="80">AS5+COUNTIF($L:$L,AS$2&amp;$P5)-1</f>
        <v>#N/A</v>
      </c>
      <c r="AU5" s="58" t="e">
        <f t="shared" ref="AU5:AU20" si="81">MATCH(AU$3&amp;$P5,$L:$L,0)</f>
        <v>#N/A</v>
      </c>
      <c r="AV5" s="58" t="e">
        <f t="shared" ref="AV5:AV68" si="82">AU5+COUNTIF($L:$L,AU$2&amp;$P5)-1</f>
        <v>#N/A</v>
      </c>
      <c r="AW5" s="58" t="e">
        <f t="shared" ref="AW5:AW68" si="83">MATCH(AW$3&amp;$P5,$L:$L,0)</f>
        <v>#N/A</v>
      </c>
      <c r="AX5" s="58" t="e">
        <f t="shared" ref="AX5:AX68" si="84">AW5+COUNTIF($L:$L,AW$2&amp;$P5)-1</f>
        <v>#N/A</v>
      </c>
      <c r="AY5" s="58" t="e">
        <f t="shared" ref="AY5:AY68" si="85">MATCH(AY$3&amp;$P5,$L:$L,0)</f>
        <v>#N/A</v>
      </c>
      <c r="AZ5" s="59" t="e">
        <f t="shared" ref="AZ5:AZ68" si="86">AY5+COUNTIF($L:$L,AY$2&amp;$P5)-1</f>
        <v>#N/A</v>
      </c>
      <c r="BB5" s="66" t="s">
        <v>86</v>
      </c>
      <c r="BC5" s="67">
        <f t="shared" ref="BC5:BC68" si="87">MATCH(BC$2&amp;$P5,$C:$C,0)</f>
        <v>3</v>
      </c>
      <c r="BD5" s="67">
        <f t="shared" ref="BD5:BD68" si="88">BC5+COUNTIF($C:$C,BC$2&amp;$P5)-1</f>
        <v>3</v>
      </c>
      <c r="BE5" s="67">
        <f t="shared" ref="BE5:BE68" si="89">MATCH(BE$2&amp;$P5,$C:$C,0)</f>
        <v>83</v>
      </c>
      <c r="BF5" s="67">
        <f t="shared" ref="BF5:BF68" si="90">BE5+COUNTIF($C:$C,BE$2&amp;$P5)-1</f>
        <v>83</v>
      </c>
      <c r="BG5" s="67">
        <f t="shared" ref="BG5:BG68" si="91">MATCH(BG$2&amp;$P5,$C:$C,0)</f>
        <v>424</v>
      </c>
      <c r="BH5" s="67">
        <f t="shared" ref="BH5:BH68" si="92">BG5+COUNTIF($C:$C,BG$2&amp;$P5)-1</f>
        <v>424</v>
      </c>
      <c r="BI5" s="67">
        <f t="shared" ref="BI5:BI68" si="93">MATCH(BI$2&amp;$P5,$C:$C,0)</f>
        <v>762</v>
      </c>
      <c r="BJ5" s="67">
        <f t="shared" ref="BJ5:BJ68" si="94">BI5+COUNTIF($C:$C,BI$2&amp;$P5)-1</f>
        <v>762</v>
      </c>
      <c r="BK5" s="67">
        <f t="shared" ref="BK5:BK68" si="95">MATCH(BK$2&amp;$P5,$C:$C,0)</f>
        <v>1207</v>
      </c>
      <c r="BL5" s="67">
        <f t="shared" ref="BL5:BL68" si="96">BK5+COUNTIF($C:$C,BK$2&amp;$P5)-1</f>
        <v>1207</v>
      </c>
      <c r="BM5" s="67">
        <f t="shared" ref="BM5:BM68" si="97">MATCH(BM$2&amp;$P5,$C:$C,0)</f>
        <v>1780</v>
      </c>
      <c r="BN5" s="67">
        <f t="shared" ref="BN5:BN68" si="98">BM5+COUNTIF($C:$C,BM$2&amp;$P5)-1</f>
        <v>1781</v>
      </c>
      <c r="BO5" s="67">
        <f t="shared" ref="BO5:BO68" si="99">MATCH(BO$2&amp;$P5,$C:$C,0)</f>
        <v>2544</v>
      </c>
      <c r="BP5" s="67">
        <f t="shared" ref="BP5:BP68" si="100">BO5+COUNTIF($C:$C,BO$2&amp;$P5)-1</f>
        <v>2546</v>
      </c>
      <c r="BQ5" s="67">
        <f t="shared" ref="BQ5:BQ68" si="101">MATCH(BQ$2&amp;$P5,$C:$C,0)</f>
        <v>3512</v>
      </c>
      <c r="BR5" s="67">
        <f t="shared" ref="BR5:BR68" si="102">BQ5+COUNTIF($C:$C,BQ$2&amp;$P5)-1</f>
        <v>3515</v>
      </c>
      <c r="BS5" s="67" t="e">
        <f t="shared" ref="BS5:BS68" si="103">MATCH(BS$3&amp;$P5,$C:$C,0)</f>
        <v>#N/A</v>
      </c>
      <c r="BT5" s="67" t="e">
        <f t="shared" ref="BT5:BT68" si="104">BS5+COUNTIF($C:$C,BS$2&amp;$P5)-1</f>
        <v>#N/A</v>
      </c>
      <c r="BU5" s="67" t="e">
        <f t="shared" ref="BU5:BU68" si="105">MATCH(BU$3&amp;$P5,$C:$C,0)</f>
        <v>#N/A</v>
      </c>
      <c r="BV5" s="67" t="e">
        <f t="shared" ref="BV5:BV68" si="106">BU5+COUNTIF($C:$C,BU$2&amp;$P5)-1</f>
        <v>#N/A</v>
      </c>
      <c r="BW5" s="67" t="e">
        <f t="shared" ref="BW5:BW68" si="107">MATCH(BW$3&amp;$P5,$C:$C,0)</f>
        <v>#N/A</v>
      </c>
      <c r="BX5" s="67" t="e">
        <f t="shared" ref="BX5:BX68" si="108">BW5+COUNTIF($C:$C,BW$2&amp;$P5)-1</f>
        <v>#N/A</v>
      </c>
      <c r="BY5" s="67" t="e">
        <f t="shared" ref="BY5:BY68" si="109">MATCH(BY$3&amp;$P5,$C:$C,0)</f>
        <v>#N/A</v>
      </c>
      <c r="BZ5" s="67" t="e">
        <f t="shared" ref="BZ5:BZ68" si="110">BY5+COUNTIF($C:$C,BY$2&amp;$P5)-1</f>
        <v>#N/A</v>
      </c>
      <c r="CA5" s="67" t="e">
        <f t="shared" ref="CA5:CA68" si="111">MATCH(CA$3&amp;$P5,$C:$C,0)</f>
        <v>#N/A</v>
      </c>
      <c r="CB5" s="67" t="e">
        <f t="shared" ref="CB5:CB68" si="112">CA5+COUNTIF($C:$C,CA$2&amp;$P5)-1</f>
        <v>#N/A</v>
      </c>
      <c r="CC5" s="67" t="e">
        <f t="shared" ref="CC5:CC68" si="113">MATCH(CC$3&amp;$P5,$C:$C,0)</f>
        <v>#N/A</v>
      </c>
      <c r="CD5" s="67" t="e">
        <f t="shared" ref="CD5:CD68" si="114">CC5+COUNTIF($C:$C,CC$2&amp;$P5)-1</f>
        <v>#N/A</v>
      </c>
      <c r="CE5" s="67" t="e">
        <f t="shared" ref="CE5:CE68" si="115">MATCH(CE$3&amp;$P5,$C:$C,0)</f>
        <v>#N/A</v>
      </c>
      <c r="CF5" s="67" t="e">
        <f t="shared" ref="CF5:CF68" si="116">CE5+COUNTIF($C:$C,CE$2&amp;$P5)-1</f>
        <v>#N/A</v>
      </c>
      <c r="CG5" s="67" t="e">
        <f t="shared" ref="CG5:CG68" si="117">MATCH(CG$3&amp;$P5,$C:$C,0)</f>
        <v>#N/A</v>
      </c>
      <c r="CH5" s="67" t="e">
        <f t="shared" ref="CH5:CH68" si="118">CG5+COUNTIF($C:$C,CG$2&amp;$P5)-1</f>
        <v>#N/A</v>
      </c>
      <c r="CI5" s="67" t="e">
        <f t="shared" ref="CI5:CI68" si="119">MATCH(CI$3&amp;$P5,$C:$C,0)</f>
        <v>#N/A</v>
      </c>
      <c r="CJ5" s="67" t="e">
        <f t="shared" ref="CJ5:CJ68" si="120">CI5+COUNTIF($C:$C,CI$2&amp;$P5)-1</f>
        <v>#N/A</v>
      </c>
      <c r="CK5" s="67" t="e">
        <f t="shared" ref="CK5:CK68" si="121">MATCH(CK$3&amp;$P5,$C:$C,0)</f>
        <v>#N/A</v>
      </c>
      <c r="CL5" s="68" t="e">
        <f t="shared" ref="CL5:CL68" si="122">CK5+COUNTIF($C:$C,CK$2&amp;$P5)-1</f>
        <v>#N/A</v>
      </c>
    </row>
    <row r="6" spans="2:90" hidden="1" x14ac:dyDescent="0.4">
      <c r="B6" t="str">
        <f t="shared" si="49"/>
        <v>2013中部電力(株)</v>
      </c>
      <c r="C6" t="str">
        <f t="shared" si="50"/>
        <v>2013中部電力(株)</v>
      </c>
      <c r="D6">
        <v>2013</v>
      </c>
      <c r="E6">
        <v>2014</v>
      </c>
      <c r="G6" t="s">
        <v>92</v>
      </c>
      <c r="H6" s="32">
        <v>5.13E-4</v>
      </c>
      <c r="J6" s="32">
        <v>5.0900000000000001E-4</v>
      </c>
      <c r="L6" s="60" t="s">
        <v>1707</v>
      </c>
      <c r="M6" s="61">
        <v>2013</v>
      </c>
      <c r="N6" s="62" t="s">
        <v>92</v>
      </c>
      <c r="P6" s="60" t="s">
        <v>90</v>
      </c>
      <c r="Q6" s="61">
        <f t="shared" si="51"/>
        <v>4</v>
      </c>
      <c r="R6" s="61">
        <f t="shared" si="52"/>
        <v>4</v>
      </c>
      <c r="S6" s="61">
        <f t="shared" si="53"/>
        <v>84</v>
      </c>
      <c r="T6" s="61">
        <f t="shared" si="54"/>
        <v>84</v>
      </c>
      <c r="U6" s="61">
        <f t="shared" si="55"/>
        <v>421</v>
      </c>
      <c r="V6" s="61">
        <f t="shared" si="56"/>
        <v>421</v>
      </c>
      <c r="W6" s="61">
        <f t="shared" si="57"/>
        <v>728</v>
      </c>
      <c r="X6" s="61">
        <f t="shared" si="58"/>
        <v>728</v>
      </c>
      <c r="Y6" s="61">
        <f t="shared" si="59"/>
        <v>1100</v>
      </c>
      <c r="Z6" s="61">
        <f t="shared" si="60"/>
        <v>1100</v>
      </c>
      <c r="AA6" s="61">
        <f t="shared" si="61"/>
        <v>1535</v>
      </c>
      <c r="AB6" s="61">
        <f t="shared" si="62"/>
        <v>1535</v>
      </c>
      <c r="AC6" s="61">
        <f t="shared" si="63"/>
        <v>2041</v>
      </c>
      <c r="AD6" s="61">
        <f t="shared" si="64"/>
        <v>2041</v>
      </c>
      <c r="AE6" s="61">
        <f t="shared" si="65"/>
        <v>2595</v>
      </c>
      <c r="AF6" s="61">
        <f t="shared" si="66"/>
        <v>2595</v>
      </c>
      <c r="AG6" s="61" t="e">
        <f t="shared" si="67"/>
        <v>#N/A</v>
      </c>
      <c r="AH6" s="61" t="e">
        <f t="shared" si="68"/>
        <v>#N/A</v>
      </c>
      <c r="AI6" s="61" t="e">
        <f t="shared" si="69"/>
        <v>#N/A</v>
      </c>
      <c r="AJ6" s="61" t="e">
        <f t="shared" ref="AJ6" si="123">AI6+COUNTIF($L:$L,AI$2&amp;$P6)-1</f>
        <v>#N/A</v>
      </c>
      <c r="AK6" s="61" t="e">
        <f t="shared" si="71"/>
        <v>#N/A</v>
      </c>
      <c r="AL6" s="61" t="e">
        <f t="shared" ref="AL6" si="124">AK6+COUNTIF($L:$L,AK$2&amp;$P6)-1</f>
        <v>#N/A</v>
      </c>
      <c r="AM6" s="61" t="e">
        <f t="shared" si="73"/>
        <v>#N/A</v>
      </c>
      <c r="AN6" s="61" t="e">
        <f t="shared" ref="AN6" si="125">AM6+COUNTIF($L:$L,AM$2&amp;$P6)-1</f>
        <v>#N/A</v>
      </c>
      <c r="AO6" s="61" t="e">
        <f t="shared" si="75"/>
        <v>#N/A</v>
      </c>
      <c r="AP6" s="61" t="e">
        <f t="shared" ref="AP6" si="126">AO6+COUNTIF($L:$L,AO$2&amp;$P6)-1</f>
        <v>#N/A</v>
      </c>
      <c r="AQ6" s="61" t="e">
        <f t="shared" si="77"/>
        <v>#N/A</v>
      </c>
      <c r="AR6" s="61" t="e">
        <f t="shared" ref="AR6" si="127">AQ6+COUNTIF($L:$L,AQ$2&amp;$P6)-1</f>
        <v>#N/A</v>
      </c>
      <c r="AS6" s="61" t="e">
        <f t="shared" si="79"/>
        <v>#N/A</v>
      </c>
      <c r="AT6" s="61" t="e">
        <f t="shared" ref="AT6" si="128">AS6+COUNTIF($L:$L,AS$2&amp;$P6)-1</f>
        <v>#N/A</v>
      </c>
      <c r="AU6" s="61" t="e">
        <f t="shared" si="81"/>
        <v>#N/A</v>
      </c>
      <c r="AV6" s="61" t="e">
        <f t="shared" si="82"/>
        <v>#N/A</v>
      </c>
      <c r="AW6" s="61" t="e">
        <f t="shared" si="83"/>
        <v>#N/A</v>
      </c>
      <c r="AX6" s="61" t="e">
        <f t="shared" si="84"/>
        <v>#N/A</v>
      </c>
      <c r="AY6" s="61" t="e">
        <f t="shared" si="85"/>
        <v>#N/A</v>
      </c>
      <c r="AZ6" s="62" t="e">
        <f t="shared" si="86"/>
        <v>#N/A</v>
      </c>
      <c r="BB6" s="69" t="s">
        <v>90</v>
      </c>
      <c r="BC6" s="70">
        <f t="shared" si="87"/>
        <v>4</v>
      </c>
      <c r="BD6" s="70">
        <f t="shared" si="88"/>
        <v>4</v>
      </c>
      <c r="BE6" s="70">
        <f t="shared" si="89"/>
        <v>84</v>
      </c>
      <c r="BF6" s="70">
        <f t="shared" si="90"/>
        <v>84</v>
      </c>
      <c r="BG6" s="70">
        <f t="shared" si="91"/>
        <v>425</v>
      </c>
      <c r="BH6" s="70">
        <f t="shared" si="92"/>
        <v>425</v>
      </c>
      <c r="BI6" s="70">
        <f t="shared" si="93"/>
        <v>763</v>
      </c>
      <c r="BJ6" s="70">
        <f t="shared" si="94"/>
        <v>763</v>
      </c>
      <c r="BK6" s="70">
        <f t="shared" si="95"/>
        <v>1208</v>
      </c>
      <c r="BL6" s="70">
        <f t="shared" si="96"/>
        <v>1209</v>
      </c>
      <c r="BM6" s="70">
        <f t="shared" si="97"/>
        <v>1782</v>
      </c>
      <c r="BN6" s="70">
        <f t="shared" si="98"/>
        <v>1785</v>
      </c>
      <c r="BO6" s="70">
        <f t="shared" si="99"/>
        <v>2547</v>
      </c>
      <c r="BP6" s="70">
        <f t="shared" si="100"/>
        <v>2550</v>
      </c>
      <c r="BQ6" s="70">
        <f t="shared" si="101"/>
        <v>3516</v>
      </c>
      <c r="BR6" s="70">
        <f t="shared" si="102"/>
        <v>3519</v>
      </c>
      <c r="BS6" s="70" t="e">
        <f t="shared" si="103"/>
        <v>#N/A</v>
      </c>
      <c r="BT6" s="70" t="e">
        <f t="shared" si="104"/>
        <v>#N/A</v>
      </c>
      <c r="BU6" s="70" t="e">
        <f t="shared" si="105"/>
        <v>#N/A</v>
      </c>
      <c r="BV6" s="70" t="e">
        <f t="shared" si="106"/>
        <v>#N/A</v>
      </c>
      <c r="BW6" s="70" t="e">
        <f t="shared" si="107"/>
        <v>#N/A</v>
      </c>
      <c r="BX6" s="70" t="e">
        <f t="shared" si="108"/>
        <v>#N/A</v>
      </c>
      <c r="BY6" s="70" t="e">
        <f t="shared" si="109"/>
        <v>#N/A</v>
      </c>
      <c r="BZ6" s="70" t="e">
        <f t="shared" si="110"/>
        <v>#N/A</v>
      </c>
      <c r="CA6" s="70" t="e">
        <f t="shared" si="111"/>
        <v>#N/A</v>
      </c>
      <c r="CB6" s="70" t="e">
        <f t="shared" si="112"/>
        <v>#N/A</v>
      </c>
      <c r="CC6" s="70" t="e">
        <f t="shared" si="113"/>
        <v>#N/A</v>
      </c>
      <c r="CD6" s="70" t="e">
        <f t="shared" si="114"/>
        <v>#N/A</v>
      </c>
      <c r="CE6" s="70" t="e">
        <f t="shared" si="115"/>
        <v>#N/A</v>
      </c>
      <c r="CF6" s="70" t="e">
        <f t="shared" si="116"/>
        <v>#N/A</v>
      </c>
      <c r="CG6" s="70" t="e">
        <f t="shared" si="117"/>
        <v>#N/A</v>
      </c>
      <c r="CH6" s="70" t="e">
        <f t="shared" si="118"/>
        <v>#N/A</v>
      </c>
      <c r="CI6" s="70" t="e">
        <f t="shared" si="119"/>
        <v>#N/A</v>
      </c>
      <c r="CJ6" s="70" t="e">
        <f t="shared" si="120"/>
        <v>#N/A</v>
      </c>
      <c r="CK6" s="70" t="e">
        <f t="shared" si="121"/>
        <v>#N/A</v>
      </c>
      <c r="CL6" s="71" t="e">
        <f t="shared" si="122"/>
        <v>#N/A</v>
      </c>
    </row>
    <row r="7" spans="2:90" hidden="1" x14ac:dyDescent="0.4">
      <c r="B7" t="str">
        <f t="shared" si="49"/>
        <v>2013北陸電力(株)</v>
      </c>
      <c r="C7" t="str">
        <f t="shared" si="50"/>
        <v>2013北陸電力(株)</v>
      </c>
      <c r="D7">
        <v>2013</v>
      </c>
      <c r="E7">
        <v>2014</v>
      </c>
      <c r="G7" t="s">
        <v>93</v>
      </c>
      <c r="H7" s="32">
        <v>6.3000000000000003E-4</v>
      </c>
      <c r="J7" s="32">
        <v>6.2799999999999998E-4</v>
      </c>
      <c r="L7" s="57" t="s">
        <v>1708</v>
      </c>
      <c r="M7" s="58">
        <v>2013</v>
      </c>
      <c r="N7" s="59" t="s">
        <v>93</v>
      </c>
      <c r="P7" s="57" t="s">
        <v>91</v>
      </c>
      <c r="Q7" s="58">
        <f t="shared" si="51"/>
        <v>5</v>
      </c>
      <c r="R7" s="58">
        <f t="shared" si="52"/>
        <v>5</v>
      </c>
      <c r="S7" s="58">
        <f t="shared" si="53"/>
        <v>85</v>
      </c>
      <c r="T7" s="58">
        <f t="shared" si="54"/>
        <v>85</v>
      </c>
      <c r="U7" s="58" t="e">
        <f t="shared" si="55"/>
        <v>#N/A</v>
      </c>
      <c r="V7" s="58" t="e">
        <f t="shared" si="56"/>
        <v>#N/A</v>
      </c>
      <c r="W7" s="58" t="e">
        <f t="shared" si="57"/>
        <v>#N/A</v>
      </c>
      <c r="X7" s="58" t="e">
        <f t="shared" si="58"/>
        <v>#N/A</v>
      </c>
      <c r="Y7" s="58" t="e">
        <f t="shared" si="59"/>
        <v>#N/A</v>
      </c>
      <c r="Z7" s="58" t="e">
        <f t="shared" si="60"/>
        <v>#N/A</v>
      </c>
      <c r="AA7" s="58" t="e">
        <f t="shared" si="61"/>
        <v>#N/A</v>
      </c>
      <c r="AB7" s="58" t="e">
        <f t="shared" si="62"/>
        <v>#N/A</v>
      </c>
      <c r="AC7" s="58" t="e">
        <f t="shared" si="63"/>
        <v>#N/A</v>
      </c>
      <c r="AD7" s="58" t="e">
        <f t="shared" si="64"/>
        <v>#N/A</v>
      </c>
      <c r="AE7" s="58" t="e">
        <f t="shared" si="65"/>
        <v>#N/A</v>
      </c>
      <c r="AF7" s="58" t="e">
        <f t="shared" si="66"/>
        <v>#N/A</v>
      </c>
      <c r="AG7" s="58" t="e">
        <f t="shared" si="67"/>
        <v>#N/A</v>
      </c>
      <c r="AH7" s="58" t="e">
        <f t="shared" si="68"/>
        <v>#N/A</v>
      </c>
      <c r="AI7" s="58" t="e">
        <f t="shared" si="69"/>
        <v>#N/A</v>
      </c>
      <c r="AJ7" s="58" t="e">
        <f t="shared" ref="AJ7" si="129">AI7+COUNTIF($L:$L,AI$2&amp;$P7)-1</f>
        <v>#N/A</v>
      </c>
      <c r="AK7" s="58" t="e">
        <f t="shared" si="71"/>
        <v>#N/A</v>
      </c>
      <c r="AL7" s="58" t="e">
        <f t="shared" ref="AL7" si="130">AK7+COUNTIF($L:$L,AK$2&amp;$P7)-1</f>
        <v>#N/A</v>
      </c>
      <c r="AM7" s="58" t="e">
        <f t="shared" si="73"/>
        <v>#N/A</v>
      </c>
      <c r="AN7" s="58" t="e">
        <f t="shared" ref="AN7" si="131">AM7+COUNTIF($L:$L,AM$2&amp;$P7)-1</f>
        <v>#N/A</v>
      </c>
      <c r="AO7" s="58" t="e">
        <f t="shared" si="75"/>
        <v>#N/A</v>
      </c>
      <c r="AP7" s="58" t="e">
        <f t="shared" ref="AP7" si="132">AO7+COUNTIF($L:$L,AO$2&amp;$P7)-1</f>
        <v>#N/A</v>
      </c>
      <c r="AQ7" s="58" t="e">
        <f t="shared" si="77"/>
        <v>#N/A</v>
      </c>
      <c r="AR7" s="58" t="e">
        <f t="shared" ref="AR7" si="133">AQ7+COUNTIF($L:$L,AQ$2&amp;$P7)-1</f>
        <v>#N/A</v>
      </c>
      <c r="AS7" s="58" t="e">
        <f t="shared" si="79"/>
        <v>#N/A</v>
      </c>
      <c r="AT7" s="58" t="e">
        <f t="shared" ref="AT7" si="134">AS7+COUNTIF($L:$L,AS$2&amp;$P7)-1</f>
        <v>#N/A</v>
      </c>
      <c r="AU7" s="58" t="e">
        <f t="shared" si="81"/>
        <v>#N/A</v>
      </c>
      <c r="AV7" s="58" t="e">
        <f t="shared" si="82"/>
        <v>#N/A</v>
      </c>
      <c r="AW7" s="58" t="e">
        <f t="shared" si="83"/>
        <v>#N/A</v>
      </c>
      <c r="AX7" s="58" t="e">
        <f t="shared" si="84"/>
        <v>#N/A</v>
      </c>
      <c r="AY7" s="58" t="e">
        <f t="shared" si="85"/>
        <v>#N/A</v>
      </c>
      <c r="AZ7" s="59" t="e">
        <f t="shared" si="86"/>
        <v>#N/A</v>
      </c>
      <c r="BB7" s="66" t="s">
        <v>91</v>
      </c>
      <c r="BC7" s="67">
        <f t="shared" si="87"/>
        <v>5</v>
      </c>
      <c r="BD7" s="67">
        <f t="shared" si="88"/>
        <v>5</v>
      </c>
      <c r="BE7" s="67">
        <f t="shared" si="89"/>
        <v>85</v>
      </c>
      <c r="BF7" s="67">
        <f t="shared" si="90"/>
        <v>85</v>
      </c>
      <c r="BG7" s="67" t="e">
        <f t="shared" si="91"/>
        <v>#N/A</v>
      </c>
      <c r="BH7" s="67" t="e">
        <f t="shared" si="92"/>
        <v>#N/A</v>
      </c>
      <c r="BI7" s="67" t="e">
        <f t="shared" si="93"/>
        <v>#N/A</v>
      </c>
      <c r="BJ7" s="67" t="e">
        <f t="shared" si="94"/>
        <v>#N/A</v>
      </c>
      <c r="BK7" s="67" t="e">
        <f t="shared" si="95"/>
        <v>#N/A</v>
      </c>
      <c r="BL7" s="67" t="e">
        <f t="shared" si="96"/>
        <v>#N/A</v>
      </c>
      <c r="BM7" s="67" t="e">
        <f t="shared" si="97"/>
        <v>#N/A</v>
      </c>
      <c r="BN7" s="67" t="e">
        <f t="shared" si="98"/>
        <v>#N/A</v>
      </c>
      <c r="BO7" s="67" t="e">
        <f t="shared" si="99"/>
        <v>#N/A</v>
      </c>
      <c r="BP7" s="67" t="e">
        <f t="shared" si="100"/>
        <v>#N/A</v>
      </c>
      <c r="BQ7" s="67" t="e">
        <f t="shared" si="101"/>
        <v>#N/A</v>
      </c>
      <c r="BR7" s="67" t="e">
        <f t="shared" si="102"/>
        <v>#N/A</v>
      </c>
      <c r="BS7" s="67" t="e">
        <f t="shared" si="103"/>
        <v>#N/A</v>
      </c>
      <c r="BT7" s="67" t="e">
        <f t="shared" si="104"/>
        <v>#N/A</v>
      </c>
      <c r="BU7" s="67" t="e">
        <f t="shared" si="105"/>
        <v>#N/A</v>
      </c>
      <c r="BV7" s="67" t="e">
        <f t="shared" si="106"/>
        <v>#N/A</v>
      </c>
      <c r="BW7" s="67" t="e">
        <f t="shared" si="107"/>
        <v>#N/A</v>
      </c>
      <c r="BX7" s="67" t="e">
        <f t="shared" si="108"/>
        <v>#N/A</v>
      </c>
      <c r="BY7" s="67" t="e">
        <f t="shared" si="109"/>
        <v>#N/A</v>
      </c>
      <c r="BZ7" s="67" t="e">
        <f t="shared" si="110"/>
        <v>#N/A</v>
      </c>
      <c r="CA7" s="67" t="e">
        <f t="shared" si="111"/>
        <v>#N/A</v>
      </c>
      <c r="CB7" s="67" t="e">
        <f t="shared" si="112"/>
        <v>#N/A</v>
      </c>
      <c r="CC7" s="67" t="e">
        <f t="shared" si="113"/>
        <v>#N/A</v>
      </c>
      <c r="CD7" s="67" t="e">
        <f t="shared" si="114"/>
        <v>#N/A</v>
      </c>
      <c r="CE7" s="67" t="e">
        <f t="shared" si="115"/>
        <v>#N/A</v>
      </c>
      <c r="CF7" s="67" t="e">
        <f t="shared" si="116"/>
        <v>#N/A</v>
      </c>
      <c r="CG7" s="67" t="e">
        <f t="shared" si="117"/>
        <v>#N/A</v>
      </c>
      <c r="CH7" s="67" t="e">
        <f t="shared" si="118"/>
        <v>#N/A</v>
      </c>
      <c r="CI7" s="67" t="e">
        <f t="shared" si="119"/>
        <v>#N/A</v>
      </c>
      <c r="CJ7" s="67" t="e">
        <f t="shared" si="120"/>
        <v>#N/A</v>
      </c>
      <c r="CK7" s="67" t="e">
        <f t="shared" si="121"/>
        <v>#N/A</v>
      </c>
      <c r="CL7" s="68" t="e">
        <f t="shared" si="122"/>
        <v>#N/A</v>
      </c>
    </row>
    <row r="8" spans="2:90" hidden="1" x14ac:dyDescent="0.4">
      <c r="B8" t="str">
        <f t="shared" si="49"/>
        <v>2013関西電力(株)</v>
      </c>
      <c r="C8" t="str">
        <f t="shared" si="50"/>
        <v>2013関西電力(株)</v>
      </c>
      <c r="D8">
        <v>2013</v>
      </c>
      <c r="E8">
        <v>2014</v>
      </c>
      <c r="G8" t="s">
        <v>94</v>
      </c>
      <c r="H8" s="32">
        <v>5.22E-4</v>
      </c>
      <c r="J8" s="32">
        <v>5.1599999999999997E-4</v>
      </c>
      <c r="L8" s="60" t="s">
        <v>1709</v>
      </c>
      <c r="M8" s="61">
        <v>2013</v>
      </c>
      <c r="N8" s="62" t="s">
        <v>94</v>
      </c>
      <c r="P8" s="60" t="s">
        <v>92</v>
      </c>
      <c r="Q8" s="61">
        <f t="shared" si="51"/>
        <v>6</v>
      </c>
      <c r="R8" s="61">
        <f t="shared" si="52"/>
        <v>6</v>
      </c>
      <c r="S8" s="61">
        <f t="shared" si="53"/>
        <v>86</v>
      </c>
      <c r="T8" s="61">
        <f t="shared" si="54"/>
        <v>86</v>
      </c>
      <c r="U8" s="61">
        <f t="shared" si="55"/>
        <v>423</v>
      </c>
      <c r="V8" s="61">
        <f t="shared" si="56"/>
        <v>423</v>
      </c>
      <c r="W8" s="61">
        <f t="shared" si="57"/>
        <v>730</v>
      </c>
      <c r="X8" s="61">
        <f t="shared" si="58"/>
        <v>730</v>
      </c>
      <c r="Y8" s="61">
        <f t="shared" si="59"/>
        <v>1102</v>
      </c>
      <c r="Z8" s="61">
        <f t="shared" si="60"/>
        <v>1102</v>
      </c>
      <c r="AA8" s="61" t="e">
        <f t="shared" si="61"/>
        <v>#N/A</v>
      </c>
      <c r="AB8" s="61" t="e">
        <f t="shared" si="62"/>
        <v>#N/A</v>
      </c>
      <c r="AC8" s="61" t="e">
        <f t="shared" si="63"/>
        <v>#N/A</v>
      </c>
      <c r="AD8" s="61" t="e">
        <f t="shared" si="64"/>
        <v>#N/A</v>
      </c>
      <c r="AE8" s="61" t="e">
        <f t="shared" si="65"/>
        <v>#N/A</v>
      </c>
      <c r="AF8" s="61" t="e">
        <f t="shared" si="66"/>
        <v>#N/A</v>
      </c>
      <c r="AG8" s="61" t="e">
        <f t="shared" si="67"/>
        <v>#N/A</v>
      </c>
      <c r="AH8" s="61" t="e">
        <f t="shared" si="68"/>
        <v>#N/A</v>
      </c>
      <c r="AI8" s="61" t="e">
        <f t="shared" si="69"/>
        <v>#N/A</v>
      </c>
      <c r="AJ8" s="61" t="e">
        <f t="shared" ref="AJ8" si="135">AI8+COUNTIF($L:$L,AI$2&amp;$P8)-1</f>
        <v>#N/A</v>
      </c>
      <c r="AK8" s="61" t="e">
        <f t="shared" si="71"/>
        <v>#N/A</v>
      </c>
      <c r="AL8" s="61" t="e">
        <f t="shared" ref="AL8" si="136">AK8+COUNTIF($L:$L,AK$2&amp;$P8)-1</f>
        <v>#N/A</v>
      </c>
      <c r="AM8" s="61" t="e">
        <f t="shared" si="73"/>
        <v>#N/A</v>
      </c>
      <c r="AN8" s="61" t="e">
        <f t="shared" ref="AN8" si="137">AM8+COUNTIF($L:$L,AM$2&amp;$P8)-1</f>
        <v>#N/A</v>
      </c>
      <c r="AO8" s="61" t="e">
        <f t="shared" si="75"/>
        <v>#N/A</v>
      </c>
      <c r="AP8" s="61" t="e">
        <f t="shared" ref="AP8" si="138">AO8+COUNTIF($L:$L,AO$2&amp;$P8)-1</f>
        <v>#N/A</v>
      </c>
      <c r="AQ8" s="61" t="e">
        <f t="shared" si="77"/>
        <v>#N/A</v>
      </c>
      <c r="AR8" s="61" t="e">
        <f t="shared" ref="AR8" si="139">AQ8+COUNTIF($L:$L,AQ$2&amp;$P8)-1</f>
        <v>#N/A</v>
      </c>
      <c r="AS8" s="61" t="e">
        <f t="shared" si="79"/>
        <v>#N/A</v>
      </c>
      <c r="AT8" s="61" t="e">
        <f t="shared" ref="AT8" si="140">AS8+COUNTIF($L:$L,AS$2&amp;$P8)-1</f>
        <v>#N/A</v>
      </c>
      <c r="AU8" s="61" t="e">
        <f t="shared" si="81"/>
        <v>#N/A</v>
      </c>
      <c r="AV8" s="61" t="e">
        <f t="shared" si="82"/>
        <v>#N/A</v>
      </c>
      <c r="AW8" s="61" t="e">
        <f t="shared" si="83"/>
        <v>#N/A</v>
      </c>
      <c r="AX8" s="61" t="e">
        <f t="shared" si="84"/>
        <v>#N/A</v>
      </c>
      <c r="AY8" s="61" t="e">
        <f t="shared" si="85"/>
        <v>#N/A</v>
      </c>
      <c r="AZ8" s="62" t="e">
        <f t="shared" si="86"/>
        <v>#N/A</v>
      </c>
      <c r="BB8" s="69" t="s">
        <v>92</v>
      </c>
      <c r="BC8" s="70">
        <f t="shared" si="87"/>
        <v>6</v>
      </c>
      <c r="BD8" s="70">
        <f t="shared" si="88"/>
        <v>6</v>
      </c>
      <c r="BE8" s="70">
        <f t="shared" si="89"/>
        <v>86</v>
      </c>
      <c r="BF8" s="70">
        <f t="shared" si="90"/>
        <v>86</v>
      </c>
      <c r="BG8" s="70">
        <f t="shared" si="91"/>
        <v>427</v>
      </c>
      <c r="BH8" s="70">
        <f t="shared" si="92"/>
        <v>427</v>
      </c>
      <c r="BI8" s="70">
        <f t="shared" si="93"/>
        <v>766</v>
      </c>
      <c r="BJ8" s="70">
        <f t="shared" si="94"/>
        <v>766</v>
      </c>
      <c r="BK8" s="70">
        <f t="shared" si="95"/>
        <v>1214</v>
      </c>
      <c r="BL8" s="70">
        <f t="shared" si="96"/>
        <v>1215</v>
      </c>
      <c r="BM8" s="70" t="e">
        <f t="shared" si="97"/>
        <v>#N/A</v>
      </c>
      <c r="BN8" s="70" t="e">
        <f t="shared" si="98"/>
        <v>#N/A</v>
      </c>
      <c r="BO8" s="70" t="e">
        <f t="shared" si="99"/>
        <v>#N/A</v>
      </c>
      <c r="BP8" s="70" t="e">
        <f t="shared" si="100"/>
        <v>#N/A</v>
      </c>
      <c r="BQ8" s="70" t="e">
        <f t="shared" si="101"/>
        <v>#N/A</v>
      </c>
      <c r="BR8" s="70" t="e">
        <f t="shared" si="102"/>
        <v>#N/A</v>
      </c>
      <c r="BS8" s="70" t="e">
        <f t="shared" si="103"/>
        <v>#N/A</v>
      </c>
      <c r="BT8" s="70" t="e">
        <f t="shared" si="104"/>
        <v>#N/A</v>
      </c>
      <c r="BU8" s="70" t="e">
        <f t="shared" si="105"/>
        <v>#N/A</v>
      </c>
      <c r="BV8" s="70" t="e">
        <f t="shared" si="106"/>
        <v>#N/A</v>
      </c>
      <c r="BW8" s="70" t="e">
        <f t="shared" si="107"/>
        <v>#N/A</v>
      </c>
      <c r="BX8" s="70" t="e">
        <f t="shared" si="108"/>
        <v>#N/A</v>
      </c>
      <c r="BY8" s="70" t="e">
        <f t="shared" si="109"/>
        <v>#N/A</v>
      </c>
      <c r="BZ8" s="70" t="e">
        <f t="shared" si="110"/>
        <v>#N/A</v>
      </c>
      <c r="CA8" s="70" t="e">
        <f t="shared" si="111"/>
        <v>#N/A</v>
      </c>
      <c r="CB8" s="70" t="e">
        <f t="shared" si="112"/>
        <v>#N/A</v>
      </c>
      <c r="CC8" s="70" t="e">
        <f t="shared" si="113"/>
        <v>#N/A</v>
      </c>
      <c r="CD8" s="70" t="e">
        <f t="shared" si="114"/>
        <v>#N/A</v>
      </c>
      <c r="CE8" s="70" t="e">
        <f t="shared" si="115"/>
        <v>#N/A</v>
      </c>
      <c r="CF8" s="70" t="e">
        <f t="shared" si="116"/>
        <v>#N/A</v>
      </c>
      <c r="CG8" s="70" t="e">
        <f t="shared" si="117"/>
        <v>#N/A</v>
      </c>
      <c r="CH8" s="70" t="e">
        <f t="shared" si="118"/>
        <v>#N/A</v>
      </c>
      <c r="CI8" s="70" t="e">
        <f t="shared" si="119"/>
        <v>#N/A</v>
      </c>
      <c r="CJ8" s="70" t="e">
        <f t="shared" si="120"/>
        <v>#N/A</v>
      </c>
      <c r="CK8" s="70" t="e">
        <f t="shared" si="121"/>
        <v>#N/A</v>
      </c>
      <c r="CL8" s="71" t="e">
        <f t="shared" si="122"/>
        <v>#N/A</v>
      </c>
    </row>
    <row r="9" spans="2:90" hidden="1" x14ac:dyDescent="0.4">
      <c r="B9" t="str">
        <f t="shared" si="49"/>
        <v>2013中国電力(株)</v>
      </c>
      <c r="C9" t="str">
        <f t="shared" si="50"/>
        <v>2013中国電力(株)</v>
      </c>
      <c r="D9">
        <v>2013</v>
      </c>
      <c r="E9">
        <v>2014</v>
      </c>
      <c r="G9" t="s">
        <v>95</v>
      </c>
      <c r="H9" s="32">
        <v>7.1900000000000002E-4</v>
      </c>
      <c r="J9" s="32">
        <v>7.1699999999999997E-4</v>
      </c>
      <c r="L9" s="57" t="s">
        <v>1710</v>
      </c>
      <c r="M9" s="58">
        <v>2013</v>
      </c>
      <c r="N9" s="59" t="s">
        <v>95</v>
      </c>
      <c r="P9" s="57" t="s">
        <v>93</v>
      </c>
      <c r="Q9" s="58">
        <f t="shared" si="51"/>
        <v>7</v>
      </c>
      <c r="R9" s="58">
        <f t="shared" si="52"/>
        <v>7</v>
      </c>
      <c r="S9" s="58">
        <f t="shared" si="53"/>
        <v>87</v>
      </c>
      <c r="T9" s="58">
        <f t="shared" si="54"/>
        <v>87</v>
      </c>
      <c r="U9" s="58">
        <f t="shared" si="55"/>
        <v>424</v>
      </c>
      <c r="V9" s="58">
        <f t="shared" si="56"/>
        <v>424</v>
      </c>
      <c r="W9" s="58">
        <f t="shared" si="57"/>
        <v>731</v>
      </c>
      <c r="X9" s="58">
        <f t="shared" si="58"/>
        <v>731</v>
      </c>
      <c r="Y9" s="58">
        <f t="shared" si="59"/>
        <v>1103</v>
      </c>
      <c r="Z9" s="58">
        <f t="shared" si="60"/>
        <v>1103</v>
      </c>
      <c r="AA9" s="58">
        <f t="shared" si="61"/>
        <v>1538</v>
      </c>
      <c r="AB9" s="58">
        <f t="shared" si="62"/>
        <v>1538</v>
      </c>
      <c r="AC9" s="58">
        <f t="shared" si="63"/>
        <v>2044</v>
      </c>
      <c r="AD9" s="58">
        <f t="shared" si="64"/>
        <v>2044</v>
      </c>
      <c r="AE9" s="58">
        <f t="shared" si="65"/>
        <v>2598</v>
      </c>
      <c r="AF9" s="58">
        <f t="shared" si="66"/>
        <v>2598</v>
      </c>
      <c r="AG9" s="58" t="e">
        <f t="shared" si="67"/>
        <v>#N/A</v>
      </c>
      <c r="AH9" s="58" t="e">
        <f t="shared" si="68"/>
        <v>#N/A</v>
      </c>
      <c r="AI9" s="58" t="e">
        <f t="shared" si="69"/>
        <v>#N/A</v>
      </c>
      <c r="AJ9" s="58" t="e">
        <f t="shared" ref="AJ9" si="141">AI9+COUNTIF($L:$L,AI$2&amp;$P9)-1</f>
        <v>#N/A</v>
      </c>
      <c r="AK9" s="58" t="e">
        <f t="shared" si="71"/>
        <v>#N/A</v>
      </c>
      <c r="AL9" s="58" t="e">
        <f t="shared" ref="AL9" si="142">AK9+COUNTIF($L:$L,AK$2&amp;$P9)-1</f>
        <v>#N/A</v>
      </c>
      <c r="AM9" s="58" t="e">
        <f t="shared" si="73"/>
        <v>#N/A</v>
      </c>
      <c r="AN9" s="58" t="e">
        <f t="shared" ref="AN9" si="143">AM9+COUNTIF($L:$L,AM$2&amp;$P9)-1</f>
        <v>#N/A</v>
      </c>
      <c r="AO9" s="58" t="e">
        <f t="shared" si="75"/>
        <v>#N/A</v>
      </c>
      <c r="AP9" s="58" t="e">
        <f t="shared" ref="AP9" si="144">AO9+COUNTIF($L:$L,AO$2&amp;$P9)-1</f>
        <v>#N/A</v>
      </c>
      <c r="AQ9" s="58" t="e">
        <f t="shared" si="77"/>
        <v>#N/A</v>
      </c>
      <c r="AR9" s="58" t="e">
        <f t="shared" ref="AR9" si="145">AQ9+COUNTIF($L:$L,AQ$2&amp;$P9)-1</f>
        <v>#N/A</v>
      </c>
      <c r="AS9" s="58" t="e">
        <f t="shared" si="79"/>
        <v>#N/A</v>
      </c>
      <c r="AT9" s="58" t="e">
        <f t="shared" ref="AT9" si="146">AS9+COUNTIF($L:$L,AS$2&amp;$P9)-1</f>
        <v>#N/A</v>
      </c>
      <c r="AU9" s="58" t="e">
        <f t="shared" si="81"/>
        <v>#N/A</v>
      </c>
      <c r="AV9" s="58" t="e">
        <f t="shared" si="82"/>
        <v>#N/A</v>
      </c>
      <c r="AW9" s="58" t="e">
        <f t="shared" si="83"/>
        <v>#N/A</v>
      </c>
      <c r="AX9" s="58" t="e">
        <f t="shared" si="84"/>
        <v>#N/A</v>
      </c>
      <c r="AY9" s="58" t="e">
        <f t="shared" si="85"/>
        <v>#N/A</v>
      </c>
      <c r="AZ9" s="59" t="e">
        <f t="shared" si="86"/>
        <v>#N/A</v>
      </c>
      <c r="BB9" s="66" t="s">
        <v>93</v>
      </c>
      <c r="BC9" s="67">
        <f t="shared" si="87"/>
        <v>7</v>
      </c>
      <c r="BD9" s="67">
        <f t="shared" si="88"/>
        <v>7</v>
      </c>
      <c r="BE9" s="67">
        <f t="shared" si="89"/>
        <v>87</v>
      </c>
      <c r="BF9" s="67">
        <f t="shared" si="90"/>
        <v>87</v>
      </c>
      <c r="BG9" s="67">
        <f t="shared" si="91"/>
        <v>428</v>
      </c>
      <c r="BH9" s="67">
        <f t="shared" si="92"/>
        <v>428</v>
      </c>
      <c r="BI9" s="67">
        <f t="shared" si="93"/>
        <v>767</v>
      </c>
      <c r="BJ9" s="67">
        <f t="shared" si="94"/>
        <v>767</v>
      </c>
      <c r="BK9" s="67">
        <f t="shared" si="95"/>
        <v>1216</v>
      </c>
      <c r="BL9" s="67">
        <f t="shared" si="96"/>
        <v>1217</v>
      </c>
      <c r="BM9" s="67">
        <f t="shared" si="97"/>
        <v>1795</v>
      </c>
      <c r="BN9" s="67">
        <f t="shared" si="98"/>
        <v>1797</v>
      </c>
      <c r="BO9" s="67">
        <f t="shared" si="99"/>
        <v>2562</v>
      </c>
      <c r="BP9" s="67">
        <f t="shared" si="100"/>
        <v>2565</v>
      </c>
      <c r="BQ9" s="67">
        <f t="shared" si="101"/>
        <v>3534</v>
      </c>
      <c r="BR9" s="67">
        <f t="shared" si="102"/>
        <v>3539</v>
      </c>
      <c r="BS9" s="67" t="e">
        <f t="shared" si="103"/>
        <v>#N/A</v>
      </c>
      <c r="BT9" s="67" t="e">
        <f t="shared" si="104"/>
        <v>#N/A</v>
      </c>
      <c r="BU9" s="67" t="e">
        <f t="shared" si="105"/>
        <v>#N/A</v>
      </c>
      <c r="BV9" s="67" t="e">
        <f t="shared" si="106"/>
        <v>#N/A</v>
      </c>
      <c r="BW9" s="67" t="e">
        <f t="shared" si="107"/>
        <v>#N/A</v>
      </c>
      <c r="BX9" s="67" t="e">
        <f t="shared" si="108"/>
        <v>#N/A</v>
      </c>
      <c r="BY9" s="67" t="e">
        <f t="shared" si="109"/>
        <v>#N/A</v>
      </c>
      <c r="BZ9" s="67" t="e">
        <f t="shared" si="110"/>
        <v>#N/A</v>
      </c>
      <c r="CA9" s="67" t="e">
        <f t="shared" si="111"/>
        <v>#N/A</v>
      </c>
      <c r="CB9" s="67" t="e">
        <f t="shared" si="112"/>
        <v>#N/A</v>
      </c>
      <c r="CC9" s="67" t="e">
        <f t="shared" si="113"/>
        <v>#N/A</v>
      </c>
      <c r="CD9" s="67" t="e">
        <f t="shared" si="114"/>
        <v>#N/A</v>
      </c>
      <c r="CE9" s="67" t="e">
        <f t="shared" si="115"/>
        <v>#N/A</v>
      </c>
      <c r="CF9" s="67" t="e">
        <f t="shared" si="116"/>
        <v>#N/A</v>
      </c>
      <c r="CG9" s="67" t="e">
        <f t="shared" si="117"/>
        <v>#N/A</v>
      </c>
      <c r="CH9" s="67" t="e">
        <f t="shared" si="118"/>
        <v>#N/A</v>
      </c>
      <c r="CI9" s="67" t="e">
        <f t="shared" si="119"/>
        <v>#N/A</v>
      </c>
      <c r="CJ9" s="67" t="e">
        <f t="shared" si="120"/>
        <v>#N/A</v>
      </c>
      <c r="CK9" s="67" t="e">
        <f t="shared" si="121"/>
        <v>#N/A</v>
      </c>
      <c r="CL9" s="68" t="e">
        <f t="shared" si="122"/>
        <v>#N/A</v>
      </c>
    </row>
    <row r="10" spans="2:90" hidden="1" x14ac:dyDescent="0.4">
      <c r="B10" t="str">
        <f t="shared" si="49"/>
        <v>2013四国電力(株)</v>
      </c>
      <c r="C10" t="str">
        <f t="shared" si="50"/>
        <v>2013四国電力(株)</v>
      </c>
      <c r="D10">
        <v>2013</v>
      </c>
      <c r="E10">
        <v>2014</v>
      </c>
      <c r="G10" t="s">
        <v>96</v>
      </c>
      <c r="H10" s="34">
        <v>6.9899999999999997E-4</v>
      </c>
      <c r="J10" s="34">
        <v>7.0600000000000003E-4</v>
      </c>
      <c r="L10" s="60" t="s">
        <v>1711</v>
      </c>
      <c r="M10" s="61">
        <v>2013</v>
      </c>
      <c r="N10" s="62" t="s">
        <v>96</v>
      </c>
      <c r="P10" s="60" t="s">
        <v>94</v>
      </c>
      <c r="Q10" s="61">
        <f t="shared" si="51"/>
        <v>8</v>
      </c>
      <c r="R10" s="61">
        <f t="shared" si="52"/>
        <v>8</v>
      </c>
      <c r="S10" s="61">
        <f t="shared" si="53"/>
        <v>88</v>
      </c>
      <c r="T10" s="61">
        <f t="shared" si="54"/>
        <v>88</v>
      </c>
      <c r="U10" s="61">
        <f t="shared" si="55"/>
        <v>425</v>
      </c>
      <c r="V10" s="61">
        <f t="shared" si="56"/>
        <v>425</v>
      </c>
      <c r="W10" s="61">
        <f t="shared" si="57"/>
        <v>732</v>
      </c>
      <c r="X10" s="61">
        <f t="shared" si="58"/>
        <v>732</v>
      </c>
      <c r="Y10" s="61">
        <f t="shared" si="59"/>
        <v>1104</v>
      </c>
      <c r="Z10" s="61">
        <f t="shared" si="60"/>
        <v>1104</v>
      </c>
      <c r="AA10" s="61">
        <f t="shared" si="61"/>
        <v>1539</v>
      </c>
      <c r="AB10" s="61">
        <f t="shared" si="62"/>
        <v>1539</v>
      </c>
      <c r="AC10" s="61">
        <f t="shared" si="63"/>
        <v>2045</v>
      </c>
      <c r="AD10" s="61">
        <f t="shared" si="64"/>
        <v>2045</v>
      </c>
      <c r="AE10" s="61">
        <f t="shared" si="65"/>
        <v>2599</v>
      </c>
      <c r="AF10" s="61">
        <f t="shared" si="66"/>
        <v>2599</v>
      </c>
      <c r="AG10" s="61" t="e">
        <f t="shared" si="67"/>
        <v>#N/A</v>
      </c>
      <c r="AH10" s="61" t="e">
        <f t="shared" si="68"/>
        <v>#N/A</v>
      </c>
      <c r="AI10" s="61" t="e">
        <f t="shared" si="69"/>
        <v>#N/A</v>
      </c>
      <c r="AJ10" s="61" t="e">
        <f t="shared" ref="AJ10" si="147">AI10+COUNTIF($L:$L,AI$2&amp;$P10)-1</f>
        <v>#N/A</v>
      </c>
      <c r="AK10" s="61" t="e">
        <f t="shared" si="71"/>
        <v>#N/A</v>
      </c>
      <c r="AL10" s="61" t="e">
        <f t="shared" ref="AL10" si="148">AK10+COUNTIF($L:$L,AK$2&amp;$P10)-1</f>
        <v>#N/A</v>
      </c>
      <c r="AM10" s="61" t="e">
        <f t="shared" si="73"/>
        <v>#N/A</v>
      </c>
      <c r="AN10" s="61" t="e">
        <f t="shared" ref="AN10" si="149">AM10+COUNTIF($L:$L,AM$2&amp;$P10)-1</f>
        <v>#N/A</v>
      </c>
      <c r="AO10" s="61" t="e">
        <f t="shared" si="75"/>
        <v>#N/A</v>
      </c>
      <c r="AP10" s="61" t="e">
        <f t="shared" ref="AP10" si="150">AO10+COUNTIF($L:$L,AO$2&amp;$P10)-1</f>
        <v>#N/A</v>
      </c>
      <c r="AQ10" s="61" t="e">
        <f t="shared" si="77"/>
        <v>#N/A</v>
      </c>
      <c r="AR10" s="61" t="e">
        <f t="shared" ref="AR10" si="151">AQ10+COUNTIF($L:$L,AQ$2&amp;$P10)-1</f>
        <v>#N/A</v>
      </c>
      <c r="AS10" s="61" t="e">
        <f t="shared" si="79"/>
        <v>#N/A</v>
      </c>
      <c r="AT10" s="61" t="e">
        <f t="shared" ref="AT10" si="152">AS10+COUNTIF($L:$L,AS$2&amp;$P10)-1</f>
        <v>#N/A</v>
      </c>
      <c r="AU10" s="61" t="e">
        <f t="shared" si="81"/>
        <v>#N/A</v>
      </c>
      <c r="AV10" s="61" t="e">
        <f t="shared" si="82"/>
        <v>#N/A</v>
      </c>
      <c r="AW10" s="61" t="e">
        <f t="shared" si="83"/>
        <v>#N/A</v>
      </c>
      <c r="AX10" s="61" t="e">
        <f t="shared" si="84"/>
        <v>#N/A</v>
      </c>
      <c r="AY10" s="61" t="e">
        <f t="shared" si="85"/>
        <v>#N/A</v>
      </c>
      <c r="AZ10" s="62" t="e">
        <f t="shared" si="86"/>
        <v>#N/A</v>
      </c>
      <c r="BB10" s="69" t="s">
        <v>94</v>
      </c>
      <c r="BC10" s="70">
        <f t="shared" si="87"/>
        <v>8</v>
      </c>
      <c r="BD10" s="70">
        <f t="shared" si="88"/>
        <v>8</v>
      </c>
      <c r="BE10" s="70">
        <f t="shared" si="89"/>
        <v>88</v>
      </c>
      <c r="BF10" s="70">
        <f t="shared" si="90"/>
        <v>88</v>
      </c>
      <c r="BG10" s="70">
        <f t="shared" si="91"/>
        <v>429</v>
      </c>
      <c r="BH10" s="70">
        <f t="shared" si="92"/>
        <v>429</v>
      </c>
      <c r="BI10" s="70">
        <f t="shared" si="93"/>
        <v>768</v>
      </c>
      <c r="BJ10" s="70">
        <f t="shared" si="94"/>
        <v>768</v>
      </c>
      <c r="BK10" s="70">
        <f t="shared" si="95"/>
        <v>1218</v>
      </c>
      <c r="BL10" s="70">
        <f t="shared" si="96"/>
        <v>1219</v>
      </c>
      <c r="BM10" s="70">
        <f t="shared" si="97"/>
        <v>1798</v>
      </c>
      <c r="BN10" s="70">
        <f t="shared" si="98"/>
        <v>1802</v>
      </c>
      <c r="BO10" s="70">
        <f t="shared" si="99"/>
        <v>2566</v>
      </c>
      <c r="BP10" s="70">
        <f t="shared" si="100"/>
        <v>2570</v>
      </c>
      <c r="BQ10" s="70">
        <f t="shared" si="101"/>
        <v>3540</v>
      </c>
      <c r="BR10" s="70">
        <f t="shared" si="102"/>
        <v>3546</v>
      </c>
      <c r="BS10" s="70" t="e">
        <f t="shared" si="103"/>
        <v>#N/A</v>
      </c>
      <c r="BT10" s="70" t="e">
        <f t="shared" si="104"/>
        <v>#N/A</v>
      </c>
      <c r="BU10" s="70" t="e">
        <f t="shared" si="105"/>
        <v>#N/A</v>
      </c>
      <c r="BV10" s="70" t="e">
        <f t="shared" si="106"/>
        <v>#N/A</v>
      </c>
      <c r="BW10" s="70" t="e">
        <f t="shared" si="107"/>
        <v>#N/A</v>
      </c>
      <c r="BX10" s="70" t="e">
        <f t="shared" si="108"/>
        <v>#N/A</v>
      </c>
      <c r="BY10" s="70" t="e">
        <f t="shared" si="109"/>
        <v>#N/A</v>
      </c>
      <c r="BZ10" s="70" t="e">
        <f t="shared" si="110"/>
        <v>#N/A</v>
      </c>
      <c r="CA10" s="70" t="e">
        <f t="shared" si="111"/>
        <v>#N/A</v>
      </c>
      <c r="CB10" s="70" t="e">
        <f t="shared" si="112"/>
        <v>#N/A</v>
      </c>
      <c r="CC10" s="70" t="e">
        <f t="shared" si="113"/>
        <v>#N/A</v>
      </c>
      <c r="CD10" s="70" t="e">
        <f t="shared" si="114"/>
        <v>#N/A</v>
      </c>
      <c r="CE10" s="70" t="e">
        <f t="shared" si="115"/>
        <v>#N/A</v>
      </c>
      <c r="CF10" s="70" t="e">
        <f t="shared" si="116"/>
        <v>#N/A</v>
      </c>
      <c r="CG10" s="70" t="e">
        <f t="shared" si="117"/>
        <v>#N/A</v>
      </c>
      <c r="CH10" s="70" t="e">
        <f t="shared" si="118"/>
        <v>#N/A</v>
      </c>
      <c r="CI10" s="70" t="e">
        <f t="shared" si="119"/>
        <v>#N/A</v>
      </c>
      <c r="CJ10" s="70" t="e">
        <f t="shared" si="120"/>
        <v>#N/A</v>
      </c>
      <c r="CK10" s="70" t="e">
        <f t="shared" si="121"/>
        <v>#N/A</v>
      </c>
      <c r="CL10" s="71" t="e">
        <f t="shared" si="122"/>
        <v>#N/A</v>
      </c>
    </row>
    <row r="11" spans="2:90" hidden="1" x14ac:dyDescent="0.4">
      <c r="B11" t="str">
        <f t="shared" si="49"/>
        <v>2013九州電力(株)</v>
      </c>
      <c r="C11" t="str">
        <f t="shared" si="50"/>
        <v>2013九州電力(株)</v>
      </c>
      <c r="D11">
        <v>2013</v>
      </c>
      <c r="E11">
        <v>2014</v>
      </c>
      <c r="G11" t="s">
        <v>97</v>
      </c>
      <c r="H11" s="34">
        <v>6.1300000000000005E-4</v>
      </c>
      <c r="J11" s="34">
        <v>6.1700000000000004E-4</v>
      </c>
      <c r="L11" s="57" t="s">
        <v>1712</v>
      </c>
      <c r="M11" s="58">
        <v>2013</v>
      </c>
      <c r="N11" s="59" t="s">
        <v>97</v>
      </c>
      <c r="P11" s="57" t="s">
        <v>95</v>
      </c>
      <c r="Q11" s="58">
        <f t="shared" si="51"/>
        <v>9</v>
      </c>
      <c r="R11" s="58">
        <f t="shared" si="52"/>
        <v>9</v>
      </c>
      <c r="S11" s="58">
        <f t="shared" si="53"/>
        <v>89</v>
      </c>
      <c r="T11" s="58">
        <f t="shared" si="54"/>
        <v>89</v>
      </c>
      <c r="U11" s="58">
        <f t="shared" si="55"/>
        <v>426</v>
      </c>
      <c r="V11" s="58">
        <f t="shared" si="56"/>
        <v>426</v>
      </c>
      <c r="W11" s="58">
        <f t="shared" si="57"/>
        <v>733</v>
      </c>
      <c r="X11" s="58">
        <f t="shared" si="58"/>
        <v>733</v>
      </c>
      <c r="Y11" s="58">
        <f t="shared" si="59"/>
        <v>1105</v>
      </c>
      <c r="Z11" s="58">
        <f t="shared" si="60"/>
        <v>1105</v>
      </c>
      <c r="AA11" s="58">
        <f t="shared" si="61"/>
        <v>1540</v>
      </c>
      <c r="AB11" s="58">
        <f t="shared" si="62"/>
        <v>1540</v>
      </c>
      <c r="AC11" s="58">
        <f t="shared" si="63"/>
        <v>2046</v>
      </c>
      <c r="AD11" s="58">
        <f t="shared" si="64"/>
        <v>2046</v>
      </c>
      <c r="AE11" s="58">
        <f t="shared" si="65"/>
        <v>2600</v>
      </c>
      <c r="AF11" s="58">
        <f t="shared" si="66"/>
        <v>2600</v>
      </c>
      <c r="AG11" s="58" t="e">
        <f t="shared" si="67"/>
        <v>#N/A</v>
      </c>
      <c r="AH11" s="58" t="e">
        <f t="shared" si="68"/>
        <v>#N/A</v>
      </c>
      <c r="AI11" s="58" t="e">
        <f t="shared" si="69"/>
        <v>#N/A</v>
      </c>
      <c r="AJ11" s="58" t="e">
        <f t="shared" ref="AJ11" si="153">AI11+COUNTIF($L:$L,AI$2&amp;$P11)-1</f>
        <v>#N/A</v>
      </c>
      <c r="AK11" s="58" t="e">
        <f t="shared" si="71"/>
        <v>#N/A</v>
      </c>
      <c r="AL11" s="58" t="e">
        <f t="shared" ref="AL11" si="154">AK11+COUNTIF($L:$L,AK$2&amp;$P11)-1</f>
        <v>#N/A</v>
      </c>
      <c r="AM11" s="58" t="e">
        <f t="shared" si="73"/>
        <v>#N/A</v>
      </c>
      <c r="AN11" s="58" t="e">
        <f t="shared" ref="AN11" si="155">AM11+COUNTIF($L:$L,AM$2&amp;$P11)-1</f>
        <v>#N/A</v>
      </c>
      <c r="AO11" s="58" t="e">
        <f t="shared" si="75"/>
        <v>#N/A</v>
      </c>
      <c r="AP11" s="58" t="e">
        <f t="shared" ref="AP11" si="156">AO11+COUNTIF($L:$L,AO$2&amp;$P11)-1</f>
        <v>#N/A</v>
      </c>
      <c r="AQ11" s="58" t="e">
        <f t="shared" si="77"/>
        <v>#N/A</v>
      </c>
      <c r="AR11" s="58" t="e">
        <f t="shared" ref="AR11" si="157">AQ11+COUNTIF($L:$L,AQ$2&amp;$P11)-1</f>
        <v>#N/A</v>
      </c>
      <c r="AS11" s="58" t="e">
        <f t="shared" si="79"/>
        <v>#N/A</v>
      </c>
      <c r="AT11" s="58" t="e">
        <f t="shared" ref="AT11" si="158">AS11+COUNTIF($L:$L,AS$2&amp;$P11)-1</f>
        <v>#N/A</v>
      </c>
      <c r="AU11" s="58" t="e">
        <f t="shared" si="81"/>
        <v>#N/A</v>
      </c>
      <c r="AV11" s="58" t="e">
        <f t="shared" si="82"/>
        <v>#N/A</v>
      </c>
      <c r="AW11" s="58" t="e">
        <f t="shared" si="83"/>
        <v>#N/A</v>
      </c>
      <c r="AX11" s="58" t="e">
        <f t="shared" si="84"/>
        <v>#N/A</v>
      </c>
      <c r="AY11" s="58" t="e">
        <f t="shared" si="85"/>
        <v>#N/A</v>
      </c>
      <c r="AZ11" s="59" t="e">
        <f t="shared" si="86"/>
        <v>#N/A</v>
      </c>
      <c r="BB11" s="66" t="s">
        <v>95</v>
      </c>
      <c r="BC11" s="67">
        <f t="shared" si="87"/>
        <v>9</v>
      </c>
      <c r="BD11" s="67">
        <f t="shared" si="88"/>
        <v>9</v>
      </c>
      <c r="BE11" s="67">
        <f t="shared" si="89"/>
        <v>89</v>
      </c>
      <c r="BF11" s="67">
        <f t="shared" si="90"/>
        <v>89</v>
      </c>
      <c r="BG11" s="67">
        <f t="shared" si="91"/>
        <v>430</v>
      </c>
      <c r="BH11" s="67">
        <f t="shared" si="92"/>
        <v>430</v>
      </c>
      <c r="BI11" s="67">
        <f t="shared" si="93"/>
        <v>769</v>
      </c>
      <c r="BJ11" s="67">
        <f t="shared" si="94"/>
        <v>769</v>
      </c>
      <c r="BK11" s="67">
        <f t="shared" si="95"/>
        <v>1220</v>
      </c>
      <c r="BL11" s="67">
        <f t="shared" si="96"/>
        <v>1220</v>
      </c>
      <c r="BM11" s="67">
        <f t="shared" si="97"/>
        <v>1803</v>
      </c>
      <c r="BN11" s="67">
        <f t="shared" si="98"/>
        <v>1804</v>
      </c>
      <c r="BO11" s="67">
        <f t="shared" si="99"/>
        <v>2571</v>
      </c>
      <c r="BP11" s="67">
        <f t="shared" si="100"/>
        <v>2574</v>
      </c>
      <c r="BQ11" s="67">
        <f t="shared" si="101"/>
        <v>3547</v>
      </c>
      <c r="BR11" s="67">
        <f t="shared" si="102"/>
        <v>3552</v>
      </c>
      <c r="BS11" s="67" t="e">
        <f t="shared" si="103"/>
        <v>#N/A</v>
      </c>
      <c r="BT11" s="67" t="e">
        <f t="shared" si="104"/>
        <v>#N/A</v>
      </c>
      <c r="BU11" s="67" t="e">
        <f t="shared" si="105"/>
        <v>#N/A</v>
      </c>
      <c r="BV11" s="67" t="e">
        <f t="shared" si="106"/>
        <v>#N/A</v>
      </c>
      <c r="BW11" s="67" t="e">
        <f t="shared" si="107"/>
        <v>#N/A</v>
      </c>
      <c r="BX11" s="67" t="e">
        <f t="shared" si="108"/>
        <v>#N/A</v>
      </c>
      <c r="BY11" s="67" t="e">
        <f t="shared" si="109"/>
        <v>#N/A</v>
      </c>
      <c r="BZ11" s="67" t="e">
        <f t="shared" si="110"/>
        <v>#N/A</v>
      </c>
      <c r="CA11" s="67" t="e">
        <f t="shared" si="111"/>
        <v>#N/A</v>
      </c>
      <c r="CB11" s="67" t="e">
        <f t="shared" si="112"/>
        <v>#N/A</v>
      </c>
      <c r="CC11" s="67" t="e">
        <f t="shared" si="113"/>
        <v>#N/A</v>
      </c>
      <c r="CD11" s="67" t="e">
        <f t="shared" si="114"/>
        <v>#N/A</v>
      </c>
      <c r="CE11" s="67" t="e">
        <f t="shared" si="115"/>
        <v>#N/A</v>
      </c>
      <c r="CF11" s="67" t="e">
        <f t="shared" si="116"/>
        <v>#N/A</v>
      </c>
      <c r="CG11" s="67" t="e">
        <f t="shared" si="117"/>
        <v>#N/A</v>
      </c>
      <c r="CH11" s="67" t="e">
        <f t="shared" si="118"/>
        <v>#N/A</v>
      </c>
      <c r="CI11" s="67" t="e">
        <f t="shared" si="119"/>
        <v>#N/A</v>
      </c>
      <c r="CJ11" s="67" t="e">
        <f t="shared" si="120"/>
        <v>#N/A</v>
      </c>
      <c r="CK11" s="67" t="e">
        <f t="shared" si="121"/>
        <v>#N/A</v>
      </c>
      <c r="CL11" s="68" t="e">
        <f t="shared" si="122"/>
        <v>#N/A</v>
      </c>
    </row>
    <row r="12" spans="2:90" hidden="1" x14ac:dyDescent="0.4">
      <c r="B12" t="str">
        <f t="shared" si="49"/>
        <v>2013沖縄電力(株)</v>
      </c>
      <c r="C12" t="str">
        <f t="shared" si="50"/>
        <v>2013沖縄電力(株)</v>
      </c>
      <c r="D12">
        <v>2013</v>
      </c>
      <c r="E12">
        <v>2014</v>
      </c>
      <c r="G12" t="s">
        <v>98</v>
      </c>
      <c r="H12" s="34">
        <v>8.5800000000000004E-4</v>
      </c>
      <c r="J12" s="34">
        <v>7.6300000000000001E-4</v>
      </c>
      <c r="L12" s="60" t="s">
        <v>1713</v>
      </c>
      <c r="M12" s="61">
        <v>2013</v>
      </c>
      <c r="N12" s="62" t="s">
        <v>98</v>
      </c>
      <c r="P12" s="60" t="s">
        <v>96</v>
      </c>
      <c r="Q12" s="61">
        <f t="shared" si="51"/>
        <v>10</v>
      </c>
      <c r="R12" s="61">
        <f t="shared" si="52"/>
        <v>10</v>
      </c>
      <c r="S12" s="61">
        <f t="shared" si="53"/>
        <v>90</v>
      </c>
      <c r="T12" s="61">
        <f t="shared" si="54"/>
        <v>90</v>
      </c>
      <c r="U12" s="61">
        <f t="shared" si="55"/>
        <v>427</v>
      </c>
      <c r="V12" s="61">
        <f t="shared" si="56"/>
        <v>427</v>
      </c>
      <c r="W12" s="61">
        <f t="shared" si="57"/>
        <v>734</v>
      </c>
      <c r="X12" s="61">
        <f t="shared" si="58"/>
        <v>734</v>
      </c>
      <c r="Y12" s="61">
        <f t="shared" si="59"/>
        <v>1106</v>
      </c>
      <c r="Z12" s="61">
        <f t="shared" si="60"/>
        <v>1106</v>
      </c>
      <c r="AA12" s="61">
        <f t="shared" si="61"/>
        <v>1541</v>
      </c>
      <c r="AB12" s="61">
        <f t="shared" si="62"/>
        <v>1541</v>
      </c>
      <c r="AC12" s="61">
        <f t="shared" si="63"/>
        <v>2047</v>
      </c>
      <c r="AD12" s="61">
        <f t="shared" si="64"/>
        <v>2047</v>
      </c>
      <c r="AE12" s="61">
        <f t="shared" si="65"/>
        <v>2601</v>
      </c>
      <c r="AF12" s="61">
        <f t="shared" si="66"/>
        <v>2601</v>
      </c>
      <c r="AG12" s="61" t="e">
        <f t="shared" si="67"/>
        <v>#N/A</v>
      </c>
      <c r="AH12" s="61" t="e">
        <f t="shared" si="68"/>
        <v>#N/A</v>
      </c>
      <c r="AI12" s="61" t="e">
        <f t="shared" si="69"/>
        <v>#N/A</v>
      </c>
      <c r="AJ12" s="61" t="e">
        <f t="shared" ref="AJ12" si="159">AI12+COUNTIF($L:$L,AI$2&amp;$P12)-1</f>
        <v>#N/A</v>
      </c>
      <c r="AK12" s="61" t="e">
        <f t="shared" si="71"/>
        <v>#N/A</v>
      </c>
      <c r="AL12" s="61" t="e">
        <f t="shared" ref="AL12" si="160">AK12+COUNTIF($L:$L,AK$2&amp;$P12)-1</f>
        <v>#N/A</v>
      </c>
      <c r="AM12" s="61" t="e">
        <f t="shared" si="73"/>
        <v>#N/A</v>
      </c>
      <c r="AN12" s="61" t="e">
        <f t="shared" ref="AN12" si="161">AM12+COUNTIF($L:$L,AM$2&amp;$P12)-1</f>
        <v>#N/A</v>
      </c>
      <c r="AO12" s="61" t="e">
        <f t="shared" si="75"/>
        <v>#N/A</v>
      </c>
      <c r="AP12" s="61" t="e">
        <f t="shared" ref="AP12" si="162">AO12+COUNTIF($L:$L,AO$2&amp;$P12)-1</f>
        <v>#N/A</v>
      </c>
      <c r="AQ12" s="61" t="e">
        <f t="shared" si="77"/>
        <v>#N/A</v>
      </c>
      <c r="AR12" s="61" t="e">
        <f t="shared" ref="AR12" si="163">AQ12+COUNTIF($L:$L,AQ$2&amp;$P12)-1</f>
        <v>#N/A</v>
      </c>
      <c r="AS12" s="61" t="e">
        <f t="shared" si="79"/>
        <v>#N/A</v>
      </c>
      <c r="AT12" s="61" t="e">
        <f t="shared" ref="AT12" si="164">AS12+COUNTIF($L:$L,AS$2&amp;$P12)-1</f>
        <v>#N/A</v>
      </c>
      <c r="AU12" s="61" t="e">
        <f t="shared" si="81"/>
        <v>#N/A</v>
      </c>
      <c r="AV12" s="61" t="e">
        <f t="shared" si="82"/>
        <v>#N/A</v>
      </c>
      <c r="AW12" s="61" t="e">
        <f t="shared" si="83"/>
        <v>#N/A</v>
      </c>
      <c r="AX12" s="61" t="e">
        <f t="shared" si="84"/>
        <v>#N/A</v>
      </c>
      <c r="AY12" s="61" t="e">
        <f t="shared" si="85"/>
        <v>#N/A</v>
      </c>
      <c r="AZ12" s="62" t="e">
        <f t="shared" si="86"/>
        <v>#N/A</v>
      </c>
      <c r="BB12" s="69" t="s">
        <v>96</v>
      </c>
      <c r="BC12" s="70">
        <f t="shared" si="87"/>
        <v>10</v>
      </c>
      <c r="BD12" s="70">
        <f t="shared" si="88"/>
        <v>10</v>
      </c>
      <c r="BE12" s="70">
        <f t="shared" si="89"/>
        <v>90</v>
      </c>
      <c r="BF12" s="70">
        <f t="shared" si="90"/>
        <v>90</v>
      </c>
      <c r="BG12" s="70">
        <f t="shared" si="91"/>
        <v>431</v>
      </c>
      <c r="BH12" s="70">
        <f t="shared" si="92"/>
        <v>431</v>
      </c>
      <c r="BI12" s="70">
        <f t="shared" si="93"/>
        <v>770</v>
      </c>
      <c r="BJ12" s="70">
        <f t="shared" si="94"/>
        <v>770</v>
      </c>
      <c r="BK12" s="70">
        <f t="shared" si="95"/>
        <v>1221</v>
      </c>
      <c r="BL12" s="70">
        <f t="shared" si="96"/>
        <v>1223</v>
      </c>
      <c r="BM12" s="70">
        <f t="shared" si="97"/>
        <v>1805</v>
      </c>
      <c r="BN12" s="70">
        <f t="shared" si="98"/>
        <v>1808</v>
      </c>
      <c r="BO12" s="70">
        <f t="shared" si="99"/>
        <v>2575</v>
      </c>
      <c r="BP12" s="70">
        <f t="shared" si="100"/>
        <v>2578</v>
      </c>
      <c r="BQ12" s="70">
        <f t="shared" si="101"/>
        <v>3553</v>
      </c>
      <c r="BR12" s="70">
        <f t="shared" si="102"/>
        <v>3556</v>
      </c>
      <c r="BS12" s="70" t="e">
        <f t="shared" si="103"/>
        <v>#N/A</v>
      </c>
      <c r="BT12" s="70" t="e">
        <f t="shared" si="104"/>
        <v>#N/A</v>
      </c>
      <c r="BU12" s="70" t="e">
        <f t="shared" si="105"/>
        <v>#N/A</v>
      </c>
      <c r="BV12" s="70" t="e">
        <f t="shared" si="106"/>
        <v>#N/A</v>
      </c>
      <c r="BW12" s="70" t="e">
        <f t="shared" si="107"/>
        <v>#N/A</v>
      </c>
      <c r="BX12" s="70" t="e">
        <f t="shared" si="108"/>
        <v>#N/A</v>
      </c>
      <c r="BY12" s="70" t="e">
        <f t="shared" si="109"/>
        <v>#N/A</v>
      </c>
      <c r="BZ12" s="70" t="e">
        <f t="shared" si="110"/>
        <v>#N/A</v>
      </c>
      <c r="CA12" s="70" t="e">
        <f t="shared" si="111"/>
        <v>#N/A</v>
      </c>
      <c r="CB12" s="70" t="e">
        <f t="shared" si="112"/>
        <v>#N/A</v>
      </c>
      <c r="CC12" s="70" t="e">
        <f t="shared" si="113"/>
        <v>#N/A</v>
      </c>
      <c r="CD12" s="70" t="e">
        <f t="shared" si="114"/>
        <v>#N/A</v>
      </c>
      <c r="CE12" s="70" t="e">
        <f t="shared" si="115"/>
        <v>#N/A</v>
      </c>
      <c r="CF12" s="70" t="e">
        <f t="shared" si="116"/>
        <v>#N/A</v>
      </c>
      <c r="CG12" s="70" t="e">
        <f t="shared" si="117"/>
        <v>#N/A</v>
      </c>
      <c r="CH12" s="70" t="e">
        <f t="shared" si="118"/>
        <v>#N/A</v>
      </c>
      <c r="CI12" s="70" t="e">
        <f t="shared" si="119"/>
        <v>#N/A</v>
      </c>
      <c r="CJ12" s="70" t="e">
        <f t="shared" si="120"/>
        <v>#N/A</v>
      </c>
      <c r="CK12" s="70" t="e">
        <f t="shared" si="121"/>
        <v>#N/A</v>
      </c>
      <c r="CL12" s="71" t="e">
        <f t="shared" si="122"/>
        <v>#N/A</v>
      </c>
    </row>
    <row r="13" spans="2:90" hidden="1" x14ac:dyDescent="0.4">
      <c r="B13" t="str">
        <f t="shared" si="49"/>
        <v>2013アーバンエナジー（株）</v>
      </c>
      <c r="C13" t="str">
        <f t="shared" si="50"/>
        <v>2013アーバンエナジー（株）</v>
      </c>
      <c r="D13">
        <v>2013</v>
      </c>
      <c r="E13">
        <v>2014</v>
      </c>
      <c r="G13" t="s">
        <v>99</v>
      </c>
      <c r="H13" s="32">
        <v>4.3199999999999998E-4</v>
      </c>
      <c r="J13" s="33">
        <v>9.810000000000001E-4</v>
      </c>
      <c r="L13" s="57" t="s">
        <v>1714</v>
      </c>
      <c r="M13" s="58">
        <v>2013</v>
      </c>
      <c r="N13" s="59" t="s">
        <v>99</v>
      </c>
      <c r="P13" s="57" t="s">
        <v>97</v>
      </c>
      <c r="Q13" s="58">
        <f t="shared" si="51"/>
        <v>11</v>
      </c>
      <c r="R13" s="58">
        <f t="shared" si="52"/>
        <v>11</v>
      </c>
      <c r="S13" s="58">
        <f t="shared" si="53"/>
        <v>91</v>
      </c>
      <c r="T13" s="58">
        <f t="shared" si="54"/>
        <v>91</v>
      </c>
      <c r="U13" s="58">
        <f t="shared" si="55"/>
        <v>428</v>
      </c>
      <c r="V13" s="58">
        <f t="shared" si="56"/>
        <v>428</v>
      </c>
      <c r="W13" s="58">
        <f t="shared" si="57"/>
        <v>735</v>
      </c>
      <c r="X13" s="58">
        <f t="shared" si="58"/>
        <v>735</v>
      </c>
      <c r="Y13" s="58">
        <f t="shared" si="59"/>
        <v>1107</v>
      </c>
      <c r="Z13" s="58">
        <f t="shared" si="60"/>
        <v>1107</v>
      </c>
      <c r="AA13" s="58">
        <f t="shared" si="61"/>
        <v>1542</v>
      </c>
      <c r="AB13" s="58">
        <f t="shared" si="62"/>
        <v>1542</v>
      </c>
      <c r="AC13" s="58">
        <f t="shared" si="63"/>
        <v>2048</v>
      </c>
      <c r="AD13" s="58">
        <f t="shared" si="64"/>
        <v>2048</v>
      </c>
      <c r="AE13" s="58">
        <f t="shared" si="65"/>
        <v>2602</v>
      </c>
      <c r="AF13" s="58">
        <f t="shared" si="66"/>
        <v>2602</v>
      </c>
      <c r="AG13" s="58" t="e">
        <f t="shared" si="67"/>
        <v>#N/A</v>
      </c>
      <c r="AH13" s="58" t="e">
        <f t="shared" si="68"/>
        <v>#N/A</v>
      </c>
      <c r="AI13" s="58" t="e">
        <f t="shared" si="69"/>
        <v>#N/A</v>
      </c>
      <c r="AJ13" s="58" t="e">
        <f t="shared" ref="AJ13" si="165">AI13+COUNTIF($L:$L,AI$2&amp;$P13)-1</f>
        <v>#N/A</v>
      </c>
      <c r="AK13" s="58" t="e">
        <f t="shared" si="71"/>
        <v>#N/A</v>
      </c>
      <c r="AL13" s="58" t="e">
        <f t="shared" ref="AL13" si="166">AK13+COUNTIF($L:$L,AK$2&amp;$P13)-1</f>
        <v>#N/A</v>
      </c>
      <c r="AM13" s="58" t="e">
        <f t="shared" si="73"/>
        <v>#N/A</v>
      </c>
      <c r="AN13" s="58" t="e">
        <f t="shared" ref="AN13" si="167">AM13+COUNTIF($L:$L,AM$2&amp;$P13)-1</f>
        <v>#N/A</v>
      </c>
      <c r="AO13" s="58" t="e">
        <f t="shared" si="75"/>
        <v>#N/A</v>
      </c>
      <c r="AP13" s="58" t="e">
        <f t="shared" ref="AP13" si="168">AO13+COUNTIF($L:$L,AO$2&amp;$P13)-1</f>
        <v>#N/A</v>
      </c>
      <c r="AQ13" s="58" t="e">
        <f t="shared" si="77"/>
        <v>#N/A</v>
      </c>
      <c r="AR13" s="58" t="e">
        <f t="shared" ref="AR13" si="169">AQ13+COUNTIF($L:$L,AQ$2&amp;$P13)-1</f>
        <v>#N/A</v>
      </c>
      <c r="AS13" s="58" t="e">
        <f t="shared" si="79"/>
        <v>#N/A</v>
      </c>
      <c r="AT13" s="58" t="e">
        <f t="shared" ref="AT13" si="170">AS13+COUNTIF($L:$L,AS$2&amp;$P13)-1</f>
        <v>#N/A</v>
      </c>
      <c r="AU13" s="58" t="e">
        <f t="shared" si="81"/>
        <v>#N/A</v>
      </c>
      <c r="AV13" s="58" t="e">
        <f t="shared" si="82"/>
        <v>#N/A</v>
      </c>
      <c r="AW13" s="58" t="e">
        <f t="shared" si="83"/>
        <v>#N/A</v>
      </c>
      <c r="AX13" s="58" t="e">
        <f t="shared" si="84"/>
        <v>#N/A</v>
      </c>
      <c r="AY13" s="58" t="e">
        <f t="shared" si="85"/>
        <v>#N/A</v>
      </c>
      <c r="AZ13" s="59" t="e">
        <f t="shared" si="86"/>
        <v>#N/A</v>
      </c>
      <c r="BB13" s="66" t="s">
        <v>97</v>
      </c>
      <c r="BC13" s="67">
        <f t="shared" si="87"/>
        <v>11</v>
      </c>
      <c r="BD13" s="67">
        <f t="shared" si="88"/>
        <v>11</v>
      </c>
      <c r="BE13" s="67">
        <f t="shared" si="89"/>
        <v>91</v>
      </c>
      <c r="BF13" s="67">
        <f t="shared" si="90"/>
        <v>91</v>
      </c>
      <c r="BG13" s="67">
        <f t="shared" si="91"/>
        <v>432</v>
      </c>
      <c r="BH13" s="67">
        <f t="shared" si="92"/>
        <v>432</v>
      </c>
      <c r="BI13" s="67">
        <f t="shared" si="93"/>
        <v>771</v>
      </c>
      <c r="BJ13" s="67">
        <f t="shared" si="94"/>
        <v>771</v>
      </c>
      <c r="BK13" s="67">
        <f t="shared" si="95"/>
        <v>1224</v>
      </c>
      <c r="BL13" s="67">
        <f t="shared" si="96"/>
        <v>1225</v>
      </c>
      <c r="BM13" s="67">
        <f t="shared" si="97"/>
        <v>1809</v>
      </c>
      <c r="BN13" s="67">
        <f t="shared" si="98"/>
        <v>1811</v>
      </c>
      <c r="BO13" s="67">
        <f t="shared" si="99"/>
        <v>2579</v>
      </c>
      <c r="BP13" s="67">
        <f t="shared" si="100"/>
        <v>2581</v>
      </c>
      <c r="BQ13" s="67">
        <f t="shared" si="101"/>
        <v>3557</v>
      </c>
      <c r="BR13" s="67">
        <f t="shared" si="102"/>
        <v>3559</v>
      </c>
      <c r="BS13" s="67" t="e">
        <f t="shared" si="103"/>
        <v>#N/A</v>
      </c>
      <c r="BT13" s="67" t="e">
        <f t="shared" si="104"/>
        <v>#N/A</v>
      </c>
      <c r="BU13" s="67" t="e">
        <f t="shared" si="105"/>
        <v>#N/A</v>
      </c>
      <c r="BV13" s="67" t="e">
        <f t="shared" si="106"/>
        <v>#N/A</v>
      </c>
      <c r="BW13" s="67" t="e">
        <f t="shared" si="107"/>
        <v>#N/A</v>
      </c>
      <c r="BX13" s="67" t="e">
        <f t="shared" si="108"/>
        <v>#N/A</v>
      </c>
      <c r="BY13" s="67" t="e">
        <f t="shared" si="109"/>
        <v>#N/A</v>
      </c>
      <c r="BZ13" s="67" t="e">
        <f t="shared" si="110"/>
        <v>#N/A</v>
      </c>
      <c r="CA13" s="67" t="e">
        <f t="shared" si="111"/>
        <v>#N/A</v>
      </c>
      <c r="CB13" s="67" t="e">
        <f t="shared" si="112"/>
        <v>#N/A</v>
      </c>
      <c r="CC13" s="67" t="e">
        <f t="shared" si="113"/>
        <v>#N/A</v>
      </c>
      <c r="CD13" s="67" t="e">
        <f t="shared" si="114"/>
        <v>#N/A</v>
      </c>
      <c r="CE13" s="67" t="e">
        <f t="shared" si="115"/>
        <v>#N/A</v>
      </c>
      <c r="CF13" s="67" t="e">
        <f t="shared" si="116"/>
        <v>#N/A</v>
      </c>
      <c r="CG13" s="67" t="e">
        <f t="shared" si="117"/>
        <v>#N/A</v>
      </c>
      <c r="CH13" s="67" t="e">
        <f t="shared" si="118"/>
        <v>#N/A</v>
      </c>
      <c r="CI13" s="67" t="e">
        <f t="shared" si="119"/>
        <v>#N/A</v>
      </c>
      <c r="CJ13" s="67" t="e">
        <f t="shared" si="120"/>
        <v>#N/A</v>
      </c>
      <c r="CK13" s="67" t="e">
        <f t="shared" si="121"/>
        <v>#N/A</v>
      </c>
      <c r="CL13" s="68" t="e">
        <f t="shared" si="122"/>
        <v>#N/A</v>
      </c>
    </row>
    <row r="14" spans="2:90" hidden="1" x14ac:dyDescent="0.4">
      <c r="B14" t="str">
        <f t="shared" si="49"/>
        <v>2013アス トモスエネルギー（株）</v>
      </c>
      <c r="C14" t="str">
        <f t="shared" si="50"/>
        <v>2013アス トモスエネルギー（株）</v>
      </c>
      <c r="D14">
        <v>2013</v>
      </c>
      <c r="E14">
        <v>2014</v>
      </c>
      <c r="G14" t="s">
        <v>100</v>
      </c>
      <c r="H14" s="33">
        <v>1.9000000000000001E-4</v>
      </c>
      <c r="J14" s="32">
        <v>1.83E-4</v>
      </c>
      <c r="L14" s="60" t="s">
        <v>1715</v>
      </c>
      <c r="M14" s="61">
        <v>2013</v>
      </c>
      <c r="N14" s="62" t="s">
        <v>100</v>
      </c>
      <c r="P14" s="60" t="s">
        <v>98</v>
      </c>
      <c r="Q14" s="61">
        <f t="shared" si="51"/>
        <v>12</v>
      </c>
      <c r="R14" s="61">
        <f t="shared" si="52"/>
        <v>12</v>
      </c>
      <c r="S14" s="61">
        <f t="shared" si="53"/>
        <v>92</v>
      </c>
      <c r="T14" s="61">
        <f t="shared" si="54"/>
        <v>92</v>
      </c>
      <c r="U14" s="61">
        <f t="shared" si="55"/>
        <v>429</v>
      </c>
      <c r="V14" s="61">
        <f t="shared" si="56"/>
        <v>429</v>
      </c>
      <c r="W14" s="61">
        <f t="shared" si="57"/>
        <v>736</v>
      </c>
      <c r="X14" s="61">
        <f t="shared" si="58"/>
        <v>736</v>
      </c>
      <c r="Y14" s="61">
        <f t="shared" si="59"/>
        <v>1108</v>
      </c>
      <c r="Z14" s="61">
        <f t="shared" si="60"/>
        <v>1108</v>
      </c>
      <c r="AA14" s="61">
        <f t="shared" si="61"/>
        <v>1543</v>
      </c>
      <c r="AB14" s="61">
        <f t="shared" si="62"/>
        <v>1543</v>
      </c>
      <c r="AC14" s="61">
        <f t="shared" si="63"/>
        <v>2049</v>
      </c>
      <c r="AD14" s="61">
        <f t="shared" si="64"/>
        <v>2049</v>
      </c>
      <c r="AE14" s="61">
        <f t="shared" si="65"/>
        <v>2603</v>
      </c>
      <c r="AF14" s="61">
        <f t="shared" si="66"/>
        <v>2603</v>
      </c>
      <c r="AG14" s="61" t="e">
        <f t="shared" si="67"/>
        <v>#N/A</v>
      </c>
      <c r="AH14" s="61" t="e">
        <f t="shared" si="68"/>
        <v>#N/A</v>
      </c>
      <c r="AI14" s="61" t="e">
        <f t="shared" si="69"/>
        <v>#N/A</v>
      </c>
      <c r="AJ14" s="61" t="e">
        <f t="shared" ref="AJ14" si="171">AI14+COUNTIF($L:$L,AI$2&amp;$P14)-1</f>
        <v>#N/A</v>
      </c>
      <c r="AK14" s="61" t="e">
        <f t="shared" si="71"/>
        <v>#N/A</v>
      </c>
      <c r="AL14" s="61" t="e">
        <f t="shared" ref="AL14" si="172">AK14+COUNTIF($L:$L,AK$2&amp;$P14)-1</f>
        <v>#N/A</v>
      </c>
      <c r="AM14" s="61" t="e">
        <f t="shared" si="73"/>
        <v>#N/A</v>
      </c>
      <c r="AN14" s="61" t="e">
        <f t="shared" ref="AN14" si="173">AM14+COUNTIF($L:$L,AM$2&amp;$P14)-1</f>
        <v>#N/A</v>
      </c>
      <c r="AO14" s="61" t="e">
        <f t="shared" si="75"/>
        <v>#N/A</v>
      </c>
      <c r="AP14" s="61" t="e">
        <f t="shared" ref="AP14" si="174">AO14+COUNTIF($L:$L,AO$2&amp;$P14)-1</f>
        <v>#N/A</v>
      </c>
      <c r="AQ14" s="61" t="e">
        <f t="shared" si="77"/>
        <v>#N/A</v>
      </c>
      <c r="AR14" s="61" t="e">
        <f t="shared" ref="AR14" si="175">AQ14+COUNTIF($L:$L,AQ$2&amp;$P14)-1</f>
        <v>#N/A</v>
      </c>
      <c r="AS14" s="61" t="e">
        <f t="shared" si="79"/>
        <v>#N/A</v>
      </c>
      <c r="AT14" s="61" t="e">
        <f t="shared" ref="AT14" si="176">AS14+COUNTIF($L:$L,AS$2&amp;$P14)-1</f>
        <v>#N/A</v>
      </c>
      <c r="AU14" s="61" t="e">
        <f t="shared" si="81"/>
        <v>#N/A</v>
      </c>
      <c r="AV14" s="61" t="e">
        <f t="shared" si="82"/>
        <v>#N/A</v>
      </c>
      <c r="AW14" s="61" t="e">
        <f t="shared" si="83"/>
        <v>#N/A</v>
      </c>
      <c r="AX14" s="61" t="e">
        <f t="shared" si="84"/>
        <v>#N/A</v>
      </c>
      <c r="AY14" s="61" t="e">
        <f t="shared" si="85"/>
        <v>#N/A</v>
      </c>
      <c r="AZ14" s="62" t="e">
        <f t="shared" si="86"/>
        <v>#N/A</v>
      </c>
      <c r="BB14" s="69" t="s">
        <v>98</v>
      </c>
      <c r="BC14" s="70">
        <f t="shared" si="87"/>
        <v>12</v>
      </c>
      <c r="BD14" s="70">
        <f t="shared" si="88"/>
        <v>12</v>
      </c>
      <c r="BE14" s="70">
        <f t="shared" si="89"/>
        <v>92</v>
      </c>
      <c r="BF14" s="70">
        <f t="shared" si="90"/>
        <v>92</v>
      </c>
      <c r="BG14" s="70">
        <f t="shared" si="91"/>
        <v>433</v>
      </c>
      <c r="BH14" s="70">
        <f t="shared" si="92"/>
        <v>433</v>
      </c>
      <c r="BI14" s="70">
        <f t="shared" si="93"/>
        <v>772</v>
      </c>
      <c r="BJ14" s="70">
        <f t="shared" si="94"/>
        <v>772</v>
      </c>
      <c r="BK14" s="70">
        <f t="shared" si="95"/>
        <v>1226</v>
      </c>
      <c r="BL14" s="70">
        <f t="shared" si="96"/>
        <v>1226</v>
      </c>
      <c r="BM14" s="70">
        <f t="shared" si="97"/>
        <v>1812</v>
      </c>
      <c r="BN14" s="70">
        <f t="shared" si="98"/>
        <v>1812</v>
      </c>
      <c r="BO14" s="70">
        <f t="shared" si="99"/>
        <v>2582</v>
      </c>
      <c r="BP14" s="70">
        <f t="shared" si="100"/>
        <v>2582</v>
      </c>
      <c r="BQ14" s="70">
        <f t="shared" si="101"/>
        <v>3560</v>
      </c>
      <c r="BR14" s="70">
        <f t="shared" si="102"/>
        <v>3561</v>
      </c>
      <c r="BS14" s="70" t="e">
        <f t="shared" si="103"/>
        <v>#N/A</v>
      </c>
      <c r="BT14" s="70" t="e">
        <f t="shared" si="104"/>
        <v>#N/A</v>
      </c>
      <c r="BU14" s="70" t="e">
        <f t="shared" si="105"/>
        <v>#N/A</v>
      </c>
      <c r="BV14" s="70" t="e">
        <f t="shared" si="106"/>
        <v>#N/A</v>
      </c>
      <c r="BW14" s="70" t="e">
        <f t="shared" si="107"/>
        <v>#N/A</v>
      </c>
      <c r="BX14" s="70" t="e">
        <f t="shared" si="108"/>
        <v>#N/A</v>
      </c>
      <c r="BY14" s="70" t="e">
        <f t="shared" si="109"/>
        <v>#N/A</v>
      </c>
      <c r="BZ14" s="70" t="e">
        <f t="shared" si="110"/>
        <v>#N/A</v>
      </c>
      <c r="CA14" s="70" t="e">
        <f t="shared" si="111"/>
        <v>#N/A</v>
      </c>
      <c r="CB14" s="70" t="e">
        <f t="shared" si="112"/>
        <v>#N/A</v>
      </c>
      <c r="CC14" s="70" t="e">
        <f t="shared" si="113"/>
        <v>#N/A</v>
      </c>
      <c r="CD14" s="70" t="e">
        <f t="shared" si="114"/>
        <v>#N/A</v>
      </c>
      <c r="CE14" s="70" t="e">
        <f t="shared" si="115"/>
        <v>#N/A</v>
      </c>
      <c r="CF14" s="70" t="e">
        <f t="shared" si="116"/>
        <v>#N/A</v>
      </c>
      <c r="CG14" s="70" t="e">
        <f t="shared" si="117"/>
        <v>#N/A</v>
      </c>
      <c r="CH14" s="70" t="e">
        <f t="shared" si="118"/>
        <v>#N/A</v>
      </c>
      <c r="CI14" s="70" t="e">
        <f t="shared" si="119"/>
        <v>#N/A</v>
      </c>
      <c r="CJ14" s="70" t="e">
        <f t="shared" si="120"/>
        <v>#N/A</v>
      </c>
      <c r="CK14" s="70" t="e">
        <f t="shared" si="121"/>
        <v>#N/A</v>
      </c>
      <c r="CL14" s="71" t="e">
        <f t="shared" si="122"/>
        <v>#N/A</v>
      </c>
    </row>
    <row r="15" spans="2:90" hidden="1" x14ac:dyDescent="0.4">
      <c r="B15" t="str">
        <f t="shared" si="49"/>
        <v>2013イーレックス（株）</v>
      </c>
      <c r="C15" t="str">
        <f t="shared" si="50"/>
        <v>2013イーレックス（株）</v>
      </c>
      <c r="D15">
        <v>2013</v>
      </c>
      <c r="E15">
        <v>2014</v>
      </c>
      <c r="G15" t="s">
        <v>101</v>
      </c>
      <c r="H15" s="32">
        <v>5.0000000000000001E-4</v>
      </c>
      <c r="J15" s="32">
        <v>4.86E-4</v>
      </c>
      <c r="L15" s="57" t="s">
        <v>1716</v>
      </c>
      <c r="M15" s="58">
        <v>2013</v>
      </c>
      <c r="N15" s="59" t="s">
        <v>101</v>
      </c>
      <c r="P15" s="57" t="s">
        <v>99</v>
      </c>
      <c r="Q15" s="58">
        <f t="shared" si="51"/>
        <v>13</v>
      </c>
      <c r="R15" s="58">
        <f t="shared" si="52"/>
        <v>13</v>
      </c>
      <c r="S15" s="58" t="e">
        <f t="shared" si="53"/>
        <v>#N/A</v>
      </c>
      <c r="T15" s="58" t="e">
        <f t="shared" si="54"/>
        <v>#N/A</v>
      </c>
      <c r="U15" s="58" t="e">
        <f t="shared" si="55"/>
        <v>#N/A</v>
      </c>
      <c r="V15" s="58" t="e">
        <f t="shared" si="56"/>
        <v>#N/A</v>
      </c>
      <c r="W15" s="58" t="e">
        <f t="shared" si="57"/>
        <v>#N/A</v>
      </c>
      <c r="X15" s="58" t="e">
        <f t="shared" si="58"/>
        <v>#N/A</v>
      </c>
      <c r="Y15" s="58" t="e">
        <f t="shared" si="59"/>
        <v>#N/A</v>
      </c>
      <c r="Z15" s="58" t="e">
        <f t="shared" si="60"/>
        <v>#N/A</v>
      </c>
      <c r="AA15" s="58" t="e">
        <f t="shared" si="61"/>
        <v>#N/A</v>
      </c>
      <c r="AB15" s="58" t="e">
        <f t="shared" si="62"/>
        <v>#N/A</v>
      </c>
      <c r="AC15" s="58" t="e">
        <f t="shared" si="63"/>
        <v>#N/A</v>
      </c>
      <c r="AD15" s="58" t="e">
        <f t="shared" si="64"/>
        <v>#N/A</v>
      </c>
      <c r="AE15" s="58" t="e">
        <f t="shared" si="65"/>
        <v>#N/A</v>
      </c>
      <c r="AF15" s="58" t="e">
        <f t="shared" si="66"/>
        <v>#N/A</v>
      </c>
      <c r="AG15" s="58" t="e">
        <f t="shared" si="67"/>
        <v>#N/A</v>
      </c>
      <c r="AH15" s="58" t="e">
        <f t="shared" si="68"/>
        <v>#N/A</v>
      </c>
      <c r="AI15" s="58" t="e">
        <f t="shared" si="69"/>
        <v>#N/A</v>
      </c>
      <c r="AJ15" s="58" t="e">
        <f t="shared" ref="AJ15" si="177">AI15+COUNTIF($L:$L,AI$2&amp;$P15)-1</f>
        <v>#N/A</v>
      </c>
      <c r="AK15" s="58" t="e">
        <f t="shared" si="71"/>
        <v>#N/A</v>
      </c>
      <c r="AL15" s="58" t="e">
        <f t="shared" ref="AL15" si="178">AK15+COUNTIF($L:$L,AK$2&amp;$P15)-1</f>
        <v>#N/A</v>
      </c>
      <c r="AM15" s="58" t="e">
        <f t="shared" si="73"/>
        <v>#N/A</v>
      </c>
      <c r="AN15" s="58" t="e">
        <f t="shared" ref="AN15" si="179">AM15+COUNTIF($L:$L,AM$2&amp;$P15)-1</f>
        <v>#N/A</v>
      </c>
      <c r="AO15" s="58" t="e">
        <f t="shared" si="75"/>
        <v>#N/A</v>
      </c>
      <c r="AP15" s="58" t="e">
        <f t="shared" ref="AP15" si="180">AO15+COUNTIF($L:$L,AO$2&amp;$P15)-1</f>
        <v>#N/A</v>
      </c>
      <c r="AQ15" s="58" t="e">
        <f t="shared" si="77"/>
        <v>#N/A</v>
      </c>
      <c r="AR15" s="58" t="e">
        <f t="shared" ref="AR15" si="181">AQ15+COUNTIF($L:$L,AQ$2&amp;$P15)-1</f>
        <v>#N/A</v>
      </c>
      <c r="AS15" s="58" t="e">
        <f t="shared" si="79"/>
        <v>#N/A</v>
      </c>
      <c r="AT15" s="58" t="e">
        <f t="shared" ref="AT15" si="182">AS15+COUNTIF($L:$L,AS$2&amp;$P15)-1</f>
        <v>#N/A</v>
      </c>
      <c r="AU15" s="58" t="e">
        <f t="shared" si="81"/>
        <v>#N/A</v>
      </c>
      <c r="AV15" s="58" t="e">
        <f t="shared" si="82"/>
        <v>#N/A</v>
      </c>
      <c r="AW15" s="58" t="e">
        <f t="shared" si="83"/>
        <v>#N/A</v>
      </c>
      <c r="AX15" s="58" t="e">
        <f t="shared" si="84"/>
        <v>#N/A</v>
      </c>
      <c r="AY15" s="58" t="e">
        <f t="shared" si="85"/>
        <v>#N/A</v>
      </c>
      <c r="AZ15" s="59" t="e">
        <f t="shared" si="86"/>
        <v>#N/A</v>
      </c>
      <c r="BB15" s="66" t="s">
        <v>99</v>
      </c>
      <c r="BC15" s="67">
        <f t="shared" si="87"/>
        <v>13</v>
      </c>
      <c r="BD15" s="67">
        <f t="shared" si="88"/>
        <v>13</v>
      </c>
      <c r="BE15" s="67" t="e">
        <f t="shared" si="89"/>
        <v>#N/A</v>
      </c>
      <c r="BF15" s="67" t="e">
        <f t="shared" si="90"/>
        <v>#N/A</v>
      </c>
      <c r="BG15" s="67" t="e">
        <f t="shared" si="91"/>
        <v>#N/A</v>
      </c>
      <c r="BH15" s="67" t="e">
        <f t="shared" si="92"/>
        <v>#N/A</v>
      </c>
      <c r="BI15" s="67" t="e">
        <f t="shared" si="93"/>
        <v>#N/A</v>
      </c>
      <c r="BJ15" s="67" t="e">
        <f t="shared" si="94"/>
        <v>#N/A</v>
      </c>
      <c r="BK15" s="67" t="e">
        <f t="shared" si="95"/>
        <v>#N/A</v>
      </c>
      <c r="BL15" s="67" t="e">
        <f t="shared" si="96"/>
        <v>#N/A</v>
      </c>
      <c r="BM15" s="67" t="e">
        <f t="shared" si="97"/>
        <v>#N/A</v>
      </c>
      <c r="BN15" s="67" t="e">
        <f t="shared" si="98"/>
        <v>#N/A</v>
      </c>
      <c r="BO15" s="67" t="e">
        <f t="shared" si="99"/>
        <v>#N/A</v>
      </c>
      <c r="BP15" s="67" t="e">
        <f t="shared" si="100"/>
        <v>#N/A</v>
      </c>
      <c r="BQ15" s="67" t="e">
        <f t="shared" si="101"/>
        <v>#N/A</v>
      </c>
      <c r="BR15" s="67" t="e">
        <f t="shared" si="102"/>
        <v>#N/A</v>
      </c>
      <c r="BS15" s="67" t="e">
        <f t="shared" si="103"/>
        <v>#N/A</v>
      </c>
      <c r="BT15" s="67" t="e">
        <f t="shared" si="104"/>
        <v>#N/A</v>
      </c>
      <c r="BU15" s="67" t="e">
        <f t="shared" si="105"/>
        <v>#N/A</v>
      </c>
      <c r="BV15" s="67" t="e">
        <f t="shared" si="106"/>
        <v>#N/A</v>
      </c>
      <c r="BW15" s="67" t="e">
        <f t="shared" si="107"/>
        <v>#N/A</v>
      </c>
      <c r="BX15" s="67" t="e">
        <f t="shared" si="108"/>
        <v>#N/A</v>
      </c>
      <c r="BY15" s="67" t="e">
        <f t="shared" si="109"/>
        <v>#N/A</v>
      </c>
      <c r="BZ15" s="67" t="e">
        <f t="shared" si="110"/>
        <v>#N/A</v>
      </c>
      <c r="CA15" s="67" t="e">
        <f t="shared" si="111"/>
        <v>#N/A</v>
      </c>
      <c r="CB15" s="67" t="e">
        <f t="shared" si="112"/>
        <v>#N/A</v>
      </c>
      <c r="CC15" s="67" t="e">
        <f t="shared" si="113"/>
        <v>#N/A</v>
      </c>
      <c r="CD15" s="67" t="e">
        <f t="shared" si="114"/>
        <v>#N/A</v>
      </c>
      <c r="CE15" s="67" t="e">
        <f t="shared" si="115"/>
        <v>#N/A</v>
      </c>
      <c r="CF15" s="67" t="e">
        <f t="shared" si="116"/>
        <v>#N/A</v>
      </c>
      <c r="CG15" s="67" t="e">
        <f t="shared" si="117"/>
        <v>#N/A</v>
      </c>
      <c r="CH15" s="67" t="e">
        <f t="shared" si="118"/>
        <v>#N/A</v>
      </c>
      <c r="CI15" s="67" t="e">
        <f t="shared" si="119"/>
        <v>#N/A</v>
      </c>
      <c r="CJ15" s="67" t="e">
        <f t="shared" si="120"/>
        <v>#N/A</v>
      </c>
      <c r="CK15" s="67" t="e">
        <f t="shared" si="121"/>
        <v>#N/A</v>
      </c>
      <c r="CL15" s="68" t="e">
        <f t="shared" si="122"/>
        <v>#N/A</v>
      </c>
    </row>
    <row r="16" spans="2:90" hidden="1" x14ac:dyDescent="0.4">
      <c r="B16" t="str">
        <f t="shared" si="49"/>
        <v>2013（一財）中之条電力</v>
      </c>
      <c r="C16" t="str">
        <f t="shared" si="50"/>
        <v>2013（一財）中之条電力</v>
      </c>
      <c r="D16">
        <v>2013</v>
      </c>
      <c r="E16">
        <v>2014</v>
      </c>
      <c r="G16" t="s">
        <v>102</v>
      </c>
      <c r="H16" s="32">
        <v>2.81E-4</v>
      </c>
      <c r="J16" s="32">
        <v>4.06E-4</v>
      </c>
      <c r="L16" s="60" t="s">
        <v>1717</v>
      </c>
      <c r="M16" s="61">
        <v>2013</v>
      </c>
      <c r="N16" s="62" t="s">
        <v>102</v>
      </c>
      <c r="P16" s="60" t="s">
        <v>100</v>
      </c>
      <c r="Q16" s="61">
        <f t="shared" si="51"/>
        <v>14</v>
      </c>
      <c r="R16" s="61">
        <f t="shared" si="52"/>
        <v>14</v>
      </c>
      <c r="S16" s="61" t="e">
        <f t="shared" si="53"/>
        <v>#N/A</v>
      </c>
      <c r="T16" s="61" t="e">
        <f t="shared" si="54"/>
        <v>#N/A</v>
      </c>
      <c r="U16" s="61" t="e">
        <f t="shared" si="55"/>
        <v>#N/A</v>
      </c>
      <c r="V16" s="61" t="e">
        <f t="shared" si="56"/>
        <v>#N/A</v>
      </c>
      <c r="W16" s="61" t="e">
        <f t="shared" si="57"/>
        <v>#N/A</v>
      </c>
      <c r="X16" s="61" t="e">
        <f t="shared" si="58"/>
        <v>#N/A</v>
      </c>
      <c r="Y16" s="61" t="e">
        <f t="shared" si="59"/>
        <v>#N/A</v>
      </c>
      <c r="Z16" s="61" t="e">
        <f t="shared" si="60"/>
        <v>#N/A</v>
      </c>
      <c r="AA16" s="61" t="e">
        <f t="shared" si="61"/>
        <v>#N/A</v>
      </c>
      <c r="AB16" s="61" t="e">
        <f t="shared" si="62"/>
        <v>#N/A</v>
      </c>
      <c r="AC16" s="61" t="e">
        <f t="shared" si="63"/>
        <v>#N/A</v>
      </c>
      <c r="AD16" s="61" t="e">
        <f t="shared" si="64"/>
        <v>#N/A</v>
      </c>
      <c r="AE16" s="61" t="e">
        <f t="shared" si="65"/>
        <v>#N/A</v>
      </c>
      <c r="AF16" s="61" t="e">
        <f t="shared" si="66"/>
        <v>#N/A</v>
      </c>
      <c r="AG16" s="61" t="e">
        <f t="shared" si="67"/>
        <v>#N/A</v>
      </c>
      <c r="AH16" s="61" t="e">
        <f t="shared" si="68"/>
        <v>#N/A</v>
      </c>
      <c r="AI16" s="61" t="e">
        <f t="shared" si="69"/>
        <v>#N/A</v>
      </c>
      <c r="AJ16" s="61" t="e">
        <f t="shared" ref="AJ16" si="183">AI16+COUNTIF($L:$L,AI$2&amp;$P16)-1</f>
        <v>#N/A</v>
      </c>
      <c r="AK16" s="61" t="e">
        <f t="shared" si="71"/>
        <v>#N/A</v>
      </c>
      <c r="AL16" s="61" t="e">
        <f t="shared" ref="AL16" si="184">AK16+COUNTIF($L:$L,AK$2&amp;$P16)-1</f>
        <v>#N/A</v>
      </c>
      <c r="AM16" s="61" t="e">
        <f t="shared" si="73"/>
        <v>#N/A</v>
      </c>
      <c r="AN16" s="61" t="e">
        <f t="shared" ref="AN16" si="185">AM16+COUNTIF($L:$L,AM$2&amp;$P16)-1</f>
        <v>#N/A</v>
      </c>
      <c r="AO16" s="61" t="e">
        <f t="shared" si="75"/>
        <v>#N/A</v>
      </c>
      <c r="AP16" s="61" t="e">
        <f t="shared" ref="AP16" si="186">AO16+COUNTIF($L:$L,AO$2&amp;$P16)-1</f>
        <v>#N/A</v>
      </c>
      <c r="AQ16" s="61" t="e">
        <f t="shared" si="77"/>
        <v>#N/A</v>
      </c>
      <c r="AR16" s="61" t="e">
        <f t="shared" ref="AR16" si="187">AQ16+COUNTIF($L:$L,AQ$2&amp;$P16)-1</f>
        <v>#N/A</v>
      </c>
      <c r="AS16" s="61" t="e">
        <f t="shared" si="79"/>
        <v>#N/A</v>
      </c>
      <c r="AT16" s="61" t="e">
        <f t="shared" ref="AT16" si="188">AS16+COUNTIF($L:$L,AS$2&amp;$P16)-1</f>
        <v>#N/A</v>
      </c>
      <c r="AU16" s="61" t="e">
        <f t="shared" si="81"/>
        <v>#N/A</v>
      </c>
      <c r="AV16" s="61" t="e">
        <f t="shared" si="82"/>
        <v>#N/A</v>
      </c>
      <c r="AW16" s="61" t="e">
        <f t="shared" si="83"/>
        <v>#N/A</v>
      </c>
      <c r="AX16" s="61" t="e">
        <f t="shared" si="84"/>
        <v>#N/A</v>
      </c>
      <c r="AY16" s="61" t="e">
        <f t="shared" si="85"/>
        <v>#N/A</v>
      </c>
      <c r="AZ16" s="62" t="e">
        <f t="shared" si="86"/>
        <v>#N/A</v>
      </c>
      <c r="BB16" s="69" t="s">
        <v>100</v>
      </c>
      <c r="BC16" s="70">
        <f t="shared" si="87"/>
        <v>14</v>
      </c>
      <c r="BD16" s="70">
        <f t="shared" si="88"/>
        <v>14</v>
      </c>
      <c r="BE16" s="70" t="e">
        <f t="shared" si="89"/>
        <v>#N/A</v>
      </c>
      <c r="BF16" s="70" t="e">
        <f t="shared" si="90"/>
        <v>#N/A</v>
      </c>
      <c r="BG16" s="70" t="e">
        <f t="shared" si="91"/>
        <v>#N/A</v>
      </c>
      <c r="BH16" s="70" t="e">
        <f t="shared" si="92"/>
        <v>#N/A</v>
      </c>
      <c r="BI16" s="70" t="e">
        <f t="shared" si="93"/>
        <v>#N/A</v>
      </c>
      <c r="BJ16" s="70" t="e">
        <f t="shared" si="94"/>
        <v>#N/A</v>
      </c>
      <c r="BK16" s="70" t="e">
        <f t="shared" si="95"/>
        <v>#N/A</v>
      </c>
      <c r="BL16" s="70" t="e">
        <f t="shared" si="96"/>
        <v>#N/A</v>
      </c>
      <c r="BM16" s="70" t="e">
        <f t="shared" si="97"/>
        <v>#N/A</v>
      </c>
      <c r="BN16" s="70" t="e">
        <f t="shared" si="98"/>
        <v>#N/A</v>
      </c>
      <c r="BO16" s="70" t="e">
        <f t="shared" si="99"/>
        <v>#N/A</v>
      </c>
      <c r="BP16" s="70" t="e">
        <f t="shared" si="100"/>
        <v>#N/A</v>
      </c>
      <c r="BQ16" s="70" t="e">
        <f t="shared" si="101"/>
        <v>#N/A</v>
      </c>
      <c r="BR16" s="70" t="e">
        <f t="shared" si="102"/>
        <v>#N/A</v>
      </c>
      <c r="BS16" s="70" t="e">
        <f t="shared" si="103"/>
        <v>#N/A</v>
      </c>
      <c r="BT16" s="70" t="e">
        <f t="shared" si="104"/>
        <v>#N/A</v>
      </c>
      <c r="BU16" s="70" t="e">
        <f t="shared" si="105"/>
        <v>#N/A</v>
      </c>
      <c r="BV16" s="70" t="e">
        <f t="shared" si="106"/>
        <v>#N/A</v>
      </c>
      <c r="BW16" s="70" t="e">
        <f t="shared" si="107"/>
        <v>#N/A</v>
      </c>
      <c r="BX16" s="70" t="e">
        <f t="shared" si="108"/>
        <v>#N/A</v>
      </c>
      <c r="BY16" s="70" t="e">
        <f t="shared" si="109"/>
        <v>#N/A</v>
      </c>
      <c r="BZ16" s="70" t="e">
        <f t="shared" si="110"/>
        <v>#N/A</v>
      </c>
      <c r="CA16" s="70" t="e">
        <f t="shared" si="111"/>
        <v>#N/A</v>
      </c>
      <c r="CB16" s="70" t="e">
        <f t="shared" si="112"/>
        <v>#N/A</v>
      </c>
      <c r="CC16" s="70" t="e">
        <f t="shared" si="113"/>
        <v>#N/A</v>
      </c>
      <c r="CD16" s="70" t="e">
        <f t="shared" si="114"/>
        <v>#N/A</v>
      </c>
      <c r="CE16" s="70" t="e">
        <f t="shared" si="115"/>
        <v>#N/A</v>
      </c>
      <c r="CF16" s="70" t="e">
        <f t="shared" si="116"/>
        <v>#N/A</v>
      </c>
      <c r="CG16" s="70" t="e">
        <f t="shared" si="117"/>
        <v>#N/A</v>
      </c>
      <c r="CH16" s="70" t="e">
        <f t="shared" si="118"/>
        <v>#N/A</v>
      </c>
      <c r="CI16" s="70" t="e">
        <f t="shared" si="119"/>
        <v>#N/A</v>
      </c>
      <c r="CJ16" s="70" t="e">
        <f t="shared" si="120"/>
        <v>#N/A</v>
      </c>
      <c r="CK16" s="70" t="e">
        <f t="shared" si="121"/>
        <v>#N/A</v>
      </c>
      <c r="CL16" s="71" t="e">
        <f t="shared" si="122"/>
        <v>#N/A</v>
      </c>
    </row>
    <row r="17" spans="2:90" hidden="1" x14ac:dyDescent="0.4">
      <c r="B17" t="str">
        <f t="shared" si="49"/>
        <v>2013（一社）電力託送代行機構</v>
      </c>
      <c r="C17" t="str">
        <f t="shared" si="50"/>
        <v>2013（一社）電力託送代行機構</v>
      </c>
      <c r="D17">
        <v>2013</v>
      </c>
      <c r="E17">
        <v>2014</v>
      </c>
      <c r="G17" t="s">
        <v>103</v>
      </c>
      <c r="H17" s="32">
        <v>3.01E-4</v>
      </c>
      <c r="J17" s="32">
        <v>2.9500000000000001E-4</v>
      </c>
      <c r="L17" s="57" t="s">
        <v>1718</v>
      </c>
      <c r="M17" s="58">
        <v>2013</v>
      </c>
      <c r="N17" s="59" t="s">
        <v>103</v>
      </c>
      <c r="P17" s="57" t="s">
        <v>101</v>
      </c>
      <c r="Q17" s="58">
        <f t="shared" si="51"/>
        <v>15</v>
      </c>
      <c r="R17" s="58">
        <f t="shared" si="52"/>
        <v>15</v>
      </c>
      <c r="S17" s="58" t="e">
        <f t="shared" si="53"/>
        <v>#N/A</v>
      </c>
      <c r="T17" s="58" t="e">
        <f t="shared" si="54"/>
        <v>#N/A</v>
      </c>
      <c r="U17" s="58" t="e">
        <f t="shared" si="55"/>
        <v>#N/A</v>
      </c>
      <c r="V17" s="58" t="e">
        <f t="shared" si="56"/>
        <v>#N/A</v>
      </c>
      <c r="W17" s="58" t="e">
        <f t="shared" si="57"/>
        <v>#N/A</v>
      </c>
      <c r="X17" s="58" t="e">
        <f t="shared" si="58"/>
        <v>#N/A</v>
      </c>
      <c r="Y17" s="58" t="e">
        <f t="shared" si="59"/>
        <v>#N/A</v>
      </c>
      <c r="Z17" s="58" t="e">
        <f t="shared" si="60"/>
        <v>#N/A</v>
      </c>
      <c r="AA17" s="58" t="e">
        <f t="shared" si="61"/>
        <v>#N/A</v>
      </c>
      <c r="AB17" s="58" t="e">
        <f t="shared" si="62"/>
        <v>#N/A</v>
      </c>
      <c r="AC17" s="58" t="e">
        <f t="shared" si="63"/>
        <v>#N/A</v>
      </c>
      <c r="AD17" s="58" t="e">
        <f t="shared" si="64"/>
        <v>#N/A</v>
      </c>
      <c r="AE17" s="58" t="e">
        <f t="shared" si="65"/>
        <v>#N/A</v>
      </c>
      <c r="AF17" s="58" t="e">
        <f t="shared" si="66"/>
        <v>#N/A</v>
      </c>
      <c r="AG17" s="58" t="e">
        <f t="shared" si="67"/>
        <v>#N/A</v>
      </c>
      <c r="AH17" s="58" t="e">
        <f t="shared" si="68"/>
        <v>#N/A</v>
      </c>
      <c r="AI17" s="58" t="e">
        <f t="shared" si="69"/>
        <v>#N/A</v>
      </c>
      <c r="AJ17" s="58" t="e">
        <f t="shared" ref="AJ17" si="189">AI17+COUNTIF($L:$L,AI$2&amp;$P17)-1</f>
        <v>#N/A</v>
      </c>
      <c r="AK17" s="58" t="e">
        <f t="shared" si="71"/>
        <v>#N/A</v>
      </c>
      <c r="AL17" s="58" t="e">
        <f t="shared" ref="AL17" si="190">AK17+COUNTIF($L:$L,AK$2&amp;$P17)-1</f>
        <v>#N/A</v>
      </c>
      <c r="AM17" s="58" t="e">
        <f t="shared" si="73"/>
        <v>#N/A</v>
      </c>
      <c r="AN17" s="58" t="e">
        <f t="shared" ref="AN17" si="191">AM17+COUNTIF($L:$L,AM$2&amp;$P17)-1</f>
        <v>#N/A</v>
      </c>
      <c r="AO17" s="58" t="e">
        <f t="shared" si="75"/>
        <v>#N/A</v>
      </c>
      <c r="AP17" s="58" t="e">
        <f t="shared" ref="AP17" si="192">AO17+COUNTIF($L:$L,AO$2&amp;$P17)-1</f>
        <v>#N/A</v>
      </c>
      <c r="AQ17" s="58" t="e">
        <f t="shared" si="77"/>
        <v>#N/A</v>
      </c>
      <c r="AR17" s="58" t="e">
        <f t="shared" ref="AR17" si="193">AQ17+COUNTIF($L:$L,AQ$2&amp;$P17)-1</f>
        <v>#N/A</v>
      </c>
      <c r="AS17" s="58" t="e">
        <f t="shared" si="79"/>
        <v>#N/A</v>
      </c>
      <c r="AT17" s="58" t="e">
        <f t="shared" ref="AT17" si="194">AS17+COUNTIF($L:$L,AS$2&amp;$P17)-1</f>
        <v>#N/A</v>
      </c>
      <c r="AU17" s="58" t="e">
        <f t="shared" si="81"/>
        <v>#N/A</v>
      </c>
      <c r="AV17" s="58" t="e">
        <f t="shared" si="82"/>
        <v>#N/A</v>
      </c>
      <c r="AW17" s="58" t="e">
        <f t="shared" si="83"/>
        <v>#N/A</v>
      </c>
      <c r="AX17" s="58" t="e">
        <f t="shared" si="84"/>
        <v>#N/A</v>
      </c>
      <c r="AY17" s="58" t="e">
        <f t="shared" si="85"/>
        <v>#N/A</v>
      </c>
      <c r="AZ17" s="59" t="e">
        <f t="shared" si="86"/>
        <v>#N/A</v>
      </c>
      <c r="BB17" s="66" t="s">
        <v>101</v>
      </c>
      <c r="BC17" s="67">
        <f t="shared" si="87"/>
        <v>15</v>
      </c>
      <c r="BD17" s="67">
        <f t="shared" si="88"/>
        <v>15</v>
      </c>
      <c r="BE17" s="67" t="e">
        <f t="shared" si="89"/>
        <v>#N/A</v>
      </c>
      <c r="BF17" s="67" t="e">
        <f t="shared" si="90"/>
        <v>#N/A</v>
      </c>
      <c r="BG17" s="67" t="e">
        <f t="shared" si="91"/>
        <v>#N/A</v>
      </c>
      <c r="BH17" s="67" t="e">
        <f t="shared" si="92"/>
        <v>#N/A</v>
      </c>
      <c r="BI17" s="67" t="e">
        <f t="shared" si="93"/>
        <v>#N/A</v>
      </c>
      <c r="BJ17" s="67" t="e">
        <f t="shared" si="94"/>
        <v>#N/A</v>
      </c>
      <c r="BK17" s="67" t="e">
        <f t="shared" si="95"/>
        <v>#N/A</v>
      </c>
      <c r="BL17" s="67" t="e">
        <f t="shared" si="96"/>
        <v>#N/A</v>
      </c>
      <c r="BM17" s="67" t="e">
        <f t="shared" si="97"/>
        <v>#N/A</v>
      </c>
      <c r="BN17" s="67" t="e">
        <f t="shared" si="98"/>
        <v>#N/A</v>
      </c>
      <c r="BO17" s="67" t="e">
        <f t="shared" si="99"/>
        <v>#N/A</v>
      </c>
      <c r="BP17" s="67" t="e">
        <f t="shared" si="100"/>
        <v>#N/A</v>
      </c>
      <c r="BQ17" s="67" t="e">
        <f t="shared" si="101"/>
        <v>#N/A</v>
      </c>
      <c r="BR17" s="67" t="e">
        <f t="shared" si="102"/>
        <v>#N/A</v>
      </c>
      <c r="BS17" s="67" t="e">
        <f t="shared" si="103"/>
        <v>#N/A</v>
      </c>
      <c r="BT17" s="67" t="e">
        <f t="shared" si="104"/>
        <v>#N/A</v>
      </c>
      <c r="BU17" s="67" t="e">
        <f t="shared" si="105"/>
        <v>#N/A</v>
      </c>
      <c r="BV17" s="67" t="e">
        <f t="shared" si="106"/>
        <v>#N/A</v>
      </c>
      <c r="BW17" s="67" t="e">
        <f t="shared" si="107"/>
        <v>#N/A</v>
      </c>
      <c r="BX17" s="67" t="e">
        <f t="shared" si="108"/>
        <v>#N/A</v>
      </c>
      <c r="BY17" s="67" t="e">
        <f t="shared" si="109"/>
        <v>#N/A</v>
      </c>
      <c r="BZ17" s="67" t="e">
        <f t="shared" si="110"/>
        <v>#N/A</v>
      </c>
      <c r="CA17" s="67" t="e">
        <f t="shared" si="111"/>
        <v>#N/A</v>
      </c>
      <c r="CB17" s="67" t="e">
        <f t="shared" si="112"/>
        <v>#N/A</v>
      </c>
      <c r="CC17" s="67" t="e">
        <f t="shared" si="113"/>
        <v>#N/A</v>
      </c>
      <c r="CD17" s="67" t="e">
        <f t="shared" si="114"/>
        <v>#N/A</v>
      </c>
      <c r="CE17" s="67" t="e">
        <f t="shared" si="115"/>
        <v>#N/A</v>
      </c>
      <c r="CF17" s="67" t="e">
        <f t="shared" si="116"/>
        <v>#N/A</v>
      </c>
      <c r="CG17" s="67" t="e">
        <f t="shared" si="117"/>
        <v>#N/A</v>
      </c>
      <c r="CH17" s="67" t="e">
        <f t="shared" si="118"/>
        <v>#N/A</v>
      </c>
      <c r="CI17" s="67" t="e">
        <f t="shared" si="119"/>
        <v>#N/A</v>
      </c>
      <c r="CJ17" s="67" t="e">
        <f t="shared" si="120"/>
        <v>#N/A</v>
      </c>
      <c r="CK17" s="67" t="e">
        <f t="shared" si="121"/>
        <v>#N/A</v>
      </c>
      <c r="CL17" s="68" t="e">
        <f t="shared" si="122"/>
        <v>#N/A</v>
      </c>
    </row>
    <row r="18" spans="2:90" hidden="1" x14ac:dyDescent="0.4">
      <c r="B18" t="str">
        <f t="shared" si="49"/>
        <v>2013出光グリーンパワー（株）</v>
      </c>
      <c r="C18" t="str">
        <f t="shared" si="50"/>
        <v>2013出光グリーンパワー（株）</v>
      </c>
      <c r="D18">
        <v>2013</v>
      </c>
      <c r="E18">
        <v>2014</v>
      </c>
      <c r="G18" t="s">
        <v>104</v>
      </c>
      <c r="H18" s="32">
        <v>6.4400000000000004E-4</v>
      </c>
      <c r="J18" s="32">
        <v>1.155E-3</v>
      </c>
      <c r="L18" s="60" t="s">
        <v>1719</v>
      </c>
      <c r="M18" s="61">
        <v>2013</v>
      </c>
      <c r="N18" s="62" t="s">
        <v>104</v>
      </c>
      <c r="P18" s="60" t="s">
        <v>102</v>
      </c>
      <c r="Q18" s="61">
        <f t="shared" si="51"/>
        <v>16</v>
      </c>
      <c r="R18" s="61">
        <f t="shared" si="52"/>
        <v>16</v>
      </c>
      <c r="S18" s="61" t="e">
        <f t="shared" si="53"/>
        <v>#N/A</v>
      </c>
      <c r="T18" s="61" t="e">
        <f t="shared" si="54"/>
        <v>#N/A</v>
      </c>
      <c r="U18" s="61" t="e">
        <f t="shared" si="55"/>
        <v>#N/A</v>
      </c>
      <c r="V18" s="61" t="e">
        <f t="shared" si="56"/>
        <v>#N/A</v>
      </c>
      <c r="W18" s="61" t="e">
        <f t="shared" si="57"/>
        <v>#N/A</v>
      </c>
      <c r="X18" s="61" t="e">
        <f t="shared" si="58"/>
        <v>#N/A</v>
      </c>
      <c r="Y18" s="61" t="e">
        <f t="shared" si="59"/>
        <v>#N/A</v>
      </c>
      <c r="Z18" s="61" t="e">
        <f t="shared" si="60"/>
        <v>#N/A</v>
      </c>
      <c r="AA18" s="61" t="e">
        <f t="shared" si="61"/>
        <v>#N/A</v>
      </c>
      <c r="AB18" s="61" t="e">
        <f t="shared" si="62"/>
        <v>#N/A</v>
      </c>
      <c r="AC18" s="61" t="e">
        <f t="shared" si="63"/>
        <v>#N/A</v>
      </c>
      <c r="AD18" s="61" t="e">
        <f t="shared" si="64"/>
        <v>#N/A</v>
      </c>
      <c r="AE18" s="61" t="e">
        <f t="shared" si="65"/>
        <v>#N/A</v>
      </c>
      <c r="AF18" s="61" t="e">
        <f t="shared" si="66"/>
        <v>#N/A</v>
      </c>
      <c r="AG18" s="61" t="e">
        <f t="shared" si="67"/>
        <v>#N/A</v>
      </c>
      <c r="AH18" s="61" t="e">
        <f t="shared" si="68"/>
        <v>#N/A</v>
      </c>
      <c r="AI18" s="61" t="e">
        <f t="shared" si="69"/>
        <v>#N/A</v>
      </c>
      <c r="AJ18" s="61" t="e">
        <f t="shared" ref="AJ18" si="195">AI18+COUNTIF($L:$L,AI$2&amp;$P18)-1</f>
        <v>#N/A</v>
      </c>
      <c r="AK18" s="61" t="e">
        <f t="shared" si="71"/>
        <v>#N/A</v>
      </c>
      <c r="AL18" s="61" t="e">
        <f t="shared" ref="AL18" si="196">AK18+COUNTIF($L:$L,AK$2&amp;$P18)-1</f>
        <v>#N/A</v>
      </c>
      <c r="AM18" s="61" t="e">
        <f t="shared" si="73"/>
        <v>#N/A</v>
      </c>
      <c r="AN18" s="61" t="e">
        <f t="shared" ref="AN18" si="197">AM18+COUNTIF($L:$L,AM$2&amp;$P18)-1</f>
        <v>#N/A</v>
      </c>
      <c r="AO18" s="61" t="e">
        <f t="shared" si="75"/>
        <v>#N/A</v>
      </c>
      <c r="AP18" s="61" t="e">
        <f t="shared" ref="AP18" si="198">AO18+COUNTIF($L:$L,AO$2&amp;$P18)-1</f>
        <v>#N/A</v>
      </c>
      <c r="AQ18" s="61" t="e">
        <f t="shared" si="77"/>
        <v>#N/A</v>
      </c>
      <c r="AR18" s="61" t="e">
        <f t="shared" ref="AR18" si="199">AQ18+COUNTIF($L:$L,AQ$2&amp;$P18)-1</f>
        <v>#N/A</v>
      </c>
      <c r="AS18" s="61" t="e">
        <f t="shared" si="79"/>
        <v>#N/A</v>
      </c>
      <c r="AT18" s="61" t="e">
        <f t="shared" ref="AT18" si="200">AS18+COUNTIF($L:$L,AS$2&amp;$P18)-1</f>
        <v>#N/A</v>
      </c>
      <c r="AU18" s="61" t="e">
        <f t="shared" si="81"/>
        <v>#N/A</v>
      </c>
      <c r="AV18" s="61" t="e">
        <f t="shared" si="82"/>
        <v>#N/A</v>
      </c>
      <c r="AW18" s="61" t="e">
        <f t="shared" si="83"/>
        <v>#N/A</v>
      </c>
      <c r="AX18" s="61" t="e">
        <f t="shared" si="84"/>
        <v>#N/A</v>
      </c>
      <c r="AY18" s="61" t="e">
        <f t="shared" si="85"/>
        <v>#N/A</v>
      </c>
      <c r="AZ18" s="62" t="e">
        <f t="shared" si="86"/>
        <v>#N/A</v>
      </c>
      <c r="BB18" s="69" t="s">
        <v>102</v>
      </c>
      <c r="BC18" s="70">
        <f t="shared" si="87"/>
        <v>16</v>
      </c>
      <c r="BD18" s="70">
        <f t="shared" si="88"/>
        <v>16</v>
      </c>
      <c r="BE18" s="70" t="e">
        <f t="shared" si="89"/>
        <v>#N/A</v>
      </c>
      <c r="BF18" s="70" t="e">
        <f t="shared" si="90"/>
        <v>#N/A</v>
      </c>
      <c r="BG18" s="70" t="e">
        <f t="shared" si="91"/>
        <v>#N/A</v>
      </c>
      <c r="BH18" s="70" t="e">
        <f t="shared" si="92"/>
        <v>#N/A</v>
      </c>
      <c r="BI18" s="70" t="e">
        <f t="shared" si="93"/>
        <v>#N/A</v>
      </c>
      <c r="BJ18" s="70" t="e">
        <f t="shared" si="94"/>
        <v>#N/A</v>
      </c>
      <c r="BK18" s="70" t="e">
        <f t="shared" si="95"/>
        <v>#N/A</v>
      </c>
      <c r="BL18" s="70" t="e">
        <f t="shared" si="96"/>
        <v>#N/A</v>
      </c>
      <c r="BM18" s="70" t="e">
        <f t="shared" si="97"/>
        <v>#N/A</v>
      </c>
      <c r="BN18" s="70" t="e">
        <f t="shared" si="98"/>
        <v>#N/A</v>
      </c>
      <c r="BO18" s="70" t="e">
        <f t="shared" si="99"/>
        <v>#N/A</v>
      </c>
      <c r="BP18" s="70" t="e">
        <f t="shared" si="100"/>
        <v>#N/A</v>
      </c>
      <c r="BQ18" s="70" t="e">
        <f t="shared" si="101"/>
        <v>#N/A</v>
      </c>
      <c r="BR18" s="70" t="e">
        <f t="shared" si="102"/>
        <v>#N/A</v>
      </c>
      <c r="BS18" s="70" t="e">
        <f t="shared" si="103"/>
        <v>#N/A</v>
      </c>
      <c r="BT18" s="70" t="e">
        <f t="shared" si="104"/>
        <v>#N/A</v>
      </c>
      <c r="BU18" s="70" t="e">
        <f t="shared" si="105"/>
        <v>#N/A</v>
      </c>
      <c r="BV18" s="70" t="e">
        <f t="shared" si="106"/>
        <v>#N/A</v>
      </c>
      <c r="BW18" s="70" t="e">
        <f t="shared" si="107"/>
        <v>#N/A</v>
      </c>
      <c r="BX18" s="70" t="e">
        <f t="shared" si="108"/>
        <v>#N/A</v>
      </c>
      <c r="BY18" s="70" t="e">
        <f t="shared" si="109"/>
        <v>#N/A</v>
      </c>
      <c r="BZ18" s="70" t="e">
        <f t="shared" si="110"/>
        <v>#N/A</v>
      </c>
      <c r="CA18" s="70" t="e">
        <f t="shared" si="111"/>
        <v>#N/A</v>
      </c>
      <c r="CB18" s="70" t="e">
        <f t="shared" si="112"/>
        <v>#N/A</v>
      </c>
      <c r="CC18" s="70" t="e">
        <f t="shared" si="113"/>
        <v>#N/A</v>
      </c>
      <c r="CD18" s="70" t="e">
        <f t="shared" si="114"/>
        <v>#N/A</v>
      </c>
      <c r="CE18" s="70" t="e">
        <f t="shared" si="115"/>
        <v>#N/A</v>
      </c>
      <c r="CF18" s="70" t="e">
        <f t="shared" si="116"/>
        <v>#N/A</v>
      </c>
      <c r="CG18" s="70" t="e">
        <f t="shared" si="117"/>
        <v>#N/A</v>
      </c>
      <c r="CH18" s="70" t="e">
        <f t="shared" si="118"/>
        <v>#N/A</v>
      </c>
      <c r="CI18" s="70" t="e">
        <f t="shared" si="119"/>
        <v>#N/A</v>
      </c>
      <c r="CJ18" s="70" t="e">
        <f t="shared" si="120"/>
        <v>#N/A</v>
      </c>
      <c r="CK18" s="70" t="e">
        <f t="shared" si="121"/>
        <v>#N/A</v>
      </c>
      <c r="CL18" s="71" t="e">
        <f t="shared" si="122"/>
        <v>#N/A</v>
      </c>
    </row>
    <row r="19" spans="2:90" hidden="1" x14ac:dyDescent="0.4">
      <c r="B19" t="str">
        <f t="shared" si="49"/>
        <v>2013伊藤忠エネクス（株）</v>
      </c>
      <c r="C19" t="str">
        <f t="shared" si="50"/>
        <v>2013伊藤忠エネクス（株）</v>
      </c>
      <c r="D19">
        <v>2013</v>
      </c>
      <c r="E19">
        <v>2014</v>
      </c>
      <c r="G19" t="s">
        <v>105</v>
      </c>
      <c r="H19" s="32">
        <v>3.8000000000000002E-4</v>
      </c>
      <c r="J19" s="32">
        <v>2.5500000000000002E-4</v>
      </c>
      <c r="L19" s="57" t="s">
        <v>1720</v>
      </c>
      <c r="M19" s="58">
        <v>2013</v>
      </c>
      <c r="N19" s="59" t="s">
        <v>105</v>
      </c>
      <c r="P19" s="57" t="s">
        <v>103</v>
      </c>
      <c r="Q19" s="58">
        <f t="shared" si="51"/>
        <v>17</v>
      </c>
      <c r="R19" s="58">
        <f t="shared" si="52"/>
        <v>17</v>
      </c>
      <c r="S19" s="58" t="e">
        <f t="shared" si="53"/>
        <v>#N/A</v>
      </c>
      <c r="T19" s="58" t="e">
        <f t="shared" si="54"/>
        <v>#N/A</v>
      </c>
      <c r="U19" s="58" t="e">
        <f t="shared" si="55"/>
        <v>#N/A</v>
      </c>
      <c r="V19" s="58" t="e">
        <f t="shared" si="56"/>
        <v>#N/A</v>
      </c>
      <c r="W19" s="58" t="e">
        <f t="shared" si="57"/>
        <v>#N/A</v>
      </c>
      <c r="X19" s="58" t="e">
        <f t="shared" si="58"/>
        <v>#N/A</v>
      </c>
      <c r="Y19" s="58" t="e">
        <f t="shared" si="59"/>
        <v>#N/A</v>
      </c>
      <c r="Z19" s="58" t="e">
        <f t="shared" si="60"/>
        <v>#N/A</v>
      </c>
      <c r="AA19" s="58" t="e">
        <f t="shared" si="61"/>
        <v>#N/A</v>
      </c>
      <c r="AB19" s="58" t="e">
        <f t="shared" si="62"/>
        <v>#N/A</v>
      </c>
      <c r="AC19" s="58" t="e">
        <f t="shared" si="63"/>
        <v>#N/A</v>
      </c>
      <c r="AD19" s="58" t="e">
        <f t="shared" si="64"/>
        <v>#N/A</v>
      </c>
      <c r="AE19" s="58" t="e">
        <f t="shared" si="65"/>
        <v>#N/A</v>
      </c>
      <c r="AF19" s="58" t="e">
        <f t="shared" si="66"/>
        <v>#N/A</v>
      </c>
      <c r="AG19" s="58" t="e">
        <f t="shared" si="67"/>
        <v>#N/A</v>
      </c>
      <c r="AH19" s="58" t="e">
        <f t="shared" si="68"/>
        <v>#N/A</v>
      </c>
      <c r="AI19" s="58" t="e">
        <f t="shared" si="69"/>
        <v>#N/A</v>
      </c>
      <c r="AJ19" s="58" t="e">
        <f t="shared" ref="AJ19" si="201">AI19+COUNTIF($L:$L,AI$2&amp;$P19)-1</f>
        <v>#N/A</v>
      </c>
      <c r="AK19" s="58" t="e">
        <f t="shared" si="71"/>
        <v>#N/A</v>
      </c>
      <c r="AL19" s="58" t="e">
        <f t="shared" ref="AL19" si="202">AK19+COUNTIF($L:$L,AK$2&amp;$P19)-1</f>
        <v>#N/A</v>
      </c>
      <c r="AM19" s="58" t="e">
        <f t="shared" si="73"/>
        <v>#N/A</v>
      </c>
      <c r="AN19" s="58" t="e">
        <f t="shared" ref="AN19" si="203">AM19+COUNTIF($L:$L,AM$2&amp;$P19)-1</f>
        <v>#N/A</v>
      </c>
      <c r="AO19" s="58" t="e">
        <f t="shared" si="75"/>
        <v>#N/A</v>
      </c>
      <c r="AP19" s="58" t="e">
        <f t="shared" ref="AP19" si="204">AO19+COUNTIF($L:$L,AO$2&amp;$P19)-1</f>
        <v>#N/A</v>
      </c>
      <c r="AQ19" s="58" t="e">
        <f t="shared" si="77"/>
        <v>#N/A</v>
      </c>
      <c r="AR19" s="58" t="e">
        <f t="shared" ref="AR19" si="205">AQ19+COUNTIF($L:$L,AQ$2&amp;$P19)-1</f>
        <v>#N/A</v>
      </c>
      <c r="AS19" s="58" t="e">
        <f t="shared" si="79"/>
        <v>#N/A</v>
      </c>
      <c r="AT19" s="58" t="e">
        <f t="shared" ref="AT19" si="206">AS19+COUNTIF($L:$L,AS$2&amp;$P19)-1</f>
        <v>#N/A</v>
      </c>
      <c r="AU19" s="58" t="e">
        <f t="shared" si="81"/>
        <v>#N/A</v>
      </c>
      <c r="AV19" s="58" t="e">
        <f t="shared" si="82"/>
        <v>#N/A</v>
      </c>
      <c r="AW19" s="58" t="e">
        <f t="shared" si="83"/>
        <v>#N/A</v>
      </c>
      <c r="AX19" s="58" t="e">
        <f t="shared" si="84"/>
        <v>#N/A</v>
      </c>
      <c r="AY19" s="58" t="e">
        <f t="shared" si="85"/>
        <v>#N/A</v>
      </c>
      <c r="AZ19" s="59" t="e">
        <f t="shared" si="86"/>
        <v>#N/A</v>
      </c>
      <c r="BB19" s="66" t="s">
        <v>103</v>
      </c>
      <c r="BC19" s="67">
        <f t="shared" si="87"/>
        <v>17</v>
      </c>
      <c r="BD19" s="67">
        <f t="shared" si="88"/>
        <v>17</v>
      </c>
      <c r="BE19" s="67" t="e">
        <f t="shared" si="89"/>
        <v>#N/A</v>
      </c>
      <c r="BF19" s="67" t="e">
        <f t="shared" si="90"/>
        <v>#N/A</v>
      </c>
      <c r="BG19" s="67" t="e">
        <f t="shared" si="91"/>
        <v>#N/A</v>
      </c>
      <c r="BH19" s="67" t="e">
        <f t="shared" si="92"/>
        <v>#N/A</v>
      </c>
      <c r="BI19" s="67" t="e">
        <f t="shared" si="93"/>
        <v>#N/A</v>
      </c>
      <c r="BJ19" s="67" t="e">
        <f t="shared" si="94"/>
        <v>#N/A</v>
      </c>
      <c r="BK19" s="67" t="e">
        <f t="shared" si="95"/>
        <v>#N/A</v>
      </c>
      <c r="BL19" s="67" t="e">
        <f t="shared" si="96"/>
        <v>#N/A</v>
      </c>
      <c r="BM19" s="67" t="e">
        <f t="shared" si="97"/>
        <v>#N/A</v>
      </c>
      <c r="BN19" s="67" t="e">
        <f t="shared" si="98"/>
        <v>#N/A</v>
      </c>
      <c r="BO19" s="67" t="e">
        <f t="shared" si="99"/>
        <v>#N/A</v>
      </c>
      <c r="BP19" s="67" t="e">
        <f t="shared" si="100"/>
        <v>#N/A</v>
      </c>
      <c r="BQ19" s="67" t="e">
        <f t="shared" si="101"/>
        <v>#N/A</v>
      </c>
      <c r="BR19" s="67" t="e">
        <f t="shared" si="102"/>
        <v>#N/A</v>
      </c>
      <c r="BS19" s="67" t="e">
        <f t="shared" si="103"/>
        <v>#N/A</v>
      </c>
      <c r="BT19" s="67" t="e">
        <f t="shared" si="104"/>
        <v>#N/A</v>
      </c>
      <c r="BU19" s="67" t="e">
        <f t="shared" si="105"/>
        <v>#N/A</v>
      </c>
      <c r="BV19" s="67" t="e">
        <f t="shared" si="106"/>
        <v>#N/A</v>
      </c>
      <c r="BW19" s="67" t="e">
        <f t="shared" si="107"/>
        <v>#N/A</v>
      </c>
      <c r="BX19" s="67" t="e">
        <f t="shared" si="108"/>
        <v>#N/A</v>
      </c>
      <c r="BY19" s="67" t="e">
        <f t="shared" si="109"/>
        <v>#N/A</v>
      </c>
      <c r="BZ19" s="67" t="e">
        <f t="shared" si="110"/>
        <v>#N/A</v>
      </c>
      <c r="CA19" s="67" t="e">
        <f t="shared" si="111"/>
        <v>#N/A</v>
      </c>
      <c r="CB19" s="67" t="e">
        <f t="shared" si="112"/>
        <v>#N/A</v>
      </c>
      <c r="CC19" s="67" t="e">
        <f t="shared" si="113"/>
        <v>#N/A</v>
      </c>
      <c r="CD19" s="67" t="e">
        <f t="shared" si="114"/>
        <v>#N/A</v>
      </c>
      <c r="CE19" s="67" t="e">
        <f t="shared" si="115"/>
        <v>#N/A</v>
      </c>
      <c r="CF19" s="67" t="e">
        <f t="shared" si="116"/>
        <v>#N/A</v>
      </c>
      <c r="CG19" s="67" t="e">
        <f t="shared" si="117"/>
        <v>#N/A</v>
      </c>
      <c r="CH19" s="67" t="e">
        <f t="shared" si="118"/>
        <v>#N/A</v>
      </c>
      <c r="CI19" s="67" t="e">
        <f t="shared" si="119"/>
        <v>#N/A</v>
      </c>
      <c r="CJ19" s="67" t="e">
        <f t="shared" si="120"/>
        <v>#N/A</v>
      </c>
      <c r="CK19" s="67" t="e">
        <f t="shared" si="121"/>
        <v>#N/A</v>
      </c>
      <c r="CL19" s="68" t="e">
        <f t="shared" si="122"/>
        <v>#N/A</v>
      </c>
    </row>
    <row r="20" spans="2:90" hidden="1" x14ac:dyDescent="0.4">
      <c r="B20" t="str">
        <f t="shared" si="49"/>
        <v>2013ＳＢパワー（株）</v>
      </c>
      <c r="C20" t="str">
        <f t="shared" si="50"/>
        <v>2013ＳＢパワー（株）</v>
      </c>
      <c r="D20">
        <v>2013</v>
      </c>
      <c r="E20">
        <v>2014</v>
      </c>
      <c r="G20" t="s">
        <v>106</v>
      </c>
      <c r="H20" s="33">
        <v>2.5900000000000001E-4</v>
      </c>
      <c r="J20" s="33">
        <v>3.4200000000000002E-4</v>
      </c>
      <c r="L20" s="60" t="s">
        <v>1721</v>
      </c>
      <c r="M20" s="61">
        <v>2013</v>
      </c>
      <c r="N20" s="62" t="s">
        <v>106</v>
      </c>
      <c r="P20" s="60" t="s">
        <v>104</v>
      </c>
      <c r="Q20" s="61">
        <f t="shared" si="51"/>
        <v>18</v>
      </c>
      <c r="R20" s="61">
        <f t="shared" si="52"/>
        <v>18</v>
      </c>
      <c r="S20" s="61" t="e">
        <f t="shared" si="53"/>
        <v>#N/A</v>
      </c>
      <c r="T20" s="61" t="e">
        <f t="shared" si="54"/>
        <v>#N/A</v>
      </c>
      <c r="U20" s="61" t="e">
        <f t="shared" si="55"/>
        <v>#N/A</v>
      </c>
      <c r="V20" s="61" t="e">
        <f t="shared" si="56"/>
        <v>#N/A</v>
      </c>
      <c r="W20" s="61" t="e">
        <f t="shared" si="57"/>
        <v>#N/A</v>
      </c>
      <c r="X20" s="61" t="e">
        <f t="shared" si="58"/>
        <v>#N/A</v>
      </c>
      <c r="Y20" s="61" t="e">
        <f t="shared" si="59"/>
        <v>#N/A</v>
      </c>
      <c r="Z20" s="61" t="e">
        <f t="shared" si="60"/>
        <v>#N/A</v>
      </c>
      <c r="AA20" s="61" t="e">
        <f t="shared" si="61"/>
        <v>#N/A</v>
      </c>
      <c r="AB20" s="61" t="e">
        <f t="shared" si="62"/>
        <v>#N/A</v>
      </c>
      <c r="AC20" s="61" t="e">
        <f t="shared" si="63"/>
        <v>#N/A</v>
      </c>
      <c r="AD20" s="61" t="e">
        <f t="shared" si="64"/>
        <v>#N/A</v>
      </c>
      <c r="AE20" s="61" t="e">
        <f t="shared" si="65"/>
        <v>#N/A</v>
      </c>
      <c r="AF20" s="61" t="e">
        <f t="shared" si="66"/>
        <v>#N/A</v>
      </c>
      <c r="AG20" s="61" t="e">
        <f t="shared" si="67"/>
        <v>#N/A</v>
      </c>
      <c r="AH20" s="61" t="e">
        <f t="shared" si="68"/>
        <v>#N/A</v>
      </c>
      <c r="AI20" s="61" t="e">
        <f t="shared" si="69"/>
        <v>#N/A</v>
      </c>
      <c r="AJ20" s="61" t="e">
        <f t="shared" ref="AJ20" si="207">AI20+COUNTIF($L:$L,AI$2&amp;$P20)-1</f>
        <v>#N/A</v>
      </c>
      <c r="AK20" s="61" t="e">
        <f t="shared" si="71"/>
        <v>#N/A</v>
      </c>
      <c r="AL20" s="61" t="e">
        <f t="shared" ref="AL20" si="208">AK20+COUNTIF($L:$L,AK$2&amp;$P20)-1</f>
        <v>#N/A</v>
      </c>
      <c r="AM20" s="61" t="e">
        <f t="shared" si="73"/>
        <v>#N/A</v>
      </c>
      <c r="AN20" s="61" t="e">
        <f t="shared" ref="AN20" si="209">AM20+COUNTIF($L:$L,AM$2&amp;$P20)-1</f>
        <v>#N/A</v>
      </c>
      <c r="AO20" s="61" t="e">
        <f t="shared" si="75"/>
        <v>#N/A</v>
      </c>
      <c r="AP20" s="61" t="e">
        <f t="shared" ref="AP20" si="210">AO20+COUNTIF($L:$L,AO$2&amp;$P20)-1</f>
        <v>#N/A</v>
      </c>
      <c r="AQ20" s="61" t="e">
        <f t="shared" si="77"/>
        <v>#N/A</v>
      </c>
      <c r="AR20" s="61" t="e">
        <f t="shared" ref="AR20" si="211">AQ20+COUNTIF($L:$L,AQ$2&amp;$P20)-1</f>
        <v>#N/A</v>
      </c>
      <c r="AS20" s="61" t="e">
        <f t="shared" si="79"/>
        <v>#N/A</v>
      </c>
      <c r="AT20" s="61" t="e">
        <f t="shared" ref="AT20" si="212">AS20+COUNTIF($L:$L,AS$2&amp;$P20)-1</f>
        <v>#N/A</v>
      </c>
      <c r="AU20" s="61" t="e">
        <f t="shared" si="81"/>
        <v>#N/A</v>
      </c>
      <c r="AV20" s="61" t="e">
        <f t="shared" si="82"/>
        <v>#N/A</v>
      </c>
      <c r="AW20" s="61" t="e">
        <f t="shared" si="83"/>
        <v>#N/A</v>
      </c>
      <c r="AX20" s="61" t="e">
        <f t="shared" si="84"/>
        <v>#N/A</v>
      </c>
      <c r="AY20" s="61" t="e">
        <f t="shared" si="85"/>
        <v>#N/A</v>
      </c>
      <c r="AZ20" s="62" t="e">
        <f t="shared" si="86"/>
        <v>#N/A</v>
      </c>
      <c r="BB20" s="69" t="s">
        <v>104</v>
      </c>
      <c r="BC20" s="70">
        <f t="shared" si="87"/>
        <v>18</v>
      </c>
      <c r="BD20" s="70">
        <f t="shared" si="88"/>
        <v>18</v>
      </c>
      <c r="BE20" s="70" t="e">
        <f t="shared" si="89"/>
        <v>#N/A</v>
      </c>
      <c r="BF20" s="70" t="e">
        <f t="shared" si="90"/>
        <v>#N/A</v>
      </c>
      <c r="BG20" s="70" t="e">
        <f t="shared" si="91"/>
        <v>#N/A</v>
      </c>
      <c r="BH20" s="70" t="e">
        <f t="shared" si="92"/>
        <v>#N/A</v>
      </c>
      <c r="BI20" s="70" t="e">
        <f t="shared" si="93"/>
        <v>#N/A</v>
      </c>
      <c r="BJ20" s="70" t="e">
        <f t="shared" si="94"/>
        <v>#N/A</v>
      </c>
      <c r="BK20" s="70" t="e">
        <f t="shared" si="95"/>
        <v>#N/A</v>
      </c>
      <c r="BL20" s="70" t="e">
        <f t="shared" si="96"/>
        <v>#N/A</v>
      </c>
      <c r="BM20" s="70" t="e">
        <f t="shared" si="97"/>
        <v>#N/A</v>
      </c>
      <c r="BN20" s="70" t="e">
        <f t="shared" si="98"/>
        <v>#N/A</v>
      </c>
      <c r="BO20" s="70" t="e">
        <f t="shared" si="99"/>
        <v>#N/A</v>
      </c>
      <c r="BP20" s="70" t="e">
        <f t="shared" si="100"/>
        <v>#N/A</v>
      </c>
      <c r="BQ20" s="70" t="e">
        <f t="shared" si="101"/>
        <v>#N/A</v>
      </c>
      <c r="BR20" s="70" t="e">
        <f t="shared" si="102"/>
        <v>#N/A</v>
      </c>
      <c r="BS20" s="70" t="e">
        <f t="shared" si="103"/>
        <v>#N/A</v>
      </c>
      <c r="BT20" s="70" t="e">
        <f t="shared" si="104"/>
        <v>#N/A</v>
      </c>
      <c r="BU20" s="70" t="e">
        <f t="shared" si="105"/>
        <v>#N/A</v>
      </c>
      <c r="BV20" s="70" t="e">
        <f t="shared" si="106"/>
        <v>#N/A</v>
      </c>
      <c r="BW20" s="70" t="e">
        <f t="shared" si="107"/>
        <v>#N/A</v>
      </c>
      <c r="BX20" s="70" t="e">
        <f t="shared" si="108"/>
        <v>#N/A</v>
      </c>
      <c r="BY20" s="70" t="e">
        <f t="shared" si="109"/>
        <v>#N/A</v>
      </c>
      <c r="BZ20" s="70" t="e">
        <f t="shared" si="110"/>
        <v>#N/A</v>
      </c>
      <c r="CA20" s="70" t="e">
        <f t="shared" si="111"/>
        <v>#N/A</v>
      </c>
      <c r="CB20" s="70" t="e">
        <f t="shared" si="112"/>
        <v>#N/A</v>
      </c>
      <c r="CC20" s="70" t="e">
        <f t="shared" si="113"/>
        <v>#N/A</v>
      </c>
      <c r="CD20" s="70" t="e">
        <f t="shared" si="114"/>
        <v>#N/A</v>
      </c>
      <c r="CE20" s="70" t="e">
        <f t="shared" si="115"/>
        <v>#N/A</v>
      </c>
      <c r="CF20" s="70" t="e">
        <f t="shared" si="116"/>
        <v>#N/A</v>
      </c>
      <c r="CG20" s="70" t="e">
        <f t="shared" si="117"/>
        <v>#N/A</v>
      </c>
      <c r="CH20" s="70" t="e">
        <f t="shared" si="118"/>
        <v>#N/A</v>
      </c>
      <c r="CI20" s="70" t="e">
        <f t="shared" si="119"/>
        <v>#N/A</v>
      </c>
      <c r="CJ20" s="70" t="e">
        <f t="shared" si="120"/>
        <v>#N/A</v>
      </c>
      <c r="CK20" s="70" t="e">
        <f t="shared" si="121"/>
        <v>#N/A</v>
      </c>
      <c r="CL20" s="71" t="e">
        <f t="shared" si="122"/>
        <v>#N/A</v>
      </c>
    </row>
    <row r="21" spans="2:90" hidden="1" x14ac:dyDescent="0.4">
      <c r="B21" t="str">
        <f t="shared" si="49"/>
        <v>2013エネサーブ（株）</v>
      </c>
      <c r="C21" t="str">
        <f t="shared" si="50"/>
        <v>2013エネサーブ（株）</v>
      </c>
      <c r="D21">
        <v>2013</v>
      </c>
      <c r="E21">
        <v>2014</v>
      </c>
      <c r="G21" t="s">
        <v>107</v>
      </c>
      <c r="H21" s="32">
        <v>6.1700000000000004E-4</v>
      </c>
      <c r="J21" s="32">
        <v>2.4499999999999999E-4</v>
      </c>
      <c r="L21" s="57" t="s">
        <v>1722</v>
      </c>
      <c r="M21" s="58">
        <v>2013</v>
      </c>
      <c r="N21" s="59" t="s">
        <v>107</v>
      </c>
      <c r="P21" s="57" t="s">
        <v>105</v>
      </c>
      <c r="Q21" s="58">
        <f t="shared" si="51"/>
        <v>19</v>
      </c>
      <c r="R21" s="58">
        <f t="shared" si="52"/>
        <v>19</v>
      </c>
      <c r="S21" s="58" t="e">
        <f t="shared" si="53"/>
        <v>#N/A</v>
      </c>
      <c r="T21" s="58" t="e">
        <f t="shared" si="54"/>
        <v>#N/A</v>
      </c>
      <c r="U21" s="58" t="e">
        <f t="shared" si="55"/>
        <v>#N/A</v>
      </c>
      <c r="V21" s="58" t="e">
        <f t="shared" si="56"/>
        <v>#N/A</v>
      </c>
      <c r="W21" s="58" t="e">
        <f t="shared" si="57"/>
        <v>#N/A</v>
      </c>
      <c r="X21" s="58" t="e">
        <f t="shared" si="58"/>
        <v>#N/A</v>
      </c>
      <c r="Y21" s="58" t="e">
        <f t="shared" si="59"/>
        <v>#N/A</v>
      </c>
      <c r="Z21" s="58" t="e">
        <f t="shared" si="60"/>
        <v>#N/A</v>
      </c>
      <c r="AA21" s="58" t="e">
        <f t="shared" si="61"/>
        <v>#N/A</v>
      </c>
      <c r="AB21" s="58" t="e">
        <f t="shared" si="62"/>
        <v>#N/A</v>
      </c>
      <c r="AC21" s="58" t="e">
        <f t="shared" si="63"/>
        <v>#N/A</v>
      </c>
      <c r="AD21" s="58" t="e">
        <f t="shared" si="64"/>
        <v>#N/A</v>
      </c>
      <c r="AE21" s="58" t="e">
        <f t="shared" si="65"/>
        <v>#N/A</v>
      </c>
      <c r="AF21" s="58" t="e">
        <f t="shared" si="66"/>
        <v>#N/A</v>
      </c>
      <c r="AG21" s="58" t="e">
        <f t="shared" si="67"/>
        <v>#N/A</v>
      </c>
      <c r="AH21" s="58" t="e">
        <f t="shared" si="68"/>
        <v>#N/A</v>
      </c>
      <c r="AI21" s="58" t="e">
        <f t="shared" ref="AI21:AI36" si="213">MATCH(AI$3&amp;$P21,$L:$L,0)</f>
        <v>#N/A</v>
      </c>
      <c r="AJ21" s="58" t="e">
        <f t="shared" ref="AJ21" si="214">AI21+COUNTIF($L:$L,AI$2&amp;$P21)-1</f>
        <v>#N/A</v>
      </c>
      <c r="AK21" s="58" t="e">
        <f t="shared" ref="AK21:AK36" si="215">MATCH(AK$3&amp;$P21,$L:$L,0)</f>
        <v>#N/A</v>
      </c>
      <c r="AL21" s="58" t="e">
        <f t="shared" ref="AL21" si="216">AK21+COUNTIF($L:$L,AK$2&amp;$P21)-1</f>
        <v>#N/A</v>
      </c>
      <c r="AM21" s="58" t="e">
        <f t="shared" ref="AM21:AM36" si="217">MATCH(AM$3&amp;$P21,$L:$L,0)</f>
        <v>#N/A</v>
      </c>
      <c r="AN21" s="58" t="e">
        <f t="shared" ref="AN21" si="218">AM21+COUNTIF($L:$L,AM$2&amp;$P21)-1</f>
        <v>#N/A</v>
      </c>
      <c r="AO21" s="58" t="e">
        <f t="shared" ref="AO21:AO36" si="219">MATCH(AO$3&amp;$P21,$L:$L,0)</f>
        <v>#N/A</v>
      </c>
      <c r="AP21" s="58" t="e">
        <f t="shared" ref="AP21" si="220">AO21+COUNTIF($L:$L,AO$2&amp;$P21)-1</f>
        <v>#N/A</v>
      </c>
      <c r="AQ21" s="58" t="e">
        <f t="shared" ref="AQ21:AQ36" si="221">MATCH(AQ$3&amp;$P21,$L:$L,0)</f>
        <v>#N/A</v>
      </c>
      <c r="AR21" s="58" t="e">
        <f t="shared" ref="AR21" si="222">AQ21+COUNTIF($L:$L,AQ$2&amp;$P21)-1</f>
        <v>#N/A</v>
      </c>
      <c r="AS21" s="58" t="e">
        <f t="shared" ref="AS21:AS36" si="223">MATCH(AS$3&amp;$P21,$L:$L,0)</f>
        <v>#N/A</v>
      </c>
      <c r="AT21" s="58" t="e">
        <f t="shared" ref="AT21" si="224">AS21+COUNTIF($L:$L,AS$2&amp;$P21)-1</f>
        <v>#N/A</v>
      </c>
      <c r="AU21" s="58" t="e">
        <f t="shared" ref="AU21:AU36" si="225">MATCH(AU$3&amp;$P21,$L:$L,0)</f>
        <v>#N/A</v>
      </c>
      <c r="AV21" s="58" t="e">
        <f t="shared" si="82"/>
        <v>#N/A</v>
      </c>
      <c r="AW21" s="58" t="e">
        <f t="shared" si="83"/>
        <v>#N/A</v>
      </c>
      <c r="AX21" s="58" t="e">
        <f t="shared" si="84"/>
        <v>#N/A</v>
      </c>
      <c r="AY21" s="58" t="e">
        <f t="shared" si="85"/>
        <v>#N/A</v>
      </c>
      <c r="AZ21" s="59" t="e">
        <f t="shared" si="86"/>
        <v>#N/A</v>
      </c>
      <c r="BB21" s="66" t="s">
        <v>105</v>
      </c>
      <c r="BC21" s="67">
        <f t="shared" si="87"/>
        <v>19</v>
      </c>
      <c r="BD21" s="67">
        <f t="shared" si="88"/>
        <v>19</v>
      </c>
      <c r="BE21" s="67" t="e">
        <f t="shared" si="89"/>
        <v>#N/A</v>
      </c>
      <c r="BF21" s="67" t="e">
        <f t="shared" si="90"/>
        <v>#N/A</v>
      </c>
      <c r="BG21" s="67" t="e">
        <f t="shared" si="91"/>
        <v>#N/A</v>
      </c>
      <c r="BH21" s="67" t="e">
        <f t="shared" si="92"/>
        <v>#N/A</v>
      </c>
      <c r="BI21" s="67" t="e">
        <f t="shared" si="93"/>
        <v>#N/A</v>
      </c>
      <c r="BJ21" s="67" t="e">
        <f t="shared" si="94"/>
        <v>#N/A</v>
      </c>
      <c r="BK21" s="67" t="e">
        <f t="shared" si="95"/>
        <v>#N/A</v>
      </c>
      <c r="BL21" s="67" t="e">
        <f t="shared" si="96"/>
        <v>#N/A</v>
      </c>
      <c r="BM21" s="67" t="e">
        <f t="shared" si="97"/>
        <v>#N/A</v>
      </c>
      <c r="BN21" s="67" t="e">
        <f t="shared" si="98"/>
        <v>#N/A</v>
      </c>
      <c r="BO21" s="67" t="e">
        <f t="shared" si="99"/>
        <v>#N/A</v>
      </c>
      <c r="BP21" s="67" t="e">
        <f t="shared" si="100"/>
        <v>#N/A</v>
      </c>
      <c r="BQ21" s="67" t="e">
        <f t="shared" si="101"/>
        <v>#N/A</v>
      </c>
      <c r="BR21" s="67" t="e">
        <f t="shared" si="102"/>
        <v>#N/A</v>
      </c>
      <c r="BS21" s="67" t="e">
        <f t="shared" si="103"/>
        <v>#N/A</v>
      </c>
      <c r="BT21" s="67" t="e">
        <f t="shared" si="104"/>
        <v>#N/A</v>
      </c>
      <c r="BU21" s="67" t="e">
        <f t="shared" si="105"/>
        <v>#N/A</v>
      </c>
      <c r="BV21" s="67" t="e">
        <f t="shared" si="106"/>
        <v>#N/A</v>
      </c>
      <c r="BW21" s="67" t="e">
        <f t="shared" si="107"/>
        <v>#N/A</v>
      </c>
      <c r="BX21" s="67" t="e">
        <f t="shared" si="108"/>
        <v>#N/A</v>
      </c>
      <c r="BY21" s="67" t="e">
        <f t="shared" si="109"/>
        <v>#N/A</v>
      </c>
      <c r="BZ21" s="67" t="e">
        <f t="shared" si="110"/>
        <v>#N/A</v>
      </c>
      <c r="CA21" s="67" t="e">
        <f t="shared" si="111"/>
        <v>#N/A</v>
      </c>
      <c r="CB21" s="67" t="e">
        <f t="shared" si="112"/>
        <v>#N/A</v>
      </c>
      <c r="CC21" s="67" t="e">
        <f t="shared" si="113"/>
        <v>#N/A</v>
      </c>
      <c r="CD21" s="67" t="e">
        <f t="shared" si="114"/>
        <v>#N/A</v>
      </c>
      <c r="CE21" s="67" t="e">
        <f t="shared" si="115"/>
        <v>#N/A</v>
      </c>
      <c r="CF21" s="67" t="e">
        <f t="shared" si="116"/>
        <v>#N/A</v>
      </c>
      <c r="CG21" s="67" t="e">
        <f t="shared" si="117"/>
        <v>#N/A</v>
      </c>
      <c r="CH21" s="67" t="e">
        <f t="shared" si="118"/>
        <v>#N/A</v>
      </c>
      <c r="CI21" s="67" t="e">
        <f t="shared" si="119"/>
        <v>#N/A</v>
      </c>
      <c r="CJ21" s="67" t="e">
        <f t="shared" si="120"/>
        <v>#N/A</v>
      </c>
      <c r="CK21" s="67" t="e">
        <f t="shared" si="121"/>
        <v>#N/A</v>
      </c>
      <c r="CL21" s="68" t="e">
        <f t="shared" si="122"/>
        <v>#N/A</v>
      </c>
    </row>
    <row r="22" spans="2:90" hidden="1" x14ac:dyDescent="0.4">
      <c r="B22" t="str">
        <f t="shared" si="49"/>
        <v>2013荏原環境プラント（株）</v>
      </c>
      <c r="C22" t="str">
        <f t="shared" si="50"/>
        <v>2013荏原環境プラント（株）</v>
      </c>
      <c r="D22">
        <v>2013</v>
      </c>
      <c r="E22">
        <v>2014</v>
      </c>
      <c r="G22" t="s">
        <v>108</v>
      </c>
      <c r="H22" s="32">
        <v>0</v>
      </c>
      <c r="J22" s="32">
        <v>0</v>
      </c>
      <c r="L22" s="60" t="s">
        <v>1723</v>
      </c>
      <c r="M22" s="61">
        <v>2013</v>
      </c>
      <c r="N22" s="62" t="s">
        <v>108</v>
      </c>
      <c r="P22" s="60" t="s">
        <v>106</v>
      </c>
      <c r="Q22" s="61">
        <f t="shared" si="51"/>
        <v>20</v>
      </c>
      <c r="R22" s="61">
        <f t="shared" si="52"/>
        <v>20</v>
      </c>
      <c r="S22" s="61" t="e">
        <f t="shared" si="53"/>
        <v>#N/A</v>
      </c>
      <c r="T22" s="61" t="e">
        <f t="shared" si="54"/>
        <v>#N/A</v>
      </c>
      <c r="U22" s="61" t="e">
        <f t="shared" si="55"/>
        <v>#N/A</v>
      </c>
      <c r="V22" s="61" t="e">
        <f t="shared" si="56"/>
        <v>#N/A</v>
      </c>
      <c r="W22" s="61" t="e">
        <f t="shared" si="57"/>
        <v>#N/A</v>
      </c>
      <c r="X22" s="61" t="e">
        <f t="shared" si="58"/>
        <v>#N/A</v>
      </c>
      <c r="Y22" s="61" t="e">
        <f t="shared" si="59"/>
        <v>#N/A</v>
      </c>
      <c r="Z22" s="61" t="e">
        <f t="shared" si="60"/>
        <v>#N/A</v>
      </c>
      <c r="AA22" s="61" t="e">
        <f t="shared" si="61"/>
        <v>#N/A</v>
      </c>
      <c r="AB22" s="61" t="e">
        <f t="shared" si="62"/>
        <v>#N/A</v>
      </c>
      <c r="AC22" s="61" t="e">
        <f t="shared" si="63"/>
        <v>#N/A</v>
      </c>
      <c r="AD22" s="61" t="e">
        <f t="shared" si="64"/>
        <v>#N/A</v>
      </c>
      <c r="AE22" s="61" t="e">
        <f t="shared" si="65"/>
        <v>#N/A</v>
      </c>
      <c r="AF22" s="61" t="e">
        <f t="shared" si="66"/>
        <v>#N/A</v>
      </c>
      <c r="AG22" s="61" t="e">
        <f t="shared" si="67"/>
        <v>#N/A</v>
      </c>
      <c r="AH22" s="61" t="e">
        <f t="shared" si="68"/>
        <v>#N/A</v>
      </c>
      <c r="AI22" s="61" t="e">
        <f t="shared" si="213"/>
        <v>#N/A</v>
      </c>
      <c r="AJ22" s="61" t="e">
        <f t="shared" ref="AJ22" si="226">AI22+COUNTIF($L:$L,AI$2&amp;$P22)-1</f>
        <v>#N/A</v>
      </c>
      <c r="AK22" s="61" t="e">
        <f t="shared" si="215"/>
        <v>#N/A</v>
      </c>
      <c r="AL22" s="61" t="e">
        <f t="shared" ref="AL22" si="227">AK22+COUNTIF($L:$L,AK$2&amp;$P22)-1</f>
        <v>#N/A</v>
      </c>
      <c r="AM22" s="61" t="e">
        <f t="shared" si="217"/>
        <v>#N/A</v>
      </c>
      <c r="AN22" s="61" t="e">
        <f t="shared" ref="AN22" si="228">AM22+COUNTIF($L:$L,AM$2&amp;$P22)-1</f>
        <v>#N/A</v>
      </c>
      <c r="AO22" s="61" t="e">
        <f t="shared" si="219"/>
        <v>#N/A</v>
      </c>
      <c r="AP22" s="61" t="e">
        <f t="shared" ref="AP22" si="229">AO22+COUNTIF($L:$L,AO$2&amp;$P22)-1</f>
        <v>#N/A</v>
      </c>
      <c r="AQ22" s="61" t="e">
        <f t="shared" si="221"/>
        <v>#N/A</v>
      </c>
      <c r="AR22" s="61" t="e">
        <f t="shared" ref="AR22" si="230">AQ22+COUNTIF($L:$L,AQ$2&amp;$P22)-1</f>
        <v>#N/A</v>
      </c>
      <c r="AS22" s="61" t="e">
        <f t="shared" si="223"/>
        <v>#N/A</v>
      </c>
      <c r="AT22" s="61" t="e">
        <f t="shared" ref="AT22" si="231">AS22+COUNTIF($L:$L,AS$2&amp;$P22)-1</f>
        <v>#N/A</v>
      </c>
      <c r="AU22" s="61" t="e">
        <f t="shared" si="225"/>
        <v>#N/A</v>
      </c>
      <c r="AV22" s="61" t="e">
        <f t="shared" si="82"/>
        <v>#N/A</v>
      </c>
      <c r="AW22" s="61" t="e">
        <f t="shared" si="83"/>
        <v>#N/A</v>
      </c>
      <c r="AX22" s="61" t="e">
        <f t="shared" si="84"/>
        <v>#N/A</v>
      </c>
      <c r="AY22" s="61" t="e">
        <f t="shared" si="85"/>
        <v>#N/A</v>
      </c>
      <c r="AZ22" s="62" t="e">
        <f t="shared" si="86"/>
        <v>#N/A</v>
      </c>
      <c r="BB22" s="69" t="s">
        <v>106</v>
      </c>
      <c r="BC22" s="70">
        <f t="shared" si="87"/>
        <v>20</v>
      </c>
      <c r="BD22" s="70">
        <f t="shared" si="88"/>
        <v>20</v>
      </c>
      <c r="BE22" s="70" t="e">
        <f t="shared" si="89"/>
        <v>#N/A</v>
      </c>
      <c r="BF22" s="70" t="e">
        <f t="shared" si="90"/>
        <v>#N/A</v>
      </c>
      <c r="BG22" s="70" t="e">
        <f t="shared" si="91"/>
        <v>#N/A</v>
      </c>
      <c r="BH22" s="70" t="e">
        <f t="shared" si="92"/>
        <v>#N/A</v>
      </c>
      <c r="BI22" s="70" t="e">
        <f t="shared" si="93"/>
        <v>#N/A</v>
      </c>
      <c r="BJ22" s="70" t="e">
        <f t="shared" si="94"/>
        <v>#N/A</v>
      </c>
      <c r="BK22" s="70" t="e">
        <f t="shared" si="95"/>
        <v>#N/A</v>
      </c>
      <c r="BL22" s="70" t="e">
        <f t="shared" si="96"/>
        <v>#N/A</v>
      </c>
      <c r="BM22" s="70" t="e">
        <f t="shared" si="97"/>
        <v>#N/A</v>
      </c>
      <c r="BN22" s="70" t="e">
        <f t="shared" si="98"/>
        <v>#N/A</v>
      </c>
      <c r="BO22" s="70" t="e">
        <f t="shared" si="99"/>
        <v>#N/A</v>
      </c>
      <c r="BP22" s="70" t="e">
        <f t="shared" si="100"/>
        <v>#N/A</v>
      </c>
      <c r="BQ22" s="70" t="e">
        <f t="shared" si="101"/>
        <v>#N/A</v>
      </c>
      <c r="BR22" s="70" t="e">
        <f t="shared" si="102"/>
        <v>#N/A</v>
      </c>
      <c r="BS22" s="70" t="e">
        <f t="shared" si="103"/>
        <v>#N/A</v>
      </c>
      <c r="BT22" s="70" t="e">
        <f t="shared" si="104"/>
        <v>#N/A</v>
      </c>
      <c r="BU22" s="70" t="e">
        <f t="shared" si="105"/>
        <v>#N/A</v>
      </c>
      <c r="BV22" s="70" t="e">
        <f t="shared" si="106"/>
        <v>#N/A</v>
      </c>
      <c r="BW22" s="70" t="e">
        <f t="shared" si="107"/>
        <v>#N/A</v>
      </c>
      <c r="BX22" s="70" t="e">
        <f t="shared" si="108"/>
        <v>#N/A</v>
      </c>
      <c r="BY22" s="70" t="e">
        <f t="shared" si="109"/>
        <v>#N/A</v>
      </c>
      <c r="BZ22" s="70" t="e">
        <f t="shared" si="110"/>
        <v>#N/A</v>
      </c>
      <c r="CA22" s="70" t="e">
        <f t="shared" si="111"/>
        <v>#N/A</v>
      </c>
      <c r="CB22" s="70" t="e">
        <f t="shared" si="112"/>
        <v>#N/A</v>
      </c>
      <c r="CC22" s="70" t="e">
        <f t="shared" si="113"/>
        <v>#N/A</v>
      </c>
      <c r="CD22" s="70" t="e">
        <f t="shared" si="114"/>
        <v>#N/A</v>
      </c>
      <c r="CE22" s="70" t="e">
        <f t="shared" si="115"/>
        <v>#N/A</v>
      </c>
      <c r="CF22" s="70" t="e">
        <f t="shared" si="116"/>
        <v>#N/A</v>
      </c>
      <c r="CG22" s="70" t="e">
        <f t="shared" si="117"/>
        <v>#N/A</v>
      </c>
      <c r="CH22" s="70" t="e">
        <f t="shared" si="118"/>
        <v>#N/A</v>
      </c>
      <c r="CI22" s="70" t="e">
        <f t="shared" si="119"/>
        <v>#N/A</v>
      </c>
      <c r="CJ22" s="70" t="e">
        <f t="shared" si="120"/>
        <v>#N/A</v>
      </c>
      <c r="CK22" s="70" t="e">
        <f t="shared" si="121"/>
        <v>#N/A</v>
      </c>
      <c r="CL22" s="71" t="e">
        <f t="shared" si="122"/>
        <v>#N/A</v>
      </c>
    </row>
    <row r="23" spans="2:90" hidden="1" x14ac:dyDescent="0.4">
      <c r="B23" t="str">
        <f t="shared" si="49"/>
        <v>2013王子製紙（株）</v>
      </c>
      <c r="C23" t="str">
        <f t="shared" si="50"/>
        <v>2013王子製紙（株）</v>
      </c>
      <c r="D23">
        <v>2013</v>
      </c>
      <c r="E23">
        <v>2014</v>
      </c>
      <c r="G23" t="s">
        <v>109</v>
      </c>
      <c r="H23" s="32">
        <v>4.4200000000000001E-4</v>
      </c>
      <c r="J23" s="32">
        <v>4.3199999999999998E-4</v>
      </c>
      <c r="L23" s="57" t="s">
        <v>1724</v>
      </c>
      <c r="M23" s="58">
        <v>2013</v>
      </c>
      <c r="N23" s="59" t="s">
        <v>109</v>
      </c>
      <c r="P23" s="57" t="s">
        <v>107</v>
      </c>
      <c r="Q23" s="58">
        <f t="shared" si="51"/>
        <v>21</v>
      </c>
      <c r="R23" s="58">
        <f t="shared" si="52"/>
        <v>21</v>
      </c>
      <c r="S23" s="58" t="e">
        <f t="shared" si="53"/>
        <v>#N/A</v>
      </c>
      <c r="T23" s="58" t="e">
        <f t="shared" si="54"/>
        <v>#N/A</v>
      </c>
      <c r="U23" s="58" t="e">
        <f t="shared" si="55"/>
        <v>#N/A</v>
      </c>
      <c r="V23" s="58" t="e">
        <f t="shared" si="56"/>
        <v>#N/A</v>
      </c>
      <c r="W23" s="58" t="e">
        <f t="shared" si="57"/>
        <v>#N/A</v>
      </c>
      <c r="X23" s="58" t="e">
        <f t="shared" si="58"/>
        <v>#N/A</v>
      </c>
      <c r="Y23" s="58" t="e">
        <f t="shared" si="59"/>
        <v>#N/A</v>
      </c>
      <c r="Z23" s="58" t="e">
        <f t="shared" si="60"/>
        <v>#N/A</v>
      </c>
      <c r="AA23" s="58" t="e">
        <f t="shared" si="61"/>
        <v>#N/A</v>
      </c>
      <c r="AB23" s="58" t="e">
        <f t="shared" si="62"/>
        <v>#N/A</v>
      </c>
      <c r="AC23" s="58" t="e">
        <f t="shared" si="63"/>
        <v>#N/A</v>
      </c>
      <c r="AD23" s="58" t="e">
        <f t="shared" si="64"/>
        <v>#N/A</v>
      </c>
      <c r="AE23" s="58" t="e">
        <f t="shared" si="65"/>
        <v>#N/A</v>
      </c>
      <c r="AF23" s="58" t="e">
        <f t="shared" si="66"/>
        <v>#N/A</v>
      </c>
      <c r="AG23" s="58" t="e">
        <f t="shared" si="67"/>
        <v>#N/A</v>
      </c>
      <c r="AH23" s="58" t="e">
        <f t="shared" si="68"/>
        <v>#N/A</v>
      </c>
      <c r="AI23" s="58" t="e">
        <f t="shared" si="213"/>
        <v>#N/A</v>
      </c>
      <c r="AJ23" s="58" t="e">
        <f t="shared" ref="AJ23" si="232">AI23+COUNTIF($L:$L,AI$2&amp;$P23)-1</f>
        <v>#N/A</v>
      </c>
      <c r="AK23" s="58" t="e">
        <f t="shared" si="215"/>
        <v>#N/A</v>
      </c>
      <c r="AL23" s="58" t="e">
        <f t="shared" ref="AL23" si="233">AK23+COUNTIF($L:$L,AK$2&amp;$P23)-1</f>
        <v>#N/A</v>
      </c>
      <c r="AM23" s="58" t="e">
        <f t="shared" si="217"/>
        <v>#N/A</v>
      </c>
      <c r="AN23" s="58" t="e">
        <f t="shared" ref="AN23" si="234">AM23+COUNTIF($L:$L,AM$2&amp;$P23)-1</f>
        <v>#N/A</v>
      </c>
      <c r="AO23" s="58" t="e">
        <f t="shared" si="219"/>
        <v>#N/A</v>
      </c>
      <c r="AP23" s="58" t="e">
        <f t="shared" ref="AP23" si="235">AO23+COUNTIF($L:$L,AO$2&amp;$P23)-1</f>
        <v>#N/A</v>
      </c>
      <c r="AQ23" s="58" t="e">
        <f t="shared" si="221"/>
        <v>#N/A</v>
      </c>
      <c r="AR23" s="58" t="e">
        <f t="shared" ref="AR23" si="236">AQ23+COUNTIF($L:$L,AQ$2&amp;$P23)-1</f>
        <v>#N/A</v>
      </c>
      <c r="AS23" s="58" t="e">
        <f t="shared" si="223"/>
        <v>#N/A</v>
      </c>
      <c r="AT23" s="58" t="e">
        <f t="shared" ref="AT23" si="237">AS23+COUNTIF($L:$L,AS$2&amp;$P23)-1</f>
        <v>#N/A</v>
      </c>
      <c r="AU23" s="58" t="e">
        <f t="shared" si="225"/>
        <v>#N/A</v>
      </c>
      <c r="AV23" s="58" t="e">
        <f t="shared" si="82"/>
        <v>#N/A</v>
      </c>
      <c r="AW23" s="58" t="e">
        <f t="shared" si="83"/>
        <v>#N/A</v>
      </c>
      <c r="AX23" s="58" t="e">
        <f t="shared" si="84"/>
        <v>#N/A</v>
      </c>
      <c r="AY23" s="58" t="e">
        <f t="shared" si="85"/>
        <v>#N/A</v>
      </c>
      <c r="AZ23" s="59" t="e">
        <f t="shared" si="86"/>
        <v>#N/A</v>
      </c>
      <c r="BB23" s="66" t="s">
        <v>107</v>
      </c>
      <c r="BC23" s="67">
        <f t="shared" si="87"/>
        <v>21</v>
      </c>
      <c r="BD23" s="67">
        <f t="shared" si="88"/>
        <v>21</v>
      </c>
      <c r="BE23" s="67" t="e">
        <f t="shared" si="89"/>
        <v>#N/A</v>
      </c>
      <c r="BF23" s="67" t="e">
        <f t="shared" si="90"/>
        <v>#N/A</v>
      </c>
      <c r="BG23" s="67" t="e">
        <f t="shared" si="91"/>
        <v>#N/A</v>
      </c>
      <c r="BH23" s="67" t="e">
        <f t="shared" si="92"/>
        <v>#N/A</v>
      </c>
      <c r="BI23" s="67" t="e">
        <f t="shared" si="93"/>
        <v>#N/A</v>
      </c>
      <c r="BJ23" s="67" t="e">
        <f t="shared" si="94"/>
        <v>#N/A</v>
      </c>
      <c r="BK23" s="67" t="e">
        <f t="shared" si="95"/>
        <v>#N/A</v>
      </c>
      <c r="BL23" s="67" t="e">
        <f t="shared" si="96"/>
        <v>#N/A</v>
      </c>
      <c r="BM23" s="67" t="e">
        <f t="shared" si="97"/>
        <v>#N/A</v>
      </c>
      <c r="BN23" s="67" t="e">
        <f t="shared" si="98"/>
        <v>#N/A</v>
      </c>
      <c r="BO23" s="67" t="e">
        <f t="shared" si="99"/>
        <v>#N/A</v>
      </c>
      <c r="BP23" s="67" t="e">
        <f t="shared" si="100"/>
        <v>#N/A</v>
      </c>
      <c r="BQ23" s="67" t="e">
        <f t="shared" si="101"/>
        <v>#N/A</v>
      </c>
      <c r="BR23" s="67" t="e">
        <f t="shared" si="102"/>
        <v>#N/A</v>
      </c>
      <c r="BS23" s="67" t="e">
        <f t="shared" si="103"/>
        <v>#N/A</v>
      </c>
      <c r="BT23" s="67" t="e">
        <f t="shared" si="104"/>
        <v>#N/A</v>
      </c>
      <c r="BU23" s="67" t="e">
        <f t="shared" si="105"/>
        <v>#N/A</v>
      </c>
      <c r="BV23" s="67" t="e">
        <f t="shared" si="106"/>
        <v>#N/A</v>
      </c>
      <c r="BW23" s="67" t="e">
        <f t="shared" si="107"/>
        <v>#N/A</v>
      </c>
      <c r="BX23" s="67" t="e">
        <f t="shared" si="108"/>
        <v>#N/A</v>
      </c>
      <c r="BY23" s="67" t="e">
        <f t="shared" si="109"/>
        <v>#N/A</v>
      </c>
      <c r="BZ23" s="67" t="e">
        <f t="shared" si="110"/>
        <v>#N/A</v>
      </c>
      <c r="CA23" s="67" t="e">
        <f t="shared" si="111"/>
        <v>#N/A</v>
      </c>
      <c r="CB23" s="67" t="e">
        <f t="shared" si="112"/>
        <v>#N/A</v>
      </c>
      <c r="CC23" s="67" t="e">
        <f t="shared" si="113"/>
        <v>#N/A</v>
      </c>
      <c r="CD23" s="67" t="e">
        <f t="shared" si="114"/>
        <v>#N/A</v>
      </c>
      <c r="CE23" s="67" t="e">
        <f t="shared" si="115"/>
        <v>#N/A</v>
      </c>
      <c r="CF23" s="67" t="e">
        <f t="shared" si="116"/>
        <v>#N/A</v>
      </c>
      <c r="CG23" s="67" t="e">
        <f t="shared" si="117"/>
        <v>#N/A</v>
      </c>
      <c r="CH23" s="67" t="e">
        <f t="shared" si="118"/>
        <v>#N/A</v>
      </c>
      <c r="CI23" s="67" t="e">
        <f t="shared" si="119"/>
        <v>#N/A</v>
      </c>
      <c r="CJ23" s="67" t="e">
        <f t="shared" si="120"/>
        <v>#N/A</v>
      </c>
      <c r="CK23" s="67" t="e">
        <f t="shared" si="121"/>
        <v>#N/A</v>
      </c>
      <c r="CL23" s="68" t="e">
        <f t="shared" si="122"/>
        <v>#N/A</v>
      </c>
    </row>
    <row r="24" spans="2:90" hidden="1" x14ac:dyDescent="0.4">
      <c r="B24" t="str">
        <f t="shared" si="49"/>
        <v>2013オリックス（株）</v>
      </c>
      <c r="C24" t="str">
        <f t="shared" si="50"/>
        <v>2013オリックス（株）</v>
      </c>
      <c r="D24">
        <v>2013</v>
      </c>
      <c r="E24">
        <v>2014</v>
      </c>
      <c r="G24" t="s">
        <v>110</v>
      </c>
      <c r="H24" s="32">
        <v>5.3899999999999998E-4</v>
      </c>
      <c r="J24" s="32">
        <v>3.6999999999999999E-4</v>
      </c>
      <c r="L24" s="60" t="s">
        <v>1725</v>
      </c>
      <c r="M24" s="61">
        <v>2013</v>
      </c>
      <c r="N24" s="62" t="s">
        <v>110</v>
      </c>
      <c r="P24" s="60" t="s">
        <v>108</v>
      </c>
      <c r="Q24" s="61">
        <f t="shared" si="51"/>
        <v>22</v>
      </c>
      <c r="R24" s="61">
        <f t="shared" si="52"/>
        <v>22</v>
      </c>
      <c r="S24" s="61" t="e">
        <f t="shared" si="53"/>
        <v>#N/A</v>
      </c>
      <c r="T24" s="61" t="e">
        <f t="shared" si="54"/>
        <v>#N/A</v>
      </c>
      <c r="U24" s="61" t="e">
        <f t="shared" si="55"/>
        <v>#N/A</v>
      </c>
      <c r="V24" s="61" t="e">
        <f t="shared" si="56"/>
        <v>#N/A</v>
      </c>
      <c r="W24" s="61" t="e">
        <f t="shared" si="57"/>
        <v>#N/A</v>
      </c>
      <c r="X24" s="61" t="e">
        <f t="shared" si="58"/>
        <v>#N/A</v>
      </c>
      <c r="Y24" s="61" t="e">
        <f t="shared" si="59"/>
        <v>#N/A</v>
      </c>
      <c r="Z24" s="61" t="e">
        <f t="shared" si="60"/>
        <v>#N/A</v>
      </c>
      <c r="AA24" s="61" t="e">
        <f t="shared" si="61"/>
        <v>#N/A</v>
      </c>
      <c r="AB24" s="61" t="e">
        <f t="shared" si="62"/>
        <v>#N/A</v>
      </c>
      <c r="AC24" s="61" t="e">
        <f t="shared" si="63"/>
        <v>#N/A</v>
      </c>
      <c r="AD24" s="61" t="e">
        <f t="shared" si="64"/>
        <v>#N/A</v>
      </c>
      <c r="AE24" s="61" t="e">
        <f t="shared" si="65"/>
        <v>#N/A</v>
      </c>
      <c r="AF24" s="61" t="e">
        <f t="shared" si="66"/>
        <v>#N/A</v>
      </c>
      <c r="AG24" s="61" t="e">
        <f t="shared" si="67"/>
        <v>#N/A</v>
      </c>
      <c r="AH24" s="61" t="e">
        <f t="shared" si="68"/>
        <v>#N/A</v>
      </c>
      <c r="AI24" s="61" t="e">
        <f t="shared" si="213"/>
        <v>#N/A</v>
      </c>
      <c r="AJ24" s="61" t="e">
        <f t="shared" ref="AJ24" si="238">AI24+COUNTIF($L:$L,AI$2&amp;$P24)-1</f>
        <v>#N/A</v>
      </c>
      <c r="AK24" s="61" t="e">
        <f t="shared" si="215"/>
        <v>#N/A</v>
      </c>
      <c r="AL24" s="61" t="e">
        <f t="shared" ref="AL24" si="239">AK24+COUNTIF($L:$L,AK$2&amp;$P24)-1</f>
        <v>#N/A</v>
      </c>
      <c r="AM24" s="61" t="e">
        <f t="shared" si="217"/>
        <v>#N/A</v>
      </c>
      <c r="AN24" s="61" t="e">
        <f t="shared" ref="AN24" si="240">AM24+COUNTIF($L:$L,AM$2&amp;$P24)-1</f>
        <v>#N/A</v>
      </c>
      <c r="AO24" s="61" t="e">
        <f t="shared" si="219"/>
        <v>#N/A</v>
      </c>
      <c r="AP24" s="61" t="e">
        <f t="shared" ref="AP24" si="241">AO24+COUNTIF($L:$L,AO$2&amp;$P24)-1</f>
        <v>#N/A</v>
      </c>
      <c r="AQ24" s="61" t="e">
        <f t="shared" si="221"/>
        <v>#N/A</v>
      </c>
      <c r="AR24" s="61" t="e">
        <f t="shared" ref="AR24" si="242">AQ24+COUNTIF($L:$L,AQ$2&amp;$P24)-1</f>
        <v>#N/A</v>
      </c>
      <c r="AS24" s="61" t="e">
        <f t="shared" si="223"/>
        <v>#N/A</v>
      </c>
      <c r="AT24" s="61" t="e">
        <f t="shared" ref="AT24" si="243">AS24+COUNTIF($L:$L,AS$2&amp;$P24)-1</f>
        <v>#N/A</v>
      </c>
      <c r="AU24" s="61" t="e">
        <f t="shared" si="225"/>
        <v>#N/A</v>
      </c>
      <c r="AV24" s="61" t="e">
        <f t="shared" si="82"/>
        <v>#N/A</v>
      </c>
      <c r="AW24" s="61" t="e">
        <f t="shared" si="83"/>
        <v>#N/A</v>
      </c>
      <c r="AX24" s="61" t="e">
        <f t="shared" si="84"/>
        <v>#N/A</v>
      </c>
      <c r="AY24" s="61" t="e">
        <f t="shared" si="85"/>
        <v>#N/A</v>
      </c>
      <c r="AZ24" s="62" t="e">
        <f t="shared" si="86"/>
        <v>#N/A</v>
      </c>
      <c r="BB24" s="69" t="s">
        <v>108</v>
      </c>
      <c r="BC24" s="70">
        <f t="shared" si="87"/>
        <v>22</v>
      </c>
      <c r="BD24" s="70">
        <f t="shared" si="88"/>
        <v>22</v>
      </c>
      <c r="BE24" s="70" t="e">
        <f t="shared" si="89"/>
        <v>#N/A</v>
      </c>
      <c r="BF24" s="70" t="e">
        <f t="shared" si="90"/>
        <v>#N/A</v>
      </c>
      <c r="BG24" s="70" t="e">
        <f t="shared" si="91"/>
        <v>#N/A</v>
      </c>
      <c r="BH24" s="70" t="e">
        <f t="shared" si="92"/>
        <v>#N/A</v>
      </c>
      <c r="BI24" s="70" t="e">
        <f t="shared" si="93"/>
        <v>#N/A</v>
      </c>
      <c r="BJ24" s="70" t="e">
        <f t="shared" si="94"/>
        <v>#N/A</v>
      </c>
      <c r="BK24" s="70" t="e">
        <f t="shared" si="95"/>
        <v>#N/A</v>
      </c>
      <c r="BL24" s="70" t="e">
        <f t="shared" si="96"/>
        <v>#N/A</v>
      </c>
      <c r="BM24" s="70" t="e">
        <f t="shared" si="97"/>
        <v>#N/A</v>
      </c>
      <c r="BN24" s="70" t="e">
        <f t="shared" si="98"/>
        <v>#N/A</v>
      </c>
      <c r="BO24" s="70" t="e">
        <f t="shared" si="99"/>
        <v>#N/A</v>
      </c>
      <c r="BP24" s="70" t="e">
        <f t="shared" si="100"/>
        <v>#N/A</v>
      </c>
      <c r="BQ24" s="70" t="e">
        <f t="shared" si="101"/>
        <v>#N/A</v>
      </c>
      <c r="BR24" s="70" t="e">
        <f t="shared" si="102"/>
        <v>#N/A</v>
      </c>
      <c r="BS24" s="70" t="e">
        <f t="shared" si="103"/>
        <v>#N/A</v>
      </c>
      <c r="BT24" s="70" t="e">
        <f t="shared" si="104"/>
        <v>#N/A</v>
      </c>
      <c r="BU24" s="70" t="e">
        <f t="shared" si="105"/>
        <v>#N/A</v>
      </c>
      <c r="BV24" s="70" t="e">
        <f t="shared" si="106"/>
        <v>#N/A</v>
      </c>
      <c r="BW24" s="70" t="e">
        <f t="shared" si="107"/>
        <v>#N/A</v>
      </c>
      <c r="BX24" s="70" t="e">
        <f t="shared" si="108"/>
        <v>#N/A</v>
      </c>
      <c r="BY24" s="70" t="e">
        <f t="shared" si="109"/>
        <v>#N/A</v>
      </c>
      <c r="BZ24" s="70" t="e">
        <f t="shared" si="110"/>
        <v>#N/A</v>
      </c>
      <c r="CA24" s="70" t="e">
        <f t="shared" si="111"/>
        <v>#N/A</v>
      </c>
      <c r="CB24" s="70" t="e">
        <f t="shared" si="112"/>
        <v>#N/A</v>
      </c>
      <c r="CC24" s="70" t="e">
        <f t="shared" si="113"/>
        <v>#N/A</v>
      </c>
      <c r="CD24" s="70" t="e">
        <f t="shared" si="114"/>
        <v>#N/A</v>
      </c>
      <c r="CE24" s="70" t="e">
        <f t="shared" si="115"/>
        <v>#N/A</v>
      </c>
      <c r="CF24" s="70" t="e">
        <f t="shared" si="116"/>
        <v>#N/A</v>
      </c>
      <c r="CG24" s="70" t="e">
        <f t="shared" si="117"/>
        <v>#N/A</v>
      </c>
      <c r="CH24" s="70" t="e">
        <f t="shared" si="118"/>
        <v>#N/A</v>
      </c>
      <c r="CI24" s="70" t="e">
        <f t="shared" si="119"/>
        <v>#N/A</v>
      </c>
      <c r="CJ24" s="70" t="e">
        <f t="shared" si="120"/>
        <v>#N/A</v>
      </c>
      <c r="CK24" s="70" t="e">
        <f t="shared" si="121"/>
        <v>#N/A</v>
      </c>
      <c r="CL24" s="71" t="e">
        <f t="shared" si="122"/>
        <v>#N/A</v>
      </c>
    </row>
    <row r="25" spans="2:90" hidden="1" x14ac:dyDescent="0.4">
      <c r="B25" t="str">
        <f t="shared" si="49"/>
        <v>2013（株）イーセル</v>
      </c>
      <c r="C25" t="str">
        <f t="shared" si="50"/>
        <v>2013（株）イーセル</v>
      </c>
      <c r="D25">
        <v>2013</v>
      </c>
      <c r="E25">
        <v>2014</v>
      </c>
      <c r="G25" t="s">
        <v>111</v>
      </c>
      <c r="H25" s="34">
        <v>3.1500000000000001E-4</v>
      </c>
      <c r="J25" s="32">
        <v>3.0800000000000001E-4</v>
      </c>
      <c r="L25" s="57" t="s">
        <v>1726</v>
      </c>
      <c r="M25" s="58">
        <v>2013</v>
      </c>
      <c r="N25" s="59" t="s">
        <v>111</v>
      </c>
      <c r="P25" s="57" t="s">
        <v>109</v>
      </c>
      <c r="Q25" s="58">
        <f t="shared" si="51"/>
        <v>23</v>
      </c>
      <c r="R25" s="58">
        <f t="shared" si="52"/>
        <v>23</v>
      </c>
      <c r="S25" s="58" t="e">
        <f t="shared" si="53"/>
        <v>#N/A</v>
      </c>
      <c r="T25" s="58" t="e">
        <f t="shared" si="54"/>
        <v>#N/A</v>
      </c>
      <c r="U25" s="58" t="e">
        <f t="shared" si="55"/>
        <v>#N/A</v>
      </c>
      <c r="V25" s="58" t="e">
        <f t="shared" si="56"/>
        <v>#N/A</v>
      </c>
      <c r="W25" s="58" t="e">
        <f t="shared" si="57"/>
        <v>#N/A</v>
      </c>
      <c r="X25" s="58" t="e">
        <f t="shared" si="58"/>
        <v>#N/A</v>
      </c>
      <c r="Y25" s="58" t="e">
        <f t="shared" si="59"/>
        <v>#N/A</v>
      </c>
      <c r="Z25" s="58" t="e">
        <f t="shared" si="60"/>
        <v>#N/A</v>
      </c>
      <c r="AA25" s="58" t="e">
        <f t="shared" si="61"/>
        <v>#N/A</v>
      </c>
      <c r="AB25" s="58" t="e">
        <f t="shared" si="62"/>
        <v>#N/A</v>
      </c>
      <c r="AC25" s="58" t="e">
        <f t="shared" si="63"/>
        <v>#N/A</v>
      </c>
      <c r="AD25" s="58" t="e">
        <f t="shared" si="64"/>
        <v>#N/A</v>
      </c>
      <c r="AE25" s="58" t="e">
        <f t="shared" si="65"/>
        <v>#N/A</v>
      </c>
      <c r="AF25" s="58" t="e">
        <f t="shared" si="66"/>
        <v>#N/A</v>
      </c>
      <c r="AG25" s="58" t="e">
        <f t="shared" si="67"/>
        <v>#N/A</v>
      </c>
      <c r="AH25" s="58" t="e">
        <f t="shared" si="68"/>
        <v>#N/A</v>
      </c>
      <c r="AI25" s="58" t="e">
        <f t="shared" si="213"/>
        <v>#N/A</v>
      </c>
      <c r="AJ25" s="58" t="e">
        <f t="shared" ref="AJ25" si="244">AI25+COUNTIF($L:$L,AI$2&amp;$P25)-1</f>
        <v>#N/A</v>
      </c>
      <c r="AK25" s="58" t="e">
        <f t="shared" si="215"/>
        <v>#N/A</v>
      </c>
      <c r="AL25" s="58" t="e">
        <f t="shared" ref="AL25" si="245">AK25+COUNTIF($L:$L,AK$2&amp;$P25)-1</f>
        <v>#N/A</v>
      </c>
      <c r="AM25" s="58" t="e">
        <f t="shared" si="217"/>
        <v>#N/A</v>
      </c>
      <c r="AN25" s="58" t="e">
        <f t="shared" ref="AN25" si="246">AM25+COUNTIF($L:$L,AM$2&amp;$P25)-1</f>
        <v>#N/A</v>
      </c>
      <c r="AO25" s="58" t="e">
        <f t="shared" si="219"/>
        <v>#N/A</v>
      </c>
      <c r="AP25" s="58" t="e">
        <f t="shared" ref="AP25" si="247">AO25+COUNTIF($L:$L,AO$2&amp;$P25)-1</f>
        <v>#N/A</v>
      </c>
      <c r="AQ25" s="58" t="e">
        <f t="shared" si="221"/>
        <v>#N/A</v>
      </c>
      <c r="AR25" s="58" t="e">
        <f t="shared" ref="AR25" si="248">AQ25+COUNTIF($L:$L,AQ$2&amp;$P25)-1</f>
        <v>#N/A</v>
      </c>
      <c r="AS25" s="58" t="e">
        <f t="shared" si="223"/>
        <v>#N/A</v>
      </c>
      <c r="AT25" s="58" t="e">
        <f t="shared" ref="AT25" si="249">AS25+COUNTIF($L:$L,AS$2&amp;$P25)-1</f>
        <v>#N/A</v>
      </c>
      <c r="AU25" s="58" t="e">
        <f t="shared" si="225"/>
        <v>#N/A</v>
      </c>
      <c r="AV25" s="58" t="e">
        <f t="shared" si="82"/>
        <v>#N/A</v>
      </c>
      <c r="AW25" s="58" t="e">
        <f t="shared" si="83"/>
        <v>#N/A</v>
      </c>
      <c r="AX25" s="58" t="e">
        <f t="shared" si="84"/>
        <v>#N/A</v>
      </c>
      <c r="AY25" s="58" t="e">
        <f t="shared" si="85"/>
        <v>#N/A</v>
      </c>
      <c r="AZ25" s="59" t="e">
        <f t="shared" si="86"/>
        <v>#N/A</v>
      </c>
      <c r="BB25" s="66" t="s">
        <v>109</v>
      </c>
      <c r="BC25" s="67">
        <f t="shared" si="87"/>
        <v>23</v>
      </c>
      <c r="BD25" s="67">
        <f t="shared" si="88"/>
        <v>23</v>
      </c>
      <c r="BE25" s="67" t="e">
        <f t="shared" si="89"/>
        <v>#N/A</v>
      </c>
      <c r="BF25" s="67" t="e">
        <f t="shared" si="90"/>
        <v>#N/A</v>
      </c>
      <c r="BG25" s="67" t="e">
        <f t="shared" si="91"/>
        <v>#N/A</v>
      </c>
      <c r="BH25" s="67" t="e">
        <f t="shared" si="92"/>
        <v>#N/A</v>
      </c>
      <c r="BI25" s="67" t="e">
        <f t="shared" si="93"/>
        <v>#N/A</v>
      </c>
      <c r="BJ25" s="67" t="e">
        <f t="shared" si="94"/>
        <v>#N/A</v>
      </c>
      <c r="BK25" s="67" t="e">
        <f t="shared" si="95"/>
        <v>#N/A</v>
      </c>
      <c r="BL25" s="67" t="e">
        <f t="shared" si="96"/>
        <v>#N/A</v>
      </c>
      <c r="BM25" s="67" t="e">
        <f t="shared" si="97"/>
        <v>#N/A</v>
      </c>
      <c r="BN25" s="67" t="e">
        <f t="shared" si="98"/>
        <v>#N/A</v>
      </c>
      <c r="BO25" s="67" t="e">
        <f t="shared" si="99"/>
        <v>#N/A</v>
      </c>
      <c r="BP25" s="67" t="e">
        <f t="shared" si="100"/>
        <v>#N/A</v>
      </c>
      <c r="BQ25" s="67" t="e">
        <f t="shared" si="101"/>
        <v>#N/A</v>
      </c>
      <c r="BR25" s="67" t="e">
        <f t="shared" si="102"/>
        <v>#N/A</v>
      </c>
      <c r="BS25" s="67" t="e">
        <f t="shared" si="103"/>
        <v>#N/A</v>
      </c>
      <c r="BT25" s="67" t="e">
        <f t="shared" si="104"/>
        <v>#N/A</v>
      </c>
      <c r="BU25" s="67" t="e">
        <f t="shared" si="105"/>
        <v>#N/A</v>
      </c>
      <c r="BV25" s="67" t="e">
        <f t="shared" si="106"/>
        <v>#N/A</v>
      </c>
      <c r="BW25" s="67" t="e">
        <f t="shared" si="107"/>
        <v>#N/A</v>
      </c>
      <c r="BX25" s="67" t="e">
        <f t="shared" si="108"/>
        <v>#N/A</v>
      </c>
      <c r="BY25" s="67" t="e">
        <f t="shared" si="109"/>
        <v>#N/A</v>
      </c>
      <c r="BZ25" s="67" t="e">
        <f t="shared" si="110"/>
        <v>#N/A</v>
      </c>
      <c r="CA25" s="67" t="e">
        <f t="shared" si="111"/>
        <v>#N/A</v>
      </c>
      <c r="CB25" s="67" t="e">
        <f t="shared" si="112"/>
        <v>#N/A</v>
      </c>
      <c r="CC25" s="67" t="e">
        <f t="shared" si="113"/>
        <v>#N/A</v>
      </c>
      <c r="CD25" s="67" t="e">
        <f t="shared" si="114"/>
        <v>#N/A</v>
      </c>
      <c r="CE25" s="67" t="e">
        <f t="shared" si="115"/>
        <v>#N/A</v>
      </c>
      <c r="CF25" s="67" t="e">
        <f t="shared" si="116"/>
        <v>#N/A</v>
      </c>
      <c r="CG25" s="67" t="e">
        <f t="shared" si="117"/>
        <v>#N/A</v>
      </c>
      <c r="CH25" s="67" t="e">
        <f t="shared" si="118"/>
        <v>#N/A</v>
      </c>
      <c r="CI25" s="67" t="e">
        <f t="shared" si="119"/>
        <v>#N/A</v>
      </c>
      <c r="CJ25" s="67" t="e">
        <f t="shared" si="120"/>
        <v>#N/A</v>
      </c>
      <c r="CK25" s="67" t="e">
        <f t="shared" si="121"/>
        <v>#N/A</v>
      </c>
      <c r="CL25" s="68" t="e">
        <f t="shared" si="122"/>
        <v>#N/A</v>
      </c>
    </row>
    <row r="26" spans="2:90" hidden="1" x14ac:dyDescent="0.4">
      <c r="B26" t="str">
        <f t="shared" si="49"/>
        <v>2013（株）岩手ウッドパワー</v>
      </c>
      <c r="C26" t="str">
        <f t="shared" si="50"/>
        <v>2013（株）岩手ウッドパワー</v>
      </c>
      <c r="D26">
        <v>2013</v>
      </c>
      <c r="E26">
        <v>2014</v>
      </c>
      <c r="G26" t="s">
        <v>112</v>
      </c>
      <c r="H26" s="34">
        <v>4.3999999999999999E-5</v>
      </c>
      <c r="J26" s="32">
        <v>4.1999999999999998E-5</v>
      </c>
      <c r="L26" s="60" t="s">
        <v>1727</v>
      </c>
      <c r="M26" s="61">
        <v>2013</v>
      </c>
      <c r="N26" s="62" t="s">
        <v>112</v>
      </c>
      <c r="P26" s="60" t="s">
        <v>110</v>
      </c>
      <c r="Q26" s="61">
        <f t="shared" si="51"/>
        <v>24</v>
      </c>
      <c r="R26" s="61">
        <f t="shared" si="52"/>
        <v>24</v>
      </c>
      <c r="S26" s="61" t="e">
        <f t="shared" si="53"/>
        <v>#N/A</v>
      </c>
      <c r="T26" s="61" t="e">
        <f t="shared" si="54"/>
        <v>#N/A</v>
      </c>
      <c r="U26" s="61" t="e">
        <f t="shared" si="55"/>
        <v>#N/A</v>
      </c>
      <c r="V26" s="61" t="e">
        <f t="shared" si="56"/>
        <v>#N/A</v>
      </c>
      <c r="W26" s="61" t="e">
        <f t="shared" si="57"/>
        <v>#N/A</v>
      </c>
      <c r="X26" s="61" t="e">
        <f t="shared" si="58"/>
        <v>#N/A</v>
      </c>
      <c r="Y26" s="61" t="e">
        <f t="shared" si="59"/>
        <v>#N/A</v>
      </c>
      <c r="Z26" s="61" t="e">
        <f t="shared" si="60"/>
        <v>#N/A</v>
      </c>
      <c r="AA26" s="61" t="e">
        <f t="shared" si="61"/>
        <v>#N/A</v>
      </c>
      <c r="AB26" s="61" t="e">
        <f t="shared" si="62"/>
        <v>#N/A</v>
      </c>
      <c r="AC26" s="61" t="e">
        <f t="shared" si="63"/>
        <v>#N/A</v>
      </c>
      <c r="AD26" s="61" t="e">
        <f t="shared" si="64"/>
        <v>#N/A</v>
      </c>
      <c r="AE26" s="61" t="e">
        <f t="shared" si="65"/>
        <v>#N/A</v>
      </c>
      <c r="AF26" s="61" t="e">
        <f t="shared" si="66"/>
        <v>#N/A</v>
      </c>
      <c r="AG26" s="61" t="e">
        <f t="shared" si="67"/>
        <v>#N/A</v>
      </c>
      <c r="AH26" s="61" t="e">
        <f t="shared" si="68"/>
        <v>#N/A</v>
      </c>
      <c r="AI26" s="61" t="e">
        <f t="shared" si="213"/>
        <v>#N/A</v>
      </c>
      <c r="AJ26" s="61" t="e">
        <f t="shared" ref="AJ26" si="250">AI26+COUNTIF($L:$L,AI$2&amp;$P26)-1</f>
        <v>#N/A</v>
      </c>
      <c r="AK26" s="61" t="e">
        <f t="shared" si="215"/>
        <v>#N/A</v>
      </c>
      <c r="AL26" s="61" t="e">
        <f t="shared" ref="AL26" si="251">AK26+COUNTIF($L:$L,AK$2&amp;$P26)-1</f>
        <v>#N/A</v>
      </c>
      <c r="AM26" s="61" t="e">
        <f t="shared" si="217"/>
        <v>#N/A</v>
      </c>
      <c r="AN26" s="61" t="e">
        <f t="shared" ref="AN26" si="252">AM26+COUNTIF($L:$L,AM$2&amp;$P26)-1</f>
        <v>#N/A</v>
      </c>
      <c r="AO26" s="61" t="e">
        <f t="shared" si="219"/>
        <v>#N/A</v>
      </c>
      <c r="AP26" s="61" t="e">
        <f t="shared" ref="AP26" si="253">AO26+COUNTIF($L:$L,AO$2&amp;$P26)-1</f>
        <v>#N/A</v>
      </c>
      <c r="AQ26" s="61" t="e">
        <f t="shared" si="221"/>
        <v>#N/A</v>
      </c>
      <c r="AR26" s="61" t="e">
        <f t="shared" ref="AR26" si="254">AQ26+COUNTIF($L:$L,AQ$2&amp;$P26)-1</f>
        <v>#N/A</v>
      </c>
      <c r="AS26" s="61" t="e">
        <f t="shared" si="223"/>
        <v>#N/A</v>
      </c>
      <c r="AT26" s="61" t="e">
        <f t="shared" ref="AT26" si="255">AS26+COUNTIF($L:$L,AS$2&amp;$P26)-1</f>
        <v>#N/A</v>
      </c>
      <c r="AU26" s="61" t="e">
        <f t="shared" si="225"/>
        <v>#N/A</v>
      </c>
      <c r="AV26" s="61" t="e">
        <f t="shared" si="82"/>
        <v>#N/A</v>
      </c>
      <c r="AW26" s="61" t="e">
        <f t="shared" si="83"/>
        <v>#N/A</v>
      </c>
      <c r="AX26" s="61" t="e">
        <f t="shared" si="84"/>
        <v>#N/A</v>
      </c>
      <c r="AY26" s="61" t="e">
        <f t="shared" si="85"/>
        <v>#N/A</v>
      </c>
      <c r="AZ26" s="62" t="e">
        <f t="shared" si="86"/>
        <v>#N/A</v>
      </c>
      <c r="BB26" s="69" t="s">
        <v>110</v>
      </c>
      <c r="BC26" s="70">
        <f t="shared" si="87"/>
        <v>24</v>
      </c>
      <c r="BD26" s="70">
        <f t="shared" si="88"/>
        <v>24</v>
      </c>
      <c r="BE26" s="70" t="e">
        <f t="shared" si="89"/>
        <v>#N/A</v>
      </c>
      <c r="BF26" s="70" t="e">
        <f t="shared" si="90"/>
        <v>#N/A</v>
      </c>
      <c r="BG26" s="70" t="e">
        <f t="shared" si="91"/>
        <v>#N/A</v>
      </c>
      <c r="BH26" s="70" t="e">
        <f t="shared" si="92"/>
        <v>#N/A</v>
      </c>
      <c r="BI26" s="70" t="e">
        <f t="shared" si="93"/>
        <v>#N/A</v>
      </c>
      <c r="BJ26" s="70" t="e">
        <f t="shared" si="94"/>
        <v>#N/A</v>
      </c>
      <c r="BK26" s="70" t="e">
        <f t="shared" si="95"/>
        <v>#N/A</v>
      </c>
      <c r="BL26" s="70" t="e">
        <f t="shared" si="96"/>
        <v>#N/A</v>
      </c>
      <c r="BM26" s="70" t="e">
        <f t="shared" si="97"/>
        <v>#N/A</v>
      </c>
      <c r="BN26" s="70" t="e">
        <f t="shared" si="98"/>
        <v>#N/A</v>
      </c>
      <c r="BO26" s="70" t="e">
        <f t="shared" si="99"/>
        <v>#N/A</v>
      </c>
      <c r="BP26" s="70" t="e">
        <f t="shared" si="100"/>
        <v>#N/A</v>
      </c>
      <c r="BQ26" s="70" t="e">
        <f t="shared" si="101"/>
        <v>#N/A</v>
      </c>
      <c r="BR26" s="70" t="e">
        <f t="shared" si="102"/>
        <v>#N/A</v>
      </c>
      <c r="BS26" s="70" t="e">
        <f t="shared" si="103"/>
        <v>#N/A</v>
      </c>
      <c r="BT26" s="70" t="e">
        <f t="shared" si="104"/>
        <v>#N/A</v>
      </c>
      <c r="BU26" s="70" t="e">
        <f t="shared" si="105"/>
        <v>#N/A</v>
      </c>
      <c r="BV26" s="70" t="e">
        <f t="shared" si="106"/>
        <v>#N/A</v>
      </c>
      <c r="BW26" s="70" t="e">
        <f t="shared" si="107"/>
        <v>#N/A</v>
      </c>
      <c r="BX26" s="70" t="e">
        <f t="shared" si="108"/>
        <v>#N/A</v>
      </c>
      <c r="BY26" s="70" t="e">
        <f t="shared" si="109"/>
        <v>#N/A</v>
      </c>
      <c r="BZ26" s="70" t="e">
        <f t="shared" si="110"/>
        <v>#N/A</v>
      </c>
      <c r="CA26" s="70" t="e">
        <f t="shared" si="111"/>
        <v>#N/A</v>
      </c>
      <c r="CB26" s="70" t="e">
        <f t="shared" si="112"/>
        <v>#N/A</v>
      </c>
      <c r="CC26" s="70" t="e">
        <f t="shared" si="113"/>
        <v>#N/A</v>
      </c>
      <c r="CD26" s="70" t="e">
        <f t="shared" si="114"/>
        <v>#N/A</v>
      </c>
      <c r="CE26" s="70" t="e">
        <f t="shared" si="115"/>
        <v>#N/A</v>
      </c>
      <c r="CF26" s="70" t="e">
        <f t="shared" si="116"/>
        <v>#N/A</v>
      </c>
      <c r="CG26" s="70" t="e">
        <f t="shared" si="117"/>
        <v>#N/A</v>
      </c>
      <c r="CH26" s="70" t="e">
        <f t="shared" si="118"/>
        <v>#N/A</v>
      </c>
      <c r="CI26" s="70" t="e">
        <f t="shared" si="119"/>
        <v>#N/A</v>
      </c>
      <c r="CJ26" s="70" t="e">
        <f t="shared" si="120"/>
        <v>#N/A</v>
      </c>
      <c r="CK26" s="70" t="e">
        <f t="shared" si="121"/>
        <v>#N/A</v>
      </c>
      <c r="CL26" s="71" t="e">
        <f t="shared" si="122"/>
        <v>#N/A</v>
      </c>
    </row>
    <row r="27" spans="2:90" hidden="1" x14ac:dyDescent="0.4">
      <c r="B27" t="str">
        <f t="shared" si="49"/>
        <v>2013（株）うなかみの大地</v>
      </c>
      <c r="C27" t="str">
        <f t="shared" si="50"/>
        <v>2013（株）うなかみの大地</v>
      </c>
      <c r="D27">
        <v>2013</v>
      </c>
      <c r="E27">
        <v>2014</v>
      </c>
      <c r="G27" t="s">
        <v>113</v>
      </c>
      <c r="H27" s="32">
        <v>2.4600000000000002E-4</v>
      </c>
      <c r="J27" s="32">
        <v>4.0499999999999998E-4</v>
      </c>
      <c r="L27" s="57" t="s">
        <v>1728</v>
      </c>
      <c r="M27" s="58">
        <v>2013</v>
      </c>
      <c r="N27" s="59" t="s">
        <v>113</v>
      </c>
      <c r="P27" s="57" t="s">
        <v>111</v>
      </c>
      <c r="Q27" s="58">
        <f t="shared" si="51"/>
        <v>25</v>
      </c>
      <c r="R27" s="58">
        <f t="shared" si="52"/>
        <v>25</v>
      </c>
      <c r="S27" s="58" t="e">
        <f t="shared" si="53"/>
        <v>#N/A</v>
      </c>
      <c r="T27" s="58" t="e">
        <f t="shared" si="54"/>
        <v>#N/A</v>
      </c>
      <c r="U27" s="58" t="e">
        <f t="shared" si="55"/>
        <v>#N/A</v>
      </c>
      <c r="V27" s="58" t="e">
        <f t="shared" si="56"/>
        <v>#N/A</v>
      </c>
      <c r="W27" s="58" t="e">
        <f t="shared" si="57"/>
        <v>#N/A</v>
      </c>
      <c r="X27" s="58" t="e">
        <f t="shared" si="58"/>
        <v>#N/A</v>
      </c>
      <c r="Y27" s="58" t="e">
        <f t="shared" si="59"/>
        <v>#N/A</v>
      </c>
      <c r="Z27" s="58" t="e">
        <f t="shared" si="60"/>
        <v>#N/A</v>
      </c>
      <c r="AA27" s="58" t="e">
        <f t="shared" si="61"/>
        <v>#N/A</v>
      </c>
      <c r="AB27" s="58" t="e">
        <f t="shared" si="62"/>
        <v>#N/A</v>
      </c>
      <c r="AC27" s="58" t="e">
        <f t="shared" si="63"/>
        <v>#N/A</v>
      </c>
      <c r="AD27" s="58" t="e">
        <f t="shared" si="64"/>
        <v>#N/A</v>
      </c>
      <c r="AE27" s="58" t="e">
        <f t="shared" si="65"/>
        <v>#N/A</v>
      </c>
      <c r="AF27" s="58" t="e">
        <f t="shared" si="66"/>
        <v>#N/A</v>
      </c>
      <c r="AG27" s="58" t="e">
        <f t="shared" si="67"/>
        <v>#N/A</v>
      </c>
      <c r="AH27" s="58" t="e">
        <f t="shared" si="68"/>
        <v>#N/A</v>
      </c>
      <c r="AI27" s="58" t="e">
        <f t="shared" si="213"/>
        <v>#N/A</v>
      </c>
      <c r="AJ27" s="58" t="e">
        <f t="shared" ref="AJ27" si="256">AI27+COUNTIF($L:$L,AI$2&amp;$P27)-1</f>
        <v>#N/A</v>
      </c>
      <c r="AK27" s="58" t="e">
        <f t="shared" si="215"/>
        <v>#N/A</v>
      </c>
      <c r="AL27" s="58" t="e">
        <f t="shared" ref="AL27" si="257">AK27+COUNTIF($L:$L,AK$2&amp;$P27)-1</f>
        <v>#N/A</v>
      </c>
      <c r="AM27" s="58" t="e">
        <f t="shared" si="217"/>
        <v>#N/A</v>
      </c>
      <c r="AN27" s="58" t="e">
        <f t="shared" ref="AN27" si="258">AM27+COUNTIF($L:$L,AM$2&amp;$P27)-1</f>
        <v>#N/A</v>
      </c>
      <c r="AO27" s="58" t="e">
        <f t="shared" si="219"/>
        <v>#N/A</v>
      </c>
      <c r="AP27" s="58" t="e">
        <f t="shared" ref="AP27" si="259">AO27+COUNTIF($L:$L,AO$2&amp;$P27)-1</f>
        <v>#N/A</v>
      </c>
      <c r="AQ27" s="58" t="e">
        <f t="shared" si="221"/>
        <v>#N/A</v>
      </c>
      <c r="AR27" s="58" t="e">
        <f t="shared" ref="AR27" si="260">AQ27+COUNTIF($L:$L,AQ$2&amp;$P27)-1</f>
        <v>#N/A</v>
      </c>
      <c r="AS27" s="58" t="e">
        <f t="shared" si="223"/>
        <v>#N/A</v>
      </c>
      <c r="AT27" s="58" t="e">
        <f t="shared" ref="AT27" si="261">AS27+COUNTIF($L:$L,AS$2&amp;$P27)-1</f>
        <v>#N/A</v>
      </c>
      <c r="AU27" s="58" t="e">
        <f t="shared" si="225"/>
        <v>#N/A</v>
      </c>
      <c r="AV27" s="58" t="e">
        <f t="shared" si="82"/>
        <v>#N/A</v>
      </c>
      <c r="AW27" s="58" t="e">
        <f t="shared" si="83"/>
        <v>#N/A</v>
      </c>
      <c r="AX27" s="58" t="e">
        <f t="shared" si="84"/>
        <v>#N/A</v>
      </c>
      <c r="AY27" s="58" t="e">
        <f t="shared" si="85"/>
        <v>#N/A</v>
      </c>
      <c r="AZ27" s="59" t="e">
        <f t="shared" si="86"/>
        <v>#N/A</v>
      </c>
      <c r="BB27" s="66" t="s">
        <v>111</v>
      </c>
      <c r="BC27" s="67">
        <f t="shared" si="87"/>
        <v>25</v>
      </c>
      <c r="BD27" s="67">
        <f t="shared" si="88"/>
        <v>25</v>
      </c>
      <c r="BE27" s="67" t="e">
        <f t="shared" si="89"/>
        <v>#N/A</v>
      </c>
      <c r="BF27" s="67" t="e">
        <f t="shared" si="90"/>
        <v>#N/A</v>
      </c>
      <c r="BG27" s="67" t="e">
        <f t="shared" si="91"/>
        <v>#N/A</v>
      </c>
      <c r="BH27" s="67" t="e">
        <f t="shared" si="92"/>
        <v>#N/A</v>
      </c>
      <c r="BI27" s="67" t="e">
        <f t="shared" si="93"/>
        <v>#N/A</v>
      </c>
      <c r="BJ27" s="67" t="e">
        <f t="shared" si="94"/>
        <v>#N/A</v>
      </c>
      <c r="BK27" s="67" t="e">
        <f t="shared" si="95"/>
        <v>#N/A</v>
      </c>
      <c r="BL27" s="67" t="e">
        <f t="shared" si="96"/>
        <v>#N/A</v>
      </c>
      <c r="BM27" s="67" t="e">
        <f t="shared" si="97"/>
        <v>#N/A</v>
      </c>
      <c r="BN27" s="67" t="e">
        <f t="shared" si="98"/>
        <v>#N/A</v>
      </c>
      <c r="BO27" s="67" t="e">
        <f t="shared" si="99"/>
        <v>#N/A</v>
      </c>
      <c r="BP27" s="67" t="e">
        <f t="shared" si="100"/>
        <v>#N/A</v>
      </c>
      <c r="BQ27" s="67" t="e">
        <f t="shared" si="101"/>
        <v>#N/A</v>
      </c>
      <c r="BR27" s="67" t="e">
        <f t="shared" si="102"/>
        <v>#N/A</v>
      </c>
      <c r="BS27" s="67" t="e">
        <f t="shared" si="103"/>
        <v>#N/A</v>
      </c>
      <c r="BT27" s="67" t="e">
        <f t="shared" si="104"/>
        <v>#N/A</v>
      </c>
      <c r="BU27" s="67" t="e">
        <f t="shared" si="105"/>
        <v>#N/A</v>
      </c>
      <c r="BV27" s="67" t="e">
        <f t="shared" si="106"/>
        <v>#N/A</v>
      </c>
      <c r="BW27" s="67" t="e">
        <f t="shared" si="107"/>
        <v>#N/A</v>
      </c>
      <c r="BX27" s="67" t="e">
        <f t="shared" si="108"/>
        <v>#N/A</v>
      </c>
      <c r="BY27" s="67" t="e">
        <f t="shared" si="109"/>
        <v>#N/A</v>
      </c>
      <c r="BZ27" s="67" t="e">
        <f t="shared" si="110"/>
        <v>#N/A</v>
      </c>
      <c r="CA27" s="67" t="e">
        <f t="shared" si="111"/>
        <v>#N/A</v>
      </c>
      <c r="CB27" s="67" t="e">
        <f t="shared" si="112"/>
        <v>#N/A</v>
      </c>
      <c r="CC27" s="67" t="e">
        <f t="shared" si="113"/>
        <v>#N/A</v>
      </c>
      <c r="CD27" s="67" t="e">
        <f t="shared" si="114"/>
        <v>#N/A</v>
      </c>
      <c r="CE27" s="67" t="e">
        <f t="shared" si="115"/>
        <v>#N/A</v>
      </c>
      <c r="CF27" s="67" t="e">
        <f t="shared" si="116"/>
        <v>#N/A</v>
      </c>
      <c r="CG27" s="67" t="e">
        <f t="shared" si="117"/>
        <v>#N/A</v>
      </c>
      <c r="CH27" s="67" t="e">
        <f t="shared" si="118"/>
        <v>#N/A</v>
      </c>
      <c r="CI27" s="67" t="e">
        <f t="shared" si="119"/>
        <v>#N/A</v>
      </c>
      <c r="CJ27" s="67" t="e">
        <f t="shared" si="120"/>
        <v>#N/A</v>
      </c>
      <c r="CK27" s="67" t="e">
        <f t="shared" si="121"/>
        <v>#N/A</v>
      </c>
      <c r="CL27" s="68" t="e">
        <f t="shared" si="122"/>
        <v>#N/A</v>
      </c>
    </row>
    <row r="28" spans="2:90" hidden="1" x14ac:dyDescent="0.4">
      <c r="B28" t="str">
        <f t="shared" si="49"/>
        <v>2013(株)ＳＥウイングズ</v>
      </c>
      <c r="C28" t="str">
        <f t="shared" si="50"/>
        <v>2013(株)ＳＥウイングズ</v>
      </c>
      <c r="D28">
        <v>2013</v>
      </c>
      <c r="E28">
        <v>2014</v>
      </c>
      <c r="G28" t="s">
        <v>114</v>
      </c>
      <c r="H28" s="32">
        <v>4.6200000000000001E-4</v>
      </c>
      <c r="J28" s="32">
        <v>4.4700000000000002E-4</v>
      </c>
      <c r="L28" s="60" t="s">
        <v>1729</v>
      </c>
      <c r="M28" s="61">
        <v>2013</v>
      </c>
      <c r="N28" s="62" t="s">
        <v>114</v>
      </c>
      <c r="P28" s="60" t="s">
        <v>112</v>
      </c>
      <c r="Q28" s="61">
        <f t="shared" si="51"/>
        <v>26</v>
      </c>
      <c r="R28" s="61">
        <f t="shared" si="52"/>
        <v>26</v>
      </c>
      <c r="S28" s="61" t="e">
        <f t="shared" si="53"/>
        <v>#N/A</v>
      </c>
      <c r="T28" s="61" t="e">
        <f t="shared" si="54"/>
        <v>#N/A</v>
      </c>
      <c r="U28" s="61" t="e">
        <f t="shared" si="55"/>
        <v>#N/A</v>
      </c>
      <c r="V28" s="61" t="e">
        <f t="shared" si="56"/>
        <v>#N/A</v>
      </c>
      <c r="W28" s="61" t="e">
        <f t="shared" si="57"/>
        <v>#N/A</v>
      </c>
      <c r="X28" s="61" t="e">
        <f t="shared" si="58"/>
        <v>#N/A</v>
      </c>
      <c r="Y28" s="61" t="e">
        <f t="shared" si="59"/>
        <v>#N/A</v>
      </c>
      <c r="Z28" s="61" t="e">
        <f t="shared" si="60"/>
        <v>#N/A</v>
      </c>
      <c r="AA28" s="61" t="e">
        <f t="shared" si="61"/>
        <v>#N/A</v>
      </c>
      <c r="AB28" s="61" t="e">
        <f t="shared" si="62"/>
        <v>#N/A</v>
      </c>
      <c r="AC28" s="61" t="e">
        <f t="shared" si="63"/>
        <v>#N/A</v>
      </c>
      <c r="AD28" s="61" t="e">
        <f t="shared" si="64"/>
        <v>#N/A</v>
      </c>
      <c r="AE28" s="61" t="e">
        <f t="shared" si="65"/>
        <v>#N/A</v>
      </c>
      <c r="AF28" s="61" t="e">
        <f t="shared" si="66"/>
        <v>#N/A</v>
      </c>
      <c r="AG28" s="61" t="e">
        <f t="shared" si="67"/>
        <v>#N/A</v>
      </c>
      <c r="AH28" s="61" t="e">
        <f t="shared" si="68"/>
        <v>#N/A</v>
      </c>
      <c r="AI28" s="61" t="e">
        <f t="shared" si="213"/>
        <v>#N/A</v>
      </c>
      <c r="AJ28" s="61" t="e">
        <f t="shared" ref="AJ28" si="262">AI28+COUNTIF($L:$L,AI$2&amp;$P28)-1</f>
        <v>#N/A</v>
      </c>
      <c r="AK28" s="61" t="e">
        <f t="shared" si="215"/>
        <v>#N/A</v>
      </c>
      <c r="AL28" s="61" t="e">
        <f t="shared" ref="AL28" si="263">AK28+COUNTIF($L:$L,AK$2&amp;$P28)-1</f>
        <v>#N/A</v>
      </c>
      <c r="AM28" s="61" t="e">
        <f t="shared" si="217"/>
        <v>#N/A</v>
      </c>
      <c r="AN28" s="61" t="e">
        <f t="shared" ref="AN28" si="264">AM28+COUNTIF($L:$L,AM$2&amp;$P28)-1</f>
        <v>#N/A</v>
      </c>
      <c r="AO28" s="61" t="e">
        <f t="shared" si="219"/>
        <v>#N/A</v>
      </c>
      <c r="AP28" s="61" t="e">
        <f t="shared" ref="AP28" si="265">AO28+COUNTIF($L:$L,AO$2&amp;$P28)-1</f>
        <v>#N/A</v>
      </c>
      <c r="AQ28" s="61" t="e">
        <f t="shared" si="221"/>
        <v>#N/A</v>
      </c>
      <c r="AR28" s="61" t="e">
        <f t="shared" ref="AR28" si="266">AQ28+COUNTIF($L:$L,AQ$2&amp;$P28)-1</f>
        <v>#N/A</v>
      </c>
      <c r="AS28" s="61" t="e">
        <f t="shared" si="223"/>
        <v>#N/A</v>
      </c>
      <c r="AT28" s="61" t="e">
        <f t="shared" ref="AT28" si="267">AS28+COUNTIF($L:$L,AS$2&amp;$P28)-1</f>
        <v>#N/A</v>
      </c>
      <c r="AU28" s="61" t="e">
        <f t="shared" si="225"/>
        <v>#N/A</v>
      </c>
      <c r="AV28" s="61" t="e">
        <f t="shared" si="82"/>
        <v>#N/A</v>
      </c>
      <c r="AW28" s="61" t="e">
        <f t="shared" si="83"/>
        <v>#N/A</v>
      </c>
      <c r="AX28" s="61" t="e">
        <f t="shared" si="84"/>
        <v>#N/A</v>
      </c>
      <c r="AY28" s="61" t="e">
        <f t="shared" si="85"/>
        <v>#N/A</v>
      </c>
      <c r="AZ28" s="62" t="e">
        <f t="shared" si="86"/>
        <v>#N/A</v>
      </c>
      <c r="BB28" s="69" t="s">
        <v>112</v>
      </c>
      <c r="BC28" s="70">
        <f t="shared" si="87"/>
        <v>26</v>
      </c>
      <c r="BD28" s="70">
        <f t="shared" si="88"/>
        <v>26</v>
      </c>
      <c r="BE28" s="70" t="e">
        <f t="shared" si="89"/>
        <v>#N/A</v>
      </c>
      <c r="BF28" s="70" t="e">
        <f t="shared" si="90"/>
        <v>#N/A</v>
      </c>
      <c r="BG28" s="70" t="e">
        <f t="shared" si="91"/>
        <v>#N/A</v>
      </c>
      <c r="BH28" s="70" t="e">
        <f t="shared" si="92"/>
        <v>#N/A</v>
      </c>
      <c r="BI28" s="70" t="e">
        <f t="shared" si="93"/>
        <v>#N/A</v>
      </c>
      <c r="BJ28" s="70" t="e">
        <f t="shared" si="94"/>
        <v>#N/A</v>
      </c>
      <c r="BK28" s="70" t="e">
        <f t="shared" si="95"/>
        <v>#N/A</v>
      </c>
      <c r="BL28" s="70" t="e">
        <f t="shared" si="96"/>
        <v>#N/A</v>
      </c>
      <c r="BM28" s="70" t="e">
        <f t="shared" si="97"/>
        <v>#N/A</v>
      </c>
      <c r="BN28" s="70" t="e">
        <f t="shared" si="98"/>
        <v>#N/A</v>
      </c>
      <c r="BO28" s="70" t="e">
        <f t="shared" si="99"/>
        <v>#N/A</v>
      </c>
      <c r="BP28" s="70" t="e">
        <f t="shared" si="100"/>
        <v>#N/A</v>
      </c>
      <c r="BQ28" s="70" t="e">
        <f t="shared" si="101"/>
        <v>#N/A</v>
      </c>
      <c r="BR28" s="70" t="e">
        <f t="shared" si="102"/>
        <v>#N/A</v>
      </c>
      <c r="BS28" s="70" t="e">
        <f t="shared" si="103"/>
        <v>#N/A</v>
      </c>
      <c r="BT28" s="70" t="e">
        <f t="shared" si="104"/>
        <v>#N/A</v>
      </c>
      <c r="BU28" s="70" t="e">
        <f t="shared" si="105"/>
        <v>#N/A</v>
      </c>
      <c r="BV28" s="70" t="e">
        <f t="shared" si="106"/>
        <v>#N/A</v>
      </c>
      <c r="BW28" s="70" t="e">
        <f t="shared" si="107"/>
        <v>#N/A</v>
      </c>
      <c r="BX28" s="70" t="e">
        <f t="shared" si="108"/>
        <v>#N/A</v>
      </c>
      <c r="BY28" s="70" t="e">
        <f t="shared" si="109"/>
        <v>#N/A</v>
      </c>
      <c r="BZ28" s="70" t="e">
        <f t="shared" si="110"/>
        <v>#N/A</v>
      </c>
      <c r="CA28" s="70" t="e">
        <f t="shared" si="111"/>
        <v>#N/A</v>
      </c>
      <c r="CB28" s="70" t="e">
        <f t="shared" si="112"/>
        <v>#N/A</v>
      </c>
      <c r="CC28" s="70" t="e">
        <f t="shared" si="113"/>
        <v>#N/A</v>
      </c>
      <c r="CD28" s="70" t="e">
        <f t="shared" si="114"/>
        <v>#N/A</v>
      </c>
      <c r="CE28" s="70" t="e">
        <f t="shared" si="115"/>
        <v>#N/A</v>
      </c>
      <c r="CF28" s="70" t="e">
        <f t="shared" si="116"/>
        <v>#N/A</v>
      </c>
      <c r="CG28" s="70" t="e">
        <f t="shared" si="117"/>
        <v>#N/A</v>
      </c>
      <c r="CH28" s="70" t="e">
        <f t="shared" si="118"/>
        <v>#N/A</v>
      </c>
      <c r="CI28" s="70" t="e">
        <f t="shared" si="119"/>
        <v>#N/A</v>
      </c>
      <c r="CJ28" s="70" t="e">
        <f t="shared" si="120"/>
        <v>#N/A</v>
      </c>
      <c r="CK28" s="70" t="e">
        <f t="shared" si="121"/>
        <v>#N/A</v>
      </c>
      <c r="CL28" s="71" t="e">
        <f t="shared" si="122"/>
        <v>#N/A</v>
      </c>
    </row>
    <row r="29" spans="2:90" hidden="1" x14ac:dyDescent="0.4">
      <c r="B29" t="str">
        <f t="shared" si="49"/>
        <v>2013（株）エヌパワー</v>
      </c>
      <c r="C29" t="str">
        <f t="shared" si="50"/>
        <v>2013（株）エヌパワー</v>
      </c>
      <c r="D29">
        <v>2013</v>
      </c>
      <c r="E29">
        <v>2014</v>
      </c>
      <c r="G29" t="s">
        <v>115</v>
      </c>
      <c r="H29" s="32">
        <v>4.46E-4</v>
      </c>
      <c r="J29" s="32">
        <v>5.1800000000000001E-4</v>
      </c>
      <c r="L29" s="57" t="s">
        <v>1730</v>
      </c>
      <c r="M29" s="58">
        <v>2013</v>
      </c>
      <c r="N29" s="59" t="s">
        <v>115</v>
      </c>
      <c r="P29" s="57" t="s">
        <v>113</v>
      </c>
      <c r="Q29" s="58">
        <f t="shared" si="51"/>
        <v>27</v>
      </c>
      <c r="R29" s="58">
        <f t="shared" si="52"/>
        <v>27</v>
      </c>
      <c r="S29" s="58" t="e">
        <f t="shared" si="53"/>
        <v>#N/A</v>
      </c>
      <c r="T29" s="58" t="e">
        <f t="shared" si="54"/>
        <v>#N/A</v>
      </c>
      <c r="U29" s="58" t="e">
        <f t="shared" si="55"/>
        <v>#N/A</v>
      </c>
      <c r="V29" s="58" t="e">
        <f t="shared" si="56"/>
        <v>#N/A</v>
      </c>
      <c r="W29" s="58" t="e">
        <f t="shared" si="57"/>
        <v>#N/A</v>
      </c>
      <c r="X29" s="58" t="e">
        <f t="shared" si="58"/>
        <v>#N/A</v>
      </c>
      <c r="Y29" s="58" t="e">
        <f t="shared" si="59"/>
        <v>#N/A</v>
      </c>
      <c r="Z29" s="58" t="e">
        <f t="shared" si="60"/>
        <v>#N/A</v>
      </c>
      <c r="AA29" s="58" t="e">
        <f t="shared" si="61"/>
        <v>#N/A</v>
      </c>
      <c r="AB29" s="58" t="e">
        <f t="shared" si="62"/>
        <v>#N/A</v>
      </c>
      <c r="AC29" s="58" t="e">
        <f t="shared" si="63"/>
        <v>#N/A</v>
      </c>
      <c r="AD29" s="58" t="e">
        <f t="shared" si="64"/>
        <v>#N/A</v>
      </c>
      <c r="AE29" s="58" t="e">
        <f t="shared" si="65"/>
        <v>#N/A</v>
      </c>
      <c r="AF29" s="58" t="e">
        <f t="shared" si="66"/>
        <v>#N/A</v>
      </c>
      <c r="AG29" s="58" t="e">
        <f t="shared" si="67"/>
        <v>#N/A</v>
      </c>
      <c r="AH29" s="58" t="e">
        <f t="shared" si="68"/>
        <v>#N/A</v>
      </c>
      <c r="AI29" s="58" t="e">
        <f t="shared" si="213"/>
        <v>#N/A</v>
      </c>
      <c r="AJ29" s="58" t="e">
        <f t="shared" ref="AJ29" si="268">AI29+COUNTIF($L:$L,AI$2&amp;$P29)-1</f>
        <v>#N/A</v>
      </c>
      <c r="AK29" s="58" t="e">
        <f t="shared" si="215"/>
        <v>#N/A</v>
      </c>
      <c r="AL29" s="58" t="e">
        <f t="shared" ref="AL29" si="269">AK29+COUNTIF($L:$L,AK$2&amp;$P29)-1</f>
        <v>#N/A</v>
      </c>
      <c r="AM29" s="58" t="e">
        <f t="shared" si="217"/>
        <v>#N/A</v>
      </c>
      <c r="AN29" s="58" t="e">
        <f t="shared" ref="AN29" si="270">AM29+COUNTIF($L:$L,AM$2&amp;$P29)-1</f>
        <v>#N/A</v>
      </c>
      <c r="AO29" s="58" t="e">
        <f t="shared" si="219"/>
        <v>#N/A</v>
      </c>
      <c r="AP29" s="58" t="e">
        <f t="shared" ref="AP29" si="271">AO29+COUNTIF($L:$L,AO$2&amp;$P29)-1</f>
        <v>#N/A</v>
      </c>
      <c r="AQ29" s="58" t="e">
        <f t="shared" si="221"/>
        <v>#N/A</v>
      </c>
      <c r="AR29" s="58" t="e">
        <f t="shared" ref="AR29" si="272">AQ29+COUNTIF($L:$L,AQ$2&amp;$P29)-1</f>
        <v>#N/A</v>
      </c>
      <c r="AS29" s="58" t="e">
        <f t="shared" si="223"/>
        <v>#N/A</v>
      </c>
      <c r="AT29" s="58" t="e">
        <f t="shared" ref="AT29" si="273">AS29+COUNTIF($L:$L,AS$2&amp;$P29)-1</f>
        <v>#N/A</v>
      </c>
      <c r="AU29" s="58" t="e">
        <f t="shared" si="225"/>
        <v>#N/A</v>
      </c>
      <c r="AV29" s="58" t="e">
        <f t="shared" si="82"/>
        <v>#N/A</v>
      </c>
      <c r="AW29" s="58" t="e">
        <f t="shared" si="83"/>
        <v>#N/A</v>
      </c>
      <c r="AX29" s="58" t="e">
        <f t="shared" si="84"/>
        <v>#N/A</v>
      </c>
      <c r="AY29" s="58" t="e">
        <f t="shared" si="85"/>
        <v>#N/A</v>
      </c>
      <c r="AZ29" s="59" t="e">
        <f t="shared" si="86"/>
        <v>#N/A</v>
      </c>
      <c r="BB29" s="66" t="s">
        <v>113</v>
      </c>
      <c r="BC29" s="67">
        <f t="shared" si="87"/>
        <v>27</v>
      </c>
      <c r="BD29" s="67">
        <f t="shared" si="88"/>
        <v>27</v>
      </c>
      <c r="BE29" s="67" t="e">
        <f t="shared" si="89"/>
        <v>#N/A</v>
      </c>
      <c r="BF29" s="67" t="e">
        <f t="shared" si="90"/>
        <v>#N/A</v>
      </c>
      <c r="BG29" s="67" t="e">
        <f t="shared" si="91"/>
        <v>#N/A</v>
      </c>
      <c r="BH29" s="67" t="e">
        <f t="shared" si="92"/>
        <v>#N/A</v>
      </c>
      <c r="BI29" s="67" t="e">
        <f t="shared" si="93"/>
        <v>#N/A</v>
      </c>
      <c r="BJ29" s="67" t="e">
        <f t="shared" si="94"/>
        <v>#N/A</v>
      </c>
      <c r="BK29" s="67" t="e">
        <f t="shared" si="95"/>
        <v>#N/A</v>
      </c>
      <c r="BL29" s="67" t="e">
        <f t="shared" si="96"/>
        <v>#N/A</v>
      </c>
      <c r="BM29" s="67" t="e">
        <f t="shared" si="97"/>
        <v>#N/A</v>
      </c>
      <c r="BN29" s="67" t="e">
        <f t="shared" si="98"/>
        <v>#N/A</v>
      </c>
      <c r="BO29" s="67" t="e">
        <f t="shared" si="99"/>
        <v>#N/A</v>
      </c>
      <c r="BP29" s="67" t="e">
        <f t="shared" si="100"/>
        <v>#N/A</v>
      </c>
      <c r="BQ29" s="67" t="e">
        <f t="shared" si="101"/>
        <v>#N/A</v>
      </c>
      <c r="BR29" s="67" t="e">
        <f t="shared" si="102"/>
        <v>#N/A</v>
      </c>
      <c r="BS29" s="67" t="e">
        <f t="shared" si="103"/>
        <v>#N/A</v>
      </c>
      <c r="BT29" s="67" t="e">
        <f t="shared" si="104"/>
        <v>#N/A</v>
      </c>
      <c r="BU29" s="67" t="e">
        <f t="shared" si="105"/>
        <v>#N/A</v>
      </c>
      <c r="BV29" s="67" t="e">
        <f t="shared" si="106"/>
        <v>#N/A</v>
      </c>
      <c r="BW29" s="67" t="e">
        <f t="shared" si="107"/>
        <v>#N/A</v>
      </c>
      <c r="BX29" s="67" t="e">
        <f t="shared" si="108"/>
        <v>#N/A</v>
      </c>
      <c r="BY29" s="67" t="e">
        <f t="shared" si="109"/>
        <v>#N/A</v>
      </c>
      <c r="BZ29" s="67" t="e">
        <f t="shared" si="110"/>
        <v>#N/A</v>
      </c>
      <c r="CA29" s="67" t="e">
        <f t="shared" si="111"/>
        <v>#N/A</v>
      </c>
      <c r="CB29" s="67" t="e">
        <f t="shared" si="112"/>
        <v>#N/A</v>
      </c>
      <c r="CC29" s="67" t="e">
        <f t="shared" si="113"/>
        <v>#N/A</v>
      </c>
      <c r="CD29" s="67" t="e">
        <f t="shared" si="114"/>
        <v>#N/A</v>
      </c>
      <c r="CE29" s="67" t="e">
        <f t="shared" si="115"/>
        <v>#N/A</v>
      </c>
      <c r="CF29" s="67" t="e">
        <f t="shared" si="116"/>
        <v>#N/A</v>
      </c>
      <c r="CG29" s="67" t="e">
        <f t="shared" si="117"/>
        <v>#N/A</v>
      </c>
      <c r="CH29" s="67" t="e">
        <f t="shared" si="118"/>
        <v>#N/A</v>
      </c>
      <c r="CI29" s="67" t="e">
        <f t="shared" si="119"/>
        <v>#N/A</v>
      </c>
      <c r="CJ29" s="67" t="e">
        <f t="shared" si="120"/>
        <v>#N/A</v>
      </c>
      <c r="CK29" s="67" t="e">
        <f t="shared" si="121"/>
        <v>#N/A</v>
      </c>
      <c r="CL29" s="68" t="e">
        <f t="shared" si="122"/>
        <v>#N/A</v>
      </c>
    </row>
    <row r="30" spans="2:90" hidden="1" x14ac:dyDescent="0.4">
      <c r="B30" t="str">
        <f t="shared" si="49"/>
        <v>2013（株）エネット</v>
      </c>
      <c r="C30" t="str">
        <f t="shared" si="50"/>
        <v>2013（株）エネット</v>
      </c>
      <c r="D30">
        <v>2013</v>
      </c>
      <c r="E30">
        <v>2014</v>
      </c>
      <c r="G30" t="s">
        <v>116</v>
      </c>
      <c r="H30" s="34">
        <v>4.2299999999999998E-4</v>
      </c>
      <c r="J30" s="32">
        <v>4.4299999999999998E-4</v>
      </c>
      <c r="L30" s="60" t="s">
        <v>1731</v>
      </c>
      <c r="M30" s="61">
        <v>2013</v>
      </c>
      <c r="N30" s="62" t="s">
        <v>116</v>
      </c>
      <c r="P30" s="60" t="s">
        <v>114</v>
      </c>
      <c r="Q30" s="61">
        <f t="shared" si="51"/>
        <v>28</v>
      </c>
      <c r="R30" s="61">
        <f t="shared" si="52"/>
        <v>28</v>
      </c>
      <c r="S30" s="61">
        <f t="shared" si="53"/>
        <v>124</v>
      </c>
      <c r="T30" s="61">
        <f t="shared" si="54"/>
        <v>124</v>
      </c>
      <c r="U30" s="61">
        <f t="shared" si="55"/>
        <v>188</v>
      </c>
      <c r="V30" s="61">
        <f t="shared" si="56"/>
        <v>188</v>
      </c>
      <c r="W30" s="61">
        <f t="shared" si="57"/>
        <v>494</v>
      </c>
      <c r="X30" s="61">
        <f t="shared" si="58"/>
        <v>494</v>
      </c>
      <c r="Y30" s="61">
        <f t="shared" si="59"/>
        <v>867</v>
      </c>
      <c r="Z30" s="61">
        <f t="shared" si="60"/>
        <v>867</v>
      </c>
      <c r="AA30" s="61">
        <f t="shared" si="61"/>
        <v>1322</v>
      </c>
      <c r="AB30" s="61">
        <f t="shared" si="62"/>
        <v>1322</v>
      </c>
      <c r="AC30" s="61">
        <f t="shared" si="63"/>
        <v>1834</v>
      </c>
      <c r="AD30" s="61">
        <f t="shared" si="64"/>
        <v>1834</v>
      </c>
      <c r="AE30" s="61">
        <f t="shared" si="65"/>
        <v>2395</v>
      </c>
      <c r="AF30" s="61">
        <f t="shared" si="66"/>
        <v>2395</v>
      </c>
      <c r="AG30" s="61" t="e">
        <f t="shared" si="67"/>
        <v>#N/A</v>
      </c>
      <c r="AH30" s="61" t="e">
        <f t="shared" si="68"/>
        <v>#N/A</v>
      </c>
      <c r="AI30" s="61" t="e">
        <f t="shared" si="213"/>
        <v>#N/A</v>
      </c>
      <c r="AJ30" s="61" t="e">
        <f t="shared" ref="AJ30" si="274">AI30+COUNTIF($L:$L,AI$2&amp;$P30)-1</f>
        <v>#N/A</v>
      </c>
      <c r="AK30" s="61" t="e">
        <f t="shared" si="215"/>
        <v>#N/A</v>
      </c>
      <c r="AL30" s="61" t="e">
        <f t="shared" ref="AL30" si="275">AK30+COUNTIF($L:$L,AK$2&amp;$P30)-1</f>
        <v>#N/A</v>
      </c>
      <c r="AM30" s="61" t="e">
        <f t="shared" si="217"/>
        <v>#N/A</v>
      </c>
      <c r="AN30" s="61" t="e">
        <f t="shared" ref="AN30" si="276">AM30+COUNTIF($L:$L,AM$2&amp;$P30)-1</f>
        <v>#N/A</v>
      </c>
      <c r="AO30" s="61" t="e">
        <f t="shared" si="219"/>
        <v>#N/A</v>
      </c>
      <c r="AP30" s="61" t="e">
        <f t="shared" ref="AP30" si="277">AO30+COUNTIF($L:$L,AO$2&amp;$P30)-1</f>
        <v>#N/A</v>
      </c>
      <c r="AQ30" s="61" t="e">
        <f t="shared" si="221"/>
        <v>#N/A</v>
      </c>
      <c r="AR30" s="61" t="e">
        <f t="shared" ref="AR30" si="278">AQ30+COUNTIF($L:$L,AQ$2&amp;$P30)-1</f>
        <v>#N/A</v>
      </c>
      <c r="AS30" s="61" t="e">
        <f t="shared" si="223"/>
        <v>#N/A</v>
      </c>
      <c r="AT30" s="61" t="e">
        <f t="shared" ref="AT30" si="279">AS30+COUNTIF($L:$L,AS$2&amp;$P30)-1</f>
        <v>#N/A</v>
      </c>
      <c r="AU30" s="61" t="e">
        <f t="shared" si="225"/>
        <v>#N/A</v>
      </c>
      <c r="AV30" s="61" t="e">
        <f t="shared" si="82"/>
        <v>#N/A</v>
      </c>
      <c r="AW30" s="61" t="e">
        <f t="shared" si="83"/>
        <v>#N/A</v>
      </c>
      <c r="AX30" s="61" t="e">
        <f t="shared" si="84"/>
        <v>#N/A</v>
      </c>
      <c r="AY30" s="61" t="e">
        <f t="shared" si="85"/>
        <v>#N/A</v>
      </c>
      <c r="AZ30" s="62" t="e">
        <f t="shared" si="86"/>
        <v>#N/A</v>
      </c>
      <c r="BB30" s="69" t="s">
        <v>114</v>
      </c>
      <c r="BC30" s="70">
        <f t="shared" si="87"/>
        <v>28</v>
      </c>
      <c r="BD30" s="70">
        <f t="shared" si="88"/>
        <v>28</v>
      </c>
      <c r="BE30" s="70">
        <f t="shared" si="89"/>
        <v>124</v>
      </c>
      <c r="BF30" s="70">
        <f t="shared" si="90"/>
        <v>124</v>
      </c>
      <c r="BG30" s="70">
        <f t="shared" si="91"/>
        <v>188</v>
      </c>
      <c r="BH30" s="70">
        <f t="shared" si="92"/>
        <v>188</v>
      </c>
      <c r="BI30" s="70">
        <f t="shared" si="93"/>
        <v>498</v>
      </c>
      <c r="BJ30" s="70">
        <f t="shared" si="94"/>
        <v>498</v>
      </c>
      <c r="BK30" s="70">
        <f t="shared" si="95"/>
        <v>905</v>
      </c>
      <c r="BL30" s="70">
        <f t="shared" si="96"/>
        <v>905</v>
      </c>
      <c r="BM30" s="70">
        <f t="shared" si="97"/>
        <v>1449</v>
      </c>
      <c r="BN30" s="70">
        <f t="shared" si="98"/>
        <v>1449</v>
      </c>
      <c r="BO30" s="70">
        <f t="shared" si="99"/>
        <v>2130</v>
      </c>
      <c r="BP30" s="70">
        <f t="shared" si="100"/>
        <v>2130</v>
      </c>
      <c r="BQ30" s="70">
        <f t="shared" si="101"/>
        <v>2997</v>
      </c>
      <c r="BR30" s="70">
        <f t="shared" si="102"/>
        <v>2997</v>
      </c>
      <c r="BS30" s="70" t="e">
        <f t="shared" si="103"/>
        <v>#N/A</v>
      </c>
      <c r="BT30" s="70" t="e">
        <f t="shared" si="104"/>
        <v>#N/A</v>
      </c>
      <c r="BU30" s="70" t="e">
        <f t="shared" si="105"/>
        <v>#N/A</v>
      </c>
      <c r="BV30" s="70" t="e">
        <f t="shared" si="106"/>
        <v>#N/A</v>
      </c>
      <c r="BW30" s="70" t="e">
        <f t="shared" si="107"/>
        <v>#N/A</v>
      </c>
      <c r="BX30" s="70" t="e">
        <f t="shared" si="108"/>
        <v>#N/A</v>
      </c>
      <c r="BY30" s="70" t="e">
        <f t="shared" si="109"/>
        <v>#N/A</v>
      </c>
      <c r="BZ30" s="70" t="e">
        <f t="shared" si="110"/>
        <v>#N/A</v>
      </c>
      <c r="CA30" s="70" t="e">
        <f t="shared" si="111"/>
        <v>#N/A</v>
      </c>
      <c r="CB30" s="70" t="e">
        <f t="shared" si="112"/>
        <v>#N/A</v>
      </c>
      <c r="CC30" s="70" t="e">
        <f t="shared" si="113"/>
        <v>#N/A</v>
      </c>
      <c r="CD30" s="70" t="e">
        <f t="shared" si="114"/>
        <v>#N/A</v>
      </c>
      <c r="CE30" s="70" t="e">
        <f t="shared" si="115"/>
        <v>#N/A</v>
      </c>
      <c r="CF30" s="70" t="e">
        <f t="shared" si="116"/>
        <v>#N/A</v>
      </c>
      <c r="CG30" s="70" t="e">
        <f t="shared" si="117"/>
        <v>#N/A</v>
      </c>
      <c r="CH30" s="70" t="e">
        <f t="shared" si="118"/>
        <v>#N/A</v>
      </c>
      <c r="CI30" s="70" t="e">
        <f t="shared" si="119"/>
        <v>#N/A</v>
      </c>
      <c r="CJ30" s="70" t="e">
        <f t="shared" si="120"/>
        <v>#N/A</v>
      </c>
      <c r="CK30" s="70" t="e">
        <f t="shared" si="121"/>
        <v>#N/A</v>
      </c>
      <c r="CL30" s="71" t="e">
        <f t="shared" si="122"/>
        <v>#N/A</v>
      </c>
    </row>
    <row r="31" spans="2:90" x14ac:dyDescent="0.4">
      <c r="B31" t="str">
        <f t="shared" si="49"/>
        <v>2013（株）Ｆ－Ｐｏｗｅｒ</v>
      </c>
      <c r="C31" t="str">
        <f t="shared" si="50"/>
        <v>2013（株）Ｆ－Ｐｏｗｅｒ</v>
      </c>
      <c r="D31">
        <v>2013</v>
      </c>
      <c r="E31">
        <v>2014</v>
      </c>
      <c r="G31" t="s">
        <v>117</v>
      </c>
      <c r="H31" s="34">
        <v>4.9100000000000001E-4</v>
      </c>
      <c r="J31" s="77">
        <v>4.0099999999999999E-4</v>
      </c>
      <c r="L31" s="57" t="s">
        <v>1732</v>
      </c>
      <c r="M31" s="58">
        <v>2013</v>
      </c>
      <c r="N31" s="59" t="s">
        <v>117</v>
      </c>
      <c r="P31" s="57" t="s">
        <v>115</v>
      </c>
      <c r="Q31" s="58">
        <f t="shared" si="51"/>
        <v>29</v>
      </c>
      <c r="R31" s="58">
        <f t="shared" si="52"/>
        <v>29</v>
      </c>
      <c r="S31" s="58" t="e">
        <f t="shared" si="53"/>
        <v>#N/A</v>
      </c>
      <c r="T31" s="58" t="e">
        <f t="shared" si="54"/>
        <v>#N/A</v>
      </c>
      <c r="U31" s="58" t="e">
        <f t="shared" si="55"/>
        <v>#N/A</v>
      </c>
      <c r="V31" s="58" t="e">
        <f t="shared" si="56"/>
        <v>#N/A</v>
      </c>
      <c r="W31" s="58" t="e">
        <f t="shared" si="57"/>
        <v>#N/A</v>
      </c>
      <c r="X31" s="58" t="e">
        <f t="shared" si="58"/>
        <v>#N/A</v>
      </c>
      <c r="Y31" s="58" t="e">
        <f t="shared" si="59"/>
        <v>#N/A</v>
      </c>
      <c r="Z31" s="58" t="e">
        <f t="shared" si="60"/>
        <v>#N/A</v>
      </c>
      <c r="AA31" s="58" t="e">
        <f t="shared" si="61"/>
        <v>#N/A</v>
      </c>
      <c r="AB31" s="58" t="e">
        <f t="shared" si="62"/>
        <v>#N/A</v>
      </c>
      <c r="AC31" s="58" t="e">
        <f t="shared" si="63"/>
        <v>#N/A</v>
      </c>
      <c r="AD31" s="58" t="e">
        <f t="shared" si="64"/>
        <v>#N/A</v>
      </c>
      <c r="AE31" s="58" t="e">
        <f t="shared" si="65"/>
        <v>#N/A</v>
      </c>
      <c r="AF31" s="58" t="e">
        <f t="shared" si="66"/>
        <v>#N/A</v>
      </c>
      <c r="AG31" s="58" t="e">
        <f t="shared" si="67"/>
        <v>#N/A</v>
      </c>
      <c r="AH31" s="58" t="e">
        <f t="shared" si="68"/>
        <v>#N/A</v>
      </c>
      <c r="AI31" s="58" t="e">
        <f t="shared" si="213"/>
        <v>#N/A</v>
      </c>
      <c r="AJ31" s="58" t="e">
        <f t="shared" ref="AJ31" si="280">AI31+COUNTIF($L:$L,AI$2&amp;$P31)-1</f>
        <v>#N/A</v>
      </c>
      <c r="AK31" s="58" t="e">
        <f t="shared" si="215"/>
        <v>#N/A</v>
      </c>
      <c r="AL31" s="58" t="e">
        <f t="shared" ref="AL31" si="281">AK31+COUNTIF($L:$L,AK$2&amp;$P31)-1</f>
        <v>#N/A</v>
      </c>
      <c r="AM31" s="58" t="e">
        <f t="shared" si="217"/>
        <v>#N/A</v>
      </c>
      <c r="AN31" s="58" t="e">
        <f t="shared" ref="AN31" si="282">AM31+COUNTIF($L:$L,AM$2&amp;$P31)-1</f>
        <v>#N/A</v>
      </c>
      <c r="AO31" s="58" t="e">
        <f t="shared" si="219"/>
        <v>#N/A</v>
      </c>
      <c r="AP31" s="58" t="e">
        <f t="shared" ref="AP31" si="283">AO31+COUNTIF($L:$L,AO$2&amp;$P31)-1</f>
        <v>#N/A</v>
      </c>
      <c r="AQ31" s="58" t="e">
        <f t="shared" si="221"/>
        <v>#N/A</v>
      </c>
      <c r="AR31" s="58" t="e">
        <f t="shared" ref="AR31" si="284">AQ31+COUNTIF($L:$L,AQ$2&amp;$P31)-1</f>
        <v>#N/A</v>
      </c>
      <c r="AS31" s="58" t="e">
        <f t="shared" si="223"/>
        <v>#N/A</v>
      </c>
      <c r="AT31" s="58" t="e">
        <f t="shared" ref="AT31" si="285">AS31+COUNTIF($L:$L,AS$2&amp;$P31)-1</f>
        <v>#N/A</v>
      </c>
      <c r="AU31" s="58" t="e">
        <f t="shared" si="225"/>
        <v>#N/A</v>
      </c>
      <c r="AV31" s="58" t="e">
        <f t="shared" si="82"/>
        <v>#N/A</v>
      </c>
      <c r="AW31" s="58" t="e">
        <f t="shared" si="83"/>
        <v>#N/A</v>
      </c>
      <c r="AX31" s="58" t="e">
        <f t="shared" si="84"/>
        <v>#N/A</v>
      </c>
      <c r="AY31" s="58" t="e">
        <f t="shared" si="85"/>
        <v>#N/A</v>
      </c>
      <c r="AZ31" s="59" t="e">
        <f t="shared" si="86"/>
        <v>#N/A</v>
      </c>
      <c r="BB31" s="66" t="s">
        <v>115</v>
      </c>
      <c r="BC31" s="67">
        <f t="shared" si="87"/>
        <v>29</v>
      </c>
      <c r="BD31" s="67">
        <f t="shared" si="88"/>
        <v>29</v>
      </c>
      <c r="BE31" s="67" t="e">
        <f t="shared" si="89"/>
        <v>#N/A</v>
      </c>
      <c r="BF31" s="67" t="e">
        <f t="shared" si="90"/>
        <v>#N/A</v>
      </c>
      <c r="BG31" s="67" t="e">
        <f t="shared" si="91"/>
        <v>#N/A</v>
      </c>
      <c r="BH31" s="67" t="e">
        <f t="shared" si="92"/>
        <v>#N/A</v>
      </c>
      <c r="BI31" s="67" t="e">
        <f t="shared" si="93"/>
        <v>#N/A</v>
      </c>
      <c r="BJ31" s="67" t="e">
        <f t="shared" si="94"/>
        <v>#N/A</v>
      </c>
      <c r="BK31" s="67" t="e">
        <f t="shared" si="95"/>
        <v>#N/A</v>
      </c>
      <c r="BL31" s="67" t="e">
        <f t="shared" si="96"/>
        <v>#N/A</v>
      </c>
      <c r="BM31" s="67" t="e">
        <f t="shared" si="97"/>
        <v>#N/A</v>
      </c>
      <c r="BN31" s="67" t="e">
        <f t="shared" si="98"/>
        <v>#N/A</v>
      </c>
      <c r="BO31" s="67" t="e">
        <f t="shared" si="99"/>
        <v>#N/A</v>
      </c>
      <c r="BP31" s="67" t="e">
        <f t="shared" si="100"/>
        <v>#N/A</v>
      </c>
      <c r="BQ31" s="67" t="e">
        <f t="shared" si="101"/>
        <v>#N/A</v>
      </c>
      <c r="BR31" s="67" t="e">
        <f t="shared" si="102"/>
        <v>#N/A</v>
      </c>
      <c r="BS31" s="67" t="e">
        <f t="shared" si="103"/>
        <v>#N/A</v>
      </c>
      <c r="BT31" s="67" t="e">
        <f t="shared" si="104"/>
        <v>#N/A</v>
      </c>
      <c r="BU31" s="67" t="e">
        <f t="shared" si="105"/>
        <v>#N/A</v>
      </c>
      <c r="BV31" s="67" t="e">
        <f t="shared" si="106"/>
        <v>#N/A</v>
      </c>
      <c r="BW31" s="67" t="e">
        <f t="shared" si="107"/>
        <v>#N/A</v>
      </c>
      <c r="BX31" s="67" t="e">
        <f t="shared" si="108"/>
        <v>#N/A</v>
      </c>
      <c r="BY31" s="67" t="e">
        <f t="shared" si="109"/>
        <v>#N/A</v>
      </c>
      <c r="BZ31" s="67" t="e">
        <f t="shared" si="110"/>
        <v>#N/A</v>
      </c>
      <c r="CA31" s="67" t="e">
        <f t="shared" si="111"/>
        <v>#N/A</v>
      </c>
      <c r="CB31" s="67" t="e">
        <f t="shared" si="112"/>
        <v>#N/A</v>
      </c>
      <c r="CC31" s="67" t="e">
        <f t="shared" si="113"/>
        <v>#N/A</v>
      </c>
      <c r="CD31" s="67" t="e">
        <f t="shared" si="114"/>
        <v>#N/A</v>
      </c>
      <c r="CE31" s="67" t="e">
        <f t="shared" si="115"/>
        <v>#N/A</v>
      </c>
      <c r="CF31" s="67" t="e">
        <f t="shared" si="116"/>
        <v>#N/A</v>
      </c>
      <c r="CG31" s="67" t="e">
        <f t="shared" si="117"/>
        <v>#N/A</v>
      </c>
      <c r="CH31" s="67" t="e">
        <f t="shared" si="118"/>
        <v>#N/A</v>
      </c>
      <c r="CI31" s="67" t="e">
        <f t="shared" si="119"/>
        <v>#N/A</v>
      </c>
      <c r="CJ31" s="67" t="e">
        <f t="shared" si="120"/>
        <v>#N/A</v>
      </c>
      <c r="CK31" s="67" t="e">
        <f t="shared" si="121"/>
        <v>#N/A</v>
      </c>
      <c r="CL31" s="68" t="e">
        <f t="shared" si="122"/>
        <v>#N/A</v>
      </c>
    </row>
    <row r="32" spans="2:90" hidden="1" x14ac:dyDescent="0.4">
      <c r="B32" t="str">
        <f t="shared" si="49"/>
        <v>2013（株）関電エネルギーソリューション</v>
      </c>
      <c r="C32" t="str">
        <f t="shared" si="50"/>
        <v>2013（株）関電エネルギーソリューション</v>
      </c>
      <c r="D32">
        <v>2013</v>
      </c>
      <c r="E32">
        <v>2014</v>
      </c>
      <c r="G32" t="s">
        <v>118</v>
      </c>
      <c r="H32" s="35">
        <v>5.4100000000000003E-4</v>
      </c>
      <c r="J32" s="33">
        <v>5.2800000000000004E-4</v>
      </c>
      <c r="L32" s="60" t="s">
        <v>1733</v>
      </c>
      <c r="M32" s="61">
        <v>2013</v>
      </c>
      <c r="N32" s="62" t="s">
        <v>118</v>
      </c>
      <c r="P32" s="60" t="s">
        <v>116</v>
      </c>
      <c r="Q32" s="61">
        <f t="shared" si="51"/>
        <v>30</v>
      </c>
      <c r="R32" s="61">
        <f t="shared" si="52"/>
        <v>30</v>
      </c>
      <c r="S32" s="61" t="e">
        <f t="shared" si="53"/>
        <v>#N/A</v>
      </c>
      <c r="T32" s="61" t="e">
        <f t="shared" si="54"/>
        <v>#N/A</v>
      </c>
      <c r="U32" s="61" t="e">
        <f t="shared" si="55"/>
        <v>#N/A</v>
      </c>
      <c r="V32" s="61" t="e">
        <f t="shared" si="56"/>
        <v>#N/A</v>
      </c>
      <c r="W32" s="61" t="e">
        <f t="shared" si="57"/>
        <v>#N/A</v>
      </c>
      <c r="X32" s="61" t="e">
        <f t="shared" si="58"/>
        <v>#N/A</v>
      </c>
      <c r="Y32" s="61" t="e">
        <f t="shared" si="59"/>
        <v>#N/A</v>
      </c>
      <c r="Z32" s="61" t="e">
        <f t="shared" si="60"/>
        <v>#N/A</v>
      </c>
      <c r="AA32" s="61" t="e">
        <f t="shared" si="61"/>
        <v>#N/A</v>
      </c>
      <c r="AB32" s="61" t="e">
        <f t="shared" si="62"/>
        <v>#N/A</v>
      </c>
      <c r="AC32" s="61" t="e">
        <f t="shared" si="63"/>
        <v>#N/A</v>
      </c>
      <c r="AD32" s="61" t="e">
        <f t="shared" si="64"/>
        <v>#N/A</v>
      </c>
      <c r="AE32" s="61" t="e">
        <f t="shared" si="65"/>
        <v>#N/A</v>
      </c>
      <c r="AF32" s="61" t="e">
        <f t="shared" si="66"/>
        <v>#N/A</v>
      </c>
      <c r="AG32" s="61" t="e">
        <f t="shared" si="67"/>
        <v>#N/A</v>
      </c>
      <c r="AH32" s="61" t="e">
        <f t="shared" si="68"/>
        <v>#N/A</v>
      </c>
      <c r="AI32" s="61" t="e">
        <f t="shared" si="213"/>
        <v>#N/A</v>
      </c>
      <c r="AJ32" s="61" t="e">
        <f t="shared" ref="AJ32" si="286">AI32+COUNTIF($L:$L,AI$2&amp;$P32)-1</f>
        <v>#N/A</v>
      </c>
      <c r="AK32" s="61" t="e">
        <f t="shared" si="215"/>
        <v>#N/A</v>
      </c>
      <c r="AL32" s="61" t="e">
        <f t="shared" ref="AL32" si="287">AK32+COUNTIF($L:$L,AK$2&amp;$P32)-1</f>
        <v>#N/A</v>
      </c>
      <c r="AM32" s="61" t="e">
        <f t="shared" si="217"/>
        <v>#N/A</v>
      </c>
      <c r="AN32" s="61" t="e">
        <f t="shared" ref="AN32" si="288">AM32+COUNTIF($L:$L,AM$2&amp;$P32)-1</f>
        <v>#N/A</v>
      </c>
      <c r="AO32" s="61" t="e">
        <f t="shared" si="219"/>
        <v>#N/A</v>
      </c>
      <c r="AP32" s="61" t="e">
        <f t="shared" ref="AP32" si="289">AO32+COUNTIF($L:$L,AO$2&amp;$P32)-1</f>
        <v>#N/A</v>
      </c>
      <c r="AQ32" s="61" t="e">
        <f t="shared" si="221"/>
        <v>#N/A</v>
      </c>
      <c r="AR32" s="61" t="e">
        <f t="shared" ref="AR32" si="290">AQ32+COUNTIF($L:$L,AQ$2&amp;$P32)-1</f>
        <v>#N/A</v>
      </c>
      <c r="AS32" s="61" t="e">
        <f t="shared" si="223"/>
        <v>#N/A</v>
      </c>
      <c r="AT32" s="61" t="e">
        <f t="shared" ref="AT32" si="291">AS32+COUNTIF($L:$L,AS$2&amp;$P32)-1</f>
        <v>#N/A</v>
      </c>
      <c r="AU32" s="61" t="e">
        <f t="shared" si="225"/>
        <v>#N/A</v>
      </c>
      <c r="AV32" s="61" t="e">
        <f t="shared" si="82"/>
        <v>#N/A</v>
      </c>
      <c r="AW32" s="61" t="e">
        <f t="shared" si="83"/>
        <v>#N/A</v>
      </c>
      <c r="AX32" s="61" t="e">
        <f t="shared" si="84"/>
        <v>#N/A</v>
      </c>
      <c r="AY32" s="61" t="e">
        <f t="shared" si="85"/>
        <v>#N/A</v>
      </c>
      <c r="AZ32" s="62" t="e">
        <f t="shared" si="86"/>
        <v>#N/A</v>
      </c>
      <c r="BB32" s="69" t="s">
        <v>116</v>
      </c>
      <c r="BC32" s="70">
        <f t="shared" si="87"/>
        <v>30</v>
      </c>
      <c r="BD32" s="70">
        <f t="shared" si="88"/>
        <v>30</v>
      </c>
      <c r="BE32" s="70" t="e">
        <f t="shared" si="89"/>
        <v>#N/A</v>
      </c>
      <c r="BF32" s="70" t="e">
        <f t="shared" si="90"/>
        <v>#N/A</v>
      </c>
      <c r="BG32" s="70" t="e">
        <f t="shared" si="91"/>
        <v>#N/A</v>
      </c>
      <c r="BH32" s="70" t="e">
        <f t="shared" si="92"/>
        <v>#N/A</v>
      </c>
      <c r="BI32" s="70" t="e">
        <f t="shared" si="93"/>
        <v>#N/A</v>
      </c>
      <c r="BJ32" s="70" t="e">
        <f t="shared" si="94"/>
        <v>#N/A</v>
      </c>
      <c r="BK32" s="70" t="e">
        <f t="shared" si="95"/>
        <v>#N/A</v>
      </c>
      <c r="BL32" s="70" t="e">
        <f t="shared" si="96"/>
        <v>#N/A</v>
      </c>
      <c r="BM32" s="70" t="e">
        <f t="shared" si="97"/>
        <v>#N/A</v>
      </c>
      <c r="BN32" s="70" t="e">
        <f t="shared" si="98"/>
        <v>#N/A</v>
      </c>
      <c r="BO32" s="70" t="e">
        <f t="shared" si="99"/>
        <v>#N/A</v>
      </c>
      <c r="BP32" s="70" t="e">
        <f t="shared" si="100"/>
        <v>#N/A</v>
      </c>
      <c r="BQ32" s="70" t="e">
        <f t="shared" si="101"/>
        <v>#N/A</v>
      </c>
      <c r="BR32" s="70" t="e">
        <f t="shared" si="102"/>
        <v>#N/A</v>
      </c>
      <c r="BS32" s="70" t="e">
        <f t="shared" si="103"/>
        <v>#N/A</v>
      </c>
      <c r="BT32" s="70" t="e">
        <f t="shared" si="104"/>
        <v>#N/A</v>
      </c>
      <c r="BU32" s="70" t="e">
        <f t="shared" si="105"/>
        <v>#N/A</v>
      </c>
      <c r="BV32" s="70" t="e">
        <f t="shared" si="106"/>
        <v>#N/A</v>
      </c>
      <c r="BW32" s="70" t="e">
        <f t="shared" si="107"/>
        <v>#N/A</v>
      </c>
      <c r="BX32" s="70" t="e">
        <f t="shared" si="108"/>
        <v>#N/A</v>
      </c>
      <c r="BY32" s="70" t="e">
        <f t="shared" si="109"/>
        <v>#N/A</v>
      </c>
      <c r="BZ32" s="70" t="e">
        <f t="shared" si="110"/>
        <v>#N/A</v>
      </c>
      <c r="CA32" s="70" t="e">
        <f t="shared" si="111"/>
        <v>#N/A</v>
      </c>
      <c r="CB32" s="70" t="e">
        <f t="shared" si="112"/>
        <v>#N/A</v>
      </c>
      <c r="CC32" s="70" t="e">
        <f t="shared" si="113"/>
        <v>#N/A</v>
      </c>
      <c r="CD32" s="70" t="e">
        <f t="shared" si="114"/>
        <v>#N/A</v>
      </c>
      <c r="CE32" s="70" t="e">
        <f t="shared" si="115"/>
        <v>#N/A</v>
      </c>
      <c r="CF32" s="70" t="e">
        <f t="shared" si="116"/>
        <v>#N/A</v>
      </c>
      <c r="CG32" s="70" t="e">
        <f t="shared" si="117"/>
        <v>#N/A</v>
      </c>
      <c r="CH32" s="70" t="e">
        <f t="shared" si="118"/>
        <v>#N/A</v>
      </c>
      <c r="CI32" s="70" t="e">
        <f t="shared" si="119"/>
        <v>#N/A</v>
      </c>
      <c r="CJ32" s="70" t="e">
        <f t="shared" si="120"/>
        <v>#N/A</v>
      </c>
      <c r="CK32" s="70" t="e">
        <f t="shared" si="121"/>
        <v>#N/A</v>
      </c>
      <c r="CL32" s="71" t="e">
        <f t="shared" si="122"/>
        <v>#N/A</v>
      </c>
    </row>
    <row r="33" spans="2:90" hidden="1" x14ac:dyDescent="0.4">
      <c r="B33" t="str">
        <f t="shared" si="49"/>
        <v>2013（株）クールトラスト</v>
      </c>
      <c r="C33" t="str">
        <f t="shared" si="50"/>
        <v>2013（株）クールトラスト</v>
      </c>
      <c r="D33">
        <v>2013</v>
      </c>
      <c r="E33">
        <v>2014</v>
      </c>
      <c r="G33" t="s">
        <v>119</v>
      </c>
      <c r="H33" s="34">
        <v>4.9200000000000003E-4</v>
      </c>
      <c r="J33" s="32">
        <v>4.75E-4</v>
      </c>
      <c r="L33" s="57" t="s">
        <v>1734</v>
      </c>
      <c r="M33" s="58">
        <v>2013</v>
      </c>
      <c r="N33" s="59" t="s">
        <v>119</v>
      </c>
      <c r="P33" s="57" t="s">
        <v>117</v>
      </c>
      <c r="Q33" s="58">
        <f t="shared" si="51"/>
        <v>31</v>
      </c>
      <c r="R33" s="58">
        <f t="shared" si="52"/>
        <v>31</v>
      </c>
      <c r="S33" s="58" t="e">
        <f t="shared" si="53"/>
        <v>#N/A</v>
      </c>
      <c r="T33" s="58" t="e">
        <f t="shared" si="54"/>
        <v>#N/A</v>
      </c>
      <c r="U33" s="58" t="e">
        <f t="shared" si="55"/>
        <v>#N/A</v>
      </c>
      <c r="V33" s="58" t="e">
        <f t="shared" si="56"/>
        <v>#N/A</v>
      </c>
      <c r="W33" s="58" t="e">
        <f t="shared" si="57"/>
        <v>#N/A</v>
      </c>
      <c r="X33" s="58" t="e">
        <f t="shared" si="58"/>
        <v>#N/A</v>
      </c>
      <c r="Y33" s="58" t="e">
        <f t="shared" si="59"/>
        <v>#N/A</v>
      </c>
      <c r="Z33" s="58" t="e">
        <f t="shared" si="60"/>
        <v>#N/A</v>
      </c>
      <c r="AA33" s="58" t="e">
        <f t="shared" si="61"/>
        <v>#N/A</v>
      </c>
      <c r="AB33" s="58" t="e">
        <f t="shared" si="62"/>
        <v>#N/A</v>
      </c>
      <c r="AC33" s="58" t="e">
        <f t="shared" si="63"/>
        <v>#N/A</v>
      </c>
      <c r="AD33" s="58" t="e">
        <f t="shared" si="64"/>
        <v>#N/A</v>
      </c>
      <c r="AE33" s="58" t="e">
        <f t="shared" si="65"/>
        <v>#N/A</v>
      </c>
      <c r="AF33" s="58" t="e">
        <f t="shared" si="66"/>
        <v>#N/A</v>
      </c>
      <c r="AG33" s="58" t="e">
        <f t="shared" si="67"/>
        <v>#N/A</v>
      </c>
      <c r="AH33" s="58" t="e">
        <f t="shared" si="68"/>
        <v>#N/A</v>
      </c>
      <c r="AI33" s="58" t="e">
        <f t="shared" si="213"/>
        <v>#N/A</v>
      </c>
      <c r="AJ33" s="58" t="e">
        <f t="shared" ref="AJ33" si="292">AI33+COUNTIF($L:$L,AI$2&amp;$P33)-1</f>
        <v>#N/A</v>
      </c>
      <c r="AK33" s="58" t="e">
        <f t="shared" si="215"/>
        <v>#N/A</v>
      </c>
      <c r="AL33" s="58" t="e">
        <f t="shared" ref="AL33" si="293">AK33+COUNTIF($L:$L,AK$2&amp;$P33)-1</f>
        <v>#N/A</v>
      </c>
      <c r="AM33" s="58" t="e">
        <f t="shared" si="217"/>
        <v>#N/A</v>
      </c>
      <c r="AN33" s="58" t="e">
        <f t="shared" ref="AN33" si="294">AM33+COUNTIF($L:$L,AM$2&amp;$P33)-1</f>
        <v>#N/A</v>
      </c>
      <c r="AO33" s="58" t="e">
        <f t="shared" si="219"/>
        <v>#N/A</v>
      </c>
      <c r="AP33" s="58" t="e">
        <f t="shared" ref="AP33" si="295">AO33+COUNTIF($L:$L,AO$2&amp;$P33)-1</f>
        <v>#N/A</v>
      </c>
      <c r="AQ33" s="58" t="e">
        <f t="shared" si="221"/>
        <v>#N/A</v>
      </c>
      <c r="AR33" s="58" t="e">
        <f t="shared" ref="AR33" si="296">AQ33+COUNTIF($L:$L,AQ$2&amp;$P33)-1</f>
        <v>#N/A</v>
      </c>
      <c r="AS33" s="58" t="e">
        <f t="shared" si="223"/>
        <v>#N/A</v>
      </c>
      <c r="AT33" s="58" t="e">
        <f t="shared" ref="AT33" si="297">AS33+COUNTIF($L:$L,AS$2&amp;$P33)-1</f>
        <v>#N/A</v>
      </c>
      <c r="AU33" s="58" t="e">
        <f t="shared" si="225"/>
        <v>#N/A</v>
      </c>
      <c r="AV33" s="58" t="e">
        <f t="shared" si="82"/>
        <v>#N/A</v>
      </c>
      <c r="AW33" s="58" t="e">
        <f t="shared" si="83"/>
        <v>#N/A</v>
      </c>
      <c r="AX33" s="58" t="e">
        <f t="shared" si="84"/>
        <v>#N/A</v>
      </c>
      <c r="AY33" s="58" t="e">
        <f t="shared" si="85"/>
        <v>#N/A</v>
      </c>
      <c r="AZ33" s="59" t="e">
        <f t="shared" si="86"/>
        <v>#N/A</v>
      </c>
      <c r="BB33" s="66" t="s">
        <v>117</v>
      </c>
      <c r="BC33" s="67">
        <f t="shared" si="87"/>
        <v>31</v>
      </c>
      <c r="BD33" s="67">
        <f t="shared" si="88"/>
        <v>31</v>
      </c>
      <c r="BE33" s="67" t="e">
        <f t="shared" si="89"/>
        <v>#N/A</v>
      </c>
      <c r="BF33" s="67" t="e">
        <f t="shared" si="90"/>
        <v>#N/A</v>
      </c>
      <c r="BG33" s="67" t="e">
        <f t="shared" si="91"/>
        <v>#N/A</v>
      </c>
      <c r="BH33" s="67" t="e">
        <f t="shared" si="92"/>
        <v>#N/A</v>
      </c>
      <c r="BI33" s="67" t="e">
        <f t="shared" si="93"/>
        <v>#N/A</v>
      </c>
      <c r="BJ33" s="67" t="e">
        <f t="shared" si="94"/>
        <v>#N/A</v>
      </c>
      <c r="BK33" s="67" t="e">
        <f t="shared" si="95"/>
        <v>#N/A</v>
      </c>
      <c r="BL33" s="67" t="e">
        <f t="shared" si="96"/>
        <v>#N/A</v>
      </c>
      <c r="BM33" s="67" t="e">
        <f t="shared" si="97"/>
        <v>#N/A</v>
      </c>
      <c r="BN33" s="67" t="e">
        <f t="shared" si="98"/>
        <v>#N/A</v>
      </c>
      <c r="BO33" s="67" t="e">
        <f t="shared" si="99"/>
        <v>#N/A</v>
      </c>
      <c r="BP33" s="67" t="e">
        <f t="shared" si="100"/>
        <v>#N/A</v>
      </c>
      <c r="BQ33" s="67" t="e">
        <f t="shared" si="101"/>
        <v>#N/A</v>
      </c>
      <c r="BR33" s="67" t="e">
        <f t="shared" si="102"/>
        <v>#N/A</v>
      </c>
      <c r="BS33" s="67" t="e">
        <f t="shared" si="103"/>
        <v>#N/A</v>
      </c>
      <c r="BT33" s="67" t="e">
        <f t="shared" si="104"/>
        <v>#N/A</v>
      </c>
      <c r="BU33" s="67" t="e">
        <f t="shared" si="105"/>
        <v>#N/A</v>
      </c>
      <c r="BV33" s="67" t="e">
        <f t="shared" si="106"/>
        <v>#N/A</v>
      </c>
      <c r="BW33" s="67" t="e">
        <f t="shared" si="107"/>
        <v>#N/A</v>
      </c>
      <c r="BX33" s="67" t="e">
        <f t="shared" si="108"/>
        <v>#N/A</v>
      </c>
      <c r="BY33" s="67" t="e">
        <f t="shared" si="109"/>
        <v>#N/A</v>
      </c>
      <c r="BZ33" s="67" t="e">
        <f t="shared" si="110"/>
        <v>#N/A</v>
      </c>
      <c r="CA33" s="67" t="e">
        <f t="shared" si="111"/>
        <v>#N/A</v>
      </c>
      <c r="CB33" s="67" t="e">
        <f t="shared" si="112"/>
        <v>#N/A</v>
      </c>
      <c r="CC33" s="67" t="e">
        <f t="shared" si="113"/>
        <v>#N/A</v>
      </c>
      <c r="CD33" s="67" t="e">
        <f t="shared" si="114"/>
        <v>#N/A</v>
      </c>
      <c r="CE33" s="67" t="e">
        <f t="shared" si="115"/>
        <v>#N/A</v>
      </c>
      <c r="CF33" s="67" t="e">
        <f t="shared" si="116"/>
        <v>#N/A</v>
      </c>
      <c r="CG33" s="67" t="e">
        <f t="shared" si="117"/>
        <v>#N/A</v>
      </c>
      <c r="CH33" s="67" t="e">
        <f t="shared" si="118"/>
        <v>#N/A</v>
      </c>
      <c r="CI33" s="67" t="e">
        <f t="shared" si="119"/>
        <v>#N/A</v>
      </c>
      <c r="CJ33" s="67" t="e">
        <f t="shared" si="120"/>
        <v>#N/A</v>
      </c>
      <c r="CK33" s="67" t="e">
        <f t="shared" si="121"/>
        <v>#N/A</v>
      </c>
      <c r="CL33" s="68" t="e">
        <f t="shared" si="122"/>
        <v>#N/A</v>
      </c>
    </row>
    <row r="34" spans="2:90" hidden="1" x14ac:dyDescent="0.4">
      <c r="B34" t="str">
        <f t="shared" si="49"/>
        <v>2013（株）グローバルエンジニアリング</v>
      </c>
      <c r="C34" t="str">
        <f t="shared" si="50"/>
        <v>2013（株）グローバルエンジニアリング</v>
      </c>
      <c r="D34">
        <v>2013</v>
      </c>
      <c r="E34">
        <v>2014</v>
      </c>
      <c r="G34" t="s">
        <v>120</v>
      </c>
      <c r="H34" s="32">
        <v>5.0600000000000005E-4</v>
      </c>
      <c r="J34" s="32">
        <v>4.9399999999999997E-4</v>
      </c>
      <c r="L34" s="60" t="s">
        <v>1735</v>
      </c>
      <c r="M34" s="61">
        <v>2013</v>
      </c>
      <c r="N34" s="62" t="s">
        <v>120</v>
      </c>
      <c r="P34" s="60" t="s">
        <v>118</v>
      </c>
      <c r="Q34" s="61">
        <f t="shared" si="51"/>
        <v>32</v>
      </c>
      <c r="R34" s="61">
        <f t="shared" si="52"/>
        <v>32</v>
      </c>
      <c r="S34" s="61" t="e">
        <f t="shared" si="53"/>
        <v>#N/A</v>
      </c>
      <c r="T34" s="61" t="e">
        <f t="shared" si="54"/>
        <v>#N/A</v>
      </c>
      <c r="U34" s="61" t="e">
        <f t="shared" si="55"/>
        <v>#N/A</v>
      </c>
      <c r="V34" s="61" t="e">
        <f t="shared" si="56"/>
        <v>#N/A</v>
      </c>
      <c r="W34" s="61" t="e">
        <f t="shared" si="57"/>
        <v>#N/A</v>
      </c>
      <c r="X34" s="61" t="e">
        <f t="shared" si="58"/>
        <v>#N/A</v>
      </c>
      <c r="Y34" s="61" t="e">
        <f t="shared" si="59"/>
        <v>#N/A</v>
      </c>
      <c r="Z34" s="61" t="e">
        <f t="shared" si="60"/>
        <v>#N/A</v>
      </c>
      <c r="AA34" s="61" t="e">
        <f t="shared" si="61"/>
        <v>#N/A</v>
      </c>
      <c r="AB34" s="61" t="e">
        <f t="shared" si="62"/>
        <v>#N/A</v>
      </c>
      <c r="AC34" s="61" t="e">
        <f t="shared" si="63"/>
        <v>#N/A</v>
      </c>
      <c r="AD34" s="61" t="e">
        <f t="shared" si="64"/>
        <v>#N/A</v>
      </c>
      <c r="AE34" s="61" t="e">
        <f t="shared" si="65"/>
        <v>#N/A</v>
      </c>
      <c r="AF34" s="61" t="e">
        <f t="shared" si="66"/>
        <v>#N/A</v>
      </c>
      <c r="AG34" s="61" t="e">
        <f t="shared" si="67"/>
        <v>#N/A</v>
      </c>
      <c r="AH34" s="61" t="e">
        <f t="shared" si="68"/>
        <v>#N/A</v>
      </c>
      <c r="AI34" s="61" t="e">
        <f t="shared" si="213"/>
        <v>#N/A</v>
      </c>
      <c r="AJ34" s="61" t="e">
        <f t="shared" ref="AJ34" si="298">AI34+COUNTIF($L:$L,AI$2&amp;$P34)-1</f>
        <v>#N/A</v>
      </c>
      <c r="AK34" s="61" t="e">
        <f t="shared" si="215"/>
        <v>#N/A</v>
      </c>
      <c r="AL34" s="61" t="e">
        <f t="shared" ref="AL34" si="299">AK34+COUNTIF($L:$L,AK$2&amp;$P34)-1</f>
        <v>#N/A</v>
      </c>
      <c r="AM34" s="61" t="e">
        <f t="shared" si="217"/>
        <v>#N/A</v>
      </c>
      <c r="AN34" s="61" t="e">
        <f t="shared" ref="AN34" si="300">AM34+COUNTIF($L:$L,AM$2&amp;$P34)-1</f>
        <v>#N/A</v>
      </c>
      <c r="AO34" s="61" t="e">
        <f t="shared" si="219"/>
        <v>#N/A</v>
      </c>
      <c r="AP34" s="61" t="e">
        <f t="shared" ref="AP34" si="301">AO34+COUNTIF($L:$L,AO$2&amp;$P34)-1</f>
        <v>#N/A</v>
      </c>
      <c r="AQ34" s="61" t="e">
        <f t="shared" si="221"/>
        <v>#N/A</v>
      </c>
      <c r="AR34" s="61" t="e">
        <f t="shared" ref="AR34" si="302">AQ34+COUNTIF($L:$L,AQ$2&amp;$P34)-1</f>
        <v>#N/A</v>
      </c>
      <c r="AS34" s="61" t="e">
        <f t="shared" si="223"/>
        <v>#N/A</v>
      </c>
      <c r="AT34" s="61" t="e">
        <f t="shared" ref="AT34" si="303">AS34+COUNTIF($L:$L,AS$2&amp;$P34)-1</f>
        <v>#N/A</v>
      </c>
      <c r="AU34" s="61" t="e">
        <f t="shared" si="225"/>
        <v>#N/A</v>
      </c>
      <c r="AV34" s="61" t="e">
        <f t="shared" si="82"/>
        <v>#N/A</v>
      </c>
      <c r="AW34" s="61" t="e">
        <f t="shared" si="83"/>
        <v>#N/A</v>
      </c>
      <c r="AX34" s="61" t="e">
        <f t="shared" si="84"/>
        <v>#N/A</v>
      </c>
      <c r="AY34" s="61" t="e">
        <f t="shared" si="85"/>
        <v>#N/A</v>
      </c>
      <c r="AZ34" s="62" t="e">
        <f t="shared" si="86"/>
        <v>#N/A</v>
      </c>
      <c r="BB34" s="69" t="s">
        <v>118</v>
      </c>
      <c r="BC34" s="70">
        <f t="shared" si="87"/>
        <v>32</v>
      </c>
      <c r="BD34" s="70">
        <f t="shared" si="88"/>
        <v>32</v>
      </c>
      <c r="BE34" s="70" t="e">
        <f t="shared" si="89"/>
        <v>#N/A</v>
      </c>
      <c r="BF34" s="70" t="e">
        <f t="shared" si="90"/>
        <v>#N/A</v>
      </c>
      <c r="BG34" s="70" t="e">
        <f t="shared" si="91"/>
        <v>#N/A</v>
      </c>
      <c r="BH34" s="70" t="e">
        <f t="shared" si="92"/>
        <v>#N/A</v>
      </c>
      <c r="BI34" s="70" t="e">
        <f t="shared" si="93"/>
        <v>#N/A</v>
      </c>
      <c r="BJ34" s="70" t="e">
        <f t="shared" si="94"/>
        <v>#N/A</v>
      </c>
      <c r="BK34" s="70" t="e">
        <f t="shared" si="95"/>
        <v>#N/A</v>
      </c>
      <c r="BL34" s="70" t="e">
        <f t="shared" si="96"/>
        <v>#N/A</v>
      </c>
      <c r="BM34" s="70" t="e">
        <f t="shared" si="97"/>
        <v>#N/A</v>
      </c>
      <c r="BN34" s="70" t="e">
        <f t="shared" si="98"/>
        <v>#N/A</v>
      </c>
      <c r="BO34" s="70" t="e">
        <f t="shared" si="99"/>
        <v>#N/A</v>
      </c>
      <c r="BP34" s="70" t="e">
        <f t="shared" si="100"/>
        <v>#N/A</v>
      </c>
      <c r="BQ34" s="70" t="e">
        <f t="shared" si="101"/>
        <v>#N/A</v>
      </c>
      <c r="BR34" s="70" t="e">
        <f t="shared" si="102"/>
        <v>#N/A</v>
      </c>
      <c r="BS34" s="70" t="e">
        <f t="shared" si="103"/>
        <v>#N/A</v>
      </c>
      <c r="BT34" s="70" t="e">
        <f t="shared" si="104"/>
        <v>#N/A</v>
      </c>
      <c r="BU34" s="70" t="e">
        <f t="shared" si="105"/>
        <v>#N/A</v>
      </c>
      <c r="BV34" s="70" t="e">
        <f t="shared" si="106"/>
        <v>#N/A</v>
      </c>
      <c r="BW34" s="70" t="e">
        <f t="shared" si="107"/>
        <v>#N/A</v>
      </c>
      <c r="BX34" s="70" t="e">
        <f t="shared" si="108"/>
        <v>#N/A</v>
      </c>
      <c r="BY34" s="70" t="e">
        <f t="shared" si="109"/>
        <v>#N/A</v>
      </c>
      <c r="BZ34" s="70" t="e">
        <f t="shared" si="110"/>
        <v>#N/A</v>
      </c>
      <c r="CA34" s="70" t="e">
        <f t="shared" si="111"/>
        <v>#N/A</v>
      </c>
      <c r="CB34" s="70" t="e">
        <f t="shared" si="112"/>
        <v>#N/A</v>
      </c>
      <c r="CC34" s="70" t="e">
        <f t="shared" si="113"/>
        <v>#N/A</v>
      </c>
      <c r="CD34" s="70" t="e">
        <f t="shared" si="114"/>
        <v>#N/A</v>
      </c>
      <c r="CE34" s="70" t="e">
        <f t="shared" si="115"/>
        <v>#N/A</v>
      </c>
      <c r="CF34" s="70" t="e">
        <f t="shared" si="116"/>
        <v>#N/A</v>
      </c>
      <c r="CG34" s="70" t="e">
        <f t="shared" si="117"/>
        <v>#N/A</v>
      </c>
      <c r="CH34" s="70" t="e">
        <f t="shared" si="118"/>
        <v>#N/A</v>
      </c>
      <c r="CI34" s="70" t="e">
        <f t="shared" si="119"/>
        <v>#N/A</v>
      </c>
      <c r="CJ34" s="70" t="e">
        <f t="shared" si="120"/>
        <v>#N/A</v>
      </c>
      <c r="CK34" s="70" t="e">
        <f t="shared" si="121"/>
        <v>#N/A</v>
      </c>
      <c r="CL34" s="71" t="e">
        <f t="shared" si="122"/>
        <v>#N/A</v>
      </c>
    </row>
    <row r="35" spans="2:90" hidden="1" x14ac:dyDescent="0.4">
      <c r="B35" t="str">
        <f t="shared" si="49"/>
        <v>2013（株）ケーキュービック</v>
      </c>
      <c r="C35" t="str">
        <f t="shared" si="50"/>
        <v>2013（株）ケーキュービック</v>
      </c>
      <c r="D35">
        <v>2013</v>
      </c>
      <c r="E35">
        <v>2014</v>
      </c>
      <c r="G35" t="s">
        <v>121</v>
      </c>
      <c r="H35" s="32">
        <v>1.4799999999999999E-4</v>
      </c>
      <c r="J35" s="32">
        <v>1.45E-4</v>
      </c>
      <c r="L35" s="57" t="s">
        <v>1736</v>
      </c>
      <c r="M35" s="58">
        <v>2013</v>
      </c>
      <c r="N35" s="59" t="s">
        <v>121</v>
      </c>
      <c r="P35" s="57" t="s">
        <v>119</v>
      </c>
      <c r="Q35" s="58">
        <f t="shared" si="51"/>
        <v>33</v>
      </c>
      <c r="R35" s="58">
        <f t="shared" si="52"/>
        <v>33</v>
      </c>
      <c r="S35" s="58" t="e">
        <f t="shared" si="53"/>
        <v>#N/A</v>
      </c>
      <c r="T35" s="58" t="e">
        <f t="shared" si="54"/>
        <v>#N/A</v>
      </c>
      <c r="U35" s="58" t="e">
        <f t="shared" si="55"/>
        <v>#N/A</v>
      </c>
      <c r="V35" s="58" t="e">
        <f t="shared" si="56"/>
        <v>#N/A</v>
      </c>
      <c r="W35" s="58" t="e">
        <f t="shared" si="57"/>
        <v>#N/A</v>
      </c>
      <c r="X35" s="58" t="e">
        <f t="shared" si="58"/>
        <v>#N/A</v>
      </c>
      <c r="Y35" s="58" t="e">
        <f t="shared" si="59"/>
        <v>#N/A</v>
      </c>
      <c r="Z35" s="58" t="e">
        <f t="shared" si="60"/>
        <v>#N/A</v>
      </c>
      <c r="AA35" s="58" t="e">
        <f t="shared" si="61"/>
        <v>#N/A</v>
      </c>
      <c r="AB35" s="58" t="e">
        <f t="shared" si="62"/>
        <v>#N/A</v>
      </c>
      <c r="AC35" s="58" t="e">
        <f t="shared" si="63"/>
        <v>#N/A</v>
      </c>
      <c r="AD35" s="58" t="e">
        <f t="shared" si="64"/>
        <v>#N/A</v>
      </c>
      <c r="AE35" s="58" t="e">
        <f t="shared" si="65"/>
        <v>#N/A</v>
      </c>
      <c r="AF35" s="58" t="e">
        <f t="shared" si="66"/>
        <v>#N/A</v>
      </c>
      <c r="AG35" s="58" t="e">
        <f t="shared" si="67"/>
        <v>#N/A</v>
      </c>
      <c r="AH35" s="58" t="e">
        <f t="shared" si="68"/>
        <v>#N/A</v>
      </c>
      <c r="AI35" s="58" t="e">
        <f t="shared" si="213"/>
        <v>#N/A</v>
      </c>
      <c r="AJ35" s="58" t="e">
        <f t="shared" ref="AJ35" si="304">AI35+COUNTIF($L:$L,AI$2&amp;$P35)-1</f>
        <v>#N/A</v>
      </c>
      <c r="AK35" s="58" t="e">
        <f t="shared" si="215"/>
        <v>#N/A</v>
      </c>
      <c r="AL35" s="58" t="e">
        <f t="shared" ref="AL35" si="305">AK35+COUNTIF($L:$L,AK$2&amp;$P35)-1</f>
        <v>#N/A</v>
      </c>
      <c r="AM35" s="58" t="e">
        <f t="shared" si="217"/>
        <v>#N/A</v>
      </c>
      <c r="AN35" s="58" t="e">
        <f t="shared" ref="AN35" si="306">AM35+COUNTIF($L:$L,AM$2&amp;$P35)-1</f>
        <v>#N/A</v>
      </c>
      <c r="AO35" s="58" t="e">
        <f t="shared" si="219"/>
        <v>#N/A</v>
      </c>
      <c r="AP35" s="58" t="e">
        <f t="shared" ref="AP35" si="307">AO35+COUNTIF($L:$L,AO$2&amp;$P35)-1</f>
        <v>#N/A</v>
      </c>
      <c r="AQ35" s="58" t="e">
        <f t="shared" si="221"/>
        <v>#N/A</v>
      </c>
      <c r="AR35" s="58" t="e">
        <f t="shared" ref="AR35" si="308">AQ35+COUNTIF($L:$L,AQ$2&amp;$P35)-1</f>
        <v>#N/A</v>
      </c>
      <c r="AS35" s="58" t="e">
        <f t="shared" si="223"/>
        <v>#N/A</v>
      </c>
      <c r="AT35" s="58" t="e">
        <f t="shared" ref="AT35" si="309">AS35+COUNTIF($L:$L,AS$2&amp;$P35)-1</f>
        <v>#N/A</v>
      </c>
      <c r="AU35" s="58" t="e">
        <f t="shared" si="225"/>
        <v>#N/A</v>
      </c>
      <c r="AV35" s="58" t="e">
        <f t="shared" si="82"/>
        <v>#N/A</v>
      </c>
      <c r="AW35" s="58" t="e">
        <f t="shared" si="83"/>
        <v>#N/A</v>
      </c>
      <c r="AX35" s="58" t="e">
        <f t="shared" si="84"/>
        <v>#N/A</v>
      </c>
      <c r="AY35" s="58" t="e">
        <f t="shared" si="85"/>
        <v>#N/A</v>
      </c>
      <c r="AZ35" s="59" t="e">
        <f t="shared" si="86"/>
        <v>#N/A</v>
      </c>
      <c r="BB35" s="66" t="s">
        <v>119</v>
      </c>
      <c r="BC35" s="67">
        <f t="shared" si="87"/>
        <v>33</v>
      </c>
      <c r="BD35" s="67">
        <f t="shared" si="88"/>
        <v>33</v>
      </c>
      <c r="BE35" s="67" t="e">
        <f t="shared" si="89"/>
        <v>#N/A</v>
      </c>
      <c r="BF35" s="67" t="e">
        <f t="shared" si="90"/>
        <v>#N/A</v>
      </c>
      <c r="BG35" s="67" t="e">
        <f t="shared" si="91"/>
        <v>#N/A</v>
      </c>
      <c r="BH35" s="67" t="e">
        <f t="shared" si="92"/>
        <v>#N/A</v>
      </c>
      <c r="BI35" s="67" t="e">
        <f t="shared" si="93"/>
        <v>#N/A</v>
      </c>
      <c r="BJ35" s="67" t="e">
        <f t="shared" si="94"/>
        <v>#N/A</v>
      </c>
      <c r="BK35" s="67" t="e">
        <f t="shared" si="95"/>
        <v>#N/A</v>
      </c>
      <c r="BL35" s="67" t="e">
        <f t="shared" si="96"/>
        <v>#N/A</v>
      </c>
      <c r="BM35" s="67" t="e">
        <f t="shared" si="97"/>
        <v>#N/A</v>
      </c>
      <c r="BN35" s="67" t="e">
        <f t="shared" si="98"/>
        <v>#N/A</v>
      </c>
      <c r="BO35" s="67" t="e">
        <f t="shared" si="99"/>
        <v>#N/A</v>
      </c>
      <c r="BP35" s="67" t="e">
        <f t="shared" si="100"/>
        <v>#N/A</v>
      </c>
      <c r="BQ35" s="67" t="e">
        <f t="shared" si="101"/>
        <v>#N/A</v>
      </c>
      <c r="BR35" s="67" t="e">
        <f t="shared" si="102"/>
        <v>#N/A</v>
      </c>
      <c r="BS35" s="67" t="e">
        <f t="shared" si="103"/>
        <v>#N/A</v>
      </c>
      <c r="BT35" s="67" t="e">
        <f t="shared" si="104"/>
        <v>#N/A</v>
      </c>
      <c r="BU35" s="67" t="e">
        <f t="shared" si="105"/>
        <v>#N/A</v>
      </c>
      <c r="BV35" s="67" t="e">
        <f t="shared" si="106"/>
        <v>#N/A</v>
      </c>
      <c r="BW35" s="67" t="e">
        <f t="shared" si="107"/>
        <v>#N/A</v>
      </c>
      <c r="BX35" s="67" t="e">
        <f t="shared" si="108"/>
        <v>#N/A</v>
      </c>
      <c r="BY35" s="67" t="e">
        <f t="shared" si="109"/>
        <v>#N/A</v>
      </c>
      <c r="BZ35" s="67" t="e">
        <f t="shared" si="110"/>
        <v>#N/A</v>
      </c>
      <c r="CA35" s="67" t="e">
        <f t="shared" si="111"/>
        <v>#N/A</v>
      </c>
      <c r="CB35" s="67" t="e">
        <f t="shared" si="112"/>
        <v>#N/A</v>
      </c>
      <c r="CC35" s="67" t="e">
        <f t="shared" si="113"/>
        <v>#N/A</v>
      </c>
      <c r="CD35" s="67" t="e">
        <f t="shared" si="114"/>
        <v>#N/A</v>
      </c>
      <c r="CE35" s="67" t="e">
        <f t="shared" si="115"/>
        <v>#N/A</v>
      </c>
      <c r="CF35" s="67" t="e">
        <f t="shared" si="116"/>
        <v>#N/A</v>
      </c>
      <c r="CG35" s="67" t="e">
        <f t="shared" si="117"/>
        <v>#N/A</v>
      </c>
      <c r="CH35" s="67" t="e">
        <f t="shared" si="118"/>
        <v>#N/A</v>
      </c>
      <c r="CI35" s="67" t="e">
        <f t="shared" si="119"/>
        <v>#N/A</v>
      </c>
      <c r="CJ35" s="67" t="e">
        <f t="shared" si="120"/>
        <v>#N/A</v>
      </c>
      <c r="CK35" s="67" t="e">
        <f t="shared" si="121"/>
        <v>#N/A</v>
      </c>
      <c r="CL35" s="68" t="e">
        <f t="shared" si="122"/>
        <v>#N/A</v>
      </c>
    </row>
    <row r="36" spans="2:90" hidden="1" x14ac:dyDescent="0.4">
      <c r="B36" t="str">
        <f t="shared" si="49"/>
        <v>2013（株）洸陽電機</v>
      </c>
      <c r="C36" t="str">
        <f t="shared" si="50"/>
        <v>2013（株）洸陽電機</v>
      </c>
      <c r="D36">
        <v>2013</v>
      </c>
      <c r="E36">
        <v>2014</v>
      </c>
      <c r="G36" t="s">
        <v>122</v>
      </c>
      <c r="H36" s="32">
        <v>3.48E-4</v>
      </c>
      <c r="J36" s="32">
        <v>4.6799999999999999E-4</v>
      </c>
      <c r="L36" s="60" t="s">
        <v>1737</v>
      </c>
      <c r="M36" s="61">
        <v>2013</v>
      </c>
      <c r="N36" s="62" t="s">
        <v>122</v>
      </c>
      <c r="P36" s="60" t="s">
        <v>120</v>
      </c>
      <c r="Q36" s="61">
        <f t="shared" si="51"/>
        <v>34</v>
      </c>
      <c r="R36" s="61">
        <f t="shared" si="52"/>
        <v>34</v>
      </c>
      <c r="S36" s="61" t="e">
        <f t="shared" si="53"/>
        <v>#N/A</v>
      </c>
      <c r="T36" s="61" t="e">
        <f t="shared" si="54"/>
        <v>#N/A</v>
      </c>
      <c r="U36" s="61" t="e">
        <f t="shared" si="55"/>
        <v>#N/A</v>
      </c>
      <c r="V36" s="61" t="e">
        <f t="shared" si="56"/>
        <v>#N/A</v>
      </c>
      <c r="W36" s="61" t="e">
        <f t="shared" si="57"/>
        <v>#N/A</v>
      </c>
      <c r="X36" s="61" t="e">
        <f t="shared" si="58"/>
        <v>#N/A</v>
      </c>
      <c r="Y36" s="61" t="e">
        <f t="shared" si="59"/>
        <v>#N/A</v>
      </c>
      <c r="Z36" s="61" t="e">
        <f t="shared" si="60"/>
        <v>#N/A</v>
      </c>
      <c r="AA36" s="61" t="e">
        <f t="shared" si="61"/>
        <v>#N/A</v>
      </c>
      <c r="AB36" s="61" t="e">
        <f t="shared" si="62"/>
        <v>#N/A</v>
      </c>
      <c r="AC36" s="61" t="e">
        <f t="shared" si="63"/>
        <v>#N/A</v>
      </c>
      <c r="AD36" s="61" t="e">
        <f t="shared" si="64"/>
        <v>#N/A</v>
      </c>
      <c r="AE36" s="61" t="e">
        <f t="shared" si="65"/>
        <v>#N/A</v>
      </c>
      <c r="AF36" s="61" t="e">
        <f t="shared" si="66"/>
        <v>#N/A</v>
      </c>
      <c r="AG36" s="61" t="e">
        <f t="shared" si="67"/>
        <v>#N/A</v>
      </c>
      <c r="AH36" s="61" t="e">
        <f t="shared" si="68"/>
        <v>#N/A</v>
      </c>
      <c r="AI36" s="61" t="e">
        <f t="shared" si="213"/>
        <v>#N/A</v>
      </c>
      <c r="AJ36" s="61" t="e">
        <f t="shared" ref="AJ36" si="310">AI36+COUNTIF($L:$L,AI$2&amp;$P36)-1</f>
        <v>#N/A</v>
      </c>
      <c r="AK36" s="61" t="e">
        <f t="shared" si="215"/>
        <v>#N/A</v>
      </c>
      <c r="AL36" s="61" t="e">
        <f t="shared" ref="AL36" si="311">AK36+COUNTIF($L:$L,AK$2&amp;$P36)-1</f>
        <v>#N/A</v>
      </c>
      <c r="AM36" s="61" t="e">
        <f t="shared" si="217"/>
        <v>#N/A</v>
      </c>
      <c r="AN36" s="61" t="e">
        <f t="shared" ref="AN36" si="312">AM36+COUNTIF($L:$L,AM$2&amp;$P36)-1</f>
        <v>#N/A</v>
      </c>
      <c r="AO36" s="61" t="e">
        <f t="shared" si="219"/>
        <v>#N/A</v>
      </c>
      <c r="AP36" s="61" t="e">
        <f t="shared" ref="AP36" si="313">AO36+COUNTIF($L:$L,AO$2&amp;$P36)-1</f>
        <v>#N/A</v>
      </c>
      <c r="AQ36" s="61" t="e">
        <f t="shared" si="221"/>
        <v>#N/A</v>
      </c>
      <c r="AR36" s="61" t="e">
        <f t="shared" ref="AR36" si="314">AQ36+COUNTIF($L:$L,AQ$2&amp;$P36)-1</f>
        <v>#N/A</v>
      </c>
      <c r="AS36" s="61" t="e">
        <f t="shared" si="223"/>
        <v>#N/A</v>
      </c>
      <c r="AT36" s="61" t="e">
        <f t="shared" ref="AT36" si="315">AS36+COUNTIF($L:$L,AS$2&amp;$P36)-1</f>
        <v>#N/A</v>
      </c>
      <c r="AU36" s="61" t="e">
        <f t="shared" si="225"/>
        <v>#N/A</v>
      </c>
      <c r="AV36" s="61" t="e">
        <f t="shared" si="82"/>
        <v>#N/A</v>
      </c>
      <c r="AW36" s="61" t="e">
        <f t="shared" si="83"/>
        <v>#N/A</v>
      </c>
      <c r="AX36" s="61" t="e">
        <f t="shared" si="84"/>
        <v>#N/A</v>
      </c>
      <c r="AY36" s="61" t="e">
        <f t="shared" si="85"/>
        <v>#N/A</v>
      </c>
      <c r="AZ36" s="62" t="e">
        <f t="shared" si="86"/>
        <v>#N/A</v>
      </c>
      <c r="BB36" s="69" t="s">
        <v>120</v>
      </c>
      <c r="BC36" s="70">
        <f t="shared" si="87"/>
        <v>34</v>
      </c>
      <c r="BD36" s="70">
        <f t="shared" si="88"/>
        <v>34</v>
      </c>
      <c r="BE36" s="70" t="e">
        <f t="shared" si="89"/>
        <v>#N/A</v>
      </c>
      <c r="BF36" s="70" t="e">
        <f t="shared" si="90"/>
        <v>#N/A</v>
      </c>
      <c r="BG36" s="70" t="e">
        <f t="shared" si="91"/>
        <v>#N/A</v>
      </c>
      <c r="BH36" s="70" t="e">
        <f t="shared" si="92"/>
        <v>#N/A</v>
      </c>
      <c r="BI36" s="70" t="e">
        <f t="shared" si="93"/>
        <v>#N/A</v>
      </c>
      <c r="BJ36" s="70" t="e">
        <f t="shared" si="94"/>
        <v>#N/A</v>
      </c>
      <c r="BK36" s="70" t="e">
        <f t="shared" si="95"/>
        <v>#N/A</v>
      </c>
      <c r="BL36" s="70" t="e">
        <f t="shared" si="96"/>
        <v>#N/A</v>
      </c>
      <c r="BM36" s="70" t="e">
        <f t="shared" si="97"/>
        <v>#N/A</v>
      </c>
      <c r="BN36" s="70" t="e">
        <f t="shared" si="98"/>
        <v>#N/A</v>
      </c>
      <c r="BO36" s="70" t="e">
        <f t="shared" si="99"/>
        <v>#N/A</v>
      </c>
      <c r="BP36" s="70" t="e">
        <f t="shared" si="100"/>
        <v>#N/A</v>
      </c>
      <c r="BQ36" s="70" t="e">
        <f t="shared" si="101"/>
        <v>#N/A</v>
      </c>
      <c r="BR36" s="70" t="e">
        <f t="shared" si="102"/>
        <v>#N/A</v>
      </c>
      <c r="BS36" s="70" t="e">
        <f t="shared" si="103"/>
        <v>#N/A</v>
      </c>
      <c r="BT36" s="70" t="e">
        <f t="shared" si="104"/>
        <v>#N/A</v>
      </c>
      <c r="BU36" s="70" t="e">
        <f t="shared" si="105"/>
        <v>#N/A</v>
      </c>
      <c r="BV36" s="70" t="e">
        <f t="shared" si="106"/>
        <v>#N/A</v>
      </c>
      <c r="BW36" s="70" t="e">
        <f t="shared" si="107"/>
        <v>#N/A</v>
      </c>
      <c r="BX36" s="70" t="e">
        <f t="shared" si="108"/>
        <v>#N/A</v>
      </c>
      <c r="BY36" s="70" t="e">
        <f t="shared" si="109"/>
        <v>#N/A</v>
      </c>
      <c r="BZ36" s="70" t="e">
        <f t="shared" si="110"/>
        <v>#N/A</v>
      </c>
      <c r="CA36" s="70" t="e">
        <f t="shared" si="111"/>
        <v>#N/A</v>
      </c>
      <c r="CB36" s="70" t="e">
        <f t="shared" si="112"/>
        <v>#N/A</v>
      </c>
      <c r="CC36" s="70" t="e">
        <f t="shared" si="113"/>
        <v>#N/A</v>
      </c>
      <c r="CD36" s="70" t="e">
        <f t="shared" si="114"/>
        <v>#N/A</v>
      </c>
      <c r="CE36" s="70" t="e">
        <f t="shared" si="115"/>
        <v>#N/A</v>
      </c>
      <c r="CF36" s="70" t="e">
        <f t="shared" si="116"/>
        <v>#N/A</v>
      </c>
      <c r="CG36" s="70" t="e">
        <f t="shared" si="117"/>
        <v>#N/A</v>
      </c>
      <c r="CH36" s="70" t="e">
        <f t="shared" si="118"/>
        <v>#N/A</v>
      </c>
      <c r="CI36" s="70" t="e">
        <f t="shared" si="119"/>
        <v>#N/A</v>
      </c>
      <c r="CJ36" s="70" t="e">
        <f t="shared" si="120"/>
        <v>#N/A</v>
      </c>
      <c r="CK36" s="70" t="e">
        <f t="shared" si="121"/>
        <v>#N/A</v>
      </c>
      <c r="CL36" s="71" t="e">
        <f t="shared" si="122"/>
        <v>#N/A</v>
      </c>
    </row>
    <row r="37" spans="2:90" hidden="1" x14ac:dyDescent="0.4">
      <c r="B37" t="str">
        <f t="shared" si="49"/>
        <v>2013(株)サイサン</v>
      </c>
      <c r="C37" t="str">
        <f t="shared" si="50"/>
        <v>2013(株)サイサン</v>
      </c>
      <c r="D37">
        <v>2013</v>
      </c>
      <c r="E37">
        <v>2014</v>
      </c>
      <c r="G37" t="s">
        <v>123</v>
      </c>
      <c r="H37" s="32">
        <v>3.7300000000000001E-4</v>
      </c>
      <c r="J37" s="32">
        <v>3.6000000000000002E-4</v>
      </c>
      <c r="L37" s="57" t="s">
        <v>1738</v>
      </c>
      <c r="M37" s="58">
        <v>2013</v>
      </c>
      <c r="N37" s="59" t="s">
        <v>123</v>
      </c>
      <c r="P37" s="57" t="s">
        <v>121</v>
      </c>
      <c r="Q37" s="58">
        <f t="shared" si="51"/>
        <v>35</v>
      </c>
      <c r="R37" s="58">
        <f t="shared" si="52"/>
        <v>35</v>
      </c>
      <c r="S37" s="58" t="e">
        <f t="shared" si="53"/>
        <v>#N/A</v>
      </c>
      <c r="T37" s="58" t="e">
        <f t="shared" si="54"/>
        <v>#N/A</v>
      </c>
      <c r="U37" s="58" t="e">
        <f t="shared" si="55"/>
        <v>#N/A</v>
      </c>
      <c r="V37" s="58" t="e">
        <f t="shared" si="56"/>
        <v>#N/A</v>
      </c>
      <c r="W37" s="58" t="e">
        <f t="shared" si="57"/>
        <v>#N/A</v>
      </c>
      <c r="X37" s="58" t="e">
        <f t="shared" si="58"/>
        <v>#N/A</v>
      </c>
      <c r="Y37" s="58" t="e">
        <f t="shared" si="59"/>
        <v>#N/A</v>
      </c>
      <c r="Z37" s="58" t="e">
        <f t="shared" si="60"/>
        <v>#N/A</v>
      </c>
      <c r="AA37" s="58" t="e">
        <f t="shared" si="61"/>
        <v>#N/A</v>
      </c>
      <c r="AB37" s="58" t="e">
        <f t="shared" si="62"/>
        <v>#N/A</v>
      </c>
      <c r="AC37" s="58" t="e">
        <f t="shared" si="63"/>
        <v>#N/A</v>
      </c>
      <c r="AD37" s="58" t="e">
        <f t="shared" si="64"/>
        <v>#N/A</v>
      </c>
      <c r="AE37" s="58" t="e">
        <f t="shared" si="65"/>
        <v>#N/A</v>
      </c>
      <c r="AF37" s="58" t="e">
        <f t="shared" si="66"/>
        <v>#N/A</v>
      </c>
      <c r="AG37" s="58" t="e">
        <f t="shared" si="67"/>
        <v>#N/A</v>
      </c>
      <c r="AH37" s="58" t="e">
        <f t="shared" si="68"/>
        <v>#N/A</v>
      </c>
      <c r="AI37" s="58" t="e">
        <f t="shared" ref="AI37:AI52" si="316">MATCH(AI$3&amp;$P37,$L:$L,0)</f>
        <v>#N/A</v>
      </c>
      <c r="AJ37" s="58" t="e">
        <f t="shared" ref="AJ37" si="317">AI37+COUNTIF($L:$L,AI$2&amp;$P37)-1</f>
        <v>#N/A</v>
      </c>
      <c r="AK37" s="58" t="e">
        <f t="shared" ref="AK37:AK52" si="318">MATCH(AK$3&amp;$P37,$L:$L,0)</f>
        <v>#N/A</v>
      </c>
      <c r="AL37" s="58" t="e">
        <f t="shared" ref="AL37" si="319">AK37+COUNTIF($L:$L,AK$2&amp;$P37)-1</f>
        <v>#N/A</v>
      </c>
      <c r="AM37" s="58" t="e">
        <f t="shared" ref="AM37:AM52" si="320">MATCH(AM$3&amp;$P37,$L:$L,0)</f>
        <v>#N/A</v>
      </c>
      <c r="AN37" s="58" t="e">
        <f t="shared" ref="AN37" si="321">AM37+COUNTIF($L:$L,AM$2&amp;$P37)-1</f>
        <v>#N/A</v>
      </c>
      <c r="AO37" s="58" t="e">
        <f t="shared" ref="AO37:AO52" si="322">MATCH(AO$3&amp;$P37,$L:$L,0)</f>
        <v>#N/A</v>
      </c>
      <c r="AP37" s="58" t="e">
        <f t="shared" ref="AP37" si="323">AO37+COUNTIF($L:$L,AO$2&amp;$P37)-1</f>
        <v>#N/A</v>
      </c>
      <c r="AQ37" s="58" t="e">
        <f t="shared" ref="AQ37:AQ52" si="324">MATCH(AQ$3&amp;$P37,$L:$L,0)</f>
        <v>#N/A</v>
      </c>
      <c r="AR37" s="58" t="e">
        <f t="shared" ref="AR37" si="325">AQ37+COUNTIF($L:$L,AQ$2&amp;$P37)-1</f>
        <v>#N/A</v>
      </c>
      <c r="AS37" s="58" t="e">
        <f t="shared" ref="AS37:AS52" si="326">MATCH(AS$3&amp;$P37,$L:$L,0)</f>
        <v>#N/A</v>
      </c>
      <c r="AT37" s="58" t="e">
        <f t="shared" ref="AT37" si="327">AS37+COUNTIF($L:$L,AS$2&amp;$P37)-1</f>
        <v>#N/A</v>
      </c>
      <c r="AU37" s="58" t="e">
        <f t="shared" ref="AU37:AU52" si="328">MATCH(AU$3&amp;$P37,$L:$L,0)</f>
        <v>#N/A</v>
      </c>
      <c r="AV37" s="58" t="e">
        <f t="shared" si="82"/>
        <v>#N/A</v>
      </c>
      <c r="AW37" s="58" t="e">
        <f t="shared" si="83"/>
        <v>#N/A</v>
      </c>
      <c r="AX37" s="58" t="e">
        <f t="shared" si="84"/>
        <v>#N/A</v>
      </c>
      <c r="AY37" s="58" t="e">
        <f t="shared" si="85"/>
        <v>#N/A</v>
      </c>
      <c r="AZ37" s="59" t="e">
        <f t="shared" si="86"/>
        <v>#N/A</v>
      </c>
      <c r="BB37" s="66" t="s">
        <v>121</v>
      </c>
      <c r="BC37" s="67">
        <f t="shared" si="87"/>
        <v>35</v>
      </c>
      <c r="BD37" s="67">
        <f t="shared" si="88"/>
        <v>35</v>
      </c>
      <c r="BE37" s="67" t="e">
        <f t="shared" si="89"/>
        <v>#N/A</v>
      </c>
      <c r="BF37" s="67" t="e">
        <f t="shared" si="90"/>
        <v>#N/A</v>
      </c>
      <c r="BG37" s="67" t="e">
        <f t="shared" si="91"/>
        <v>#N/A</v>
      </c>
      <c r="BH37" s="67" t="e">
        <f t="shared" si="92"/>
        <v>#N/A</v>
      </c>
      <c r="BI37" s="67" t="e">
        <f t="shared" si="93"/>
        <v>#N/A</v>
      </c>
      <c r="BJ37" s="67" t="e">
        <f t="shared" si="94"/>
        <v>#N/A</v>
      </c>
      <c r="BK37" s="67" t="e">
        <f t="shared" si="95"/>
        <v>#N/A</v>
      </c>
      <c r="BL37" s="67" t="e">
        <f t="shared" si="96"/>
        <v>#N/A</v>
      </c>
      <c r="BM37" s="67" t="e">
        <f t="shared" si="97"/>
        <v>#N/A</v>
      </c>
      <c r="BN37" s="67" t="e">
        <f t="shared" si="98"/>
        <v>#N/A</v>
      </c>
      <c r="BO37" s="67" t="e">
        <f t="shared" si="99"/>
        <v>#N/A</v>
      </c>
      <c r="BP37" s="67" t="e">
        <f t="shared" si="100"/>
        <v>#N/A</v>
      </c>
      <c r="BQ37" s="67" t="e">
        <f t="shared" si="101"/>
        <v>#N/A</v>
      </c>
      <c r="BR37" s="67" t="e">
        <f t="shared" si="102"/>
        <v>#N/A</v>
      </c>
      <c r="BS37" s="67" t="e">
        <f t="shared" si="103"/>
        <v>#N/A</v>
      </c>
      <c r="BT37" s="67" t="e">
        <f t="shared" si="104"/>
        <v>#N/A</v>
      </c>
      <c r="BU37" s="67" t="e">
        <f t="shared" si="105"/>
        <v>#N/A</v>
      </c>
      <c r="BV37" s="67" t="e">
        <f t="shared" si="106"/>
        <v>#N/A</v>
      </c>
      <c r="BW37" s="67" t="e">
        <f t="shared" si="107"/>
        <v>#N/A</v>
      </c>
      <c r="BX37" s="67" t="e">
        <f t="shared" si="108"/>
        <v>#N/A</v>
      </c>
      <c r="BY37" s="67" t="e">
        <f t="shared" si="109"/>
        <v>#N/A</v>
      </c>
      <c r="BZ37" s="67" t="e">
        <f t="shared" si="110"/>
        <v>#N/A</v>
      </c>
      <c r="CA37" s="67" t="e">
        <f t="shared" si="111"/>
        <v>#N/A</v>
      </c>
      <c r="CB37" s="67" t="e">
        <f t="shared" si="112"/>
        <v>#N/A</v>
      </c>
      <c r="CC37" s="67" t="e">
        <f t="shared" si="113"/>
        <v>#N/A</v>
      </c>
      <c r="CD37" s="67" t="e">
        <f t="shared" si="114"/>
        <v>#N/A</v>
      </c>
      <c r="CE37" s="67" t="e">
        <f t="shared" si="115"/>
        <v>#N/A</v>
      </c>
      <c r="CF37" s="67" t="e">
        <f t="shared" si="116"/>
        <v>#N/A</v>
      </c>
      <c r="CG37" s="67" t="e">
        <f t="shared" si="117"/>
        <v>#N/A</v>
      </c>
      <c r="CH37" s="67" t="e">
        <f t="shared" si="118"/>
        <v>#N/A</v>
      </c>
      <c r="CI37" s="67" t="e">
        <f t="shared" si="119"/>
        <v>#N/A</v>
      </c>
      <c r="CJ37" s="67" t="e">
        <f t="shared" si="120"/>
        <v>#N/A</v>
      </c>
      <c r="CK37" s="67" t="e">
        <f t="shared" si="121"/>
        <v>#N/A</v>
      </c>
      <c r="CL37" s="68" t="e">
        <f t="shared" si="122"/>
        <v>#N/A</v>
      </c>
    </row>
    <row r="38" spans="2:90" hidden="1" x14ac:dyDescent="0.4">
      <c r="B38" t="str">
        <f t="shared" si="49"/>
        <v>2013(株)サニックス</v>
      </c>
      <c r="C38" t="str">
        <f t="shared" si="50"/>
        <v>2013(株)サニックス</v>
      </c>
      <c r="D38">
        <v>2013</v>
      </c>
      <c r="E38">
        <v>2014</v>
      </c>
      <c r="G38" t="s">
        <v>124</v>
      </c>
      <c r="H38" s="32">
        <v>9.0000000000000002E-6</v>
      </c>
      <c r="J38" s="32">
        <v>9.0000000000000002E-6</v>
      </c>
      <c r="L38" s="60" t="s">
        <v>1739</v>
      </c>
      <c r="M38" s="61">
        <v>2013</v>
      </c>
      <c r="N38" s="62" t="s">
        <v>124</v>
      </c>
      <c r="P38" s="60" t="s">
        <v>122</v>
      </c>
      <c r="Q38" s="61">
        <f t="shared" si="51"/>
        <v>36</v>
      </c>
      <c r="R38" s="61">
        <f t="shared" si="52"/>
        <v>36</v>
      </c>
      <c r="S38" s="61" t="e">
        <f t="shared" si="53"/>
        <v>#N/A</v>
      </c>
      <c r="T38" s="61" t="e">
        <f t="shared" si="54"/>
        <v>#N/A</v>
      </c>
      <c r="U38" s="61" t="e">
        <f t="shared" si="55"/>
        <v>#N/A</v>
      </c>
      <c r="V38" s="61" t="e">
        <f t="shared" si="56"/>
        <v>#N/A</v>
      </c>
      <c r="W38" s="61" t="e">
        <f t="shared" si="57"/>
        <v>#N/A</v>
      </c>
      <c r="X38" s="61" t="e">
        <f t="shared" si="58"/>
        <v>#N/A</v>
      </c>
      <c r="Y38" s="61" t="e">
        <f t="shared" si="59"/>
        <v>#N/A</v>
      </c>
      <c r="Z38" s="61" t="e">
        <f t="shared" si="60"/>
        <v>#N/A</v>
      </c>
      <c r="AA38" s="61" t="e">
        <f t="shared" si="61"/>
        <v>#N/A</v>
      </c>
      <c r="AB38" s="61" t="e">
        <f t="shared" si="62"/>
        <v>#N/A</v>
      </c>
      <c r="AC38" s="61" t="e">
        <f t="shared" si="63"/>
        <v>#N/A</v>
      </c>
      <c r="AD38" s="61" t="e">
        <f t="shared" si="64"/>
        <v>#N/A</v>
      </c>
      <c r="AE38" s="61" t="e">
        <f t="shared" si="65"/>
        <v>#N/A</v>
      </c>
      <c r="AF38" s="61" t="e">
        <f t="shared" si="66"/>
        <v>#N/A</v>
      </c>
      <c r="AG38" s="61" t="e">
        <f t="shared" si="67"/>
        <v>#N/A</v>
      </c>
      <c r="AH38" s="61" t="e">
        <f t="shared" si="68"/>
        <v>#N/A</v>
      </c>
      <c r="AI38" s="61" t="e">
        <f t="shared" si="316"/>
        <v>#N/A</v>
      </c>
      <c r="AJ38" s="61" t="e">
        <f t="shared" ref="AJ38" si="329">AI38+COUNTIF($L:$L,AI$2&amp;$P38)-1</f>
        <v>#N/A</v>
      </c>
      <c r="AK38" s="61" t="e">
        <f t="shared" si="318"/>
        <v>#N/A</v>
      </c>
      <c r="AL38" s="61" t="e">
        <f t="shared" ref="AL38" si="330">AK38+COUNTIF($L:$L,AK$2&amp;$P38)-1</f>
        <v>#N/A</v>
      </c>
      <c r="AM38" s="61" t="e">
        <f t="shared" si="320"/>
        <v>#N/A</v>
      </c>
      <c r="AN38" s="61" t="e">
        <f t="shared" ref="AN38" si="331">AM38+COUNTIF($L:$L,AM$2&amp;$P38)-1</f>
        <v>#N/A</v>
      </c>
      <c r="AO38" s="61" t="e">
        <f t="shared" si="322"/>
        <v>#N/A</v>
      </c>
      <c r="AP38" s="61" t="e">
        <f t="shared" ref="AP38" si="332">AO38+COUNTIF($L:$L,AO$2&amp;$P38)-1</f>
        <v>#N/A</v>
      </c>
      <c r="AQ38" s="61" t="e">
        <f t="shared" si="324"/>
        <v>#N/A</v>
      </c>
      <c r="AR38" s="61" t="e">
        <f t="shared" ref="AR38" si="333">AQ38+COUNTIF($L:$L,AQ$2&amp;$P38)-1</f>
        <v>#N/A</v>
      </c>
      <c r="AS38" s="61" t="e">
        <f t="shared" si="326"/>
        <v>#N/A</v>
      </c>
      <c r="AT38" s="61" t="e">
        <f t="shared" ref="AT38" si="334">AS38+COUNTIF($L:$L,AS$2&amp;$P38)-1</f>
        <v>#N/A</v>
      </c>
      <c r="AU38" s="61" t="e">
        <f t="shared" si="328"/>
        <v>#N/A</v>
      </c>
      <c r="AV38" s="61" t="e">
        <f t="shared" si="82"/>
        <v>#N/A</v>
      </c>
      <c r="AW38" s="61" t="e">
        <f t="shared" si="83"/>
        <v>#N/A</v>
      </c>
      <c r="AX38" s="61" t="e">
        <f t="shared" si="84"/>
        <v>#N/A</v>
      </c>
      <c r="AY38" s="61" t="e">
        <f t="shared" si="85"/>
        <v>#N/A</v>
      </c>
      <c r="AZ38" s="62" t="e">
        <f t="shared" si="86"/>
        <v>#N/A</v>
      </c>
      <c r="BB38" s="69" t="s">
        <v>122</v>
      </c>
      <c r="BC38" s="70">
        <f t="shared" si="87"/>
        <v>36</v>
      </c>
      <c r="BD38" s="70">
        <f t="shared" si="88"/>
        <v>36</v>
      </c>
      <c r="BE38" s="70" t="e">
        <f t="shared" si="89"/>
        <v>#N/A</v>
      </c>
      <c r="BF38" s="70" t="e">
        <f t="shared" si="90"/>
        <v>#N/A</v>
      </c>
      <c r="BG38" s="70" t="e">
        <f t="shared" si="91"/>
        <v>#N/A</v>
      </c>
      <c r="BH38" s="70" t="e">
        <f t="shared" si="92"/>
        <v>#N/A</v>
      </c>
      <c r="BI38" s="70" t="e">
        <f t="shared" si="93"/>
        <v>#N/A</v>
      </c>
      <c r="BJ38" s="70" t="e">
        <f t="shared" si="94"/>
        <v>#N/A</v>
      </c>
      <c r="BK38" s="70" t="e">
        <f t="shared" si="95"/>
        <v>#N/A</v>
      </c>
      <c r="BL38" s="70" t="e">
        <f t="shared" si="96"/>
        <v>#N/A</v>
      </c>
      <c r="BM38" s="70" t="e">
        <f t="shared" si="97"/>
        <v>#N/A</v>
      </c>
      <c r="BN38" s="70" t="e">
        <f t="shared" si="98"/>
        <v>#N/A</v>
      </c>
      <c r="BO38" s="70" t="e">
        <f t="shared" si="99"/>
        <v>#N/A</v>
      </c>
      <c r="BP38" s="70" t="e">
        <f t="shared" si="100"/>
        <v>#N/A</v>
      </c>
      <c r="BQ38" s="70" t="e">
        <f t="shared" si="101"/>
        <v>#N/A</v>
      </c>
      <c r="BR38" s="70" t="e">
        <f t="shared" si="102"/>
        <v>#N/A</v>
      </c>
      <c r="BS38" s="70" t="e">
        <f t="shared" si="103"/>
        <v>#N/A</v>
      </c>
      <c r="BT38" s="70" t="e">
        <f t="shared" si="104"/>
        <v>#N/A</v>
      </c>
      <c r="BU38" s="70" t="e">
        <f t="shared" si="105"/>
        <v>#N/A</v>
      </c>
      <c r="BV38" s="70" t="e">
        <f t="shared" si="106"/>
        <v>#N/A</v>
      </c>
      <c r="BW38" s="70" t="e">
        <f t="shared" si="107"/>
        <v>#N/A</v>
      </c>
      <c r="BX38" s="70" t="e">
        <f t="shared" si="108"/>
        <v>#N/A</v>
      </c>
      <c r="BY38" s="70" t="e">
        <f t="shared" si="109"/>
        <v>#N/A</v>
      </c>
      <c r="BZ38" s="70" t="e">
        <f t="shared" si="110"/>
        <v>#N/A</v>
      </c>
      <c r="CA38" s="70" t="e">
        <f t="shared" si="111"/>
        <v>#N/A</v>
      </c>
      <c r="CB38" s="70" t="e">
        <f t="shared" si="112"/>
        <v>#N/A</v>
      </c>
      <c r="CC38" s="70" t="e">
        <f t="shared" si="113"/>
        <v>#N/A</v>
      </c>
      <c r="CD38" s="70" t="e">
        <f t="shared" si="114"/>
        <v>#N/A</v>
      </c>
      <c r="CE38" s="70" t="e">
        <f t="shared" si="115"/>
        <v>#N/A</v>
      </c>
      <c r="CF38" s="70" t="e">
        <f t="shared" si="116"/>
        <v>#N/A</v>
      </c>
      <c r="CG38" s="70" t="e">
        <f t="shared" si="117"/>
        <v>#N/A</v>
      </c>
      <c r="CH38" s="70" t="e">
        <f t="shared" si="118"/>
        <v>#N/A</v>
      </c>
      <c r="CI38" s="70" t="e">
        <f t="shared" si="119"/>
        <v>#N/A</v>
      </c>
      <c r="CJ38" s="70" t="e">
        <f t="shared" si="120"/>
        <v>#N/A</v>
      </c>
      <c r="CK38" s="70" t="e">
        <f t="shared" si="121"/>
        <v>#N/A</v>
      </c>
      <c r="CL38" s="71" t="e">
        <f t="shared" si="122"/>
        <v>#N/A</v>
      </c>
    </row>
    <row r="39" spans="2:90" hidden="1" x14ac:dyDescent="0.4">
      <c r="B39" t="str">
        <f t="shared" si="49"/>
        <v>2013（株）ＣＮＯパワーソリューションズ</v>
      </c>
      <c r="C39" t="str">
        <f t="shared" si="50"/>
        <v>2013（株）ＣＮＯパワーソリューションズ</v>
      </c>
      <c r="D39">
        <v>2013</v>
      </c>
      <c r="E39">
        <v>2014</v>
      </c>
      <c r="G39" t="s">
        <v>125</v>
      </c>
      <c r="H39" s="32">
        <v>6.02E-4</v>
      </c>
      <c r="J39" s="32">
        <v>5.8900000000000001E-4</v>
      </c>
      <c r="L39" s="57" t="s">
        <v>1740</v>
      </c>
      <c r="M39" s="58">
        <v>2013</v>
      </c>
      <c r="N39" s="59" t="s">
        <v>125</v>
      </c>
      <c r="P39" s="57" t="s">
        <v>123</v>
      </c>
      <c r="Q39" s="58">
        <f t="shared" si="51"/>
        <v>37</v>
      </c>
      <c r="R39" s="58">
        <f t="shared" si="52"/>
        <v>37</v>
      </c>
      <c r="S39" s="58">
        <f t="shared" si="53"/>
        <v>136</v>
      </c>
      <c r="T39" s="58">
        <f t="shared" si="54"/>
        <v>136</v>
      </c>
      <c r="U39" s="58">
        <f t="shared" si="55"/>
        <v>194</v>
      </c>
      <c r="V39" s="58">
        <f t="shared" si="56"/>
        <v>194</v>
      </c>
      <c r="W39" s="58">
        <f t="shared" si="57"/>
        <v>501</v>
      </c>
      <c r="X39" s="58">
        <f t="shared" si="58"/>
        <v>501</v>
      </c>
      <c r="Y39" s="58">
        <f t="shared" si="59"/>
        <v>874</v>
      </c>
      <c r="Z39" s="58">
        <f t="shared" si="60"/>
        <v>874</v>
      </c>
      <c r="AA39" s="58">
        <f t="shared" si="61"/>
        <v>1329</v>
      </c>
      <c r="AB39" s="58">
        <f t="shared" si="62"/>
        <v>1329</v>
      </c>
      <c r="AC39" s="58">
        <f t="shared" si="63"/>
        <v>1841</v>
      </c>
      <c r="AD39" s="58">
        <f t="shared" si="64"/>
        <v>1841</v>
      </c>
      <c r="AE39" s="58" t="e">
        <f t="shared" si="65"/>
        <v>#N/A</v>
      </c>
      <c r="AF39" s="58" t="e">
        <f t="shared" si="66"/>
        <v>#N/A</v>
      </c>
      <c r="AG39" s="58" t="e">
        <f t="shared" si="67"/>
        <v>#N/A</v>
      </c>
      <c r="AH39" s="58" t="e">
        <f t="shared" si="68"/>
        <v>#N/A</v>
      </c>
      <c r="AI39" s="58" t="e">
        <f t="shared" si="316"/>
        <v>#N/A</v>
      </c>
      <c r="AJ39" s="58" t="e">
        <f t="shared" ref="AJ39" si="335">AI39+COUNTIF($L:$L,AI$2&amp;$P39)-1</f>
        <v>#N/A</v>
      </c>
      <c r="AK39" s="58" t="e">
        <f t="shared" si="318"/>
        <v>#N/A</v>
      </c>
      <c r="AL39" s="58" t="e">
        <f t="shared" ref="AL39" si="336">AK39+COUNTIF($L:$L,AK$2&amp;$P39)-1</f>
        <v>#N/A</v>
      </c>
      <c r="AM39" s="58" t="e">
        <f t="shared" si="320"/>
        <v>#N/A</v>
      </c>
      <c r="AN39" s="58" t="e">
        <f t="shared" ref="AN39" si="337">AM39+COUNTIF($L:$L,AM$2&amp;$P39)-1</f>
        <v>#N/A</v>
      </c>
      <c r="AO39" s="58" t="e">
        <f t="shared" si="322"/>
        <v>#N/A</v>
      </c>
      <c r="AP39" s="58" t="e">
        <f t="shared" ref="AP39" si="338">AO39+COUNTIF($L:$L,AO$2&amp;$P39)-1</f>
        <v>#N/A</v>
      </c>
      <c r="AQ39" s="58" t="e">
        <f t="shared" si="324"/>
        <v>#N/A</v>
      </c>
      <c r="AR39" s="58" t="e">
        <f t="shared" ref="AR39" si="339">AQ39+COUNTIF($L:$L,AQ$2&amp;$P39)-1</f>
        <v>#N/A</v>
      </c>
      <c r="AS39" s="58" t="e">
        <f t="shared" si="326"/>
        <v>#N/A</v>
      </c>
      <c r="AT39" s="58" t="e">
        <f t="shared" ref="AT39" si="340">AS39+COUNTIF($L:$L,AS$2&amp;$P39)-1</f>
        <v>#N/A</v>
      </c>
      <c r="AU39" s="58" t="e">
        <f t="shared" si="328"/>
        <v>#N/A</v>
      </c>
      <c r="AV39" s="58" t="e">
        <f t="shared" si="82"/>
        <v>#N/A</v>
      </c>
      <c r="AW39" s="58" t="e">
        <f t="shared" si="83"/>
        <v>#N/A</v>
      </c>
      <c r="AX39" s="58" t="e">
        <f t="shared" si="84"/>
        <v>#N/A</v>
      </c>
      <c r="AY39" s="58" t="e">
        <f t="shared" si="85"/>
        <v>#N/A</v>
      </c>
      <c r="AZ39" s="59" t="e">
        <f t="shared" si="86"/>
        <v>#N/A</v>
      </c>
      <c r="BB39" s="66" t="s">
        <v>123</v>
      </c>
      <c r="BC39" s="67">
        <f t="shared" si="87"/>
        <v>37</v>
      </c>
      <c r="BD39" s="67">
        <f t="shared" si="88"/>
        <v>37</v>
      </c>
      <c r="BE39" s="67">
        <f t="shared" si="89"/>
        <v>136</v>
      </c>
      <c r="BF39" s="67">
        <f t="shared" si="90"/>
        <v>136</v>
      </c>
      <c r="BG39" s="67">
        <f t="shared" si="91"/>
        <v>196</v>
      </c>
      <c r="BH39" s="67">
        <f t="shared" si="92"/>
        <v>196</v>
      </c>
      <c r="BI39" s="67">
        <f t="shared" si="93"/>
        <v>508</v>
      </c>
      <c r="BJ39" s="67">
        <f t="shared" si="94"/>
        <v>508</v>
      </c>
      <c r="BK39" s="67">
        <f t="shared" si="95"/>
        <v>918</v>
      </c>
      <c r="BL39" s="67">
        <f t="shared" si="96"/>
        <v>918</v>
      </c>
      <c r="BM39" s="67">
        <f t="shared" si="97"/>
        <v>1470</v>
      </c>
      <c r="BN39" s="67">
        <f t="shared" si="98"/>
        <v>1470</v>
      </c>
      <c r="BO39" s="67">
        <f t="shared" si="99"/>
        <v>2150</v>
      </c>
      <c r="BP39" s="67">
        <f t="shared" si="100"/>
        <v>2151</v>
      </c>
      <c r="BQ39" s="67" t="e">
        <f t="shared" si="101"/>
        <v>#N/A</v>
      </c>
      <c r="BR39" s="67" t="e">
        <f t="shared" si="102"/>
        <v>#N/A</v>
      </c>
      <c r="BS39" s="67" t="e">
        <f t="shared" si="103"/>
        <v>#N/A</v>
      </c>
      <c r="BT39" s="67" t="e">
        <f t="shared" si="104"/>
        <v>#N/A</v>
      </c>
      <c r="BU39" s="67" t="e">
        <f t="shared" si="105"/>
        <v>#N/A</v>
      </c>
      <c r="BV39" s="67" t="e">
        <f t="shared" si="106"/>
        <v>#N/A</v>
      </c>
      <c r="BW39" s="67" t="e">
        <f t="shared" si="107"/>
        <v>#N/A</v>
      </c>
      <c r="BX39" s="67" t="e">
        <f t="shared" si="108"/>
        <v>#N/A</v>
      </c>
      <c r="BY39" s="67" t="e">
        <f t="shared" si="109"/>
        <v>#N/A</v>
      </c>
      <c r="BZ39" s="67" t="e">
        <f t="shared" si="110"/>
        <v>#N/A</v>
      </c>
      <c r="CA39" s="67" t="e">
        <f t="shared" si="111"/>
        <v>#N/A</v>
      </c>
      <c r="CB39" s="67" t="e">
        <f t="shared" si="112"/>
        <v>#N/A</v>
      </c>
      <c r="CC39" s="67" t="e">
        <f t="shared" si="113"/>
        <v>#N/A</v>
      </c>
      <c r="CD39" s="67" t="e">
        <f t="shared" si="114"/>
        <v>#N/A</v>
      </c>
      <c r="CE39" s="67" t="e">
        <f t="shared" si="115"/>
        <v>#N/A</v>
      </c>
      <c r="CF39" s="67" t="e">
        <f t="shared" si="116"/>
        <v>#N/A</v>
      </c>
      <c r="CG39" s="67" t="e">
        <f t="shared" si="117"/>
        <v>#N/A</v>
      </c>
      <c r="CH39" s="67" t="e">
        <f t="shared" si="118"/>
        <v>#N/A</v>
      </c>
      <c r="CI39" s="67" t="e">
        <f t="shared" si="119"/>
        <v>#N/A</v>
      </c>
      <c r="CJ39" s="67" t="e">
        <f t="shared" si="120"/>
        <v>#N/A</v>
      </c>
      <c r="CK39" s="67" t="e">
        <f t="shared" si="121"/>
        <v>#N/A</v>
      </c>
      <c r="CL39" s="68" t="e">
        <f t="shared" si="122"/>
        <v>#N/A</v>
      </c>
    </row>
    <row r="40" spans="2:90" hidden="1" x14ac:dyDescent="0.4">
      <c r="B40" t="str">
        <f t="shared" si="49"/>
        <v>2013（株）Ｇ－Ｐｏｗｅｒ</v>
      </c>
      <c r="C40" t="str">
        <f t="shared" si="50"/>
        <v>2013（株）Ｇ－Ｐｏｗｅｒ</v>
      </c>
      <c r="D40">
        <v>2013</v>
      </c>
      <c r="E40">
        <v>2014</v>
      </c>
      <c r="G40" t="s">
        <v>126</v>
      </c>
      <c r="H40" s="34">
        <v>1.3899999999999999E-4</v>
      </c>
      <c r="J40" s="32">
        <v>0</v>
      </c>
      <c r="L40" s="60" t="s">
        <v>1741</v>
      </c>
      <c r="M40" s="61">
        <v>2013</v>
      </c>
      <c r="N40" s="62" t="s">
        <v>126</v>
      </c>
      <c r="P40" s="60" t="s">
        <v>124</v>
      </c>
      <c r="Q40" s="61">
        <f t="shared" si="51"/>
        <v>38</v>
      </c>
      <c r="R40" s="61">
        <f t="shared" si="52"/>
        <v>38</v>
      </c>
      <c r="S40" s="61">
        <f t="shared" si="53"/>
        <v>137</v>
      </c>
      <c r="T40" s="61">
        <f t="shared" si="54"/>
        <v>137</v>
      </c>
      <c r="U40" s="61">
        <f t="shared" si="55"/>
        <v>230</v>
      </c>
      <c r="V40" s="61">
        <f t="shared" si="56"/>
        <v>230</v>
      </c>
      <c r="W40" s="61">
        <f t="shared" si="57"/>
        <v>535</v>
      </c>
      <c r="X40" s="61">
        <f t="shared" si="58"/>
        <v>535</v>
      </c>
      <c r="Y40" s="61">
        <f t="shared" si="59"/>
        <v>909</v>
      </c>
      <c r="Z40" s="61">
        <f t="shared" si="60"/>
        <v>909</v>
      </c>
      <c r="AA40" s="61">
        <f t="shared" si="61"/>
        <v>1363</v>
      </c>
      <c r="AB40" s="61">
        <f t="shared" si="62"/>
        <v>1363</v>
      </c>
      <c r="AC40" s="61">
        <f t="shared" si="63"/>
        <v>1875</v>
      </c>
      <c r="AD40" s="61">
        <f t="shared" si="64"/>
        <v>1875</v>
      </c>
      <c r="AE40" s="61">
        <f t="shared" si="65"/>
        <v>2435</v>
      </c>
      <c r="AF40" s="61">
        <f t="shared" si="66"/>
        <v>2435</v>
      </c>
      <c r="AG40" s="61" t="e">
        <f t="shared" si="67"/>
        <v>#N/A</v>
      </c>
      <c r="AH40" s="61" t="e">
        <f t="shared" si="68"/>
        <v>#N/A</v>
      </c>
      <c r="AI40" s="61" t="e">
        <f t="shared" si="316"/>
        <v>#N/A</v>
      </c>
      <c r="AJ40" s="61" t="e">
        <f t="shared" ref="AJ40" si="341">AI40+COUNTIF($L:$L,AI$2&amp;$P40)-1</f>
        <v>#N/A</v>
      </c>
      <c r="AK40" s="61" t="e">
        <f t="shared" si="318"/>
        <v>#N/A</v>
      </c>
      <c r="AL40" s="61" t="e">
        <f t="shared" ref="AL40" si="342">AK40+COUNTIF($L:$L,AK$2&amp;$P40)-1</f>
        <v>#N/A</v>
      </c>
      <c r="AM40" s="61" t="e">
        <f t="shared" si="320"/>
        <v>#N/A</v>
      </c>
      <c r="AN40" s="61" t="e">
        <f t="shared" ref="AN40" si="343">AM40+COUNTIF($L:$L,AM$2&amp;$P40)-1</f>
        <v>#N/A</v>
      </c>
      <c r="AO40" s="61" t="e">
        <f t="shared" si="322"/>
        <v>#N/A</v>
      </c>
      <c r="AP40" s="61" t="e">
        <f t="shared" ref="AP40" si="344">AO40+COUNTIF($L:$L,AO$2&amp;$P40)-1</f>
        <v>#N/A</v>
      </c>
      <c r="AQ40" s="61" t="e">
        <f t="shared" si="324"/>
        <v>#N/A</v>
      </c>
      <c r="AR40" s="61" t="e">
        <f t="shared" ref="AR40" si="345">AQ40+COUNTIF($L:$L,AQ$2&amp;$P40)-1</f>
        <v>#N/A</v>
      </c>
      <c r="AS40" s="61" t="e">
        <f t="shared" si="326"/>
        <v>#N/A</v>
      </c>
      <c r="AT40" s="61" t="e">
        <f t="shared" ref="AT40" si="346">AS40+COUNTIF($L:$L,AS$2&amp;$P40)-1</f>
        <v>#N/A</v>
      </c>
      <c r="AU40" s="61" t="e">
        <f t="shared" si="328"/>
        <v>#N/A</v>
      </c>
      <c r="AV40" s="61" t="e">
        <f t="shared" si="82"/>
        <v>#N/A</v>
      </c>
      <c r="AW40" s="61" t="e">
        <f t="shared" si="83"/>
        <v>#N/A</v>
      </c>
      <c r="AX40" s="61" t="e">
        <f t="shared" si="84"/>
        <v>#N/A</v>
      </c>
      <c r="AY40" s="61" t="e">
        <f t="shared" si="85"/>
        <v>#N/A</v>
      </c>
      <c r="AZ40" s="62" t="e">
        <f t="shared" si="86"/>
        <v>#N/A</v>
      </c>
      <c r="BB40" s="69" t="s">
        <v>124</v>
      </c>
      <c r="BC40" s="70">
        <f t="shared" si="87"/>
        <v>38</v>
      </c>
      <c r="BD40" s="70">
        <f t="shared" si="88"/>
        <v>38</v>
      </c>
      <c r="BE40" s="70">
        <f t="shared" si="89"/>
        <v>137</v>
      </c>
      <c r="BF40" s="70">
        <f t="shared" si="90"/>
        <v>137</v>
      </c>
      <c r="BG40" s="70">
        <f t="shared" si="91"/>
        <v>234</v>
      </c>
      <c r="BH40" s="70">
        <f t="shared" si="92"/>
        <v>234</v>
      </c>
      <c r="BI40" s="70">
        <f t="shared" si="93"/>
        <v>557</v>
      </c>
      <c r="BJ40" s="70">
        <f t="shared" si="94"/>
        <v>557</v>
      </c>
      <c r="BK40" s="70">
        <f t="shared" si="95"/>
        <v>977</v>
      </c>
      <c r="BL40" s="70">
        <f t="shared" si="96"/>
        <v>977</v>
      </c>
      <c r="BM40" s="70">
        <f t="shared" si="97"/>
        <v>1544</v>
      </c>
      <c r="BN40" s="70">
        <f t="shared" si="98"/>
        <v>1544</v>
      </c>
      <c r="BO40" s="70">
        <f t="shared" si="99"/>
        <v>2247</v>
      </c>
      <c r="BP40" s="70">
        <f t="shared" si="100"/>
        <v>2247</v>
      </c>
      <c r="BQ40" s="70">
        <f t="shared" si="101"/>
        <v>3147</v>
      </c>
      <c r="BR40" s="70">
        <f t="shared" si="102"/>
        <v>3150</v>
      </c>
      <c r="BS40" s="70" t="e">
        <f t="shared" si="103"/>
        <v>#N/A</v>
      </c>
      <c r="BT40" s="70" t="e">
        <f t="shared" si="104"/>
        <v>#N/A</v>
      </c>
      <c r="BU40" s="70" t="e">
        <f t="shared" si="105"/>
        <v>#N/A</v>
      </c>
      <c r="BV40" s="70" t="e">
        <f t="shared" si="106"/>
        <v>#N/A</v>
      </c>
      <c r="BW40" s="70" t="e">
        <f t="shared" si="107"/>
        <v>#N/A</v>
      </c>
      <c r="BX40" s="70" t="e">
        <f t="shared" si="108"/>
        <v>#N/A</v>
      </c>
      <c r="BY40" s="70" t="e">
        <f t="shared" si="109"/>
        <v>#N/A</v>
      </c>
      <c r="BZ40" s="70" t="e">
        <f t="shared" si="110"/>
        <v>#N/A</v>
      </c>
      <c r="CA40" s="70" t="e">
        <f t="shared" si="111"/>
        <v>#N/A</v>
      </c>
      <c r="CB40" s="70" t="e">
        <f t="shared" si="112"/>
        <v>#N/A</v>
      </c>
      <c r="CC40" s="70" t="e">
        <f t="shared" si="113"/>
        <v>#N/A</v>
      </c>
      <c r="CD40" s="70" t="e">
        <f t="shared" si="114"/>
        <v>#N/A</v>
      </c>
      <c r="CE40" s="70" t="e">
        <f t="shared" si="115"/>
        <v>#N/A</v>
      </c>
      <c r="CF40" s="70" t="e">
        <f t="shared" si="116"/>
        <v>#N/A</v>
      </c>
      <c r="CG40" s="70" t="e">
        <f t="shared" si="117"/>
        <v>#N/A</v>
      </c>
      <c r="CH40" s="70" t="e">
        <f t="shared" si="118"/>
        <v>#N/A</v>
      </c>
      <c r="CI40" s="70" t="e">
        <f t="shared" si="119"/>
        <v>#N/A</v>
      </c>
      <c r="CJ40" s="70" t="e">
        <f t="shared" si="120"/>
        <v>#N/A</v>
      </c>
      <c r="CK40" s="70" t="e">
        <f t="shared" si="121"/>
        <v>#N/A</v>
      </c>
      <c r="CL40" s="71" t="e">
        <f t="shared" si="122"/>
        <v>#N/A</v>
      </c>
    </row>
    <row r="41" spans="2:90" hidden="1" x14ac:dyDescent="0.4">
      <c r="B41" t="str">
        <f t="shared" si="49"/>
        <v>2013(株)新出光</v>
      </c>
      <c r="C41" t="str">
        <f t="shared" si="50"/>
        <v>2013(株)新出光</v>
      </c>
      <c r="D41">
        <v>2013</v>
      </c>
      <c r="E41">
        <v>2014</v>
      </c>
      <c r="G41" t="s">
        <v>127</v>
      </c>
      <c r="H41" s="34">
        <v>4.8700000000000002E-4</v>
      </c>
      <c r="J41" s="32">
        <v>7.2800000000000002E-4</v>
      </c>
      <c r="L41" s="57" t="s">
        <v>1742</v>
      </c>
      <c r="M41" s="58">
        <v>2013</v>
      </c>
      <c r="N41" s="59" t="s">
        <v>127</v>
      </c>
      <c r="P41" s="57" t="s">
        <v>125</v>
      </c>
      <c r="Q41" s="58">
        <f t="shared" si="51"/>
        <v>39</v>
      </c>
      <c r="R41" s="58">
        <f t="shared" si="52"/>
        <v>39</v>
      </c>
      <c r="S41" s="58" t="e">
        <f t="shared" si="53"/>
        <v>#N/A</v>
      </c>
      <c r="T41" s="58" t="e">
        <f t="shared" si="54"/>
        <v>#N/A</v>
      </c>
      <c r="U41" s="58" t="e">
        <f t="shared" si="55"/>
        <v>#N/A</v>
      </c>
      <c r="V41" s="58" t="e">
        <f t="shared" si="56"/>
        <v>#N/A</v>
      </c>
      <c r="W41" s="58" t="e">
        <f t="shared" si="57"/>
        <v>#N/A</v>
      </c>
      <c r="X41" s="58" t="e">
        <f t="shared" si="58"/>
        <v>#N/A</v>
      </c>
      <c r="Y41" s="58" t="e">
        <f t="shared" si="59"/>
        <v>#N/A</v>
      </c>
      <c r="Z41" s="58" t="e">
        <f t="shared" si="60"/>
        <v>#N/A</v>
      </c>
      <c r="AA41" s="58" t="e">
        <f t="shared" si="61"/>
        <v>#N/A</v>
      </c>
      <c r="AB41" s="58" t="e">
        <f t="shared" si="62"/>
        <v>#N/A</v>
      </c>
      <c r="AC41" s="58" t="e">
        <f t="shared" si="63"/>
        <v>#N/A</v>
      </c>
      <c r="AD41" s="58" t="e">
        <f t="shared" si="64"/>
        <v>#N/A</v>
      </c>
      <c r="AE41" s="58" t="e">
        <f t="shared" si="65"/>
        <v>#N/A</v>
      </c>
      <c r="AF41" s="58" t="e">
        <f t="shared" si="66"/>
        <v>#N/A</v>
      </c>
      <c r="AG41" s="58" t="e">
        <f t="shared" si="67"/>
        <v>#N/A</v>
      </c>
      <c r="AH41" s="58" t="e">
        <f t="shared" si="68"/>
        <v>#N/A</v>
      </c>
      <c r="AI41" s="58" t="e">
        <f t="shared" si="316"/>
        <v>#N/A</v>
      </c>
      <c r="AJ41" s="58" t="e">
        <f t="shared" ref="AJ41" si="347">AI41+COUNTIF($L:$L,AI$2&amp;$P41)-1</f>
        <v>#N/A</v>
      </c>
      <c r="AK41" s="58" t="e">
        <f t="shared" si="318"/>
        <v>#N/A</v>
      </c>
      <c r="AL41" s="58" t="e">
        <f t="shared" ref="AL41" si="348">AK41+COUNTIF($L:$L,AK$2&amp;$P41)-1</f>
        <v>#N/A</v>
      </c>
      <c r="AM41" s="58" t="e">
        <f t="shared" si="320"/>
        <v>#N/A</v>
      </c>
      <c r="AN41" s="58" t="e">
        <f t="shared" ref="AN41" si="349">AM41+COUNTIF($L:$L,AM$2&amp;$P41)-1</f>
        <v>#N/A</v>
      </c>
      <c r="AO41" s="58" t="e">
        <f t="shared" si="322"/>
        <v>#N/A</v>
      </c>
      <c r="AP41" s="58" t="e">
        <f t="shared" ref="AP41" si="350">AO41+COUNTIF($L:$L,AO$2&amp;$P41)-1</f>
        <v>#N/A</v>
      </c>
      <c r="AQ41" s="58" t="e">
        <f t="shared" si="324"/>
        <v>#N/A</v>
      </c>
      <c r="AR41" s="58" t="e">
        <f t="shared" ref="AR41" si="351">AQ41+COUNTIF($L:$L,AQ$2&amp;$P41)-1</f>
        <v>#N/A</v>
      </c>
      <c r="AS41" s="58" t="e">
        <f t="shared" si="326"/>
        <v>#N/A</v>
      </c>
      <c r="AT41" s="58" t="e">
        <f t="shared" ref="AT41" si="352">AS41+COUNTIF($L:$L,AS$2&amp;$P41)-1</f>
        <v>#N/A</v>
      </c>
      <c r="AU41" s="58" t="e">
        <f t="shared" si="328"/>
        <v>#N/A</v>
      </c>
      <c r="AV41" s="58" t="e">
        <f t="shared" si="82"/>
        <v>#N/A</v>
      </c>
      <c r="AW41" s="58" t="e">
        <f t="shared" si="83"/>
        <v>#N/A</v>
      </c>
      <c r="AX41" s="58" t="e">
        <f t="shared" si="84"/>
        <v>#N/A</v>
      </c>
      <c r="AY41" s="58" t="e">
        <f t="shared" si="85"/>
        <v>#N/A</v>
      </c>
      <c r="AZ41" s="59" t="e">
        <f t="shared" si="86"/>
        <v>#N/A</v>
      </c>
      <c r="BB41" s="66" t="s">
        <v>125</v>
      </c>
      <c r="BC41" s="67">
        <f t="shared" si="87"/>
        <v>39</v>
      </c>
      <c r="BD41" s="67">
        <f t="shared" si="88"/>
        <v>39</v>
      </c>
      <c r="BE41" s="67" t="e">
        <f t="shared" si="89"/>
        <v>#N/A</v>
      </c>
      <c r="BF41" s="67" t="e">
        <f t="shared" si="90"/>
        <v>#N/A</v>
      </c>
      <c r="BG41" s="67" t="e">
        <f t="shared" si="91"/>
        <v>#N/A</v>
      </c>
      <c r="BH41" s="67" t="e">
        <f t="shared" si="92"/>
        <v>#N/A</v>
      </c>
      <c r="BI41" s="67" t="e">
        <f t="shared" si="93"/>
        <v>#N/A</v>
      </c>
      <c r="BJ41" s="67" t="e">
        <f t="shared" si="94"/>
        <v>#N/A</v>
      </c>
      <c r="BK41" s="67" t="e">
        <f t="shared" si="95"/>
        <v>#N/A</v>
      </c>
      <c r="BL41" s="67" t="e">
        <f t="shared" si="96"/>
        <v>#N/A</v>
      </c>
      <c r="BM41" s="67" t="e">
        <f t="shared" si="97"/>
        <v>#N/A</v>
      </c>
      <c r="BN41" s="67" t="e">
        <f t="shared" si="98"/>
        <v>#N/A</v>
      </c>
      <c r="BO41" s="67" t="e">
        <f t="shared" si="99"/>
        <v>#N/A</v>
      </c>
      <c r="BP41" s="67" t="e">
        <f t="shared" si="100"/>
        <v>#N/A</v>
      </c>
      <c r="BQ41" s="67" t="e">
        <f t="shared" si="101"/>
        <v>#N/A</v>
      </c>
      <c r="BR41" s="67" t="e">
        <f t="shared" si="102"/>
        <v>#N/A</v>
      </c>
      <c r="BS41" s="67" t="e">
        <f t="shared" si="103"/>
        <v>#N/A</v>
      </c>
      <c r="BT41" s="67" t="e">
        <f t="shared" si="104"/>
        <v>#N/A</v>
      </c>
      <c r="BU41" s="67" t="e">
        <f t="shared" si="105"/>
        <v>#N/A</v>
      </c>
      <c r="BV41" s="67" t="e">
        <f t="shared" si="106"/>
        <v>#N/A</v>
      </c>
      <c r="BW41" s="67" t="e">
        <f t="shared" si="107"/>
        <v>#N/A</v>
      </c>
      <c r="BX41" s="67" t="e">
        <f t="shared" si="108"/>
        <v>#N/A</v>
      </c>
      <c r="BY41" s="67" t="e">
        <f t="shared" si="109"/>
        <v>#N/A</v>
      </c>
      <c r="BZ41" s="67" t="e">
        <f t="shared" si="110"/>
        <v>#N/A</v>
      </c>
      <c r="CA41" s="67" t="e">
        <f t="shared" si="111"/>
        <v>#N/A</v>
      </c>
      <c r="CB41" s="67" t="e">
        <f t="shared" si="112"/>
        <v>#N/A</v>
      </c>
      <c r="CC41" s="67" t="e">
        <f t="shared" si="113"/>
        <v>#N/A</v>
      </c>
      <c r="CD41" s="67" t="e">
        <f t="shared" si="114"/>
        <v>#N/A</v>
      </c>
      <c r="CE41" s="67" t="e">
        <f t="shared" si="115"/>
        <v>#N/A</v>
      </c>
      <c r="CF41" s="67" t="e">
        <f t="shared" si="116"/>
        <v>#N/A</v>
      </c>
      <c r="CG41" s="67" t="e">
        <f t="shared" si="117"/>
        <v>#N/A</v>
      </c>
      <c r="CH41" s="67" t="e">
        <f t="shared" si="118"/>
        <v>#N/A</v>
      </c>
      <c r="CI41" s="67" t="e">
        <f t="shared" si="119"/>
        <v>#N/A</v>
      </c>
      <c r="CJ41" s="67" t="e">
        <f t="shared" si="120"/>
        <v>#N/A</v>
      </c>
      <c r="CK41" s="67" t="e">
        <f t="shared" si="121"/>
        <v>#N/A</v>
      </c>
      <c r="CL41" s="68" t="e">
        <f t="shared" si="122"/>
        <v>#N/A</v>
      </c>
    </row>
    <row r="42" spans="2:90" hidden="1" x14ac:dyDescent="0.4">
      <c r="B42" t="str">
        <f t="shared" si="49"/>
        <v>2013（株）トヨタタービンアンドシステム</v>
      </c>
      <c r="C42" t="str">
        <f t="shared" si="50"/>
        <v>2013（株）トヨタタービンアンドシステム</v>
      </c>
      <c r="D42">
        <v>2013</v>
      </c>
      <c r="E42">
        <v>2014</v>
      </c>
      <c r="G42" t="s">
        <v>128</v>
      </c>
      <c r="H42" s="32">
        <v>4.4099999999999999E-4</v>
      </c>
      <c r="J42" s="32">
        <v>4.3100000000000001E-4</v>
      </c>
      <c r="L42" s="60" t="s">
        <v>1743</v>
      </c>
      <c r="M42" s="61">
        <v>2013</v>
      </c>
      <c r="N42" s="62" t="s">
        <v>128</v>
      </c>
      <c r="P42" s="60" t="s">
        <v>126</v>
      </c>
      <c r="Q42" s="61">
        <f t="shared" si="51"/>
        <v>40</v>
      </c>
      <c r="R42" s="61">
        <f t="shared" si="52"/>
        <v>40</v>
      </c>
      <c r="S42" s="61" t="e">
        <f t="shared" si="53"/>
        <v>#N/A</v>
      </c>
      <c r="T42" s="61" t="e">
        <f t="shared" si="54"/>
        <v>#N/A</v>
      </c>
      <c r="U42" s="61" t="e">
        <f t="shared" si="55"/>
        <v>#N/A</v>
      </c>
      <c r="V42" s="61" t="e">
        <f t="shared" si="56"/>
        <v>#N/A</v>
      </c>
      <c r="W42" s="61" t="e">
        <f t="shared" si="57"/>
        <v>#N/A</v>
      </c>
      <c r="X42" s="61" t="e">
        <f t="shared" si="58"/>
        <v>#N/A</v>
      </c>
      <c r="Y42" s="61" t="e">
        <f t="shared" si="59"/>
        <v>#N/A</v>
      </c>
      <c r="Z42" s="61" t="e">
        <f t="shared" si="60"/>
        <v>#N/A</v>
      </c>
      <c r="AA42" s="61" t="e">
        <f t="shared" si="61"/>
        <v>#N/A</v>
      </c>
      <c r="AB42" s="61" t="e">
        <f t="shared" si="62"/>
        <v>#N/A</v>
      </c>
      <c r="AC42" s="61" t="e">
        <f t="shared" si="63"/>
        <v>#N/A</v>
      </c>
      <c r="AD42" s="61" t="e">
        <f t="shared" si="64"/>
        <v>#N/A</v>
      </c>
      <c r="AE42" s="61" t="e">
        <f t="shared" si="65"/>
        <v>#N/A</v>
      </c>
      <c r="AF42" s="61" t="e">
        <f t="shared" si="66"/>
        <v>#N/A</v>
      </c>
      <c r="AG42" s="61" t="e">
        <f t="shared" si="67"/>
        <v>#N/A</v>
      </c>
      <c r="AH42" s="61" t="e">
        <f t="shared" si="68"/>
        <v>#N/A</v>
      </c>
      <c r="AI42" s="61" t="e">
        <f t="shared" si="316"/>
        <v>#N/A</v>
      </c>
      <c r="AJ42" s="61" t="e">
        <f t="shared" ref="AJ42" si="353">AI42+COUNTIF($L:$L,AI$2&amp;$P42)-1</f>
        <v>#N/A</v>
      </c>
      <c r="AK42" s="61" t="e">
        <f t="shared" si="318"/>
        <v>#N/A</v>
      </c>
      <c r="AL42" s="61" t="e">
        <f t="shared" ref="AL42" si="354">AK42+COUNTIF($L:$L,AK$2&amp;$P42)-1</f>
        <v>#N/A</v>
      </c>
      <c r="AM42" s="61" t="e">
        <f t="shared" si="320"/>
        <v>#N/A</v>
      </c>
      <c r="AN42" s="61" t="e">
        <f t="shared" ref="AN42" si="355">AM42+COUNTIF($L:$L,AM$2&amp;$P42)-1</f>
        <v>#N/A</v>
      </c>
      <c r="AO42" s="61" t="e">
        <f t="shared" si="322"/>
        <v>#N/A</v>
      </c>
      <c r="AP42" s="61" t="e">
        <f t="shared" ref="AP42" si="356">AO42+COUNTIF($L:$L,AO$2&amp;$P42)-1</f>
        <v>#N/A</v>
      </c>
      <c r="AQ42" s="61" t="e">
        <f t="shared" si="324"/>
        <v>#N/A</v>
      </c>
      <c r="AR42" s="61" t="e">
        <f t="shared" ref="AR42" si="357">AQ42+COUNTIF($L:$L,AQ$2&amp;$P42)-1</f>
        <v>#N/A</v>
      </c>
      <c r="AS42" s="61" t="e">
        <f t="shared" si="326"/>
        <v>#N/A</v>
      </c>
      <c r="AT42" s="61" t="e">
        <f t="shared" ref="AT42" si="358">AS42+COUNTIF($L:$L,AS$2&amp;$P42)-1</f>
        <v>#N/A</v>
      </c>
      <c r="AU42" s="61" t="e">
        <f t="shared" si="328"/>
        <v>#N/A</v>
      </c>
      <c r="AV42" s="61" t="e">
        <f t="shared" si="82"/>
        <v>#N/A</v>
      </c>
      <c r="AW42" s="61" t="e">
        <f t="shared" si="83"/>
        <v>#N/A</v>
      </c>
      <c r="AX42" s="61" t="e">
        <f t="shared" si="84"/>
        <v>#N/A</v>
      </c>
      <c r="AY42" s="61" t="e">
        <f t="shared" si="85"/>
        <v>#N/A</v>
      </c>
      <c r="AZ42" s="62" t="e">
        <f t="shared" si="86"/>
        <v>#N/A</v>
      </c>
      <c r="BB42" s="69" t="s">
        <v>126</v>
      </c>
      <c r="BC42" s="70">
        <f t="shared" si="87"/>
        <v>40</v>
      </c>
      <c r="BD42" s="70">
        <f t="shared" si="88"/>
        <v>40</v>
      </c>
      <c r="BE42" s="70" t="e">
        <f t="shared" si="89"/>
        <v>#N/A</v>
      </c>
      <c r="BF42" s="70" t="e">
        <f t="shared" si="90"/>
        <v>#N/A</v>
      </c>
      <c r="BG42" s="70" t="e">
        <f t="shared" si="91"/>
        <v>#N/A</v>
      </c>
      <c r="BH42" s="70" t="e">
        <f t="shared" si="92"/>
        <v>#N/A</v>
      </c>
      <c r="BI42" s="70" t="e">
        <f t="shared" si="93"/>
        <v>#N/A</v>
      </c>
      <c r="BJ42" s="70" t="e">
        <f t="shared" si="94"/>
        <v>#N/A</v>
      </c>
      <c r="BK42" s="70" t="e">
        <f t="shared" si="95"/>
        <v>#N/A</v>
      </c>
      <c r="BL42" s="70" t="e">
        <f t="shared" si="96"/>
        <v>#N/A</v>
      </c>
      <c r="BM42" s="70" t="e">
        <f t="shared" si="97"/>
        <v>#N/A</v>
      </c>
      <c r="BN42" s="70" t="e">
        <f t="shared" si="98"/>
        <v>#N/A</v>
      </c>
      <c r="BO42" s="70" t="e">
        <f t="shared" si="99"/>
        <v>#N/A</v>
      </c>
      <c r="BP42" s="70" t="e">
        <f t="shared" si="100"/>
        <v>#N/A</v>
      </c>
      <c r="BQ42" s="70" t="e">
        <f t="shared" si="101"/>
        <v>#N/A</v>
      </c>
      <c r="BR42" s="70" t="e">
        <f t="shared" si="102"/>
        <v>#N/A</v>
      </c>
      <c r="BS42" s="70" t="e">
        <f t="shared" si="103"/>
        <v>#N/A</v>
      </c>
      <c r="BT42" s="70" t="e">
        <f t="shared" si="104"/>
        <v>#N/A</v>
      </c>
      <c r="BU42" s="70" t="e">
        <f t="shared" si="105"/>
        <v>#N/A</v>
      </c>
      <c r="BV42" s="70" t="e">
        <f t="shared" si="106"/>
        <v>#N/A</v>
      </c>
      <c r="BW42" s="70" t="e">
        <f t="shared" si="107"/>
        <v>#N/A</v>
      </c>
      <c r="BX42" s="70" t="e">
        <f t="shared" si="108"/>
        <v>#N/A</v>
      </c>
      <c r="BY42" s="70" t="e">
        <f t="shared" si="109"/>
        <v>#N/A</v>
      </c>
      <c r="BZ42" s="70" t="e">
        <f t="shared" si="110"/>
        <v>#N/A</v>
      </c>
      <c r="CA42" s="70" t="e">
        <f t="shared" si="111"/>
        <v>#N/A</v>
      </c>
      <c r="CB42" s="70" t="e">
        <f t="shared" si="112"/>
        <v>#N/A</v>
      </c>
      <c r="CC42" s="70" t="e">
        <f t="shared" si="113"/>
        <v>#N/A</v>
      </c>
      <c r="CD42" s="70" t="e">
        <f t="shared" si="114"/>
        <v>#N/A</v>
      </c>
      <c r="CE42" s="70" t="e">
        <f t="shared" si="115"/>
        <v>#N/A</v>
      </c>
      <c r="CF42" s="70" t="e">
        <f t="shared" si="116"/>
        <v>#N/A</v>
      </c>
      <c r="CG42" s="70" t="e">
        <f t="shared" si="117"/>
        <v>#N/A</v>
      </c>
      <c r="CH42" s="70" t="e">
        <f t="shared" si="118"/>
        <v>#N/A</v>
      </c>
      <c r="CI42" s="70" t="e">
        <f t="shared" si="119"/>
        <v>#N/A</v>
      </c>
      <c r="CJ42" s="70" t="e">
        <f t="shared" si="120"/>
        <v>#N/A</v>
      </c>
      <c r="CK42" s="70" t="e">
        <f t="shared" si="121"/>
        <v>#N/A</v>
      </c>
      <c r="CL42" s="71" t="e">
        <f t="shared" si="122"/>
        <v>#N/A</v>
      </c>
    </row>
    <row r="43" spans="2:90" hidden="1" x14ac:dyDescent="0.4">
      <c r="B43" t="str">
        <f t="shared" si="49"/>
        <v>2013(株)とんでん</v>
      </c>
      <c r="C43" t="str">
        <f t="shared" si="50"/>
        <v>2013(株)とんでん</v>
      </c>
      <c r="D43">
        <v>2013</v>
      </c>
      <c r="E43">
        <v>2014</v>
      </c>
      <c r="G43" t="s">
        <v>129</v>
      </c>
      <c r="H43" s="34">
        <v>4.95E-4</v>
      </c>
      <c r="J43" s="33">
        <v>4.7899999999999999E-4</v>
      </c>
      <c r="L43" s="57" t="s">
        <v>1744</v>
      </c>
      <c r="M43" s="58">
        <v>2013</v>
      </c>
      <c r="N43" s="59" t="s">
        <v>129</v>
      </c>
      <c r="P43" s="57" t="s">
        <v>127</v>
      </c>
      <c r="Q43" s="58">
        <f t="shared" si="51"/>
        <v>41</v>
      </c>
      <c r="R43" s="58">
        <f t="shared" si="52"/>
        <v>41</v>
      </c>
      <c r="S43" s="58">
        <f t="shared" si="53"/>
        <v>141</v>
      </c>
      <c r="T43" s="58">
        <f t="shared" si="54"/>
        <v>141</v>
      </c>
      <c r="U43" s="58">
        <f t="shared" si="55"/>
        <v>208</v>
      </c>
      <c r="V43" s="58">
        <f t="shared" si="56"/>
        <v>208</v>
      </c>
      <c r="W43" s="58">
        <f t="shared" si="57"/>
        <v>514</v>
      </c>
      <c r="X43" s="58">
        <f t="shared" si="58"/>
        <v>514</v>
      </c>
      <c r="Y43" s="58">
        <f t="shared" si="59"/>
        <v>888</v>
      </c>
      <c r="Z43" s="58">
        <f t="shared" si="60"/>
        <v>888</v>
      </c>
      <c r="AA43" s="58">
        <f t="shared" si="61"/>
        <v>1342</v>
      </c>
      <c r="AB43" s="58">
        <f t="shared" si="62"/>
        <v>1342</v>
      </c>
      <c r="AC43" s="58">
        <f t="shared" si="63"/>
        <v>1854</v>
      </c>
      <c r="AD43" s="58">
        <f t="shared" si="64"/>
        <v>1854</v>
      </c>
      <c r="AE43" s="58">
        <f t="shared" si="65"/>
        <v>2415</v>
      </c>
      <c r="AF43" s="58">
        <f t="shared" si="66"/>
        <v>2415</v>
      </c>
      <c r="AG43" s="58" t="e">
        <f t="shared" si="67"/>
        <v>#N/A</v>
      </c>
      <c r="AH43" s="58" t="e">
        <f t="shared" si="68"/>
        <v>#N/A</v>
      </c>
      <c r="AI43" s="58" t="e">
        <f t="shared" si="316"/>
        <v>#N/A</v>
      </c>
      <c r="AJ43" s="58" t="e">
        <f t="shared" ref="AJ43" si="359">AI43+COUNTIF($L:$L,AI$2&amp;$P43)-1</f>
        <v>#N/A</v>
      </c>
      <c r="AK43" s="58" t="e">
        <f t="shared" si="318"/>
        <v>#N/A</v>
      </c>
      <c r="AL43" s="58" t="e">
        <f t="shared" ref="AL43" si="360">AK43+COUNTIF($L:$L,AK$2&amp;$P43)-1</f>
        <v>#N/A</v>
      </c>
      <c r="AM43" s="58" t="e">
        <f t="shared" si="320"/>
        <v>#N/A</v>
      </c>
      <c r="AN43" s="58" t="e">
        <f t="shared" ref="AN43" si="361">AM43+COUNTIF($L:$L,AM$2&amp;$P43)-1</f>
        <v>#N/A</v>
      </c>
      <c r="AO43" s="58" t="e">
        <f t="shared" si="322"/>
        <v>#N/A</v>
      </c>
      <c r="AP43" s="58" t="e">
        <f t="shared" ref="AP43" si="362">AO43+COUNTIF($L:$L,AO$2&amp;$P43)-1</f>
        <v>#N/A</v>
      </c>
      <c r="AQ43" s="58" t="e">
        <f t="shared" si="324"/>
        <v>#N/A</v>
      </c>
      <c r="AR43" s="58" t="e">
        <f t="shared" ref="AR43" si="363">AQ43+COUNTIF($L:$L,AQ$2&amp;$P43)-1</f>
        <v>#N/A</v>
      </c>
      <c r="AS43" s="58" t="e">
        <f t="shared" si="326"/>
        <v>#N/A</v>
      </c>
      <c r="AT43" s="58" t="e">
        <f t="shared" ref="AT43" si="364">AS43+COUNTIF($L:$L,AS$2&amp;$P43)-1</f>
        <v>#N/A</v>
      </c>
      <c r="AU43" s="58" t="e">
        <f t="shared" si="328"/>
        <v>#N/A</v>
      </c>
      <c r="AV43" s="58" t="e">
        <f t="shared" si="82"/>
        <v>#N/A</v>
      </c>
      <c r="AW43" s="58" t="e">
        <f t="shared" si="83"/>
        <v>#N/A</v>
      </c>
      <c r="AX43" s="58" t="e">
        <f t="shared" si="84"/>
        <v>#N/A</v>
      </c>
      <c r="AY43" s="58" t="e">
        <f t="shared" si="85"/>
        <v>#N/A</v>
      </c>
      <c r="AZ43" s="59" t="e">
        <f t="shared" si="86"/>
        <v>#N/A</v>
      </c>
      <c r="BB43" s="66" t="s">
        <v>127</v>
      </c>
      <c r="BC43" s="67">
        <f t="shared" si="87"/>
        <v>41</v>
      </c>
      <c r="BD43" s="67">
        <f t="shared" si="88"/>
        <v>41</v>
      </c>
      <c r="BE43" s="67">
        <f t="shared" si="89"/>
        <v>141</v>
      </c>
      <c r="BF43" s="67">
        <f t="shared" si="90"/>
        <v>141</v>
      </c>
      <c r="BG43" s="67">
        <f t="shared" si="91"/>
        <v>212</v>
      </c>
      <c r="BH43" s="67">
        <f t="shared" si="92"/>
        <v>212</v>
      </c>
      <c r="BI43" s="67">
        <f t="shared" si="93"/>
        <v>534</v>
      </c>
      <c r="BJ43" s="67">
        <f t="shared" si="94"/>
        <v>534</v>
      </c>
      <c r="BK43" s="67">
        <f t="shared" si="95"/>
        <v>949</v>
      </c>
      <c r="BL43" s="67">
        <f t="shared" si="96"/>
        <v>949</v>
      </c>
      <c r="BM43" s="67">
        <f t="shared" si="97"/>
        <v>1507</v>
      </c>
      <c r="BN43" s="67">
        <f t="shared" si="98"/>
        <v>1507</v>
      </c>
      <c r="BO43" s="67">
        <f t="shared" si="99"/>
        <v>2200</v>
      </c>
      <c r="BP43" s="67">
        <f t="shared" si="100"/>
        <v>2200</v>
      </c>
      <c r="BQ43" s="67">
        <f t="shared" si="101"/>
        <v>3079</v>
      </c>
      <c r="BR43" s="67">
        <f t="shared" si="102"/>
        <v>3087</v>
      </c>
      <c r="BS43" s="67" t="e">
        <f t="shared" si="103"/>
        <v>#N/A</v>
      </c>
      <c r="BT43" s="67" t="e">
        <f t="shared" si="104"/>
        <v>#N/A</v>
      </c>
      <c r="BU43" s="67" t="e">
        <f t="shared" si="105"/>
        <v>#N/A</v>
      </c>
      <c r="BV43" s="67" t="e">
        <f t="shared" si="106"/>
        <v>#N/A</v>
      </c>
      <c r="BW43" s="67" t="e">
        <f t="shared" si="107"/>
        <v>#N/A</v>
      </c>
      <c r="BX43" s="67" t="e">
        <f t="shared" si="108"/>
        <v>#N/A</v>
      </c>
      <c r="BY43" s="67" t="e">
        <f t="shared" si="109"/>
        <v>#N/A</v>
      </c>
      <c r="BZ43" s="67" t="e">
        <f t="shared" si="110"/>
        <v>#N/A</v>
      </c>
      <c r="CA43" s="67" t="e">
        <f t="shared" si="111"/>
        <v>#N/A</v>
      </c>
      <c r="CB43" s="67" t="e">
        <f t="shared" si="112"/>
        <v>#N/A</v>
      </c>
      <c r="CC43" s="67" t="e">
        <f t="shared" si="113"/>
        <v>#N/A</v>
      </c>
      <c r="CD43" s="67" t="e">
        <f t="shared" si="114"/>
        <v>#N/A</v>
      </c>
      <c r="CE43" s="67" t="e">
        <f t="shared" si="115"/>
        <v>#N/A</v>
      </c>
      <c r="CF43" s="67" t="e">
        <f t="shared" si="116"/>
        <v>#N/A</v>
      </c>
      <c r="CG43" s="67" t="e">
        <f t="shared" si="117"/>
        <v>#N/A</v>
      </c>
      <c r="CH43" s="67" t="e">
        <f t="shared" si="118"/>
        <v>#N/A</v>
      </c>
      <c r="CI43" s="67" t="e">
        <f t="shared" si="119"/>
        <v>#N/A</v>
      </c>
      <c r="CJ43" s="67" t="e">
        <f t="shared" si="120"/>
        <v>#N/A</v>
      </c>
      <c r="CK43" s="67" t="e">
        <f t="shared" si="121"/>
        <v>#N/A</v>
      </c>
      <c r="CL43" s="68" t="e">
        <f t="shared" si="122"/>
        <v>#N/A</v>
      </c>
    </row>
    <row r="44" spans="2:90" hidden="1" x14ac:dyDescent="0.4">
      <c r="B44" t="str">
        <f t="shared" si="49"/>
        <v>2013(株)ナンワエナジー</v>
      </c>
      <c r="C44" t="str">
        <f t="shared" si="50"/>
        <v>2013(株)ナンワエナジー</v>
      </c>
      <c r="D44">
        <v>2013</v>
      </c>
      <c r="E44">
        <v>2014</v>
      </c>
      <c r="G44" t="s">
        <v>130</v>
      </c>
      <c r="H44" s="32">
        <v>5.9100000000000005E-4</v>
      </c>
      <c r="J44" s="32">
        <v>5.8399999999999999E-4</v>
      </c>
      <c r="L44" s="60" t="s">
        <v>1745</v>
      </c>
      <c r="M44" s="61">
        <v>2013</v>
      </c>
      <c r="N44" s="62" t="s">
        <v>130</v>
      </c>
      <c r="P44" s="60" t="s">
        <v>128</v>
      </c>
      <c r="Q44" s="61">
        <f t="shared" si="51"/>
        <v>42</v>
      </c>
      <c r="R44" s="61">
        <f t="shared" si="52"/>
        <v>42</v>
      </c>
      <c r="S44" s="61" t="e">
        <f t="shared" si="53"/>
        <v>#N/A</v>
      </c>
      <c r="T44" s="61" t="e">
        <f t="shared" si="54"/>
        <v>#N/A</v>
      </c>
      <c r="U44" s="61" t="e">
        <f t="shared" si="55"/>
        <v>#N/A</v>
      </c>
      <c r="V44" s="61" t="e">
        <f t="shared" si="56"/>
        <v>#N/A</v>
      </c>
      <c r="W44" s="61" t="e">
        <f t="shared" si="57"/>
        <v>#N/A</v>
      </c>
      <c r="X44" s="61" t="e">
        <f t="shared" si="58"/>
        <v>#N/A</v>
      </c>
      <c r="Y44" s="61" t="e">
        <f t="shared" si="59"/>
        <v>#N/A</v>
      </c>
      <c r="Z44" s="61" t="e">
        <f t="shared" si="60"/>
        <v>#N/A</v>
      </c>
      <c r="AA44" s="61" t="e">
        <f t="shared" si="61"/>
        <v>#N/A</v>
      </c>
      <c r="AB44" s="61" t="e">
        <f t="shared" si="62"/>
        <v>#N/A</v>
      </c>
      <c r="AC44" s="61" t="e">
        <f t="shared" si="63"/>
        <v>#N/A</v>
      </c>
      <c r="AD44" s="61" t="e">
        <f t="shared" si="64"/>
        <v>#N/A</v>
      </c>
      <c r="AE44" s="61" t="e">
        <f t="shared" si="65"/>
        <v>#N/A</v>
      </c>
      <c r="AF44" s="61" t="e">
        <f t="shared" si="66"/>
        <v>#N/A</v>
      </c>
      <c r="AG44" s="61" t="e">
        <f t="shared" si="67"/>
        <v>#N/A</v>
      </c>
      <c r="AH44" s="61" t="e">
        <f t="shared" si="68"/>
        <v>#N/A</v>
      </c>
      <c r="AI44" s="61" t="e">
        <f t="shared" si="316"/>
        <v>#N/A</v>
      </c>
      <c r="AJ44" s="61" t="e">
        <f t="shared" ref="AJ44" si="365">AI44+COUNTIF($L:$L,AI$2&amp;$P44)-1</f>
        <v>#N/A</v>
      </c>
      <c r="AK44" s="61" t="e">
        <f t="shared" si="318"/>
        <v>#N/A</v>
      </c>
      <c r="AL44" s="61" t="e">
        <f t="shared" ref="AL44" si="366">AK44+COUNTIF($L:$L,AK$2&amp;$P44)-1</f>
        <v>#N/A</v>
      </c>
      <c r="AM44" s="61" t="e">
        <f t="shared" si="320"/>
        <v>#N/A</v>
      </c>
      <c r="AN44" s="61" t="e">
        <f t="shared" ref="AN44" si="367">AM44+COUNTIF($L:$L,AM$2&amp;$P44)-1</f>
        <v>#N/A</v>
      </c>
      <c r="AO44" s="61" t="e">
        <f t="shared" si="322"/>
        <v>#N/A</v>
      </c>
      <c r="AP44" s="61" t="e">
        <f t="shared" ref="AP44" si="368">AO44+COUNTIF($L:$L,AO$2&amp;$P44)-1</f>
        <v>#N/A</v>
      </c>
      <c r="AQ44" s="61" t="e">
        <f t="shared" si="324"/>
        <v>#N/A</v>
      </c>
      <c r="AR44" s="61" t="e">
        <f t="shared" ref="AR44" si="369">AQ44+COUNTIF($L:$L,AQ$2&amp;$P44)-1</f>
        <v>#N/A</v>
      </c>
      <c r="AS44" s="61" t="e">
        <f t="shared" si="326"/>
        <v>#N/A</v>
      </c>
      <c r="AT44" s="61" t="e">
        <f t="shared" ref="AT44" si="370">AS44+COUNTIF($L:$L,AS$2&amp;$P44)-1</f>
        <v>#N/A</v>
      </c>
      <c r="AU44" s="61" t="e">
        <f t="shared" si="328"/>
        <v>#N/A</v>
      </c>
      <c r="AV44" s="61" t="e">
        <f t="shared" si="82"/>
        <v>#N/A</v>
      </c>
      <c r="AW44" s="61" t="e">
        <f t="shared" si="83"/>
        <v>#N/A</v>
      </c>
      <c r="AX44" s="61" t="e">
        <f t="shared" si="84"/>
        <v>#N/A</v>
      </c>
      <c r="AY44" s="61" t="e">
        <f t="shared" si="85"/>
        <v>#N/A</v>
      </c>
      <c r="AZ44" s="62" t="e">
        <f t="shared" si="86"/>
        <v>#N/A</v>
      </c>
      <c r="BB44" s="69" t="s">
        <v>128</v>
      </c>
      <c r="BC44" s="70">
        <f t="shared" si="87"/>
        <v>42</v>
      </c>
      <c r="BD44" s="70">
        <f t="shared" si="88"/>
        <v>42</v>
      </c>
      <c r="BE44" s="70" t="e">
        <f t="shared" si="89"/>
        <v>#N/A</v>
      </c>
      <c r="BF44" s="70" t="e">
        <f t="shared" si="90"/>
        <v>#N/A</v>
      </c>
      <c r="BG44" s="70" t="e">
        <f t="shared" si="91"/>
        <v>#N/A</v>
      </c>
      <c r="BH44" s="70" t="e">
        <f t="shared" si="92"/>
        <v>#N/A</v>
      </c>
      <c r="BI44" s="70" t="e">
        <f t="shared" si="93"/>
        <v>#N/A</v>
      </c>
      <c r="BJ44" s="70" t="e">
        <f t="shared" si="94"/>
        <v>#N/A</v>
      </c>
      <c r="BK44" s="70" t="e">
        <f t="shared" si="95"/>
        <v>#N/A</v>
      </c>
      <c r="BL44" s="70" t="e">
        <f t="shared" si="96"/>
        <v>#N/A</v>
      </c>
      <c r="BM44" s="70" t="e">
        <f t="shared" si="97"/>
        <v>#N/A</v>
      </c>
      <c r="BN44" s="70" t="e">
        <f t="shared" si="98"/>
        <v>#N/A</v>
      </c>
      <c r="BO44" s="70" t="e">
        <f t="shared" si="99"/>
        <v>#N/A</v>
      </c>
      <c r="BP44" s="70" t="e">
        <f t="shared" si="100"/>
        <v>#N/A</v>
      </c>
      <c r="BQ44" s="70" t="e">
        <f t="shared" si="101"/>
        <v>#N/A</v>
      </c>
      <c r="BR44" s="70" t="e">
        <f t="shared" si="102"/>
        <v>#N/A</v>
      </c>
      <c r="BS44" s="70" t="e">
        <f t="shared" si="103"/>
        <v>#N/A</v>
      </c>
      <c r="BT44" s="70" t="e">
        <f t="shared" si="104"/>
        <v>#N/A</v>
      </c>
      <c r="BU44" s="70" t="e">
        <f t="shared" si="105"/>
        <v>#N/A</v>
      </c>
      <c r="BV44" s="70" t="e">
        <f t="shared" si="106"/>
        <v>#N/A</v>
      </c>
      <c r="BW44" s="70" t="e">
        <f t="shared" si="107"/>
        <v>#N/A</v>
      </c>
      <c r="BX44" s="70" t="e">
        <f t="shared" si="108"/>
        <v>#N/A</v>
      </c>
      <c r="BY44" s="70" t="e">
        <f t="shared" si="109"/>
        <v>#N/A</v>
      </c>
      <c r="BZ44" s="70" t="e">
        <f t="shared" si="110"/>
        <v>#N/A</v>
      </c>
      <c r="CA44" s="70" t="e">
        <f t="shared" si="111"/>
        <v>#N/A</v>
      </c>
      <c r="CB44" s="70" t="e">
        <f t="shared" si="112"/>
        <v>#N/A</v>
      </c>
      <c r="CC44" s="70" t="e">
        <f t="shared" si="113"/>
        <v>#N/A</v>
      </c>
      <c r="CD44" s="70" t="e">
        <f t="shared" si="114"/>
        <v>#N/A</v>
      </c>
      <c r="CE44" s="70" t="e">
        <f t="shared" si="115"/>
        <v>#N/A</v>
      </c>
      <c r="CF44" s="70" t="e">
        <f t="shared" si="116"/>
        <v>#N/A</v>
      </c>
      <c r="CG44" s="70" t="e">
        <f t="shared" si="117"/>
        <v>#N/A</v>
      </c>
      <c r="CH44" s="70" t="e">
        <f t="shared" si="118"/>
        <v>#N/A</v>
      </c>
      <c r="CI44" s="70" t="e">
        <f t="shared" si="119"/>
        <v>#N/A</v>
      </c>
      <c r="CJ44" s="70" t="e">
        <f t="shared" si="120"/>
        <v>#N/A</v>
      </c>
      <c r="CK44" s="70" t="e">
        <f t="shared" si="121"/>
        <v>#N/A</v>
      </c>
      <c r="CL44" s="71" t="e">
        <f t="shared" si="122"/>
        <v>#N/A</v>
      </c>
    </row>
    <row r="45" spans="2:90" hidden="1" x14ac:dyDescent="0.4">
      <c r="B45" t="str">
        <f t="shared" si="49"/>
        <v>2013（株）日本セレモニー</v>
      </c>
      <c r="C45" t="str">
        <f t="shared" si="50"/>
        <v>2013（株）日本セレモニー</v>
      </c>
      <c r="D45">
        <v>2013</v>
      </c>
      <c r="E45">
        <v>2014</v>
      </c>
      <c r="G45" t="s">
        <v>131</v>
      </c>
      <c r="H45" s="34">
        <v>6.4099999999999997E-4</v>
      </c>
      <c r="J45" s="32">
        <v>6.2699999999999995E-4</v>
      </c>
      <c r="L45" s="57" t="s">
        <v>1746</v>
      </c>
      <c r="M45" s="58">
        <v>2013</v>
      </c>
      <c r="N45" s="59" t="s">
        <v>131</v>
      </c>
      <c r="P45" s="57" t="s">
        <v>129</v>
      </c>
      <c r="Q45" s="58">
        <f t="shared" si="51"/>
        <v>43</v>
      </c>
      <c r="R45" s="58">
        <f t="shared" si="52"/>
        <v>43</v>
      </c>
      <c r="S45" s="58">
        <f t="shared" si="53"/>
        <v>148</v>
      </c>
      <c r="T45" s="58">
        <f t="shared" si="54"/>
        <v>148</v>
      </c>
      <c r="U45" s="58">
        <f t="shared" si="55"/>
        <v>247</v>
      </c>
      <c r="V45" s="58">
        <f t="shared" si="56"/>
        <v>247</v>
      </c>
      <c r="W45" s="58">
        <f t="shared" si="57"/>
        <v>552</v>
      </c>
      <c r="X45" s="58">
        <f t="shared" si="58"/>
        <v>552</v>
      </c>
      <c r="Y45" s="58" t="e">
        <f t="shared" si="59"/>
        <v>#N/A</v>
      </c>
      <c r="Z45" s="58" t="e">
        <f t="shared" si="60"/>
        <v>#N/A</v>
      </c>
      <c r="AA45" s="58" t="e">
        <f t="shared" si="61"/>
        <v>#N/A</v>
      </c>
      <c r="AB45" s="58" t="e">
        <f t="shared" si="62"/>
        <v>#N/A</v>
      </c>
      <c r="AC45" s="58" t="e">
        <f t="shared" si="63"/>
        <v>#N/A</v>
      </c>
      <c r="AD45" s="58" t="e">
        <f t="shared" si="64"/>
        <v>#N/A</v>
      </c>
      <c r="AE45" s="58" t="e">
        <f t="shared" si="65"/>
        <v>#N/A</v>
      </c>
      <c r="AF45" s="58" t="e">
        <f t="shared" si="66"/>
        <v>#N/A</v>
      </c>
      <c r="AG45" s="58" t="e">
        <f t="shared" si="67"/>
        <v>#N/A</v>
      </c>
      <c r="AH45" s="58" t="e">
        <f t="shared" si="68"/>
        <v>#N/A</v>
      </c>
      <c r="AI45" s="58" t="e">
        <f t="shared" si="316"/>
        <v>#N/A</v>
      </c>
      <c r="AJ45" s="58" t="e">
        <f t="shared" ref="AJ45" si="371">AI45+COUNTIF($L:$L,AI$2&amp;$P45)-1</f>
        <v>#N/A</v>
      </c>
      <c r="AK45" s="58" t="e">
        <f t="shared" si="318"/>
        <v>#N/A</v>
      </c>
      <c r="AL45" s="58" t="e">
        <f t="shared" ref="AL45" si="372">AK45+COUNTIF($L:$L,AK$2&amp;$P45)-1</f>
        <v>#N/A</v>
      </c>
      <c r="AM45" s="58" t="e">
        <f t="shared" si="320"/>
        <v>#N/A</v>
      </c>
      <c r="AN45" s="58" t="e">
        <f t="shared" ref="AN45" si="373">AM45+COUNTIF($L:$L,AM$2&amp;$P45)-1</f>
        <v>#N/A</v>
      </c>
      <c r="AO45" s="58" t="e">
        <f t="shared" si="322"/>
        <v>#N/A</v>
      </c>
      <c r="AP45" s="58" t="e">
        <f t="shared" ref="AP45" si="374">AO45+COUNTIF($L:$L,AO$2&amp;$P45)-1</f>
        <v>#N/A</v>
      </c>
      <c r="AQ45" s="58" t="e">
        <f t="shared" si="324"/>
        <v>#N/A</v>
      </c>
      <c r="AR45" s="58" t="e">
        <f t="shared" ref="AR45" si="375">AQ45+COUNTIF($L:$L,AQ$2&amp;$P45)-1</f>
        <v>#N/A</v>
      </c>
      <c r="AS45" s="58" t="e">
        <f t="shared" si="326"/>
        <v>#N/A</v>
      </c>
      <c r="AT45" s="58" t="e">
        <f t="shared" ref="AT45" si="376">AS45+COUNTIF($L:$L,AS$2&amp;$P45)-1</f>
        <v>#N/A</v>
      </c>
      <c r="AU45" s="58" t="e">
        <f t="shared" si="328"/>
        <v>#N/A</v>
      </c>
      <c r="AV45" s="58" t="e">
        <f t="shared" si="82"/>
        <v>#N/A</v>
      </c>
      <c r="AW45" s="58" t="e">
        <f t="shared" si="83"/>
        <v>#N/A</v>
      </c>
      <c r="AX45" s="58" t="e">
        <f t="shared" si="84"/>
        <v>#N/A</v>
      </c>
      <c r="AY45" s="58" t="e">
        <f t="shared" si="85"/>
        <v>#N/A</v>
      </c>
      <c r="AZ45" s="59" t="e">
        <f t="shared" si="86"/>
        <v>#N/A</v>
      </c>
      <c r="BB45" s="66" t="s">
        <v>129</v>
      </c>
      <c r="BC45" s="67">
        <f t="shared" si="87"/>
        <v>43</v>
      </c>
      <c r="BD45" s="67">
        <f t="shared" si="88"/>
        <v>43</v>
      </c>
      <c r="BE45" s="67">
        <f t="shared" si="89"/>
        <v>148</v>
      </c>
      <c r="BF45" s="67">
        <f t="shared" si="90"/>
        <v>148</v>
      </c>
      <c r="BG45" s="67">
        <f t="shared" si="91"/>
        <v>251</v>
      </c>
      <c r="BH45" s="67">
        <f t="shared" si="92"/>
        <v>251</v>
      </c>
      <c r="BI45" s="67">
        <f t="shared" si="93"/>
        <v>577</v>
      </c>
      <c r="BJ45" s="67">
        <f t="shared" si="94"/>
        <v>577</v>
      </c>
      <c r="BK45" s="67" t="e">
        <f t="shared" si="95"/>
        <v>#N/A</v>
      </c>
      <c r="BL45" s="67" t="e">
        <f t="shared" si="96"/>
        <v>#N/A</v>
      </c>
      <c r="BM45" s="67" t="e">
        <f t="shared" si="97"/>
        <v>#N/A</v>
      </c>
      <c r="BN45" s="67" t="e">
        <f t="shared" si="98"/>
        <v>#N/A</v>
      </c>
      <c r="BO45" s="67" t="e">
        <f t="shared" si="99"/>
        <v>#N/A</v>
      </c>
      <c r="BP45" s="67" t="e">
        <f t="shared" si="100"/>
        <v>#N/A</v>
      </c>
      <c r="BQ45" s="67" t="e">
        <f t="shared" si="101"/>
        <v>#N/A</v>
      </c>
      <c r="BR45" s="67" t="e">
        <f t="shared" si="102"/>
        <v>#N/A</v>
      </c>
      <c r="BS45" s="67" t="e">
        <f t="shared" si="103"/>
        <v>#N/A</v>
      </c>
      <c r="BT45" s="67" t="e">
        <f t="shared" si="104"/>
        <v>#N/A</v>
      </c>
      <c r="BU45" s="67" t="e">
        <f t="shared" si="105"/>
        <v>#N/A</v>
      </c>
      <c r="BV45" s="67" t="e">
        <f t="shared" si="106"/>
        <v>#N/A</v>
      </c>
      <c r="BW45" s="67" t="e">
        <f t="shared" si="107"/>
        <v>#N/A</v>
      </c>
      <c r="BX45" s="67" t="e">
        <f t="shared" si="108"/>
        <v>#N/A</v>
      </c>
      <c r="BY45" s="67" t="e">
        <f t="shared" si="109"/>
        <v>#N/A</v>
      </c>
      <c r="BZ45" s="67" t="e">
        <f t="shared" si="110"/>
        <v>#N/A</v>
      </c>
      <c r="CA45" s="67" t="e">
        <f t="shared" si="111"/>
        <v>#N/A</v>
      </c>
      <c r="CB45" s="67" t="e">
        <f t="shared" si="112"/>
        <v>#N/A</v>
      </c>
      <c r="CC45" s="67" t="e">
        <f t="shared" si="113"/>
        <v>#N/A</v>
      </c>
      <c r="CD45" s="67" t="e">
        <f t="shared" si="114"/>
        <v>#N/A</v>
      </c>
      <c r="CE45" s="67" t="e">
        <f t="shared" si="115"/>
        <v>#N/A</v>
      </c>
      <c r="CF45" s="67" t="e">
        <f t="shared" si="116"/>
        <v>#N/A</v>
      </c>
      <c r="CG45" s="67" t="e">
        <f t="shared" si="117"/>
        <v>#N/A</v>
      </c>
      <c r="CH45" s="67" t="e">
        <f t="shared" si="118"/>
        <v>#N/A</v>
      </c>
      <c r="CI45" s="67" t="e">
        <f t="shared" si="119"/>
        <v>#N/A</v>
      </c>
      <c r="CJ45" s="67" t="e">
        <f t="shared" si="120"/>
        <v>#N/A</v>
      </c>
      <c r="CK45" s="67" t="e">
        <f t="shared" si="121"/>
        <v>#N/A</v>
      </c>
      <c r="CL45" s="68" t="e">
        <f t="shared" si="122"/>
        <v>#N/A</v>
      </c>
    </row>
    <row r="46" spans="2:90" hidden="1" x14ac:dyDescent="0.4">
      <c r="B46" t="str">
        <f t="shared" si="49"/>
        <v>2013（株）Ｖ－Ｐｏｗｅｒ</v>
      </c>
      <c r="C46" t="str">
        <f t="shared" si="50"/>
        <v>2013（株）Ｖ－Ｐｏｗｅｒ</v>
      </c>
      <c r="D46">
        <v>2013</v>
      </c>
      <c r="E46">
        <v>2014</v>
      </c>
      <c r="G46" t="s">
        <v>132</v>
      </c>
      <c r="H46" s="32">
        <v>2.3900000000000001E-4</v>
      </c>
      <c r="J46" s="32">
        <v>3.6400000000000001E-4</v>
      </c>
      <c r="L46" s="60" t="s">
        <v>1747</v>
      </c>
      <c r="M46" s="61">
        <v>2013</v>
      </c>
      <c r="N46" s="62" t="s">
        <v>132</v>
      </c>
      <c r="P46" s="60" t="s">
        <v>130</v>
      </c>
      <c r="Q46" s="61">
        <f t="shared" si="51"/>
        <v>44</v>
      </c>
      <c r="R46" s="61">
        <f t="shared" si="52"/>
        <v>44</v>
      </c>
      <c r="S46" s="61">
        <f t="shared" si="53"/>
        <v>150</v>
      </c>
      <c r="T46" s="61">
        <f t="shared" si="54"/>
        <v>150</v>
      </c>
      <c r="U46" s="61">
        <f t="shared" si="55"/>
        <v>201</v>
      </c>
      <c r="V46" s="61">
        <f t="shared" si="56"/>
        <v>201</v>
      </c>
      <c r="W46" s="61">
        <f t="shared" si="57"/>
        <v>507</v>
      </c>
      <c r="X46" s="61">
        <f t="shared" si="58"/>
        <v>507</v>
      </c>
      <c r="Y46" s="61">
        <f t="shared" si="59"/>
        <v>881</v>
      </c>
      <c r="Z46" s="61">
        <f t="shared" si="60"/>
        <v>881</v>
      </c>
      <c r="AA46" s="61">
        <f t="shared" si="61"/>
        <v>1336</v>
      </c>
      <c r="AB46" s="61">
        <f t="shared" si="62"/>
        <v>1336</v>
      </c>
      <c r="AC46" s="61">
        <f t="shared" si="63"/>
        <v>1848</v>
      </c>
      <c r="AD46" s="61">
        <f t="shared" si="64"/>
        <v>1848</v>
      </c>
      <c r="AE46" s="61">
        <f t="shared" si="65"/>
        <v>2409</v>
      </c>
      <c r="AF46" s="61">
        <f t="shared" si="66"/>
        <v>2409</v>
      </c>
      <c r="AG46" s="61" t="e">
        <f t="shared" si="67"/>
        <v>#N/A</v>
      </c>
      <c r="AH46" s="61" t="e">
        <f t="shared" si="68"/>
        <v>#N/A</v>
      </c>
      <c r="AI46" s="61" t="e">
        <f t="shared" si="316"/>
        <v>#N/A</v>
      </c>
      <c r="AJ46" s="61" t="e">
        <f t="shared" ref="AJ46" si="377">AI46+COUNTIF($L:$L,AI$2&amp;$P46)-1</f>
        <v>#N/A</v>
      </c>
      <c r="AK46" s="61" t="e">
        <f t="shared" si="318"/>
        <v>#N/A</v>
      </c>
      <c r="AL46" s="61" t="e">
        <f t="shared" ref="AL46" si="378">AK46+COUNTIF($L:$L,AK$2&amp;$P46)-1</f>
        <v>#N/A</v>
      </c>
      <c r="AM46" s="61" t="e">
        <f t="shared" si="320"/>
        <v>#N/A</v>
      </c>
      <c r="AN46" s="61" t="e">
        <f t="shared" ref="AN46" si="379">AM46+COUNTIF($L:$L,AM$2&amp;$P46)-1</f>
        <v>#N/A</v>
      </c>
      <c r="AO46" s="61" t="e">
        <f t="shared" si="322"/>
        <v>#N/A</v>
      </c>
      <c r="AP46" s="61" t="e">
        <f t="shared" ref="AP46" si="380">AO46+COUNTIF($L:$L,AO$2&amp;$P46)-1</f>
        <v>#N/A</v>
      </c>
      <c r="AQ46" s="61" t="e">
        <f t="shared" si="324"/>
        <v>#N/A</v>
      </c>
      <c r="AR46" s="61" t="e">
        <f t="shared" ref="AR46" si="381">AQ46+COUNTIF($L:$L,AQ$2&amp;$P46)-1</f>
        <v>#N/A</v>
      </c>
      <c r="AS46" s="61" t="e">
        <f t="shared" si="326"/>
        <v>#N/A</v>
      </c>
      <c r="AT46" s="61" t="e">
        <f t="shared" ref="AT46" si="382">AS46+COUNTIF($L:$L,AS$2&amp;$P46)-1</f>
        <v>#N/A</v>
      </c>
      <c r="AU46" s="61" t="e">
        <f t="shared" si="328"/>
        <v>#N/A</v>
      </c>
      <c r="AV46" s="61" t="e">
        <f t="shared" si="82"/>
        <v>#N/A</v>
      </c>
      <c r="AW46" s="61" t="e">
        <f t="shared" si="83"/>
        <v>#N/A</v>
      </c>
      <c r="AX46" s="61" t="e">
        <f t="shared" si="84"/>
        <v>#N/A</v>
      </c>
      <c r="AY46" s="61" t="e">
        <f t="shared" si="85"/>
        <v>#N/A</v>
      </c>
      <c r="AZ46" s="62" t="e">
        <f t="shared" si="86"/>
        <v>#N/A</v>
      </c>
      <c r="BB46" s="69" t="s">
        <v>130</v>
      </c>
      <c r="BC46" s="70">
        <f t="shared" si="87"/>
        <v>44</v>
      </c>
      <c r="BD46" s="70">
        <f t="shared" si="88"/>
        <v>44</v>
      </c>
      <c r="BE46" s="70">
        <f t="shared" si="89"/>
        <v>150</v>
      </c>
      <c r="BF46" s="70">
        <f t="shared" si="90"/>
        <v>150</v>
      </c>
      <c r="BG46" s="70">
        <f t="shared" si="91"/>
        <v>203</v>
      </c>
      <c r="BH46" s="70">
        <f t="shared" si="92"/>
        <v>203</v>
      </c>
      <c r="BI46" s="70">
        <f t="shared" si="93"/>
        <v>518</v>
      </c>
      <c r="BJ46" s="70">
        <f t="shared" si="94"/>
        <v>518</v>
      </c>
      <c r="BK46" s="70">
        <f t="shared" si="95"/>
        <v>932</v>
      </c>
      <c r="BL46" s="70">
        <f t="shared" si="96"/>
        <v>932</v>
      </c>
      <c r="BM46" s="70">
        <f t="shared" si="97"/>
        <v>1485</v>
      </c>
      <c r="BN46" s="70">
        <f t="shared" si="98"/>
        <v>1485</v>
      </c>
      <c r="BO46" s="70">
        <f t="shared" si="99"/>
        <v>2171</v>
      </c>
      <c r="BP46" s="70">
        <f t="shared" si="100"/>
        <v>2172</v>
      </c>
      <c r="BQ46" s="70">
        <f t="shared" si="101"/>
        <v>3046</v>
      </c>
      <c r="BR46" s="70">
        <f t="shared" si="102"/>
        <v>3048</v>
      </c>
      <c r="BS46" s="70" t="e">
        <f t="shared" si="103"/>
        <v>#N/A</v>
      </c>
      <c r="BT46" s="70" t="e">
        <f t="shared" si="104"/>
        <v>#N/A</v>
      </c>
      <c r="BU46" s="70" t="e">
        <f t="shared" si="105"/>
        <v>#N/A</v>
      </c>
      <c r="BV46" s="70" t="e">
        <f t="shared" si="106"/>
        <v>#N/A</v>
      </c>
      <c r="BW46" s="70" t="e">
        <f t="shared" si="107"/>
        <v>#N/A</v>
      </c>
      <c r="BX46" s="70" t="e">
        <f t="shared" si="108"/>
        <v>#N/A</v>
      </c>
      <c r="BY46" s="70" t="e">
        <f t="shared" si="109"/>
        <v>#N/A</v>
      </c>
      <c r="BZ46" s="70" t="e">
        <f t="shared" si="110"/>
        <v>#N/A</v>
      </c>
      <c r="CA46" s="70" t="e">
        <f t="shared" si="111"/>
        <v>#N/A</v>
      </c>
      <c r="CB46" s="70" t="e">
        <f t="shared" si="112"/>
        <v>#N/A</v>
      </c>
      <c r="CC46" s="70" t="e">
        <f t="shared" si="113"/>
        <v>#N/A</v>
      </c>
      <c r="CD46" s="70" t="e">
        <f t="shared" si="114"/>
        <v>#N/A</v>
      </c>
      <c r="CE46" s="70" t="e">
        <f t="shared" si="115"/>
        <v>#N/A</v>
      </c>
      <c r="CF46" s="70" t="e">
        <f t="shared" si="116"/>
        <v>#N/A</v>
      </c>
      <c r="CG46" s="70" t="e">
        <f t="shared" si="117"/>
        <v>#N/A</v>
      </c>
      <c r="CH46" s="70" t="e">
        <f t="shared" si="118"/>
        <v>#N/A</v>
      </c>
      <c r="CI46" s="70" t="e">
        <f t="shared" si="119"/>
        <v>#N/A</v>
      </c>
      <c r="CJ46" s="70" t="e">
        <f t="shared" si="120"/>
        <v>#N/A</v>
      </c>
      <c r="CK46" s="70" t="e">
        <f t="shared" si="121"/>
        <v>#N/A</v>
      </c>
      <c r="CL46" s="71" t="e">
        <f t="shared" si="122"/>
        <v>#N/A</v>
      </c>
    </row>
    <row r="47" spans="2:90" hidden="1" x14ac:dyDescent="0.4">
      <c r="B47" t="str">
        <f t="shared" si="49"/>
        <v>2013（株）フォレストパワー</v>
      </c>
      <c r="C47" t="str">
        <f t="shared" si="50"/>
        <v>2013（株）フォレストパワー</v>
      </c>
      <c r="D47">
        <v>2013</v>
      </c>
      <c r="E47">
        <v>2014</v>
      </c>
      <c r="G47" t="s">
        <v>133</v>
      </c>
      <c r="H47" s="32">
        <v>1.46E-4</v>
      </c>
      <c r="J47" s="32">
        <v>2.7700000000000001E-4</v>
      </c>
      <c r="L47" s="57" t="s">
        <v>1748</v>
      </c>
      <c r="M47" s="58">
        <v>2013</v>
      </c>
      <c r="N47" s="59" t="s">
        <v>133</v>
      </c>
      <c r="P47" s="57" t="s">
        <v>131</v>
      </c>
      <c r="Q47" s="58">
        <f t="shared" si="51"/>
        <v>45</v>
      </c>
      <c r="R47" s="58">
        <f t="shared" si="52"/>
        <v>45</v>
      </c>
      <c r="S47" s="58" t="e">
        <f t="shared" si="53"/>
        <v>#N/A</v>
      </c>
      <c r="T47" s="58" t="e">
        <f t="shared" si="54"/>
        <v>#N/A</v>
      </c>
      <c r="U47" s="58" t="e">
        <f t="shared" si="55"/>
        <v>#N/A</v>
      </c>
      <c r="V47" s="58" t="e">
        <f t="shared" si="56"/>
        <v>#N/A</v>
      </c>
      <c r="W47" s="58" t="e">
        <f t="shared" si="57"/>
        <v>#N/A</v>
      </c>
      <c r="X47" s="58" t="e">
        <f t="shared" si="58"/>
        <v>#N/A</v>
      </c>
      <c r="Y47" s="58" t="e">
        <f t="shared" si="59"/>
        <v>#N/A</v>
      </c>
      <c r="Z47" s="58" t="e">
        <f t="shared" si="60"/>
        <v>#N/A</v>
      </c>
      <c r="AA47" s="58" t="e">
        <f t="shared" si="61"/>
        <v>#N/A</v>
      </c>
      <c r="AB47" s="58" t="e">
        <f t="shared" si="62"/>
        <v>#N/A</v>
      </c>
      <c r="AC47" s="58" t="e">
        <f t="shared" si="63"/>
        <v>#N/A</v>
      </c>
      <c r="AD47" s="58" t="e">
        <f t="shared" si="64"/>
        <v>#N/A</v>
      </c>
      <c r="AE47" s="58" t="e">
        <f t="shared" si="65"/>
        <v>#N/A</v>
      </c>
      <c r="AF47" s="58" t="e">
        <f t="shared" si="66"/>
        <v>#N/A</v>
      </c>
      <c r="AG47" s="58" t="e">
        <f t="shared" si="67"/>
        <v>#N/A</v>
      </c>
      <c r="AH47" s="58" t="e">
        <f t="shared" si="68"/>
        <v>#N/A</v>
      </c>
      <c r="AI47" s="58" t="e">
        <f t="shared" si="316"/>
        <v>#N/A</v>
      </c>
      <c r="AJ47" s="58" t="e">
        <f t="shared" ref="AJ47" si="383">AI47+COUNTIF($L:$L,AI$2&amp;$P47)-1</f>
        <v>#N/A</v>
      </c>
      <c r="AK47" s="58" t="e">
        <f t="shared" si="318"/>
        <v>#N/A</v>
      </c>
      <c r="AL47" s="58" t="e">
        <f t="shared" ref="AL47" si="384">AK47+COUNTIF($L:$L,AK$2&amp;$P47)-1</f>
        <v>#N/A</v>
      </c>
      <c r="AM47" s="58" t="e">
        <f t="shared" si="320"/>
        <v>#N/A</v>
      </c>
      <c r="AN47" s="58" t="e">
        <f t="shared" ref="AN47" si="385">AM47+COUNTIF($L:$L,AM$2&amp;$P47)-1</f>
        <v>#N/A</v>
      </c>
      <c r="AO47" s="58" t="e">
        <f t="shared" si="322"/>
        <v>#N/A</v>
      </c>
      <c r="AP47" s="58" t="e">
        <f t="shared" ref="AP47" si="386">AO47+COUNTIF($L:$L,AO$2&amp;$P47)-1</f>
        <v>#N/A</v>
      </c>
      <c r="AQ47" s="58" t="e">
        <f t="shared" si="324"/>
        <v>#N/A</v>
      </c>
      <c r="AR47" s="58" t="e">
        <f t="shared" ref="AR47" si="387">AQ47+COUNTIF($L:$L,AQ$2&amp;$P47)-1</f>
        <v>#N/A</v>
      </c>
      <c r="AS47" s="58" t="e">
        <f t="shared" si="326"/>
        <v>#N/A</v>
      </c>
      <c r="AT47" s="58" t="e">
        <f t="shared" ref="AT47" si="388">AS47+COUNTIF($L:$L,AS$2&amp;$P47)-1</f>
        <v>#N/A</v>
      </c>
      <c r="AU47" s="58" t="e">
        <f t="shared" si="328"/>
        <v>#N/A</v>
      </c>
      <c r="AV47" s="58" t="e">
        <f t="shared" si="82"/>
        <v>#N/A</v>
      </c>
      <c r="AW47" s="58" t="e">
        <f t="shared" si="83"/>
        <v>#N/A</v>
      </c>
      <c r="AX47" s="58" t="e">
        <f t="shared" si="84"/>
        <v>#N/A</v>
      </c>
      <c r="AY47" s="58" t="e">
        <f t="shared" si="85"/>
        <v>#N/A</v>
      </c>
      <c r="AZ47" s="59" t="e">
        <f t="shared" si="86"/>
        <v>#N/A</v>
      </c>
      <c r="BB47" s="66" t="s">
        <v>131</v>
      </c>
      <c r="BC47" s="67">
        <f t="shared" si="87"/>
        <v>45</v>
      </c>
      <c r="BD47" s="67">
        <f t="shared" si="88"/>
        <v>45</v>
      </c>
      <c r="BE47" s="67" t="e">
        <f t="shared" si="89"/>
        <v>#N/A</v>
      </c>
      <c r="BF47" s="67" t="e">
        <f t="shared" si="90"/>
        <v>#N/A</v>
      </c>
      <c r="BG47" s="67" t="e">
        <f t="shared" si="91"/>
        <v>#N/A</v>
      </c>
      <c r="BH47" s="67" t="e">
        <f t="shared" si="92"/>
        <v>#N/A</v>
      </c>
      <c r="BI47" s="67" t="e">
        <f t="shared" si="93"/>
        <v>#N/A</v>
      </c>
      <c r="BJ47" s="67" t="e">
        <f t="shared" si="94"/>
        <v>#N/A</v>
      </c>
      <c r="BK47" s="67" t="e">
        <f t="shared" si="95"/>
        <v>#N/A</v>
      </c>
      <c r="BL47" s="67" t="e">
        <f t="shared" si="96"/>
        <v>#N/A</v>
      </c>
      <c r="BM47" s="67" t="e">
        <f t="shared" si="97"/>
        <v>#N/A</v>
      </c>
      <c r="BN47" s="67" t="e">
        <f t="shared" si="98"/>
        <v>#N/A</v>
      </c>
      <c r="BO47" s="67" t="e">
        <f t="shared" si="99"/>
        <v>#N/A</v>
      </c>
      <c r="BP47" s="67" t="e">
        <f t="shared" si="100"/>
        <v>#N/A</v>
      </c>
      <c r="BQ47" s="67" t="e">
        <f t="shared" si="101"/>
        <v>#N/A</v>
      </c>
      <c r="BR47" s="67" t="e">
        <f t="shared" si="102"/>
        <v>#N/A</v>
      </c>
      <c r="BS47" s="67" t="e">
        <f t="shared" si="103"/>
        <v>#N/A</v>
      </c>
      <c r="BT47" s="67" t="e">
        <f t="shared" si="104"/>
        <v>#N/A</v>
      </c>
      <c r="BU47" s="67" t="e">
        <f t="shared" si="105"/>
        <v>#N/A</v>
      </c>
      <c r="BV47" s="67" t="e">
        <f t="shared" si="106"/>
        <v>#N/A</v>
      </c>
      <c r="BW47" s="67" t="e">
        <f t="shared" si="107"/>
        <v>#N/A</v>
      </c>
      <c r="BX47" s="67" t="e">
        <f t="shared" si="108"/>
        <v>#N/A</v>
      </c>
      <c r="BY47" s="67" t="e">
        <f t="shared" si="109"/>
        <v>#N/A</v>
      </c>
      <c r="BZ47" s="67" t="e">
        <f t="shared" si="110"/>
        <v>#N/A</v>
      </c>
      <c r="CA47" s="67" t="e">
        <f t="shared" si="111"/>
        <v>#N/A</v>
      </c>
      <c r="CB47" s="67" t="e">
        <f t="shared" si="112"/>
        <v>#N/A</v>
      </c>
      <c r="CC47" s="67" t="e">
        <f t="shared" si="113"/>
        <v>#N/A</v>
      </c>
      <c r="CD47" s="67" t="e">
        <f t="shared" si="114"/>
        <v>#N/A</v>
      </c>
      <c r="CE47" s="67" t="e">
        <f t="shared" si="115"/>
        <v>#N/A</v>
      </c>
      <c r="CF47" s="67" t="e">
        <f t="shared" si="116"/>
        <v>#N/A</v>
      </c>
      <c r="CG47" s="67" t="e">
        <f t="shared" si="117"/>
        <v>#N/A</v>
      </c>
      <c r="CH47" s="67" t="e">
        <f t="shared" si="118"/>
        <v>#N/A</v>
      </c>
      <c r="CI47" s="67" t="e">
        <f t="shared" si="119"/>
        <v>#N/A</v>
      </c>
      <c r="CJ47" s="67" t="e">
        <f t="shared" si="120"/>
        <v>#N/A</v>
      </c>
      <c r="CK47" s="67" t="e">
        <f t="shared" si="121"/>
        <v>#N/A</v>
      </c>
      <c r="CL47" s="68" t="e">
        <f t="shared" si="122"/>
        <v>#N/A</v>
      </c>
    </row>
    <row r="48" spans="2:90" hidden="1" x14ac:dyDescent="0.4">
      <c r="B48" t="str">
        <f t="shared" si="49"/>
        <v>2013（株）ベイサイドエナジー</v>
      </c>
      <c r="C48" t="str">
        <f t="shared" si="50"/>
        <v>2013（株）ベイサイドエナジー</v>
      </c>
      <c r="D48">
        <v>2013</v>
      </c>
      <c r="E48">
        <v>2014</v>
      </c>
      <c r="G48" t="s">
        <v>134</v>
      </c>
      <c r="H48" s="32">
        <v>5.9400000000000002E-4</v>
      </c>
      <c r="J48" s="32">
        <v>5.8E-4</v>
      </c>
      <c r="L48" s="60" t="s">
        <v>1749</v>
      </c>
      <c r="M48" s="61">
        <v>2013</v>
      </c>
      <c r="N48" s="62" t="s">
        <v>134</v>
      </c>
      <c r="P48" s="60" t="s">
        <v>132</v>
      </c>
      <c r="Q48" s="61">
        <f t="shared" si="51"/>
        <v>46</v>
      </c>
      <c r="R48" s="61">
        <f t="shared" si="52"/>
        <v>46</v>
      </c>
      <c r="S48" s="61" t="e">
        <f t="shared" si="53"/>
        <v>#N/A</v>
      </c>
      <c r="T48" s="61" t="e">
        <f t="shared" si="54"/>
        <v>#N/A</v>
      </c>
      <c r="U48" s="61" t="e">
        <f t="shared" si="55"/>
        <v>#N/A</v>
      </c>
      <c r="V48" s="61" t="e">
        <f t="shared" si="56"/>
        <v>#N/A</v>
      </c>
      <c r="W48" s="61" t="e">
        <f t="shared" si="57"/>
        <v>#N/A</v>
      </c>
      <c r="X48" s="61" t="e">
        <f t="shared" si="58"/>
        <v>#N/A</v>
      </c>
      <c r="Y48" s="61" t="e">
        <f t="shared" si="59"/>
        <v>#N/A</v>
      </c>
      <c r="Z48" s="61" t="e">
        <f t="shared" si="60"/>
        <v>#N/A</v>
      </c>
      <c r="AA48" s="61" t="e">
        <f t="shared" si="61"/>
        <v>#N/A</v>
      </c>
      <c r="AB48" s="61" t="e">
        <f t="shared" si="62"/>
        <v>#N/A</v>
      </c>
      <c r="AC48" s="61" t="e">
        <f t="shared" si="63"/>
        <v>#N/A</v>
      </c>
      <c r="AD48" s="61" t="e">
        <f t="shared" si="64"/>
        <v>#N/A</v>
      </c>
      <c r="AE48" s="61" t="e">
        <f t="shared" si="65"/>
        <v>#N/A</v>
      </c>
      <c r="AF48" s="61" t="e">
        <f t="shared" si="66"/>
        <v>#N/A</v>
      </c>
      <c r="AG48" s="61" t="e">
        <f t="shared" si="67"/>
        <v>#N/A</v>
      </c>
      <c r="AH48" s="61" t="e">
        <f t="shared" si="68"/>
        <v>#N/A</v>
      </c>
      <c r="AI48" s="61" t="e">
        <f t="shared" si="316"/>
        <v>#N/A</v>
      </c>
      <c r="AJ48" s="61" t="e">
        <f t="shared" ref="AJ48" si="389">AI48+COUNTIF($L:$L,AI$2&amp;$P48)-1</f>
        <v>#N/A</v>
      </c>
      <c r="AK48" s="61" t="e">
        <f t="shared" si="318"/>
        <v>#N/A</v>
      </c>
      <c r="AL48" s="61" t="e">
        <f t="shared" ref="AL48" si="390">AK48+COUNTIF($L:$L,AK$2&amp;$P48)-1</f>
        <v>#N/A</v>
      </c>
      <c r="AM48" s="61" t="e">
        <f t="shared" si="320"/>
        <v>#N/A</v>
      </c>
      <c r="AN48" s="61" t="e">
        <f t="shared" ref="AN48" si="391">AM48+COUNTIF($L:$L,AM$2&amp;$P48)-1</f>
        <v>#N/A</v>
      </c>
      <c r="AO48" s="61" t="e">
        <f t="shared" si="322"/>
        <v>#N/A</v>
      </c>
      <c r="AP48" s="61" t="e">
        <f t="shared" ref="AP48" si="392">AO48+COUNTIF($L:$L,AO$2&amp;$P48)-1</f>
        <v>#N/A</v>
      </c>
      <c r="AQ48" s="61" t="e">
        <f t="shared" si="324"/>
        <v>#N/A</v>
      </c>
      <c r="AR48" s="61" t="e">
        <f t="shared" ref="AR48" si="393">AQ48+COUNTIF($L:$L,AQ$2&amp;$P48)-1</f>
        <v>#N/A</v>
      </c>
      <c r="AS48" s="61" t="e">
        <f t="shared" si="326"/>
        <v>#N/A</v>
      </c>
      <c r="AT48" s="61" t="e">
        <f t="shared" ref="AT48" si="394">AS48+COUNTIF($L:$L,AS$2&amp;$P48)-1</f>
        <v>#N/A</v>
      </c>
      <c r="AU48" s="61" t="e">
        <f t="shared" si="328"/>
        <v>#N/A</v>
      </c>
      <c r="AV48" s="61" t="e">
        <f t="shared" si="82"/>
        <v>#N/A</v>
      </c>
      <c r="AW48" s="61" t="e">
        <f t="shared" si="83"/>
        <v>#N/A</v>
      </c>
      <c r="AX48" s="61" t="e">
        <f t="shared" si="84"/>
        <v>#N/A</v>
      </c>
      <c r="AY48" s="61" t="e">
        <f t="shared" si="85"/>
        <v>#N/A</v>
      </c>
      <c r="AZ48" s="62" t="e">
        <f t="shared" si="86"/>
        <v>#N/A</v>
      </c>
      <c r="BB48" s="69" t="s">
        <v>132</v>
      </c>
      <c r="BC48" s="70">
        <f t="shared" si="87"/>
        <v>46</v>
      </c>
      <c r="BD48" s="70">
        <f t="shared" si="88"/>
        <v>46</v>
      </c>
      <c r="BE48" s="70" t="e">
        <f t="shared" si="89"/>
        <v>#N/A</v>
      </c>
      <c r="BF48" s="70" t="e">
        <f t="shared" si="90"/>
        <v>#N/A</v>
      </c>
      <c r="BG48" s="70" t="e">
        <f t="shared" si="91"/>
        <v>#N/A</v>
      </c>
      <c r="BH48" s="70" t="e">
        <f t="shared" si="92"/>
        <v>#N/A</v>
      </c>
      <c r="BI48" s="70" t="e">
        <f t="shared" si="93"/>
        <v>#N/A</v>
      </c>
      <c r="BJ48" s="70" t="e">
        <f t="shared" si="94"/>
        <v>#N/A</v>
      </c>
      <c r="BK48" s="70" t="e">
        <f t="shared" si="95"/>
        <v>#N/A</v>
      </c>
      <c r="BL48" s="70" t="e">
        <f t="shared" si="96"/>
        <v>#N/A</v>
      </c>
      <c r="BM48" s="70" t="e">
        <f t="shared" si="97"/>
        <v>#N/A</v>
      </c>
      <c r="BN48" s="70" t="e">
        <f t="shared" si="98"/>
        <v>#N/A</v>
      </c>
      <c r="BO48" s="70" t="e">
        <f t="shared" si="99"/>
        <v>#N/A</v>
      </c>
      <c r="BP48" s="70" t="e">
        <f t="shared" si="100"/>
        <v>#N/A</v>
      </c>
      <c r="BQ48" s="70" t="e">
        <f t="shared" si="101"/>
        <v>#N/A</v>
      </c>
      <c r="BR48" s="70" t="e">
        <f t="shared" si="102"/>
        <v>#N/A</v>
      </c>
      <c r="BS48" s="70" t="e">
        <f t="shared" si="103"/>
        <v>#N/A</v>
      </c>
      <c r="BT48" s="70" t="e">
        <f t="shared" si="104"/>
        <v>#N/A</v>
      </c>
      <c r="BU48" s="70" t="e">
        <f t="shared" si="105"/>
        <v>#N/A</v>
      </c>
      <c r="BV48" s="70" t="e">
        <f t="shared" si="106"/>
        <v>#N/A</v>
      </c>
      <c r="BW48" s="70" t="e">
        <f t="shared" si="107"/>
        <v>#N/A</v>
      </c>
      <c r="BX48" s="70" t="e">
        <f t="shared" si="108"/>
        <v>#N/A</v>
      </c>
      <c r="BY48" s="70" t="e">
        <f t="shared" si="109"/>
        <v>#N/A</v>
      </c>
      <c r="BZ48" s="70" t="e">
        <f t="shared" si="110"/>
        <v>#N/A</v>
      </c>
      <c r="CA48" s="70" t="e">
        <f t="shared" si="111"/>
        <v>#N/A</v>
      </c>
      <c r="CB48" s="70" t="e">
        <f t="shared" si="112"/>
        <v>#N/A</v>
      </c>
      <c r="CC48" s="70" t="e">
        <f t="shared" si="113"/>
        <v>#N/A</v>
      </c>
      <c r="CD48" s="70" t="e">
        <f t="shared" si="114"/>
        <v>#N/A</v>
      </c>
      <c r="CE48" s="70" t="e">
        <f t="shared" si="115"/>
        <v>#N/A</v>
      </c>
      <c r="CF48" s="70" t="e">
        <f t="shared" si="116"/>
        <v>#N/A</v>
      </c>
      <c r="CG48" s="70" t="e">
        <f t="shared" si="117"/>
        <v>#N/A</v>
      </c>
      <c r="CH48" s="70" t="e">
        <f t="shared" si="118"/>
        <v>#N/A</v>
      </c>
      <c r="CI48" s="70" t="e">
        <f t="shared" si="119"/>
        <v>#N/A</v>
      </c>
      <c r="CJ48" s="70" t="e">
        <f t="shared" si="120"/>
        <v>#N/A</v>
      </c>
      <c r="CK48" s="70" t="e">
        <f t="shared" si="121"/>
        <v>#N/A</v>
      </c>
      <c r="CL48" s="71" t="e">
        <f t="shared" si="122"/>
        <v>#N/A</v>
      </c>
    </row>
    <row r="49" spans="2:90" hidden="1" x14ac:dyDescent="0.4">
      <c r="B49" t="str">
        <f t="shared" si="49"/>
        <v>2013京葉瓦斯(株)</v>
      </c>
      <c r="C49" t="str">
        <f t="shared" si="50"/>
        <v>2013京葉瓦斯(株)</v>
      </c>
      <c r="D49">
        <v>2013</v>
      </c>
      <c r="E49">
        <v>2014</v>
      </c>
      <c r="G49" t="s">
        <v>135</v>
      </c>
      <c r="H49" s="32">
        <v>4.9399999999999997E-4</v>
      </c>
      <c r="J49" s="33">
        <v>4.7800000000000002E-4</v>
      </c>
      <c r="L49" s="57" t="s">
        <v>1750</v>
      </c>
      <c r="M49" s="58">
        <v>2013</v>
      </c>
      <c r="N49" s="59" t="s">
        <v>135</v>
      </c>
      <c r="P49" s="57" t="s">
        <v>133</v>
      </c>
      <c r="Q49" s="58">
        <f t="shared" si="51"/>
        <v>47</v>
      </c>
      <c r="R49" s="58">
        <f t="shared" si="52"/>
        <v>47</v>
      </c>
      <c r="S49" s="58" t="e">
        <f t="shared" si="53"/>
        <v>#N/A</v>
      </c>
      <c r="T49" s="58" t="e">
        <f t="shared" si="54"/>
        <v>#N/A</v>
      </c>
      <c r="U49" s="58" t="e">
        <f t="shared" si="55"/>
        <v>#N/A</v>
      </c>
      <c r="V49" s="58" t="e">
        <f t="shared" si="56"/>
        <v>#N/A</v>
      </c>
      <c r="W49" s="58" t="e">
        <f t="shared" si="57"/>
        <v>#N/A</v>
      </c>
      <c r="X49" s="58" t="e">
        <f t="shared" si="58"/>
        <v>#N/A</v>
      </c>
      <c r="Y49" s="58" t="e">
        <f t="shared" si="59"/>
        <v>#N/A</v>
      </c>
      <c r="Z49" s="58" t="e">
        <f t="shared" si="60"/>
        <v>#N/A</v>
      </c>
      <c r="AA49" s="58" t="e">
        <f t="shared" si="61"/>
        <v>#N/A</v>
      </c>
      <c r="AB49" s="58" t="e">
        <f t="shared" si="62"/>
        <v>#N/A</v>
      </c>
      <c r="AC49" s="58" t="e">
        <f t="shared" si="63"/>
        <v>#N/A</v>
      </c>
      <c r="AD49" s="58" t="e">
        <f t="shared" si="64"/>
        <v>#N/A</v>
      </c>
      <c r="AE49" s="58" t="e">
        <f t="shared" si="65"/>
        <v>#N/A</v>
      </c>
      <c r="AF49" s="58" t="e">
        <f t="shared" si="66"/>
        <v>#N/A</v>
      </c>
      <c r="AG49" s="58" t="e">
        <f t="shared" si="67"/>
        <v>#N/A</v>
      </c>
      <c r="AH49" s="58" t="e">
        <f t="shared" si="68"/>
        <v>#N/A</v>
      </c>
      <c r="AI49" s="58" t="e">
        <f t="shared" si="316"/>
        <v>#N/A</v>
      </c>
      <c r="AJ49" s="58" t="e">
        <f t="shared" ref="AJ49" si="395">AI49+COUNTIF($L:$L,AI$2&amp;$P49)-1</f>
        <v>#N/A</v>
      </c>
      <c r="AK49" s="58" t="e">
        <f t="shared" si="318"/>
        <v>#N/A</v>
      </c>
      <c r="AL49" s="58" t="e">
        <f t="shared" ref="AL49" si="396">AK49+COUNTIF($L:$L,AK$2&amp;$P49)-1</f>
        <v>#N/A</v>
      </c>
      <c r="AM49" s="58" t="e">
        <f t="shared" si="320"/>
        <v>#N/A</v>
      </c>
      <c r="AN49" s="58" t="e">
        <f t="shared" ref="AN49" si="397">AM49+COUNTIF($L:$L,AM$2&amp;$P49)-1</f>
        <v>#N/A</v>
      </c>
      <c r="AO49" s="58" t="e">
        <f t="shared" si="322"/>
        <v>#N/A</v>
      </c>
      <c r="AP49" s="58" t="e">
        <f t="shared" ref="AP49" si="398">AO49+COUNTIF($L:$L,AO$2&amp;$P49)-1</f>
        <v>#N/A</v>
      </c>
      <c r="AQ49" s="58" t="e">
        <f t="shared" si="324"/>
        <v>#N/A</v>
      </c>
      <c r="AR49" s="58" t="e">
        <f t="shared" ref="AR49" si="399">AQ49+COUNTIF($L:$L,AQ$2&amp;$P49)-1</f>
        <v>#N/A</v>
      </c>
      <c r="AS49" s="58" t="e">
        <f t="shared" si="326"/>
        <v>#N/A</v>
      </c>
      <c r="AT49" s="58" t="e">
        <f t="shared" ref="AT49" si="400">AS49+COUNTIF($L:$L,AS$2&amp;$P49)-1</f>
        <v>#N/A</v>
      </c>
      <c r="AU49" s="58" t="e">
        <f t="shared" si="328"/>
        <v>#N/A</v>
      </c>
      <c r="AV49" s="58" t="e">
        <f t="shared" si="82"/>
        <v>#N/A</v>
      </c>
      <c r="AW49" s="58" t="e">
        <f t="shared" si="83"/>
        <v>#N/A</v>
      </c>
      <c r="AX49" s="58" t="e">
        <f t="shared" si="84"/>
        <v>#N/A</v>
      </c>
      <c r="AY49" s="58" t="e">
        <f t="shared" si="85"/>
        <v>#N/A</v>
      </c>
      <c r="AZ49" s="59" t="e">
        <f t="shared" si="86"/>
        <v>#N/A</v>
      </c>
      <c r="BB49" s="66" t="s">
        <v>133</v>
      </c>
      <c r="BC49" s="67">
        <f t="shared" si="87"/>
        <v>47</v>
      </c>
      <c r="BD49" s="67">
        <f t="shared" si="88"/>
        <v>47</v>
      </c>
      <c r="BE49" s="67" t="e">
        <f t="shared" si="89"/>
        <v>#N/A</v>
      </c>
      <c r="BF49" s="67" t="e">
        <f t="shared" si="90"/>
        <v>#N/A</v>
      </c>
      <c r="BG49" s="67" t="e">
        <f t="shared" si="91"/>
        <v>#N/A</v>
      </c>
      <c r="BH49" s="67" t="e">
        <f t="shared" si="92"/>
        <v>#N/A</v>
      </c>
      <c r="BI49" s="67" t="e">
        <f t="shared" si="93"/>
        <v>#N/A</v>
      </c>
      <c r="BJ49" s="67" t="e">
        <f t="shared" si="94"/>
        <v>#N/A</v>
      </c>
      <c r="BK49" s="67" t="e">
        <f t="shared" si="95"/>
        <v>#N/A</v>
      </c>
      <c r="BL49" s="67" t="e">
        <f t="shared" si="96"/>
        <v>#N/A</v>
      </c>
      <c r="BM49" s="67" t="e">
        <f t="shared" si="97"/>
        <v>#N/A</v>
      </c>
      <c r="BN49" s="67" t="e">
        <f t="shared" si="98"/>
        <v>#N/A</v>
      </c>
      <c r="BO49" s="67" t="e">
        <f t="shared" si="99"/>
        <v>#N/A</v>
      </c>
      <c r="BP49" s="67" t="e">
        <f t="shared" si="100"/>
        <v>#N/A</v>
      </c>
      <c r="BQ49" s="67" t="e">
        <f t="shared" si="101"/>
        <v>#N/A</v>
      </c>
      <c r="BR49" s="67" t="e">
        <f t="shared" si="102"/>
        <v>#N/A</v>
      </c>
      <c r="BS49" s="67" t="e">
        <f t="shared" si="103"/>
        <v>#N/A</v>
      </c>
      <c r="BT49" s="67" t="e">
        <f t="shared" si="104"/>
        <v>#N/A</v>
      </c>
      <c r="BU49" s="67" t="e">
        <f t="shared" si="105"/>
        <v>#N/A</v>
      </c>
      <c r="BV49" s="67" t="e">
        <f t="shared" si="106"/>
        <v>#N/A</v>
      </c>
      <c r="BW49" s="67" t="e">
        <f t="shared" si="107"/>
        <v>#N/A</v>
      </c>
      <c r="BX49" s="67" t="e">
        <f t="shared" si="108"/>
        <v>#N/A</v>
      </c>
      <c r="BY49" s="67" t="e">
        <f t="shared" si="109"/>
        <v>#N/A</v>
      </c>
      <c r="BZ49" s="67" t="e">
        <f t="shared" si="110"/>
        <v>#N/A</v>
      </c>
      <c r="CA49" s="67" t="e">
        <f t="shared" si="111"/>
        <v>#N/A</v>
      </c>
      <c r="CB49" s="67" t="e">
        <f t="shared" si="112"/>
        <v>#N/A</v>
      </c>
      <c r="CC49" s="67" t="e">
        <f t="shared" si="113"/>
        <v>#N/A</v>
      </c>
      <c r="CD49" s="67" t="e">
        <f t="shared" si="114"/>
        <v>#N/A</v>
      </c>
      <c r="CE49" s="67" t="e">
        <f t="shared" si="115"/>
        <v>#N/A</v>
      </c>
      <c r="CF49" s="67" t="e">
        <f t="shared" si="116"/>
        <v>#N/A</v>
      </c>
      <c r="CG49" s="67" t="e">
        <f t="shared" si="117"/>
        <v>#N/A</v>
      </c>
      <c r="CH49" s="67" t="e">
        <f t="shared" si="118"/>
        <v>#N/A</v>
      </c>
      <c r="CI49" s="67" t="e">
        <f t="shared" si="119"/>
        <v>#N/A</v>
      </c>
      <c r="CJ49" s="67" t="e">
        <f t="shared" si="120"/>
        <v>#N/A</v>
      </c>
      <c r="CK49" s="67" t="e">
        <f t="shared" si="121"/>
        <v>#N/A</v>
      </c>
      <c r="CL49" s="68" t="e">
        <f t="shared" si="122"/>
        <v>#N/A</v>
      </c>
    </row>
    <row r="50" spans="2:90" hidden="1" x14ac:dyDescent="0.4">
      <c r="B50" t="str">
        <f t="shared" si="49"/>
        <v>2013サミットエナジー（株）</v>
      </c>
      <c r="C50" t="str">
        <f t="shared" si="50"/>
        <v>2013サミットエナジー（株）</v>
      </c>
      <c r="D50">
        <v>2013</v>
      </c>
      <c r="E50">
        <v>2014</v>
      </c>
      <c r="G50" t="s">
        <v>136</v>
      </c>
      <c r="H50" s="34">
        <v>4.9200000000000003E-4</v>
      </c>
      <c r="J50" s="32">
        <v>5.31E-4</v>
      </c>
      <c r="L50" s="60" t="s">
        <v>1751</v>
      </c>
      <c r="M50" s="61">
        <v>2013</v>
      </c>
      <c r="N50" s="62" t="s">
        <v>136</v>
      </c>
      <c r="P50" s="60" t="s">
        <v>134</v>
      </c>
      <c r="Q50" s="61">
        <f t="shared" si="51"/>
        <v>48</v>
      </c>
      <c r="R50" s="61">
        <f t="shared" si="52"/>
        <v>48</v>
      </c>
      <c r="S50" s="61" t="e">
        <f t="shared" si="53"/>
        <v>#N/A</v>
      </c>
      <c r="T50" s="61" t="e">
        <f t="shared" si="54"/>
        <v>#N/A</v>
      </c>
      <c r="U50" s="61" t="e">
        <f t="shared" si="55"/>
        <v>#N/A</v>
      </c>
      <c r="V50" s="61" t="e">
        <f t="shared" si="56"/>
        <v>#N/A</v>
      </c>
      <c r="W50" s="61" t="e">
        <f t="shared" si="57"/>
        <v>#N/A</v>
      </c>
      <c r="X50" s="61" t="e">
        <f t="shared" si="58"/>
        <v>#N/A</v>
      </c>
      <c r="Y50" s="61" t="e">
        <f t="shared" si="59"/>
        <v>#N/A</v>
      </c>
      <c r="Z50" s="61" t="e">
        <f t="shared" si="60"/>
        <v>#N/A</v>
      </c>
      <c r="AA50" s="61" t="e">
        <f t="shared" si="61"/>
        <v>#N/A</v>
      </c>
      <c r="AB50" s="61" t="e">
        <f t="shared" si="62"/>
        <v>#N/A</v>
      </c>
      <c r="AC50" s="61" t="e">
        <f t="shared" si="63"/>
        <v>#N/A</v>
      </c>
      <c r="AD50" s="61" t="e">
        <f t="shared" si="64"/>
        <v>#N/A</v>
      </c>
      <c r="AE50" s="61" t="e">
        <f t="shared" si="65"/>
        <v>#N/A</v>
      </c>
      <c r="AF50" s="61" t="e">
        <f t="shared" si="66"/>
        <v>#N/A</v>
      </c>
      <c r="AG50" s="61" t="e">
        <f t="shared" si="67"/>
        <v>#N/A</v>
      </c>
      <c r="AH50" s="61" t="e">
        <f t="shared" si="68"/>
        <v>#N/A</v>
      </c>
      <c r="AI50" s="61" t="e">
        <f t="shared" si="316"/>
        <v>#N/A</v>
      </c>
      <c r="AJ50" s="61" t="e">
        <f t="shared" ref="AJ50" si="401">AI50+COUNTIF($L:$L,AI$2&amp;$P50)-1</f>
        <v>#N/A</v>
      </c>
      <c r="AK50" s="61" t="e">
        <f t="shared" si="318"/>
        <v>#N/A</v>
      </c>
      <c r="AL50" s="61" t="e">
        <f t="shared" ref="AL50" si="402">AK50+COUNTIF($L:$L,AK$2&amp;$P50)-1</f>
        <v>#N/A</v>
      </c>
      <c r="AM50" s="61" t="e">
        <f t="shared" si="320"/>
        <v>#N/A</v>
      </c>
      <c r="AN50" s="61" t="e">
        <f t="shared" ref="AN50" si="403">AM50+COUNTIF($L:$L,AM$2&amp;$P50)-1</f>
        <v>#N/A</v>
      </c>
      <c r="AO50" s="61" t="e">
        <f t="shared" si="322"/>
        <v>#N/A</v>
      </c>
      <c r="AP50" s="61" t="e">
        <f t="shared" ref="AP50" si="404">AO50+COUNTIF($L:$L,AO$2&amp;$P50)-1</f>
        <v>#N/A</v>
      </c>
      <c r="AQ50" s="61" t="e">
        <f t="shared" si="324"/>
        <v>#N/A</v>
      </c>
      <c r="AR50" s="61" t="e">
        <f t="shared" ref="AR50" si="405">AQ50+COUNTIF($L:$L,AQ$2&amp;$P50)-1</f>
        <v>#N/A</v>
      </c>
      <c r="AS50" s="61" t="e">
        <f t="shared" si="326"/>
        <v>#N/A</v>
      </c>
      <c r="AT50" s="61" t="e">
        <f t="shared" ref="AT50" si="406">AS50+COUNTIF($L:$L,AS$2&amp;$P50)-1</f>
        <v>#N/A</v>
      </c>
      <c r="AU50" s="61" t="e">
        <f t="shared" si="328"/>
        <v>#N/A</v>
      </c>
      <c r="AV50" s="61" t="e">
        <f t="shared" si="82"/>
        <v>#N/A</v>
      </c>
      <c r="AW50" s="61" t="e">
        <f t="shared" si="83"/>
        <v>#N/A</v>
      </c>
      <c r="AX50" s="61" t="e">
        <f t="shared" si="84"/>
        <v>#N/A</v>
      </c>
      <c r="AY50" s="61" t="e">
        <f t="shared" si="85"/>
        <v>#N/A</v>
      </c>
      <c r="AZ50" s="62" t="e">
        <f t="shared" si="86"/>
        <v>#N/A</v>
      </c>
      <c r="BB50" s="69" t="s">
        <v>134</v>
      </c>
      <c r="BC50" s="70">
        <f t="shared" si="87"/>
        <v>48</v>
      </c>
      <c r="BD50" s="70">
        <f t="shared" si="88"/>
        <v>48</v>
      </c>
      <c r="BE50" s="70" t="e">
        <f t="shared" si="89"/>
        <v>#N/A</v>
      </c>
      <c r="BF50" s="70" t="e">
        <f t="shared" si="90"/>
        <v>#N/A</v>
      </c>
      <c r="BG50" s="70" t="e">
        <f t="shared" si="91"/>
        <v>#N/A</v>
      </c>
      <c r="BH50" s="70" t="e">
        <f t="shared" si="92"/>
        <v>#N/A</v>
      </c>
      <c r="BI50" s="70" t="e">
        <f t="shared" si="93"/>
        <v>#N/A</v>
      </c>
      <c r="BJ50" s="70" t="e">
        <f t="shared" si="94"/>
        <v>#N/A</v>
      </c>
      <c r="BK50" s="70" t="e">
        <f t="shared" si="95"/>
        <v>#N/A</v>
      </c>
      <c r="BL50" s="70" t="e">
        <f t="shared" si="96"/>
        <v>#N/A</v>
      </c>
      <c r="BM50" s="70" t="e">
        <f t="shared" si="97"/>
        <v>#N/A</v>
      </c>
      <c r="BN50" s="70" t="e">
        <f t="shared" si="98"/>
        <v>#N/A</v>
      </c>
      <c r="BO50" s="70" t="e">
        <f t="shared" si="99"/>
        <v>#N/A</v>
      </c>
      <c r="BP50" s="70" t="e">
        <f t="shared" si="100"/>
        <v>#N/A</v>
      </c>
      <c r="BQ50" s="70" t="e">
        <f t="shared" si="101"/>
        <v>#N/A</v>
      </c>
      <c r="BR50" s="70" t="e">
        <f t="shared" si="102"/>
        <v>#N/A</v>
      </c>
      <c r="BS50" s="70" t="e">
        <f t="shared" si="103"/>
        <v>#N/A</v>
      </c>
      <c r="BT50" s="70" t="e">
        <f t="shared" si="104"/>
        <v>#N/A</v>
      </c>
      <c r="BU50" s="70" t="e">
        <f t="shared" si="105"/>
        <v>#N/A</v>
      </c>
      <c r="BV50" s="70" t="e">
        <f t="shared" si="106"/>
        <v>#N/A</v>
      </c>
      <c r="BW50" s="70" t="e">
        <f t="shared" si="107"/>
        <v>#N/A</v>
      </c>
      <c r="BX50" s="70" t="e">
        <f t="shared" si="108"/>
        <v>#N/A</v>
      </c>
      <c r="BY50" s="70" t="e">
        <f t="shared" si="109"/>
        <v>#N/A</v>
      </c>
      <c r="BZ50" s="70" t="e">
        <f t="shared" si="110"/>
        <v>#N/A</v>
      </c>
      <c r="CA50" s="70" t="e">
        <f t="shared" si="111"/>
        <v>#N/A</v>
      </c>
      <c r="CB50" s="70" t="e">
        <f t="shared" si="112"/>
        <v>#N/A</v>
      </c>
      <c r="CC50" s="70" t="e">
        <f t="shared" si="113"/>
        <v>#N/A</v>
      </c>
      <c r="CD50" s="70" t="e">
        <f t="shared" si="114"/>
        <v>#N/A</v>
      </c>
      <c r="CE50" s="70" t="e">
        <f t="shared" si="115"/>
        <v>#N/A</v>
      </c>
      <c r="CF50" s="70" t="e">
        <f t="shared" si="116"/>
        <v>#N/A</v>
      </c>
      <c r="CG50" s="70" t="e">
        <f t="shared" si="117"/>
        <v>#N/A</v>
      </c>
      <c r="CH50" s="70" t="e">
        <f t="shared" si="118"/>
        <v>#N/A</v>
      </c>
      <c r="CI50" s="70" t="e">
        <f t="shared" si="119"/>
        <v>#N/A</v>
      </c>
      <c r="CJ50" s="70" t="e">
        <f t="shared" si="120"/>
        <v>#N/A</v>
      </c>
      <c r="CK50" s="70" t="e">
        <f t="shared" si="121"/>
        <v>#N/A</v>
      </c>
      <c r="CL50" s="71" t="e">
        <f t="shared" si="122"/>
        <v>#N/A</v>
      </c>
    </row>
    <row r="51" spans="2:90" hidden="1" x14ac:dyDescent="0.4">
      <c r="B51" t="str">
        <f t="shared" si="49"/>
        <v>2013ＪＥＮホールディングス（株）</v>
      </c>
      <c r="C51" t="str">
        <f t="shared" si="50"/>
        <v>2013ＪＥＮホールディングス（株）</v>
      </c>
      <c r="D51">
        <v>2013</v>
      </c>
      <c r="E51">
        <v>2014</v>
      </c>
      <c r="G51" t="s">
        <v>137</v>
      </c>
      <c r="H51" s="34">
        <v>5.0100000000000003E-4</v>
      </c>
      <c r="J51" s="32">
        <v>4.8999999999999998E-4</v>
      </c>
      <c r="L51" s="57" t="s">
        <v>1752</v>
      </c>
      <c r="M51" s="58">
        <v>2013</v>
      </c>
      <c r="N51" s="59" t="s">
        <v>137</v>
      </c>
      <c r="P51" s="57" t="s">
        <v>135</v>
      </c>
      <c r="Q51" s="58">
        <f t="shared" si="51"/>
        <v>49</v>
      </c>
      <c r="R51" s="58">
        <f t="shared" si="52"/>
        <v>49</v>
      </c>
      <c r="S51" s="58">
        <f t="shared" si="53"/>
        <v>165</v>
      </c>
      <c r="T51" s="58">
        <f t="shared" si="54"/>
        <v>165</v>
      </c>
      <c r="U51" s="58">
        <f t="shared" si="55"/>
        <v>327</v>
      </c>
      <c r="V51" s="58">
        <f t="shared" si="56"/>
        <v>327</v>
      </c>
      <c r="W51" s="58">
        <f t="shared" si="57"/>
        <v>630</v>
      </c>
      <c r="X51" s="58">
        <f t="shared" si="58"/>
        <v>630</v>
      </c>
      <c r="Y51" s="58">
        <f t="shared" si="59"/>
        <v>1003</v>
      </c>
      <c r="Z51" s="58">
        <f t="shared" si="60"/>
        <v>1003</v>
      </c>
      <c r="AA51" s="58">
        <f t="shared" si="61"/>
        <v>1442</v>
      </c>
      <c r="AB51" s="58">
        <f t="shared" si="62"/>
        <v>1442</v>
      </c>
      <c r="AC51" s="58">
        <f t="shared" si="63"/>
        <v>1952</v>
      </c>
      <c r="AD51" s="58">
        <f t="shared" si="64"/>
        <v>1952</v>
      </c>
      <c r="AE51" s="58">
        <f t="shared" si="65"/>
        <v>2512</v>
      </c>
      <c r="AF51" s="58">
        <f t="shared" si="66"/>
        <v>2512</v>
      </c>
      <c r="AG51" s="58" t="e">
        <f t="shared" si="67"/>
        <v>#N/A</v>
      </c>
      <c r="AH51" s="58" t="e">
        <f t="shared" si="68"/>
        <v>#N/A</v>
      </c>
      <c r="AI51" s="58" t="e">
        <f t="shared" si="316"/>
        <v>#N/A</v>
      </c>
      <c r="AJ51" s="58" t="e">
        <f t="shared" ref="AJ51" si="407">AI51+COUNTIF($L:$L,AI$2&amp;$P51)-1</f>
        <v>#N/A</v>
      </c>
      <c r="AK51" s="58" t="e">
        <f t="shared" si="318"/>
        <v>#N/A</v>
      </c>
      <c r="AL51" s="58" t="e">
        <f t="shared" ref="AL51" si="408">AK51+COUNTIF($L:$L,AK$2&amp;$P51)-1</f>
        <v>#N/A</v>
      </c>
      <c r="AM51" s="58" t="e">
        <f t="shared" si="320"/>
        <v>#N/A</v>
      </c>
      <c r="AN51" s="58" t="e">
        <f t="shared" ref="AN51" si="409">AM51+COUNTIF($L:$L,AM$2&amp;$P51)-1</f>
        <v>#N/A</v>
      </c>
      <c r="AO51" s="58" t="e">
        <f t="shared" si="322"/>
        <v>#N/A</v>
      </c>
      <c r="AP51" s="58" t="e">
        <f t="shared" ref="AP51" si="410">AO51+COUNTIF($L:$L,AO$2&amp;$P51)-1</f>
        <v>#N/A</v>
      </c>
      <c r="AQ51" s="58" t="e">
        <f t="shared" si="324"/>
        <v>#N/A</v>
      </c>
      <c r="AR51" s="58" t="e">
        <f t="shared" ref="AR51" si="411">AQ51+COUNTIF($L:$L,AQ$2&amp;$P51)-1</f>
        <v>#N/A</v>
      </c>
      <c r="AS51" s="58" t="e">
        <f t="shared" si="326"/>
        <v>#N/A</v>
      </c>
      <c r="AT51" s="58" t="e">
        <f t="shared" ref="AT51" si="412">AS51+COUNTIF($L:$L,AS$2&amp;$P51)-1</f>
        <v>#N/A</v>
      </c>
      <c r="AU51" s="58" t="e">
        <f t="shared" si="328"/>
        <v>#N/A</v>
      </c>
      <c r="AV51" s="58" t="e">
        <f t="shared" si="82"/>
        <v>#N/A</v>
      </c>
      <c r="AW51" s="58" t="e">
        <f t="shared" si="83"/>
        <v>#N/A</v>
      </c>
      <c r="AX51" s="58" t="e">
        <f t="shared" si="84"/>
        <v>#N/A</v>
      </c>
      <c r="AY51" s="58" t="e">
        <f t="shared" si="85"/>
        <v>#N/A</v>
      </c>
      <c r="AZ51" s="59" t="e">
        <f t="shared" si="86"/>
        <v>#N/A</v>
      </c>
      <c r="BB51" s="66" t="s">
        <v>135</v>
      </c>
      <c r="BC51" s="67">
        <f t="shared" si="87"/>
        <v>49</v>
      </c>
      <c r="BD51" s="67">
        <f t="shared" si="88"/>
        <v>49</v>
      </c>
      <c r="BE51" s="67">
        <f t="shared" si="89"/>
        <v>165</v>
      </c>
      <c r="BF51" s="67">
        <f t="shared" si="90"/>
        <v>165</v>
      </c>
      <c r="BG51" s="67">
        <f t="shared" si="91"/>
        <v>331</v>
      </c>
      <c r="BH51" s="67">
        <f t="shared" si="92"/>
        <v>331</v>
      </c>
      <c r="BI51" s="67">
        <f t="shared" si="93"/>
        <v>661</v>
      </c>
      <c r="BJ51" s="67">
        <f t="shared" si="94"/>
        <v>661</v>
      </c>
      <c r="BK51" s="67">
        <f t="shared" si="95"/>
        <v>1100</v>
      </c>
      <c r="BL51" s="67">
        <f t="shared" si="96"/>
        <v>1100</v>
      </c>
      <c r="BM51" s="67">
        <f t="shared" si="97"/>
        <v>1668</v>
      </c>
      <c r="BN51" s="67">
        <f t="shared" si="98"/>
        <v>1668</v>
      </c>
      <c r="BO51" s="67">
        <f t="shared" si="99"/>
        <v>2415</v>
      </c>
      <c r="BP51" s="67">
        <f t="shared" si="100"/>
        <v>2415</v>
      </c>
      <c r="BQ51" s="67">
        <f t="shared" si="101"/>
        <v>3367</v>
      </c>
      <c r="BR51" s="67">
        <f t="shared" si="102"/>
        <v>3368</v>
      </c>
      <c r="BS51" s="67" t="e">
        <f t="shared" si="103"/>
        <v>#N/A</v>
      </c>
      <c r="BT51" s="67" t="e">
        <f t="shared" si="104"/>
        <v>#N/A</v>
      </c>
      <c r="BU51" s="67" t="e">
        <f t="shared" si="105"/>
        <v>#N/A</v>
      </c>
      <c r="BV51" s="67" t="e">
        <f t="shared" si="106"/>
        <v>#N/A</v>
      </c>
      <c r="BW51" s="67" t="e">
        <f t="shared" si="107"/>
        <v>#N/A</v>
      </c>
      <c r="BX51" s="67" t="e">
        <f t="shared" si="108"/>
        <v>#N/A</v>
      </c>
      <c r="BY51" s="67" t="e">
        <f t="shared" si="109"/>
        <v>#N/A</v>
      </c>
      <c r="BZ51" s="67" t="e">
        <f t="shared" si="110"/>
        <v>#N/A</v>
      </c>
      <c r="CA51" s="67" t="e">
        <f t="shared" si="111"/>
        <v>#N/A</v>
      </c>
      <c r="CB51" s="67" t="e">
        <f t="shared" si="112"/>
        <v>#N/A</v>
      </c>
      <c r="CC51" s="67" t="e">
        <f t="shared" si="113"/>
        <v>#N/A</v>
      </c>
      <c r="CD51" s="67" t="e">
        <f t="shared" si="114"/>
        <v>#N/A</v>
      </c>
      <c r="CE51" s="67" t="e">
        <f t="shared" si="115"/>
        <v>#N/A</v>
      </c>
      <c r="CF51" s="67" t="e">
        <f t="shared" si="116"/>
        <v>#N/A</v>
      </c>
      <c r="CG51" s="67" t="e">
        <f t="shared" si="117"/>
        <v>#N/A</v>
      </c>
      <c r="CH51" s="67" t="e">
        <f t="shared" si="118"/>
        <v>#N/A</v>
      </c>
      <c r="CI51" s="67" t="e">
        <f t="shared" si="119"/>
        <v>#N/A</v>
      </c>
      <c r="CJ51" s="67" t="e">
        <f t="shared" si="120"/>
        <v>#N/A</v>
      </c>
      <c r="CK51" s="67" t="e">
        <f t="shared" si="121"/>
        <v>#N/A</v>
      </c>
      <c r="CL51" s="68" t="e">
        <f t="shared" si="122"/>
        <v>#N/A</v>
      </c>
    </row>
    <row r="52" spans="2:90" hidden="1" x14ac:dyDescent="0.4">
      <c r="B52" t="str">
        <f t="shared" si="49"/>
        <v>2013ＪＸ日鉱日石エネルギー（株）</v>
      </c>
      <c r="C52" t="str">
        <f t="shared" si="50"/>
        <v>2013ＪＸ日鉱日石エネルギー（株）</v>
      </c>
      <c r="D52">
        <v>2013</v>
      </c>
      <c r="E52">
        <v>2014</v>
      </c>
      <c r="G52" t="s">
        <v>138</v>
      </c>
      <c r="H52" s="34">
        <v>4.2000000000000002E-4</v>
      </c>
      <c r="J52" s="32">
        <v>4.0999999999999999E-4</v>
      </c>
      <c r="L52" s="60" t="s">
        <v>1753</v>
      </c>
      <c r="M52" s="61">
        <v>2013</v>
      </c>
      <c r="N52" s="62" t="s">
        <v>138</v>
      </c>
      <c r="P52" s="60" t="s">
        <v>136</v>
      </c>
      <c r="Q52" s="61">
        <f t="shared" si="51"/>
        <v>50</v>
      </c>
      <c r="R52" s="61">
        <f t="shared" si="52"/>
        <v>50</v>
      </c>
      <c r="S52" s="61" t="e">
        <f t="shared" si="53"/>
        <v>#N/A</v>
      </c>
      <c r="T52" s="61" t="e">
        <f t="shared" si="54"/>
        <v>#N/A</v>
      </c>
      <c r="U52" s="61" t="e">
        <f t="shared" si="55"/>
        <v>#N/A</v>
      </c>
      <c r="V52" s="61" t="e">
        <f t="shared" si="56"/>
        <v>#N/A</v>
      </c>
      <c r="W52" s="61" t="e">
        <f t="shared" si="57"/>
        <v>#N/A</v>
      </c>
      <c r="X52" s="61" t="e">
        <f t="shared" si="58"/>
        <v>#N/A</v>
      </c>
      <c r="Y52" s="61" t="e">
        <f t="shared" si="59"/>
        <v>#N/A</v>
      </c>
      <c r="Z52" s="61" t="e">
        <f t="shared" si="60"/>
        <v>#N/A</v>
      </c>
      <c r="AA52" s="61" t="e">
        <f t="shared" si="61"/>
        <v>#N/A</v>
      </c>
      <c r="AB52" s="61" t="e">
        <f t="shared" si="62"/>
        <v>#N/A</v>
      </c>
      <c r="AC52" s="61" t="e">
        <f t="shared" si="63"/>
        <v>#N/A</v>
      </c>
      <c r="AD52" s="61" t="e">
        <f t="shared" si="64"/>
        <v>#N/A</v>
      </c>
      <c r="AE52" s="61" t="e">
        <f t="shared" si="65"/>
        <v>#N/A</v>
      </c>
      <c r="AF52" s="61" t="e">
        <f t="shared" si="66"/>
        <v>#N/A</v>
      </c>
      <c r="AG52" s="61" t="e">
        <f t="shared" si="67"/>
        <v>#N/A</v>
      </c>
      <c r="AH52" s="61" t="e">
        <f t="shared" si="68"/>
        <v>#N/A</v>
      </c>
      <c r="AI52" s="61" t="e">
        <f t="shared" si="316"/>
        <v>#N/A</v>
      </c>
      <c r="AJ52" s="61" t="e">
        <f t="shared" ref="AJ52" si="413">AI52+COUNTIF($L:$L,AI$2&amp;$P52)-1</f>
        <v>#N/A</v>
      </c>
      <c r="AK52" s="61" t="e">
        <f t="shared" si="318"/>
        <v>#N/A</v>
      </c>
      <c r="AL52" s="61" t="e">
        <f t="shared" ref="AL52" si="414">AK52+COUNTIF($L:$L,AK$2&amp;$P52)-1</f>
        <v>#N/A</v>
      </c>
      <c r="AM52" s="61" t="e">
        <f t="shared" si="320"/>
        <v>#N/A</v>
      </c>
      <c r="AN52" s="61" t="e">
        <f t="shared" ref="AN52" si="415">AM52+COUNTIF($L:$L,AM$2&amp;$P52)-1</f>
        <v>#N/A</v>
      </c>
      <c r="AO52" s="61" t="e">
        <f t="shared" si="322"/>
        <v>#N/A</v>
      </c>
      <c r="AP52" s="61" t="e">
        <f t="shared" ref="AP52" si="416">AO52+COUNTIF($L:$L,AO$2&amp;$P52)-1</f>
        <v>#N/A</v>
      </c>
      <c r="AQ52" s="61" t="e">
        <f t="shared" si="324"/>
        <v>#N/A</v>
      </c>
      <c r="AR52" s="61" t="e">
        <f t="shared" ref="AR52" si="417">AQ52+COUNTIF($L:$L,AQ$2&amp;$P52)-1</f>
        <v>#N/A</v>
      </c>
      <c r="AS52" s="61" t="e">
        <f t="shared" si="326"/>
        <v>#N/A</v>
      </c>
      <c r="AT52" s="61" t="e">
        <f t="shared" ref="AT52" si="418">AS52+COUNTIF($L:$L,AS$2&amp;$P52)-1</f>
        <v>#N/A</v>
      </c>
      <c r="AU52" s="61" t="e">
        <f t="shared" si="328"/>
        <v>#N/A</v>
      </c>
      <c r="AV52" s="61" t="e">
        <f t="shared" si="82"/>
        <v>#N/A</v>
      </c>
      <c r="AW52" s="61" t="e">
        <f t="shared" si="83"/>
        <v>#N/A</v>
      </c>
      <c r="AX52" s="61" t="e">
        <f t="shared" si="84"/>
        <v>#N/A</v>
      </c>
      <c r="AY52" s="61" t="e">
        <f t="shared" si="85"/>
        <v>#N/A</v>
      </c>
      <c r="AZ52" s="62" t="e">
        <f t="shared" si="86"/>
        <v>#N/A</v>
      </c>
      <c r="BB52" s="69" t="s">
        <v>136</v>
      </c>
      <c r="BC52" s="70">
        <f t="shared" si="87"/>
        <v>50</v>
      </c>
      <c r="BD52" s="70">
        <f t="shared" si="88"/>
        <v>50</v>
      </c>
      <c r="BE52" s="70" t="e">
        <f t="shared" si="89"/>
        <v>#N/A</v>
      </c>
      <c r="BF52" s="70" t="e">
        <f t="shared" si="90"/>
        <v>#N/A</v>
      </c>
      <c r="BG52" s="70" t="e">
        <f t="shared" si="91"/>
        <v>#N/A</v>
      </c>
      <c r="BH52" s="70" t="e">
        <f t="shared" si="92"/>
        <v>#N/A</v>
      </c>
      <c r="BI52" s="70" t="e">
        <f t="shared" si="93"/>
        <v>#N/A</v>
      </c>
      <c r="BJ52" s="70" t="e">
        <f t="shared" si="94"/>
        <v>#N/A</v>
      </c>
      <c r="BK52" s="70" t="e">
        <f t="shared" si="95"/>
        <v>#N/A</v>
      </c>
      <c r="BL52" s="70" t="e">
        <f t="shared" si="96"/>
        <v>#N/A</v>
      </c>
      <c r="BM52" s="70" t="e">
        <f t="shared" si="97"/>
        <v>#N/A</v>
      </c>
      <c r="BN52" s="70" t="e">
        <f t="shared" si="98"/>
        <v>#N/A</v>
      </c>
      <c r="BO52" s="70" t="e">
        <f t="shared" si="99"/>
        <v>#N/A</v>
      </c>
      <c r="BP52" s="70" t="e">
        <f t="shared" si="100"/>
        <v>#N/A</v>
      </c>
      <c r="BQ52" s="70" t="e">
        <f t="shared" si="101"/>
        <v>#N/A</v>
      </c>
      <c r="BR52" s="70" t="e">
        <f t="shared" si="102"/>
        <v>#N/A</v>
      </c>
      <c r="BS52" s="70" t="e">
        <f t="shared" si="103"/>
        <v>#N/A</v>
      </c>
      <c r="BT52" s="70" t="e">
        <f t="shared" si="104"/>
        <v>#N/A</v>
      </c>
      <c r="BU52" s="70" t="e">
        <f t="shared" si="105"/>
        <v>#N/A</v>
      </c>
      <c r="BV52" s="70" t="e">
        <f t="shared" si="106"/>
        <v>#N/A</v>
      </c>
      <c r="BW52" s="70" t="e">
        <f t="shared" si="107"/>
        <v>#N/A</v>
      </c>
      <c r="BX52" s="70" t="e">
        <f t="shared" si="108"/>
        <v>#N/A</v>
      </c>
      <c r="BY52" s="70" t="e">
        <f t="shared" si="109"/>
        <v>#N/A</v>
      </c>
      <c r="BZ52" s="70" t="e">
        <f t="shared" si="110"/>
        <v>#N/A</v>
      </c>
      <c r="CA52" s="70" t="e">
        <f t="shared" si="111"/>
        <v>#N/A</v>
      </c>
      <c r="CB52" s="70" t="e">
        <f t="shared" si="112"/>
        <v>#N/A</v>
      </c>
      <c r="CC52" s="70" t="e">
        <f t="shared" si="113"/>
        <v>#N/A</v>
      </c>
      <c r="CD52" s="70" t="e">
        <f t="shared" si="114"/>
        <v>#N/A</v>
      </c>
      <c r="CE52" s="70" t="e">
        <f t="shared" si="115"/>
        <v>#N/A</v>
      </c>
      <c r="CF52" s="70" t="e">
        <f t="shared" si="116"/>
        <v>#N/A</v>
      </c>
      <c r="CG52" s="70" t="e">
        <f t="shared" si="117"/>
        <v>#N/A</v>
      </c>
      <c r="CH52" s="70" t="e">
        <f t="shared" si="118"/>
        <v>#N/A</v>
      </c>
      <c r="CI52" s="70" t="e">
        <f t="shared" si="119"/>
        <v>#N/A</v>
      </c>
      <c r="CJ52" s="70" t="e">
        <f t="shared" si="120"/>
        <v>#N/A</v>
      </c>
      <c r="CK52" s="70" t="e">
        <f t="shared" si="121"/>
        <v>#N/A</v>
      </c>
      <c r="CL52" s="71" t="e">
        <f t="shared" si="122"/>
        <v>#N/A</v>
      </c>
    </row>
    <row r="53" spans="2:90" hidden="1" x14ac:dyDescent="0.4">
      <c r="B53" t="str">
        <f t="shared" si="49"/>
        <v>2013ＪＬエナジー(株)</v>
      </c>
      <c r="C53" t="str">
        <f t="shared" si="50"/>
        <v>2013ＪＬエナジー(株)</v>
      </c>
      <c r="D53">
        <v>2013</v>
      </c>
      <c r="E53">
        <v>2014</v>
      </c>
      <c r="G53" t="s">
        <v>139</v>
      </c>
      <c r="H53" s="35">
        <v>5.53E-4</v>
      </c>
      <c r="J53" s="33">
        <v>5.3399999999999997E-4</v>
      </c>
      <c r="L53" s="57" t="s">
        <v>1754</v>
      </c>
      <c r="M53" s="58">
        <v>2013</v>
      </c>
      <c r="N53" s="59" t="s">
        <v>139</v>
      </c>
      <c r="P53" s="57" t="s">
        <v>137</v>
      </c>
      <c r="Q53" s="58">
        <f t="shared" si="51"/>
        <v>51</v>
      </c>
      <c r="R53" s="58">
        <f t="shared" si="52"/>
        <v>51</v>
      </c>
      <c r="S53" s="58" t="e">
        <f t="shared" si="53"/>
        <v>#N/A</v>
      </c>
      <c r="T53" s="58" t="e">
        <f t="shared" si="54"/>
        <v>#N/A</v>
      </c>
      <c r="U53" s="58" t="e">
        <f t="shared" si="55"/>
        <v>#N/A</v>
      </c>
      <c r="V53" s="58" t="e">
        <f t="shared" si="56"/>
        <v>#N/A</v>
      </c>
      <c r="W53" s="58" t="e">
        <f t="shared" si="57"/>
        <v>#N/A</v>
      </c>
      <c r="X53" s="58" t="e">
        <f t="shared" si="58"/>
        <v>#N/A</v>
      </c>
      <c r="Y53" s="58" t="e">
        <f t="shared" si="59"/>
        <v>#N/A</v>
      </c>
      <c r="Z53" s="58" t="e">
        <f t="shared" si="60"/>
        <v>#N/A</v>
      </c>
      <c r="AA53" s="58" t="e">
        <f t="shared" si="61"/>
        <v>#N/A</v>
      </c>
      <c r="AB53" s="58" t="e">
        <f t="shared" si="62"/>
        <v>#N/A</v>
      </c>
      <c r="AC53" s="58" t="e">
        <f t="shared" si="63"/>
        <v>#N/A</v>
      </c>
      <c r="AD53" s="58" t="e">
        <f t="shared" si="64"/>
        <v>#N/A</v>
      </c>
      <c r="AE53" s="58" t="e">
        <f t="shared" si="65"/>
        <v>#N/A</v>
      </c>
      <c r="AF53" s="58" t="e">
        <f t="shared" si="66"/>
        <v>#N/A</v>
      </c>
      <c r="AG53" s="58" t="e">
        <f t="shared" si="67"/>
        <v>#N/A</v>
      </c>
      <c r="AH53" s="58" t="e">
        <f t="shared" si="68"/>
        <v>#N/A</v>
      </c>
      <c r="AI53" s="58" t="e">
        <f t="shared" ref="AI53:AI68" si="419">MATCH(AI$3&amp;$P53,$L:$L,0)</f>
        <v>#N/A</v>
      </c>
      <c r="AJ53" s="58" t="e">
        <f t="shared" ref="AJ53" si="420">AI53+COUNTIF($L:$L,AI$2&amp;$P53)-1</f>
        <v>#N/A</v>
      </c>
      <c r="AK53" s="58" t="e">
        <f t="shared" ref="AK53:AK68" si="421">MATCH(AK$3&amp;$P53,$L:$L,0)</f>
        <v>#N/A</v>
      </c>
      <c r="AL53" s="58" t="e">
        <f t="shared" ref="AL53" si="422">AK53+COUNTIF($L:$L,AK$2&amp;$P53)-1</f>
        <v>#N/A</v>
      </c>
      <c r="AM53" s="58" t="e">
        <f t="shared" ref="AM53:AM68" si="423">MATCH(AM$3&amp;$P53,$L:$L,0)</f>
        <v>#N/A</v>
      </c>
      <c r="AN53" s="58" t="e">
        <f t="shared" ref="AN53" si="424">AM53+COUNTIF($L:$L,AM$2&amp;$P53)-1</f>
        <v>#N/A</v>
      </c>
      <c r="AO53" s="58" t="e">
        <f t="shared" ref="AO53:AO68" si="425">MATCH(AO$3&amp;$P53,$L:$L,0)</f>
        <v>#N/A</v>
      </c>
      <c r="AP53" s="58" t="e">
        <f t="shared" ref="AP53" si="426">AO53+COUNTIF($L:$L,AO$2&amp;$P53)-1</f>
        <v>#N/A</v>
      </c>
      <c r="AQ53" s="58" t="e">
        <f t="shared" ref="AQ53:AQ68" si="427">MATCH(AQ$3&amp;$P53,$L:$L,0)</f>
        <v>#N/A</v>
      </c>
      <c r="AR53" s="58" t="e">
        <f t="shared" ref="AR53" si="428">AQ53+COUNTIF($L:$L,AQ$2&amp;$P53)-1</f>
        <v>#N/A</v>
      </c>
      <c r="AS53" s="58" t="e">
        <f t="shared" ref="AS53:AS68" si="429">MATCH(AS$3&amp;$P53,$L:$L,0)</f>
        <v>#N/A</v>
      </c>
      <c r="AT53" s="58" t="e">
        <f t="shared" ref="AT53" si="430">AS53+COUNTIF($L:$L,AS$2&amp;$P53)-1</f>
        <v>#N/A</v>
      </c>
      <c r="AU53" s="58" t="e">
        <f t="shared" ref="AU53:AU68" si="431">MATCH(AU$3&amp;$P53,$L:$L,0)</f>
        <v>#N/A</v>
      </c>
      <c r="AV53" s="58" t="e">
        <f t="shared" si="82"/>
        <v>#N/A</v>
      </c>
      <c r="AW53" s="58" t="e">
        <f t="shared" si="83"/>
        <v>#N/A</v>
      </c>
      <c r="AX53" s="58" t="e">
        <f t="shared" si="84"/>
        <v>#N/A</v>
      </c>
      <c r="AY53" s="58" t="e">
        <f t="shared" si="85"/>
        <v>#N/A</v>
      </c>
      <c r="AZ53" s="59" t="e">
        <f t="shared" si="86"/>
        <v>#N/A</v>
      </c>
      <c r="BB53" s="66" t="s">
        <v>137</v>
      </c>
      <c r="BC53" s="67">
        <f t="shared" si="87"/>
        <v>51</v>
      </c>
      <c r="BD53" s="67">
        <f t="shared" si="88"/>
        <v>51</v>
      </c>
      <c r="BE53" s="67" t="e">
        <f t="shared" si="89"/>
        <v>#N/A</v>
      </c>
      <c r="BF53" s="67" t="e">
        <f t="shared" si="90"/>
        <v>#N/A</v>
      </c>
      <c r="BG53" s="67" t="e">
        <f t="shared" si="91"/>
        <v>#N/A</v>
      </c>
      <c r="BH53" s="67" t="e">
        <f t="shared" si="92"/>
        <v>#N/A</v>
      </c>
      <c r="BI53" s="67" t="e">
        <f t="shared" si="93"/>
        <v>#N/A</v>
      </c>
      <c r="BJ53" s="67" t="e">
        <f t="shared" si="94"/>
        <v>#N/A</v>
      </c>
      <c r="BK53" s="67" t="e">
        <f t="shared" si="95"/>
        <v>#N/A</v>
      </c>
      <c r="BL53" s="67" t="e">
        <f t="shared" si="96"/>
        <v>#N/A</v>
      </c>
      <c r="BM53" s="67" t="e">
        <f t="shared" si="97"/>
        <v>#N/A</v>
      </c>
      <c r="BN53" s="67" t="e">
        <f t="shared" si="98"/>
        <v>#N/A</v>
      </c>
      <c r="BO53" s="67" t="e">
        <f t="shared" si="99"/>
        <v>#N/A</v>
      </c>
      <c r="BP53" s="67" t="e">
        <f t="shared" si="100"/>
        <v>#N/A</v>
      </c>
      <c r="BQ53" s="67" t="e">
        <f t="shared" si="101"/>
        <v>#N/A</v>
      </c>
      <c r="BR53" s="67" t="e">
        <f t="shared" si="102"/>
        <v>#N/A</v>
      </c>
      <c r="BS53" s="67" t="e">
        <f t="shared" si="103"/>
        <v>#N/A</v>
      </c>
      <c r="BT53" s="67" t="e">
        <f t="shared" si="104"/>
        <v>#N/A</v>
      </c>
      <c r="BU53" s="67" t="e">
        <f t="shared" si="105"/>
        <v>#N/A</v>
      </c>
      <c r="BV53" s="67" t="e">
        <f t="shared" si="106"/>
        <v>#N/A</v>
      </c>
      <c r="BW53" s="67" t="e">
        <f t="shared" si="107"/>
        <v>#N/A</v>
      </c>
      <c r="BX53" s="67" t="e">
        <f t="shared" si="108"/>
        <v>#N/A</v>
      </c>
      <c r="BY53" s="67" t="e">
        <f t="shared" si="109"/>
        <v>#N/A</v>
      </c>
      <c r="BZ53" s="67" t="e">
        <f t="shared" si="110"/>
        <v>#N/A</v>
      </c>
      <c r="CA53" s="67" t="e">
        <f t="shared" si="111"/>
        <v>#N/A</v>
      </c>
      <c r="CB53" s="67" t="e">
        <f t="shared" si="112"/>
        <v>#N/A</v>
      </c>
      <c r="CC53" s="67" t="e">
        <f t="shared" si="113"/>
        <v>#N/A</v>
      </c>
      <c r="CD53" s="67" t="e">
        <f t="shared" si="114"/>
        <v>#N/A</v>
      </c>
      <c r="CE53" s="67" t="e">
        <f t="shared" si="115"/>
        <v>#N/A</v>
      </c>
      <c r="CF53" s="67" t="e">
        <f t="shared" si="116"/>
        <v>#N/A</v>
      </c>
      <c r="CG53" s="67" t="e">
        <f t="shared" si="117"/>
        <v>#N/A</v>
      </c>
      <c r="CH53" s="67" t="e">
        <f t="shared" si="118"/>
        <v>#N/A</v>
      </c>
      <c r="CI53" s="67" t="e">
        <f t="shared" si="119"/>
        <v>#N/A</v>
      </c>
      <c r="CJ53" s="67" t="e">
        <f t="shared" si="120"/>
        <v>#N/A</v>
      </c>
      <c r="CK53" s="67" t="e">
        <f t="shared" si="121"/>
        <v>#N/A</v>
      </c>
      <c r="CL53" s="68" t="e">
        <f t="shared" si="122"/>
        <v>#N/A</v>
      </c>
    </row>
    <row r="54" spans="2:90" hidden="1" x14ac:dyDescent="0.4">
      <c r="B54" t="str">
        <f t="shared" si="49"/>
        <v>2013志賀高原リゾート開発（株）</v>
      </c>
      <c r="C54" t="str">
        <f t="shared" si="50"/>
        <v>2013志賀高原リゾート開発（株）</v>
      </c>
      <c r="D54">
        <v>2013</v>
      </c>
      <c r="E54">
        <v>2014</v>
      </c>
      <c r="G54" t="s">
        <v>140</v>
      </c>
      <c r="H54" s="34">
        <v>1.65E-4</v>
      </c>
      <c r="J54" s="32">
        <v>1.6200000000000001E-4</v>
      </c>
      <c r="L54" s="60" t="s">
        <v>1755</v>
      </c>
      <c r="M54" s="61">
        <v>2013</v>
      </c>
      <c r="N54" s="62" t="s">
        <v>140</v>
      </c>
      <c r="P54" s="60" t="s">
        <v>138</v>
      </c>
      <c r="Q54" s="61">
        <f t="shared" si="51"/>
        <v>52</v>
      </c>
      <c r="R54" s="61">
        <f t="shared" si="52"/>
        <v>52</v>
      </c>
      <c r="S54" s="61" t="e">
        <f t="shared" si="53"/>
        <v>#N/A</v>
      </c>
      <c r="T54" s="61" t="e">
        <f t="shared" si="54"/>
        <v>#N/A</v>
      </c>
      <c r="U54" s="61" t="e">
        <f t="shared" si="55"/>
        <v>#N/A</v>
      </c>
      <c r="V54" s="61" t="e">
        <f t="shared" si="56"/>
        <v>#N/A</v>
      </c>
      <c r="W54" s="61" t="e">
        <f t="shared" si="57"/>
        <v>#N/A</v>
      </c>
      <c r="X54" s="61" t="e">
        <f t="shared" si="58"/>
        <v>#N/A</v>
      </c>
      <c r="Y54" s="61" t="e">
        <f t="shared" si="59"/>
        <v>#N/A</v>
      </c>
      <c r="Z54" s="61" t="e">
        <f t="shared" si="60"/>
        <v>#N/A</v>
      </c>
      <c r="AA54" s="61" t="e">
        <f t="shared" si="61"/>
        <v>#N/A</v>
      </c>
      <c r="AB54" s="61" t="e">
        <f t="shared" si="62"/>
        <v>#N/A</v>
      </c>
      <c r="AC54" s="61" t="e">
        <f t="shared" si="63"/>
        <v>#N/A</v>
      </c>
      <c r="AD54" s="61" t="e">
        <f t="shared" si="64"/>
        <v>#N/A</v>
      </c>
      <c r="AE54" s="61" t="e">
        <f t="shared" si="65"/>
        <v>#N/A</v>
      </c>
      <c r="AF54" s="61" t="e">
        <f t="shared" si="66"/>
        <v>#N/A</v>
      </c>
      <c r="AG54" s="61" t="e">
        <f t="shared" si="67"/>
        <v>#N/A</v>
      </c>
      <c r="AH54" s="61" t="e">
        <f t="shared" si="68"/>
        <v>#N/A</v>
      </c>
      <c r="AI54" s="61" t="e">
        <f t="shared" si="419"/>
        <v>#N/A</v>
      </c>
      <c r="AJ54" s="61" t="e">
        <f t="shared" ref="AJ54" si="432">AI54+COUNTIF($L:$L,AI$2&amp;$P54)-1</f>
        <v>#N/A</v>
      </c>
      <c r="AK54" s="61" t="e">
        <f t="shared" si="421"/>
        <v>#N/A</v>
      </c>
      <c r="AL54" s="61" t="e">
        <f t="shared" ref="AL54" si="433">AK54+COUNTIF($L:$L,AK$2&amp;$P54)-1</f>
        <v>#N/A</v>
      </c>
      <c r="AM54" s="61" t="e">
        <f t="shared" si="423"/>
        <v>#N/A</v>
      </c>
      <c r="AN54" s="61" t="e">
        <f t="shared" ref="AN54" si="434">AM54+COUNTIF($L:$L,AM$2&amp;$P54)-1</f>
        <v>#N/A</v>
      </c>
      <c r="AO54" s="61" t="e">
        <f t="shared" si="425"/>
        <v>#N/A</v>
      </c>
      <c r="AP54" s="61" t="e">
        <f t="shared" ref="AP54" si="435">AO54+COUNTIF($L:$L,AO$2&amp;$P54)-1</f>
        <v>#N/A</v>
      </c>
      <c r="AQ54" s="61" t="e">
        <f t="shared" si="427"/>
        <v>#N/A</v>
      </c>
      <c r="AR54" s="61" t="e">
        <f t="shared" ref="AR54" si="436">AQ54+COUNTIF($L:$L,AQ$2&amp;$P54)-1</f>
        <v>#N/A</v>
      </c>
      <c r="AS54" s="61" t="e">
        <f t="shared" si="429"/>
        <v>#N/A</v>
      </c>
      <c r="AT54" s="61" t="e">
        <f t="shared" ref="AT54" si="437">AS54+COUNTIF($L:$L,AS$2&amp;$P54)-1</f>
        <v>#N/A</v>
      </c>
      <c r="AU54" s="61" t="e">
        <f t="shared" si="431"/>
        <v>#N/A</v>
      </c>
      <c r="AV54" s="61" t="e">
        <f t="shared" si="82"/>
        <v>#N/A</v>
      </c>
      <c r="AW54" s="61" t="e">
        <f t="shared" si="83"/>
        <v>#N/A</v>
      </c>
      <c r="AX54" s="61" t="e">
        <f t="shared" si="84"/>
        <v>#N/A</v>
      </c>
      <c r="AY54" s="61" t="e">
        <f t="shared" si="85"/>
        <v>#N/A</v>
      </c>
      <c r="AZ54" s="62" t="e">
        <f t="shared" si="86"/>
        <v>#N/A</v>
      </c>
      <c r="BB54" s="69" t="s">
        <v>138</v>
      </c>
      <c r="BC54" s="70">
        <f t="shared" si="87"/>
        <v>52</v>
      </c>
      <c r="BD54" s="70">
        <f t="shared" si="88"/>
        <v>52</v>
      </c>
      <c r="BE54" s="70" t="e">
        <f t="shared" si="89"/>
        <v>#N/A</v>
      </c>
      <c r="BF54" s="70" t="e">
        <f t="shared" si="90"/>
        <v>#N/A</v>
      </c>
      <c r="BG54" s="70" t="e">
        <f t="shared" si="91"/>
        <v>#N/A</v>
      </c>
      <c r="BH54" s="70" t="e">
        <f t="shared" si="92"/>
        <v>#N/A</v>
      </c>
      <c r="BI54" s="70" t="e">
        <f t="shared" si="93"/>
        <v>#N/A</v>
      </c>
      <c r="BJ54" s="70" t="e">
        <f t="shared" si="94"/>
        <v>#N/A</v>
      </c>
      <c r="BK54" s="70" t="e">
        <f t="shared" si="95"/>
        <v>#N/A</v>
      </c>
      <c r="BL54" s="70" t="e">
        <f t="shared" si="96"/>
        <v>#N/A</v>
      </c>
      <c r="BM54" s="70" t="e">
        <f t="shared" si="97"/>
        <v>#N/A</v>
      </c>
      <c r="BN54" s="70" t="e">
        <f t="shared" si="98"/>
        <v>#N/A</v>
      </c>
      <c r="BO54" s="70" t="e">
        <f t="shared" si="99"/>
        <v>#N/A</v>
      </c>
      <c r="BP54" s="70" t="e">
        <f t="shared" si="100"/>
        <v>#N/A</v>
      </c>
      <c r="BQ54" s="70" t="e">
        <f t="shared" si="101"/>
        <v>#N/A</v>
      </c>
      <c r="BR54" s="70" t="e">
        <f t="shared" si="102"/>
        <v>#N/A</v>
      </c>
      <c r="BS54" s="70" t="e">
        <f t="shared" si="103"/>
        <v>#N/A</v>
      </c>
      <c r="BT54" s="70" t="e">
        <f t="shared" si="104"/>
        <v>#N/A</v>
      </c>
      <c r="BU54" s="70" t="e">
        <f t="shared" si="105"/>
        <v>#N/A</v>
      </c>
      <c r="BV54" s="70" t="e">
        <f t="shared" si="106"/>
        <v>#N/A</v>
      </c>
      <c r="BW54" s="70" t="e">
        <f t="shared" si="107"/>
        <v>#N/A</v>
      </c>
      <c r="BX54" s="70" t="e">
        <f t="shared" si="108"/>
        <v>#N/A</v>
      </c>
      <c r="BY54" s="70" t="e">
        <f t="shared" si="109"/>
        <v>#N/A</v>
      </c>
      <c r="BZ54" s="70" t="e">
        <f t="shared" si="110"/>
        <v>#N/A</v>
      </c>
      <c r="CA54" s="70" t="e">
        <f t="shared" si="111"/>
        <v>#N/A</v>
      </c>
      <c r="CB54" s="70" t="e">
        <f t="shared" si="112"/>
        <v>#N/A</v>
      </c>
      <c r="CC54" s="70" t="e">
        <f t="shared" si="113"/>
        <v>#N/A</v>
      </c>
      <c r="CD54" s="70" t="e">
        <f t="shared" si="114"/>
        <v>#N/A</v>
      </c>
      <c r="CE54" s="70" t="e">
        <f t="shared" si="115"/>
        <v>#N/A</v>
      </c>
      <c r="CF54" s="70" t="e">
        <f t="shared" si="116"/>
        <v>#N/A</v>
      </c>
      <c r="CG54" s="70" t="e">
        <f t="shared" si="117"/>
        <v>#N/A</v>
      </c>
      <c r="CH54" s="70" t="e">
        <f t="shared" si="118"/>
        <v>#N/A</v>
      </c>
      <c r="CI54" s="70" t="e">
        <f t="shared" si="119"/>
        <v>#N/A</v>
      </c>
      <c r="CJ54" s="70" t="e">
        <f t="shared" si="120"/>
        <v>#N/A</v>
      </c>
      <c r="CK54" s="70" t="e">
        <f t="shared" si="121"/>
        <v>#N/A</v>
      </c>
      <c r="CL54" s="71" t="e">
        <f t="shared" si="122"/>
        <v>#N/A</v>
      </c>
    </row>
    <row r="55" spans="2:90" hidden="1" x14ac:dyDescent="0.4">
      <c r="B55" t="str">
        <f t="shared" si="49"/>
        <v>2013シナネン（株）</v>
      </c>
      <c r="C55" t="str">
        <f t="shared" si="50"/>
        <v>2013シナネン（株）</v>
      </c>
      <c r="D55">
        <v>2013</v>
      </c>
      <c r="E55">
        <v>2014</v>
      </c>
      <c r="G55" t="s">
        <v>141</v>
      </c>
      <c r="H55" s="32">
        <v>4.6000000000000001E-4</v>
      </c>
      <c r="J55" s="32">
        <v>5.3399999999999997E-4</v>
      </c>
      <c r="L55" s="57" t="s">
        <v>1756</v>
      </c>
      <c r="M55" s="58">
        <v>2013</v>
      </c>
      <c r="N55" s="59" t="s">
        <v>141</v>
      </c>
      <c r="P55" s="57" t="s">
        <v>139</v>
      </c>
      <c r="Q55" s="58">
        <f t="shared" si="51"/>
        <v>53</v>
      </c>
      <c r="R55" s="58">
        <f t="shared" si="52"/>
        <v>53</v>
      </c>
      <c r="S55" s="58" t="e">
        <f t="shared" si="53"/>
        <v>#N/A</v>
      </c>
      <c r="T55" s="58" t="e">
        <f t="shared" si="54"/>
        <v>#N/A</v>
      </c>
      <c r="U55" s="58" t="e">
        <f t="shared" si="55"/>
        <v>#N/A</v>
      </c>
      <c r="V55" s="58" t="e">
        <f t="shared" si="56"/>
        <v>#N/A</v>
      </c>
      <c r="W55" s="58" t="e">
        <f t="shared" si="57"/>
        <v>#N/A</v>
      </c>
      <c r="X55" s="58" t="e">
        <f t="shared" si="58"/>
        <v>#N/A</v>
      </c>
      <c r="Y55" s="58" t="e">
        <f t="shared" si="59"/>
        <v>#N/A</v>
      </c>
      <c r="Z55" s="58" t="e">
        <f t="shared" si="60"/>
        <v>#N/A</v>
      </c>
      <c r="AA55" s="58" t="e">
        <f t="shared" si="61"/>
        <v>#N/A</v>
      </c>
      <c r="AB55" s="58" t="e">
        <f t="shared" si="62"/>
        <v>#N/A</v>
      </c>
      <c r="AC55" s="58" t="e">
        <f t="shared" si="63"/>
        <v>#N/A</v>
      </c>
      <c r="AD55" s="58" t="e">
        <f t="shared" si="64"/>
        <v>#N/A</v>
      </c>
      <c r="AE55" s="58" t="e">
        <f t="shared" si="65"/>
        <v>#N/A</v>
      </c>
      <c r="AF55" s="58" t="e">
        <f t="shared" si="66"/>
        <v>#N/A</v>
      </c>
      <c r="AG55" s="58" t="e">
        <f t="shared" si="67"/>
        <v>#N/A</v>
      </c>
      <c r="AH55" s="58" t="e">
        <f t="shared" si="68"/>
        <v>#N/A</v>
      </c>
      <c r="AI55" s="58" t="e">
        <f t="shared" si="419"/>
        <v>#N/A</v>
      </c>
      <c r="AJ55" s="58" t="e">
        <f t="shared" ref="AJ55" si="438">AI55+COUNTIF($L:$L,AI$2&amp;$P55)-1</f>
        <v>#N/A</v>
      </c>
      <c r="AK55" s="58" t="e">
        <f t="shared" si="421"/>
        <v>#N/A</v>
      </c>
      <c r="AL55" s="58" t="e">
        <f t="shared" ref="AL55" si="439">AK55+COUNTIF($L:$L,AK$2&amp;$P55)-1</f>
        <v>#N/A</v>
      </c>
      <c r="AM55" s="58" t="e">
        <f t="shared" si="423"/>
        <v>#N/A</v>
      </c>
      <c r="AN55" s="58" t="e">
        <f t="shared" ref="AN55" si="440">AM55+COUNTIF($L:$L,AM$2&amp;$P55)-1</f>
        <v>#N/A</v>
      </c>
      <c r="AO55" s="58" t="e">
        <f t="shared" si="425"/>
        <v>#N/A</v>
      </c>
      <c r="AP55" s="58" t="e">
        <f t="shared" ref="AP55" si="441">AO55+COUNTIF($L:$L,AO$2&amp;$P55)-1</f>
        <v>#N/A</v>
      </c>
      <c r="AQ55" s="58" t="e">
        <f t="shared" si="427"/>
        <v>#N/A</v>
      </c>
      <c r="AR55" s="58" t="e">
        <f t="shared" ref="AR55" si="442">AQ55+COUNTIF($L:$L,AQ$2&amp;$P55)-1</f>
        <v>#N/A</v>
      </c>
      <c r="AS55" s="58" t="e">
        <f t="shared" si="429"/>
        <v>#N/A</v>
      </c>
      <c r="AT55" s="58" t="e">
        <f t="shared" ref="AT55" si="443">AS55+COUNTIF($L:$L,AS$2&amp;$P55)-1</f>
        <v>#N/A</v>
      </c>
      <c r="AU55" s="58" t="e">
        <f t="shared" si="431"/>
        <v>#N/A</v>
      </c>
      <c r="AV55" s="58" t="e">
        <f t="shared" si="82"/>
        <v>#N/A</v>
      </c>
      <c r="AW55" s="58" t="e">
        <f t="shared" si="83"/>
        <v>#N/A</v>
      </c>
      <c r="AX55" s="58" t="e">
        <f t="shared" si="84"/>
        <v>#N/A</v>
      </c>
      <c r="AY55" s="58" t="e">
        <f t="shared" si="85"/>
        <v>#N/A</v>
      </c>
      <c r="AZ55" s="59" t="e">
        <f t="shared" si="86"/>
        <v>#N/A</v>
      </c>
      <c r="BB55" s="66" t="s">
        <v>139</v>
      </c>
      <c r="BC55" s="67">
        <f t="shared" si="87"/>
        <v>53</v>
      </c>
      <c r="BD55" s="67">
        <f t="shared" si="88"/>
        <v>53</v>
      </c>
      <c r="BE55" s="67" t="e">
        <f t="shared" si="89"/>
        <v>#N/A</v>
      </c>
      <c r="BF55" s="67" t="e">
        <f t="shared" si="90"/>
        <v>#N/A</v>
      </c>
      <c r="BG55" s="67" t="e">
        <f t="shared" si="91"/>
        <v>#N/A</v>
      </c>
      <c r="BH55" s="67" t="e">
        <f t="shared" si="92"/>
        <v>#N/A</v>
      </c>
      <c r="BI55" s="67" t="e">
        <f t="shared" si="93"/>
        <v>#N/A</v>
      </c>
      <c r="BJ55" s="67" t="e">
        <f t="shared" si="94"/>
        <v>#N/A</v>
      </c>
      <c r="BK55" s="67" t="e">
        <f t="shared" si="95"/>
        <v>#N/A</v>
      </c>
      <c r="BL55" s="67" t="e">
        <f t="shared" si="96"/>
        <v>#N/A</v>
      </c>
      <c r="BM55" s="67" t="e">
        <f t="shared" si="97"/>
        <v>#N/A</v>
      </c>
      <c r="BN55" s="67" t="e">
        <f t="shared" si="98"/>
        <v>#N/A</v>
      </c>
      <c r="BO55" s="67" t="e">
        <f t="shared" si="99"/>
        <v>#N/A</v>
      </c>
      <c r="BP55" s="67" t="e">
        <f t="shared" si="100"/>
        <v>#N/A</v>
      </c>
      <c r="BQ55" s="67" t="e">
        <f t="shared" si="101"/>
        <v>#N/A</v>
      </c>
      <c r="BR55" s="67" t="e">
        <f t="shared" si="102"/>
        <v>#N/A</v>
      </c>
      <c r="BS55" s="67" t="e">
        <f t="shared" si="103"/>
        <v>#N/A</v>
      </c>
      <c r="BT55" s="67" t="e">
        <f t="shared" si="104"/>
        <v>#N/A</v>
      </c>
      <c r="BU55" s="67" t="e">
        <f t="shared" si="105"/>
        <v>#N/A</v>
      </c>
      <c r="BV55" s="67" t="e">
        <f t="shared" si="106"/>
        <v>#N/A</v>
      </c>
      <c r="BW55" s="67" t="e">
        <f t="shared" si="107"/>
        <v>#N/A</v>
      </c>
      <c r="BX55" s="67" t="e">
        <f t="shared" si="108"/>
        <v>#N/A</v>
      </c>
      <c r="BY55" s="67" t="e">
        <f t="shared" si="109"/>
        <v>#N/A</v>
      </c>
      <c r="BZ55" s="67" t="e">
        <f t="shared" si="110"/>
        <v>#N/A</v>
      </c>
      <c r="CA55" s="67" t="e">
        <f t="shared" si="111"/>
        <v>#N/A</v>
      </c>
      <c r="CB55" s="67" t="e">
        <f t="shared" si="112"/>
        <v>#N/A</v>
      </c>
      <c r="CC55" s="67" t="e">
        <f t="shared" si="113"/>
        <v>#N/A</v>
      </c>
      <c r="CD55" s="67" t="e">
        <f t="shared" si="114"/>
        <v>#N/A</v>
      </c>
      <c r="CE55" s="67" t="e">
        <f t="shared" si="115"/>
        <v>#N/A</v>
      </c>
      <c r="CF55" s="67" t="e">
        <f t="shared" si="116"/>
        <v>#N/A</v>
      </c>
      <c r="CG55" s="67" t="e">
        <f t="shared" si="117"/>
        <v>#N/A</v>
      </c>
      <c r="CH55" s="67" t="e">
        <f t="shared" si="118"/>
        <v>#N/A</v>
      </c>
      <c r="CI55" s="67" t="e">
        <f t="shared" si="119"/>
        <v>#N/A</v>
      </c>
      <c r="CJ55" s="67" t="e">
        <f t="shared" si="120"/>
        <v>#N/A</v>
      </c>
      <c r="CK55" s="67" t="e">
        <f t="shared" si="121"/>
        <v>#N/A</v>
      </c>
      <c r="CL55" s="68" t="e">
        <f t="shared" si="122"/>
        <v>#N/A</v>
      </c>
    </row>
    <row r="56" spans="2:90" hidden="1" x14ac:dyDescent="0.4">
      <c r="B56" t="str">
        <f t="shared" si="49"/>
        <v>2013昭和シェル石油（株）</v>
      </c>
      <c r="C56" t="str">
        <f t="shared" si="50"/>
        <v>2013昭和シェル石油（株）</v>
      </c>
      <c r="D56">
        <v>2013</v>
      </c>
      <c r="E56">
        <v>2014</v>
      </c>
      <c r="G56" t="s">
        <v>142</v>
      </c>
      <c r="H56" s="32">
        <v>3.77E-4</v>
      </c>
      <c r="J56" s="32">
        <v>3.6900000000000002E-4</v>
      </c>
      <c r="L56" s="60" t="s">
        <v>1757</v>
      </c>
      <c r="M56" s="61">
        <v>2013</v>
      </c>
      <c r="N56" s="62" t="s">
        <v>142</v>
      </c>
      <c r="P56" s="60" t="s">
        <v>140</v>
      </c>
      <c r="Q56" s="61">
        <f t="shared" si="51"/>
        <v>54</v>
      </c>
      <c r="R56" s="61">
        <f t="shared" si="52"/>
        <v>54</v>
      </c>
      <c r="S56" s="61" t="e">
        <f t="shared" si="53"/>
        <v>#N/A</v>
      </c>
      <c r="T56" s="61" t="e">
        <f t="shared" si="54"/>
        <v>#N/A</v>
      </c>
      <c r="U56" s="61" t="e">
        <f t="shared" si="55"/>
        <v>#N/A</v>
      </c>
      <c r="V56" s="61" t="e">
        <f t="shared" si="56"/>
        <v>#N/A</v>
      </c>
      <c r="W56" s="61" t="e">
        <f t="shared" si="57"/>
        <v>#N/A</v>
      </c>
      <c r="X56" s="61" t="e">
        <f t="shared" si="58"/>
        <v>#N/A</v>
      </c>
      <c r="Y56" s="61" t="e">
        <f t="shared" si="59"/>
        <v>#N/A</v>
      </c>
      <c r="Z56" s="61" t="e">
        <f t="shared" si="60"/>
        <v>#N/A</v>
      </c>
      <c r="AA56" s="61" t="e">
        <f t="shared" si="61"/>
        <v>#N/A</v>
      </c>
      <c r="AB56" s="61" t="e">
        <f t="shared" si="62"/>
        <v>#N/A</v>
      </c>
      <c r="AC56" s="61" t="e">
        <f t="shared" si="63"/>
        <v>#N/A</v>
      </c>
      <c r="AD56" s="61" t="e">
        <f t="shared" si="64"/>
        <v>#N/A</v>
      </c>
      <c r="AE56" s="61" t="e">
        <f t="shared" si="65"/>
        <v>#N/A</v>
      </c>
      <c r="AF56" s="61" t="e">
        <f t="shared" si="66"/>
        <v>#N/A</v>
      </c>
      <c r="AG56" s="61" t="e">
        <f t="shared" si="67"/>
        <v>#N/A</v>
      </c>
      <c r="AH56" s="61" t="e">
        <f t="shared" si="68"/>
        <v>#N/A</v>
      </c>
      <c r="AI56" s="61" t="e">
        <f t="shared" si="419"/>
        <v>#N/A</v>
      </c>
      <c r="AJ56" s="61" t="e">
        <f t="shared" ref="AJ56" si="444">AI56+COUNTIF($L:$L,AI$2&amp;$P56)-1</f>
        <v>#N/A</v>
      </c>
      <c r="AK56" s="61" t="e">
        <f t="shared" si="421"/>
        <v>#N/A</v>
      </c>
      <c r="AL56" s="61" t="e">
        <f t="shared" ref="AL56" si="445">AK56+COUNTIF($L:$L,AK$2&amp;$P56)-1</f>
        <v>#N/A</v>
      </c>
      <c r="AM56" s="61" t="e">
        <f t="shared" si="423"/>
        <v>#N/A</v>
      </c>
      <c r="AN56" s="61" t="e">
        <f t="shared" ref="AN56" si="446">AM56+COUNTIF($L:$L,AM$2&amp;$P56)-1</f>
        <v>#N/A</v>
      </c>
      <c r="AO56" s="61" t="e">
        <f t="shared" si="425"/>
        <v>#N/A</v>
      </c>
      <c r="AP56" s="61" t="e">
        <f t="shared" ref="AP56" si="447">AO56+COUNTIF($L:$L,AO$2&amp;$P56)-1</f>
        <v>#N/A</v>
      </c>
      <c r="AQ56" s="61" t="e">
        <f t="shared" si="427"/>
        <v>#N/A</v>
      </c>
      <c r="AR56" s="61" t="e">
        <f t="shared" ref="AR56" si="448">AQ56+COUNTIF($L:$L,AQ$2&amp;$P56)-1</f>
        <v>#N/A</v>
      </c>
      <c r="AS56" s="61" t="e">
        <f t="shared" si="429"/>
        <v>#N/A</v>
      </c>
      <c r="AT56" s="61" t="e">
        <f t="shared" ref="AT56" si="449">AS56+COUNTIF($L:$L,AS$2&amp;$P56)-1</f>
        <v>#N/A</v>
      </c>
      <c r="AU56" s="61" t="e">
        <f t="shared" si="431"/>
        <v>#N/A</v>
      </c>
      <c r="AV56" s="61" t="e">
        <f t="shared" si="82"/>
        <v>#N/A</v>
      </c>
      <c r="AW56" s="61" t="e">
        <f t="shared" si="83"/>
        <v>#N/A</v>
      </c>
      <c r="AX56" s="61" t="e">
        <f t="shared" si="84"/>
        <v>#N/A</v>
      </c>
      <c r="AY56" s="61" t="e">
        <f t="shared" si="85"/>
        <v>#N/A</v>
      </c>
      <c r="AZ56" s="62" t="e">
        <f t="shared" si="86"/>
        <v>#N/A</v>
      </c>
      <c r="BB56" s="69" t="s">
        <v>140</v>
      </c>
      <c r="BC56" s="70">
        <f t="shared" si="87"/>
        <v>54</v>
      </c>
      <c r="BD56" s="70">
        <f t="shared" si="88"/>
        <v>54</v>
      </c>
      <c r="BE56" s="70" t="e">
        <f t="shared" si="89"/>
        <v>#N/A</v>
      </c>
      <c r="BF56" s="70" t="e">
        <f t="shared" si="90"/>
        <v>#N/A</v>
      </c>
      <c r="BG56" s="70" t="e">
        <f t="shared" si="91"/>
        <v>#N/A</v>
      </c>
      <c r="BH56" s="70" t="e">
        <f t="shared" si="92"/>
        <v>#N/A</v>
      </c>
      <c r="BI56" s="70" t="e">
        <f t="shared" si="93"/>
        <v>#N/A</v>
      </c>
      <c r="BJ56" s="70" t="e">
        <f t="shared" si="94"/>
        <v>#N/A</v>
      </c>
      <c r="BK56" s="70" t="e">
        <f t="shared" si="95"/>
        <v>#N/A</v>
      </c>
      <c r="BL56" s="70" t="e">
        <f t="shared" si="96"/>
        <v>#N/A</v>
      </c>
      <c r="BM56" s="70" t="e">
        <f t="shared" si="97"/>
        <v>#N/A</v>
      </c>
      <c r="BN56" s="70" t="e">
        <f t="shared" si="98"/>
        <v>#N/A</v>
      </c>
      <c r="BO56" s="70" t="e">
        <f t="shared" si="99"/>
        <v>#N/A</v>
      </c>
      <c r="BP56" s="70" t="e">
        <f t="shared" si="100"/>
        <v>#N/A</v>
      </c>
      <c r="BQ56" s="70" t="e">
        <f t="shared" si="101"/>
        <v>#N/A</v>
      </c>
      <c r="BR56" s="70" t="e">
        <f t="shared" si="102"/>
        <v>#N/A</v>
      </c>
      <c r="BS56" s="70" t="e">
        <f t="shared" si="103"/>
        <v>#N/A</v>
      </c>
      <c r="BT56" s="70" t="e">
        <f t="shared" si="104"/>
        <v>#N/A</v>
      </c>
      <c r="BU56" s="70" t="e">
        <f t="shared" si="105"/>
        <v>#N/A</v>
      </c>
      <c r="BV56" s="70" t="e">
        <f t="shared" si="106"/>
        <v>#N/A</v>
      </c>
      <c r="BW56" s="70" t="e">
        <f t="shared" si="107"/>
        <v>#N/A</v>
      </c>
      <c r="BX56" s="70" t="e">
        <f t="shared" si="108"/>
        <v>#N/A</v>
      </c>
      <c r="BY56" s="70" t="e">
        <f t="shared" si="109"/>
        <v>#N/A</v>
      </c>
      <c r="BZ56" s="70" t="e">
        <f t="shared" si="110"/>
        <v>#N/A</v>
      </c>
      <c r="CA56" s="70" t="e">
        <f t="shared" si="111"/>
        <v>#N/A</v>
      </c>
      <c r="CB56" s="70" t="e">
        <f t="shared" si="112"/>
        <v>#N/A</v>
      </c>
      <c r="CC56" s="70" t="e">
        <f t="shared" si="113"/>
        <v>#N/A</v>
      </c>
      <c r="CD56" s="70" t="e">
        <f t="shared" si="114"/>
        <v>#N/A</v>
      </c>
      <c r="CE56" s="70" t="e">
        <f t="shared" si="115"/>
        <v>#N/A</v>
      </c>
      <c r="CF56" s="70" t="e">
        <f t="shared" si="116"/>
        <v>#N/A</v>
      </c>
      <c r="CG56" s="70" t="e">
        <f t="shared" si="117"/>
        <v>#N/A</v>
      </c>
      <c r="CH56" s="70" t="e">
        <f t="shared" si="118"/>
        <v>#N/A</v>
      </c>
      <c r="CI56" s="70" t="e">
        <f t="shared" si="119"/>
        <v>#N/A</v>
      </c>
      <c r="CJ56" s="70" t="e">
        <f t="shared" si="120"/>
        <v>#N/A</v>
      </c>
      <c r="CK56" s="70" t="e">
        <f t="shared" si="121"/>
        <v>#N/A</v>
      </c>
      <c r="CL56" s="71" t="e">
        <f t="shared" si="122"/>
        <v>#N/A</v>
      </c>
    </row>
    <row r="57" spans="2:90" hidden="1" x14ac:dyDescent="0.4">
      <c r="B57" t="str">
        <f t="shared" si="49"/>
        <v>2013新日鉄住金エンジニアリング（株）</v>
      </c>
      <c r="C57" t="str">
        <f t="shared" si="50"/>
        <v>2013新日鉄住金エンジニアリング（株）</v>
      </c>
      <c r="D57">
        <v>2013</v>
      </c>
      <c r="E57">
        <v>2014</v>
      </c>
      <c r="G57" t="s">
        <v>143</v>
      </c>
      <c r="H57" s="32">
        <v>6.02E-4</v>
      </c>
      <c r="J57" s="32">
        <v>5.9900000000000003E-4</v>
      </c>
      <c r="L57" s="57" t="s">
        <v>1758</v>
      </c>
      <c r="M57" s="58">
        <v>2013</v>
      </c>
      <c r="N57" s="59" t="s">
        <v>143</v>
      </c>
      <c r="P57" s="57" t="s">
        <v>141</v>
      </c>
      <c r="Q57" s="58">
        <f t="shared" si="51"/>
        <v>55</v>
      </c>
      <c r="R57" s="58">
        <f t="shared" si="52"/>
        <v>55</v>
      </c>
      <c r="S57" s="58" t="e">
        <f t="shared" si="53"/>
        <v>#N/A</v>
      </c>
      <c r="T57" s="58" t="e">
        <f t="shared" si="54"/>
        <v>#N/A</v>
      </c>
      <c r="U57" s="58" t="e">
        <f t="shared" si="55"/>
        <v>#N/A</v>
      </c>
      <c r="V57" s="58" t="e">
        <f t="shared" si="56"/>
        <v>#N/A</v>
      </c>
      <c r="W57" s="58" t="e">
        <f t="shared" si="57"/>
        <v>#N/A</v>
      </c>
      <c r="X57" s="58" t="e">
        <f t="shared" si="58"/>
        <v>#N/A</v>
      </c>
      <c r="Y57" s="58" t="e">
        <f t="shared" si="59"/>
        <v>#N/A</v>
      </c>
      <c r="Z57" s="58" t="e">
        <f t="shared" si="60"/>
        <v>#N/A</v>
      </c>
      <c r="AA57" s="58" t="e">
        <f t="shared" si="61"/>
        <v>#N/A</v>
      </c>
      <c r="AB57" s="58" t="e">
        <f t="shared" si="62"/>
        <v>#N/A</v>
      </c>
      <c r="AC57" s="58" t="e">
        <f t="shared" si="63"/>
        <v>#N/A</v>
      </c>
      <c r="AD57" s="58" t="e">
        <f t="shared" si="64"/>
        <v>#N/A</v>
      </c>
      <c r="AE57" s="58" t="e">
        <f t="shared" si="65"/>
        <v>#N/A</v>
      </c>
      <c r="AF57" s="58" t="e">
        <f t="shared" si="66"/>
        <v>#N/A</v>
      </c>
      <c r="AG57" s="58" t="e">
        <f t="shared" si="67"/>
        <v>#N/A</v>
      </c>
      <c r="AH57" s="58" t="e">
        <f t="shared" si="68"/>
        <v>#N/A</v>
      </c>
      <c r="AI57" s="58" t="e">
        <f t="shared" si="419"/>
        <v>#N/A</v>
      </c>
      <c r="AJ57" s="58" t="e">
        <f t="shared" ref="AJ57" si="450">AI57+COUNTIF($L:$L,AI$2&amp;$P57)-1</f>
        <v>#N/A</v>
      </c>
      <c r="AK57" s="58" t="e">
        <f t="shared" si="421"/>
        <v>#N/A</v>
      </c>
      <c r="AL57" s="58" t="e">
        <f t="shared" ref="AL57" si="451">AK57+COUNTIF($L:$L,AK$2&amp;$P57)-1</f>
        <v>#N/A</v>
      </c>
      <c r="AM57" s="58" t="e">
        <f t="shared" si="423"/>
        <v>#N/A</v>
      </c>
      <c r="AN57" s="58" t="e">
        <f t="shared" ref="AN57" si="452">AM57+COUNTIF($L:$L,AM$2&amp;$P57)-1</f>
        <v>#N/A</v>
      </c>
      <c r="AO57" s="58" t="e">
        <f t="shared" si="425"/>
        <v>#N/A</v>
      </c>
      <c r="AP57" s="58" t="e">
        <f t="shared" ref="AP57" si="453">AO57+COUNTIF($L:$L,AO$2&amp;$P57)-1</f>
        <v>#N/A</v>
      </c>
      <c r="AQ57" s="58" t="e">
        <f t="shared" si="427"/>
        <v>#N/A</v>
      </c>
      <c r="AR57" s="58" t="e">
        <f t="shared" ref="AR57" si="454">AQ57+COUNTIF($L:$L,AQ$2&amp;$P57)-1</f>
        <v>#N/A</v>
      </c>
      <c r="AS57" s="58" t="e">
        <f t="shared" si="429"/>
        <v>#N/A</v>
      </c>
      <c r="AT57" s="58" t="e">
        <f t="shared" ref="AT57" si="455">AS57+COUNTIF($L:$L,AS$2&amp;$P57)-1</f>
        <v>#N/A</v>
      </c>
      <c r="AU57" s="58" t="e">
        <f t="shared" si="431"/>
        <v>#N/A</v>
      </c>
      <c r="AV57" s="58" t="e">
        <f t="shared" si="82"/>
        <v>#N/A</v>
      </c>
      <c r="AW57" s="58" t="e">
        <f t="shared" si="83"/>
        <v>#N/A</v>
      </c>
      <c r="AX57" s="58" t="e">
        <f t="shared" si="84"/>
        <v>#N/A</v>
      </c>
      <c r="AY57" s="58" t="e">
        <f t="shared" si="85"/>
        <v>#N/A</v>
      </c>
      <c r="AZ57" s="59" t="e">
        <f t="shared" si="86"/>
        <v>#N/A</v>
      </c>
      <c r="BB57" s="66" t="s">
        <v>141</v>
      </c>
      <c r="BC57" s="67">
        <f t="shared" si="87"/>
        <v>55</v>
      </c>
      <c r="BD57" s="67">
        <f t="shared" si="88"/>
        <v>55</v>
      </c>
      <c r="BE57" s="67" t="e">
        <f t="shared" si="89"/>
        <v>#N/A</v>
      </c>
      <c r="BF57" s="67" t="e">
        <f t="shared" si="90"/>
        <v>#N/A</v>
      </c>
      <c r="BG57" s="67" t="e">
        <f t="shared" si="91"/>
        <v>#N/A</v>
      </c>
      <c r="BH57" s="67" t="e">
        <f t="shared" si="92"/>
        <v>#N/A</v>
      </c>
      <c r="BI57" s="67" t="e">
        <f t="shared" si="93"/>
        <v>#N/A</v>
      </c>
      <c r="BJ57" s="67" t="e">
        <f t="shared" si="94"/>
        <v>#N/A</v>
      </c>
      <c r="BK57" s="67" t="e">
        <f t="shared" si="95"/>
        <v>#N/A</v>
      </c>
      <c r="BL57" s="67" t="e">
        <f t="shared" si="96"/>
        <v>#N/A</v>
      </c>
      <c r="BM57" s="67" t="e">
        <f t="shared" si="97"/>
        <v>#N/A</v>
      </c>
      <c r="BN57" s="67" t="e">
        <f t="shared" si="98"/>
        <v>#N/A</v>
      </c>
      <c r="BO57" s="67" t="e">
        <f t="shared" si="99"/>
        <v>#N/A</v>
      </c>
      <c r="BP57" s="67" t="e">
        <f t="shared" si="100"/>
        <v>#N/A</v>
      </c>
      <c r="BQ57" s="67" t="e">
        <f t="shared" si="101"/>
        <v>#N/A</v>
      </c>
      <c r="BR57" s="67" t="e">
        <f t="shared" si="102"/>
        <v>#N/A</v>
      </c>
      <c r="BS57" s="67" t="e">
        <f t="shared" si="103"/>
        <v>#N/A</v>
      </c>
      <c r="BT57" s="67" t="e">
        <f t="shared" si="104"/>
        <v>#N/A</v>
      </c>
      <c r="BU57" s="67" t="e">
        <f t="shared" si="105"/>
        <v>#N/A</v>
      </c>
      <c r="BV57" s="67" t="e">
        <f t="shared" si="106"/>
        <v>#N/A</v>
      </c>
      <c r="BW57" s="67" t="e">
        <f t="shared" si="107"/>
        <v>#N/A</v>
      </c>
      <c r="BX57" s="67" t="e">
        <f t="shared" si="108"/>
        <v>#N/A</v>
      </c>
      <c r="BY57" s="67" t="e">
        <f t="shared" si="109"/>
        <v>#N/A</v>
      </c>
      <c r="BZ57" s="67" t="e">
        <f t="shared" si="110"/>
        <v>#N/A</v>
      </c>
      <c r="CA57" s="67" t="e">
        <f t="shared" si="111"/>
        <v>#N/A</v>
      </c>
      <c r="CB57" s="67" t="e">
        <f t="shared" si="112"/>
        <v>#N/A</v>
      </c>
      <c r="CC57" s="67" t="e">
        <f t="shared" si="113"/>
        <v>#N/A</v>
      </c>
      <c r="CD57" s="67" t="e">
        <f t="shared" si="114"/>
        <v>#N/A</v>
      </c>
      <c r="CE57" s="67" t="e">
        <f t="shared" si="115"/>
        <v>#N/A</v>
      </c>
      <c r="CF57" s="67" t="e">
        <f t="shared" si="116"/>
        <v>#N/A</v>
      </c>
      <c r="CG57" s="67" t="e">
        <f t="shared" si="117"/>
        <v>#N/A</v>
      </c>
      <c r="CH57" s="67" t="e">
        <f t="shared" si="118"/>
        <v>#N/A</v>
      </c>
      <c r="CI57" s="67" t="e">
        <f t="shared" si="119"/>
        <v>#N/A</v>
      </c>
      <c r="CJ57" s="67" t="e">
        <f t="shared" si="120"/>
        <v>#N/A</v>
      </c>
      <c r="CK57" s="67" t="e">
        <f t="shared" si="121"/>
        <v>#N/A</v>
      </c>
      <c r="CL57" s="68" t="e">
        <f t="shared" si="122"/>
        <v>#N/A</v>
      </c>
    </row>
    <row r="58" spans="2:90" hidden="1" x14ac:dyDescent="0.4">
      <c r="B58" t="str">
        <f t="shared" si="49"/>
        <v>2013鈴与商事(株)</v>
      </c>
      <c r="C58" t="str">
        <f t="shared" si="50"/>
        <v>2013鈴与商事(株)</v>
      </c>
      <c r="D58">
        <v>2013</v>
      </c>
      <c r="E58">
        <v>2014</v>
      </c>
      <c r="G58" t="s">
        <v>144</v>
      </c>
      <c r="H58" s="32">
        <v>4.8799999999999999E-4</v>
      </c>
      <c r="J58" s="32">
        <v>3.48E-4</v>
      </c>
      <c r="L58" s="60" t="s">
        <v>1759</v>
      </c>
      <c r="M58" s="61">
        <v>2013</v>
      </c>
      <c r="N58" s="62" t="s">
        <v>144</v>
      </c>
      <c r="P58" s="60" t="s">
        <v>142</v>
      </c>
      <c r="Q58" s="61">
        <f t="shared" si="51"/>
        <v>56</v>
      </c>
      <c r="R58" s="61">
        <f t="shared" si="52"/>
        <v>56</v>
      </c>
      <c r="S58" s="61" t="e">
        <f t="shared" si="53"/>
        <v>#N/A</v>
      </c>
      <c r="T58" s="61" t="e">
        <f t="shared" si="54"/>
        <v>#N/A</v>
      </c>
      <c r="U58" s="61" t="e">
        <f t="shared" si="55"/>
        <v>#N/A</v>
      </c>
      <c r="V58" s="61" t="e">
        <f t="shared" si="56"/>
        <v>#N/A</v>
      </c>
      <c r="W58" s="61" t="e">
        <f t="shared" si="57"/>
        <v>#N/A</v>
      </c>
      <c r="X58" s="61" t="e">
        <f t="shared" si="58"/>
        <v>#N/A</v>
      </c>
      <c r="Y58" s="61" t="e">
        <f t="shared" si="59"/>
        <v>#N/A</v>
      </c>
      <c r="Z58" s="61" t="e">
        <f t="shared" si="60"/>
        <v>#N/A</v>
      </c>
      <c r="AA58" s="61" t="e">
        <f t="shared" si="61"/>
        <v>#N/A</v>
      </c>
      <c r="AB58" s="61" t="e">
        <f t="shared" si="62"/>
        <v>#N/A</v>
      </c>
      <c r="AC58" s="61" t="e">
        <f t="shared" si="63"/>
        <v>#N/A</v>
      </c>
      <c r="AD58" s="61" t="e">
        <f t="shared" si="64"/>
        <v>#N/A</v>
      </c>
      <c r="AE58" s="61" t="e">
        <f t="shared" si="65"/>
        <v>#N/A</v>
      </c>
      <c r="AF58" s="61" t="e">
        <f t="shared" si="66"/>
        <v>#N/A</v>
      </c>
      <c r="AG58" s="61" t="e">
        <f t="shared" si="67"/>
        <v>#N/A</v>
      </c>
      <c r="AH58" s="61" t="e">
        <f t="shared" si="68"/>
        <v>#N/A</v>
      </c>
      <c r="AI58" s="61" t="e">
        <f t="shared" si="419"/>
        <v>#N/A</v>
      </c>
      <c r="AJ58" s="61" t="e">
        <f t="shared" ref="AJ58" si="456">AI58+COUNTIF($L:$L,AI$2&amp;$P58)-1</f>
        <v>#N/A</v>
      </c>
      <c r="AK58" s="61" t="e">
        <f t="shared" si="421"/>
        <v>#N/A</v>
      </c>
      <c r="AL58" s="61" t="e">
        <f t="shared" ref="AL58" si="457">AK58+COUNTIF($L:$L,AK$2&amp;$P58)-1</f>
        <v>#N/A</v>
      </c>
      <c r="AM58" s="61" t="e">
        <f t="shared" si="423"/>
        <v>#N/A</v>
      </c>
      <c r="AN58" s="61" t="e">
        <f t="shared" ref="AN58" si="458">AM58+COUNTIF($L:$L,AM$2&amp;$P58)-1</f>
        <v>#N/A</v>
      </c>
      <c r="AO58" s="61" t="e">
        <f t="shared" si="425"/>
        <v>#N/A</v>
      </c>
      <c r="AP58" s="61" t="e">
        <f t="shared" ref="AP58" si="459">AO58+COUNTIF($L:$L,AO$2&amp;$P58)-1</f>
        <v>#N/A</v>
      </c>
      <c r="AQ58" s="61" t="e">
        <f t="shared" si="427"/>
        <v>#N/A</v>
      </c>
      <c r="AR58" s="61" t="e">
        <f t="shared" ref="AR58" si="460">AQ58+COUNTIF($L:$L,AQ$2&amp;$P58)-1</f>
        <v>#N/A</v>
      </c>
      <c r="AS58" s="61" t="e">
        <f t="shared" si="429"/>
        <v>#N/A</v>
      </c>
      <c r="AT58" s="61" t="e">
        <f t="shared" ref="AT58" si="461">AS58+COUNTIF($L:$L,AS$2&amp;$P58)-1</f>
        <v>#N/A</v>
      </c>
      <c r="AU58" s="61" t="e">
        <f t="shared" si="431"/>
        <v>#N/A</v>
      </c>
      <c r="AV58" s="61" t="e">
        <f t="shared" si="82"/>
        <v>#N/A</v>
      </c>
      <c r="AW58" s="61" t="e">
        <f t="shared" si="83"/>
        <v>#N/A</v>
      </c>
      <c r="AX58" s="61" t="e">
        <f t="shared" si="84"/>
        <v>#N/A</v>
      </c>
      <c r="AY58" s="61" t="e">
        <f t="shared" si="85"/>
        <v>#N/A</v>
      </c>
      <c r="AZ58" s="62" t="e">
        <f t="shared" si="86"/>
        <v>#N/A</v>
      </c>
      <c r="BB58" s="69" t="s">
        <v>142</v>
      </c>
      <c r="BC58" s="70">
        <f t="shared" si="87"/>
        <v>56</v>
      </c>
      <c r="BD58" s="70">
        <f t="shared" si="88"/>
        <v>56</v>
      </c>
      <c r="BE58" s="70" t="e">
        <f t="shared" si="89"/>
        <v>#N/A</v>
      </c>
      <c r="BF58" s="70" t="e">
        <f t="shared" si="90"/>
        <v>#N/A</v>
      </c>
      <c r="BG58" s="70" t="e">
        <f t="shared" si="91"/>
        <v>#N/A</v>
      </c>
      <c r="BH58" s="70" t="e">
        <f t="shared" si="92"/>
        <v>#N/A</v>
      </c>
      <c r="BI58" s="70" t="e">
        <f t="shared" si="93"/>
        <v>#N/A</v>
      </c>
      <c r="BJ58" s="70" t="e">
        <f t="shared" si="94"/>
        <v>#N/A</v>
      </c>
      <c r="BK58" s="70" t="e">
        <f t="shared" si="95"/>
        <v>#N/A</v>
      </c>
      <c r="BL58" s="70" t="e">
        <f t="shared" si="96"/>
        <v>#N/A</v>
      </c>
      <c r="BM58" s="70" t="e">
        <f t="shared" si="97"/>
        <v>#N/A</v>
      </c>
      <c r="BN58" s="70" t="e">
        <f t="shared" si="98"/>
        <v>#N/A</v>
      </c>
      <c r="BO58" s="70" t="e">
        <f t="shared" si="99"/>
        <v>#N/A</v>
      </c>
      <c r="BP58" s="70" t="e">
        <f t="shared" si="100"/>
        <v>#N/A</v>
      </c>
      <c r="BQ58" s="70" t="e">
        <f t="shared" si="101"/>
        <v>#N/A</v>
      </c>
      <c r="BR58" s="70" t="e">
        <f t="shared" si="102"/>
        <v>#N/A</v>
      </c>
      <c r="BS58" s="70" t="e">
        <f t="shared" si="103"/>
        <v>#N/A</v>
      </c>
      <c r="BT58" s="70" t="e">
        <f t="shared" si="104"/>
        <v>#N/A</v>
      </c>
      <c r="BU58" s="70" t="e">
        <f t="shared" si="105"/>
        <v>#N/A</v>
      </c>
      <c r="BV58" s="70" t="e">
        <f t="shared" si="106"/>
        <v>#N/A</v>
      </c>
      <c r="BW58" s="70" t="e">
        <f t="shared" si="107"/>
        <v>#N/A</v>
      </c>
      <c r="BX58" s="70" t="e">
        <f t="shared" si="108"/>
        <v>#N/A</v>
      </c>
      <c r="BY58" s="70" t="e">
        <f t="shared" si="109"/>
        <v>#N/A</v>
      </c>
      <c r="BZ58" s="70" t="e">
        <f t="shared" si="110"/>
        <v>#N/A</v>
      </c>
      <c r="CA58" s="70" t="e">
        <f t="shared" si="111"/>
        <v>#N/A</v>
      </c>
      <c r="CB58" s="70" t="e">
        <f t="shared" si="112"/>
        <v>#N/A</v>
      </c>
      <c r="CC58" s="70" t="e">
        <f t="shared" si="113"/>
        <v>#N/A</v>
      </c>
      <c r="CD58" s="70" t="e">
        <f t="shared" si="114"/>
        <v>#N/A</v>
      </c>
      <c r="CE58" s="70" t="e">
        <f t="shared" si="115"/>
        <v>#N/A</v>
      </c>
      <c r="CF58" s="70" t="e">
        <f t="shared" si="116"/>
        <v>#N/A</v>
      </c>
      <c r="CG58" s="70" t="e">
        <f t="shared" si="117"/>
        <v>#N/A</v>
      </c>
      <c r="CH58" s="70" t="e">
        <f t="shared" si="118"/>
        <v>#N/A</v>
      </c>
      <c r="CI58" s="70" t="e">
        <f t="shared" si="119"/>
        <v>#N/A</v>
      </c>
      <c r="CJ58" s="70" t="e">
        <f t="shared" si="120"/>
        <v>#N/A</v>
      </c>
      <c r="CK58" s="70" t="e">
        <f t="shared" si="121"/>
        <v>#N/A</v>
      </c>
      <c r="CL58" s="71" t="e">
        <f t="shared" si="122"/>
        <v>#N/A</v>
      </c>
    </row>
    <row r="59" spans="2:90" hidden="1" x14ac:dyDescent="0.4">
      <c r="B59" t="str">
        <f t="shared" si="49"/>
        <v>2013泉北天然ガス発電（株）</v>
      </c>
      <c r="C59" t="str">
        <f t="shared" si="50"/>
        <v>2013泉北天然ガス発電（株）</v>
      </c>
      <c r="D59">
        <v>2013</v>
      </c>
      <c r="E59">
        <v>2014</v>
      </c>
      <c r="G59" t="s">
        <v>145</v>
      </c>
      <c r="H59" s="32">
        <v>3.97E-4</v>
      </c>
      <c r="J59" s="32">
        <v>3.88E-4</v>
      </c>
      <c r="L59" s="57" t="s">
        <v>1760</v>
      </c>
      <c r="M59" s="58">
        <v>2013</v>
      </c>
      <c r="N59" s="59" t="s">
        <v>145</v>
      </c>
      <c r="P59" s="57" t="s">
        <v>143</v>
      </c>
      <c r="Q59" s="58">
        <f t="shared" si="51"/>
        <v>57</v>
      </c>
      <c r="R59" s="58">
        <f t="shared" si="52"/>
        <v>57</v>
      </c>
      <c r="S59" s="58" t="e">
        <f t="shared" si="53"/>
        <v>#N/A</v>
      </c>
      <c r="T59" s="58" t="e">
        <f t="shared" si="54"/>
        <v>#N/A</v>
      </c>
      <c r="U59" s="58" t="e">
        <f t="shared" si="55"/>
        <v>#N/A</v>
      </c>
      <c r="V59" s="58" t="e">
        <f t="shared" si="56"/>
        <v>#N/A</v>
      </c>
      <c r="W59" s="58" t="e">
        <f t="shared" si="57"/>
        <v>#N/A</v>
      </c>
      <c r="X59" s="58" t="e">
        <f t="shared" si="58"/>
        <v>#N/A</v>
      </c>
      <c r="Y59" s="58" t="e">
        <f t="shared" si="59"/>
        <v>#N/A</v>
      </c>
      <c r="Z59" s="58" t="e">
        <f t="shared" si="60"/>
        <v>#N/A</v>
      </c>
      <c r="AA59" s="58" t="e">
        <f t="shared" si="61"/>
        <v>#N/A</v>
      </c>
      <c r="AB59" s="58" t="e">
        <f t="shared" si="62"/>
        <v>#N/A</v>
      </c>
      <c r="AC59" s="58" t="e">
        <f t="shared" si="63"/>
        <v>#N/A</v>
      </c>
      <c r="AD59" s="58" t="e">
        <f t="shared" si="64"/>
        <v>#N/A</v>
      </c>
      <c r="AE59" s="58" t="e">
        <f t="shared" si="65"/>
        <v>#N/A</v>
      </c>
      <c r="AF59" s="58" t="e">
        <f t="shared" si="66"/>
        <v>#N/A</v>
      </c>
      <c r="AG59" s="58" t="e">
        <f t="shared" si="67"/>
        <v>#N/A</v>
      </c>
      <c r="AH59" s="58" t="e">
        <f t="shared" si="68"/>
        <v>#N/A</v>
      </c>
      <c r="AI59" s="58" t="e">
        <f t="shared" si="419"/>
        <v>#N/A</v>
      </c>
      <c r="AJ59" s="58" t="e">
        <f t="shared" ref="AJ59" si="462">AI59+COUNTIF($L:$L,AI$2&amp;$P59)-1</f>
        <v>#N/A</v>
      </c>
      <c r="AK59" s="58" t="e">
        <f t="shared" si="421"/>
        <v>#N/A</v>
      </c>
      <c r="AL59" s="58" t="e">
        <f t="shared" ref="AL59" si="463">AK59+COUNTIF($L:$L,AK$2&amp;$P59)-1</f>
        <v>#N/A</v>
      </c>
      <c r="AM59" s="58" t="e">
        <f t="shared" si="423"/>
        <v>#N/A</v>
      </c>
      <c r="AN59" s="58" t="e">
        <f t="shared" ref="AN59" si="464">AM59+COUNTIF($L:$L,AM$2&amp;$P59)-1</f>
        <v>#N/A</v>
      </c>
      <c r="AO59" s="58" t="e">
        <f t="shared" si="425"/>
        <v>#N/A</v>
      </c>
      <c r="AP59" s="58" t="e">
        <f t="shared" ref="AP59" si="465">AO59+COUNTIF($L:$L,AO$2&amp;$P59)-1</f>
        <v>#N/A</v>
      </c>
      <c r="AQ59" s="58" t="e">
        <f t="shared" si="427"/>
        <v>#N/A</v>
      </c>
      <c r="AR59" s="58" t="e">
        <f t="shared" ref="AR59" si="466">AQ59+COUNTIF($L:$L,AQ$2&amp;$P59)-1</f>
        <v>#N/A</v>
      </c>
      <c r="AS59" s="58" t="e">
        <f t="shared" si="429"/>
        <v>#N/A</v>
      </c>
      <c r="AT59" s="58" t="e">
        <f t="shared" ref="AT59" si="467">AS59+COUNTIF($L:$L,AS$2&amp;$P59)-1</f>
        <v>#N/A</v>
      </c>
      <c r="AU59" s="58" t="e">
        <f t="shared" si="431"/>
        <v>#N/A</v>
      </c>
      <c r="AV59" s="58" t="e">
        <f t="shared" si="82"/>
        <v>#N/A</v>
      </c>
      <c r="AW59" s="58" t="e">
        <f t="shared" si="83"/>
        <v>#N/A</v>
      </c>
      <c r="AX59" s="58" t="e">
        <f t="shared" si="84"/>
        <v>#N/A</v>
      </c>
      <c r="AY59" s="58" t="e">
        <f t="shared" si="85"/>
        <v>#N/A</v>
      </c>
      <c r="AZ59" s="59" t="e">
        <f t="shared" si="86"/>
        <v>#N/A</v>
      </c>
      <c r="BB59" s="66" t="s">
        <v>143</v>
      </c>
      <c r="BC59" s="67">
        <f t="shared" si="87"/>
        <v>57</v>
      </c>
      <c r="BD59" s="67">
        <f t="shared" si="88"/>
        <v>57</v>
      </c>
      <c r="BE59" s="67" t="e">
        <f t="shared" si="89"/>
        <v>#N/A</v>
      </c>
      <c r="BF59" s="67" t="e">
        <f t="shared" si="90"/>
        <v>#N/A</v>
      </c>
      <c r="BG59" s="67" t="e">
        <f t="shared" si="91"/>
        <v>#N/A</v>
      </c>
      <c r="BH59" s="67" t="e">
        <f t="shared" si="92"/>
        <v>#N/A</v>
      </c>
      <c r="BI59" s="67" t="e">
        <f t="shared" si="93"/>
        <v>#N/A</v>
      </c>
      <c r="BJ59" s="67" t="e">
        <f t="shared" si="94"/>
        <v>#N/A</v>
      </c>
      <c r="BK59" s="67" t="e">
        <f t="shared" si="95"/>
        <v>#N/A</v>
      </c>
      <c r="BL59" s="67" t="e">
        <f t="shared" si="96"/>
        <v>#N/A</v>
      </c>
      <c r="BM59" s="67" t="e">
        <f t="shared" si="97"/>
        <v>#N/A</v>
      </c>
      <c r="BN59" s="67" t="e">
        <f t="shared" si="98"/>
        <v>#N/A</v>
      </c>
      <c r="BO59" s="67" t="e">
        <f t="shared" si="99"/>
        <v>#N/A</v>
      </c>
      <c r="BP59" s="67" t="e">
        <f t="shared" si="100"/>
        <v>#N/A</v>
      </c>
      <c r="BQ59" s="67" t="e">
        <f t="shared" si="101"/>
        <v>#N/A</v>
      </c>
      <c r="BR59" s="67" t="e">
        <f t="shared" si="102"/>
        <v>#N/A</v>
      </c>
      <c r="BS59" s="67" t="e">
        <f t="shared" si="103"/>
        <v>#N/A</v>
      </c>
      <c r="BT59" s="67" t="e">
        <f t="shared" si="104"/>
        <v>#N/A</v>
      </c>
      <c r="BU59" s="67" t="e">
        <f t="shared" si="105"/>
        <v>#N/A</v>
      </c>
      <c r="BV59" s="67" t="e">
        <f t="shared" si="106"/>
        <v>#N/A</v>
      </c>
      <c r="BW59" s="67" t="e">
        <f t="shared" si="107"/>
        <v>#N/A</v>
      </c>
      <c r="BX59" s="67" t="e">
        <f t="shared" si="108"/>
        <v>#N/A</v>
      </c>
      <c r="BY59" s="67" t="e">
        <f t="shared" si="109"/>
        <v>#N/A</v>
      </c>
      <c r="BZ59" s="67" t="e">
        <f t="shared" si="110"/>
        <v>#N/A</v>
      </c>
      <c r="CA59" s="67" t="e">
        <f t="shared" si="111"/>
        <v>#N/A</v>
      </c>
      <c r="CB59" s="67" t="e">
        <f t="shared" si="112"/>
        <v>#N/A</v>
      </c>
      <c r="CC59" s="67" t="e">
        <f t="shared" si="113"/>
        <v>#N/A</v>
      </c>
      <c r="CD59" s="67" t="e">
        <f t="shared" si="114"/>
        <v>#N/A</v>
      </c>
      <c r="CE59" s="67" t="e">
        <f t="shared" si="115"/>
        <v>#N/A</v>
      </c>
      <c r="CF59" s="67" t="e">
        <f t="shared" si="116"/>
        <v>#N/A</v>
      </c>
      <c r="CG59" s="67" t="e">
        <f t="shared" si="117"/>
        <v>#N/A</v>
      </c>
      <c r="CH59" s="67" t="e">
        <f t="shared" si="118"/>
        <v>#N/A</v>
      </c>
      <c r="CI59" s="67" t="e">
        <f t="shared" si="119"/>
        <v>#N/A</v>
      </c>
      <c r="CJ59" s="67" t="e">
        <f t="shared" si="120"/>
        <v>#N/A</v>
      </c>
      <c r="CK59" s="67" t="e">
        <f t="shared" si="121"/>
        <v>#N/A</v>
      </c>
      <c r="CL59" s="68" t="e">
        <f t="shared" si="122"/>
        <v>#N/A</v>
      </c>
    </row>
    <row r="60" spans="2:90" hidden="1" x14ac:dyDescent="0.4">
      <c r="B60" t="str">
        <f t="shared" si="49"/>
        <v>2013総合エネルギー(株)</v>
      </c>
      <c r="C60" t="str">
        <f t="shared" si="50"/>
        <v>2013総合エネルギー(株)</v>
      </c>
      <c r="D60">
        <v>2013</v>
      </c>
      <c r="E60">
        <v>2014</v>
      </c>
      <c r="G60" t="s">
        <v>146</v>
      </c>
      <c r="H60" s="32">
        <v>6.3599999999999996E-4</v>
      </c>
      <c r="J60" s="32">
        <v>6.1499999999999999E-4</v>
      </c>
      <c r="L60" s="60" t="s">
        <v>1761</v>
      </c>
      <c r="M60" s="61">
        <v>2013</v>
      </c>
      <c r="N60" s="62" t="s">
        <v>146</v>
      </c>
      <c r="P60" s="60" t="s">
        <v>144</v>
      </c>
      <c r="Q60" s="61">
        <f t="shared" si="51"/>
        <v>58</v>
      </c>
      <c r="R60" s="61">
        <f t="shared" si="52"/>
        <v>58</v>
      </c>
      <c r="S60" s="61">
        <f t="shared" si="53"/>
        <v>179</v>
      </c>
      <c r="T60" s="61">
        <f t="shared" si="54"/>
        <v>179</v>
      </c>
      <c r="U60" s="61">
        <f t="shared" si="55"/>
        <v>347</v>
      </c>
      <c r="V60" s="61">
        <f t="shared" si="56"/>
        <v>347</v>
      </c>
      <c r="W60" s="61">
        <f t="shared" si="57"/>
        <v>650</v>
      </c>
      <c r="X60" s="61">
        <f t="shared" si="58"/>
        <v>650</v>
      </c>
      <c r="Y60" s="61">
        <f t="shared" si="59"/>
        <v>1023</v>
      </c>
      <c r="Z60" s="61">
        <f t="shared" si="60"/>
        <v>1023</v>
      </c>
      <c r="AA60" s="61">
        <f t="shared" si="61"/>
        <v>1462</v>
      </c>
      <c r="AB60" s="61">
        <f t="shared" si="62"/>
        <v>1462</v>
      </c>
      <c r="AC60" s="61">
        <f t="shared" si="63"/>
        <v>1970</v>
      </c>
      <c r="AD60" s="61">
        <f t="shared" si="64"/>
        <v>1970</v>
      </c>
      <c r="AE60" s="61">
        <f t="shared" si="65"/>
        <v>2529</v>
      </c>
      <c r="AF60" s="61">
        <f t="shared" si="66"/>
        <v>2529</v>
      </c>
      <c r="AG60" s="61" t="e">
        <f t="shared" si="67"/>
        <v>#N/A</v>
      </c>
      <c r="AH60" s="61" t="e">
        <f t="shared" si="68"/>
        <v>#N/A</v>
      </c>
      <c r="AI60" s="61" t="e">
        <f t="shared" si="419"/>
        <v>#N/A</v>
      </c>
      <c r="AJ60" s="61" t="e">
        <f t="shared" ref="AJ60" si="468">AI60+COUNTIF($L:$L,AI$2&amp;$P60)-1</f>
        <v>#N/A</v>
      </c>
      <c r="AK60" s="61" t="e">
        <f t="shared" si="421"/>
        <v>#N/A</v>
      </c>
      <c r="AL60" s="61" t="e">
        <f t="shared" ref="AL60" si="469">AK60+COUNTIF($L:$L,AK$2&amp;$P60)-1</f>
        <v>#N/A</v>
      </c>
      <c r="AM60" s="61" t="e">
        <f t="shared" si="423"/>
        <v>#N/A</v>
      </c>
      <c r="AN60" s="61" t="e">
        <f t="shared" ref="AN60" si="470">AM60+COUNTIF($L:$L,AM$2&amp;$P60)-1</f>
        <v>#N/A</v>
      </c>
      <c r="AO60" s="61" t="e">
        <f t="shared" si="425"/>
        <v>#N/A</v>
      </c>
      <c r="AP60" s="61" t="e">
        <f t="shared" ref="AP60" si="471">AO60+COUNTIF($L:$L,AO$2&amp;$P60)-1</f>
        <v>#N/A</v>
      </c>
      <c r="AQ60" s="61" t="e">
        <f t="shared" si="427"/>
        <v>#N/A</v>
      </c>
      <c r="AR60" s="61" t="e">
        <f t="shared" ref="AR60" si="472">AQ60+COUNTIF($L:$L,AQ$2&amp;$P60)-1</f>
        <v>#N/A</v>
      </c>
      <c r="AS60" s="61" t="e">
        <f t="shared" si="429"/>
        <v>#N/A</v>
      </c>
      <c r="AT60" s="61" t="e">
        <f t="shared" ref="AT60" si="473">AS60+COUNTIF($L:$L,AS$2&amp;$P60)-1</f>
        <v>#N/A</v>
      </c>
      <c r="AU60" s="61" t="e">
        <f t="shared" si="431"/>
        <v>#N/A</v>
      </c>
      <c r="AV60" s="61" t="e">
        <f t="shared" si="82"/>
        <v>#N/A</v>
      </c>
      <c r="AW60" s="61" t="e">
        <f t="shared" si="83"/>
        <v>#N/A</v>
      </c>
      <c r="AX60" s="61" t="e">
        <f t="shared" si="84"/>
        <v>#N/A</v>
      </c>
      <c r="AY60" s="61" t="e">
        <f t="shared" si="85"/>
        <v>#N/A</v>
      </c>
      <c r="AZ60" s="62" t="e">
        <f t="shared" si="86"/>
        <v>#N/A</v>
      </c>
      <c r="BB60" s="69" t="s">
        <v>144</v>
      </c>
      <c r="BC60" s="70">
        <f t="shared" si="87"/>
        <v>58</v>
      </c>
      <c r="BD60" s="70">
        <f t="shared" si="88"/>
        <v>58</v>
      </c>
      <c r="BE60" s="70">
        <f t="shared" si="89"/>
        <v>179</v>
      </c>
      <c r="BF60" s="70">
        <f t="shared" si="90"/>
        <v>179</v>
      </c>
      <c r="BG60" s="70">
        <f t="shared" si="91"/>
        <v>351</v>
      </c>
      <c r="BH60" s="70">
        <f t="shared" si="92"/>
        <v>351</v>
      </c>
      <c r="BI60" s="70">
        <f t="shared" si="93"/>
        <v>683</v>
      </c>
      <c r="BJ60" s="70">
        <f t="shared" si="94"/>
        <v>684</v>
      </c>
      <c r="BK60" s="70">
        <f t="shared" si="95"/>
        <v>1123</v>
      </c>
      <c r="BL60" s="70">
        <f t="shared" si="96"/>
        <v>1125</v>
      </c>
      <c r="BM60" s="70">
        <f t="shared" si="97"/>
        <v>1693</v>
      </c>
      <c r="BN60" s="70">
        <f t="shared" si="98"/>
        <v>1695</v>
      </c>
      <c r="BO60" s="70">
        <f t="shared" si="99"/>
        <v>2446</v>
      </c>
      <c r="BP60" s="70">
        <f t="shared" si="100"/>
        <v>2448</v>
      </c>
      <c r="BQ60" s="70">
        <f t="shared" si="101"/>
        <v>3409</v>
      </c>
      <c r="BR60" s="70">
        <f t="shared" si="102"/>
        <v>3413</v>
      </c>
      <c r="BS60" s="70" t="e">
        <f t="shared" si="103"/>
        <v>#N/A</v>
      </c>
      <c r="BT60" s="70" t="e">
        <f t="shared" si="104"/>
        <v>#N/A</v>
      </c>
      <c r="BU60" s="70" t="e">
        <f t="shared" si="105"/>
        <v>#N/A</v>
      </c>
      <c r="BV60" s="70" t="e">
        <f t="shared" si="106"/>
        <v>#N/A</v>
      </c>
      <c r="BW60" s="70" t="e">
        <f t="shared" si="107"/>
        <v>#N/A</v>
      </c>
      <c r="BX60" s="70" t="e">
        <f t="shared" si="108"/>
        <v>#N/A</v>
      </c>
      <c r="BY60" s="70" t="e">
        <f t="shared" si="109"/>
        <v>#N/A</v>
      </c>
      <c r="BZ60" s="70" t="e">
        <f t="shared" si="110"/>
        <v>#N/A</v>
      </c>
      <c r="CA60" s="70" t="e">
        <f t="shared" si="111"/>
        <v>#N/A</v>
      </c>
      <c r="CB60" s="70" t="e">
        <f t="shared" si="112"/>
        <v>#N/A</v>
      </c>
      <c r="CC60" s="70" t="e">
        <f t="shared" si="113"/>
        <v>#N/A</v>
      </c>
      <c r="CD60" s="70" t="e">
        <f t="shared" si="114"/>
        <v>#N/A</v>
      </c>
      <c r="CE60" s="70" t="e">
        <f t="shared" si="115"/>
        <v>#N/A</v>
      </c>
      <c r="CF60" s="70" t="e">
        <f t="shared" si="116"/>
        <v>#N/A</v>
      </c>
      <c r="CG60" s="70" t="e">
        <f t="shared" si="117"/>
        <v>#N/A</v>
      </c>
      <c r="CH60" s="70" t="e">
        <f t="shared" si="118"/>
        <v>#N/A</v>
      </c>
      <c r="CI60" s="70" t="e">
        <f t="shared" si="119"/>
        <v>#N/A</v>
      </c>
      <c r="CJ60" s="70" t="e">
        <f t="shared" si="120"/>
        <v>#N/A</v>
      </c>
      <c r="CK60" s="70" t="e">
        <f t="shared" si="121"/>
        <v>#N/A</v>
      </c>
      <c r="CL60" s="71" t="e">
        <f t="shared" si="122"/>
        <v>#N/A</v>
      </c>
    </row>
    <row r="61" spans="2:90" hidden="1" x14ac:dyDescent="0.4">
      <c r="B61" t="str">
        <f t="shared" si="49"/>
        <v>2013大東エナジー(株)</v>
      </c>
      <c r="C61" t="str">
        <f t="shared" si="50"/>
        <v>2013大東エナジー(株)</v>
      </c>
      <c r="D61">
        <v>2013</v>
      </c>
      <c r="E61">
        <v>2014</v>
      </c>
      <c r="G61" t="s">
        <v>147</v>
      </c>
      <c r="H61" s="32">
        <v>5.6599999999999999E-4</v>
      </c>
      <c r="J61" s="32">
        <v>5.4699999999999996E-4</v>
      </c>
      <c r="L61" s="57" t="s">
        <v>1762</v>
      </c>
      <c r="M61" s="58">
        <v>2013</v>
      </c>
      <c r="N61" s="59" t="s">
        <v>147</v>
      </c>
      <c r="P61" s="57" t="s">
        <v>145</v>
      </c>
      <c r="Q61" s="58">
        <f t="shared" si="51"/>
        <v>59</v>
      </c>
      <c r="R61" s="58">
        <f t="shared" si="52"/>
        <v>59</v>
      </c>
      <c r="S61" s="58" t="e">
        <f t="shared" si="53"/>
        <v>#N/A</v>
      </c>
      <c r="T61" s="58" t="e">
        <f t="shared" si="54"/>
        <v>#N/A</v>
      </c>
      <c r="U61" s="58" t="e">
        <f t="shared" si="55"/>
        <v>#N/A</v>
      </c>
      <c r="V61" s="58" t="e">
        <f t="shared" si="56"/>
        <v>#N/A</v>
      </c>
      <c r="W61" s="58" t="e">
        <f t="shared" si="57"/>
        <v>#N/A</v>
      </c>
      <c r="X61" s="58" t="e">
        <f t="shared" si="58"/>
        <v>#N/A</v>
      </c>
      <c r="Y61" s="58" t="e">
        <f t="shared" si="59"/>
        <v>#N/A</v>
      </c>
      <c r="Z61" s="58" t="e">
        <f t="shared" si="60"/>
        <v>#N/A</v>
      </c>
      <c r="AA61" s="58" t="e">
        <f t="shared" si="61"/>
        <v>#N/A</v>
      </c>
      <c r="AB61" s="58" t="e">
        <f t="shared" si="62"/>
        <v>#N/A</v>
      </c>
      <c r="AC61" s="58" t="e">
        <f t="shared" si="63"/>
        <v>#N/A</v>
      </c>
      <c r="AD61" s="58" t="e">
        <f t="shared" si="64"/>
        <v>#N/A</v>
      </c>
      <c r="AE61" s="58" t="e">
        <f t="shared" si="65"/>
        <v>#N/A</v>
      </c>
      <c r="AF61" s="58" t="e">
        <f t="shared" si="66"/>
        <v>#N/A</v>
      </c>
      <c r="AG61" s="58" t="e">
        <f t="shared" si="67"/>
        <v>#N/A</v>
      </c>
      <c r="AH61" s="58" t="e">
        <f t="shared" si="68"/>
        <v>#N/A</v>
      </c>
      <c r="AI61" s="58" t="e">
        <f t="shared" si="419"/>
        <v>#N/A</v>
      </c>
      <c r="AJ61" s="58" t="e">
        <f t="shared" ref="AJ61" si="474">AI61+COUNTIF($L:$L,AI$2&amp;$P61)-1</f>
        <v>#N/A</v>
      </c>
      <c r="AK61" s="58" t="e">
        <f t="shared" si="421"/>
        <v>#N/A</v>
      </c>
      <c r="AL61" s="58" t="e">
        <f t="shared" ref="AL61" si="475">AK61+COUNTIF($L:$L,AK$2&amp;$P61)-1</f>
        <v>#N/A</v>
      </c>
      <c r="AM61" s="58" t="e">
        <f t="shared" si="423"/>
        <v>#N/A</v>
      </c>
      <c r="AN61" s="58" t="e">
        <f t="shared" ref="AN61" si="476">AM61+COUNTIF($L:$L,AM$2&amp;$P61)-1</f>
        <v>#N/A</v>
      </c>
      <c r="AO61" s="58" t="e">
        <f t="shared" si="425"/>
        <v>#N/A</v>
      </c>
      <c r="AP61" s="58" t="e">
        <f t="shared" ref="AP61" si="477">AO61+COUNTIF($L:$L,AO$2&amp;$P61)-1</f>
        <v>#N/A</v>
      </c>
      <c r="AQ61" s="58" t="e">
        <f t="shared" si="427"/>
        <v>#N/A</v>
      </c>
      <c r="AR61" s="58" t="e">
        <f t="shared" ref="AR61" si="478">AQ61+COUNTIF($L:$L,AQ$2&amp;$P61)-1</f>
        <v>#N/A</v>
      </c>
      <c r="AS61" s="58" t="e">
        <f t="shared" si="429"/>
        <v>#N/A</v>
      </c>
      <c r="AT61" s="58" t="e">
        <f t="shared" ref="AT61" si="479">AS61+COUNTIF($L:$L,AS$2&amp;$P61)-1</f>
        <v>#N/A</v>
      </c>
      <c r="AU61" s="58" t="e">
        <f t="shared" si="431"/>
        <v>#N/A</v>
      </c>
      <c r="AV61" s="58" t="e">
        <f t="shared" si="82"/>
        <v>#N/A</v>
      </c>
      <c r="AW61" s="58" t="e">
        <f t="shared" si="83"/>
        <v>#N/A</v>
      </c>
      <c r="AX61" s="58" t="e">
        <f t="shared" si="84"/>
        <v>#N/A</v>
      </c>
      <c r="AY61" s="58" t="e">
        <f t="shared" si="85"/>
        <v>#N/A</v>
      </c>
      <c r="AZ61" s="59" t="e">
        <f t="shared" si="86"/>
        <v>#N/A</v>
      </c>
      <c r="BB61" s="66" t="s">
        <v>145</v>
      </c>
      <c r="BC61" s="67">
        <f t="shared" si="87"/>
        <v>59</v>
      </c>
      <c r="BD61" s="67">
        <f t="shared" si="88"/>
        <v>59</v>
      </c>
      <c r="BE61" s="67" t="e">
        <f t="shared" si="89"/>
        <v>#N/A</v>
      </c>
      <c r="BF61" s="67" t="e">
        <f t="shared" si="90"/>
        <v>#N/A</v>
      </c>
      <c r="BG61" s="67" t="e">
        <f t="shared" si="91"/>
        <v>#N/A</v>
      </c>
      <c r="BH61" s="67" t="e">
        <f t="shared" si="92"/>
        <v>#N/A</v>
      </c>
      <c r="BI61" s="67" t="e">
        <f t="shared" si="93"/>
        <v>#N/A</v>
      </c>
      <c r="BJ61" s="67" t="e">
        <f t="shared" si="94"/>
        <v>#N/A</v>
      </c>
      <c r="BK61" s="67" t="e">
        <f t="shared" si="95"/>
        <v>#N/A</v>
      </c>
      <c r="BL61" s="67" t="e">
        <f t="shared" si="96"/>
        <v>#N/A</v>
      </c>
      <c r="BM61" s="67" t="e">
        <f t="shared" si="97"/>
        <v>#N/A</v>
      </c>
      <c r="BN61" s="67" t="e">
        <f t="shared" si="98"/>
        <v>#N/A</v>
      </c>
      <c r="BO61" s="67" t="e">
        <f t="shared" si="99"/>
        <v>#N/A</v>
      </c>
      <c r="BP61" s="67" t="e">
        <f t="shared" si="100"/>
        <v>#N/A</v>
      </c>
      <c r="BQ61" s="67" t="e">
        <f t="shared" si="101"/>
        <v>#N/A</v>
      </c>
      <c r="BR61" s="67" t="e">
        <f t="shared" si="102"/>
        <v>#N/A</v>
      </c>
      <c r="BS61" s="67" t="e">
        <f t="shared" si="103"/>
        <v>#N/A</v>
      </c>
      <c r="BT61" s="67" t="e">
        <f t="shared" si="104"/>
        <v>#N/A</v>
      </c>
      <c r="BU61" s="67" t="e">
        <f t="shared" si="105"/>
        <v>#N/A</v>
      </c>
      <c r="BV61" s="67" t="e">
        <f t="shared" si="106"/>
        <v>#N/A</v>
      </c>
      <c r="BW61" s="67" t="e">
        <f t="shared" si="107"/>
        <v>#N/A</v>
      </c>
      <c r="BX61" s="67" t="e">
        <f t="shared" si="108"/>
        <v>#N/A</v>
      </c>
      <c r="BY61" s="67" t="e">
        <f t="shared" si="109"/>
        <v>#N/A</v>
      </c>
      <c r="BZ61" s="67" t="e">
        <f t="shared" si="110"/>
        <v>#N/A</v>
      </c>
      <c r="CA61" s="67" t="e">
        <f t="shared" si="111"/>
        <v>#N/A</v>
      </c>
      <c r="CB61" s="67" t="e">
        <f t="shared" si="112"/>
        <v>#N/A</v>
      </c>
      <c r="CC61" s="67" t="e">
        <f t="shared" si="113"/>
        <v>#N/A</v>
      </c>
      <c r="CD61" s="67" t="e">
        <f t="shared" si="114"/>
        <v>#N/A</v>
      </c>
      <c r="CE61" s="67" t="e">
        <f t="shared" si="115"/>
        <v>#N/A</v>
      </c>
      <c r="CF61" s="67" t="e">
        <f t="shared" si="116"/>
        <v>#N/A</v>
      </c>
      <c r="CG61" s="67" t="e">
        <f t="shared" si="117"/>
        <v>#N/A</v>
      </c>
      <c r="CH61" s="67" t="e">
        <f t="shared" si="118"/>
        <v>#N/A</v>
      </c>
      <c r="CI61" s="67" t="e">
        <f t="shared" si="119"/>
        <v>#N/A</v>
      </c>
      <c r="CJ61" s="67" t="e">
        <f t="shared" si="120"/>
        <v>#N/A</v>
      </c>
      <c r="CK61" s="67" t="e">
        <f t="shared" si="121"/>
        <v>#N/A</v>
      </c>
      <c r="CL61" s="68" t="e">
        <f t="shared" si="122"/>
        <v>#N/A</v>
      </c>
    </row>
    <row r="62" spans="2:90" hidden="1" x14ac:dyDescent="0.4">
      <c r="B62" t="str">
        <f t="shared" si="49"/>
        <v>2013ダイヤモンドパワー（株）</v>
      </c>
      <c r="C62" t="str">
        <f t="shared" si="50"/>
        <v>2013ダイヤモンドパワー（株）</v>
      </c>
      <c r="D62">
        <v>2013</v>
      </c>
      <c r="E62">
        <v>2014</v>
      </c>
      <c r="G62" t="s">
        <v>148</v>
      </c>
      <c r="H62" s="32">
        <v>4.0200000000000001E-4</v>
      </c>
      <c r="J62" s="32">
        <v>3.9300000000000001E-4</v>
      </c>
      <c r="L62" s="60" t="s">
        <v>1763</v>
      </c>
      <c r="M62" s="61">
        <v>2013</v>
      </c>
      <c r="N62" s="62" t="s">
        <v>148</v>
      </c>
      <c r="P62" s="60" t="s">
        <v>146</v>
      </c>
      <c r="Q62" s="61">
        <f t="shared" si="51"/>
        <v>60</v>
      </c>
      <c r="R62" s="61">
        <f t="shared" si="52"/>
        <v>60</v>
      </c>
      <c r="S62" s="61" t="e">
        <f t="shared" si="53"/>
        <v>#N/A</v>
      </c>
      <c r="T62" s="61" t="e">
        <f t="shared" si="54"/>
        <v>#N/A</v>
      </c>
      <c r="U62" s="61">
        <f t="shared" si="55"/>
        <v>212</v>
      </c>
      <c r="V62" s="61">
        <f t="shared" si="56"/>
        <v>212</v>
      </c>
      <c r="W62" s="61">
        <f t="shared" si="57"/>
        <v>518</v>
      </c>
      <c r="X62" s="61">
        <f t="shared" si="58"/>
        <v>518</v>
      </c>
      <c r="Y62" s="61">
        <f t="shared" si="59"/>
        <v>892</v>
      </c>
      <c r="Z62" s="61">
        <f t="shared" si="60"/>
        <v>892</v>
      </c>
      <c r="AA62" s="61">
        <f t="shared" si="61"/>
        <v>1346</v>
      </c>
      <c r="AB62" s="61">
        <f t="shared" si="62"/>
        <v>1346</v>
      </c>
      <c r="AC62" s="61">
        <f t="shared" si="63"/>
        <v>1858</v>
      </c>
      <c r="AD62" s="61">
        <f t="shared" si="64"/>
        <v>1858</v>
      </c>
      <c r="AE62" s="61" t="e">
        <f t="shared" si="65"/>
        <v>#N/A</v>
      </c>
      <c r="AF62" s="61" t="e">
        <f t="shared" si="66"/>
        <v>#N/A</v>
      </c>
      <c r="AG62" s="61" t="e">
        <f t="shared" si="67"/>
        <v>#N/A</v>
      </c>
      <c r="AH62" s="61" t="e">
        <f t="shared" si="68"/>
        <v>#N/A</v>
      </c>
      <c r="AI62" s="61" t="e">
        <f t="shared" si="419"/>
        <v>#N/A</v>
      </c>
      <c r="AJ62" s="61" t="e">
        <f t="shared" ref="AJ62" si="480">AI62+COUNTIF($L:$L,AI$2&amp;$P62)-1</f>
        <v>#N/A</v>
      </c>
      <c r="AK62" s="61" t="e">
        <f t="shared" si="421"/>
        <v>#N/A</v>
      </c>
      <c r="AL62" s="61" t="e">
        <f t="shared" ref="AL62" si="481">AK62+COUNTIF($L:$L,AK$2&amp;$P62)-1</f>
        <v>#N/A</v>
      </c>
      <c r="AM62" s="61" t="e">
        <f t="shared" si="423"/>
        <v>#N/A</v>
      </c>
      <c r="AN62" s="61" t="e">
        <f t="shared" ref="AN62" si="482">AM62+COUNTIF($L:$L,AM$2&amp;$P62)-1</f>
        <v>#N/A</v>
      </c>
      <c r="AO62" s="61" t="e">
        <f t="shared" si="425"/>
        <v>#N/A</v>
      </c>
      <c r="AP62" s="61" t="e">
        <f t="shared" ref="AP62" si="483">AO62+COUNTIF($L:$L,AO$2&amp;$P62)-1</f>
        <v>#N/A</v>
      </c>
      <c r="AQ62" s="61" t="e">
        <f t="shared" si="427"/>
        <v>#N/A</v>
      </c>
      <c r="AR62" s="61" t="e">
        <f t="shared" ref="AR62" si="484">AQ62+COUNTIF($L:$L,AQ$2&amp;$P62)-1</f>
        <v>#N/A</v>
      </c>
      <c r="AS62" s="61" t="e">
        <f t="shared" si="429"/>
        <v>#N/A</v>
      </c>
      <c r="AT62" s="61" t="e">
        <f t="shared" ref="AT62" si="485">AS62+COUNTIF($L:$L,AS$2&amp;$P62)-1</f>
        <v>#N/A</v>
      </c>
      <c r="AU62" s="61" t="e">
        <f t="shared" si="431"/>
        <v>#N/A</v>
      </c>
      <c r="AV62" s="61" t="e">
        <f t="shared" si="82"/>
        <v>#N/A</v>
      </c>
      <c r="AW62" s="61" t="e">
        <f t="shared" si="83"/>
        <v>#N/A</v>
      </c>
      <c r="AX62" s="61" t="e">
        <f t="shared" si="84"/>
        <v>#N/A</v>
      </c>
      <c r="AY62" s="61" t="e">
        <f t="shared" si="85"/>
        <v>#N/A</v>
      </c>
      <c r="AZ62" s="62" t="e">
        <f t="shared" si="86"/>
        <v>#N/A</v>
      </c>
      <c r="BB62" s="69" t="s">
        <v>146</v>
      </c>
      <c r="BC62" s="70">
        <f t="shared" si="87"/>
        <v>60</v>
      </c>
      <c r="BD62" s="70">
        <f t="shared" si="88"/>
        <v>60</v>
      </c>
      <c r="BE62" s="70" t="e">
        <f t="shared" si="89"/>
        <v>#N/A</v>
      </c>
      <c r="BF62" s="70" t="e">
        <f t="shared" si="90"/>
        <v>#N/A</v>
      </c>
      <c r="BG62" s="70">
        <f t="shared" si="91"/>
        <v>216</v>
      </c>
      <c r="BH62" s="70">
        <f t="shared" si="92"/>
        <v>216</v>
      </c>
      <c r="BI62" s="70">
        <f t="shared" si="93"/>
        <v>538</v>
      </c>
      <c r="BJ62" s="70">
        <f t="shared" si="94"/>
        <v>538</v>
      </c>
      <c r="BK62" s="70">
        <f t="shared" si="95"/>
        <v>953</v>
      </c>
      <c r="BL62" s="70">
        <f t="shared" si="96"/>
        <v>953</v>
      </c>
      <c r="BM62" s="70">
        <f t="shared" si="97"/>
        <v>1511</v>
      </c>
      <c r="BN62" s="70">
        <f t="shared" si="98"/>
        <v>1512</v>
      </c>
      <c r="BO62" s="70">
        <f t="shared" si="99"/>
        <v>2204</v>
      </c>
      <c r="BP62" s="70">
        <f t="shared" si="100"/>
        <v>2206</v>
      </c>
      <c r="BQ62" s="70" t="e">
        <f t="shared" si="101"/>
        <v>#N/A</v>
      </c>
      <c r="BR62" s="70" t="e">
        <f t="shared" si="102"/>
        <v>#N/A</v>
      </c>
      <c r="BS62" s="70" t="e">
        <f t="shared" si="103"/>
        <v>#N/A</v>
      </c>
      <c r="BT62" s="70" t="e">
        <f t="shared" si="104"/>
        <v>#N/A</v>
      </c>
      <c r="BU62" s="70" t="e">
        <f t="shared" si="105"/>
        <v>#N/A</v>
      </c>
      <c r="BV62" s="70" t="e">
        <f t="shared" si="106"/>
        <v>#N/A</v>
      </c>
      <c r="BW62" s="70" t="e">
        <f t="shared" si="107"/>
        <v>#N/A</v>
      </c>
      <c r="BX62" s="70" t="e">
        <f t="shared" si="108"/>
        <v>#N/A</v>
      </c>
      <c r="BY62" s="70" t="e">
        <f t="shared" si="109"/>
        <v>#N/A</v>
      </c>
      <c r="BZ62" s="70" t="e">
        <f t="shared" si="110"/>
        <v>#N/A</v>
      </c>
      <c r="CA62" s="70" t="e">
        <f t="shared" si="111"/>
        <v>#N/A</v>
      </c>
      <c r="CB62" s="70" t="e">
        <f t="shared" si="112"/>
        <v>#N/A</v>
      </c>
      <c r="CC62" s="70" t="e">
        <f t="shared" si="113"/>
        <v>#N/A</v>
      </c>
      <c r="CD62" s="70" t="e">
        <f t="shared" si="114"/>
        <v>#N/A</v>
      </c>
      <c r="CE62" s="70" t="e">
        <f t="shared" si="115"/>
        <v>#N/A</v>
      </c>
      <c r="CF62" s="70" t="e">
        <f t="shared" si="116"/>
        <v>#N/A</v>
      </c>
      <c r="CG62" s="70" t="e">
        <f t="shared" si="117"/>
        <v>#N/A</v>
      </c>
      <c r="CH62" s="70" t="e">
        <f t="shared" si="118"/>
        <v>#N/A</v>
      </c>
      <c r="CI62" s="70" t="e">
        <f t="shared" si="119"/>
        <v>#N/A</v>
      </c>
      <c r="CJ62" s="70" t="e">
        <f t="shared" si="120"/>
        <v>#N/A</v>
      </c>
      <c r="CK62" s="70" t="e">
        <f t="shared" si="121"/>
        <v>#N/A</v>
      </c>
      <c r="CL62" s="71" t="e">
        <f t="shared" si="122"/>
        <v>#N/A</v>
      </c>
    </row>
    <row r="63" spans="2:90" hidden="1" x14ac:dyDescent="0.4">
      <c r="B63" t="str">
        <f t="shared" si="49"/>
        <v>2013大和ハウス工業(株)</v>
      </c>
      <c r="C63" t="str">
        <f t="shared" si="50"/>
        <v>2013大和ハウス工業(株)</v>
      </c>
      <c r="D63">
        <v>2013</v>
      </c>
      <c r="E63">
        <v>2014</v>
      </c>
      <c r="G63" t="s">
        <v>149</v>
      </c>
      <c r="H63" s="33">
        <v>5.1900000000000004E-4</v>
      </c>
      <c r="J63" s="32">
        <v>5.0100000000000003E-4</v>
      </c>
      <c r="L63" s="57" t="s">
        <v>1764</v>
      </c>
      <c r="M63" s="58">
        <v>2013</v>
      </c>
      <c r="N63" s="59" t="s">
        <v>149</v>
      </c>
      <c r="P63" s="57" t="s">
        <v>147</v>
      </c>
      <c r="Q63" s="58">
        <f t="shared" si="51"/>
        <v>61</v>
      </c>
      <c r="R63" s="58">
        <f t="shared" si="52"/>
        <v>61</v>
      </c>
      <c r="S63" s="58" t="e">
        <f t="shared" si="53"/>
        <v>#N/A</v>
      </c>
      <c r="T63" s="58" t="e">
        <f t="shared" si="54"/>
        <v>#N/A</v>
      </c>
      <c r="U63" s="58">
        <f t="shared" si="55"/>
        <v>344</v>
      </c>
      <c r="V63" s="58">
        <f t="shared" si="56"/>
        <v>344</v>
      </c>
      <c r="W63" s="58">
        <f t="shared" si="57"/>
        <v>647</v>
      </c>
      <c r="X63" s="58">
        <f t="shared" si="58"/>
        <v>647</v>
      </c>
      <c r="Y63" s="58">
        <f t="shared" si="59"/>
        <v>1020</v>
      </c>
      <c r="Z63" s="58">
        <f t="shared" si="60"/>
        <v>1020</v>
      </c>
      <c r="AA63" s="58">
        <f t="shared" si="61"/>
        <v>1459</v>
      </c>
      <c r="AB63" s="58">
        <f t="shared" si="62"/>
        <v>1459</v>
      </c>
      <c r="AC63" s="58" t="e">
        <f t="shared" si="63"/>
        <v>#N/A</v>
      </c>
      <c r="AD63" s="58" t="e">
        <f t="shared" si="64"/>
        <v>#N/A</v>
      </c>
      <c r="AE63" s="58" t="e">
        <f t="shared" si="65"/>
        <v>#N/A</v>
      </c>
      <c r="AF63" s="58" t="e">
        <f t="shared" si="66"/>
        <v>#N/A</v>
      </c>
      <c r="AG63" s="58" t="e">
        <f t="shared" si="67"/>
        <v>#N/A</v>
      </c>
      <c r="AH63" s="58" t="e">
        <f t="shared" si="68"/>
        <v>#N/A</v>
      </c>
      <c r="AI63" s="58" t="e">
        <f t="shared" si="419"/>
        <v>#N/A</v>
      </c>
      <c r="AJ63" s="58" t="e">
        <f t="shared" ref="AJ63" si="486">AI63+COUNTIF($L:$L,AI$2&amp;$P63)-1</f>
        <v>#N/A</v>
      </c>
      <c r="AK63" s="58" t="e">
        <f t="shared" si="421"/>
        <v>#N/A</v>
      </c>
      <c r="AL63" s="58" t="e">
        <f t="shared" ref="AL63" si="487">AK63+COUNTIF($L:$L,AK$2&amp;$P63)-1</f>
        <v>#N/A</v>
      </c>
      <c r="AM63" s="58" t="e">
        <f t="shared" si="423"/>
        <v>#N/A</v>
      </c>
      <c r="AN63" s="58" t="e">
        <f t="shared" ref="AN63" si="488">AM63+COUNTIF($L:$L,AM$2&amp;$P63)-1</f>
        <v>#N/A</v>
      </c>
      <c r="AO63" s="58" t="e">
        <f t="shared" si="425"/>
        <v>#N/A</v>
      </c>
      <c r="AP63" s="58" t="e">
        <f t="shared" ref="AP63" si="489">AO63+COUNTIF($L:$L,AO$2&amp;$P63)-1</f>
        <v>#N/A</v>
      </c>
      <c r="AQ63" s="58" t="e">
        <f t="shared" si="427"/>
        <v>#N/A</v>
      </c>
      <c r="AR63" s="58" t="e">
        <f t="shared" ref="AR63" si="490">AQ63+COUNTIF($L:$L,AQ$2&amp;$P63)-1</f>
        <v>#N/A</v>
      </c>
      <c r="AS63" s="58" t="e">
        <f t="shared" si="429"/>
        <v>#N/A</v>
      </c>
      <c r="AT63" s="58" t="e">
        <f t="shared" ref="AT63" si="491">AS63+COUNTIF($L:$L,AS$2&amp;$P63)-1</f>
        <v>#N/A</v>
      </c>
      <c r="AU63" s="58" t="e">
        <f t="shared" si="431"/>
        <v>#N/A</v>
      </c>
      <c r="AV63" s="58" t="e">
        <f t="shared" si="82"/>
        <v>#N/A</v>
      </c>
      <c r="AW63" s="58" t="e">
        <f t="shared" si="83"/>
        <v>#N/A</v>
      </c>
      <c r="AX63" s="58" t="e">
        <f t="shared" si="84"/>
        <v>#N/A</v>
      </c>
      <c r="AY63" s="58" t="e">
        <f t="shared" si="85"/>
        <v>#N/A</v>
      </c>
      <c r="AZ63" s="59" t="e">
        <f t="shared" si="86"/>
        <v>#N/A</v>
      </c>
      <c r="BB63" s="66" t="s">
        <v>147</v>
      </c>
      <c r="BC63" s="67">
        <f t="shared" si="87"/>
        <v>61</v>
      </c>
      <c r="BD63" s="67">
        <f t="shared" si="88"/>
        <v>61</v>
      </c>
      <c r="BE63" s="67" t="e">
        <f t="shared" si="89"/>
        <v>#N/A</v>
      </c>
      <c r="BF63" s="67" t="e">
        <f t="shared" si="90"/>
        <v>#N/A</v>
      </c>
      <c r="BG63" s="67">
        <f t="shared" si="91"/>
        <v>348</v>
      </c>
      <c r="BH63" s="67">
        <f t="shared" si="92"/>
        <v>348</v>
      </c>
      <c r="BI63" s="67">
        <f t="shared" si="93"/>
        <v>680</v>
      </c>
      <c r="BJ63" s="67">
        <f t="shared" si="94"/>
        <v>680</v>
      </c>
      <c r="BK63" s="67">
        <f t="shared" si="95"/>
        <v>1120</v>
      </c>
      <c r="BL63" s="67">
        <f t="shared" si="96"/>
        <v>1120</v>
      </c>
      <c r="BM63" s="67">
        <f t="shared" si="97"/>
        <v>1690</v>
      </c>
      <c r="BN63" s="67">
        <f t="shared" si="98"/>
        <v>1690</v>
      </c>
      <c r="BO63" s="67" t="e">
        <f t="shared" si="99"/>
        <v>#N/A</v>
      </c>
      <c r="BP63" s="67" t="e">
        <f t="shared" si="100"/>
        <v>#N/A</v>
      </c>
      <c r="BQ63" s="67" t="e">
        <f t="shared" si="101"/>
        <v>#N/A</v>
      </c>
      <c r="BR63" s="67" t="e">
        <f t="shared" si="102"/>
        <v>#N/A</v>
      </c>
      <c r="BS63" s="67" t="e">
        <f t="shared" si="103"/>
        <v>#N/A</v>
      </c>
      <c r="BT63" s="67" t="e">
        <f t="shared" si="104"/>
        <v>#N/A</v>
      </c>
      <c r="BU63" s="67" t="e">
        <f t="shared" si="105"/>
        <v>#N/A</v>
      </c>
      <c r="BV63" s="67" t="e">
        <f t="shared" si="106"/>
        <v>#N/A</v>
      </c>
      <c r="BW63" s="67" t="e">
        <f t="shared" si="107"/>
        <v>#N/A</v>
      </c>
      <c r="BX63" s="67" t="e">
        <f t="shared" si="108"/>
        <v>#N/A</v>
      </c>
      <c r="BY63" s="67" t="e">
        <f t="shared" si="109"/>
        <v>#N/A</v>
      </c>
      <c r="BZ63" s="67" t="e">
        <f t="shared" si="110"/>
        <v>#N/A</v>
      </c>
      <c r="CA63" s="67" t="e">
        <f t="shared" si="111"/>
        <v>#N/A</v>
      </c>
      <c r="CB63" s="67" t="e">
        <f t="shared" si="112"/>
        <v>#N/A</v>
      </c>
      <c r="CC63" s="67" t="e">
        <f t="shared" si="113"/>
        <v>#N/A</v>
      </c>
      <c r="CD63" s="67" t="e">
        <f t="shared" si="114"/>
        <v>#N/A</v>
      </c>
      <c r="CE63" s="67" t="e">
        <f t="shared" si="115"/>
        <v>#N/A</v>
      </c>
      <c r="CF63" s="67" t="e">
        <f t="shared" si="116"/>
        <v>#N/A</v>
      </c>
      <c r="CG63" s="67" t="e">
        <f t="shared" si="117"/>
        <v>#N/A</v>
      </c>
      <c r="CH63" s="67" t="e">
        <f t="shared" si="118"/>
        <v>#N/A</v>
      </c>
      <c r="CI63" s="67" t="e">
        <f t="shared" si="119"/>
        <v>#N/A</v>
      </c>
      <c r="CJ63" s="67" t="e">
        <f t="shared" si="120"/>
        <v>#N/A</v>
      </c>
      <c r="CK63" s="67" t="e">
        <f t="shared" si="121"/>
        <v>#N/A</v>
      </c>
      <c r="CL63" s="68" t="e">
        <f t="shared" si="122"/>
        <v>#N/A</v>
      </c>
    </row>
    <row r="64" spans="2:90" hidden="1" x14ac:dyDescent="0.4">
      <c r="B64" t="str">
        <f t="shared" si="49"/>
        <v>2013中央電力エナジー(株)</v>
      </c>
      <c r="C64" t="str">
        <f t="shared" si="50"/>
        <v>2013中央電力エナジー(株)</v>
      </c>
      <c r="D64">
        <v>2013</v>
      </c>
      <c r="E64">
        <v>2014</v>
      </c>
      <c r="G64" t="s">
        <v>150</v>
      </c>
      <c r="H64" s="32">
        <v>5.5999999999999995E-4</v>
      </c>
      <c r="J64" s="32">
        <v>5.4100000000000003E-4</v>
      </c>
      <c r="L64" s="60" t="s">
        <v>1765</v>
      </c>
      <c r="M64" s="61">
        <v>2013</v>
      </c>
      <c r="N64" s="62" t="s">
        <v>150</v>
      </c>
      <c r="P64" s="60" t="s">
        <v>148</v>
      </c>
      <c r="Q64" s="61">
        <f t="shared" si="51"/>
        <v>62</v>
      </c>
      <c r="R64" s="61">
        <f t="shared" si="52"/>
        <v>62</v>
      </c>
      <c r="S64" s="61" t="e">
        <f t="shared" si="53"/>
        <v>#N/A</v>
      </c>
      <c r="T64" s="61" t="e">
        <f t="shared" si="54"/>
        <v>#N/A</v>
      </c>
      <c r="U64" s="61" t="e">
        <f t="shared" si="55"/>
        <v>#N/A</v>
      </c>
      <c r="V64" s="61" t="e">
        <f t="shared" si="56"/>
        <v>#N/A</v>
      </c>
      <c r="W64" s="61" t="e">
        <f t="shared" si="57"/>
        <v>#N/A</v>
      </c>
      <c r="X64" s="61" t="e">
        <f t="shared" si="58"/>
        <v>#N/A</v>
      </c>
      <c r="Y64" s="61" t="e">
        <f t="shared" si="59"/>
        <v>#N/A</v>
      </c>
      <c r="Z64" s="61" t="e">
        <f t="shared" si="60"/>
        <v>#N/A</v>
      </c>
      <c r="AA64" s="61" t="e">
        <f t="shared" si="61"/>
        <v>#N/A</v>
      </c>
      <c r="AB64" s="61" t="e">
        <f t="shared" si="62"/>
        <v>#N/A</v>
      </c>
      <c r="AC64" s="61" t="e">
        <f t="shared" si="63"/>
        <v>#N/A</v>
      </c>
      <c r="AD64" s="61" t="e">
        <f t="shared" si="64"/>
        <v>#N/A</v>
      </c>
      <c r="AE64" s="61" t="e">
        <f t="shared" si="65"/>
        <v>#N/A</v>
      </c>
      <c r="AF64" s="61" t="e">
        <f t="shared" si="66"/>
        <v>#N/A</v>
      </c>
      <c r="AG64" s="61" t="e">
        <f t="shared" si="67"/>
        <v>#N/A</v>
      </c>
      <c r="AH64" s="61" t="e">
        <f t="shared" si="68"/>
        <v>#N/A</v>
      </c>
      <c r="AI64" s="61" t="e">
        <f t="shared" si="419"/>
        <v>#N/A</v>
      </c>
      <c r="AJ64" s="61" t="e">
        <f t="shared" ref="AJ64" si="492">AI64+COUNTIF($L:$L,AI$2&amp;$P64)-1</f>
        <v>#N/A</v>
      </c>
      <c r="AK64" s="61" t="e">
        <f t="shared" si="421"/>
        <v>#N/A</v>
      </c>
      <c r="AL64" s="61" t="e">
        <f t="shared" ref="AL64" si="493">AK64+COUNTIF($L:$L,AK$2&amp;$P64)-1</f>
        <v>#N/A</v>
      </c>
      <c r="AM64" s="61" t="e">
        <f t="shared" si="423"/>
        <v>#N/A</v>
      </c>
      <c r="AN64" s="61" t="e">
        <f t="shared" ref="AN64" si="494">AM64+COUNTIF($L:$L,AM$2&amp;$P64)-1</f>
        <v>#N/A</v>
      </c>
      <c r="AO64" s="61" t="e">
        <f t="shared" si="425"/>
        <v>#N/A</v>
      </c>
      <c r="AP64" s="61" t="e">
        <f t="shared" ref="AP64" si="495">AO64+COUNTIF($L:$L,AO$2&amp;$P64)-1</f>
        <v>#N/A</v>
      </c>
      <c r="AQ64" s="61" t="e">
        <f t="shared" si="427"/>
        <v>#N/A</v>
      </c>
      <c r="AR64" s="61" t="e">
        <f t="shared" ref="AR64" si="496">AQ64+COUNTIF($L:$L,AQ$2&amp;$P64)-1</f>
        <v>#N/A</v>
      </c>
      <c r="AS64" s="61" t="e">
        <f t="shared" si="429"/>
        <v>#N/A</v>
      </c>
      <c r="AT64" s="61" t="e">
        <f t="shared" ref="AT64" si="497">AS64+COUNTIF($L:$L,AS$2&amp;$P64)-1</f>
        <v>#N/A</v>
      </c>
      <c r="AU64" s="61" t="e">
        <f t="shared" si="431"/>
        <v>#N/A</v>
      </c>
      <c r="AV64" s="61" t="e">
        <f t="shared" si="82"/>
        <v>#N/A</v>
      </c>
      <c r="AW64" s="61" t="e">
        <f t="shared" si="83"/>
        <v>#N/A</v>
      </c>
      <c r="AX64" s="61" t="e">
        <f t="shared" si="84"/>
        <v>#N/A</v>
      </c>
      <c r="AY64" s="61" t="e">
        <f t="shared" si="85"/>
        <v>#N/A</v>
      </c>
      <c r="AZ64" s="62" t="e">
        <f t="shared" si="86"/>
        <v>#N/A</v>
      </c>
      <c r="BB64" s="69" t="s">
        <v>148</v>
      </c>
      <c r="BC64" s="70">
        <f t="shared" si="87"/>
        <v>62</v>
      </c>
      <c r="BD64" s="70">
        <f t="shared" si="88"/>
        <v>62</v>
      </c>
      <c r="BE64" s="70" t="e">
        <f t="shared" si="89"/>
        <v>#N/A</v>
      </c>
      <c r="BF64" s="70" t="e">
        <f t="shared" si="90"/>
        <v>#N/A</v>
      </c>
      <c r="BG64" s="70" t="e">
        <f t="shared" si="91"/>
        <v>#N/A</v>
      </c>
      <c r="BH64" s="70" t="e">
        <f t="shared" si="92"/>
        <v>#N/A</v>
      </c>
      <c r="BI64" s="70" t="e">
        <f t="shared" si="93"/>
        <v>#N/A</v>
      </c>
      <c r="BJ64" s="70" t="e">
        <f t="shared" si="94"/>
        <v>#N/A</v>
      </c>
      <c r="BK64" s="70" t="e">
        <f t="shared" si="95"/>
        <v>#N/A</v>
      </c>
      <c r="BL64" s="70" t="e">
        <f t="shared" si="96"/>
        <v>#N/A</v>
      </c>
      <c r="BM64" s="70" t="e">
        <f t="shared" si="97"/>
        <v>#N/A</v>
      </c>
      <c r="BN64" s="70" t="e">
        <f t="shared" si="98"/>
        <v>#N/A</v>
      </c>
      <c r="BO64" s="70" t="e">
        <f t="shared" si="99"/>
        <v>#N/A</v>
      </c>
      <c r="BP64" s="70" t="e">
        <f t="shared" si="100"/>
        <v>#N/A</v>
      </c>
      <c r="BQ64" s="70" t="e">
        <f t="shared" si="101"/>
        <v>#N/A</v>
      </c>
      <c r="BR64" s="70" t="e">
        <f t="shared" si="102"/>
        <v>#N/A</v>
      </c>
      <c r="BS64" s="70" t="e">
        <f t="shared" si="103"/>
        <v>#N/A</v>
      </c>
      <c r="BT64" s="70" t="e">
        <f t="shared" si="104"/>
        <v>#N/A</v>
      </c>
      <c r="BU64" s="70" t="e">
        <f t="shared" si="105"/>
        <v>#N/A</v>
      </c>
      <c r="BV64" s="70" t="e">
        <f t="shared" si="106"/>
        <v>#N/A</v>
      </c>
      <c r="BW64" s="70" t="e">
        <f t="shared" si="107"/>
        <v>#N/A</v>
      </c>
      <c r="BX64" s="70" t="e">
        <f t="shared" si="108"/>
        <v>#N/A</v>
      </c>
      <c r="BY64" s="70" t="e">
        <f t="shared" si="109"/>
        <v>#N/A</v>
      </c>
      <c r="BZ64" s="70" t="e">
        <f t="shared" si="110"/>
        <v>#N/A</v>
      </c>
      <c r="CA64" s="70" t="e">
        <f t="shared" si="111"/>
        <v>#N/A</v>
      </c>
      <c r="CB64" s="70" t="e">
        <f t="shared" si="112"/>
        <v>#N/A</v>
      </c>
      <c r="CC64" s="70" t="e">
        <f t="shared" si="113"/>
        <v>#N/A</v>
      </c>
      <c r="CD64" s="70" t="e">
        <f t="shared" si="114"/>
        <v>#N/A</v>
      </c>
      <c r="CE64" s="70" t="e">
        <f t="shared" si="115"/>
        <v>#N/A</v>
      </c>
      <c r="CF64" s="70" t="e">
        <f t="shared" si="116"/>
        <v>#N/A</v>
      </c>
      <c r="CG64" s="70" t="e">
        <f t="shared" si="117"/>
        <v>#N/A</v>
      </c>
      <c r="CH64" s="70" t="e">
        <f t="shared" si="118"/>
        <v>#N/A</v>
      </c>
      <c r="CI64" s="70" t="e">
        <f t="shared" si="119"/>
        <v>#N/A</v>
      </c>
      <c r="CJ64" s="70" t="e">
        <f t="shared" si="120"/>
        <v>#N/A</v>
      </c>
      <c r="CK64" s="70" t="e">
        <f t="shared" si="121"/>
        <v>#N/A</v>
      </c>
      <c r="CL64" s="71" t="e">
        <f t="shared" si="122"/>
        <v>#N/A</v>
      </c>
    </row>
    <row r="65" spans="2:90" hidden="1" x14ac:dyDescent="0.4">
      <c r="B65" t="str">
        <f t="shared" si="49"/>
        <v>2013テス・エンジニアリング（株）</v>
      </c>
      <c r="C65" t="str">
        <f t="shared" si="50"/>
        <v>2013テス・エンジニアリング（株）</v>
      </c>
      <c r="D65">
        <v>2013</v>
      </c>
      <c r="E65">
        <v>2014</v>
      </c>
      <c r="G65" t="s">
        <v>151</v>
      </c>
      <c r="H65" s="32">
        <v>6.9499999999999998E-4</v>
      </c>
      <c r="J65" s="32">
        <v>6.87E-4</v>
      </c>
      <c r="L65" s="57" t="s">
        <v>1766</v>
      </c>
      <c r="M65" s="58">
        <v>2013</v>
      </c>
      <c r="N65" s="59" t="s">
        <v>151</v>
      </c>
      <c r="P65" s="57" t="s">
        <v>149</v>
      </c>
      <c r="Q65" s="58">
        <f t="shared" si="51"/>
        <v>63</v>
      </c>
      <c r="R65" s="58">
        <f t="shared" si="52"/>
        <v>63</v>
      </c>
      <c r="S65" s="58" t="e">
        <f t="shared" si="53"/>
        <v>#N/A</v>
      </c>
      <c r="T65" s="58" t="e">
        <f t="shared" si="54"/>
        <v>#N/A</v>
      </c>
      <c r="U65" s="58">
        <f t="shared" si="55"/>
        <v>336</v>
      </c>
      <c r="V65" s="58">
        <f t="shared" si="56"/>
        <v>336</v>
      </c>
      <c r="W65" s="58" t="e">
        <f t="shared" si="57"/>
        <v>#N/A</v>
      </c>
      <c r="X65" s="58" t="e">
        <f t="shared" si="58"/>
        <v>#N/A</v>
      </c>
      <c r="Y65" s="58" t="e">
        <f t="shared" si="59"/>
        <v>#N/A</v>
      </c>
      <c r="Z65" s="58" t="e">
        <f t="shared" si="60"/>
        <v>#N/A</v>
      </c>
      <c r="AA65" s="58" t="e">
        <f t="shared" si="61"/>
        <v>#N/A</v>
      </c>
      <c r="AB65" s="58" t="e">
        <f t="shared" si="62"/>
        <v>#N/A</v>
      </c>
      <c r="AC65" s="58" t="e">
        <f t="shared" si="63"/>
        <v>#N/A</v>
      </c>
      <c r="AD65" s="58" t="e">
        <f t="shared" si="64"/>
        <v>#N/A</v>
      </c>
      <c r="AE65" s="58" t="e">
        <f t="shared" si="65"/>
        <v>#N/A</v>
      </c>
      <c r="AF65" s="58" t="e">
        <f t="shared" si="66"/>
        <v>#N/A</v>
      </c>
      <c r="AG65" s="58" t="e">
        <f t="shared" si="67"/>
        <v>#N/A</v>
      </c>
      <c r="AH65" s="58" t="e">
        <f t="shared" si="68"/>
        <v>#N/A</v>
      </c>
      <c r="AI65" s="58" t="e">
        <f t="shared" si="419"/>
        <v>#N/A</v>
      </c>
      <c r="AJ65" s="58" t="e">
        <f t="shared" ref="AJ65" si="498">AI65+COUNTIF($L:$L,AI$2&amp;$P65)-1</f>
        <v>#N/A</v>
      </c>
      <c r="AK65" s="58" t="e">
        <f t="shared" si="421"/>
        <v>#N/A</v>
      </c>
      <c r="AL65" s="58" t="e">
        <f t="shared" ref="AL65" si="499">AK65+COUNTIF($L:$L,AK$2&amp;$P65)-1</f>
        <v>#N/A</v>
      </c>
      <c r="AM65" s="58" t="e">
        <f t="shared" si="423"/>
        <v>#N/A</v>
      </c>
      <c r="AN65" s="58" t="e">
        <f t="shared" ref="AN65" si="500">AM65+COUNTIF($L:$L,AM$2&amp;$P65)-1</f>
        <v>#N/A</v>
      </c>
      <c r="AO65" s="58" t="e">
        <f t="shared" si="425"/>
        <v>#N/A</v>
      </c>
      <c r="AP65" s="58" t="e">
        <f t="shared" ref="AP65" si="501">AO65+COUNTIF($L:$L,AO$2&amp;$P65)-1</f>
        <v>#N/A</v>
      </c>
      <c r="AQ65" s="58" t="e">
        <f t="shared" si="427"/>
        <v>#N/A</v>
      </c>
      <c r="AR65" s="58" t="e">
        <f t="shared" ref="AR65" si="502">AQ65+COUNTIF($L:$L,AQ$2&amp;$P65)-1</f>
        <v>#N/A</v>
      </c>
      <c r="AS65" s="58" t="e">
        <f t="shared" si="429"/>
        <v>#N/A</v>
      </c>
      <c r="AT65" s="58" t="e">
        <f t="shared" ref="AT65" si="503">AS65+COUNTIF($L:$L,AS$2&amp;$P65)-1</f>
        <v>#N/A</v>
      </c>
      <c r="AU65" s="58" t="e">
        <f t="shared" si="431"/>
        <v>#N/A</v>
      </c>
      <c r="AV65" s="58" t="e">
        <f t="shared" si="82"/>
        <v>#N/A</v>
      </c>
      <c r="AW65" s="58" t="e">
        <f t="shared" si="83"/>
        <v>#N/A</v>
      </c>
      <c r="AX65" s="58" t="e">
        <f t="shared" si="84"/>
        <v>#N/A</v>
      </c>
      <c r="AY65" s="58" t="e">
        <f t="shared" si="85"/>
        <v>#N/A</v>
      </c>
      <c r="AZ65" s="59" t="e">
        <f t="shared" si="86"/>
        <v>#N/A</v>
      </c>
      <c r="BB65" s="66" t="s">
        <v>149</v>
      </c>
      <c r="BC65" s="67">
        <f t="shared" si="87"/>
        <v>63</v>
      </c>
      <c r="BD65" s="67">
        <f t="shared" si="88"/>
        <v>63</v>
      </c>
      <c r="BE65" s="67" t="e">
        <f t="shared" si="89"/>
        <v>#N/A</v>
      </c>
      <c r="BF65" s="67" t="e">
        <f t="shared" si="90"/>
        <v>#N/A</v>
      </c>
      <c r="BG65" s="67">
        <f t="shared" si="91"/>
        <v>340</v>
      </c>
      <c r="BH65" s="67">
        <f t="shared" si="92"/>
        <v>340</v>
      </c>
      <c r="BI65" s="67" t="e">
        <f t="shared" si="93"/>
        <v>#N/A</v>
      </c>
      <c r="BJ65" s="67" t="e">
        <f t="shared" si="94"/>
        <v>#N/A</v>
      </c>
      <c r="BK65" s="67" t="e">
        <f t="shared" si="95"/>
        <v>#N/A</v>
      </c>
      <c r="BL65" s="67" t="e">
        <f t="shared" si="96"/>
        <v>#N/A</v>
      </c>
      <c r="BM65" s="67" t="e">
        <f t="shared" si="97"/>
        <v>#N/A</v>
      </c>
      <c r="BN65" s="67" t="e">
        <f t="shared" si="98"/>
        <v>#N/A</v>
      </c>
      <c r="BO65" s="67" t="e">
        <f t="shared" si="99"/>
        <v>#N/A</v>
      </c>
      <c r="BP65" s="67" t="e">
        <f t="shared" si="100"/>
        <v>#N/A</v>
      </c>
      <c r="BQ65" s="67" t="e">
        <f t="shared" si="101"/>
        <v>#N/A</v>
      </c>
      <c r="BR65" s="67" t="e">
        <f t="shared" si="102"/>
        <v>#N/A</v>
      </c>
      <c r="BS65" s="67" t="e">
        <f t="shared" si="103"/>
        <v>#N/A</v>
      </c>
      <c r="BT65" s="67" t="e">
        <f t="shared" si="104"/>
        <v>#N/A</v>
      </c>
      <c r="BU65" s="67" t="e">
        <f t="shared" si="105"/>
        <v>#N/A</v>
      </c>
      <c r="BV65" s="67" t="e">
        <f t="shared" si="106"/>
        <v>#N/A</v>
      </c>
      <c r="BW65" s="67" t="e">
        <f t="shared" si="107"/>
        <v>#N/A</v>
      </c>
      <c r="BX65" s="67" t="e">
        <f t="shared" si="108"/>
        <v>#N/A</v>
      </c>
      <c r="BY65" s="67" t="e">
        <f t="shared" si="109"/>
        <v>#N/A</v>
      </c>
      <c r="BZ65" s="67" t="e">
        <f t="shared" si="110"/>
        <v>#N/A</v>
      </c>
      <c r="CA65" s="67" t="e">
        <f t="shared" si="111"/>
        <v>#N/A</v>
      </c>
      <c r="CB65" s="67" t="e">
        <f t="shared" si="112"/>
        <v>#N/A</v>
      </c>
      <c r="CC65" s="67" t="e">
        <f t="shared" si="113"/>
        <v>#N/A</v>
      </c>
      <c r="CD65" s="67" t="e">
        <f t="shared" si="114"/>
        <v>#N/A</v>
      </c>
      <c r="CE65" s="67" t="e">
        <f t="shared" si="115"/>
        <v>#N/A</v>
      </c>
      <c r="CF65" s="67" t="e">
        <f t="shared" si="116"/>
        <v>#N/A</v>
      </c>
      <c r="CG65" s="67" t="e">
        <f t="shared" si="117"/>
        <v>#N/A</v>
      </c>
      <c r="CH65" s="67" t="e">
        <f t="shared" si="118"/>
        <v>#N/A</v>
      </c>
      <c r="CI65" s="67" t="e">
        <f t="shared" si="119"/>
        <v>#N/A</v>
      </c>
      <c r="CJ65" s="67" t="e">
        <f t="shared" si="120"/>
        <v>#N/A</v>
      </c>
      <c r="CK65" s="67" t="e">
        <f t="shared" si="121"/>
        <v>#N/A</v>
      </c>
      <c r="CL65" s="68" t="e">
        <f t="shared" si="122"/>
        <v>#N/A</v>
      </c>
    </row>
    <row r="66" spans="2:90" hidden="1" x14ac:dyDescent="0.4">
      <c r="B66" t="str">
        <f t="shared" si="49"/>
        <v>2013テプコカスタマーサービス(株)</v>
      </c>
      <c r="C66" t="str">
        <f t="shared" si="50"/>
        <v>2013テプコカスタマーサービス(株)</v>
      </c>
      <c r="D66">
        <v>2013</v>
      </c>
      <c r="E66">
        <v>2014</v>
      </c>
      <c r="G66" t="s">
        <v>152</v>
      </c>
      <c r="H66" s="32">
        <v>5.5099999999999995E-4</v>
      </c>
      <c r="J66" s="32">
        <v>7.2499999999999995E-4</v>
      </c>
      <c r="L66" s="60" t="s">
        <v>1767</v>
      </c>
      <c r="M66" s="61">
        <v>2013</v>
      </c>
      <c r="N66" s="62" t="s">
        <v>152</v>
      </c>
      <c r="P66" s="60" t="s">
        <v>150</v>
      </c>
      <c r="Q66" s="61">
        <f t="shared" si="51"/>
        <v>64</v>
      </c>
      <c r="R66" s="61">
        <f t="shared" si="52"/>
        <v>64</v>
      </c>
      <c r="S66" s="61" t="e">
        <f t="shared" si="53"/>
        <v>#N/A</v>
      </c>
      <c r="T66" s="61" t="e">
        <f t="shared" si="54"/>
        <v>#N/A</v>
      </c>
      <c r="U66" s="61">
        <f t="shared" si="55"/>
        <v>198</v>
      </c>
      <c r="V66" s="61">
        <f t="shared" si="56"/>
        <v>198</v>
      </c>
      <c r="W66" s="61">
        <f t="shared" si="57"/>
        <v>505</v>
      </c>
      <c r="X66" s="61">
        <f t="shared" si="58"/>
        <v>505</v>
      </c>
      <c r="Y66" s="61">
        <f t="shared" si="59"/>
        <v>879</v>
      </c>
      <c r="Z66" s="61">
        <f t="shared" si="60"/>
        <v>879</v>
      </c>
      <c r="AA66" s="61">
        <f t="shared" si="61"/>
        <v>1334</v>
      </c>
      <c r="AB66" s="61">
        <f t="shared" si="62"/>
        <v>1334</v>
      </c>
      <c r="AC66" s="61">
        <f t="shared" si="63"/>
        <v>1846</v>
      </c>
      <c r="AD66" s="61">
        <f t="shared" si="64"/>
        <v>1846</v>
      </c>
      <c r="AE66" s="61">
        <f t="shared" si="65"/>
        <v>2407</v>
      </c>
      <c r="AF66" s="61">
        <f t="shared" si="66"/>
        <v>2407</v>
      </c>
      <c r="AG66" s="61" t="e">
        <f t="shared" si="67"/>
        <v>#N/A</v>
      </c>
      <c r="AH66" s="61" t="e">
        <f t="shared" si="68"/>
        <v>#N/A</v>
      </c>
      <c r="AI66" s="61" t="e">
        <f t="shared" si="419"/>
        <v>#N/A</v>
      </c>
      <c r="AJ66" s="61" t="e">
        <f t="shared" ref="AJ66" si="504">AI66+COUNTIF($L:$L,AI$2&amp;$P66)-1</f>
        <v>#N/A</v>
      </c>
      <c r="AK66" s="61" t="e">
        <f t="shared" si="421"/>
        <v>#N/A</v>
      </c>
      <c r="AL66" s="61" t="e">
        <f t="shared" ref="AL66" si="505">AK66+COUNTIF($L:$L,AK$2&amp;$P66)-1</f>
        <v>#N/A</v>
      </c>
      <c r="AM66" s="61" t="e">
        <f t="shared" si="423"/>
        <v>#N/A</v>
      </c>
      <c r="AN66" s="61" t="e">
        <f t="shared" ref="AN66" si="506">AM66+COUNTIF($L:$L,AM$2&amp;$P66)-1</f>
        <v>#N/A</v>
      </c>
      <c r="AO66" s="61" t="e">
        <f t="shared" si="425"/>
        <v>#N/A</v>
      </c>
      <c r="AP66" s="61" t="e">
        <f t="shared" ref="AP66" si="507">AO66+COUNTIF($L:$L,AO$2&amp;$P66)-1</f>
        <v>#N/A</v>
      </c>
      <c r="AQ66" s="61" t="e">
        <f t="shared" si="427"/>
        <v>#N/A</v>
      </c>
      <c r="AR66" s="61" t="e">
        <f t="shared" ref="AR66" si="508">AQ66+COUNTIF($L:$L,AQ$2&amp;$P66)-1</f>
        <v>#N/A</v>
      </c>
      <c r="AS66" s="61" t="e">
        <f t="shared" si="429"/>
        <v>#N/A</v>
      </c>
      <c r="AT66" s="61" t="e">
        <f t="shared" ref="AT66" si="509">AS66+COUNTIF($L:$L,AS$2&amp;$P66)-1</f>
        <v>#N/A</v>
      </c>
      <c r="AU66" s="61" t="e">
        <f t="shared" si="431"/>
        <v>#N/A</v>
      </c>
      <c r="AV66" s="61" t="e">
        <f t="shared" si="82"/>
        <v>#N/A</v>
      </c>
      <c r="AW66" s="61" t="e">
        <f t="shared" si="83"/>
        <v>#N/A</v>
      </c>
      <c r="AX66" s="61" t="e">
        <f t="shared" si="84"/>
        <v>#N/A</v>
      </c>
      <c r="AY66" s="61" t="e">
        <f t="shared" si="85"/>
        <v>#N/A</v>
      </c>
      <c r="AZ66" s="62" t="e">
        <f t="shared" si="86"/>
        <v>#N/A</v>
      </c>
      <c r="BB66" s="69" t="s">
        <v>150</v>
      </c>
      <c r="BC66" s="70">
        <f t="shared" si="87"/>
        <v>64</v>
      </c>
      <c r="BD66" s="70">
        <f t="shared" si="88"/>
        <v>64</v>
      </c>
      <c r="BE66" s="70" t="e">
        <f t="shared" si="89"/>
        <v>#N/A</v>
      </c>
      <c r="BF66" s="70" t="e">
        <f t="shared" si="90"/>
        <v>#N/A</v>
      </c>
      <c r="BG66" s="70">
        <f t="shared" si="91"/>
        <v>200</v>
      </c>
      <c r="BH66" s="70">
        <f t="shared" si="92"/>
        <v>200</v>
      </c>
      <c r="BI66" s="70">
        <f t="shared" si="93"/>
        <v>514</v>
      </c>
      <c r="BJ66" s="70">
        <f t="shared" si="94"/>
        <v>514</v>
      </c>
      <c r="BK66" s="70">
        <f t="shared" si="95"/>
        <v>927</v>
      </c>
      <c r="BL66" s="70">
        <f t="shared" si="96"/>
        <v>927</v>
      </c>
      <c r="BM66" s="70">
        <f t="shared" si="97"/>
        <v>1480</v>
      </c>
      <c r="BN66" s="70">
        <f t="shared" si="98"/>
        <v>1480</v>
      </c>
      <c r="BO66" s="70">
        <f t="shared" si="99"/>
        <v>2164</v>
      </c>
      <c r="BP66" s="70">
        <f t="shared" si="100"/>
        <v>2164</v>
      </c>
      <c r="BQ66" s="70">
        <f t="shared" si="101"/>
        <v>3037</v>
      </c>
      <c r="BR66" s="70">
        <f t="shared" si="102"/>
        <v>3038</v>
      </c>
      <c r="BS66" s="70" t="e">
        <f t="shared" si="103"/>
        <v>#N/A</v>
      </c>
      <c r="BT66" s="70" t="e">
        <f t="shared" si="104"/>
        <v>#N/A</v>
      </c>
      <c r="BU66" s="70" t="e">
        <f t="shared" si="105"/>
        <v>#N/A</v>
      </c>
      <c r="BV66" s="70" t="e">
        <f t="shared" si="106"/>
        <v>#N/A</v>
      </c>
      <c r="BW66" s="70" t="e">
        <f t="shared" si="107"/>
        <v>#N/A</v>
      </c>
      <c r="BX66" s="70" t="e">
        <f t="shared" si="108"/>
        <v>#N/A</v>
      </c>
      <c r="BY66" s="70" t="e">
        <f t="shared" si="109"/>
        <v>#N/A</v>
      </c>
      <c r="BZ66" s="70" t="e">
        <f t="shared" si="110"/>
        <v>#N/A</v>
      </c>
      <c r="CA66" s="70" t="e">
        <f t="shared" si="111"/>
        <v>#N/A</v>
      </c>
      <c r="CB66" s="70" t="e">
        <f t="shared" si="112"/>
        <v>#N/A</v>
      </c>
      <c r="CC66" s="70" t="e">
        <f t="shared" si="113"/>
        <v>#N/A</v>
      </c>
      <c r="CD66" s="70" t="e">
        <f t="shared" si="114"/>
        <v>#N/A</v>
      </c>
      <c r="CE66" s="70" t="e">
        <f t="shared" si="115"/>
        <v>#N/A</v>
      </c>
      <c r="CF66" s="70" t="e">
        <f t="shared" si="116"/>
        <v>#N/A</v>
      </c>
      <c r="CG66" s="70" t="e">
        <f t="shared" si="117"/>
        <v>#N/A</v>
      </c>
      <c r="CH66" s="70" t="e">
        <f t="shared" si="118"/>
        <v>#N/A</v>
      </c>
      <c r="CI66" s="70" t="e">
        <f t="shared" si="119"/>
        <v>#N/A</v>
      </c>
      <c r="CJ66" s="70" t="e">
        <f t="shared" si="120"/>
        <v>#N/A</v>
      </c>
      <c r="CK66" s="70" t="e">
        <f t="shared" si="121"/>
        <v>#N/A</v>
      </c>
      <c r="CL66" s="71" t="e">
        <f t="shared" si="122"/>
        <v>#N/A</v>
      </c>
    </row>
    <row r="67" spans="2:90" hidden="1" x14ac:dyDescent="0.4">
      <c r="B67" t="str">
        <f t="shared" si="49"/>
        <v>2013東京エコサービス（株）</v>
      </c>
      <c r="C67" t="str">
        <f t="shared" si="50"/>
        <v>2013東京エコサービス（株）</v>
      </c>
      <c r="D67">
        <v>2013</v>
      </c>
      <c r="E67">
        <v>2014</v>
      </c>
      <c r="G67" t="s">
        <v>153</v>
      </c>
      <c r="H67" s="32">
        <v>8.0000000000000007E-5</v>
      </c>
      <c r="J67" s="32">
        <v>1.6899999999999999E-4</v>
      </c>
      <c r="L67" s="57" t="s">
        <v>1768</v>
      </c>
      <c r="M67" s="58">
        <v>2013</v>
      </c>
      <c r="N67" s="59" t="s">
        <v>153</v>
      </c>
      <c r="P67" s="57" t="s">
        <v>151</v>
      </c>
      <c r="Q67" s="58">
        <f t="shared" si="51"/>
        <v>65</v>
      </c>
      <c r="R67" s="58">
        <f t="shared" si="52"/>
        <v>65</v>
      </c>
      <c r="S67" s="58" t="e">
        <f t="shared" si="53"/>
        <v>#N/A</v>
      </c>
      <c r="T67" s="58" t="e">
        <f t="shared" si="54"/>
        <v>#N/A</v>
      </c>
      <c r="U67" s="58" t="e">
        <f t="shared" si="55"/>
        <v>#N/A</v>
      </c>
      <c r="V67" s="58" t="e">
        <f t="shared" si="56"/>
        <v>#N/A</v>
      </c>
      <c r="W67" s="58" t="e">
        <f t="shared" si="57"/>
        <v>#N/A</v>
      </c>
      <c r="X67" s="58" t="e">
        <f t="shared" si="58"/>
        <v>#N/A</v>
      </c>
      <c r="Y67" s="58" t="e">
        <f t="shared" si="59"/>
        <v>#N/A</v>
      </c>
      <c r="Z67" s="58" t="e">
        <f t="shared" si="60"/>
        <v>#N/A</v>
      </c>
      <c r="AA67" s="58" t="e">
        <f t="shared" si="61"/>
        <v>#N/A</v>
      </c>
      <c r="AB67" s="58" t="e">
        <f t="shared" si="62"/>
        <v>#N/A</v>
      </c>
      <c r="AC67" s="58" t="e">
        <f t="shared" si="63"/>
        <v>#N/A</v>
      </c>
      <c r="AD67" s="58" t="e">
        <f t="shared" si="64"/>
        <v>#N/A</v>
      </c>
      <c r="AE67" s="58" t="e">
        <f t="shared" si="65"/>
        <v>#N/A</v>
      </c>
      <c r="AF67" s="58" t="e">
        <f t="shared" si="66"/>
        <v>#N/A</v>
      </c>
      <c r="AG67" s="58" t="e">
        <f t="shared" si="67"/>
        <v>#N/A</v>
      </c>
      <c r="AH67" s="58" t="e">
        <f t="shared" si="68"/>
        <v>#N/A</v>
      </c>
      <c r="AI67" s="58" t="e">
        <f t="shared" si="419"/>
        <v>#N/A</v>
      </c>
      <c r="AJ67" s="58" t="e">
        <f t="shared" ref="AJ67" si="510">AI67+COUNTIF($L:$L,AI$2&amp;$P67)-1</f>
        <v>#N/A</v>
      </c>
      <c r="AK67" s="58" t="e">
        <f t="shared" si="421"/>
        <v>#N/A</v>
      </c>
      <c r="AL67" s="58" t="e">
        <f t="shared" ref="AL67" si="511">AK67+COUNTIF($L:$L,AK$2&amp;$P67)-1</f>
        <v>#N/A</v>
      </c>
      <c r="AM67" s="58" t="e">
        <f t="shared" si="423"/>
        <v>#N/A</v>
      </c>
      <c r="AN67" s="58" t="e">
        <f t="shared" ref="AN67" si="512">AM67+COUNTIF($L:$L,AM$2&amp;$P67)-1</f>
        <v>#N/A</v>
      </c>
      <c r="AO67" s="58" t="e">
        <f t="shared" si="425"/>
        <v>#N/A</v>
      </c>
      <c r="AP67" s="58" t="e">
        <f t="shared" ref="AP67" si="513">AO67+COUNTIF($L:$L,AO$2&amp;$P67)-1</f>
        <v>#N/A</v>
      </c>
      <c r="AQ67" s="58" t="e">
        <f t="shared" si="427"/>
        <v>#N/A</v>
      </c>
      <c r="AR67" s="58" t="e">
        <f t="shared" ref="AR67" si="514">AQ67+COUNTIF($L:$L,AQ$2&amp;$P67)-1</f>
        <v>#N/A</v>
      </c>
      <c r="AS67" s="58" t="e">
        <f t="shared" si="429"/>
        <v>#N/A</v>
      </c>
      <c r="AT67" s="58" t="e">
        <f t="shared" ref="AT67" si="515">AS67+COUNTIF($L:$L,AS$2&amp;$P67)-1</f>
        <v>#N/A</v>
      </c>
      <c r="AU67" s="58" t="e">
        <f t="shared" si="431"/>
        <v>#N/A</v>
      </c>
      <c r="AV67" s="58" t="e">
        <f t="shared" si="82"/>
        <v>#N/A</v>
      </c>
      <c r="AW67" s="58" t="e">
        <f t="shared" si="83"/>
        <v>#N/A</v>
      </c>
      <c r="AX67" s="58" t="e">
        <f t="shared" si="84"/>
        <v>#N/A</v>
      </c>
      <c r="AY67" s="58" t="e">
        <f t="shared" si="85"/>
        <v>#N/A</v>
      </c>
      <c r="AZ67" s="59" t="e">
        <f t="shared" si="86"/>
        <v>#N/A</v>
      </c>
      <c r="BB67" s="66" t="s">
        <v>151</v>
      </c>
      <c r="BC67" s="67">
        <f t="shared" si="87"/>
        <v>65</v>
      </c>
      <c r="BD67" s="67">
        <f t="shared" si="88"/>
        <v>65</v>
      </c>
      <c r="BE67" s="67" t="e">
        <f t="shared" si="89"/>
        <v>#N/A</v>
      </c>
      <c r="BF67" s="67" t="e">
        <f t="shared" si="90"/>
        <v>#N/A</v>
      </c>
      <c r="BG67" s="67" t="e">
        <f t="shared" si="91"/>
        <v>#N/A</v>
      </c>
      <c r="BH67" s="67" t="e">
        <f t="shared" si="92"/>
        <v>#N/A</v>
      </c>
      <c r="BI67" s="67" t="e">
        <f t="shared" si="93"/>
        <v>#N/A</v>
      </c>
      <c r="BJ67" s="67" t="e">
        <f t="shared" si="94"/>
        <v>#N/A</v>
      </c>
      <c r="BK67" s="67" t="e">
        <f t="shared" si="95"/>
        <v>#N/A</v>
      </c>
      <c r="BL67" s="67" t="e">
        <f t="shared" si="96"/>
        <v>#N/A</v>
      </c>
      <c r="BM67" s="67" t="e">
        <f t="shared" si="97"/>
        <v>#N/A</v>
      </c>
      <c r="BN67" s="67" t="e">
        <f t="shared" si="98"/>
        <v>#N/A</v>
      </c>
      <c r="BO67" s="67" t="e">
        <f t="shared" si="99"/>
        <v>#N/A</v>
      </c>
      <c r="BP67" s="67" t="e">
        <f t="shared" si="100"/>
        <v>#N/A</v>
      </c>
      <c r="BQ67" s="67" t="e">
        <f t="shared" si="101"/>
        <v>#N/A</v>
      </c>
      <c r="BR67" s="67" t="e">
        <f t="shared" si="102"/>
        <v>#N/A</v>
      </c>
      <c r="BS67" s="67" t="e">
        <f t="shared" si="103"/>
        <v>#N/A</v>
      </c>
      <c r="BT67" s="67" t="e">
        <f t="shared" si="104"/>
        <v>#N/A</v>
      </c>
      <c r="BU67" s="67" t="e">
        <f t="shared" si="105"/>
        <v>#N/A</v>
      </c>
      <c r="BV67" s="67" t="e">
        <f t="shared" si="106"/>
        <v>#N/A</v>
      </c>
      <c r="BW67" s="67" t="e">
        <f t="shared" si="107"/>
        <v>#N/A</v>
      </c>
      <c r="BX67" s="67" t="e">
        <f t="shared" si="108"/>
        <v>#N/A</v>
      </c>
      <c r="BY67" s="67" t="e">
        <f t="shared" si="109"/>
        <v>#N/A</v>
      </c>
      <c r="BZ67" s="67" t="e">
        <f t="shared" si="110"/>
        <v>#N/A</v>
      </c>
      <c r="CA67" s="67" t="e">
        <f t="shared" si="111"/>
        <v>#N/A</v>
      </c>
      <c r="CB67" s="67" t="e">
        <f t="shared" si="112"/>
        <v>#N/A</v>
      </c>
      <c r="CC67" s="67" t="e">
        <f t="shared" si="113"/>
        <v>#N/A</v>
      </c>
      <c r="CD67" s="67" t="e">
        <f t="shared" si="114"/>
        <v>#N/A</v>
      </c>
      <c r="CE67" s="67" t="e">
        <f t="shared" si="115"/>
        <v>#N/A</v>
      </c>
      <c r="CF67" s="67" t="e">
        <f t="shared" si="116"/>
        <v>#N/A</v>
      </c>
      <c r="CG67" s="67" t="e">
        <f t="shared" si="117"/>
        <v>#N/A</v>
      </c>
      <c r="CH67" s="67" t="e">
        <f t="shared" si="118"/>
        <v>#N/A</v>
      </c>
      <c r="CI67" s="67" t="e">
        <f t="shared" si="119"/>
        <v>#N/A</v>
      </c>
      <c r="CJ67" s="67" t="e">
        <f t="shared" si="120"/>
        <v>#N/A</v>
      </c>
      <c r="CK67" s="67" t="e">
        <f t="shared" si="121"/>
        <v>#N/A</v>
      </c>
      <c r="CL67" s="68" t="e">
        <f t="shared" si="122"/>
        <v>#N/A</v>
      </c>
    </row>
    <row r="68" spans="2:90" hidden="1" x14ac:dyDescent="0.4">
      <c r="B68" t="str">
        <f t="shared" ref="B68:B131" si="516">D68&amp;G68&amp;I68</f>
        <v>2013にちほクラウド電力(株)</v>
      </c>
      <c r="C68" t="str">
        <f t="shared" ref="C68:C131" si="517">D68&amp;G68</f>
        <v>2013にちほクラウド電力(株)</v>
      </c>
      <c r="D68">
        <v>2013</v>
      </c>
      <c r="E68">
        <v>2014</v>
      </c>
      <c r="G68" t="s">
        <v>154</v>
      </c>
      <c r="H68" s="32">
        <v>5.3899999999999998E-4</v>
      </c>
      <c r="J68" s="32">
        <v>5.2099999999999998E-4</v>
      </c>
      <c r="L68" s="60" t="s">
        <v>1769</v>
      </c>
      <c r="M68" s="61">
        <v>2013</v>
      </c>
      <c r="N68" s="62" t="s">
        <v>154</v>
      </c>
      <c r="P68" s="60" t="s">
        <v>152</v>
      </c>
      <c r="Q68" s="61">
        <f t="shared" si="51"/>
        <v>66</v>
      </c>
      <c r="R68" s="61">
        <f t="shared" si="52"/>
        <v>66</v>
      </c>
      <c r="S68" s="61" t="e">
        <f t="shared" si="53"/>
        <v>#N/A</v>
      </c>
      <c r="T68" s="61" t="e">
        <f t="shared" si="54"/>
        <v>#N/A</v>
      </c>
      <c r="U68" s="61">
        <f t="shared" si="55"/>
        <v>246</v>
      </c>
      <c r="V68" s="61">
        <f t="shared" si="56"/>
        <v>246</v>
      </c>
      <c r="W68" s="61">
        <f t="shared" si="57"/>
        <v>551</v>
      </c>
      <c r="X68" s="61">
        <f t="shared" si="58"/>
        <v>551</v>
      </c>
      <c r="Y68" s="61">
        <f t="shared" si="59"/>
        <v>925</v>
      </c>
      <c r="Z68" s="61">
        <f t="shared" si="60"/>
        <v>925</v>
      </c>
      <c r="AA68" s="61">
        <f t="shared" si="61"/>
        <v>1379</v>
      </c>
      <c r="AB68" s="61">
        <f t="shared" si="62"/>
        <v>1379</v>
      </c>
      <c r="AC68" s="61">
        <f t="shared" si="63"/>
        <v>1891</v>
      </c>
      <c r="AD68" s="61">
        <f t="shared" si="64"/>
        <v>1891</v>
      </c>
      <c r="AE68" s="61">
        <f t="shared" si="65"/>
        <v>2451</v>
      </c>
      <c r="AF68" s="61">
        <f t="shared" si="66"/>
        <v>2451</v>
      </c>
      <c r="AG68" s="61" t="e">
        <f t="shared" si="67"/>
        <v>#N/A</v>
      </c>
      <c r="AH68" s="61" t="e">
        <f t="shared" si="68"/>
        <v>#N/A</v>
      </c>
      <c r="AI68" s="61" t="e">
        <f t="shared" si="419"/>
        <v>#N/A</v>
      </c>
      <c r="AJ68" s="61" t="e">
        <f t="shared" ref="AJ68" si="518">AI68+COUNTIF($L:$L,AI$2&amp;$P68)-1</f>
        <v>#N/A</v>
      </c>
      <c r="AK68" s="61" t="e">
        <f t="shared" si="421"/>
        <v>#N/A</v>
      </c>
      <c r="AL68" s="61" t="e">
        <f t="shared" ref="AL68" si="519">AK68+COUNTIF($L:$L,AK$2&amp;$P68)-1</f>
        <v>#N/A</v>
      </c>
      <c r="AM68" s="61" t="e">
        <f t="shared" si="423"/>
        <v>#N/A</v>
      </c>
      <c r="AN68" s="61" t="e">
        <f t="shared" ref="AN68" si="520">AM68+COUNTIF($L:$L,AM$2&amp;$P68)-1</f>
        <v>#N/A</v>
      </c>
      <c r="AO68" s="61" t="e">
        <f t="shared" si="425"/>
        <v>#N/A</v>
      </c>
      <c r="AP68" s="61" t="e">
        <f t="shared" ref="AP68" si="521">AO68+COUNTIF($L:$L,AO$2&amp;$P68)-1</f>
        <v>#N/A</v>
      </c>
      <c r="AQ68" s="61" t="e">
        <f t="shared" si="427"/>
        <v>#N/A</v>
      </c>
      <c r="AR68" s="61" t="e">
        <f t="shared" ref="AR68" si="522">AQ68+COUNTIF($L:$L,AQ$2&amp;$P68)-1</f>
        <v>#N/A</v>
      </c>
      <c r="AS68" s="61" t="e">
        <f t="shared" si="429"/>
        <v>#N/A</v>
      </c>
      <c r="AT68" s="61" t="e">
        <f t="shared" ref="AT68" si="523">AS68+COUNTIF($L:$L,AS$2&amp;$P68)-1</f>
        <v>#N/A</v>
      </c>
      <c r="AU68" s="61" t="e">
        <f t="shared" si="431"/>
        <v>#N/A</v>
      </c>
      <c r="AV68" s="61" t="e">
        <f t="shared" si="82"/>
        <v>#N/A</v>
      </c>
      <c r="AW68" s="61" t="e">
        <f t="shared" si="83"/>
        <v>#N/A</v>
      </c>
      <c r="AX68" s="61" t="e">
        <f t="shared" si="84"/>
        <v>#N/A</v>
      </c>
      <c r="AY68" s="61" t="e">
        <f t="shared" si="85"/>
        <v>#N/A</v>
      </c>
      <c r="AZ68" s="62" t="e">
        <f t="shared" si="86"/>
        <v>#N/A</v>
      </c>
      <c r="BB68" s="69" t="s">
        <v>152</v>
      </c>
      <c r="BC68" s="70">
        <f t="shared" si="87"/>
        <v>66</v>
      </c>
      <c r="BD68" s="70">
        <f t="shared" si="88"/>
        <v>66</v>
      </c>
      <c r="BE68" s="70" t="e">
        <f t="shared" si="89"/>
        <v>#N/A</v>
      </c>
      <c r="BF68" s="70" t="e">
        <f t="shared" si="90"/>
        <v>#N/A</v>
      </c>
      <c r="BG68" s="70">
        <f t="shared" si="91"/>
        <v>250</v>
      </c>
      <c r="BH68" s="70">
        <f t="shared" si="92"/>
        <v>250</v>
      </c>
      <c r="BI68" s="70">
        <f t="shared" si="93"/>
        <v>575</v>
      </c>
      <c r="BJ68" s="70">
        <f t="shared" si="94"/>
        <v>576</v>
      </c>
      <c r="BK68" s="70">
        <f t="shared" si="95"/>
        <v>998</v>
      </c>
      <c r="BL68" s="70">
        <f t="shared" si="96"/>
        <v>1000</v>
      </c>
      <c r="BM68" s="70">
        <f t="shared" si="97"/>
        <v>1570</v>
      </c>
      <c r="BN68" s="70">
        <f t="shared" si="98"/>
        <v>1572</v>
      </c>
      <c r="BO68" s="70">
        <f t="shared" si="99"/>
        <v>2283</v>
      </c>
      <c r="BP68" s="70">
        <f t="shared" si="100"/>
        <v>2284</v>
      </c>
      <c r="BQ68" s="70">
        <f t="shared" si="101"/>
        <v>3207</v>
      </c>
      <c r="BR68" s="70">
        <f t="shared" si="102"/>
        <v>3207</v>
      </c>
      <c r="BS68" s="70" t="e">
        <f t="shared" si="103"/>
        <v>#N/A</v>
      </c>
      <c r="BT68" s="70" t="e">
        <f t="shared" si="104"/>
        <v>#N/A</v>
      </c>
      <c r="BU68" s="70" t="e">
        <f t="shared" si="105"/>
        <v>#N/A</v>
      </c>
      <c r="BV68" s="70" t="e">
        <f t="shared" si="106"/>
        <v>#N/A</v>
      </c>
      <c r="BW68" s="70" t="e">
        <f t="shared" si="107"/>
        <v>#N/A</v>
      </c>
      <c r="BX68" s="70" t="e">
        <f t="shared" si="108"/>
        <v>#N/A</v>
      </c>
      <c r="BY68" s="70" t="e">
        <f t="shared" si="109"/>
        <v>#N/A</v>
      </c>
      <c r="BZ68" s="70" t="e">
        <f t="shared" si="110"/>
        <v>#N/A</v>
      </c>
      <c r="CA68" s="70" t="e">
        <f t="shared" si="111"/>
        <v>#N/A</v>
      </c>
      <c r="CB68" s="70" t="e">
        <f t="shared" si="112"/>
        <v>#N/A</v>
      </c>
      <c r="CC68" s="70" t="e">
        <f t="shared" si="113"/>
        <v>#N/A</v>
      </c>
      <c r="CD68" s="70" t="e">
        <f t="shared" si="114"/>
        <v>#N/A</v>
      </c>
      <c r="CE68" s="70" t="e">
        <f t="shared" si="115"/>
        <v>#N/A</v>
      </c>
      <c r="CF68" s="70" t="e">
        <f t="shared" si="116"/>
        <v>#N/A</v>
      </c>
      <c r="CG68" s="70" t="e">
        <f t="shared" si="117"/>
        <v>#N/A</v>
      </c>
      <c r="CH68" s="70" t="e">
        <f t="shared" si="118"/>
        <v>#N/A</v>
      </c>
      <c r="CI68" s="70" t="e">
        <f t="shared" si="119"/>
        <v>#N/A</v>
      </c>
      <c r="CJ68" s="70" t="e">
        <f t="shared" si="120"/>
        <v>#N/A</v>
      </c>
      <c r="CK68" s="70" t="e">
        <f t="shared" si="121"/>
        <v>#N/A</v>
      </c>
      <c r="CL68" s="71" t="e">
        <f t="shared" si="122"/>
        <v>#N/A</v>
      </c>
    </row>
    <row r="69" spans="2:90" hidden="1" x14ac:dyDescent="0.4">
      <c r="B69" t="str">
        <f t="shared" si="516"/>
        <v>2013日産トレーデイング(株)</v>
      </c>
      <c r="C69" t="str">
        <f t="shared" si="517"/>
        <v>2013日産トレーデイング(株)</v>
      </c>
      <c r="D69">
        <v>2013</v>
      </c>
      <c r="E69">
        <v>2014</v>
      </c>
      <c r="G69" t="s">
        <v>155</v>
      </c>
      <c r="H69" s="32">
        <v>4.17E-4</v>
      </c>
      <c r="J69" s="32">
        <v>2.7300000000000002E-4</v>
      </c>
      <c r="L69" s="57" t="s">
        <v>1770</v>
      </c>
      <c r="M69" s="58">
        <v>2013</v>
      </c>
      <c r="N69" s="59" t="s">
        <v>155</v>
      </c>
      <c r="P69" s="57" t="s">
        <v>153</v>
      </c>
      <c r="Q69" s="58">
        <f t="shared" ref="Q69:Q132" si="524">MATCH(Q$2&amp;$P69,$L:$L,0)</f>
        <v>67</v>
      </c>
      <c r="R69" s="58">
        <f t="shared" ref="R69:R132" si="525">Q69+COUNTIF($L:$L,Q$2&amp;$P69)-1</f>
        <v>67</v>
      </c>
      <c r="S69" s="58" t="e">
        <f t="shared" ref="S69:S132" si="526">MATCH(S$2&amp;$P69,$L:$L,0)</f>
        <v>#N/A</v>
      </c>
      <c r="T69" s="58" t="e">
        <f t="shared" ref="T69:T132" si="527">S69+COUNTIF($L:$L,S$2&amp;$P69)-1</f>
        <v>#N/A</v>
      </c>
      <c r="U69" s="58" t="e">
        <f t="shared" ref="U69:U132" si="528">MATCH(U$2&amp;$P69,$L:$L,0)</f>
        <v>#N/A</v>
      </c>
      <c r="V69" s="58" t="e">
        <f t="shared" ref="V69:V132" si="529">U69+COUNTIF($L:$L,U$2&amp;$P69)-1</f>
        <v>#N/A</v>
      </c>
      <c r="W69" s="58" t="e">
        <f t="shared" ref="W69:W132" si="530">MATCH(W$2&amp;$P69,$L:$L,0)</f>
        <v>#N/A</v>
      </c>
      <c r="X69" s="58" t="e">
        <f t="shared" ref="X69:X132" si="531">W69+COUNTIF($L:$L,W$2&amp;$P69)-1</f>
        <v>#N/A</v>
      </c>
      <c r="Y69" s="58" t="e">
        <f t="shared" ref="Y69:Y132" si="532">MATCH(Y$2&amp;$P69,$L:$L,0)</f>
        <v>#N/A</v>
      </c>
      <c r="Z69" s="58" t="e">
        <f t="shared" ref="Z69:Z132" si="533">Y69+COUNTIF($L:$L,Y$2&amp;$P69)-1</f>
        <v>#N/A</v>
      </c>
      <c r="AA69" s="58" t="e">
        <f t="shared" ref="AA69:AA132" si="534">MATCH(AA$2&amp;$P69,$L:$L,0)</f>
        <v>#N/A</v>
      </c>
      <c r="AB69" s="58" t="e">
        <f t="shared" ref="AB69:AB132" si="535">AA69+COUNTIF($L:$L,AA$2&amp;$P69)-1</f>
        <v>#N/A</v>
      </c>
      <c r="AC69" s="58" t="e">
        <f t="shared" ref="AC69:AC132" si="536">MATCH(AC$2&amp;$P69,$L:$L,0)</f>
        <v>#N/A</v>
      </c>
      <c r="AD69" s="58" t="e">
        <f t="shared" ref="AD69:AD132" si="537">AC69+COUNTIF($L:$L,AC$2&amp;$P69)-1</f>
        <v>#N/A</v>
      </c>
      <c r="AE69" s="58" t="e">
        <f t="shared" ref="AE69:AE132" si="538">MATCH(AE$2&amp;$P69,$L:$L,0)</f>
        <v>#N/A</v>
      </c>
      <c r="AF69" s="58" t="e">
        <f t="shared" ref="AF69:AF132" si="539">AE69+COUNTIF($L:$L,AE$2&amp;$P69)-1</f>
        <v>#N/A</v>
      </c>
      <c r="AG69" s="58" t="e">
        <f t="shared" ref="AG69:AG132" si="540">MATCH(AG$3&amp;$P69,$L:$L,0)</f>
        <v>#N/A</v>
      </c>
      <c r="AH69" s="58" t="e">
        <f t="shared" ref="AH69:AH132" si="541">AG69+COUNTIF($L:$L,AG$2&amp;$P69)-1</f>
        <v>#N/A</v>
      </c>
      <c r="AI69" s="58" t="e">
        <f t="shared" ref="AI69:AI84" si="542">MATCH(AI$3&amp;$P69,$L:$L,0)</f>
        <v>#N/A</v>
      </c>
      <c r="AJ69" s="58" t="e">
        <f t="shared" ref="AJ69" si="543">AI69+COUNTIF($L:$L,AI$2&amp;$P69)-1</f>
        <v>#N/A</v>
      </c>
      <c r="AK69" s="58" t="e">
        <f t="shared" ref="AK69:AK84" si="544">MATCH(AK$3&amp;$P69,$L:$L,0)</f>
        <v>#N/A</v>
      </c>
      <c r="AL69" s="58" t="e">
        <f t="shared" ref="AL69" si="545">AK69+COUNTIF($L:$L,AK$2&amp;$P69)-1</f>
        <v>#N/A</v>
      </c>
      <c r="AM69" s="58" t="e">
        <f t="shared" ref="AM69:AM84" si="546">MATCH(AM$3&amp;$P69,$L:$L,0)</f>
        <v>#N/A</v>
      </c>
      <c r="AN69" s="58" t="e">
        <f t="shared" ref="AN69" si="547">AM69+COUNTIF($L:$L,AM$2&amp;$P69)-1</f>
        <v>#N/A</v>
      </c>
      <c r="AO69" s="58" t="e">
        <f t="shared" ref="AO69:AO84" si="548">MATCH(AO$3&amp;$P69,$L:$L,0)</f>
        <v>#N/A</v>
      </c>
      <c r="AP69" s="58" t="e">
        <f t="shared" ref="AP69" si="549">AO69+COUNTIF($L:$L,AO$2&amp;$P69)-1</f>
        <v>#N/A</v>
      </c>
      <c r="AQ69" s="58" t="e">
        <f t="shared" ref="AQ69:AQ84" si="550">MATCH(AQ$3&amp;$P69,$L:$L,0)</f>
        <v>#N/A</v>
      </c>
      <c r="AR69" s="58" t="e">
        <f t="shared" ref="AR69" si="551">AQ69+COUNTIF($L:$L,AQ$2&amp;$P69)-1</f>
        <v>#N/A</v>
      </c>
      <c r="AS69" s="58" t="e">
        <f t="shared" ref="AS69:AS84" si="552">MATCH(AS$3&amp;$P69,$L:$L,0)</f>
        <v>#N/A</v>
      </c>
      <c r="AT69" s="58" t="e">
        <f t="shared" ref="AT69" si="553">AS69+COUNTIF($L:$L,AS$2&amp;$P69)-1</f>
        <v>#N/A</v>
      </c>
      <c r="AU69" s="58" t="e">
        <f t="shared" ref="AU69:AU84" si="554">MATCH(AU$3&amp;$P69,$L:$L,0)</f>
        <v>#N/A</v>
      </c>
      <c r="AV69" s="58" t="e">
        <f t="shared" ref="AV69:AV132" si="555">AU69+COUNTIF($L:$L,AU$2&amp;$P69)-1</f>
        <v>#N/A</v>
      </c>
      <c r="AW69" s="58" t="e">
        <f t="shared" ref="AW69:AW132" si="556">MATCH(AW$3&amp;$P69,$L:$L,0)</f>
        <v>#N/A</v>
      </c>
      <c r="AX69" s="58" t="e">
        <f t="shared" ref="AX69:AX132" si="557">AW69+COUNTIF($L:$L,AW$2&amp;$P69)-1</f>
        <v>#N/A</v>
      </c>
      <c r="AY69" s="58" t="e">
        <f t="shared" ref="AY69:AY132" si="558">MATCH(AY$3&amp;$P69,$L:$L,0)</f>
        <v>#N/A</v>
      </c>
      <c r="AZ69" s="59" t="e">
        <f t="shared" ref="AZ69:AZ132" si="559">AY69+COUNTIF($L:$L,AY$2&amp;$P69)-1</f>
        <v>#N/A</v>
      </c>
      <c r="BB69" s="66" t="s">
        <v>153</v>
      </c>
      <c r="BC69" s="67">
        <f t="shared" ref="BC69:BC132" si="560">MATCH(BC$2&amp;$P69,$C:$C,0)</f>
        <v>67</v>
      </c>
      <c r="BD69" s="67">
        <f t="shared" ref="BD69:BD132" si="561">BC69+COUNTIF($C:$C,BC$2&amp;$P69)-1</f>
        <v>67</v>
      </c>
      <c r="BE69" s="67" t="e">
        <f t="shared" ref="BE69:BE132" si="562">MATCH(BE$2&amp;$P69,$C:$C,0)</f>
        <v>#N/A</v>
      </c>
      <c r="BF69" s="67" t="e">
        <f t="shared" ref="BF69:BF132" si="563">BE69+COUNTIF($C:$C,BE$2&amp;$P69)-1</f>
        <v>#N/A</v>
      </c>
      <c r="BG69" s="67" t="e">
        <f t="shared" ref="BG69:BG132" si="564">MATCH(BG$2&amp;$P69,$C:$C,0)</f>
        <v>#N/A</v>
      </c>
      <c r="BH69" s="67" t="e">
        <f t="shared" ref="BH69:BH132" si="565">BG69+COUNTIF($C:$C,BG$2&amp;$P69)-1</f>
        <v>#N/A</v>
      </c>
      <c r="BI69" s="67" t="e">
        <f t="shared" ref="BI69:BI132" si="566">MATCH(BI$2&amp;$P69,$C:$C,0)</f>
        <v>#N/A</v>
      </c>
      <c r="BJ69" s="67" t="e">
        <f t="shared" ref="BJ69:BJ132" si="567">BI69+COUNTIF($C:$C,BI$2&amp;$P69)-1</f>
        <v>#N/A</v>
      </c>
      <c r="BK69" s="67" t="e">
        <f t="shared" ref="BK69:BK132" si="568">MATCH(BK$2&amp;$P69,$C:$C,0)</f>
        <v>#N/A</v>
      </c>
      <c r="BL69" s="67" t="e">
        <f t="shared" ref="BL69:BL132" si="569">BK69+COUNTIF($C:$C,BK$2&amp;$P69)-1</f>
        <v>#N/A</v>
      </c>
      <c r="BM69" s="67" t="e">
        <f t="shared" ref="BM69:BM132" si="570">MATCH(BM$2&amp;$P69,$C:$C,0)</f>
        <v>#N/A</v>
      </c>
      <c r="BN69" s="67" t="e">
        <f t="shared" ref="BN69:BN132" si="571">BM69+COUNTIF($C:$C,BM$2&amp;$P69)-1</f>
        <v>#N/A</v>
      </c>
      <c r="BO69" s="67" t="e">
        <f t="shared" ref="BO69:BO132" si="572">MATCH(BO$2&amp;$P69,$C:$C,0)</f>
        <v>#N/A</v>
      </c>
      <c r="BP69" s="67" t="e">
        <f t="shared" ref="BP69:BP132" si="573">BO69+COUNTIF($C:$C,BO$2&amp;$P69)-1</f>
        <v>#N/A</v>
      </c>
      <c r="BQ69" s="67" t="e">
        <f t="shared" ref="BQ69:BQ132" si="574">MATCH(BQ$2&amp;$P69,$C:$C,0)</f>
        <v>#N/A</v>
      </c>
      <c r="BR69" s="67" t="e">
        <f t="shared" ref="BR69:BR132" si="575">BQ69+COUNTIF($C:$C,BQ$2&amp;$P69)-1</f>
        <v>#N/A</v>
      </c>
      <c r="BS69" s="67" t="e">
        <f t="shared" ref="BS69:BS132" si="576">MATCH(BS$3&amp;$P69,$C:$C,0)</f>
        <v>#N/A</v>
      </c>
      <c r="BT69" s="67" t="e">
        <f t="shared" ref="BT69:BT132" si="577">BS69+COUNTIF($C:$C,BS$2&amp;$P69)-1</f>
        <v>#N/A</v>
      </c>
      <c r="BU69" s="67" t="e">
        <f t="shared" ref="BU69:BU132" si="578">MATCH(BU$3&amp;$P69,$C:$C,0)</f>
        <v>#N/A</v>
      </c>
      <c r="BV69" s="67" t="e">
        <f t="shared" ref="BV69:BV132" si="579">BU69+COUNTIF($C:$C,BU$2&amp;$P69)-1</f>
        <v>#N/A</v>
      </c>
      <c r="BW69" s="67" t="e">
        <f t="shared" ref="BW69:BW132" si="580">MATCH(BW$3&amp;$P69,$C:$C,0)</f>
        <v>#N/A</v>
      </c>
      <c r="BX69" s="67" t="e">
        <f t="shared" ref="BX69:BX132" si="581">BW69+COUNTIF($C:$C,BW$2&amp;$P69)-1</f>
        <v>#N/A</v>
      </c>
      <c r="BY69" s="67" t="e">
        <f t="shared" ref="BY69:BY132" si="582">MATCH(BY$3&amp;$P69,$C:$C,0)</f>
        <v>#N/A</v>
      </c>
      <c r="BZ69" s="67" t="e">
        <f t="shared" ref="BZ69:BZ132" si="583">BY69+COUNTIF($C:$C,BY$2&amp;$P69)-1</f>
        <v>#N/A</v>
      </c>
      <c r="CA69" s="67" t="e">
        <f t="shared" ref="CA69:CA132" si="584">MATCH(CA$3&amp;$P69,$C:$C,0)</f>
        <v>#N/A</v>
      </c>
      <c r="CB69" s="67" t="e">
        <f t="shared" ref="CB69:CB132" si="585">CA69+COUNTIF($C:$C,CA$2&amp;$P69)-1</f>
        <v>#N/A</v>
      </c>
      <c r="CC69" s="67" t="e">
        <f t="shared" ref="CC69:CC132" si="586">MATCH(CC$3&amp;$P69,$C:$C,0)</f>
        <v>#N/A</v>
      </c>
      <c r="CD69" s="67" t="e">
        <f t="shared" ref="CD69:CD132" si="587">CC69+COUNTIF($C:$C,CC$2&amp;$P69)-1</f>
        <v>#N/A</v>
      </c>
      <c r="CE69" s="67" t="e">
        <f t="shared" ref="CE69:CE132" si="588">MATCH(CE$3&amp;$P69,$C:$C,0)</f>
        <v>#N/A</v>
      </c>
      <c r="CF69" s="67" t="e">
        <f t="shared" ref="CF69:CF132" si="589">CE69+COUNTIF($C:$C,CE$2&amp;$P69)-1</f>
        <v>#N/A</v>
      </c>
      <c r="CG69" s="67" t="e">
        <f t="shared" ref="CG69:CG132" si="590">MATCH(CG$3&amp;$P69,$C:$C,0)</f>
        <v>#N/A</v>
      </c>
      <c r="CH69" s="67" t="e">
        <f t="shared" ref="CH69:CH132" si="591">CG69+COUNTIF($C:$C,CG$2&amp;$P69)-1</f>
        <v>#N/A</v>
      </c>
      <c r="CI69" s="67" t="e">
        <f t="shared" ref="CI69:CI132" si="592">MATCH(CI$3&amp;$P69,$C:$C,0)</f>
        <v>#N/A</v>
      </c>
      <c r="CJ69" s="67" t="e">
        <f t="shared" ref="CJ69:CJ132" si="593">CI69+COUNTIF($C:$C,CI$2&amp;$P69)-1</f>
        <v>#N/A</v>
      </c>
      <c r="CK69" s="67" t="e">
        <f t="shared" ref="CK69:CK132" si="594">MATCH(CK$3&amp;$P69,$C:$C,0)</f>
        <v>#N/A</v>
      </c>
      <c r="CL69" s="68" t="e">
        <f t="shared" ref="CL69:CL132" si="595">CK69+COUNTIF($C:$C,CK$2&amp;$P69)-1</f>
        <v>#N/A</v>
      </c>
    </row>
    <row r="70" spans="2:90" hidden="1" x14ac:dyDescent="0.4">
      <c r="B70" t="str">
        <f t="shared" si="516"/>
        <v>2013日本アルファ電力（株）</v>
      </c>
      <c r="C70" t="str">
        <f t="shared" si="517"/>
        <v>2013日本アルファ電力（株）</v>
      </c>
      <c r="D70">
        <v>2013</v>
      </c>
      <c r="E70">
        <v>2014</v>
      </c>
      <c r="G70" t="s">
        <v>156</v>
      </c>
      <c r="H70" s="32">
        <v>2.8800000000000001E-4</v>
      </c>
      <c r="J70" s="32">
        <v>2.81E-4</v>
      </c>
      <c r="L70" s="60" t="s">
        <v>1771</v>
      </c>
      <c r="M70" s="61">
        <v>2013</v>
      </c>
      <c r="N70" s="62" t="s">
        <v>156</v>
      </c>
      <c r="P70" s="60" t="s">
        <v>154</v>
      </c>
      <c r="Q70" s="61">
        <f t="shared" si="524"/>
        <v>68</v>
      </c>
      <c r="R70" s="61">
        <f t="shared" si="525"/>
        <v>68</v>
      </c>
      <c r="S70" s="61" t="e">
        <f t="shared" si="526"/>
        <v>#N/A</v>
      </c>
      <c r="T70" s="61" t="e">
        <f t="shared" si="527"/>
        <v>#N/A</v>
      </c>
      <c r="U70" s="61">
        <f t="shared" si="528"/>
        <v>210</v>
      </c>
      <c r="V70" s="61">
        <f t="shared" si="529"/>
        <v>210</v>
      </c>
      <c r="W70" s="61">
        <f t="shared" si="530"/>
        <v>516</v>
      </c>
      <c r="X70" s="61">
        <f t="shared" si="531"/>
        <v>516</v>
      </c>
      <c r="Y70" s="61">
        <f t="shared" si="532"/>
        <v>890</v>
      </c>
      <c r="Z70" s="61">
        <f t="shared" si="533"/>
        <v>890</v>
      </c>
      <c r="AA70" s="61">
        <f t="shared" si="534"/>
        <v>1344</v>
      </c>
      <c r="AB70" s="61">
        <f t="shared" si="535"/>
        <v>1344</v>
      </c>
      <c r="AC70" s="61">
        <f t="shared" si="536"/>
        <v>1856</v>
      </c>
      <c r="AD70" s="61">
        <f t="shared" si="537"/>
        <v>1856</v>
      </c>
      <c r="AE70" s="61" t="e">
        <f t="shared" si="538"/>
        <v>#N/A</v>
      </c>
      <c r="AF70" s="61" t="e">
        <f t="shared" si="539"/>
        <v>#N/A</v>
      </c>
      <c r="AG70" s="61" t="e">
        <f t="shared" si="540"/>
        <v>#N/A</v>
      </c>
      <c r="AH70" s="61" t="e">
        <f t="shared" si="541"/>
        <v>#N/A</v>
      </c>
      <c r="AI70" s="61" t="e">
        <f t="shared" si="542"/>
        <v>#N/A</v>
      </c>
      <c r="AJ70" s="61" t="e">
        <f t="shared" ref="AJ70" si="596">AI70+COUNTIF($L:$L,AI$2&amp;$P70)-1</f>
        <v>#N/A</v>
      </c>
      <c r="AK70" s="61" t="e">
        <f t="shared" si="544"/>
        <v>#N/A</v>
      </c>
      <c r="AL70" s="61" t="e">
        <f t="shared" ref="AL70" si="597">AK70+COUNTIF($L:$L,AK$2&amp;$P70)-1</f>
        <v>#N/A</v>
      </c>
      <c r="AM70" s="61" t="e">
        <f t="shared" si="546"/>
        <v>#N/A</v>
      </c>
      <c r="AN70" s="61" t="e">
        <f t="shared" ref="AN70" si="598">AM70+COUNTIF($L:$L,AM$2&amp;$P70)-1</f>
        <v>#N/A</v>
      </c>
      <c r="AO70" s="61" t="e">
        <f t="shared" si="548"/>
        <v>#N/A</v>
      </c>
      <c r="AP70" s="61" t="e">
        <f t="shared" ref="AP70" si="599">AO70+COUNTIF($L:$L,AO$2&amp;$P70)-1</f>
        <v>#N/A</v>
      </c>
      <c r="AQ70" s="61" t="e">
        <f t="shared" si="550"/>
        <v>#N/A</v>
      </c>
      <c r="AR70" s="61" t="e">
        <f t="shared" ref="AR70" si="600">AQ70+COUNTIF($L:$L,AQ$2&amp;$P70)-1</f>
        <v>#N/A</v>
      </c>
      <c r="AS70" s="61" t="e">
        <f t="shared" si="552"/>
        <v>#N/A</v>
      </c>
      <c r="AT70" s="61" t="e">
        <f t="shared" ref="AT70" si="601">AS70+COUNTIF($L:$L,AS$2&amp;$P70)-1</f>
        <v>#N/A</v>
      </c>
      <c r="AU70" s="61" t="e">
        <f t="shared" si="554"/>
        <v>#N/A</v>
      </c>
      <c r="AV70" s="61" t="e">
        <f t="shared" si="555"/>
        <v>#N/A</v>
      </c>
      <c r="AW70" s="61" t="e">
        <f t="shared" si="556"/>
        <v>#N/A</v>
      </c>
      <c r="AX70" s="61" t="e">
        <f t="shared" si="557"/>
        <v>#N/A</v>
      </c>
      <c r="AY70" s="61" t="e">
        <f t="shared" si="558"/>
        <v>#N/A</v>
      </c>
      <c r="AZ70" s="62" t="e">
        <f t="shared" si="559"/>
        <v>#N/A</v>
      </c>
      <c r="BB70" s="69" t="s">
        <v>154</v>
      </c>
      <c r="BC70" s="70">
        <f t="shared" si="560"/>
        <v>68</v>
      </c>
      <c r="BD70" s="70">
        <f t="shared" si="561"/>
        <v>68</v>
      </c>
      <c r="BE70" s="70" t="e">
        <f t="shared" si="562"/>
        <v>#N/A</v>
      </c>
      <c r="BF70" s="70" t="e">
        <f t="shared" si="563"/>
        <v>#N/A</v>
      </c>
      <c r="BG70" s="70">
        <f t="shared" si="564"/>
        <v>214</v>
      </c>
      <c r="BH70" s="70">
        <f t="shared" si="565"/>
        <v>214</v>
      </c>
      <c r="BI70" s="70">
        <f t="shared" si="566"/>
        <v>536</v>
      </c>
      <c r="BJ70" s="70">
        <f t="shared" si="567"/>
        <v>536</v>
      </c>
      <c r="BK70" s="70">
        <f t="shared" si="568"/>
        <v>951</v>
      </c>
      <c r="BL70" s="70">
        <f t="shared" si="569"/>
        <v>951</v>
      </c>
      <c r="BM70" s="70">
        <f t="shared" si="570"/>
        <v>1509</v>
      </c>
      <c r="BN70" s="70">
        <f t="shared" si="571"/>
        <v>1509</v>
      </c>
      <c r="BO70" s="70">
        <f t="shared" si="572"/>
        <v>2202</v>
      </c>
      <c r="BP70" s="70">
        <f t="shared" si="573"/>
        <v>2202</v>
      </c>
      <c r="BQ70" s="70" t="e">
        <f t="shared" si="574"/>
        <v>#N/A</v>
      </c>
      <c r="BR70" s="70" t="e">
        <f t="shared" si="575"/>
        <v>#N/A</v>
      </c>
      <c r="BS70" s="70" t="e">
        <f t="shared" si="576"/>
        <v>#N/A</v>
      </c>
      <c r="BT70" s="70" t="e">
        <f t="shared" si="577"/>
        <v>#N/A</v>
      </c>
      <c r="BU70" s="70" t="e">
        <f t="shared" si="578"/>
        <v>#N/A</v>
      </c>
      <c r="BV70" s="70" t="e">
        <f t="shared" si="579"/>
        <v>#N/A</v>
      </c>
      <c r="BW70" s="70" t="e">
        <f t="shared" si="580"/>
        <v>#N/A</v>
      </c>
      <c r="BX70" s="70" t="e">
        <f t="shared" si="581"/>
        <v>#N/A</v>
      </c>
      <c r="BY70" s="70" t="e">
        <f t="shared" si="582"/>
        <v>#N/A</v>
      </c>
      <c r="BZ70" s="70" t="e">
        <f t="shared" si="583"/>
        <v>#N/A</v>
      </c>
      <c r="CA70" s="70" t="e">
        <f t="shared" si="584"/>
        <v>#N/A</v>
      </c>
      <c r="CB70" s="70" t="e">
        <f t="shared" si="585"/>
        <v>#N/A</v>
      </c>
      <c r="CC70" s="70" t="e">
        <f t="shared" si="586"/>
        <v>#N/A</v>
      </c>
      <c r="CD70" s="70" t="e">
        <f t="shared" si="587"/>
        <v>#N/A</v>
      </c>
      <c r="CE70" s="70" t="e">
        <f t="shared" si="588"/>
        <v>#N/A</v>
      </c>
      <c r="CF70" s="70" t="e">
        <f t="shared" si="589"/>
        <v>#N/A</v>
      </c>
      <c r="CG70" s="70" t="e">
        <f t="shared" si="590"/>
        <v>#N/A</v>
      </c>
      <c r="CH70" s="70" t="e">
        <f t="shared" si="591"/>
        <v>#N/A</v>
      </c>
      <c r="CI70" s="70" t="e">
        <f t="shared" si="592"/>
        <v>#N/A</v>
      </c>
      <c r="CJ70" s="70" t="e">
        <f t="shared" si="593"/>
        <v>#N/A</v>
      </c>
      <c r="CK70" s="70" t="e">
        <f t="shared" si="594"/>
        <v>#N/A</v>
      </c>
      <c r="CL70" s="71" t="e">
        <f t="shared" si="595"/>
        <v>#N/A</v>
      </c>
    </row>
    <row r="71" spans="2:90" hidden="1" x14ac:dyDescent="0.4">
      <c r="B71" t="str">
        <f t="shared" si="516"/>
        <v>2013日本テクノ（株）</v>
      </c>
      <c r="C71" t="str">
        <f t="shared" si="517"/>
        <v>2013日本テクノ（株）</v>
      </c>
      <c r="D71">
        <v>2013</v>
      </c>
      <c r="E71">
        <v>2014</v>
      </c>
      <c r="G71" t="s">
        <v>157</v>
      </c>
      <c r="H71" s="32">
        <v>4.8200000000000001E-4</v>
      </c>
      <c r="J71" s="32">
        <v>5.4100000000000003E-4</v>
      </c>
      <c r="L71" s="57" t="s">
        <v>1772</v>
      </c>
      <c r="M71" s="58">
        <v>2013</v>
      </c>
      <c r="N71" s="59" t="s">
        <v>157</v>
      </c>
      <c r="P71" s="57" t="s">
        <v>155</v>
      </c>
      <c r="Q71" s="58">
        <f t="shared" si="524"/>
        <v>69</v>
      </c>
      <c r="R71" s="58">
        <f t="shared" si="525"/>
        <v>69</v>
      </c>
      <c r="S71" s="58" t="e">
        <f t="shared" si="526"/>
        <v>#N/A</v>
      </c>
      <c r="T71" s="58" t="e">
        <f t="shared" si="527"/>
        <v>#N/A</v>
      </c>
      <c r="U71" s="58">
        <f t="shared" si="528"/>
        <v>381</v>
      </c>
      <c r="V71" s="58">
        <f t="shared" si="529"/>
        <v>381</v>
      </c>
      <c r="W71" s="58">
        <f t="shared" si="530"/>
        <v>685</v>
      </c>
      <c r="X71" s="58">
        <f t="shared" si="531"/>
        <v>685</v>
      </c>
      <c r="Y71" s="58">
        <f t="shared" si="532"/>
        <v>1057</v>
      </c>
      <c r="Z71" s="58">
        <f t="shared" si="533"/>
        <v>1057</v>
      </c>
      <c r="AA71" s="58">
        <f t="shared" si="534"/>
        <v>1495</v>
      </c>
      <c r="AB71" s="58">
        <f t="shared" si="535"/>
        <v>1495</v>
      </c>
      <c r="AC71" s="58">
        <f t="shared" si="536"/>
        <v>2002</v>
      </c>
      <c r="AD71" s="58">
        <f t="shared" si="537"/>
        <v>2002</v>
      </c>
      <c r="AE71" s="58">
        <f t="shared" si="538"/>
        <v>2560</v>
      </c>
      <c r="AF71" s="58">
        <f t="shared" si="539"/>
        <v>2560</v>
      </c>
      <c r="AG71" s="58" t="e">
        <f t="shared" si="540"/>
        <v>#N/A</v>
      </c>
      <c r="AH71" s="58" t="e">
        <f t="shared" si="541"/>
        <v>#N/A</v>
      </c>
      <c r="AI71" s="58" t="e">
        <f t="shared" si="542"/>
        <v>#N/A</v>
      </c>
      <c r="AJ71" s="58" t="e">
        <f t="shared" ref="AJ71" si="602">AI71+COUNTIF($L:$L,AI$2&amp;$P71)-1</f>
        <v>#N/A</v>
      </c>
      <c r="AK71" s="58" t="e">
        <f t="shared" si="544"/>
        <v>#N/A</v>
      </c>
      <c r="AL71" s="58" t="e">
        <f t="shared" ref="AL71" si="603">AK71+COUNTIF($L:$L,AK$2&amp;$P71)-1</f>
        <v>#N/A</v>
      </c>
      <c r="AM71" s="58" t="e">
        <f t="shared" si="546"/>
        <v>#N/A</v>
      </c>
      <c r="AN71" s="58" t="e">
        <f t="shared" ref="AN71" si="604">AM71+COUNTIF($L:$L,AM$2&amp;$P71)-1</f>
        <v>#N/A</v>
      </c>
      <c r="AO71" s="58" t="e">
        <f t="shared" si="548"/>
        <v>#N/A</v>
      </c>
      <c r="AP71" s="58" t="e">
        <f t="shared" ref="AP71" si="605">AO71+COUNTIF($L:$L,AO$2&amp;$P71)-1</f>
        <v>#N/A</v>
      </c>
      <c r="AQ71" s="58" t="e">
        <f t="shared" si="550"/>
        <v>#N/A</v>
      </c>
      <c r="AR71" s="58" t="e">
        <f t="shared" ref="AR71" si="606">AQ71+COUNTIF($L:$L,AQ$2&amp;$P71)-1</f>
        <v>#N/A</v>
      </c>
      <c r="AS71" s="58" t="e">
        <f t="shared" si="552"/>
        <v>#N/A</v>
      </c>
      <c r="AT71" s="58" t="e">
        <f t="shared" ref="AT71" si="607">AS71+COUNTIF($L:$L,AS$2&amp;$P71)-1</f>
        <v>#N/A</v>
      </c>
      <c r="AU71" s="58" t="e">
        <f t="shared" si="554"/>
        <v>#N/A</v>
      </c>
      <c r="AV71" s="58" t="e">
        <f t="shared" si="555"/>
        <v>#N/A</v>
      </c>
      <c r="AW71" s="58" t="e">
        <f t="shared" si="556"/>
        <v>#N/A</v>
      </c>
      <c r="AX71" s="58" t="e">
        <f t="shared" si="557"/>
        <v>#N/A</v>
      </c>
      <c r="AY71" s="58" t="e">
        <f t="shared" si="558"/>
        <v>#N/A</v>
      </c>
      <c r="AZ71" s="59" t="e">
        <f t="shared" si="559"/>
        <v>#N/A</v>
      </c>
      <c r="BB71" s="66" t="s">
        <v>155</v>
      </c>
      <c r="BC71" s="67">
        <f t="shared" si="560"/>
        <v>69</v>
      </c>
      <c r="BD71" s="67">
        <f t="shared" si="561"/>
        <v>69</v>
      </c>
      <c r="BE71" s="67" t="e">
        <f t="shared" si="562"/>
        <v>#N/A</v>
      </c>
      <c r="BF71" s="67" t="e">
        <f t="shared" si="563"/>
        <v>#N/A</v>
      </c>
      <c r="BG71" s="67">
        <f t="shared" si="564"/>
        <v>385</v>
      </c>
      <c r="BH71" s="67">
        <f t="shared" si="565"/>
        <v>385</v>
      </c>
      <c r="BI71" s="67">
        <f t="shared" si="566"/>
        <v>719</v>
      </c>
      <c r="BJ71" s="67">
        <f t="shared" si="567"/>
        <v>719</v>
      </c>
      <c r="BK71" s="67">
        <f t="shared" si="568"/>
        <v>1161</v>
      </c>
      <c r="BL71" s="67">
        <f t="shared" si="569"/>
        <v>1161</v>
      </c>
      <c r="BM71" s="67">
        <f t="shared" si="570"/>
        <v>1734</v>
      </c>
      <c r="BN71" s="67">
        <f t="shared" si="571"/>
        <v>1734</v>
      </c>
      <c r="BO71" s="67">
        <f t="shared" si="572"/>
        <v>2494</v>
      </c>
      <c r="BP71" s="67">
        <f t="shared" si="573"/>
        <v>2494</v>
      </c>
      <c r="BQ71" s="67">
        <f t="shared" si="574"/>
        <v>3468</v>
      </c>
      <c r="BR71" s="67">
        <f t="shared" si="575"/>
        <v>3468</v>
      </c>
      <c r="BS71" s="67" t="e">
        <f t="shared" si="576"/>
        <v>#N/A</v>
      </c>
      <c r="BT71" s="67" t="e">
        <f t="shared" si="577"/>
        <v>#N/A</v>
      </c>
      <c r="BU71" s="67" t="e">
        <f t="shared" si="578"/>
        <v>#N/A</v>
      </c>
      <c r="BV71" s="67" t="e">
        <f t="shared" si="579"/>
        <v>#N/A</v>
      </c>
      <c r="BW71" s="67" t="e">
        <f t="shared" si="580"/>
        <v>#N/A</v>
      </c>
      <c r="BX71" s="67" t="e">
        <f t="shared" si="581"/>
        <v>#N/A</v>
      </c>
      <c r="BY71" s="67" t="e">
        <f t="shared" si="582"/>
        <v>#N/A</v>
      </c>
      <c r="BZ71" s="67" t="e">
        <f t="shared" si="583"/>
        <v>#N/A</v>
      </c>
      <c r="CA71" s="67" t="e">
        <f t="shared" si="584"/>
        <v>#N/A</v>
      </c>
      <c r="CB71" s="67" t="e">
        <f t="shared" si="585"/>
        <v>#N/A</v>
      </c>
      <c r="CC71" s="67" t="e">
        <f t="shared" si="586"/>
        <v>#N/A</v>
      </c>
      <c r="CD71" s="67" t="e">
        <f t="shared" si="587"/>
        <v>#N/A</v>
      </c>
      <c r="CE71" s="67" t="e">
        <f t="shared" si="588"/>
        <v>#N/A</v>
      </c>
      <c r="CF71" s="67" t="e">
        <f t="shared" si="589"/>
        <v>#N/A</v>
      </c>
      <c r="CG71" s="67" t="e">
        <f t="shared" si="590"/>
        <v>#N/A</v>
      </c>
      <c r="CH71" s="67" t="e">
        <f t="shared" si="591"/>
        <v>#N/A</v>
      </c>
      <c r="CI71" s="67" t="e">
        <f t="shared" si="592"/>
        <v>#N/A</v>
      </c>
      <c r="CJ71" s="67" t="e">
        <f t="shared" si="593"/>
        <v>#N/A</v>
      </c>
      <c r="CK71" s="67" t="e">
        <f t="shared" si="594"/>
        <v>#N/A</v>
      </c>
      <c r="CL71" s="68" t="e">
        <f t="shared" si="595"/>
        <v>#N/A</v>
      </c>
    </row>
    <row r="72" spans="2:90" hidden="1" x14ac:dyDescent="0.4">
      <c r="B72" t="str">
        <f t="shared" si="516"/>
        <v>2013日本ロジテック協同組合</v>
      </c>
      <c r="C72" t="str">
        <f t="shared" si="517"/>
        <v>2013日本ロジテック協同組合</v>
      </c>
      <c r="D72">
        <v>2013</v>
      </c>
      <c r="E72">
        <v>2014</v>
      </c>
      <c r="G72" t="s">
        <v>158</v>
      </c>
      <c r="H72" s="32">
        <v>4.0499999999999998E-4</v>
      </c>
      <c r="J72" s="32">
        <v>2.9E-4</v>
      </c>
      <c r="L72" s="60" t="s">
        <v>1773</v>
      </c>
      <c r="M72" s="61">
        <v>2013</v>
      </c>
      <c r="N72" s="62" t="s">
        <v>158</v>
      </c>
      <c r="P72" s="60" t="s">
        <v>156</v>
      </c>
      <c r="Q72" s="61">
        <f t="shared" si="524"/>
        <v>70</v>
      </c>
      <c r="R72" s="61">
        <f t="shared" si="525"/>
        <v>70</v>
      </c>
      <c r="S72" s="61" t="e">
        <f t="shared" si="526"/>
        <v>#N/A</v>
      </c>
      <c r="T72" s="61" t="e">
        <f t="shared" si="527"/>
        <v>#N/A</v>
      </c>
      <c r="U72" s="61" t="e">
        <f t="shared" si="528"/>
        <v>#N/A</v>
      </c>
      <c r="V72" s="61" t="e">
        <f t="shared" si="529"/>
        <v>#N/A</v>
      </c>
      <c r="W72" s="61" t="e">
        <f t="shared" si="530"/>
        <v>#N/A</v>
      </c>
      <c r="X72" s="61" t="e">
        <f t="shared" si="531"/>
        <v>#N/A</v>
      </c>
      <c r="Y72" s="61" t="e">
        <f t="shared" si="532"/>
        <v>#N/A</v>
      </c>
      <c r="Z72" s="61" t="e">
        <f t="shared" si="533"/>
        <v>#N/A</v>
      </c>
      <c r="AA72" s="61" t="e">
        <f t="shared" si="534"/>
        <v>#N/A</v>
      </c>
      <c r="AB72" s="61" t="e">
        <f t="shared" si="535"/>
        <v>#N/A</v>
      </c>
      <c r="AC72" s="61" t="e">
        <f t="shared" si="536"/>
        <v>#N/A</v>
      </c>
      <c r="AD72" s="61" t="e">
        <f t="shared" si="537"/>
        <v>#N/A</v>
      </c>
      <c r="AE72" s="61" t="e">
        <f t="shared" si="538"/>
        <v>#N/A</v>
      </c>
      <c r="AF72" s="61" t="e">
        <f t="shared" si="539"/>
        <v>#N/A</v>
      </c>
      <c r="AG72" s="61" t="e">
        <f t="shared" si="540"/>
        <v>#N/A</v>
      </c>
      <c r="AH72" s="61" t="e">
        <f t="shared" si="541"/>
        <v>#N/A</v>
      </c>
      <c r="AI72" s="61" t="e">
        <f t="shared" si="542"/>
        <v>#N/A</v>
      </c>
      <c r="AJ72" s="61" t="e">
        <f t="shared" ref="AJ72" si="608">AI72+COUNTIF($L:$L,AI$2&amp;$P72)-1</f>
        <v>#N/A</v>
      </c>
      <c r="AK72" s="61" t="e">
        <f t="shared" si="544"/>
        <v>#N/A</v>
      </c>
      <c r="AL72" s="61" t="e">
        <f t="shared" ref="AL72" si="609">AK72+COUNTIF($L:$L,AK$2&amp;$P72)-1</f>
        <v>#N/A</v>
      </c>
      <c r="AM72" s="61" t="e">
        <f t="shared" si="546"/>
        <v>#N/A</v>
      </c>
      <c r="AN72" s="61" t="e">
        <f t="shared" ref="AN72" si="610">AM72+COUNTIF($L:$L,AM$2&amp;$P72)-1</f>
        <v>#N/A</v>
      </c>
      <c r="AO72" s="61" t="e">
        <f t="shared" si="548"/>
        <v>#N/A</v>
      </c>
      <c r="AP72" s="61" t="e">
        <f t="shared" ref="AP72" si="611">AO72+COUNTIF($L:$L,AO$2&amp;$P72)-1</f>
        <v>#N/A</v>
      </c>
      <c r="AQ72" s="61" t="e">
        <f t="shared" si="550"/>
        <v>#N/A</v>
      </c>
      <c r="AR72" s="61" t="e">
        <f t="shared" ref="AR72" si="612">AQ72+COUNTIF($L:$L,AQ$2&amp;$P72)-1</f>
        <v>#N/A</v>
      </c>
      <c r="AS72" s="61" t="e">
        <f t="shared" si="552"/>
        <v>#N/A</v>
      </c>
      <c r="AT72" s="61" t="e">
        <f t="shared" ref="AT72" si="613">AS72+COUNTIF($L:$L,AS$2&amp;$P72)-1</f>
        <v>#N/A</v>
      </c>
      <c r="AU72" s="61" t="e">
        <f t="shared" si="554"/>
        <v>#N/A</v>
      </c>
      <c r="AV72" s="61" t="e">
        <f t="shared" si="555"/>
        <v>#N/A</v>
      </c>
      <c r="AW72" s="61" t="e">
        <f t="shared" si="556"/>
        <v>#N/A</v>
      </c>
      <c r="AX72" s="61" t="e">
        <f t="shared" si="557"/>
        <v>#N/A</v>
      </c>
      <c r="AY72" s="61" t="e">
        <f t="shared" si="558"/>
        <v>#N/A</v>
      </c>
      <c r="AZ72" s="62" t="e">
        <f t="shared" si="559"/>
        <v>#N/A</v>
      </c>
      <c r="BB72" s="69" t="s">
        <v>156</v>
      </c>
      <c r="BC72" s="70">
        <f t="shared" si="560"/>
        <v>70</v>
      </c>
      <c r="BD72" s="70">
        <f t="shared" si="561"/>
        <v>70</v>
      </c>
      <c r="BE72" s="70" t="e">
        <f t="shared" si="562"/>
        <v>#N/A</v>
      </c>
      <c r="BF72" s="70" t="e">
        <f t="shared" si="563"/>
        <v>#N/A</v>
      </c>
      <c r="BG72" s="70" t="e">
        <f t="shared" si="564"/>
        <v>#N/A</v>
      </c>
      <c r="BH72" s="70" t="e">
        <f t="shared" si="565"/>
        <v>#N/A</v>
      </c>
      <c r="BI72" s="70" t="e">
        <f t="shared" si="566"/>
        <v>#N/A</v>
      </c>
      <c r="BJ72" s="70" t="e">
        <f t="shared" si="567"/>
        <v>#N/A</v>
      </c>
      <c r="BK72" s="70" t="e">
        <f t="shared" si="568"/>
        <v>#N/A</v>
      </c>
      <c r="BL72" s="70" t="e">
        <f t="shared" si="569"/>
        <v>#N/A</v>
      </c>
      <c r="BM72" s="70" t="e">
        <f t="shared" si="570"/>
        <v>#N/A</v>
      </c>
      <c r="BN72" s="70" t="e">
        <f t="shared" si="571"/>
        <v>#N/A</v>
      </c>
      <c r="BO72" s="70" t="e">
        <f t="shared" si="572"/>
        <v>#N/A</v>
      </c>
      <c r="BP72" s="70" t="e">
        <f t="shared" si="573"/>
        <v>#N/A</v>
      </c>
      <c r="BQ72" s="70" t="e">
        <f t="shared" si="574"/>
        <v>#N/A</v>
      </c>
      <c r="BR72" s="70" t="e">
        <f t="shared" si="575"/>
        <v>#N/A</v>
      </c>
      <c r="BS72" s="70" t="e">
        <f t="shared" si="576"/>
        <v>#N/A</v>
      </c>
      <c r="BT72" s="70" t="e">
        <f t="shared" si="577"/>
        <v>#N/A</v>
      </c>
      <c r="BU72" s="70" t="e">
        <f t="shared" si="578"/>
        <v>#N/A</v>
      </c>
      <c r="BV72" s="70" t="e">
        <f t="shared" si="579"/>
        <v>#N/A</v>
      </c>
      <c r="BW72" s="70" t="e">
        <f t="shared" si="580"/>
        <v>#N/A</v>
      </c>
      <c r="BX72" s="70" t="e">
        <f t="shared" si="581"/>
        <v>#N/A</v>
      </c>
      <c r="BY72" s="70" t="e">
        <f t="shared" si="582"/>
        <v>#N/A</v>
      </c>
      <c r="BZ72" s="70" t="e">
        <f t="shared" si="583"/>
        <v>#N/A</v>
      </c>
      <c r="CA72" s="70" t="e">
        <f t="shared" si="584"/>
        <v>#N/A</v>
      </c>
      <c r="CB72" s="70" t="e">
        <f t="shared" si="585"/>
        <v>#N/A</v>
      </c>
      <c r="CC72" s="70" t="e">
        <f t="shared" si="586"/>
        <v>#N/A</v>
      </c>
      <c r="CD72" s="70" t="e">
        <f t="shared" si="587"/>
        <v>#N/A</v>
      </c>
      <c r="CE72" s="70" t="e">
        <f t="shared" si="588"/>
        <v>#N/A</v>
      </c>
      <c r="CF72" s="70" t="e">
        <f t="shared" si="589"/>
        <v>#N/A</v>
      </c>
      <c r="CG72" s="70" t="e">
        <f t="shared" si="590"/>
        <v>#N/A</v>
      </c>
      <c r="CH72" s="70" t="e">
        <f t="shared" si="591"/>
        <v>#N/A</v>
      </c>
      <c r="CI72" s="70" t="e">
        <f t="shared" si="592"/>
        <v>#N/A</v>
      </c>
      <c r="CJ72" s="70" t="e">
        <f t="shared" si="593"/>
        <v>#N/A</v>
      </c>
      <c r="CK72" s="70" t="e">
        <f t="shared" si="594"/>
        <v>#N/A</v>
      </c>
      <c r="CL72" s="71" t="e">
        <f t="shared" si="595"/>
        <v>#N/A</v>
      </c>
    </row>
    <row r="73" spans="2:90" hidden="1" x14ac:dyDescent="0.4">
      <c r="B73" t="str">
        <f t="shared" si="516"/>
        <v>2013パナソニック（株）</v>
      </c>
      <c r="C73" t="str">
        <f t="shared" si="517"/>
        <v>2013パナソニック（株）</v>
      </c>
      <c r="D73">
        <v>2013</v>
      </c>
      <c r="E73">
        <v>2014</v>
      </c>
      <c r="G73" t="s">
        <v>159</v>
      </c>
      <c r="H73" s="32">
        <v>6.6699999999999995E-4</v>
      </c>
      <c r="J73" s="32">
        <v>6.6E-4</v>
      </c>
      <c r="L73" s="57" t="s">
        <v>1774</v>
      </c>
      <c r="M73" s="58">
        <v>2013</v>
      </c>
      <c r="N73" s="59" t="s">
        <v>159</v>
      </c>
      <c r="P73" s="57" t="s">
        <v>157</v>
      </c>
      <c r="Q73" s="58">
        <f t="shared" si="524"/>
        <v>71</v>
      </c>
      <c r="R73" s="58">
        <f t="shared" si="525"/>
        <v>71</v>
      </c>
      <c r="S73" s="58" t="e">
        <f t="shared" si="526"/>
        <v>#N/A</v>
      </c>
      <c r="T73" s="58" t="e">
        <f t="shared" si="527"/>
        <v>#N/A</v>
      </c>
      <c r="U73" s="58" t="e">
        <f t="shared" si="528"/>
        <v>#N/A</v>
      </c>
      <c r="V73" s="58" t="e">
        <f t="shared" si="529"/>
        <v>#N/A</v>
      </c>
      <c r="W73" s="58" t="e">
        <f t="shared" si="530"/>
        <v>#N/A</v>
      </c>
      <c r="X73" s="58" t="e">
        <f t="shared" si="531"/>
        <v>#N/A</v>
      </c>
      <c r="Y73" s="58" t="e">
        <f t="shared" si="532"/>
        <v>#N/A</v>
      </c>
      <c r="Z73" s="58" t="e">
        <f t="shared" si="533"/>
        <v>#N/A</v>
      </c>
      <c r="AA73" s="58" t="e">
        <f t="shared" si="534"/>
        <v>#N/A</v>
      </c>
      <c r="AB73" s="58" t="e">
        <f t="shared" si="535"/>
        <v>#N/A</v>
      </c>
      <c r="AC73" s="58" t="e">
        <f t="shared" si="536"/>
        <v>#N/A</v>
      </c>
      <c r="AD73" s="58" t="e">
        <f t="shared" si="537"/>
        <v>#N/A</v>
      </c>
      <c r="AE73" s="58" t="e">
        <f t="shared" si="538"/>
        <v>#N/A</v>
      </c>
      <c r="AF73" s="58" t="e">
        <f t="shared" si="539"/>
        <v>#N/A</v>
      </c>
      <c r="AG73" s="58" t="e">
        <f t="shared" si="540"/>
        <v>#N/A</v>
      </c>
      <c r="AH73" s="58" t="e">
        <f t="shared" si="541"/>
        <v>#N/A</v>
      </c>
      <c r="AI73" s="58" t="e">
        <f t="shared" si="542"/>
        <v>#N/A</v>
      </c>
      <c r="AJ73" s="58" t="e">
        <f t="shared" ref="AJ73" si="614">AI73+COUNTIF($L:$L,AI$2&amp;$P73)-1</f>
        <v>#N/A</v>
      </c>
      <c r="AK73" s="58" t="e">
        <f t="shared" si="544"/>
        <v>#N/A</v>
      </c>
      <c r="AL73" s="58" t="e">
        <f t="shared" ref="AL73" si="615">AK73+COUNTIF($L:$L,AK$2&amp;$P73)-1</f>
        <v>#N/A</v>
      </c>
      <c r="AM73" s="58" t="e">
        <f t="shared" si="546"/>
        <v>#N/A</v>
      </c>
      <c r="AN73" s="58" t="e">
        <f t="shared" ref="AN73" si="616">AM73+COUNTIF($L:$L,AM$2&amp;$P73)-1</f>
        <v>#N/A</v>
      </c>
      <c r="AO73" s="58" t="e">
        <f t="shared" si="548"/>
        <v>#N/A</v>
      </c>
      <c r="AP73" s="58" t="e">
        <f t="shared" ref="AP73" si="617">AO73+COUNTIF($L:$L,AO$2&amp;$P73)-1</f>
        <v>#N/A</v>
      </c>
      <c r="AQ73" s="58" t="e">
        <f t="shared" si="550"/>
        <v>#N/A</v>
      </c>
      <c r="AR73" s="58" t="e">
        <f t="shared" ref="AR73" si="618">AQ73+COUNTIF($L:$L,AQ$2&amp;$P73)-1</f>
        <v>#N/A</v>
      </c>
      <c r="AS73" s="58" t="e">
        <f t="shared" si="552"/>
        <v>#N/A</v>
      </c>
      <c r="AT73" s="58" t="e">
        <f t="shared" ref="AT73" si="619">AS73+COUNTIF($L:$L,AS$2&amp;$P73)-1</f>
        <v>#N/A</v>
      </c>
      <c r="AU73" s="58" t="e">
        <f t="shared" si="554"/>
        <v>#N/A</v>
      </c>
      <c r="AV73" s="58" t="e">
        <f t="shared" si="555"/>
        <v>#N/A</v>
      </c>
      <c r="AW73" s="58" t="e">
        <f t="shared" si="556"/>
        <v>#N/A</v>
      </c>
      <c r="AX73" s="58" t="e">
        <f t="shared" si="557"/>
        <v>#N/A</v>
      </c>
      <c r="AY73" s="58" t="e">
        <f t="shared" si="558"/>
        <v>#N/A</v>
      </c>
      <c r="AZ73" s="59" t="e">
        <f t="shared" si="559"/>
        <v>#N/A</v>
      </c>
      <c r="BB73" s="66" t="s">
        <v>157</v>
      </c>
      <c r="BC73" s="67">
        <f t="shared" si="560"/>
        <v>71</v>
      </c>
      <c r="BD73" s="67">
        <f t="shared" si="561"/>
        <v>71</v>
      </c>
      <c r="BE73" s="67" t="e">
        <f t="shared" si="562"/>
        <v>#N/A</v>
      </c>
      <c r="BF73" s="67" t="e">
        <f t="shared" si="563"/>
        <v>#N/A</v>
      </c>
      <c r="BG73" s="67" t="e">
        <f t="shared" si="564"/>
        <v>#N/A</v>
      </c>
      <c r="BH73" s="67" t="e">
        <f t="shared" si="565"/>
        <v>#N/A</v>
      </c>
      <c r="BI73" s="67" t="e">
        <f t="shared" si="566"/>
        <v>#N/A</v>
      </c>
      <c r="BJ73" s="67" t="e">
        <f t="shared" si="567"/>
        <v>#N/A</v>
      </c>
      <c r="BK73" s="67" t="e">
        <f t="shared" si="568"/>
        <v>#N/A</v>
      </c>
      <c r="BL73" s="67" t="e">
        <f t="shared" si="569"/>
        <v>#N/A</v>
      </c>
      <c r="BM73" s="67" t="e">
        <f t="shared" si="570"/>
        <v>#N/A</v>
      </c>
      <c r="BN73" s="67" t="e">
        <f t="shared" si="571"/>
        <v>#N/A</v>
      </c>
      <c r="BO73" s="67" t="e">
        <f t="shared" si="572"/>
        <v>#N/A</v>
      </c>
      <c r="BP73" s="67" t="e">
        <f t="shared" si="573"/>
        <v>#N/A</v>
      </c>
      <c r="BQ73" s="67" t="e">
        <f t="shared" si="574"/>
        <v>#N/A</v>
      </c>
      <c r="BR73" s="67" t="e">
        <f t="shared" si="575"/>
        <v>#N/A</v>
      </c>
      <c r="BS73" s="67" t="e">
        <f t="shared" si="576"/>
        <v>#N/A</v>
      </c>
      <c r="BT73" s="67" t="e">
        <f t="shared" si="577"/>
        <v>#N/A</v>
      </c>
      <c r="BU73" s="67" t="e">
        <f t="shared" si="578"/>
        <v>#N/A</v>
      </c>
      <c r="BV73" s="67" t="e">
        <f t="shared" si="579"/>
        <v>#N/A</v>
      </c>
      <c r="BW73" s="67" t="e">
        <f t="shared" si="580"/>
        <v>#N/A</v>
      </c>
      <c r="BX73" s="67" t="e">
        <f t="shared" si="581"/>
        <v>#N/A</v>
      </c>
      <c r="BY73" s="67" t="e">
        <f t="shared" si="582"/>
        <v>#N/A</v>
      </c>
      <c r="BZ73" s="67" t="e">
        <f t="shared" si="583"/>
        <v>#N/A</v>
      </c>
      <c r="CA73" s="67" t="e">
        <f t="shared" si="584"/>
        <v>#N/A</v>
      </c>
      <c r="CB73" s="67" t="e">
        <f t="shared" si="585"/>
        <v>#N/A</v>
      </c>
      <c r="CC73" s="67" t="e">
        <f t="shared" si="586"/>
        <v>#N/A</v>
      </c>
      <c r="CD73" s="67" t="e">
        <f t="shared" si="587"/>
        <v>#N/A</v>
      </c>
      <c r="CE73" s="67" t="e">
        <f t="shared" si="588"/>
        <v>#N/A</v>
      </c>
      <c r="CF73" s="67" t="e">
        <f t="shared" si="589"/>
        <v>#N/A</v>
      </c>
      <c r="CG73" s="67" t="e">
        <f t="shared" si="590"/>
        <v>#N/A</v>
      </c>
      <c r="CH73" s="67" t="e">
        <f t="shared" si="591"/>
        <v>#N/A</v>
      </c>
      <c r="CI73" s="67" t="e">
        <f t="shared" si="592"/>
        <v>#N/A</v>
      </c>
      <c r="CJ73" s="67" t="e">
        <f t="shared" si="593"/>
        <v>#N/A</v>
      </c>
      <c r="CK73" s="67" t="e">
        <f t="shared" si="594"/>
        <v>#N/A</v>
      </c>
      <c r="CL73" s="68" t="e">
        <f t="shared" si="595"/>
        <v>#N/A</v>
      </c>
    </row>
    <row r="74" spans="2:90" hidden="1" x14ac:dyDescent="0.4">
      <c r="B74" t="str">
        <f t="shared" si="516"/>
        <v>2013富士フイルム（株）</v>
      </c>
      <c r="C74" t="str">
        <f t="shared" si="517"/>
        <v>2013富士フイルム（株）</v>
      </c>
      <c r="D74">
        <v>2013</v>
      </c>
      <c r="E74">
        <v>2014</v>
      </c>
      <c r="G74" t="s">
        <v>160</v>
      </c>
      <c r="H74" s="32">
        <v>5.1000000000000004E-4</v>
      </c>
      <c r="J74" s="32">
        <v>4.9799999999999996E-4</v>
      </c>
      <c r="L74" s="60" t="s">
        <v>1775</v>
      </c>
      <c r="M74" s="61">
        <v>2013</v>
      </c>
      <c r="N74" s="62" t="s">
        <v>160</v>
      </c>
      <c r="P74" s="60" t="s">
        <v>158</v>
      </c>
      <c r="Q74" s="61">
        <f t="shared" si="524"/>
        <v>72</v>
      </c>
      <c r="R74" s="61">
        <f t="shared" si="525"/>
        <v>72</v>
      </c>
      <c r="S74" s="61" t="e">
        <f t="shared" si="526"/>
        <v>#N/A</v>
      </c>
      <c r="T74" s="61" t="e">
        <f t="shared" si="527"/>
        <v>#N/A</v>
      </c>
      <c r="U74" s="61" t="e">
        <f t="shared" si="528"/>
        <v>#N/A</v>
      </c>
      <c r="V74" s="61" t="e">
        <f t="shared" si="529"/>
        <v>#N/A</v>
      </c>
      <c r="W74" s="61" t="e">
        <f t="shared" si="530"/>
        <v>#N/A</v>
      </c>
      <c r="X74" s="61" t="e">
        <f t="shared" si="531"/>
        <v>#N/A</v>
      </c>
      <c r="Y74" s="61" t="e">
        <f t="shared" si="532"/>
        <v>#N/A</v>
      </c>
      <c r="Z74" s="61" t="e">
        <f t="shared" si="533"/>
        <v>#N/A</v>
      </c>
      <c r="AA74" s="61" t="e">
        <f t="shared" si="534"/>
        <v>#N/A</v>
      </c>
      <c r="AB74" s="61" t="e">
        <f t="shared" si="535"/>
        <v>#N/A</v>
      </c>
      <c r="AC74" s="61" t="e">
        <f t="shared" si="536"/>
        <v>#N/A</v>
      </c>
      <c r="AD74" s="61" t="e">
        <f t="shared" si="537"/>
        <v>#N/A</v>
      </c>
      <c r="AE74" s="61" t="e">
        <f t="shared" si="538"/>
        <v>#N/A</v>
      </c>
      <c r="AF74" s="61" t="e">
        <f t="shared" si="539"/>
        <v>#N/A</v>
      </c>
      <c r="AG74" s="61" t="e">
        <f t="shared" si="540"/>
        <v>#N/A</v>
      </c>
      <c r="AH74" s="61" t="e">
        <f t="shared" si="541"/>
        <v>#N/A</v>
      </c>
      <c r="AI74" s="61" t="e">
        <f t="shared" si="542"/>
        <v>#N/A</v>
      </c>
      <c r="AJ74" s="61" t="e">
        <f t="shared" ref="AJ74" si="620">AI74+COUNTIF($L:$L,AI$2&amp;$P74)-1</f>
        <v>#N/A</v>
      </c>
      <c r="AK74" s="61" t="e">
        <f t="shared" si="544"/>
        <v>#N/A</v>
      </c>
      <c r="AL74" s="61" t="e">
        <f t="shared" ref="AL74" si="621">AK74+COUNTIF($L:$L,AK$2&amp;$P74)-1</f>
        <v>#N/A</v>
      </c>
      <c r="AM74" s="61" t="e">
        <f t="shared" si="546"/>
        <v>#N/A</v>
      </c>
      <c r="AN74" s="61" t="e">
        <f t="shared" ref="AN74" si="622">AM74+COUNTIF($L:$L,AM$2&amp;$P74)-1</f>
        <v>#N/A</v>
      </c>
      <c r="AO74" s="61" t="e">
        <f t="shared" si="548"/>
        <v>#N/A</v>
      </c>
      <c r="AP74" s="61" t="e">
        <f t="shared" ref="AP74" si="623">AO74+COUNTIF($L:$L,AO$2&amp;$P74)-1</f>
        <v>#N/A</v>
      </c>
      <c r="AQ74" s="61" t="e">
        <f t="shared" si="550"/>
        <v>#N/A</v>
      </c>
      <c r="AR74" s="61" t="e">
        <f t="shared" ref="AR74" si="624">AQ74+COUNTIF($L:$L,AQ$2&amp;$P74)-1</f>
        <v>#N/A</v>
      </c>
      <c r="AS74" s="61" t="e">
        <f t="shared" si="552"/>
        <v>#N/A</v>
      </c>
      <c r="AT74" s="61" t="e">
        <f t="shared" ref="AT74" si="625">AS74+COUNTIF($L:$L,AS$2&amp;$P74)-1</f>
        <v>#N/A</v>
      </c>
      <c r="AU74" s="61" t="e">
        <f t="shared" si="554"/>
        <v>#N/A</v>
      </c>
      <c r="AV74" s="61" t="e">
        <f t="shared" si="555"/>
        <v>#N/A</v>
      </c>
      <c r="AW74" s="61" t="e">
        <f t="shared" si="556"/>
        <v>#N/A</v>
      </c>
      <c r="AX74" s="61" t="e">
        <f t="shared" si="557"/>
        <v>#N/A</v>
      </c>
      <c r="AY74" s="61" t="e">
        <f t="shared" si="558"/>
        <v>#N/A</v>
      </c>
      <c r="AZ74" s="62" t="e">
        <f t="shared" si="559"/>
        <v>#N/A</v>
      </c>
      <c r="BB74" s="69" t="s">
        <v>158</v>
      </c>
      <c r="BC74" s="70">
        <f t="shared" si="560"/>
        <v>72</v>
      </c>
      <c r="BD74" s="70">
        <f t="shared" si="561"/>
        <v>72</v>
      </c>
      <c r="BE74" s="70" t="e">
        <f t="shared" si="562"/>
        <v>#N/A</v>
      </c>
      <c r="BF74" s="70" t="e">
        <f t="shared" si="563"/>
        <v>#N/A</v>
      </c>
      <c r="BG74" s="70" t="e">
        <f t="shared" si="564"/>
        <v>#N/A</v>
      </c>
      <c r="BH74" s="70" t="e">
        <f t="shared" si="565"/>
        <v>#N/A</v>
      </c>
      <c r="BI74" s="70" t="e">
        <f t="shared" si="566"/>
        <v>#N/A</v>
      </c>
      <c r="BJ74" s="70" t="e">
        <f t="shared" si="567"/>
        <v>#N/A</v>
      </c>
      <c r="BK74" s="70" t="e">
        <f t="shared" si="568"/>
        <v>#N/A</v>
      </c>
      <c r="BL74" s="70" t="e">
        <f t="shared" si="569"/>
        <v>#N/A</v>
      </c>
      <c r="BM74" s="70" t="e">
        <f t="shared" si="570"/>
        <v>#N/A</v>
      </c>
      <c r="BN74" s="70" t="e">
        <f t="shared" si="571"/>
        <v>#N/A</v>
      </c>
      <c r="BO74" s="70" t="e">
        <f t="shared" si="572"/>
        <v>#N/A</v>
      </c>
      <c r="BP74" s="70" t="e">
        <f t="shared" si="573"/>
        <v>#N/A</v>
      </c>
      <c r="BQ74" s="70" t="e">
        <f t="shared" si="574"/>
        <v>#N/A</v>
      </c>
      <c r="BR74" s="70" t="e">
        <f t="shared" si="575"/>
        <v>#N/A</v>
      </c>
      <c r="BS74" s="70" t="e">
        <f t="shared" si="576"/>
        <v>#N/A</v>
      </c>
      <c r="BT74" s="70" t="e">
        <f t="shared" si="577"/>
        <v>#N/A</v>
      </c>
      <c r="BU74" s="70" t="e">
        <f t="shared" si="578"/>
        <v>#N/A</v>
      </c>
      <c r="BV74" s="70" t="e">
        <f t="shared" si="579"/>
        <v>#N/A</v>
      </c>
      <c r="BW74" s="70" t="e">
        <f t="shared" si="580"/>
        <v>#N/A</v>
      </c>
      <c r="BX74" s="70" t="e">
        <f t="shared" si="581"/>
        <v>#N/A</v>
      </c>
      <c r="BY74" s="70" t="e">
        <f t="shared" si="582"/>
        <v>#N/A</v>
      </c>
      <c r="BZ74" s="70" t="e">
        <f t="shared" si="583"/>
        <v>#N/A</v>
      </c>
      <c r="CA74" s="70" t="e">
        <f t="shared" si="584"/>
        <v>#N/A</v>
      </c>
      <c r="CB74" s="70" t="e">
        <f t="shared" si="585"/>
        <v>#N/A</v>
      </c>
      <c r="CC74" s="70" t="e">
        <f t="shared" si="586"/>
        <v>#N/A</v>
      </c>
      <c r="CD74" s="70" t="e">
        <f t="shared" si="587"/>
        <v>#N/A</v>
      </c>
      <c r="CE74" s="70" t="e">
        <f t="shared" si="588"/>
        <v>#N/A</v>
      </c>
      <c r="CF74" s="70" t="e">
        <f t="shared" si="589"/>
        <v>#N/A</v>
      </c>
      <c r="CG74" s="70" t="e">
        <f t="shared" si="590"/>
        <v>#N/A</v>
      </c>
      <c r="CH74" s="70" t="e">
        <f t="shared" si="591"/>
        <v>#N/A</v>
      </c>
      <c r="CI74" s="70" t="e">
        <f t="shared" si="592"/>
        <v>#N/A</v>
      </c>
      <c r="CJ74" s="70" t="e">
        <f t="shared" si="593"/>
        <v>#N/A</v>
      </c>
      <c r="CK74" s="70" t="e">
        <f t="shared" si="594"/>
        <v>#N/A</v>
      </c>
      <c r="CL74" s="71" t="e">
        <f t="shared" si="595"/>
        <v>#N/A</v>
      </c>
    </row>
    <row r="75" spans="2:90" hidden="1" x14ac:dyDescent="0.4">
      <c r="B75" t="str">
        <f t="shared" si="516"/>
        <v>2013プレミアムグリーンパワー（株）</v>
      </c>
      <c r="C75" t="str">
        <f t="shared" si="517"/>
        <v>2013プレミアムグリーンパワー（株）</v>
      </c>
      <c r="D75">
        <v>2013</v>
      </c>
      <c r="E75">
        <v>2014</v>
      </c>
      <c r="G75" t="s">
        <v>161</v>
      </c>
      <c r="H75" s="32">
        <v>2.0999999999999999E-5</v>
      </c>
      <c r="J75" s="32">
        <v>2.1999999999999999E-5</v>
      </c>
      <c r="L75" s="57" t="s">
        <v>1776</v>
      </c>
      <c r="M75" s="58">
        <v>2013</v>
      </c>
      <c r="N75" s="59" t="s">
        <v>161</v>
      </c>
      <c r="P75" s="57" t="s">
        <v>159</v>
      </c>
      <c r="Q75" s="58">
        <f t="shared" si="524"/>
        <v>73</v>
      </c>
      <c r="R75" s="58">
        <f t="shared" si="525"/>
        <v>73</v>
      </c>
      <c r="S75" s="58" t="e">
        <f t="shared" si="526"/>
        <v>#N/A</v>
      </c>
      <c r="T75" s="58" t="e">
        <f t="shared" si="527"/>
        <v>#N/A</v>
      </c>
      <c r="U75" s="58" t="e">
        <f t="shared" si="528"/>
        <v>#N/A</v>
      </c>
      <c r="V75" s="58" t="e">
        <f t="shared" si="529"/>
        <v>#N/A</v>
      </c>
      <c r="W75" s="58" t="e">
        <f t="shared" si="530"/>
        <v>#N/A</v>
      </c>
      <c r="X75" s="58" t="e">
        <f t="shared" si="531"/>
        <v>#N/A</v>
      </c>
      <c r="Y75" s="58" t="e">
        <f t="shared" si="532"/>
        <v>#N/A</v>
      </c>
      <c r="Z75" s="58" t="e">
        <f t="shared" si="533"/>
        <v>#N/A</v>
      </c>
      <c r="AA75" s="58" t="e">
        <f t="shared" si="534"/>
        <v>#N/A</v>
      </c>
      <c r="AB75" s="58" t="e">
        <f t="shared" si="535"/>
        <v>#N/A</v>
      </c>
      <c r="AC75" s="58" t="e">
        <f t="shared" si="536"/>
        <v>#N/A</v>
      </c>
      <c r="AD75" s="58" t="e">
        <f t="shared" si="537"/>
        <v>#N/A</v>
      </c>
      <c r="AE75" s="58" t="e">
        <f t="shared" si="538"/>
        <v>#N/A</v>
      </c>
      <c r="AF75" s="58" t="e">
        <f t="shared" si="539"/>
        <v>#N/A</v>
      </c>
      <c r="AG75" s="58" t="e">
        <f t="shared" si="540"/>
        <v>#N/A</v>
      </c>
      <c r="AH75" s="58" t="e">
        <f t="shared" si="541"/>
        <v>#N/A</v>
      </c>
      <c r="AI75" s="58" t="e">
        <f t="shared" si="542"/>
        <v>#N/A</v>
      </c>
      <c r="AJ75" s="58" t="e">
        <f t="shared" ref="AJ75" si="626">AI75+COUNTIF($L:$L,AI$2&amp;$P75)-1</f>
        <v>#N/A</v>
      </c>
      <c r="AK75" s="58" t="e">
        <f t="shared" si="544"/>
        <v>#N/A</v>
      </c>
      <c r="AL75" s="58" t="e">
        <f t="shared" ref="AL75" si="627">AK75+COUNTIF($L:$L,AK$2&amp;$P75)-1</f>
        <v>#N/A</v>
      </c>
      <c r="AM75" s="58" t="e">
        <f t="shared" si="546"/>
        <v>#N/A</v>
      </c>
      <c r="AN75" s="58" t="e">
        <f t="shared" ref="AN75" si="628">AM75+COUNTIF($L:$L,AM$2&amp;$P75)-1</f>
        <v>#N/A</v>
      </c>
      <c r="AO75" s="58" t="e">
        <f t="shared" si="548"/>
        <v>#N/A</v>
      </c>
      <c r="AP75" s="58" t="e">
        <f t="shared" ref="AP75" si="629">AO75+COUNTIF($L:$L,AO$2&amp;$P75)-1</f>
        <v>#N/A</v>
      </c>
      <c r="AQ75" s="58" t="e">
        <f t="shared" si="550"/>
        <v>#N/A</v>
      </c>
      <c r="AR75" s="58" t="e">
        <f t="shared" ref="AR75" si="630">AQ75+COUNTIF($L:$L,AQ$2&amp;$P75)-1</f>
        <v>#N/A</v>
      </c>
      <c r="AS75" s="58" t="e">
        <f t="shared" si="552"/>
        <v>#N/A</v>
      </c>
      <c r="AT75" s="58" t="e">
        <f t="shared" ref="AT75" si="631">AS75+COUNTIF($L:$L,AS$2&amp;$P75)-1</f>
        <v>#N/A</v>
      </c>
      <c r="AU75" s="58" t="e">
        <f t="shared" si="554"/>
        <v>#N/A</v>
      </c>
      <c r="AV75" s="58" t="e">
        <f t="shared" si="555"/>
        <v>#N/A</v>
      </c>
      <c r="AW75" s="58" t="e">
        <f t="shared" si="556"/>
        <v>#N/A</v>
      </c>
      <c r="AX75" s="58" t="e">
        <f t="shared" si="557"/>
        <v>#N/A</v>
      </c>
      <c r="AY75" s="58" t="e">
        <f t="shared" si="558"/>
        <v>#N/A</v>
      </c>
      <c r="AZ75" s="59" t="e">
        <f t="shared" si="559"/>
        <v>#N/A</v>
      </c>
      <c r="BB75" s="66" t="s">
        <v>159</v>
      </c>
      <c r="BC75" s="67">
        <f t="shared" si="560"/>
        <v>73</v>
      </c>
      <c r="BD75" s="67">
        <f t="shared" si="561"/>
        <v>73</v>
      </c>
      <c r="BE75" s="67" t="e">
        <f t="shared" si="562"/>
        <v>#N/A</v>
      </c>
      <c r="BF75" s="67" t="e">
        <f t="shared" si="563"/>
        <v>#N/A</v>
      </c>
      <c r="BG75" s="67" t="e">
        <f t="shared" si="564"/>
        <v>#N/A</v>
      </c>
      <c r="BH75" s="67" t="e">
        <f t="shared" si="565"/>
        <v>#N/A</v>
      </c>
      <c r="BI75" s="67" t="e">
        <f t="shared" si="566"/>
        <v>#N/A</v>
      </c>
      <c r="BJ75" s="67" t="e">
        <f t="shared" si="567"/>
        <v>#N/A</v>
      </c>
      <c r="BK75" s="67" t="e">
        <f t="shared" si="568"/>
        <v>#N/A</v>
      </c>
      <c r="BL75" s="67" t="e">
        <f t="shared" si="569"/>
        <v>#N/A</v>
      </c>
      <c r="BM75" s="67" t="e">
        <f t="shared" si="570"/>
        <v>#N/A</v>
      </c>
      <c r="BN75" s="67" t="e">
        <f t="shared" si="571"/>
        <v>#N/A</v>
      </c>
      <c r="BO75" s="67" t="e">
        <f t="shared" si="572"/>
        <v>#N/A</v>
      </c>
      <c r="BP75" s="67" t="e">
        <f t="shared" si="573"/>
        <v>#N/A</v>
      </c>
      <c r="BQ75" s="67" t="e">
        <f t="shared" si="574"/>
        <v>#N/A</v>
      </c>
      <c r="BR75" s="67" t="e">
        <f t="shared" si="575"/>
        <v>#N/A</v>
      </c>
      <c r="BS75" s="67" t="e">
        <f t="shared" si="576"/>
        <v>#N/A</v>
      </c>
      <c r="BT75" s="67" t="e">
        <f t="shared" si="577"/>
        <v>#N/A</v>
      </c>
      <c r="BU75" s="67" t="e">
        <f t="shared" si="578"/>
        <v>#N/A</v>
      </c>
      <c r="BV75" s="67" t="e">
        <f t="shared" si="579"/>
        <v>#N/A</v>
      </c>
      <c r="BW75" s="67" t="e">
        <f t="shared" si="580"/>
        <v>#N/A</v>
      </c>
      <c r="BX75" s="67" t="e">
        <f t="shared" si="581"/>
        <v>#N/A</v>
      </c>
      <c r="BY75" s="67" t="e">
        <f t="shared" si="582"/>
        <v>#N/A</v>
      </c>
      <c r="BZ75" s="67" t="e">
        <f t="shared" si="583"/>
        <v>#N/A</v>
      </c>
      <c r="CA75" s="67" t="e">
        <f t="shared" si="584"/>
        <v>#N/A</v>
      </c>
      <c r="CB75" s="67" t="e">
        <f t="shared" si="585"/>
        <v>#N/A</v>
      </c>
      <c r="CC75" s="67" t="e">
        <f t="shared" si="586"/>
        <v>#N/A</v>
      </c>
      <c r="CD75" s="67" t="e">
        <f t="shared" si="587"/>
        <v>#N/A</v>
      </c>
      <c r="CE75" s="67" t="e">
        <f t="shared" si="588"/>
        <v>#N/A</v>
      </c>
      <c r="CF75" s="67" t="e">
        <f t="shared" si="589"/>
        <v>#N/A</v>
      </c>
      <c r="CG75" s="67" t="e">
        <f t="shared" si="590"/>
        <v>#N/A</v>
      </c>
      <c r="CH75" s="67" t="e">
        <f t="shared" si="591"/>
        <v>#N/A</v>
      </c>
      <c r="CI75" s="67" t="e">
        <f t="shared" si="592"/>
        <v>#N/A</v>
      </c>
      <c r="CJ75" s="67" t="e">
        <f t="shared" si="593"/>
        <v>#N/A</v>
      </c>
      <c r="CK75" s="67" t="e">
        <f t="shared" si="594"/>
        <v>#N/A</v>
      </c>
      <c r="CL75" s="68" t="e">
        <f t="shared" si="595"/>
        <v>#N/A</v>
      </c>
    </row>
    <row r="76" spans="2:90" hidden="1" x14ac:dyDescent="0.4">
      <c r="B76" t="str">
        <f t="shared" si="516"/>
        <v>2013本田技研工業(株)</v>
      </c>
      <c r="C76" t="str">
        <f t="shared" si="517"/>
        <v>2013本田技研工業(株)</v>
      </c>
      <c r="D76">
        <v>2013</v>
      </c>
      <c r="E76">
        <v>2014</v>
      </c>
      <c r="G76" t="s">
        <v>162</v>
      </c>
      <c r="H76" s="33">
        <v>5.8E-4</v>
      </c>
      <c r="J76" s="32">
        <v>5.5999999999999995E-4</v>
      </c>
      <c r="L76" s="60" t="s">
        <v>1777</v>
      </c>
      <c r="M76" s="61">
        <v>2013</v>
      </c>
      <c r="N76" s="62" t="s">
        <v>162</v>
      </c>
      <c r="P76" s="60" t="s">
        <v>160</v>
      </c>
      <c r="Q76" s="61">
        <f t="shared" si="524"/>
        <v>74</v>
      </c>
      <c r="R76" s="61">
        <f t="shared" si="525"/>
        <v>74</v>
      </c>
      <c r="S76" s="61" t="e">
        <f t="shared" si="526"/>
        <v>#N/A</v>
      </c>
      <c r="T76" s="61" t="e">
        <f t="shared" si="527"/>
        <v>#N/A</v>
      </c>
      <c r="U76" s="61" t="e">
        <f t="shared" si="528"/>
        <v>#N/A</v>
      </c>
      <c r="V76" s="61" t="e">
        <f t="shared" si="529"/>
        <v>#N/A</v>
      </c>
      <c r="W76" s="61" t="e">
        <f t="shared" si="530"/>
        <v>#N/A</v>
      </c>
      <c r="X76" s="61" t="e">
        <f t="shared" si="531"/>
        <v>#N/A</v>
      </c>
      <c r="Y76" s="61" t="e">
        <f t="shared" si="532"/>
        <v>#N/A</v>
      </c>
      <c r="Z76" s="61" t="e">
        <f t="shared" si="533"/>
        <v>#N/A</v>
      </c>
      <c r="AA76" s="61" t="e">
        <f t="shared" si="534"/>
        <v>#N/A</v>
      </c>
      <c r="AB76" s="61" t="e">
        <f t="shared" si="535"/>
        <v>#N/A</v>
      </c>
      <c r="AC76" s="61" t="e">
        <f t="shared" si="536"/>
        <v>#N/A</v>
      </c>
      <c r="AD76" s="61" t="e">
        <f t="shared" si="537"/>
        <v>#N/A</v>
      </c>
      <c r="AE76" s="61" t="e">
        <f t="shared" si="538"/>
        <v>#N/A</v>
      </c>
      <c r="AF76" s="61" t="e">
        <f t="shared" si="539"/>
        <v>#N/A</v>
      </c>
      <c r="AG76" s="61" t="e">
        <f t="shared" si="540"/>
        <v>#N/A</v>
      </c>
      <c r="AH76" s="61" t="e">
        <f t="shared" si="541"/>
        <v>#N/A</v>
      </c>
      <c r="AI76" s="61" t="e">
        <f t="shared" si="542"/>
        <v>#N/A</v>
      </c>
      <c r="AJ76" s="61" t="e">
        <f t="shared" ref="AJ76" si="632">AI76+COUNTIF($L:$L,AI$2&amp;$P76)-1</f>
        <v>#N/A</v>
      </c>
      <c r="AK76" s="61" t="e">
        <f t="shared" si="544"/>
        <v>#N/A</v>
      </c>
      <c r="AL76" s="61" t="e">
        <f t="shared" ref="AL76" si="633">AK76+COUNTIF($L:$L,AK$2&amp;$P76)-1</f>
        <v>#N/A</v>
      </c>
      <c r="AM76" s="61" t="e">
        <f t="shared" si="546"/>
        <v>#N/A</v>
      </c>
      <c r="AN76" s="61" t="e">
        <f t="shared" ref="AN76" si="634">AM76+COUNTIF($L:$L,AM$2&amp;$P76)-1</f>
        <v>#N/A</v>
      </c>
      <c r="AO76" s="61" t="e">
        <f t="shared" si="548"/>
        <v>#N/A</v>
      </c>
      <c r="AP76" s="61" t="e">
        <f t="shared" ref="AP76" si="635">AO76+COUNTIF($L:$L,AO$2&amp;$P76)-1</f>
        <v>#N/A</v>
      </c>
      <c r="AQ76" s="61" t="e">
        <f t="shared" si="550"/>
        <v>#N/A</v>
      </c>
      <c r="AR76" s="61" t="e">
        <f t="shared" ref="AR76" si="636">AQ76+COUNTIF($L:$L,AQ$2&amp;$P76)-1</f>
        <v>#N/A</v>
      </c>
      <c r="AS76" s="61" t="e">
        <f t="shared" si="552"/>
        <v>#N/A</v>
      </c>
      <c r="AT76" s="61" t="e">
        <f t="shared" ref="AT76" si="637">AS76+COUNTIF($L:$L,AS$2&amp;$P76)-1</f>
        <v>#N/A</v>
      </c>
      <c r="AU76" s="61" t="e">
        <f t="shared" si="554"/>
        <v>#N/A</v>
      </c>
      <c r="AV76" s="61" t="e">
        <f t="shared" si="555"/>
        <v>#N/A</v>
      </c>
      <c r="AW76" s="61" t="e">
        <f t="shared" si="556"/>
        <v>#N/A</v>
      </c>
      <c r="AX76" s="61" t="e">
        <f t="shared" si="557"/>
        <v>#N/A</v>
      </c>
      <c r="AY76" s="61" t="e">
        <f t="shared" si="558"/>
        <v>#N/A</v>
      </c>
      <c r="AZ76" s="62" t="e">
        <f t="shared" si="559"/>
        <v>#N/A</v>
      </c>
      <c r="BB76" s="69" t="s">
        <v>160</v>
      </c>
      <c r="BC76" s="70">
        <f t="shared" si="560"/>
        <v>74</v>
      </c>
      <c r="BD76" s="70">
        <f t="shared" si="561"/>
        <v>74</v>
      </c>
      <c r="BE76" s="70" t="e">
        <f t="shared" si="562"/>
        <v>#N/A</v>
      </c>
      <c r="BF76" s="70" t="e">
        <f t="shared" si="563"/>
        <v>#N/A</v>
      </c>
      <c r="BG76" s="70" t="e">
        <f t="shared" si="564"/>
        <v>#N/A</v>
      </c>
      <c r="BH76" s="70" t="e">
        <f t="shared" si="565"/>
        <v>#N/A</v>
      </c>
      <c r="BI76" s="70" t="e">
        <f t="shared" si="566"/>
        <v>#N/A</v>
      </c>
      <c r="BJ76" s="70" t="e">
        <f t="shared" si="567"/>
        <v>#N/A</v>
      </c>
      <c r="BK76" s="70" t="e">
        <f t="shared" si="568"/>
        <v>#N/A</v>
      </c>
      <c r="BL76" s="70" t="e">
        <f t="shared" si="569"/>
        <v>#N/A</v>
      </c>
      <c r="BM76" s="70" t="e">
        <f t="shared" si="570"/>
        <v>#N/A</v>
      </c>
      <c r="BN76" s="70" t="e">
        <f t="shared" si="571"/>
        <v>#N/A</v>
      </c>
      <c r="BO76" s="70" t="e">
        <f t="shared" si="572"/>
        <v>#N/A</v>
      </c>
      <c r="BP76" s="70" t="e">
        <f t="shared" si="573"/>
        <v>#N/A</v>
      </c>
      <c r="BQ76" s="70" t="e">
        <f t="shared" si="574"/>
        <v>#N/A</v>
      </c>
      <c r="BR76" s="70" t="e">
        <f t="shared" si="575"/>
        <v>#N/A</v>
      </c>
      <c r="BS76" s="70" t="e">
        <f t="shared" si="576"/>
        <v>#N/A</v>
      </c>
      <c r="BT76" s="70" t="e">
        <f t="shared" si="577"/>
        <v>#N/A</v>
      </c>
      <c r="BU76" s="70" t="e">
        <f t="shared" si="578"/>
        <v>#N/A</v>
      </c>
      <c r="BV76" s="70" t="e">
        <f t="shared" si="579"/>
        <v>#N/A</v>
      </c>
      <c r="BW76" s="70" t="e">
        <f t="shared" si="580"/>
        <v>#N/A</v>
      </c>
      <c r="BX76" s="70" t="e">
        <f t="shared" si="581"/>
        <v>#N/A</v>
      </c>
      <c r="BY76" s="70" t="e">
        <f t="shared" si="582"/>
        <v>#N/A</v>
      </c>
      <c r="BZ76" s="70" t="e">
        <f t="shared" si="583"/>
        <v>#N/A</v>
      </c>
      <c r="CA76" s="70" t="e">
        <f t="shared" si="584"/>
        <v>#N/A</v>
      </c>
      <c r="CB76" s="70" t="e">
        <f t="shared" si="585"/>
        <v>#N/A</v>
      </c>
      <c r="CC76" s="70" t="e">
        <f t="shared" si="586"/>
        <v>#N/A</v>
      </c>
      <c r="CD76" s="70" t="e">
        <f t="shared" si="587"/>
        <v>#N/A</v>
      </c>
      <c r="CE76" s="70" t="e">
        <f t="shared" si="588"/>
        <v>#N/A</v>
      </c>
      <c r="CF76" s="70" t="e">
        <f t="shared" si="589"/>
        <v>#N/A</v>
      </c>
      <c r="CG76" s="70" t="e">
        <f t="shared" si="590"/>
        <v>#N/A</v>
      </c>
      <c r="CH76" s="70" t="e">
        <f t="shared" si="591"/>
        <v>#N/A</v>
      </c>
      <c r="CI76" s="70" t="e">
        <f t="shared" si="592"/>
        <v>#N/A</v>
      </c>
      <c r="CJ76" s="70" t="e">
        <f t="shared" si="593"/>
        <v>#N/A</v>
      </c>
      <c r="CK76" s="70" t="e">
        <f t="shared" si="594"/>
        <v>#N/A</v>
      </c>
      <c r="CL76" s="71" t="e">
        <f t="shared" si="595"/>
        <v>#N/A</v>
      </c>
    </row>
    <row r="77" spans="2:90" hidden="1" x14ac:dyDescent="0.4">
      <c r="B77" t="str">
        <f t="shared" si="516"/>
        <v>2013丸紅（株）</v>
      </c>
      <c r="C77" t="str">
        <f t="shared" si="517"/>
        <v>2013丸紅（株）</v>
      </c>
      <c r="D77">
        <v>2013</v>
      </c>
      <c r="E77">
        <v>2014</v>
      </c>
      <c r="G77" t="s">
        <v>163</v>
      </c>
      <c r="H77" s="32">
        <v>3.8900000000000002E-4</v>
      </c>
      <c r="J77" s="32">
        <v>4.1800000000000002E-4</v>
      </c>
      <c r="L77" s="57" t="s">
        <v>1778</v>
      </c>
      <c r="M77" s="58">
        <v>2013</v>
      </c>
      <c r="N77" s="59" t="s">
        <v>163</v>
      </c>
      <c r="P77" s="57" t="s">
        <v>161</v>
      </c>
      <c r="Q77" s="58">
        <f t="shared" si="524"/>
        <v>75</v>
      </c>
      <c r="R77" s="58">
        <f t="shared" si="525"/>
        <v>75</v>
      </c>
      <c r="S77" s="58" t="e">
        <f t="shared" si="526"/>
        <v>#N/A</v>
      </c>
      <c r="T77" s="58" t="e">
        <f t="shared" si="527"/>
        <v>#N/A</v>
      </c>
      <c r="U77" s="58" t="e">
        <f t="shared" si="528"/>
        <v>#N/A</v>
      </c>
      <c r="V77" s="58" t="e">
        <f t="shared" si="529"/>
        <v>#N/A</v>
      </c>
      <c r="W77" s="58" t="e">
        <f t="shared" si="530"/>
        <v>#N/A</v>
      </c>
      <c r="X77" s="58" t="e">
        <f t="shared" si="531"/>
        <v>#N/A</v>
      </c>
      <c r="Y77" s="58" t="e">
        <f t="shared" si="532"/>
        <v>#N/A</v>
      </c>
      <c r="Z77" s="58" t="e">
        <f t="shared" si="533"/>
        <v>#N/A</v>
      </c>
      <c r="AA77" s="58" t="e">
        <f t="shared" si="534"/>
        <v>#N/A</v>
      </c>
      <c r="AB77" s="58" t="e">
        <f t="shared" si="535"/>
        <v>#N/A</v>
      </c>
      <c r="AC77" s="58" t="e">
        <f t="shared" si="536"/>
        <v>#N/A</v>
      </c>
      <c r="AD77" s="58" t="e">
        <f t="shared" si="537"/>
        <v>#N/A</v>
      </c>
      <c r="AE77" s="58" t="e">
        <f t="shared" si="538"/>
        <v>#N/A</v>
      </c>
      <c r="AF77" s="58" t="e">
        <f t="shared" si="539"/>
        <v>#N/A</v>
      </c>
      <c r="AG77" s="58" t="e">
        <f t="shared" si="540"/>
        <v>#N/A</v>
      </c>
      <c r="AH77" s="58" t="e">
        <f t="shared" si="541"/>
        <v>#N/A</v>
      </c>
      <c r="AI77" s="58" t="e">
        <f t="shared" si="542"/>
        <v>#N/A</v>
      </c>
      <c r="AJ77" s="58" t="e">
        <f t="shared" ref="AJ77" si="638">AI77+COUNTIF($L:$L,AI$2&amp;$P77)-1</f>
        <v>#N/A</v>
      </c>
      <c r="AK77" s="58" t="e">
        <f t="shared" si="544"/>
        <v>#N/A</v>
      </c>
      <c r="AL77" s="58" t="e">
        <f t="shared" ref="AL77" si="639">AK77+COUNTIF($L:$L,AK$2&amp;$P77)-1</f>
        <v>#N/A</v>
      </c>
      <c r="AM77" s="58" t="e">
        <f t="shared" si="546"/>
        <v>#N/A</v>
      </c>
      <c r="AN77" s="58" t="e">
        <f t="shared" ref="AN77" si="640">AM77+COUNTIF($L:$L,AM$2&amp;$P77)-1</f>
        <v>#N/A</v>
      </c>
      <c r="AO77" s="58" t="e">
        <f t="shared" si="548"/>
        <v>#N/A</v>
      </c>
      <c r="AP77" s="58" t="e">
        <f t="shared" ref="AP77" si="641">AO77+COUNTIF($L:$L,AO$2&amp;$P77)-1</f>
        <v>#N/A</v>
      </c>
      <c r="AQ77" s="58" t="e">
        <f t="shared" si="550"/>
        <v>#N/A</v>
      </c>
      <c r="AR77" s="58" t="e">
        <f t="shared" ref="AR77" si="642">AQ77+COUNTIF($L:$L,AQ$2&amp;$P77)-1</f>
        <v>#N/A</v>
      </c>
      <c r="AS77" s="58" t="e">
        <f t="shared" si="552"/>
        <v>#N/A</v>
      </c>
      <c r="AT77" s="58" t="e">
        <f t="shared" ref="AT77" si="643">AS77+COUNTIF($L:$L,AS$2&amp;$P77)-1</f>
        <v>#N/A</v>
      </c>
      <c r="AU77" s="58" t="e">
        <f t="shared" si="554"/>
        <v>#N/A</v>
      </c>
      <c r="AV77" s="58" t="e">
        <f t="shared" si="555"/>
        <v>#N/A</v>
      </c>
      <c r="AW77" s="58" t="e">
        <f t="shared" si="556"/>
        <v>#N/A</v>
      </c>
      <c r="AX77" s="58" t="e">
        <f t="shared" si="557"/>
        <v>#N/A</v>
      </c>
      <c r="AY77" s="58" t="e">
        <f t="shared" si="558"/>
        <v>#N/A</v>
      </c>
      <c r="AZ77" s="59" t="e">
        <f t="shared" si="559"/>
        <v>#N/A</v>
      </c>
      <c r="BB77" s="66" t="s">
        <v>161</v>
      </c>
      <c r="BC77" s="67">
        <f t="shared" si="560"/>
        <v>75</v>
      </c>
      <c r="BD77" s="67">
        <f t="shared" si="561"/>
        <v>75</v>
      </c>
      <c r="BE77" s="67" t="e">
        <f t="shared" si="562"/>
        <v>#N/A</v>
      </c>
      <c r="BF77" s="67" t="e">
        <f t="shared" si="563"/>
        <v>#N/A</v>
      </c>
      <c r="BG77" s="67" t="e">
        <f t="shared" si="564"/>
        <v>#N/A</v>
      </c>
      <c r="BH77" s="67" t="e">
        <f t="shared" si="565"/>
        <v>#N/A</v>
      </c>
      <c r="BI77" s="67" t="e">
        <f t="shared" si="566"/>
        <v>#N/A</v>
      </c>
      <c r="BJ77" s="67" t="e">
        <f t="shared" si="567"/>
        <v>#N/A</v>
      </c>
      <c r="BK77" s="67" t="e">
        <f t="shared" si="568"/>
        <v>#N/A</v>
      </c>
      <c r="BL77" s="67" t="e">
        <f t="shared" si="569"/>
        <v>#N/A</v>
      </c>
      <c r="BM77" s="67" t="e">
        <f t="shared" si="570"/>
        <v>#N/A</v>
      </c>
      <c r="BN77" s="67" t="e">
        <f t="shared" si="571"/>
        <v>#N/A</v>
      </c>
      <c r="BO77" s="67" t="e">
        <f t="shared" si="572"/>
        <v>#N/A</v>
      </c>
      <c r="BP77" s="67" t="e">
        <f t="shared" si="573"/>
        <v>#N/A</v>
      </c>
      <c r="BQ77" s="67" t="e">
        <f t="shared" si="574"/>
        <v>#N/A</v>
      </c>
      <c r="BR77" s="67" t="e">
        <f t="shared" si="575"/>
        <v>#N/A</v>
      </c>
      <c r="BS77" s="67" t="e">
        <f t="shared" si="576"/>
        <v>#N/A</v>
      </c>
      <c r="BT77" s="67" t="e">
        <f t="shared" si="577"/>
        <v>#N/A</v>
      </c>
      <c r="BU77" s="67" t="e">
        <f t="shared" si="578"/>
        <v>#N/A</v>
      </c>
      <c r="BV77" s="67" t="e">
        <f t="shared" si="579"/>
        <v>#N/A</v>
      </c>
      <c r="BW77" s="67" t="e">
        <f t="shared" si="580"/>
        <v>#N/A</v>
      </c>
      <c r="BX77" s="67" t="e">
        <f t="shared" si="581"/>
        <v>#N/A</v>
      </c>
      <c r="BY77" s="67" t="e">
        <f t="shared" si="582"/>
        <v>#N/A</v>
      </c>
      <c r="BZ77" s="67" t="e">
        <f t="shared" si="583"/>
        <v>#N/A</v>
      </c>
      <c r="CA77" s="67" t="e">
        <f t="shared" si="584"/>
        <v>#N/A</v>
      </c>
      <c r="CB77" s="67" t="e">
        <f t="shared" si="585"/>
        <v>#N/A</v>
      </c>
      <c r="CC77" s="67" t="e">
        <f t="shared" si="586"/>
        <v>#N/A</v>
      </c>
      <c r="CD77" s="67" t="e">
        <f t="shared" si="587"/>
        <v>#N/A</v>
      </c>
      <c r="CE77" s="67" t="e">
        <f t="shared" si="588"/>
        <v>#N/A</v>
      </c>
      <c r="CF77" s="67" t="e">
        <f t="shared" si="589"/>
        <v>#N/A</v>
      </c>
      <c r="CG77" s="67" t="e">
        <f t="shared" si="590"/>
        <v>#N/A</v>
      </c>
      <c r="CH77" s="67" t="e">
        <f t="shared" si="591"/>
        <v>#N/A</v>
      </c>
      <c r="CI77" s="67" t="e">
        <f t="shared" si="592"/>
        <v>#N/A</v>
      </c>
      <c r="CJ77" s="67" t="e">
        <f t="shared" si="593"/>
        <v>#N/A</v>
      </c>
      <c r="CK77" s="67" t="e">
        <f t="shared" si="594"/>
        <v>#N/A</v>
      </c>
      <c r="CL77" s="68" t="e">
        <f t="shared" si="595"/>
        <v>#N/A</v>
      </c>
    </row>
    <row r="78" spans="2:90" hidden="1" x14ac:dyDescent="0.4">
      <c r="B78" t="str">
        <f t="shared" si="516"/>
        <v>2013ミサワホーム(株)</v>
      </c>
      <c r="C78" t="str">
        <f t="shared" si="517"/>
        <v>2013ミサワホーム(株)</v>
      </c>
      <c r="D78">
        <v>2013</v>
      </c>
      <c r="E78">
        <v>2014</v>
      </c>
      <c r="G78" t="s">
        <v>164</v>
      </c>
      <c r="H78" s="32">
        <v>3.1100000000000002E-4</v>
      </c>
      <c r="J78" s="33">
        <v>3.01E-4</v>
      </c>
      <c r="L78" s="60" t="s">
        <v>1779</v>
      </c>
      <c r="M78" s="61">
        <v>2013</v>
      </c>
      <c r="N78" s="62" t="s">
        <v>164</v>
      </c>
      <c r="P78" s="60" t="s">
        <v>162</v>
      </c>
      <c r="Q78" s="61">
        <f t="shared" si="524"/>
        <v>76</v>
      </c>
      <c r="R78" s="61">
        <f t="shared" si="525"/>
        <v>76</v>
      </c>
      <c r="S78" s="61" t="e">
        <f t="shared" si="526"/>
        <v>#N/A</v>
      </c>
      <c r="T78" s="61" t="e">
        <f t="shared" si="527"/>
        <v>#N/A</v>
      </c>
      <c r="U78" s="61">
        <f t="shared" si="528"/>
        <v>410</v>
      </c>
      <c r="V78" s="61">
        <f t="shared" si="529"/>
        <v>410</v>
      </c>
      <c r="W78" s="61">
        <f t="shared" si="530"/>
        <v>714</v>
      </c>
      <c r="X78" s="61">
        <f t="shared" si="531"/>
        <v>714</v>
      </c>
      <c r="Y78" s="61">
        <f t="shared" si="532"/>
        <v>1086</v>
      </c>
      <c r="Z78" s="61">
        <f t="shared" si="533"/>
        <v>1086</v>
      </c>
      <c r="AA78" s="61" t="e">
        <f t="shared" si="534"/>
        <v>#N/A</v>
      </c>
      <c r="AB78" s="61" t="e">
        <f t="shared" si="535"/>
        <v>#N/A</v>
      </c>
      <c r="AC78" s="61" t="e">
        <f t="shared" si="536"/>
        <v>#N/A</v>
      </c>
      <c r="AD78" s="61" t="e">
        <f t="shared" si="537"/>
        <v>#N/A</v>
      </c>
      <c r="AE78" s="61" t="e">
        <f t="shared" si="538"/>
        <v>#N/A</v>
      </c>
      <c r="AF78" s="61" t="e">
        <f t="shared" si="539"/>
        <v>#N/A</v>
      </c>
      <c r="AG78" s="61" t="e">
        <f t="shared" si="540"/>
        <v>#N/A</v>
      </c>
      <c r="AH78" s="61" t="e">
        <f t="shared" si="541"/>
        <v>#N/A</v>
      </c>
      <c r="AI78" s="61" t="e">
        <f t="shared" si="542"/>
        <v>#N/A</v>
      </c>
      <c r="AJ78" s="61" t="e">
        <f t="shared" ref="AJ78" si="644">AI78+COUNTIF($L:$L,AI$2&amp;$P78)-1</f>
        <v>#N/A</v>
      </c>
      <c r="AK78" s="61" t="e">
        <f t="shared" si="544"/>
        <v>#N/A</v>
      </c>
      <c r="AL78" s="61" t="e">
        <f t="shared" ref="AL78" si="645">AK78+COUNTIF($L:$L,AK$2&amp;$P78)-1</f>
        <v>#N/A</v>
      </c>
      <c r="AM78" s="61" t="e">
        <f t="shared" si="546"/>
        <v>#N/A</v>
      </c>
      <c r="AN78" s="61" t="e">
        <f t="shared" ref="AN78" si="646">AM78+COUNTIF($L:$L,AM$2&amp;$P78)-1</f>
        <v>#N/A</v>
      </c>
      <c r="AO78" s="61" t="e">
        <f t="shared" si="548"/>
        <v>#N/A</v>
      </c>
      <c r="AP78" s="61" t="e">
        <f t="shared" ref="AP78" si="647">AO78+COUNTIF($L:$L,AO$2&amp;$P78)-1</f>
        <v>#N/A</v>
      </c>
      <c r="AQ78" s="61" t="e">
        <f t="shared" si="550"/>
        <v>#N/A</v>
      </c>
      <c r="AR78" s="61" t="e">
        <f t="shared" ref="AR78" si="648">AQ78+COUNTIF($L:$L,AQ$2&amp;$P78)-1</f>
        <v>#N/A</v>
      </c>
      <c r="AS78" s="61" t="e">
        <f t="shared" si="552"/>
        <v>#N/A</v>
      </c>
      <c r="AT78" s="61" t="e">
        <f t="shared" ref="AT78" si="649">AS78+COUNTIF($L:$L,AS$2&amp;$P78)-1</f>
        <v>#N/A</v>
      </c>
      <c r="AU78" s="61" t="e">
        <f t="shared" si="554"/>
        <v>#N/A</v>
      </c>
      <c r="AV78" s="61" t="e">
        <f t="shared" si="555"/>
        <v>#N/A</v>
      </c>
      <c r="AW78" s="61" t="e">
        <f t="shared" si="556"/>
        <v>#N/A</v>
      </c>
      <c r="AX78" s="61" t="e">
        <f t="shared" si="557"/>
        <v>#N/A</v>
      </c>
      <c r="AY78" s="61" t="e">
        <f t="shared" si="558"/>
        <v>#N/A</v>
      </c>
      <c r="AZ78" s="62" t="e">
        <f t="shared" si="559"/>
        <v>#N/A</v>
      </c>
      <c r="BB78" s="69" t="s">
        <v>162</v>
      </c>
      <c r="BC78" s="70">
        <f t="shared" si="560"/>
        <v>76</v>
      </c>
      <c r="BD78" s="70">
        <f t="shared" si="561"/>
        <v>76</v>
      </c>
      <c r="BE78" s="70" t="e">
        <f t="shared" si="562"/>
        <v>#N/A</v>
      </c>
      <c r="BF78" s="70" t="e">
        <f t="shared" si="563"/>
        <v>#N/A</v>
      </c>
      <c r="BG78" s="70">
        <f t="shared" si="564"/>
        <v>414</v>
      </c>
      <c r="BH78" s="70">
        <f t="shared" si="565"/>
        <v>414</v>
      </c>
      <c r="BI78" s="70">
        <f t="shared" si="566"/>
        <v>749</v>
      </c>
      <c r="BJ78" s="70">
        <f t="shared" si="567"/>
        <v>749</v>
      </c>
      <c r="BK78" s="70">
        <f t="shared" si="568"/>
        <v>1194</v>
      </c>
      <c r="BL78" s="70">
        <f t="shared" si="569"/>
        <v>1194</v>
      </c>
      <c r="BM78" s="70" t="e">
        <f t="shared" si="570"/>
        <v>#N/A</v>
      </c>
      <c r="BN78" s="70" t="e">
        <f t="shared" si="571"/>
        <v>#N/A</v>
      </c>
      <c r="BO78" s="70" t="e">
        <f t="shared" si="572"/>
        <v>#N/A</v>
      </c>
      <c r="BP78" s="70" t="e">
        <f t="shared" si="573"/>
        <v>#N/A</v>
      </c>
      <c r="BQ78" s="70" t="e">
        <f t="shared" si="574"/>
        <v>#N/A</v>
      </c>
      <c r="BR78" s="70" t="e">
        <f t="shared" si="575"/>
        <v>#N/A</v>
      </c>
      <c r="BS78" s="70" t="e">
        <f t="shared" si="576"/>
        <v>#N/A</v>
      </c>
      <c r="BT78" s="70" t="e">
        <f t="shared" si="577"/>
        <v>#N/A</v>
      </c>
      <c r="BU78" s="70" t="e">
        <f t="shared" si="578"/>
        <v>#N/A</v>
      </c>
      <c r="BV78" s="70" t="e">
        <f t="shared" si="579"/>
        <v>#N/A</v>
      </c>
      <c r="BW78" s="70" t="e">
        <f t="shared" si="580"/>
        <v>#N/A</v>
      </c>
      <c r="BX78" s="70" t="e">
        <f t="shared" si="581"/>
        <v>#N/A</v>
      </c>
      <c r="BY78" s="70" t="e">
        <f t="shared" si="582"/>
        <v>#N/A</v>
      </c>
      <c r="BZ78" s="70" t="e">
        <f t="shared" si="583"/>
        <v>#N/A</v>
      </c>
      <c r="CA78" s="70" t="e">
        <f t="shared" si="584"/>
        <v>#N/A</v>
      </c>
      <c r="CB78" s="70" t="e">
        <f t="shared" si="585"/>
        <v>#N/A</v>
      </c>
      <c r="CC78" s="70" t="e">
        <f t="shared" si="586"/>
        <v>#N/A</v>
      </c>
      <c r="CD78" s="70" t="e">
        <f t="shared" si="587"/>
        <v>#N/A</v>
      </c>
      <c r="CE78" s="70" t="e">
        <f t="shared" si="588"/>
        <v>#N/A</v>
      </c>
      <c r="CF78" s="70" t="e">
        <f t="shared" si="589"/>
        <v>#N/A</v>
      </c>
      <c r="CG78" s="70" t="e">
        <f t="shared" si="590"/>
        <v>#N/A</v>
      </c>
      <c r="CH78" s="70" t="e">
        <f t="shared" si="591"/>
        <v>#N/A</v>
      </c>
      <c r="CI78" s="70" t="e">
        <f t="shared" si="592"/>
        <v>#N/A</v>
      </c>
      <c r="CJ78" s="70" t="e">
        <f t="shared" si="593"/>
        <v>#N/A</v>
      </c>
      <c r="CK78" s="70" t="e">
        <f t="shared" si="594"/>
        <v>#N/A</v>
      </c>
      <c r="CL78" s="71" t="e">
        <f t="shared" si="595"/>
        <v>#N/A</v>
      </c>
    </row>
    <row r="79" spans="2:90" hidden="1" x14ac:dyDescent="0.4">
      <c r="B79" t="str">
        <f t="shared" si="516"/>
        <v>2013三井物産(株)</v>
      </c>
      <c r="C79" t="str">
        <f t="shared" si="517"/>
        <v>2013三井物産(株)</v>
      </c>
      <c r="D79">
        <v>2013</v>
      </c>
      <c r="E79">
        <v>2014</v>
      </c>
      <c r="G79" t="s">
        <v>165</v>
      </c>
      <c r="H79" s="32">
        <v>0</v>
      </c>
      <c r="J79" s="32">
        <v>0</v>
      </c>
      <c r="L79" s="57" t="s">
        <v>1780</v>
      </c>
      <c r="M79" s="58">
        <v>2013</v>
      </c>
      <c r="N79" s="59" t="s">
        <v>165</v>
      </c>
      <c r="P79" s="57" t="s">
        <v>163</v>
      </c>
      <c r="Q79" s="58">
        <f t="shared" si="524"/>
        <v>77</v>
      </c>
      <c r="R79" s="58">
        <f t="shared" si="525"/>
        <v>77</v>
      </c>
      <c r="S79" s="58" t="e">
        <f t="shared" si="526"/>
        <v>#N/A</v>
      </c>
      <c r="T79" s="58" t="e">
        <f t="shared" si="527"/>
        <v>#N/A</v>
      </c>
      <c r="U79" s="58" t="e">
        <f t="shared" si="528"/>
        <v>#N/A</v>
      </c>
      <c r="V79" s="58" t="e">
        <f t="shared" si="529"/>
        <v>#N/A</v>
      </c>
      <c r="W79" s="58" t="e">
        <f t="shared" si="530"/>
        <v>#N/A</v>
      </c>
      <c r="X79" s="58" t="e">
        <f t="shared" si="531"/>
        <v>#N/A</v>
      </c>
      <c r="Y79" s="58" t="e">
        <f t="shared" si="532"/>
        <v>#N/A</v>
      </c>
      <c r="Z79" s="58" t="e">
        <f t="shared" si="533"/>
        <v>#N/A</v>
      </c>
      <c r="AA79" s="58" t="e">
        <f t="shared" si="534"/>
        <v>#N/A</v>
      </c>
      <c r="AB79" s="58" t="e">
        <f t="shared" si="535"/>
        <v>#N/A</v>
      </c>
      <c r="AC79" s="58" t="e">
        <f t="shared" si="536"/>
        <v>#N/A</v>
      </c>
      <c r="AD79" s="58" t="e">
        <f t="shared" si="537"/>
        <v>#N/A</v>
      </c>
      <c r="AE79" s="58" t="e">
        <f t="shared" si="538"/>
        <v>#N/A</v>
      </c>
      <c r="AF79" s="58" t="e">
        <f t="shared" si="539"/>
        <v>#N/A</v>
      </c>
      <c r="AG79" s="58" t="e">
        <f t="shared" si="540"/>
        <v>#N/A</v>
      </c>
      <c r="AH79" s="58" t="e">
        <f t="shared" si="541"/>
        <v>#N/A</v>
      </c>
      <c r="AI79" s="58" t="e">
        <f t="shared" si="542"/>
        <v>#N/A</v>
      </c>
      <c r="AJ79" s="58" t="e">
        <f t="shared" ref="AJ79" si="650">AI79+COUNTIF($L:$L,AI$2&amp;$P79)-1</f>
        <v>#N/A</v>
      </c>
      <c r="AK79" s="58" t="e">
        <f t="shared" si="544"/>
        <v>#N/A</v>
      </c>
      <c r="AL79" s="58" t="e">
        <f t="shared" ref="AL79" si="651">AK79+COUNTIF($L:$L,AK$2&amp;$P79)-1</f>
        <v>#N/A</v>
      </c>
      <c r="AM79" s="58" t="e">
        <f t="shared" si="546"/>
        <v>#N/A</v>
      </c>
      <c r="AN79" s="58" t="e">
        <f t="shared" ref="AN79" si="652">AM79+COUNTIF($L:$L,AM$2&amp;$P79)-1</f>
        <v>#N/A</v>
      </c>
      <c r="AO79" s="58" t="e">
        <f t="shared" si="548"/>
        <v>#N/A</v>
      </c>
      <c r="AP79" s="58" t="e">
        <f t="shared" ref="AP79" si="653">AO79+COUNTIF($L:$L,AO$2&amp;$P79)-1</f>
        <v>#N/A</v>
      </c>
      <c r="AQ79" s="58" t="e">
        <f t="shared" si="550"/>
        <v>#N/A</v>
      </c>
      <c r="AR79" s="58" t="e">
        <f t="shared" ref="AR79" si="654">AQ79+COUNTIF($L:$L,AQ$2&amp;$P79)-1</f>
        <v>#N/A</v>
      </c>
      <c r="AS79" s="58" t="e">
        <f t="shared" si="552"/>
        <v>#N/A</v>
      </c>
      <c r="AT79" s="58" t="e">
        <f t="shared" ref="AT79" si="655">AS79+COUNTIF($L:$L,AS$2&amp;$P79)-1</f>
        <v>#N/A</v>
      </c>
      <c r="AU79" s="58" t="e">
        <f t="shared" si="554"/>
        <v>#N/A</v>
      </c>
      <c r="AV79" s="58" t="e">
        <f t="shared" si="555"/>
        <v>#N/A</v>
      </c>
      <c r="AW79" s="58" t="e">
        <f t="shared" si="556"/>
        <v>#N/A</v>
      </c>
      <c r="AX79" s="58" t="e">
        <f t="shared" si="557"/>
        <v>#N/A</v>
      </c>
      <c r="AY79" s="58" t="e">
        <f t="shared" si="558"/>
        <v>#N/A</v>
      </c>
      <c r="AZ79" s="59" t="e">
        <f t="shared" si="559"/>
        <v>#N/A</v>
      </c>
      <c r="BB79" s="66" t="s">
        <v>163</v>
      </c>
      <c r="BC79" s="67">
        <f t="shared" si="560"/>
        <v>77</v>
      </c>
      <c r="BD79" s="67">
        <f t="shared" si="561"/>
        <v>77</v>
      </c>
      <c r="BE79" s="67" t="e">
        <f t="shared" si="562"/>
        <v>#N/A</v>
      </c>
      <c r="BF79" s="67" t="e">
        <f t="shared" si="563"/>
        <v>#N/A</v>
      </c>
      <c r="BG79" s="67" t="e">
        <f t="shared" si="564"/>
        <v>#N/A</v>
      </c>
      <c r="BH79" s="67" t="e">
        <f t="shared" si="565"/>
        <v>#N/A</v>
      </c>
      <c r="BI79" s="67" t="e">
        <f t="shared" si="566"/>
        <v>#N/A</v>
      </c>
      <c r="BJ79" s="67" t="e">
        <f t="shared" si="567"/>
        <v>#N/A</v>
      </c>
      <c r="BK79" s="67" t="e">
        <f t="shared" si="568"/>
        <v>#N/A</v>
      </c>
      <c r="BL79" s="67" t="e">
        <f t="shared" si="569"/>
        <v>#N/A</v>
      </c>
      <c r="BM79" s="67" t="e">
        <f t="shared" si="570"/>
        <v>#N/A</v>
      </c>
      <c r="BN79" s="67" t="e">
        <f t="shared" si="571"/>
        <v>#N/A</v>
      </c>
      <c r="BO79" s="67" t="e">
        <f t="shared" si="572"/>
        <v>#N/A</v>
      </c>
      <c r="BP79" s="67" t="e">
        <f t="shared" si="573"/>
        <v>#N/A</v>
      </c>
      <c r="BQ79" s="67" t="e">
        <f t="shared" si="574"/>
        <v>#N/A</v>
      </c>
      <c r="BR79" s="67" t="e">
        <f t="shared" si="575"/>
        <v>#N/A</v>
      </c>
      <c r="BS79" s="67" t="e">
        <f t="shared" si="576"/>
        <v>#N/A</v>
      </c>
      <c r="BT79" s="67" t="e">
        <f t="shared" si="577"/>
        <v>#N/A</v>
      </c>
      <c r="BU79" s="67" t="e">
        <f t="shared" si="578"/>
        <v>#N/A</v>
      </c>
      <c r="BV79" s="67" t="e">
        <f t="shared" si="579"/>
        <v>#N/A</v>
      </c>
      <c r="BW79" s="67" t="e">
        <f t="shared" si="580"/>
        <v>#N/A</v>
      </c>
      <c r="BX79" s="67" t="e">
        <f t="shared" si="581"/>
        <v>#N/A</v>
      </c>
      <c r="BY79" s="67" t="e">
        <f t="shared" si="582"/>
        <v>#N/A</v>
      </c>
      <c r="BZ79" s="67" t="e">
        <f t="shared" si="583"/>
        <v>#N/A</v>
      </c>
      <c r="CA79" s="67" t="e">
        <f t="shared" si="584"/>
        <v>#N/A</v>
      </c>
      <c r="CB79" s="67" t="e">
        <f t="shared" si="585"/>
        <v>#N/A</v>
      </c>
      <c r="CC79" s="67" t="e">
        <f t="shared" si="586"/>
        <v>#N/A</v>
      </c>
      <c r="CD79" s="67" t="e">
        <f t="shared" si="587"/>
        <v>#N/A</v>
      </c>
      <c r="CE79" s="67" t="e">
        <f t="shared" si="588"/>
        <v>#N/A</v>
      </c>
      <c r="CF79" s="67" t="e">
        <f t="shared" si="589"/>
        <v>#N/A</v>
      </c>
      <c r="CG79" s="67" t="e">
        <f t="shared" si="590"/>
        <v>#N/A</v>
      </c>
      <c r="CH79" s="67" t="e">
        <f t="shared" si="591"/>
        <v>#N/A</v>
      </c>
      <c r="CI79" s="67" t="e">
        <f t="shared" si="592"/>
        <v>#N/A</v>
      </c>
      <c r="CJ79" s="67" t="e">
        <f t="shared" si="593"/>
        <v>#N/A</v>
      </c>
      <c r="CK79" s="67" t="e">
        <f t="shared" si="594"/>
        <v>#N/A</v>
      </c>
      <c r="CL79" s="68" t="e">
        <f t="shared" si="595"/>
        <v>#N/A</v>
      </c>
    </row>
    <row r="80" spans="2:90" hidden="1" x14ac:dyDescent="0.4">
      <c r="B80" t="str">
        <f t="shared" si="516"/>
        <v>2013ミツウロコグリーンエネルギー（株）</v>
      </c>
      <c r="C80" t="str">
        <f t="shared" si="517"/>
        <v>2013ミツウロコグリーンエネルギー（株）</v>
      </c>
      <c r="D80">
        <v>2013</v>
      </c>
      <c r="E80">
        <v>2014</v>
      </c>
      <c r="G80" t="s">
        <v>166</v>
      </c>
      <c r="H80" s="32">
        <v>3.7500000000000001E-4</v>
      </c>
      <c r="J80" s="32">
        <v>4.9899999999999999E-4</v>
      </c>
      <c r="L80" s="60" t="s">
        <v>1781</v>
      </c>
      <c r="M80" s="61">
        <v>2013</v>
      </c>
      <c r="N80" s="62" t="s">
        <v>166</v>
      </c>
      <c r="P80" s="60" t="s">
        <v>164</v>
      </c>
      <c r="Q80" s="61">
        <f t="shared" si="524"/>
        <v>78</v>
      </c>
      <c r="R80" s="61">
        <f t="shared" si="525"/>
        <v>78</v>
      </c>
      <c r="S80" s="61" t="e">
        <f t="shared" si="526"/>
        <v>#N/A</v>
      </c>
      <c r="T80" s="61" t="e">
        <f t="shared" si="527"/>
        <v>#N/A</v>
      </c>
      <c r="U80" s="61">
        <f t="shared" si="528"/>
        <v>250</v>
      </c>
      <c r="V80" s="61">
        <f t="shared" si="529"/>
        <v>250</v>
      </c>
      <c r="W80" s="61" t="e">
        <f t="shared" si="530"/>
        <v>#N/A</v>
      </c>
      <c r="X80" s="61" t="e">
        <f t="shared" si="531"/>
        <v>#N/A</v>
      </c>
      <c r="Y80" s="61" t="e">
        <f t="shared" si="532"/>
        <v>#N/A</v>
      </c>
      <c r="Z80" s="61" t="e">
        <f t="shared" si="533"/>
        <v>#N/A</v>
      </c>
      <c r="AA80" s="61" t="e">
        <f t="shared" si="534"/>
        <v>#N/A</v>
      </c>
      <c r="AB80" s="61" t="e">
        <f t="shared" si="535"/>
        <v>#N/A</v>
      </c>
      <c r="AC80" s="61" t="e">
        <f t="shared" si="536"/>
        <v>#N/A</v>
      </c>
      <c r="AD80" s="61" t="e">
        <f t="shared" si="537"/>
        <v>#N/A</v>
      </c>
      <c r="AE80" s="61" t="e">
        <f t="shared" si="538"/>
        <v>#N/A</v>
      </c>
      <c r="AF80" s="61" t="e">
        <f t="shared" si="539"/>
        <v>#N/A</v>
      </c>
      <c r="AG80" s="61" t="e">
        <f t="shared" si="540"/>
        <v>#N/A</v>
      </c>
      <c r="AH80" s="61" t="e">
        <f t="shared" si="541"/>
        <v>#N/A</v>
      </c>
      <c r="AI80" s="61" t="e">
        <f t="shared" si="542"/>
        <v>#N/A</v>
      </c>
      <c r="AJ80" s="61" t="e">
        <f t="shared" ref="AJ80" si="656">AI80+COUNTIF($L:$L,AI$2&amp;$P80)-1</f>
        <v>#N/A</v>
      </c>
      <c r="AK80" s="61" t="e">
        <f t="shared" si="544"/>
        <v>#N/A</v>
      </c>
      <c r="AL80" s="61" t="e">
        <f t="shared" ref="AL80" si="657">AK80+COUNTIF($L:$L,AK$2&amp;$P80)-1</f>
        <v>#N/A</v>
      </c>
      <c r="AM80" s="61" t="e">
        <f t="shared" si="546"/>
        <v>#N/A</v>
      </c>
      <c r="AN80" s="61" t="e">
        <f t="shared" ref="AN80" si="658">AM80+COUNTIF($L:$L,AM$2&amp;$P80)-1</f>
        <v>#N/A</v>
      </c>
      <c r="AO80" s="61" t="e">
        <f t="shared" si="548"/>
        <v>#N/A</v>
      </c>
      <c r="AP80" s="61" t="e">
        <f t="shared" ref="AP80" si="659">AO80+COUNTIF($L:$L,AO$2&amp;$P80)-1</f>
        <v>#N/A</v>
      </c>
      <c r="AQ80" s="61" t="e">
        <f t="shared" si="550"/>
        <v>#N/A</v>
      </c>
      <c r="AR80" s="61" t="e">
        <f t="shared" ref="AR80" si="660">AQ80+COUNTIF($L:$L,AQ$2&amp;$P80)-1</f>
        <v>#N/A</v>
      </c>
      <c r="AS80" s="61" t="e">
        <f t="shared" si="552"/>
        <v>#N/A</v>
      </c>
      <c r="AT80" s="61" t="e">
        <f t="shared" ref="AT80" si="661">AS80+COUNTIF($L:$L,AS$2&amp;$P80)-1</f>
        <v>#N/A</v>
      </c>
      <c r="AU80" s="61" t="e">
        <f t="shared" si="554"/>
        <v>#N/A</v>
      </c>
      <c r="AV80" s="61" t="e">
        <f t="shared" si="555"/>
        <v>#N/A</v>
      </c>
      <c r="AW80" s="61" t="e">
        <f t="shared" si="556"/>
        <v>#N/A</v>
      </c>
      <c r="AX80" s="61" t="e">
        <f t="shared" si="557"/>
        <v>#N/A</v>
      </c>
      <c r="AY80" s="61" t="e">
        <f t="shared" si="558"/>
        <v>#N/A</v>
      </c>
      <c r="AZ80" s="62" t="e">
        <f t="shared" si="559"/>
        <v>#N/A</v>
      </c>
      <c r="BB80" s="69" t="s">
        <v>164</v>
      </c>
      <c r="BC80" s="70">
        <f t="shared" si="560"/>
        <v>78</v>
      </c>
      <c r="BD80" s="70">
        <f t="shared" si="561"/>
        <v>78</v>
      </c>
      <c r="BE80" s="70" t="e">
        <f t="shared" si="562"/>
        <v>#N/A</v>
      </c>
      <c r="BF80" s="70" t="e">
        <f t="shared" si="563"/>
        <v>#N/A</v>
      </c>
      <c r="BG80" s="70">
        <f t="shared" si="564"/>
        <v>254</v>
      </c>
      <c r="BH80" s="70">
        <f t="shared" si="565"/>
        <v>254</v>
      </c>
      <c r="BI80" s="70" t="e">
        <f t="shared" si="566"/>
        <v>#N/A</v>
      </c>
      <c r="BJ80" s="70" t="e">
        <f t="shared" si="567"/>
        <v>#N/A</v>
      </c>
      <c r="BK80" s="70" t="e">
        <f t="shared" si="568"/>
        <v>#N/A</v>
      </c>
      <c r="BL80" s="70" t="e">
        <f t="shared" si="569"/>
        <v>#N/A</v>
      </c>
      <c r="BM80" s="70" t="e">
        <f t="shared" si="570"/>
        <v>#N/A</v>
      </c>
      <c r="BN80" s="70" t="e">
        <f t="shared" si="571"/>
        <v>#N/A</v>
      </c>
      <c r="BO80" s="70" t="e">
        <f t="shared" si="572"/>
        <v>#N/A</v>
      </c>
      <c r="BP80" s="70" t="e">
        <f t="shared" si="573"/>
        <v>#N/A</v>
      </c>
      <c r="BQ80" s="70" t="e">
        <f t="shared" si="574"/>
        <v>#N/A</v>
      </c>
      <c r="BR80" s="70" t="e">
        <f t="shared" si="575"/>
        <v>#N/A</v>
      </c>
      <c r="BS80" s="70" t="e">
        <f t="shared" si="576"/>
        <v>#N/A</v>
      </c>
      <c r="BT80" s="70" t="e">
        <f t="shared" si="577"/>
        <v>#N/A</v>
      </c>
      <c r="BU80" s="70" t="e">
        <f t="shared" si="578"/>
        <v>#N/A</v>
      </c>
      <c r="BV80" s="70" t="e">
        <f t="shared" si="579"/>
        <v>#N/A</v>
      </c>
      <c r="BW80" s="70" t="e">
        <f t="shared" si="580"/>
        <v>#N/A</v>
      </c>
      <c r="BX80" s="70" t="e">
        <f t="shared" si="581"/>
        <v>#N/A</v>
      </c>
      <c r="BY80" s="70" t="e">
        <f t="shared" si="582"/>
        <v>#N/A</v>
      </c>
      <c r="BZ80" s="70" t="e">
        <f t="shared" si="583"/>
        <v>#N/A</v>
      </c>
      <c r="CA80" s="70" t="e">
        <f t="shared" si="584"/>
        <v>#N/A</v>
      </c>
      <c r="CB80" s="70" t="e">
        <f t="shared" si="585"/>
        <v>#N/A</v>
      </c>
      <c r="CC80" s="70" t="e">
        <f t="shared" si="586"/>
        <v>#N/A</v>
      </c>
      <c r="CD80" s="70" t="e">
        <f t="shared" si="587"/>
        <v>#N/A</v>
      </c>
      <c r="CE80" s="70" t="e">
        <f t="shared" si="588"/>
        <v>#N/A</v>
      </c>
      <c r="CF80" s="70" t="e">
        <f t="shared" si="589"/>
        <v>#N/A</v>
      </c>
      <c r="CG80" s="70" t="e">
        <f t="shared" si="590"/>
        <v>#N/A</v>
      </c>
      <c r="CH80" s="70" t="e">
        <f t="shared" si="591"/>
        <v>#N/A</v>
      </c>
      <c r="CI80" s="70" t="e">
        <f t="shared" si="592"/>
        <v>#N/A</v>
      </c>
      <c r="CJ80" s="70" t="e">
        <f t="shared" si="593"/>
        <v>#N/A</v>
      </c>
      <c r="CK80" s="70" t="e">
        <f t="shared" si="594"/>
        <v>#N/A</v>
      </c>
      <c r="CL80" s="71" t="e">
        <f t="shared" si="595"/>
        <v>#N/A</v>
      </c>
    </row>
    <row r="81" spans="2:90" hidden="1" x14ac:dyDescent="0.4">
      <c r="B81" t="str">
        <f t="shared" si="516"/>
        <v>2013リエスパワー（株）</v>
      </c>
      <c r="C81" t="str">
        <f t="shared" si="517"/>
        <v>2013リエスパワー（株）</v>
      </c>
      <c r="D81">
        <v>2013</v>
      </c>
      <c r="E81">
        <v>2014</v>
      </c>
      <c r="G81" t="s">
        <v>167</v>
      </c>
      <c r="H81" s="32">
        <v>5.53E-4</v>
      </c>
      <c r="J81" s="32">
        <v>0</v>
      </c>
      <c r="L81" s="57" t="s">
        <v>1782</v>
      </c>
      <c r="M81" s="58">
        <v>2013</v>
      </c>
      <c r="N81" s="59" t="s">
        <v>167</v>
      </c>
      <c r="P81" s="57" t="s">
        <v>165</v>
      </c>
      <c r="Q81" s="58">
        <f t="shared" si="524"/>
        <v>79</v>
      </c>
      <c r="R81" s="58">
        <f t="shared" si="525"/>
        <v>79</v>
      </c>
      <c r="S81" s="58" t="e">
        <f t="shared" si="526"/>
        <v>#N/A</v>
      </c>
      <c r="T81" s="58" t="e">
        <f t="shared" si="527"/>
        <v>#N/A</v>
      </c>
      <c r="U81" s="58">
        <f t="shared" si="528"/>
        <v>225</v>
      </c>
      <c r="V81" s="58">
        <f t="shared" si="529"/>
        <v>225</v>
      </c>
      <c r="W81" s="58">
        <f t="shared" si="530"/>
        <v>530</v>
      </c>
      <c r="X81" s="58">
        <f t="shared" si="531"/>
        <v>530</v>
      </c>
      <c r="Y81" s="58">
        <f t="shared" si="532"/>
        <v>904</v>
      </c>
      <c r="Z81" s="58">
        <f t="shared" si="533"/>
        <v>904</v>
      </c>
      <c r="AA81" s="58">
        <f t="shared" si="534"/>
        <v>1358</v>
      </c>
      <c r="AB81" s="58">
        <f t="shared" si="535"/>
        <v>1358</v>
      </c>
      <c r="AC81" s="58">
        <f t="shared" si="536"/>
        <v>1870</v>
      </c>
      <c r="AD81" s="58">
        <f t="shared" si="537"/>
        <v>1870</v>
      </c>
      <c r="AE81" s="58">
        <f t="shared" si="538"/>
        <v>2430</v>
      </c>
      <c r="AF81" s="58">
        <f t="shared" si="539"/>
        <v>2430</v>
      </c>
      <c r="AG81" s="58" t="e">
        <f t="shared" si="540"/>
        <v>#N/A</v>
      </c>
      <c r="AH81" s="58" t="e">
        <f t="shared" si="541"/>
        <v>#N/A</v>
      </c>
      <c r="AI81" s="58" t="e">
        <f t="shared" si="542"/>
        <v>#N/A</v>
      </c>
      <c r="AJ81" s="58" t="e">
        <f t="shared" ref="AJ81" si="662">AI81+COUNTIF($L:$L,AI$2&amp;$P81)-1</f>
        <v>#N/A</v>
      </c>
      <c r="AK81" s="58" t="e">
        <f t="shared" si="544"/>
        <v>#N/A</v>
      </c>
      <c r="AL81" s="58" t="e">
        <f t="shared" ref="AL81" si="663">AK81+COUNTIF($L:$L,AK$2&amp;$P81)-1</f>
        <v>#N/A</v>
      </c>
      <c r="AM81" s="58" t="e">
        <f t="shared" si="546"/>
        <v>#N/A</v>
      </c>
      <c r="AN81" s="58" t="e">
        <f t="shared" ref="AN81" si="664">AM81+COUNTIF($L:$L,AM$2&amp;$P81)-1</f>
        <v>#N/A</v>
      </c>
      <c r="AO81" s="58" t="e">
        <f t="shared" si="548"/>
        <v>#N/A</v>
      </c>
      <c r="AP81" s="58" t="e">
        <f t="shared" ref="AP81" si="665">AO81+COUNTIF($L:$L,AO$2&amp;$P81)-1</f>
        <v>#N/A</v>
      </c>
      <c r="AQ81" s="58" t="e">
        <f t="shared" si="550"/>
        <v>#N/A</v>
      </c>
      <c r="AR81" s="58" t="e">
        <f t="shared" ref="AR81" si="666">AQ81+COUNTIF($L:$L,AQ$2&amp;$P81)-1</f>
        <v>#N/A</v>
      </c>
      <c r="AS81" s="58" t="e">
        <f t="shared" si="552"/>
        <v>#N/A</v>
      </c>
      <c r="AT81" s="58" t="e">
        <f t="shared" ref="AT81" si="667">AS81+COUNTIF($L:$L,AS$2&amp;$P81)-1</f>
        <v>#N/A</v>
      </c>
      <c r="AU81" s="58" t="e">
        <f t="shared" si="554"/>
        <v>#N/A</v>
      </c>
      <c r="AV81" s="58" t="e">
        <f t="shared" si="555"/>
        <v>#N/A</v>
      </c>
      <c r="AW81" s="58" t="e">
        <f t="shared" si="556"/>
        <v>#N/A</v>
      </c>
      <c r="AX81" s="58" t="e">
        <f t="shared" si="557"/>
        <v>#N/A</v>
      </c>
      <c r="AY81" s="58" t="e">
        <f t="shared" si="558"/>
        <v>#N/A</v>
      </c>
      <c r="AZ81" s="59" t="e">
        <f t="shared" si="559"/>
        <v>#N/A</v>
      </c>
      <c r="BB81" s="66" t="s">
        <v>165</v>
      </c>
      <c r="BC81" s="67">
        <f t="shared" si="560"/>
        <v>79</v>
      </c>
      <c r="BD81" s="67">
        <f t="shared" si="561"/>
        <v>79</v>
      </c>
      <c r="BE81" s="67" t="e">
        <f t="shared" si="562"/>
        <v>#N/A</v>
      </c>
      <c r="BF81" s="67" t="e">
        <f t="shared" si="563"/>
        <v>#N/A</v>
      </c>
      <c r="BG81" s="67">
        <f t="shared" si="564"/>
        <v>229</v>
      </c>
      <c r="BH81" s="67">
        <f t="shared" si="565"/>
        <v>229</v>
      </c>
      <c r="BI81" s="67">
        <f t="shared" si="566"/>
        <v>551</v>
      </c>
      <c r="BJ81" s="67">
        <f t="shared" si="567"/>
        <v>551</v>
      </c>
      <c r="BK81" s="67">
        <f t="shared" si="568"/>
        <v>968</v>
      </c>
      <c r="BL81" s="67">
        <f t="shared" si="569"/>
        <v>968</v>
      </c>
      <c r="BM81" s="67">
        <f t="shared" si="570"/>
        <v>1531</v>
      </c>
      <c r="BN81" s="67">
        <f t="shared" si="571"/>
        <v>1531</v>
      </c>
      <c r="BO81" s="67">
        <f t="shared" si="572"/>
        <v>2231</v>
      </c>
      <c r="BP81" s="67">
        <f t="shared" si="573"/>
        <v>2232</v>
      </c>
      <c r="BQ81" s="67">
        <f t="shared" si="574"/>
        <v>3126</v>
      </c>
      <c r="BR81" s="67">
        <f t="shared" si="575"/>
        <v>3128</v>
      </c>
      <c r="BS81" s="67" t="e">
        <f t="shared" si="576"/>
        <v>#N/A</v>
      </c>
      <c r="BT81" s="67" t="e">
        <f t="shared" si="577"/>
        <v>#N/A</v>
      </c>
      <c r="BU81" s="67" t="e">
        <f t="shared" si="578"/>
        <v>#N/A</v>
      </c>
      <c r="BV81" s="67" t="e">
        <f t="shared" si="579"/>
        <v>#N/A</v>
      </c>
      <c r="BW81" s="67" t="e">
        <f t="shared" si="580"/>
        <v>#N/A</v>
      </c>
      <c r="BX81" s="67" t="e">
        <f t="shared" si="581"/>
        <v>#N/A</v>
      </c>
      <c r="BY81" s="67" t="e">
        <f t="shared" si="582"/>
        <v>#N/A</v>
      </c>
      <c r="BZ81" s="67" t="e">
        <f t="shared" si="583"/>
        <v>#N/A</v>
      </c>
      <c r="CA81" s="67" t="e">
        <f t="shared" si="584"/>
        <v>#N/A</v>
      </c>
      <c r="CB81" s="67" t="e">
        <f t="shared" si="585"/>
        <v>#N/A</v>
      </c>
      <c r="CC81" s="67" t="e">
        <f t="shared" si="586"/>
        <v>#N/A</v>
      </c>
      <c r="CD81" s="67" t="e">
        <f t="shared" si="587"/>
        <v>#N/A</v>
      </c>
      <c r="CE81" s="67" t="e">
        <f t="shared" si="588"/>
        <v>#N/A</v>
      </c>
      <c r="CF81" s="67" t="e">
        <f t="shared" si="589"/>
        <v>#N/A</v>
      </c>
      <c r="CG81" s="67" t="e">
        <f t="shared" si="590"/>
        <v>#N/A</v>
      </c>
      <c r="CH81" s="67" t="e">
        <f t="shared" si="591"/>
        <v>#N/A</v>
      </c>
      <c r="CI81" s="67" t="e">
        <f t="shared" si="592"/>
        <v>#N/A</v>
      </c>
      <c r="CJ81" s="67" t="e">
        <f t="shared" si="593"/>
        <v>#N/A</v>
      </c>
      <c r="CK81" s="67" t="e">
        <f t="shared" si="594"/>
        <v>#N/A</v>
      </c>
      <c r="CL81" s="68" t="e">
        <f t="shared" si="595"/>
        <v>#N/A</v>
      </c>
    </row>
    <row r="82" spans="2:90" hidden="1" x14ac:dyDescent="0.4">
      <c r="B82" t="str">
        <f t="shared" si="516"/>
        <v>2013ワタミファーム＆エナジー(株)</v>
      </c>
      <c r="C82" t="str">
        <f t="shared" si="517"/>
        <v>2013ワタミファーム＆エナジー(株)</v>
      </c>
      <c r="D82">
        <v>2013</v>
      </c>
      <c r="E82">
        <v>2014</v>
      </c>
      <c r="G82" t="s">
        <v>168</v>
      </c>
      <c r="H82" s="32">
        <v>4.5399999999999998E-4</v>
      </c>
      <c r="J82" s="32">
        <v>4.3899999999999999E-4</v>
      </c>
      <c r="L82" s="60" t="s">
        <v>1783</v>
      </c>
      <c r="M82" s="61">
        <v>2013</v>
      </c>
      <c r="N82" s="62" t="s">
        <v>168</v>
      </c>
      <c r="P82" s="60" t="s">
        <v>166</v>
      </c>
      <c r="Q82" s="61">
        <f t="shared" si="524"/>
        <v>80</v>
      </c>
      <c r="R82" s="61">
        <f t="shared" si="525"/>
        <v>80</v>
      </c>
      <c r="S82" s="61" t="e">
        <f t="shared" si="526"/>
        <v>#N/A</v>
      </c>
      <c r="T82" s="61" t="e">
        <f t="shared" si="527"/>
        <v>#N/A</v>
      </c>
      <c r="U82" s="61" t="e">
        <f t="shared" si="528"/>
        <v>#N/A</v>
      </c>
      <c r="V82" s="61" t="e">
        <f t="shared" si="529"/>
        <v>#N/A</v>
      </c>
      <c r="W82" s="61" t="e">
        <f t="shared" si="530"/>
        <v>#N/A</v>
      </c>
      <c r="X82" s="61" t="e">
        <f t="shared" si="531"/>
        <v>#N/A</v>
      </c>
      <c r="Y82" s="61" t="e">
        <f t="shared" si="532"/>
        <v>#N/A</v>
      </c>
      <c r="Z82" s="61" t="e">
        <f t="shared" si="533"/>
        <v>#N/A</v>
      </c>
      <c r="AA82" s="61" t="e">
        <f t="shared" si="534"/>
        <v>#N/A</v>
      </c>
      <c r="AB82" s="61" t="e">
        <f t="shared" si="535"/>
        <v>#N/A</v>
      </c>
      <c r="AC82" s="61" t="e">
        <f t="shared" si="536"/>
        <v>#N/A</v>
      </c>
      <c r="AD82" s="61" t="e">
        <f t="shared" si="537"/>
        <v>#N/A</v>
      </c>
      <c r="AE82" s="61" t="e">
        <f t="shared" si="538"/>
        <v>#N/A</v>
      </c>
      <c r="AF82" s="61" t="e">
        <f t="shared" si="539"/>
        <v>#N/A</v>
      </c>
      <c r="AG82" s="61" t="e">
        <f t="shared" si="540"/>
        <v>#N/A</v>
      </c>
      <c r="AH82" s="61" t="e">
        <f t="shared" si="541"/>
        <v>#N/A</v>
      </c>
      <c r="AI82" s="61" t="e">
        <f t="shared" si="542"/>
        <v>#N/A</v>
      </c>
      <c r="AJ82" s="61" t="e">
        <f t="shared" ref="AJ82" si="668">AI82+COUNTIF($L:$L,AI$2&amp;$P82)-1</f>
        <v>#N/A</v>
      </c>
      <c r="AK82" s="61" t="e">
        <f t="shared" si="544"/>
        <v>#N/A</v>
      </c>
      <c r="AL82" s="61" t="e">
        <f t="shared" ref="AL82" si="669">AK82+COUNTIF($L:$L,AK$2&amp;$P82)-1</f>
        <v>#N/A</v>
      </c>
      <c r="AM82" s="61" t="e">
        <f t="shared" si="546"/>
        <v>#N/A</v>
      </c>
      <c r="AN82" s="61" t="e">
        <f t="shared" ref="AN82" si="670">AM82+COUNTIF($L:$L,AM$2&amp;$P82)-1</f>
        <v>#N/A</v>
      </c>
      <c r="AO82" s="61" t="e">
        <f t="shared" si="548"/>
        <v>#N/A</v>
      </c>
      <c r="AP82" s="61" t="e">
        <f t="shared" ref="AP82" si="671">AO82+COUNTIF($L:$L,AO$2&amp;$P82)-1</f>
        <v>#N/A</v>
      </c>
      <c r="AQ82" s="61" t="e">
        <f t="shared" si="550"/>
        <v>#N/A</v>
      </c>
      <c r="AR82" s="61" t="e">
        <f t="shared" ref="AR82" si="672">AQ82+COUNTIF($L:$L,AQ$2&amp;$P82)-1</f>
        <v>#N/A</v>
      </c>
      <c r="AS82" s="61" t="e">
        <f t="shared" si="552"/>
        <v>#N/A</v>
      </c>
      <c r="AT82" s="61" t="e">
        <f t="shared" ref="AT82" si="673">AS82+COUNTIF($L:$L,AS$2&amp;$P82)-1</f>
        <v>#N/A</v>
      </c>
      <c r="AU82" s="61" t="e">
        <f t="shared" si="554"/>
        <v>#N/A</v>
      </c>
      <c r="AV82" s="61" t="e">
        <f t="shared" si="555"/>
        <v>#N/A</v>
      </c>
      <c r="AW82" s="61" t="e">
        <f t="shared" si="556"/>
        <v>#N/A</v>
      </c>
      <c r="AX82" s="61" t="e">
        <f t="shared" si="557"/>
        <v>#N/A</v>
      </c>
      <c r="AY82" s="61" t="e">
        <f t="shared" si="558"/>
        <v>#N/A</v>
      </c>
      <c r="AZ82" s="62" t="e">
        <f t="shared" si="559"/>
        <v>#N/A</v>
      </c>
      <c r="BB82" s="69" t="s">
        <v>166</v>
      </c>
      <c r="BC82" s="70">
        <f t="shared" si="560"/>
        <v>80</v>
      </c>
      <c r="BD82" s="70">
        <f t="shared" si="561"/>
        <v>80</v>
      </c>
      <c r="BE82" s="70" t="e">
        <f t="shared" si="562"/>
        <v>#N/A</v>
      </c>
      <c r="BF82" s="70" t="e">
        <f t="shared" si="563"/>
        <v>#N/A</v>
      </c>
      <c r="BG82" s="70" t="e">
        <f t="shared" si="564"/>
        <v>#N/A</v>
      </c>
      <c r="BH82" s="70" t="e">
        <f t="shared" si="565"/>
        <v>#N/A</v>
      </c>
      <c r="BI82" s="70" t="e">
        <f t="shared" si="566"/>
        <v>#N/A</v>
      </c>
      <c r="BJ82" s="70" t="e">
        <f t="shared" si="567"/>
        <v>#N/A</v>
      </c>
      <c r="BK82" s="70" t="e">
        <f t="shared" si="568"/>
        <v>#N/A</v>
      </c>
      <c r="BL82" s="70" t="e">
        <f t="shared" si="569"/>
        <v>#N/A</v>
      </c>
      <c r="BM82" s="70" t="e">
        <f t="shared" si="570"/>
        <v>#N/A</v>
      </c>
      <c r="BN82" s="70" t="e">
        <f t="shared" si="571"/>
        <v>#N/A</v>
      </c>
      <c r="BO82" s="70" t="e">
        <f t="shared" si="572"/>
        <v>#N/A</v>
      </c>
      <c r="BP82" s="70" t="e">
        <f t="shared" si="573"/>
        <v>#N/A</v>
      </c>
      <c r="BQ82" s="70" t="e">
        <f t="shared" si="574"/>
        <v>#N/A</v>
      </c>
      <c r="BR82" s="70" t="e">
        <f t="shared" si="575"/>
        <v>#N/A</v>
      </c>
      <c r="BS82" s="70" t="e">
        <f t="shared" si="576"/>
        <v>#N/A</v>
      </c>
      <c r="BT82" s="70" t="e">
        <f t="shared" si="577"/>
        <v>#N/A</v>
      </c>
      <c r="BU82" s="70" t="e">
        <f t="shared" si="578"/>
        <v>#N/A</v>
      </c>
      <c r="BV82" s="70" t="e">
        <f t="shared" si="579"/>
        <v>#N/A</v>
      </c>
      <c r="BW82" s="70" t="e">
        <f t="shared" si="580"/>
        <v>#N/A</v>
      </c>
      <c r="BX82" s="70" t="e">
        <f t="shared" si="581"/>
        <v>#N/A</v>
      </c>
      <c r="BY82" s="70" t="e">
        <f t="shared" si="582"/>
        <v>#N/A</v>
      </c>
      <c r="BZ82" s="70" t="e">
        <f t="shared" si="583"/>
        <v>#N/A</v>
      </c>
      <c r="CA82" s="70" t="e">
        <f t="shared" si="584"/>
        <v>#N/A</v>
      </c>
      <c r="CB82" s="70" t="e">
        <f t="shared" si="585"/>
        <v>#N/A</v>
      </c>
      <c r="CC82" s="70" t="e">
        <f t="shared" si="586"/>
        <v>#N/A</v>
      </c>
      <c r="CD82" s="70" t="e">
        <f t="shared" si="587"/>
        <v>#N/A</v>
      </c>
      <c r="CE82" s="70" t="e">
        <f t="shared" si="588"/>
        <v>#N/A</v>
      </c>
      <c r="CF82" s="70" t="e">
        <f t="shared" si="589"/>
        <v>#N/A</v>
      </c>
      <c r="CG82" s="70" t="e">
        <f t="shared" si="590"/>
        <v>#N/A</v>
      </c>
      <c r="CH82" s="70" t="e">
        <f t="shared" si="591"/>
        <v>#N/A</v>
      </c>
      <c r="CI82" s="70" t="e">
        <f t="shared" si="592"/>
        <v>#N/A</v>
      </c>
      <c r="CJ82" s="70" t="e">
        <f t="shared" si="593"/>
        <v>#N/A</v>
      </c>
      <c r="CK82" s="70" t="e">
        <f t="shared" si="594"/>
        <v>#N/A</v>
      </c>
      <c r="CL82" s="71" t="e">
        <f t="shared" si="595"/>
        <v>#N/A</v>
      </c>
    </row>
    <row r="83" spans="2:90" hidden="1" x14ac:dyDescent="0.4">
      <c r="B83" t="str">
        <f t="shared" si="516"/>
        <v>2014北海道電力(株)</v>
      </c>
      <c r="C83" t="str">
        <f t="shared" si="517"/>
        <v>2014北海道電力(株)</v>
      </c>
      <c r="D83">
        <v>2014</v>
      </c>
      <c r="E83">
        <v>2015</v>
      </c>
      <c r="G83" s="36" t="s">
        <v>86</v>
      </c>
      <c r="H83" s="37">
        <v>6.8300000000000001E-4</v>
      </c>
      <c r="I83" s="37"/>
      <c r="J83" s="37">
        <v>6.8800000000000003E-4</v>
      </c>
      <c r="L83" s="57" t="s">
        <v>1784</v>
      </c>
      <c r="M83" s="58">
        <v>2014</v>
      </c>
      <c r="N83" s="59" t="s">
        <v>86</v>
      </c>
      <c r="P83" s="57" t="s">
        <v>167</v>
      </c>
      <c r="Q83" s="58">
        <f t="shared" si="524"/>
        <v>81</v>
      </c>
      <c r="R83" s="58">
        <f t="shared" si="525"/>
        <v>81</v>
      </c>
      <c r="S83" s="58" t="e">
        <f t="shared" si="526"/>
        <v>#N/A</v>
      </c>
      <c r="T83" s="58" t="e">
        <f t="shared" si="527"/>
        <v>#N/A</v>
      </c>
      <c r="U83" s="58" t="e">
        <f t="shared" si="528"/>
        <v>#N/A</v>
      </c>
      <c r="V83" s="58" t="e">
        <f t="shared" si="529"/>
        <v>#N/A</v>
      </c>
      <c r="W83" s="58" t="e">
        <f t="shared" si="530"/>
        <v>#N/A</v>
      </c>
      <c r="X83" s="58" t="e">
        <f t="shared" si="531"/>
        <v>#N/A</v>
      </c>
      <c r="Y83" s="58" t="e">
        <f t="shared" si="532"/>
        <v>#N/A</v>
      </c>
      <c r="Z83" s="58" t="e">
        <f t="shared" si="533"/>
        <v>#N/A</v>
      </c>
      <c r="AA83" s="58" t="e">
        <f t="shared" si="534"/>
        <v>#N/A</v>
      </c>
      <c r="AB83" s="58" t="e">
        <f t="shared" si="535"/>
        <v>#N/A</v>
      </c>
      <c r="AC83" s="58" t="e">
        <f t="shared" si="536"/>
        <v>#N/A</v>
      </c>
      <c r="AD83" s="58" t="e">
        <f t="shared" si="537"/>
        <v>#N/A</v>
      </c>
      <c r="AE83" s="58" t="e">
        <f t="shared" si="538"/>
        <v>#N/A</v>
      </c>
      <c r="AF83" s="58" t="e">
        <f t="shared" si="539"/>
        <v>#N/A</v>
      </c>
      <c r="AG83" s="58" t="e">
        <f t="shared" si="540"/>
        <v>#N/A</v>
      </c>
      <c r="AH83" s="58" t="e">
        <f t="shared" si="541"/>
        <v>#N/A</v>
      </c>
      <c r="AI83" s="58" t="e">
        <f t="shared" si="542"/>
        <v>#N/A</v>
      </c>
      <c r="AJ83" s="58" t="e">
        <f t="shared" ref="AJ83" si="674">AI83+COUNTIF($L:$L,AI$2&amp;$P83)-1</f>
        <v>#N/A</v>
      </c>
      <c r="AK83" s="58" t="e">
        <f t="shared" si="544"/>
        <v>#N/A</v>
      </c>
      <c r="AL83" s="58" t="e">
        <f t="shared" ref="AL83" si="675">AK83+COUNTIF($L:$L,AK$2&amp;$P83)-1</f>
        <v>#N/A</v>
      </c>
      <c r="AM83" s="58" t="e">
        <f t="shared" si="546"/>
        <v>#N/A</v>
      </c>
      <c r="AN83" s="58" t="e">
        <f t="shared" ref="AN83" si="676">AM83+COUNTIF($L:$L,AM$2&amp;$P83)-1</f>
        <v>#N/A</v>
      </c>
      <c r="AO83" s="58" t="e">
        <f t="shared" si="548"/>
        <v>#N/A</v>
      </c>
      <c r="AP83" s="58" t="e">
        <f t="shared" ref="AP83" si="677">AO83+COUNTIF($L:$L,AO$2&amp;$P83)-1</f>
        <v>#N/A</v>
      </c>
      <c r="AQ83" s="58" t="e">
        <f t="shared" si="550"/>
        <v>#N/A</v>
      </c>
      <c r="AR83" s="58" t="e">
        <f t="shared" ref="AR83" si="678">AQ83+COUNTIF($L:$L,AQ$2&amp;$P83)-1</f>
        <v>#N/A</v>
      </c>
      <c r="AS83" s="58" t="e">
        <f t="shared" si="552"/>
        <v>#N/A</v>
      </c>
      <c r="AT83" s="58" t="e">
        <f t="shared" ref="AT83" si="679">AS83+COUNTIF($L:$L,AS$2&amp;$P83)-1</f>
        <v>#N/A</v>
      </c>
      <c r="AU83" s="58" t="e">
        <f t="shared" si="554"/>
        <v>#N/A</v>
      </c>
      <c r="AV83" s="58" t="e">
        <f t="shared" si="555"/>
        <v>#N/A</v>
      </c>
      <c r="AW83" s="58" t="e">
        <f t="shared" si="556"/>
        <v>#N/A</v>
      </c>
      <c r="AX83" s="58" t="e">
        <f t="shared" si="557"/>
        <v>#N/A</v>
      </c>
      <c r="AY83" s="58" t="e">
        <f t="shared" si="558"/>
        <v>#N/A</v>
      </c>
      <c r="AZ83" s="59" t="e">
        <f t="shared" si="559"/>
        <v>#N/A</v>
      </c>
      <c r="BB83" s="66" t="s">
        <v>167</v>
      </c>
      <c r="BC83" s="67">
        <f t="shared" si="560"/>
        <v>81</v>
      </c>
      <c r="BD83" s="67">
        <f t="shared" si="561"/>
        <v>81</v>
      </c>
      <c r="BE83" s="67" t="e">
        <f t="shared" si="562"/>
        <v>#N/A</v>
      </c>
      <c r="BF83" s="67" t="e">
        <f t="shared" si="563"/>
        <v>#N/A</v>
      </c>
      <c r="BG83" s="67" t="e">
        <f t="shared" si="564"/>
        <v>#N/A</v>
      </c>
      <c r="BH83" s="67" t="e">
        <f t="shared" si="565"/>
        <v>#N/A</v>
      </c>
      <c r="BI83" s="67" t="e">
        <f t="shared" si="566"/>
        <v>#N/A</v>
      </c>
      <c r="BJ83" s="67" t="e">
        <f t="shared" si="567"/>
        <v>#N/A</v>
      </c>
      <c r="BK83" s="67" t="e">
        <f t="shared" si="568"/>
        <v>#N/A</v>
      </c>
      <c r="BL83" s="67" t="e">
        <f t="shared" si="569"/>
        <v>#N/A</v>
      </c>
      <c r="BM83" s="67" t="e">
        <f t="shared" si="570"/>
        <v>#N/A</v>
      </c>
      <c r="BN83" s="67" t="e">
        <f t="shared" si="571"/>
        <v>#N/A</v>
      </c>
      <c r="BO83" s="67" t="e">
        <f t="shared" si="572"/>
        <v>#N/A</v>
      </c>
      <c r="BP83" s="67" t="e">
        <f t="shared" si="573"/>
        <v>#N/A</v>
      </c>
      <c r="BQ83" s="67" t="e">
        <f t="shared" si="574"/>
        <v>#N/A</v>
      </c>
      <c r="BR83" s="67" t="e">
        <f t="shared" si="575"/>
        <v>#N/A</v>
      </c>
      <c r="BS83" s="67" t="e">
        <f t="shared" si="576"/>
        <v>#N/A</v>
      </c>
      <c r="BT83" s="67" t="e">
        <f t="shared" si="577"/>
        <v>#N/A</v>
      </c>
      <c r="BU83" s="67" t="e">
        <f t="shared" si="578"/>
        <v>#N/A</v>
      </c>
      <c r="BV83" s="67" t="e">
        <f t="shared" si="579"/>
        <v>#N/A</v>
      </c>
      <c r="BW83" s="67" t="e">
        <f t="shared" si="580"/>
        <v>#N/A</v>
      </c>
      <c r="BX83" s="67" t="e">
        <f t="shared" si="581"/>
        <v>#N/A</v>
      </c>
      <c r="BY83" s="67" t="e">
        <f t="shared" si="582"/>
        <v>#N/A</v>
      </c>
      <c r="BZ83" s="67" t="e">
        <f t="shared" si="583"/>
        <v>#N/A</v>
      </c>
      <c r="CA83" s="67" t="e">
        <f t="shared" si="584"/>
        <v>#N/A</v>
      </c>
      <c r="CB83" s="67" t="e">
        <f t="shared" si="585"/>
        <v>#N/A</v>
      </c>
      <c r="CC83" s="67" t="e">
        <f t="shared" si="586"/>
        <v>#N/A</v>
      </c>
      <c r="CD83" s="67" t="e">
        <f t="shared" si="587"/>
        <v>#N/A</v>
      </c>
      <c r="CE83" s="67" t="e">
        <f t="shared" si="588"/>
        <v>#N/A</v>
      </c>
      <c r="CF83" s="67" t="e">
        <f t="shared" si="589"/>
        <v>#N/A</v>
      </c>
      <c r="CG83" s="67" t="e">
        <f t="shared" si="590"/>
        <v>#N/A</v>
      </c>
      <c r="CH83" s="67" t="e">
        <f t="shared" si="591"/>
        <v>#N/A</v>
      </c>
      <c r="CI83" s="67" t="e">
        <f t="shared" si="592"/>
        <v>#N/A</v>
      </c>
      <c r="CJ83" s="67" t="e">
        <f t="shared" si="593"/>
        <v>#N/A</v>
      </c>
      <c r="CK83" s="67" t="e">
        <f t="shared" si="594"/>
        <v>#N/A</v>
      </c>
      <c r="CL83" s="68" t="e">
        <f t="shared" si="595"/>
        <v>#N/A</v>
      </c>
    </row>
    <row r="84" spans="2:90" hidden="1" x14ac:dyDescent="0.4">
      <c r="B84" t="str">
        <f t="shared" si="516"/>
        <v>2014東北電力(株)</v>
      </c>
      <c r="C84" t="str">
        <f t="shared" si="517"/>
        <v>2014東北電力(株)</v>
      </c>
      <c r="D84">
        <v>2014</v>
      </c>
      <c r="E84">
        <v>2015</v>
      </c>
      <c r="G84" s="36" t="s">
        <v>90</v>
      </c>
      <c r="H84" s="37">
        <v>5.71E-4</v>
      </c>
      <c r="I84" s="37"/>
      <c r="J84" s="37">
        <v>5.7300000000000005E-4</v>
      </c>
      <c r="L84" s="60" t="s">
        <v>1785</v>
      </c>
      <c r="M84" s="61">
        <v>2014</v>
      </c>
      <c r="N84" s="62" t="s">
        <v>90</v>
      </c>
      <c r="P84" s="60" t="s">
        <v>168</v>
      </c>
      <c r="Q84" s="61">
        <f t="shared" si="524"/>
        <v>82</v>
      </c>
      <c r="R84" s="61">
        <f t="shared" si="525"/>
        <v>82</v>
      </c>
      <c r="S84" s="61" t="e">
        <f t="shared" si="526"/>
        <v>#N/A</v>
      </c>
      <c r="T84" s="61" t="e">
        <f t="shared" si="527"/>
        <v>#N/A</v>
      </c>
      <c r="U84" s="61">
        <f t="shared" si="528"/>
        <v>349</v>
      </c>
      <c r="V84" s="61">
        <f t="shared" si="529"/>
        <v>349</v>
      </c>
      <c r="W84" s="61">
        <f t="shared" si="530"/>
        <v>652</v>
      </c>
      <c r="X84" s="61">
        <f t="shared" si="531"/>
        <v>652</v>
      </c>
      <c r="Y84" s="61">
        <f t="shared" si="532"/>
        <v>1025</v>
      </c>
      <c r="Z84" s="61">
        <f t="shared" si="533"/>
        <v>1025</v>
      </c>
      <c r="AA84" s="61">
        <f t="shared" si="534"/>
        <v>1464</v>
      </c>
      <c r="AB84" s="61">
        <f t="shared" si="535"/>
        <v>1464</v>
      </c>
      <c r="AC84" s="61" t="e">
        <f t="shared" si="536"/>
        <v>#N/A</v>
      </c>
      <c r="AD84" s="61" t="e">
        <f t="shared" si="537"/>
        <v>#N/A</v>
      </c>
      <c r="AE84" s="61" t="e">
        <f t="shared" si="538"/>
        <v>#N/A</v>
      </c>
      <c r="AF84" s="61" t="e">
        <f t="shared" si="539"/>
        <v>#N/A</v>
      </c>
      <c r="AG84" s="61" t="e">
        <f t="shared" si="540"/>
        <v>#N/A</v>
      </c>
      <c r="AH84" s="61" t="e">
        <f t="shared" si="541"/>
        <v>#N/A</v>
      </c>
      <c r="AI84" s="61" t="e">
        <f t="shared" si="542"/>
        <v>#N/A</v>
      </c>
      <c r="AJ84" s="61" t="e">
        <f t="shared" ref="AJ84" si="680">AI84+COUNTIF($L:$L,AI$2&amp;$P84)-1</f>
        <v>#N/A</v>
      </c>
      <c r="AK84" s="61" t="e">
        <f t="shared" si="544"/>
        <v>#N/A</v>
      </c>
      <c r="AL84" s="61" t="e">
        <f t="shared" ref="AL84" si="681">AK84+COUNTIF($L:$L,AK$2&amp;$P84)-1</f>
        <v>#N/A</v>
      </c>
      <c r="AM84" s="61" t="e">
        <f t="shared" si="546"/>
        <v>#N/A</v>
      </c>
      <c r="AN84" s="61" t="e">
        <f t="shared" ref="AN84" si="682">AM84+COUNTIF($L:$L,AM$2&amp;$P84)-1</f>
        <v>#N/A</v>
      </c>
      <c r="AO84" s="61" t="e">
        <f t="shared" si="548"/>
        <v>#N/A</v>
      </c>
      <c r="AP84" s="61" t="e">
        <f t="shared" ref="AP84" si="683">AO84+COUNTIF($L:$L,AO$2&amp;$P84)-1</f>
        <v>#N/A</v>
      </c>
      <c r="AQ84" s="61" t="e">
        <f t="shared" si="550"/>
        <v>#N/A</v>
      </c>
      <c r="AR84" s="61" t="e">
        <f t="shared" ref="AR84" si="684">AQ84+COUNTIF($L:$L,AQ$2&amp;$P84)-1</f>
        <v>#N/A</v>
      </c>
      <c r="AS84" s="61" t="e">
        <f t="shared" si="552"/>
        <v>#N/A</v>
      </c>
      <c r="AT84" s="61" t="e">
        <f t="shared" ref="AT84" si="685">AS84+COUNTIF($L:$L,AS$2&amp;$P84)-1</f>
        <v>#N/A</v>
      </c>
      <c r="AU84" s="61" t="e">
        <f t="shared" si="554"/>
        <v>#N/A</v>
      </c>
      <c r="AV84" s="61" t="e">
        <f t="shared" si="555"/>
        <v>#N/A</v>
      </c>
      <c r="AW84" s="61" t="e">
        <f t="shared" si="556"/>
        <v>#N/A</v>
      </c>
      <c r="AX84" s="61" t="e">
        <f t="shared" si="557"/>
        <v>#N/A</v>
      </c>
      <c r="AY84" s="61" t="e">
        <f t="shared" si="558"/>
        <v>#N/A</v>
      </c>
      <c r="AZ84" s="62" t="e">
        <f t="shared" si="559"/>
        <v>#N/A</v>
      </c>
      <c r="BB84" s="69" t="s">
        <v>168</v>
      </c>
      <c r="BC84" s="70">
        <f t="shared" si="560"/>
        <v>82</v>
      </c>
      <c r="BD84" s="70">
        <f t="shared" si="561"/>
        <v>82</v>
      </c>
      <c r="BE84" s="70" t="e">
        <f t="shared" si="562"/>
        <v>#N/A</v>
      </c>
      <c r="BF84" s="70" t="e">
        <f t="shared" si="563"/>
        <v>#N/A</v>
      </c>
      <c r="BG84" s="70">
        <f t="shared" si="564"/>
        <v>353</v>
      </c>
      <c r="BH84" s="70">
        <f t="shared" si="565"/>
        <v>353</v>
      </c>
      <c r="BI84" s="70">
        <f t="shared" si="566"/>
        <v>686</v>
      </c>
      <c r="BJ84" s="70">
        <f t="shared" si="567"/>
        <v>686</v>
      </c>
      <c r="BK84" s="70">
        <f t="shared" si="568"/>
        <v>1127</v>
      </c>
      <c r="BL84" s="70">
        <f t="shared" si="569"/>
        <v>1127</v>
      </c>
      <c r="BM84" s="70">
        <f t="shared" si="570"/>
        <v>1697</v>
      </c>
      <c r="BN84" s="70">
        <f t="shared" si="571"/>
        <v>1697</v>
      </c>
      <c r="BO84" s="70" t="e">
        <f t="shared" si="572"/>
        <v>#N/A</v>
      </c>
      <c r="BP84" s="70" t="e">
        <f t="shared" si="573"/>
        <v>#N/A</v>
      </c>
      <c r="BQ84" s="70" t="e">
        <f t="shared" si="574"/>
        <v>#N/A</v>
      </c>
      <c r="BR84" s="70" t="e">
        <f t="shared" si="575"/>
        <v>#N/A</v>
      </c>
      <c r="BS84" s="70" t="e">
        <f t="shared" si="576"/>
        <v>#N/A</v>
      </c>
      <c r="BT84" s="70" t="e">
        <f t="shared" si="577"/>
        <v>#N/A</v>
      </c>
      <c r="BU84" s="70" t="e">
        <f t="shared" si="578"/>
        <v>#N/A</v>
      </c>
      <c r="BV84" s="70" t="e">
        <f t="shared" si="579"/>
        <v>#N/A</v>
      </c>
      <c r="BW84" s="70" t="e">
        <f t="shared" si="580"/>
        <v>#N/A</v>
      </c>
      <c r="BX84" s="70" t="e">
        <f t="shared" si="581"/>
        <v>#N/A</v>
      </c>
      <c r="BY84" s="70" t="e">
        <f t="shared" si="582"/>
        <v>#N/A</v>
      </c>
      <c r="BZ84" s="70" t="e">
        <f t="shared" si="583"/>
        <v>#N/A</v>
      </c>
      <c r="CA84" s="70" t="e">
        <f t="shared" si="584"/>
        <v>#N/A</v>
      </c>
      <c r="CB84" s="70" t="e">
        <f t="shared" si="585"/>
        <v>#N/A</v>
      </c>
      <c r="CC84" s="70" t="e">
        <f t="shared" si="586"/>
        <v>#N/A</v>
      </c>
      <c r="CD84" s="70" t="e">
        <f t="shared" si="587"/>
        <v>#N/A</v>
      </c>
      <c r="CE84" s="70" t="e">
        <f t="shared" si="588"/>
        <v>#N/A</v>
      </c>
      <c r="CF84" s="70" t="e">
        <f t="shared" si="589"/>
        <v>#N/A</v>
      </c>
      <c r="CG84" s="70" t="e">
        <f t="shared" si="590"/>
        <v>#N/A</v>
      </c>
      <c r="CH84" s="70" t="e">
        <f t="shared" si="591"/>
        <v>#N/A</v>
      </c>
      <c r="CI84" s="70" t="e">
        <f t="shared" si="592"/>
        <v>#N/A</v>
      </c>
      <c r="CJ84" s="70" t="e">
        <f t="shared" si="593"/>
        <v>#N/A</v>
      </c>
      <c r="CK84" s="70" t="e">
        <f t="shared" si="594"/>
        <v>#N/A</v>
      </c>
      <c r="CL84" s="71" t="e">
        <f t="shared" si="595"/>
        <v>#N/A</v>
      </c>
    </row>
    <row r="85" spans="2:90" hidden="1" x14ac:dyDescent="0.4">
      <c r="B85" t="str">
        <f t="shared" si="516"/>
        <v>2014東京電力(株)</v>
      </c>
      <c r="C85" t="str">
        <f t="shared" si="517"/>
        <v>2014東京電力(株)</v>
      </c>
      <c r="D85">
        <v>2014</v>
      </c>
      <c r="E85">
        <v>2015</v>
      </c>
      <c r="G85" s="36" t="s">
        <v>91</v>
      </c>
      <c r="H85" s="37">
        <v>5.0500000000000002E-4</v>
      </c>
      <c r="I85" s="37"/>
      <c r="J85" s="37">
        <v>4.9600000000000002E-4</v>
      </c>
      <c r="L85" s="57" t="s">
        <v>1786</v>
      </c>
      <c r="M85" s="58">
        <v>2014</v>
      </c>
      <c r="N85" s="59" t="s">
        <v>91</v>
      </c>
      <c r="P85" s="57" t="s">
        <v>169</v>
      </c>
      <c r="Q85" s="58" t="e">
        <f t="shared" si="524"/>
        <v>#N/A</v>
      </c>
      <c r="R85" s="58" t="e">
        <f t="shared" si="525"/>
        <v>#N/A</v>
      </c>
      <c r="S85" s="58">
        <f t="shared" si="526"/>
        <v>93</v>
      </c>
      <c r="T85" s="58">
        <f t="shared" si="527"/>
        <v>93</v>
      </c>
      <c r="U85" s="58">
        <f t="shared" si="528"/>
        <v>293</v>
      </c>
      <c r="V85" s="58">
        <f t="shared" si="529"/>
        <v>293</v>
      </c>
      <c r="W85" s="58">
        <f t="shared" si="530"/>
        <v>597</v>
      </c>
      <c r="X85" s="58">
        <f t="shared" si="531"/>
        <v>597</v>
      </c>
      <c r="Y85" s="58">
        <f t="shared" si="532"/>
        <v>970</v>
      </c>
      <c r="Z85" s="58">
        <f t="shared" si="533"/>
        <v>970</v>
      </c>
      <c r="AA85" s="58">
        <f t="shared" si="534"/>
        <v>1409</v>
      </c>
      <c r="AB85" s="58">
        <f t="shared" si="535"/>
        <v>1409</v>
      </c>
      <c r="AC85" s="58">
        <f t="shared" si="536"/>
        <v>1920</v>
      </c>
      <c r="AD85" s="58">
        <f t="shared" si="537"/>
        <v>1920</v>
      </c>
      <c r="AE85" s="58">
        <f t="shared" si="538"/>
        <v>2480</v>
      </c>
      <c r="AF85" s="58">
        <f t="shared" si="539"/>
        <v>2480</v>
      </c>
      <c r="AG85" s="58" t="e">
        <f t="shared" si="540"/>
        <v>#N/A</v>
      </c>
      <c r="AH85" s="58" t="e">
        <f t="shared" si="541"/>
        <v>#N/A</v>
      </c>
      <c r="AI85" s="58" t="e">
        <f t="shared" ref="AI85:AI100" si="686">MATCH(AI$3&amp;$P85,$L:$L,0)</f>
        <v>#N/A</v>
      </c>
      <c r="AJ85" s="58" t="e">
        <f t="shared" ref="AJ85" si="687">AI85+COUNTIF($L:$L,AI$2&amp;$P85)-1</f>
        <v>#N/A</v>
      </c>
      <c r="AK85" s="58" t="e">
        <f t="shared" ref="AK85:AK100" si="688">MATCH(AK$3&amp;$P85,$L:$L,0)</f>
        <v>#N/A</v>
      </c>
      <c r="AL85" s="58" t="e">
        <f t="shared" ref="AL85" si="689">AK85+COUNTIF($L:$L,AK$2&amp;$P85)-1</f>
        <v>#N/A</v>
      </c>
      <c r="AM85" s="58" t="e">
        <f t="shared" ref="AM85:AM100" si="690">MATCH(AM$3&amp;$P85,$L:$L,0)</f>
        <v>#N/A</v>
      </c>
      <c r="AN85" s="58" t="e">
        <f t="shared" ref="AN85" si="691">AM85+COUNTIF($L:$L,AM$2&amp;$P85)-1</f>
        <v>#N/A</v>
      </c>
      <c r="AO85" s="58" t="e">
        <f t="shared" ref="AO85:AO100" si="692">MATCH(AO$3&amp;$P85,$L:$L,0)</f>
        <v>#N/A</v>
      </c>
      <c r="AP85" s="58" t="e">
        <f t="shared" ref="AP85" si="693">AO85+COUNTIF($L:$L,AO$2&amp;$P85)-1</f>
        <v>#N/A</v>
      </c>
      <c r="AQ85" s="58" t="e">
        <f t="shared" ref="AQ85:AQ100" si="694">MATCH(AQ$3&amp;$P85,$L:$L,0)</f>
        <v>#N/A</v>
      </c>
      <c r="AR85" s="58" t="e">
        <f t="shared" ref="AR85" si="695">AQ85+COUNTIF($L:$L,AQ$2&amp;$P85)-1</f>
        <v>#N/A</v>
      </c>
      <c r="AS85" s="58" t="e">
        <f t="shared" ref="AS85:AS100" si="696">MATCH(AS$3&amp;$P85,$L:$L,0)</f>
        <v>#N/A</v>
      </c>
      <c r="AT85" s="58" t="e">
        <f t="shared" ref="AT85" si="697">AS85+COUNTIF($L:$L,AS$2&amp;$P85)-1</f>
        <v>#N/A</v>
      </c>
      <c r="AU85" s="58" t="e">
        <f t="shared" ref="AU85:AU100" si="698">MATCH(AU$3&amp;$P85,$L:$L,0)</f>
        <v>#N/A</v>
      </c>
      <c r="AV85" s="58" t="e">
        <f t="shared" si="555"/>
        <v>#N/A</v>
      </c>
      <c r="AW85" s="58" t="e">
        <f t="shared" si="556"/>
        <v>#N/A</v>
      </c>
      <c r="AX85" s="58" t="e">
        <f t="shared" si="557"/>
        <v>#N/A</v>
      </c>
      <c r="AY85" s="58" t="e">
        <f t="shared" si="558"/>
        <v>#N/A</v>
      </c>
      <c r="AZ85" s="59" t="e">
        <f t="shared" si="559"/>
        <v>#N/A</v>
      </c>
      <c r="BB85" s="66" t="s">
        <v>169</v>
      </c>
      <c r="BC85" s="67" t="e">
        <f t="shared" si="560"/>
        <v>#N/A</v>
      </c>
      <c r="BD85" s="67" t="e">
        <f t="shared" si="561"/>
        <v>#N/A</v>
      </c>
      <c r="BE85" s="67">
        <f t="shared" si="562"/>
        <v>93</v>
      </c>
      <c r="BF85" s="67">
        <f t="shared" si="563"/>
        <v>93</v>
      </c>
      <c r="BG85" s="67">
        <f t="shared" si="564"/>
        <v>297</v>
      </c>
      <c r="BH85" s="67">
        <f t="shared" si="565"/>
        <v>297</v>
      </c>
      <c r="BI85" s="67">
        <f t="shared" si="566"/>
        <v>623</v>
      </c>
      <c r="BJ85" s="67">
        <f t="shared" si="567"/>
        <v>625</v>
      </c>
      <c r="BK85" s="67">
        <f t="shared" si="568"/>
        <v>1052</v>
      </c>
      <c r="BL85" s="67">
        <f t="shared" si="569"/>
        <v>1058</v>
      </c>
      <c r="BM85" s="67">
        <f t="shared" si="570"/>
        <v>1612</v>
      </c>
      <c r="BN85" s="67">
        <f t="shared" si="571"/>
        <v>1619</v>
      </c>
      <c r="BO85" s="67">
        <f t="shared" si="572"/>
        <v>2337</v>
      </c>
      <c r="BP85" s="67">
        <f t="shared" si="573"/>
        <v>2345</v>
      </c>
      <c r="BQ85" s="67">
        <f t="shared" si="574"/>
        <v>3275</v>
      </c>
      <c r="BR85" s="67">
        <f t="shared" si="575"/>
        <v>3284</v>
      </c>
      <c r="BS85" s="67" t="e">
        <f t="shared" si="576"/>
        <v>#N/A</v>
      </c>
      <c r="BT85" s="67" t="e">
        <f t="shared" si="577"/>
        <v>#N/A</v>
      </c>
      <c r="BU85" s="67" t="e">
        <f t="shared" si="578"/>
        <v>#N/A</v>
      </c>
      <c r="BV85" s="67" t="e">
        <f t="shared" si="579"/>
        <v>#N/A</v>
      </c>
      <c r="BW85" s="67" t="e">
        <f t="shared" si="580"/>
        <v>#N/A</v>
      </c>
      <c r="BX85" s="67" t="e">
        <f t="shared" si="581"/>
        <v>#N/A</v>
      </c>
      <c r="BY85" s="67" t="e">
        <f t="shared" si="582"/>
        <v>#N/A</v>
      </c>
      <c r="BZ85" s="67" t="e">
        <f t="shared" si="583"/>
        <v>#N/A</v>
      </c>
      <c r="CA85" s="67" t="e">
        <f t="shared" si="584"/>
        <v>#N/A</v>
      </c>
      <c r="CB85" s="67" t="e">
        <f t="shared" si="585"/>
        <v>#N/A</v>
      </c>
      <c r="CC85" s="67" t="e">
        <f t="shared" si="586"/>
        <v>#N/A</v>
      </c>
      <c r="CD85" s="67" t="e">
        <f t="shared" si="587"/>
        <v>#N/A</v>
      </c>
      <c r="CE85" s="67" t="e">
        <f t="shared" si="588"/>
        <v>#N/A</v>
      </c>
      <c r="CF85" s="67" t="e">
        <f t="shared" si="589"/>
        <v>#N/A</v>
      </c>
      <c r="CG85" s="67" t="e">
        <f t="shared" si="590"/>
        <v>#N/A</v>
      </c>
      <c r="CH85" s="67" t="e">
        <f t="shared" si="591"/>
        <v>#N/A</v>
      </c>
      <c r="CI85" s="67" t="e">
        <f t="shared" si="592"/>
        <v>#N/A</v>
      </c>
      <c r="CJ85" s="67" t="e">
        <f t="shared" si="593"/>
        <v>#N/A</v>
      </c>
      <c r="CK85" s="67" t="e">
        <f t="shared" si="594"/>
        <v>#N/A</v>
      </c>
      <c r="CL85" s="68" t="e">
        <f t="shared" si="595"/>
        <v>#N/A</v>
      </c>
    </row>
    <row r="86" spans="2:90" hidden="1" x14ac:dyDescent="0.4">
      <c r="B86" t="str">
        <f t="shared" si="516"/>
        <v>2014中部電力(株)</v>
      </c>
      <c r="C86" t="str">
        <f t="shared" si="517"/>
        <v>2014中部電力(株)</v>
      </c>
      <c r="D86">
        <v>2014</v>
      </c>
      <c r="E86">
        <v>2015</v>
      </c>
      <c r="G86" s="36" t="s">
        <v>92</v>
      </c>
      <c r="H86" s="37">
        <v>4.9700000000000005E-4</v>
      </c>
      <c r="I86" s="37"/>
      <c r="J86" s="37">
        <v>4.9399999999999997E-4</v>
      </c>
      <c r="L86" s="60" t="s">
        <v>1787</v>
      </c>
      <c r="M86" s="61">
        <v>2014</v>
      </c>
      <c r="N86" s="62" t="s">
        <v>92</v>
      </c>
      <c r="P86" s="60" t="s">
        <v>170</v>
      </c>
      <c r="Q86" s="61" t="e">
        <f t="shared" si="524"/>
        <v>#N/A</v>
      </c>
      <c r="R86" s="61" t="e">
        <f t="shared" si="525"/>
        <v>#N/A</v>
      </c>
      <c r="S86" s="61">
        <f t="shared" si="526"/>
        <v>94</v>
      </c>
      <c r="T86" s="61">
        <f t="shared" si="527"/>
        <v>94</v>
      </c>
      <c r="U86" s="61">
        <f t="shared" si="528"/>
        <v>396</v>
      </c>
      <c r="V86" s="61">
        <f t="shared" si="529"/>
        <v>396</v>
      </c>
      <c r="W86" s="61">
        <f t="shared" si="530"/>
        <v>700</v>
      </c>
      <c r="X86" s="61">
        <f t="shared" si="531"/>
        <v>700</v>
      </c>
      <c r="Y86" s="61">
        <f t="shared" si="532"/>
        <v>1072</v>
      </c>
      <c r="Z86" s="61">
        <f t="shared" si="533"/>
        <v>1072</v>
      </c>
      <c r="AA86" s="61">
        <f t="shared" si="534"/>
        <v>1510</v>
      </c>
      <c r="AB86" s="61">
        <f t="shared" si="535"/>
        <v>1510</v>
      </c>
      <c r="AC86" s="61">
        <f t="shared" si="536"/>
        <v>2016</v>
      </c>
      <c r="AD86" s="61">
        <f t="shared" si="537"/>
        <v>2016</v>
      </c>
      <c r="AE86" s="61">
        <f t="shared" si="538"/>
        <v>2573</v>
      </c>
      <c r="AF86" s="61">
        <f t="shared" si="539"/>
        <v>2573</v>
      </c>
      <c r="AG86" s="61" t="e">
        <f t="shared" si="540"/>
        <v>#N/A</v>
      </c>
      <c r="AH86" s="61" t="e">
        <f t="shared" si="541"/>
        <v>#N/A</v>
      </c>
      <c r="AI86" s="61" t="e">
        <f t="shared" si="686"/>
        <v>#N/A</v>
      </c>
      <c r="AJ86" s="61" t="e">
        <f t="shared" ref="AJ86" si="699">AI86+COUNTIF($L:$L,AI$2&amp;$P86)-1</f>
        <v>#N/A</v>
      </c>
      <c r="AK86" s="61" t="e">
        <f t="shared" si="688"/>
        <v>#N/A</v>
      </c>
      <c r="AL86" s="61" t="e">
        <f t="shared" ref="AL86" si="700">AK86+COUNTIF($L:$L,AK$2&amp;$P86)-1</f>
        <v>#N/A</v>
      </c>
      <c r="AM86" s="61" t="e">
        <f t="shared" si="690"/>
        <v>#N/A</v>
      </c>
      <c r="AN86" s="61" t="e">
        <f t="shared" ref="AN86" si="701">AM86+COUNTIF($L:$L,AM$2&amp;$P86)-1</f>
        <v>#N/A</v>
      </c>
      <c r="AO86" s="61" t="e">
        <f t="shared" si="692"/>
        <v>#N/A</v>
      </c>
      <c r="AP86" s="61" t="e">
        <f t="shared" ref="AP86" si="702">AO86+COUNTIF($L:$L,AO$2&amp;$P86)-1</f>
        <v>#N/A</v>
      </c>
      <c r="AQ86" s="61" t="e">
        <f t="shared" si="694"/>
        <v>#N/A</v>
      </c>
      <c r="AR86" s="61" t="e">
        <f t="shared" ref="AR86" si="703">AQ86+COUNTIF($L:$L,AQ$2&amp;$P86)-1</f>
        <v>#N/A</v>
      </c>
      <c r="AS86" s="61" t="e">
        <f t="shared" si="696"/>
        <v>#N/A</v>
      </c>
      <c r="AT86" s="61" t="e">
        <f t="shared" ref="AT86" si="704">AS86+COUNTIF($L:$L,AS$2&amp;$P86)-1</f>
        <v>#N/A</v>
      </c>
      <c r="AU86" s="61" t="e">
        <f t="shared" si="698"/>
        <v>#N/A</v>
      </c>
      <c r="AV86" s="61" t="e">
        <f t="shared" si="555"/>
        <v>#N/A</v>
      </c>
      <c r="AW86" s="61" t="e">
        <f t="shared" si="556"/>
        <v>#N/A</v>
      </c>
      <c r="AX86" s="61" t="e">
        <f t="shared" si="557"/>
        <v>#N/A</v>
      </c>
      <c r="AY86" s="61" t="e">
        <f t="shared" si="558"/>
        <v>#N/A</v>
      </c>
      <c r="AZ86" s="62" t="e">
        <f t="shared" si="559"/>
        <v>#N/A</v>
      </c>
      <c r="BB86" s="69" t="s">
        <v>170</v>
      </c>
      <c r="BC86" s="70" t="e">
        <f t="shared" si="560"/>
        <v>#N/A</v>
      </c>
      <c r="BD86" s="70" t="e">
        <f t="shared" si="561"/>
        <v>#N/A</v>
      </c>
      <c r="BE86" s="70">
        <f t="shared" si="562"/>
        <v>94</v>
      </c>
      <c r="BF86" s="70">
        <f t="shared" si="563"/>
        <v>94</v>
      </c>
      <c r="BG86" s="70">
        <f t="shared" si="564"/>
        <v>400</v>
      </c>
      <c r="BH86" s="70">
        <f t="shared" si="565"/>
        <v>400</v>
      </c>
      <c r="BI86" s="70">
        <f t="shared" si="566"/>
        <v>734</v>
      </c>
      <c r="BJ86" s="70">
        <f t="shared" si="567"/>
        <v>734</v>
      </c>
      <c r="BK86" s="70">
        <f t="shared" si="568"/>
        <v>1177</v>
      </c>
      <c r="BL86" s="70">
        <f t="shared" si="569"/>
        <v>1177</v>
      </c>
      <c r="BM86" s="70">
        <f t="shared" si="570"/>
        <v>1752</v>
      </c>
      <c r="BN86" s="70">
        <f t="shared" si="571"/>
        <v>1752</v>
      </c>
      <c r="BO86" s="70">
        <f t="shared" si="572"/>
        <v>2517</v>
      </c>
      <c r="BP86" s="70">
        <f t="shared" si="573"/>
        <v>2517</v>
      </c>
      <c r="BQ86" s="70">
        <f t="shared" si="574"/>
        <v>3489</v>
      </c>
      <c r="BR86" s="70">
        <f t="shared" si="575"/>
        <v>3490</v>
      </c>
      <c r="BS86" s="70" t="e">
        <f t="shared" si="576"/>
        <v>#N/A</v>
      </c>
      <c r="BT86" s="70" t="e">
        <f t="shared" si="577"/>
        <v>#N/A</v>
      </c>
      <c r="BU86" s="70" t="e">
        <f t="shared" si="578"/>
        <v>#N/A</v>
      </c>
      <c r="BV86" s="70" t="e">
        <f t="shared" si="579"/>
        <v>#N/A</v>
      </c>
      <c r="BW86" s="70" t="e">
        <f t="shared" si="580"/>
        <v>#N/A</v>
      </c>
      <c r="BX86" s="70" t="e">
        <f t="shared" si="581"/>
        <v>#N/A</v>
      </c>
      <c r="BY86" s="70" t="e">
        <f t="shared" si="582"/>
        <v>#N/A</v>
      </c>
      <c r="BZ86" s="70" t="e">
        <f t="shared" si="583"/>
        <v>#N/A</v>
      </c>
      <c r="CA86" s="70" t="e">
        <f t="shared" si="584"/>
        <v>#N/A</v>
      </c>
      <c r="CB86" s="70" t="e">
        <f t="shared" si="585"/>
        <v>#N/A</v>
      </c>
      <c r="CC86" s="70" t="e">
        <f t="shared" si="586"/>
        <v>#N/A</v>
      </c>
      <c r="CD86" s="70" t="e">
        <f t="shared" si="587"/>
        <v>#N/A</v>
      </c>
      <c r="CE86" s="70" t="e">
        <f t="shared" si="588"/>
        <v>#N/A</v>
      </c>
      <c r="CF86" s="70" t="e">
        <f t="shared" si="589"/>
        <v>#N/A</v>
      </c>
      <c r="CG86" s="70" t="e">
        <f t="shared" si="590"/>
        <v>#N/A</v>
      </c>
      <c r="CH86" s="70" t="e">
        <f t="shared" si="591"/>
        <v>#N/A</v>
      </c>
      <c r="CI86" s="70" t="e">
        <f t="shared" si="592"/>
        <v>#N/A</v>
      </c>
      <c r="CJ86" s="70" t="e">
        <f t="shared" si="593"/>
        <v>#N/A</v>
      </c>
      <c r="CK86" s="70" t="e">
        <f t="shared" si="594"/>
        <v>#N/A</v>
      </c>
      <c r="CL86" s="71" t="e">
        <f t="shared" si="595"/>
        <v>#N/A</v>
      </c>
    </row>
    <row r="87" spans="2:90" hidden="1" x14ac:dyDescent="0.4">
      <c r="B87" t="str">
        <f t="shared" si="516"/>
        <v>2014北陸電力(株)</v>
      </c>
      <c r="C87" t="str">
        <f t="shared" si="517"/>
        <v>2014北陸電力(株)</v>
      </c>
      <c r="D87">
        <v>2014</v>
      </c>
      <c r="E87">
        <v>2015</v>
      </c>
      <c r="G87" s="36" t="s">
        <v>93</v>
      </c>
      <c r="H87" s="37">
        <v>6.4700000000000001E-4</v>
      </c>
      <c r="I87" s="37"/>
      <c r="J87" s="37">
        <v>6.4000000000000005E-4</v>
      </c>
      <c r="L87" s="57" t="s">
        <v>1788</v>
      </c>
      <c r="M87" s="58">
        <v>2014</v>
      </c>
      <c r="N87" s="59" t="s">
        <v>93</v>
      </c>
      <c r="P87" s="57" t="s">
        <v>171</v>
      </c>
      <c r="Q87" s="58" t="e">
        <f t="shared" si="524"/>
        <v>#N/A</v>
      </c>
      <c r="R87" s="58" t="e">
        <f t="shared" si="525"/>
        <v>#N/A</v>
      </c>
      <c r="S87" s="58">
        <f t="shared" si="526"/>
        <v>95</v>
      </c>
      <c r="T87" s="58">
        <f t="shared" si="527"/>
        <v>95</v>
      </c>
      <c r="U87" s="58">
        <f t="shared" si="528"/>
        <v>306</v>
      </c>
      <c r="V87" s="58">
        <f t="shared" si="529"/>
        <v>306</v>
      </c>
      <c r="W87" s="58">
        <f t="shared" si="530"/>
        <v>609</v>
      </c>
      <c r="X87" s="58">
        <f t="shared" si="531"/>
        <v>609</v>
      </c>
      <c r="Y87" s="58">
        <f t="shared" si="532"/>
        <v>982</v>
      </c>
      <c r="Z87" s="58">
        <f t="shared" si="533"/>
        <v>982</v>
      </c>
      <c r="AA87" s="58">
        <f t="shared" si="534"/>
        <v>1421</v>
      </c>
      <c r="AB87" s="58">
        <f t="shared" si="535"/>
        <v>1421</v>
      </c>
      <c r="AC87" s="58">
        <f t="shared" si="536"/>
        <v>1932</v>
      </c>
      <c r="AD87" s="58">
        <f t="shared" si="537"/>
        <v>1932</v>
      </c>
      <c r="AE87" s="58">
        <f t="shared" si="538"/>
        <v>2492</v>
      </c>
      <c r="AF87" s="58">
        <f t="shared" si="539"/>
        <v>2492</v>
      </c>
      <c r="AG87" s="58" t="e">
        <f t="shared" si="540"/>
        <v>#N/A</v>
      </c>
      <c r="AH87" s="58" t="e">
        <f t="shared" si="541"/>
        <v>#N/A</v>
      </c>
      <c r="AI87" s="58" t="e">
        <f t="shared" si="686"/>
        <v>#N/A</v>
      </c>
      <c r="AJ87" s="58" t="e">
        <f t="shared" ref="AJ87" si="705">AI87+COUNTIF($L:$L,AI$2&amp;$P87)-1</f>
        <v>#N/A</v>
      </c>
      <c r="AK87" s="58" t="e">
        <f t="shared" si="688"/>
        <v>#N/A</v>
      </c>
      <c r="AL87" s="58" t="e">
        <f t="shared" ref="AL87" si="706">AK87+COUNTIF($L:$L,AK$2&amp;$P87)-1</f>
        <v>#N/A</v>
      </c>
      <c r="AM87" s="58" t="e">
        <f t="shared" si="690"/>
        <v>#N/A</v>
      </c>
      <c r="AN87" s="58" t="e">
        <f t="shared" ref="AN87" si="707">AM87+COUNTIF($L:$L,AM$2&amp;$P87)-1</f>
        <v>#N/A</v>
      </c>
      <c r="AO87" s="58" t="e">
        <f t="shared" si="692"/>
        <v>#N/A</v>
      </c>
      <c r="AP87" s="58" t="e">
        <f t="shared" ref="AP87" si="708">AO87+COUNTIF($L:$L,AO$2&amp;$P87)-1</f>
        <v>#N/A</v>
      </c>
      <c r="AQ87" s="58" t="e">
        <f t="shared" si="694"/>
        <v>#N/A</v>
      </c>
      <c r="AR87" s="58" t="e">
        <f t="shared" ref="AR87" si="709">AQ87+COUNTIF($L:$L,AQ$2&amp;$P87)-1</f>
        <v>#N/A</v>
      </c>
      <c r="AS87" s="58" t="e">
        <f t="shared" si="696"/>
        <v>#N/A</v>
      </c>
      <c r="AT87" s="58" t="e">
        <f t="shared" ref="AT87" si="710">AS87+COUNTIF($L:$L,AS$2&amp;$P87)-1</f>
        <v>#N/A</v>
      </c>
      <c r="AU87" s="58" t="e">
        <f t="shared" si="698"/>
        <v>#N/A</v>
      </c>
      <c r="AV87" s="58" t="e">
        <f t="shared" si="555"/>
        <v>#N/A</v>
      </c>
      <c r="AW87" s="58" t="e">
        <f t="shared" si="556"/>
        <v>#N/A</v>
      </c>
      <c r="AX87" s="58" t="e">
        <f t="shared" si="557"/>
        <v>#N/A</v>
      </c>
      <c r="AY87" s="58" t="e">
        <f t="shared" si="558"/>
        <v>#N/A</v>
      </c>
      <c r="AZ87" s="59" t="e">
        <f t="shared" si="559"/>
        <v>#N/A</v>
      </c>
      <c r="BB87" s="66" t="s">
        <v>171</v>
      </c>
      <c r="BC87" s="67" t="e">
        <f t="shared" si="560"/>
        <v>#N/A</v>
      </c>
      <c r="BD87" s="67" t="e">
        <f t="shared" si="561"/>
        <v>#N/A</v>
      </c>
      <c r="BE87" s="67">
        <f t="shared" si="562"/>
        <v>95</v>
      </c>
      <c r="BF87" s="67">
        <f t="shared" si="563"/>
        <v>95</v>
      </c>
      <c r="BG87" s="67">
        <f t="shared" si="564"/>
        <v>310</v>
      </c>
      <c r="BH87" s="67">
        <f t="shared" si="565"/>
        <v>310</v>
      </c>
      <c r="BI87" s="67">
        <f t="shared" si="566"/>
        <v>639</v>
      </c>
      <c r="BJ87" s="67">
        <f t="shared" si="567"/>
        <v>639</v>
      </c>
      <c r="BK87" s="67">
        <f t="shared" si="568"/>
        <v>1075</v>
      </c>
      <c r="BL87" s="67">
        <f t="shared" si="569"/>
        <v>1075</v>
      </c>
      <c r="BM87" s="67">
        <f t="shared" si="570"/>
        <v>1639</v>
      </c>
      <c r="BN87" s="67">
        <f t="shared" si="571"/>
        <v>1639</v>
      </c>
      <c r="BO87" s="67">
        <f t="shared" si="572"/>
        <v>2374</v>
      </c>
      <c r="BP87" s="67">
        <f t="shared" si="573"/>
        <v>2374</v>
      </c>
      <c r="BQ87" s="67">
        <f t="shared" si="574"/>
        <v>3312</v>
      </c>
      <c r="BR87" s="67">
        <f t="shared" si="575"/>
        <v>3312</v>
      </c>
      <c r="BS87" s="67" t="e">
        <f t="shared" si="576"/>
        <v>#N/A</v>
      </c>
      <c r="BT87" s="67" t="e">
        <f t="shared" si="577"/>
        <v>#N/A</v>
      </c>
      <c r="BU87" s="67" t="e">
        <f t="shared" si="578"/>
        <v>#N/A</v>
      </c>
      <c r="BV87" s="67" t="e">
        <f t="shared" si="579"/>
        <v>#N/A</v>
      </c>
      <c r="BW87" s="67" t="e">
        <f t="shared" si="580"/>
        <v>#N/A</v>
      </c>
      <c r="BX87" s="67" t="e">
        <f t="shared" si="581"/>
        <v>#N/A</v>
      </c>
      <c r="BY87" s="67" t="e">
        <f t="shared" si="582"/>
        <v>#N/A</v>
      </c>
      <c r="BZ87" s="67" t="e">
        <f t="shared" si="583"/>
        <v>#N/A</v>
      </c>
      <c r="CA87" s="67" t="e">
        <f t="shared" si="584"/>
        <v>#N/A</v>
      </c>
      <c r="CB87" s="67" t="e">
        <f t="shared" si="585"/>
        <v>#N/A</v>
      </c>
      <c r="CC87" s="67" t="e">
        <f t="shared" si="586"/>
        <v>#N/A</v>
      </c>
      <c r="CD87" s="67" t="e">
        <f t="shared" si="587"/>
        <v>#N/A</v>
      </c>
      <c r="CE87" s="67" t="e">
        <f t="shared" si="588"/>
        <v>#N/A</v>
      </c>
      <c r="CF87" s="67" t="e">
        <f t="shared" si="589"/>
        <v>#N/A</v>
      </c>
      <c r="CG87" s="67" t="e">
        <f t="shared" si="590"/>
        <v>#N/A</v>
      </c>
      <c r="CH87" s="67" t="e">
        <f t="shared" si="591"/>
        <v>#N/A</v>
      </c>
      <c r="CI87" s="67" t="e">
        <f t="shared" si="592"/>
        <v>#N/A</v>
      </c>
      <c r="CJ87" s="67" t="e">
        <f t="shared" si="593"/>
        <v>#N/A</v>
      </c>
      <c r="CK87" s="67" t="e">
        <f t="shared" si="594"/>
        <v>#N/A</v>
      </c>
      <c r="CL87" s="68" t="e">
        <f t="shared" si="595"/>
        <v>#N/A</v>
      </c>
    </row>
    <row r="88" spans="2:90" hidden="1" x14ac:dyDescent="0.4">
      <c r="B88" t="str">
        <f t="shared" si="516"/>
        <v>2014関西電力(株)</v>
      </c>
      <c r="C88" t="str">
        <f t="shared" si="517"/>
        <v>2014関西電力(株)</v>
      </c>
      <c r="D88">
        <v>2014</v>
      </c>
      <c r="E88">
        <v>2015</v>
      </c>
      <c r="G88" s="36" t="s">
        <v>94</v>
      </c>
      <c r="H88" s="37">
        <v>5.31E-4</v>
      </c>
      <c r="I88" s="37"/>
      <c r="J88" s="37">
        <v>5.2300000000000003E-4</v>
      </c>
      <c r="L88" s="60" t="s">
        <v>1789</v>
      </c>
      <c r="M88" s="61">
        <v>2014</v>
      </c>
      <c r="N88" s="62" t="s">
        <v>94</v>
      </c>
      <c r="P88" s="60" t="s">
        <v>172</v>
      </c>
      <c r="Q88" s="61" t="e">
        <f t="shared" si="524"/>
        <v>#N/A</v>
      </c>
      <c r="R88" s="61" t="e">
        <f t="shared" si="525"/>
        <v>#N/A</v>
      </c>
      <c r="S88" s="61">
        <f t="shared" si="526"/>
        <v>96</v>
      </c>
      <c r="T88" s="61">
        <f t="shared" si="527"/>
        <v>96</v>
      </c>
      <c r="U88" s="61">
        <f t="shared" si="528"/>
        <v>345</v>
      </c>
      <c r="V88" s="61">
        <f t="shared" si="529"/>
        <v>345</v>
      </c>
      <c r="W88" s="61">
        <f t="shared" si="530"/>
        <v>648</v>
      </c>
      <c r="X88" s="61">
        <f t="shared" si="531"/>
        <v>648</v>
      </c>
      <c r="Y88" s="61">
        <f t="shared" si="532"/>
        <v>1021</v>
      </c>
      <c r="Z88" s="61">
        <f t="shared" si="533"/>
        <v>1021</v>
      </c>
      <c r="AA88" s="61">
        <f t="shared" si="534"/>
        <v>1460</v>
      </c>
      <c r="AB88" s="61">
        <f t="shared" si="535"/>
        <v>1460</v>
      </c>
      <c r="AC88" s="61">
        <f t="shared" si="536"/>
        <v>1968</v>
      </c>
      <c r="AD88" s="61">
        <f t="shared" si="537"/>
        <v>1968</v>
      </c>
      <c r="AE88" s="61" t="e">
        <f t="shared" si="538"/>
        <v>#N/A</v>
      </c>
      <c r="AF88" s="61" t="e">
        <f t="shared" si="539"/>
        <v>#N/A</v>
      </c>
      <c r="AG88" s="61" t="e">
        <f t="shared" si="540"/>
        <v>#N/A</v>
      </c>
      <c r="AH88" s="61" t="e">
        <f t="shared" si="541"/>
        <v>#N/A</v>
      </c>
      <c r="AI88" s="61" t="e">
        <f t="shared" si="686"/>
        <v>#N/A</v>
      </c>
      <c r="AJ88" s="61" t="e">
        <f t="shared" ref="AJ88" si="711">AI88+COUNTIF($L:$L,AI$2&amp;$P88)-1</f>
        <v>#N/A</v>
      </c>
      <c r="AK88" s="61" t="e">
        <f t="shared" si="688"/>
        <v>#N/A</v>
      </c>
      <c r="AL88" s="61" t="e">
        <f t="shared" ref="AL88" si="712">AK88+COUNTIF($L:$L,AK$2&amp;$P88)-1</f>
        <v>#N/A</v>
      </c>
      <c r="AM88" s="61" t="e">
        <f t="shared" si="690"/>
        <v>#N/A</v>
      </c>
      <c r="AN88" s="61" t="e">
        <f t="shared" ref="AN88" si="713">AM88+COUNTIF($L:$L,AM$2&amp;$P88)-1</f>
        <v>#N/A</v>
      </c>
      <c r="AO88" s="61" t="e">
        <f t="shared" si="692"/>
        <v>#N/A</v>
      </c>
      <c r="AP88" s="61" t="e">
        <f t="shared" ref="AP88" si="714">AO88+COUNTIF($L:$L,AO$2&amp;$P88)-1</f>
        <v>#N/A</v>
      </c>
      <c r="AQ88" s="61" t="e">
        <f t="shared" si="694"/>
        <v>#N/A</v>
      </c>
      <c r="AR88" s="61" t="e">
        <f t="shared" ref="AR88" si="715">AQ88+COUNTIF($L:$L,AQ$2&amp;$P88)-1</f>
        <v>#N/A</v>
      </c>
      <c r="AS88" s="61" t="e">
        <f t="shared" si="696"/>
        <v>#N/A</v>
      </c>
      <c r="AT88" s="61" t="e">
        <f t="shared" ref="AT88" si="716">AS88+COUNTIF($L:$L,AS$2&amp;$P88)-1</f>
        <v>#N/A</v>
      </c>
      <c r="AU88" s="61" t="e">
        <f t="shared" si="698"/>
        <v>#N/A</v>
      </c>
      <c r="AV88" s="61" t="e">
        <f t="shared" si="555"/>
        <v>#N/A</v>
      </c>
      <c r="AW88" s="61" t="e">
        <f t="shared" si="556"/>
        <v>#N/A</v>
      </c>
      <c r="AX88" s="61" t="e">
        <f t="shared" si="557"/>
        <v>#N/A</v>
      </c>
      <c r="AY88" s="61" t="e">
        <f t="shared" si="558"/>
        <v>#N/A</v>
      </c>
      <c r="AZ88" s="62" t="e">
        <f t="shared" si="559"/>
        <v>#N/A</v>
      </c>
      <c r="BB88" s="69" t="s">
        <v>172</v>
      </c>
      <c r="BC88" s="70" t="e">
        <f t="shared" si="560"/>
        <v>#N/A</v>
      </c>
      <c r="BD88" s="70" t="e">
        <f t="shared" si="561"/>
        <v>#N/A</v>
      </c>
      <c r="BE88" s="70">
        <f t="shared" si="562"/>
        <v>96</v>
      </c>
      <c r="BF88" s="70">
        <f t="shared" si="563"/>
        <v>96</v>
      </c>
      <c r="BG88" s="70">
        <f t="shared" si="564"/>
        <v>349</v>
      </c>
      <c r="BH88" s="70">
        <f t="shared" si="565"/>
        <v>349</v>
      </c>
      <c r="BI88" s="70">
        <f t="shared" si="566"/>
        <v>681</v>
      </c>
      <c r="BJ88" s="70">
        <f t="shared" si="567"/>
        <v>681</v>
      </c>
      <c r="BK88" s="70">
        <f t="shared" si="568"/>
        <v>1121</v>
      </c>
      <c r="BL88" s="70">
        <f t="shared" si="569"/>
        <v>1121</v>
      </c>
      <c r="BM88" s="70">
        <f t="shared" si="570"/>
        <v>1691</v>
      </c>
      <c r="BN88" s="70">
        <f t="shared" si="571"/>
        <v>1691</v>
      </c>
      <c r="BO88" s="70">
        <f t="shared" si="572"/>
        <v>2442</v>
      </c>
      <c r="BP88" s="70">
        <f t="shared" si="573"/>
        <v>2444</v>
      </c>
      <c r="BQ88" s="70" t="e">
        <f t="shared" si="574"/>
        <v>#N/A</v>
      </c>
      <c r="BR88" s="70" t="e">
        <f t="shared" si="575"/>
        <v>#N/A</v>
      </c>
      <c r="BS88" s="70" t="e">
        <f t="shared" si="576"/>
        <v>#N/A</v>
      </c>
      <c r="BT88" s="70" t="e">
        <f t="shared" si="577"/>
        <v>#N/A</v>
      </c>
      <c r="BU88" s="70" t="e">
        <f t="shared" si="578"/>
        <v>#N/A</v>
      </c>
      <c r="BV88" s="70" t="e">
        <f t="shared" si="579"/>
        <v>#N/A</v>
      </c>
      <c r="BW88" s="70" t="e">
        <f t="shared" si="580"/>
        <v>#N/A</v>
      </c>
      <c r="BX88" s="70" t="e">
        <f t="shared" si="581"/>
        <v>#N/A</v>
      </c>
      <c r="BY88" s="70" t="e">
        <f t="shared" si="582"/>
        <v>#N/A</v>
      </c>
      <c r="BZ88" s="70" t="e">
        <f t="shared" si="583"/>
        <v>#N/A</v>
      </c>
      <c r="CA88" s="70" t="e">
        <f t="shared" si="584"/>
        <v>#N/A</v>
      </c>
      <c r="CB88" s="70" t="e">
        <f t="shared" si="585"/>
        <v>#N/A</v>
      </c>
      <c r="CC88" s="70" t="e">
        <f t="shared" si="586"/>
        <v>#N/A</v>
      </c>
      <c r="CD88" s="70" t="e">
        <f t="shared" si="587"/>
        <v>#N/A</v>
      </c>
      <c r="CE88" s="70" t="e">
        <f t="shared" si="588"/>
        <v>#N/A</v>
      </c>
      <c r="CF88" s="70" t="e">
        <f t="shared" si="589"/>
        <v>#N/A</v>
      </c>
      <c r="CG88" s="70" t="e">
        <f t="shared" si="590"/>
        <v>#N/A</v>
      </c>
      <c r="CH88" s="70" t="e">
        <f t="shared" si="591"/>
        <v>#N/A</v>
      </c>
      <c r="CI88" s="70" t="e">
        <f t="shared" si="592"/>
        <v>#N/A</v>
      </c>
      <c r="CJ88" s="70" t="e">
        <f t="shared" si="593"/>
        <v>#N/A</v>
      </c>
      <c r="CK88" s="70" t="e">
        <f t="shared" si="594"/>
        <v>#N/A</v>
      </c>
      <c r="CL88" s="71" t="e">
        <f t="shared" si="595"/>
        <v>#N/A</v>
      </c>
    </row>
    <row r="89" spans="2:90" hidden="1" x14ac:dyDescent="0.4">
      <c r="B89" t="str">
        <f t="shared" si="516"/>
        <v>2014中国電力(株)</v>
      </c>
      <c r="C89" t="str">
        <f t="shared" si="517"/>
        <v>2014中国電力(株)</v>
      </c>
      <c r="D89">
        <v>2014</v>
      </c>
      <c r="E89">
        <v>2015</v>
      </c>
      <c r="G89" s="36" t="s">
        <v>95</v>
      </c>
      <c r="H89" s="37">
        <v>7.0600000000000003E-4</v>
      </c>
      <c r="I89" s="37"/>
      <c r="J89" s="37">
        <v>7.0899999999999999E-4</v>
      </c>
      <c r="L89" s="57" t="s">
        <v>1790</v>
      </c>
      <c r="M89" s="58">
        <v>2014</v>
      </c>
      <c r="N89" s="59" t="s">
        <v>95</v>
      </c>
      <c r="P89" s="57" t="s">
        <v>173</v>
      </c>
      <c r="Q89" s="58" t="e">
        <f t="shared" si="524"/>
        <v>#N/A</v>
      </c>
      <c r="R89" s="58" t="e">
        <f t="shared" si="525"/>
        <v>#N/A</v>
      </c>
      <c r="S89" s="58">
        <f t="shared" si="526"/>
        <v>97</v>
      </c>
      <c r="T89" s="58">
        <f t="shared" si="527"/>
        <v>97</v>
      </c>
      <c r="U89" s="58">
        <f t="shared" si="528"/>
        <v>184</v>
      </c>
      <c r="V89" s="58">
        <f t="shared" si="529"/>
        <v>184</v>
      </c>
      <c r="W89" s="58">
        <f t="shared" si="530"/>
        <v>490</v>
      </c>
      <c r="X89" s="58">
        <f t="shared" si="531"/>
        <v>490</v>
      </c>
      <c r="Y89" s="58">
        <f t="shared" si="532"/>
        <v>863</v>
      </c>
      <c r="Z89" s="58">
        <f t="shared" si="533"/>
        <v>863</v>
      </c>
      <c r="AA89" s="58">
        <f t="shared" si="534"/>
        <v>1318</v>
      </c>
      <c r="AB89" s="58">
        <f t="shared" si="535"/>
        <v>1318</v>
      </c>
      <c r="AC89" s="58">
        <f t="shared" si="536"/>
        <v>1830</v>
      </c>
      <c r="AD89" s="58">
        <f t="shared" si="537"/>
        <v>1830</v>
      </c>
      <c r="AE89" s="58">
        <f t="shared" si="538"/>
        <v>2391</v>
      </c>
      <c r="AF89" s="58">
        <f t="shared" si="539"/>
        <v>2391</v>
      </c>
      <c r="AG89" s="58" t="e">
        <f t="shared" si="540"/>
        <v>#N/A</v>
      </c>
      <c r="AH89" s="58" t="e">
        <f t="shared" si="541"/>
        <v>#N/A</v>
      </c>
      <c r="AI89" s="58" t="e">
        <f t="shared" si="686"/>
        <v>#N/A</v>
      </c>
      <c r="AJ89" s="58" t="e">
        <f t="shared" ref="AJ89" si="717">AI89+COUNTIF($L:$L,AI$2&amp;$P89)-1</f>
        <v>#N/A</v>
      </c>
      <c r="AK89" s="58" t="e">
        <f t="shared" si="688"/>
        <v>#N/A</v>
      </c>
      <c r="AL89" s="58" t="e">
        <f t="shared" ref="AL89" si="718">AK89+COUNTIF($L:$L,AK$2&amp;$P89)-1</f>
        <v>#N/A</v>
      </c>
      <c r="AM89" s="58" t="e">
        <f t="shared" si="690"/>
        <v>#N/A</v>
      </c>
      <c r="AN89" s="58" t="e">
        <f t="shared" ref="AN89" si="719">AM89+COUNTIF($L:$L,AM$2&amp;$P89)-1</f>
        <v>#N/A</v>
      </c>
      <c r="AO89" s="58" t="e">
        <f t="shared" si="692"/>
        <v>#N/A</v>
      </c>
      <c r="AP89" s="58" t="e">
        <f t="shared" ref="AP89" si="720">AO89+COUNTIF($L:$L,AO$2&amp;$P89)-1</f>
        <v>#N/A</v>
      </c>
      <c r="AQ89" s="58" t="e">
        <f t="shared" si="694"/>
        <v>#N/A</v>
      </c>
      <c r="AR89" s="58" t="e">
        <f t="shared" ref="AR89" si="721">AQ89+COUNTIF($L:$L,AQ$2&amp;$P89)-1</f>
        <v>#N/A</v>
      </c>
      <c r="AS89" s="58" t="e">
        <f t="shared" si="696"/>
        <v>#N/A</v>
      </c>
      <c r="AT89" s="58" t="e">
        <f t="shared" ref="AT89" si="722">AS89+COUNTIF($L:$L,AS$2&amp;$P89)-1</f>
        <v>#N/A</v>
      </c>
      <c r="AU89" s="58" t="e">
        <f t="shared" si="698"/>
        <v>#N/A</v>
      </c>
      <c r="AV89" s="58" t="e">
        <f t="shared" si="555"/>
        <v>#N/A</v>
      </c>
      <c r="AW89" s="58" t="e">
        <f t="shared" si="556"/>
        <v>#N/A</v>
      </c>
      <c r="AX89" s="58" t="e">
        <f t="shared" si="557"/>
        <v>#N/A</v>
      </c>
      <c r="AY89" s="58" t="e">
        <f t="shared" si="558"/>
        <v>#N/A</v>
      </c>
      <c r="AZ89" s="59" t="e">
        <f t="shared" si="559"/>
        <v>#N/A</v>
      </c>
      <c r="BB89" s="66" t="s">
        <v>173</v>
      </c>
      <c r="BC89" s="67" t="e">
        <f t="shared" si="560"/>
        <v>#N/A</v>
      </c>
      <c r="BD89" s="67" t="e">
        <f t="shared" si="561"/>
        <v>#N/A</v>
      </c>
      <c r="BE89" s="67">
        <f t="shared" si="562"/>
        <v>97</v>
      </c>
      <c r="BF89" s="67">
        <f t="shared" si="563"/>
        <v>97</v>
      </c>
      <c r="BG89" s="67">
        <f t="shared" si="564"/>
        <v>184</v>
      </c>
      <c r="BH89" s="67">
        <f t="shared" si="565"/>
        <v>184</v>
      </c>
      <c r="BI89" s="67">
        <f t="shared" si="566"/>
        <v>494</v>
      </c>
      <c r="BJ89" s="67">
        <f t="shared" si="567"/>
        <v>494</v>
      </c>
      <c r="BK89" s="67">
        <f t="shared" si="568"/>
        <v>900</v>
      </c>
      <c r="BL89" s="67">
        <f t="shared" si="569"/>
        <v>901</v>
      </c>
      <c r="BM89" s="67">
        <f t="shared" si="570"/>
        <v>1442</v>
      </c>
      <c r="BN89" s="67">
        <f t="shared" si="571"/>
        <v>1444</v>
      </c>
      <c r="BO89" s="67">
        <f t="shared" si="572"/>
        <v>2121</v>
      </c>
      <c r="BP89" s="67">
        <f t="shared" si="573"/>
        <v>2122</v>
      </c>
      <c r="BQ89" s="67">
        <f t="shared" si="574"/>
        <v>2988</v>
      </c>
      <c r="BR89" s="67">
        <f t="shared" si="575"/>
        <v>2988</v>
      </c>
      <c r="BS89" s="67" t="e">
        <f t="shared" si="576"/>
        <v>#N/A</v>
      </c>
      <c r="BT89" s="67" t="e">
        <f t="shared" si="577"/>
        <v>#N/A</v>
      </c>
      <c r="BU89" s="67" t="e">
        <f t="shared" si="578"/>
        <v>#N/A</v>
      </c>
      <c r="BV89" s="67" t="e">
        <f t="shared" si="579"/>
        <v>#N/A</v>
      </c>
      <c r="BW89" s="67" t="e">
        <f t="shared" si="580"/>
        <v>#N/A</v>
      </c>
      <c r="BX89" s="67" t="e">
        <f t="shared" si="581"/>
        <v>#N/A</v>
      </c>
      <c r="BY89" s="67" t="e">
        <f t="shared" si="582"/>
        <v>#N/A</v>
      </c>
      <c r="BZ89" s="67" t="e">
        <f t="shared" si="583"/>
        <v>#N/A</v>
      </c>
      <c r="CA89" s="67" t="e">
        <f t="shared" si="584"/>
        <v>#N/A</v>
      </c>
      <c r="CB89" s="67" t="e">
        <f t="shared" si="585"/>
        <v>#N/A</v>
      </c>
      <c r="CC89" s="67" t="e">
        <f t="shared" si="586"/>
        <v>#N/A</v>
      </c>
      <c r="CD89" s="67" t="e">
        <f t="shared" si="587"/>
        <v>#N/A</v>
      </c>
      <c r="CE89" s="67" t="e">
        <f t="shared" si="588"/>
        <v>#N/A</v>
      </c>
      <c r="CF89" s="67" t="e">
        <f t="shared" si="589"/>
        <v>#N/A</v>
      </c>
      <c r="CG89" s="67" t="e">
        <f t="shared" si="590"/>
        <v>#N/A</v>
      </c>
      <c r="CH89" s="67" t="e">
        <f t="shared" si="591"/>
        <v>#N/A</v>
      </c>
      <c r="CI89" s="67" t="e">
        <f t="shared" si="592"/>
        <v>#N/A</v>
      </c>
      <c r="CJ89" s="67" t="e">
        <f t="shared" si="593"/>
        <v>#N/A</v>
      </c>
      <c r="CK89" s="67" t="e">
        <f t="shared" si="594"/>
        <v>#N/A</v>
      </c>
      <c r="CL89" s="68" t="e">
        <f t="shared" si="595"/>
        <v>#N/A</v>
      </c>
    </row>
    <row r="90" spans="2:90" hidden="1" x14ac:dyDescent="0.4">
      <c r="B90" t="str">
        <f t="shared" si="516"/>
        <v>2014四国電力(株)</v>
      </c>
      <c r="C90" t="str">
        <f t="shared" si="517"/>
        <v>2014四国電力(株)</v>
      </c>
      <c r="D90">
        <v>2014</v>
      </c>
      <c r="E90">
        <v>2015</v>
      </c>
      <c r="G90" s="36" t="s">
        <v>96</v>
      </c>
      <c r="H90" s="37">
        <v>6.7599999999999995E-4</v>
      </c>
      <c r="I90" s="37"/>
      <c r="J90" s="37">
        <v>6.8800000000000003E-4</v>
      </c>
      <c r="L90" s="60" t="s">
        <v>1791</v>
      </c>
      <c r="M90" s="61">
        <v>2014</v>
      </c>
      <c r="N90" s="62" t="s">
        <v>96</v>
      </c>
      <c r="P90" s="60" t="s">
        <v>174</v>
      </c>
      <c r="Q90" s="61" t="e">
        <f t="shared" si="524"/>
        <v>#N/A</v>
      </c>
      <c r="R90" s="61" t="e">
        <f t="shared" si="525"/>
        <v>#N/A</v>
      </c>
      <c r="S90" s="61">
        <f t="shared" si="526"/>
        <v>98</v>
      </c>
      <c r="T90" s="61">
        <f t="shared" si="527"/>
        <v>98</v>
      </c>
      <c r="U90" s="61" t="e">
        <f t="shared" si="528"/>
        <v>#N/A</v>
      </c>
      <c r="V90" s="61" t="e">
        <f t="shared" si="529"/>
        <v>#N/A</v>
      </c>
      <c r="W90" s="61" t="e">
        <f t="shared" si="530"/>
        <v>#N/A</v>
      </c>
      <c r="X90" s="61" t="e">
        <f t="shared" si="531"/>
        <v>#N/A</v>
      </c>
      <c r="Y90" s="61" t="e">
        <f t="shared" si="532"/>
        <v>#N/A</v>
      </c>
      <c r="Z90" s="61" t="e">
        <f t="shared" si="533"/>
        <v>#N/A</v>
      </c>
      <c r="AA90" s="61" t="e">
        <f t="shared" si="534"/>
        <v>#N/A</v>
      </c>
      <c r="AB90" s="61" t="e">
        <f t="shared" si="535"/>
        <v>#N/A</v>
      </c>
      <c r="AC90" s="61" t="e">
        <f t="shared" si="536"/>
        <v>#N/A</v>
      </c>
      <c r="AD90" s="61" t="e">
        <f t="shared" si="537"/>
        <v>#N/A</v>
      </c>
      <c r="AE90" s="61" t="e">
        <f t="shared" si="538"/>
        <v>#N/A</v>
      </c>
      <c r="AF90" s="61" t="e">
        <f t="shared" si="539"/>
        <v>#N/A</v>
      </c>
      <c r="AG90" s="61" t="e">
        <f t="shared" si="540"/>
        <v>#N/A</v>
      </c>
      <c r="AH90" s="61" t="e">
        <f t="shared" si="541"/>
        <v>#N/A</v>
      </c>
      <c r="AI90" s="61" t="e">
        <f t="shared" si="686"/>
        <v>#N/A</v>
      </c>
      <c r="AJ90" s="61" t="e">
        <f t="shared" ref="AJ90" si="723">AI90+COUNTIF($L:$L,AI$2&amp;$P90)-1</f>
        <v>#N/A</v>
      </c>
      <c r="AK90" s="61" t="e">
        <f t="shared" si="688"/>
        <v>#N/A</v>
      </c>
      <c r="AL90" s="61" t="e">
        <f t="shared" ref="AL90" si="724">AK90+COUNTIF($L:$L,AK$2&amp;$P90)-1</f>
        <v>#N/A</v>
      </c>
      <c r="AM90" s="61" t="e">
        <f t="shared" si="690"/>
        <v>#N/A</v>
      </c>
      <c r="AN90" s="61" t="e">
        <f t="shared" ref="AN90" si="725">AM90+COUNTIF($L:$L,AM$2&amp;$P90)-1</f>
        <v>#N/A</v>
      </c>
      <c r="AO90" s="61" t="e">
        <f t="shared" si="692"/>
        <v>#N/A</v>
      </c>
      <c r="AP90" s="61" t="e">
        <f t="shared" ref="AP90" si="726">AO90+COUNTIF($L:$L,AO$2&amp;$P90)-1</f>
        <v>#N/A</v>
      </c>
      <c r="AQ90" s="61" t="e">
        <f t="shared" si="694"/>
        <v>#N/A</v>
      </c>
      <c r="AR90" s="61" t="e">
        <f t="shared" ref="AR90" si="727">AQ90+COUNTIF($L:$L,AQ$2&amp;$P90)-1</f>
        <v>#N/A</v>
      </c>
      <c r="AS90" s="61" t="e">
        <f t="shared" si="696"/>
        <v>#N/A</v>
      </c>
      <c r="AT90" s="61" t="e">
        <f t="shared" ref="AT90" si="728">AS90+COUNTIF($L:$L,AS$2&amp;$P90)-1</f>
        <v>#N/A</v>
      </c>
      <c r="AU90" s="61" t="e">
        <f t="shared" si="698"/>
        <v>#N/A</v>
      </c>
      <c r="AV90" s="61" t="e">
        <f t="shared" si="555"/>
        <v>#N/A</v>
      </c>
      <c r="AW90" s="61" t="e">
        <f t="shared" si="556"/>
        <v>#N/A</v>
      </c>
      <c r="AX90" s="61" t="e">
        <f t="shared" si="557"/>
        <v>#N/A</v>
      </c>
      <c r="AY90" s="61" t="e">
        <f t="shared" si="558"/>
        <v>#N/A</v>
      </c>
      <c r="AZ90" s="62" t="e">
        <f t="shared" si="559"/>
        <v>#N/A</v>
      </c>
      <c r="BB90" s="69" t="s">
        <v>174</v>
      </c>
      <c r="BC90" s="70" t="e">
        <f t="shared" si="560"/>
        <v>#N/A</v>
      </c>
      <c r="BD90" s="70" t="e">
        <f t="shared" si="561"/>
        <v>#N/A</v>
      </c>
      <c r="BE90" s="70">
        <f t="shared" si="562"/>
        <v>98</v>
      </c>
      <c r="BF90" s="70">
        <f t="shared" si="563"/>
        <v>98</v>
      </c>
      <c r="BG90" s="70" t="e">
        <f t="shared" si="564"/>
        <v>#N/A</v>
      </c>
      <c r="BH90" s="70" t="e">
        <f t="shared" si="565"/>
        <v>#N/A</v>
      </c>
      <c r="BI90" s="70" t="e">
        <f t="shared" si="566"/>
        <v>#N/A</v>
      </c>
      <c r="BJ90" s="70" t="e">
        <f t="shared" si="567"/>
        <v>#N/A</v>
      </c>
      <c r="BK90" s="70" t="e">
        <f t="shared" si="568"/>
        <v>#N/A</v>
      </c>
      <c r="BL90" s="70" t="e">
        <f t="shared" si="569"/>
        <v>#N/A</v>
      </c>
      <c r="BM90" s="70" t="e">
        <f t="shared" si="570"/>
        <v>#N/A</v>
      </c>
      <c r="BN90" s="70" t="e">
        <f t="shared" si="571"/>
        <v>#N/A</v>
      </c>
      <c r="BO90" s="70" t="e">
        <f t="shared" si="572"/>
        <v>#N/A</v>
      </c>
      <c r="BP90" s="70" t="e">
        <f t="shared" si="573"/>
        <v>#N/A</v>
      </c>
      <c r="BQ90" s="70" t="e">
        <f t="shared" si="574"/>
        <v>#N/A</v>
      </c>
      <c r="BR90" s="70" t="e">
        <f t="shared" si="575"/>
        <v>#N/A</v>
      </c>
      <c r="BS90" s="70" t="e">
        <f t="shared" si="576"/>
        <v>#N/A</v>
      </c>
      <c r="BT90" s="70" t="e">
        <f t="shared" si="577"/>
        <v>#N/A</v>
      </c>
      <c r="BU90" s="70" t="e">
        <f t="shared" si="578"/>
        <v>#N/A</v>
      </c>
      <c r="BV90" s="70" t="e">
        <f t="shared" si="579"/>
        <v>#N/A</v>
      </c>
      <c r="BW90" s="70" t="e">
        <f t="shared" si="580"/>
        <v>#N/A</v>
      </c>
      <c r="BX90" s="70" t="e">
        <f t="shared" si="581"/>
        <v>#N/A</v>
      </c>
      <c r="BY90" s="70" t="e">
        <f t="shared" si="582"/>
        <v>#N/A</v>
      </c>
      <c r="BZ90" s="70" t="e">
        <f t="shared" si="583"/>
        <v>#N/A</v>
      </c>
      <c r="CA90" s="70" t="e">
        <f t="shared" si="584"/>
        <v>#N/A</v>
      </c>
      <c r="CB90" s="70" t="e">
        <f t="shared" si="585"/>
        <v>#N/A</v>
      </c>
      <c r="CC90" s="70" t="e">
        <f t="shared" si="586"/>
        <v>#N/A</v>
      </c>
      <c r="CD90" s="70" t="e">
        <f t="shared" si="587"/>
        <v>#N/A</v>
      </c>
      <c r="CE90" s="70" t="e">
        <f t="shared" si="588"/>
        <v>#N/A</v>
      </c>
      <c r="CF90" s="70" t="e">
        <f t="shared" si="589"/>
        <v>#N/A</v>
      </c>
      <c r="CG90" s="70" t="e">
        <f t="shared" si="590"/>
        <v>#N/A</v>
      </c>
      <c r="CH90" s="70" t="e">
        <f t="shared" si="591"/>
        <v>#N/A</v>
      </c>
      <c r="CI90" s="70" t="e">
        <f t="shared" si="592"/>
        <v>#N/A</v>
      </c>
      <c r="CJ90" s="70" t="e">
        <f t="shared" si="593"/>
        <v>#N/A</v>
      </c>
      <c r="CK90" s="70" t="e">
        <f t="shared" si="594"/>
        <v>#N/A</v>
      </c>
      <c r="CL90" s="71" t="e">
        <f t="shared" si="595"/>
        <v>#N/A</v>
      </c>
    </row>
    <row r="91" spans="2:90" hidden="1" x14ac:dyDescent="0.4">
      <c r="B91" t="str">
        <f t="shared" si="516"/>
        <v>2014九州電力(株)</v>
      </c>
      <c r="C91" t="str">
        <f t="shared" si="517"/>
        <v>2014九州電力(株)</v>
      </c>
      <c r="D91">
        <v>2014</v>
      </c>
      <c r="E91">
        <v>2015</v>
      </c>
      <c r="G91" s="36" t="s">
        <v>97</v>
      </c>
      <c r="H91" s="37">
        <v>5.8399999999999999E-4</v>
      </c>
      <c r="I91" s="37"/>
      <c r="J91" s="37">
        <v>5.9800000000000001E-4</v>
      </c>
      <c r="L91" s="57" t="s">
        <v>1792</v>
      </c>
      <c r="M91" s="58">
        <v>2014</v>
      </c>
      <c r="N91" s="59" t="s">
        <v>97</v>
      </c>
      <c r="P91" s="57" t="s">
        <v>175</v>
      </c>
      <c r="Q91" s="58" t="e">
        <f t="shared" si="524"/>
        <v>#N/A</v>
      </c>
      <c r="R91" s="58" t="e">
        <f t="shared" si="525"/>
        <v>#N/A</v>
      </c>
      <c r="S91" s="58">
        <f t="shared" si="526"/>
        <v>99</v>
      </c>
      <c r="T91" s="58">
        <f t="shared" si="527"/>
        <v>99</v>
      </c>
      <c r="U91" s="58">
        <f t="shared" si="528"/>
        <v>412</v>
      </c>
      <c r="V91" s="58">
        <f t="shared" si="529"/>
        <v>412</v>
      </c>
      <c r="W91" s="58">
        <f t="shared" si="530"/>
        <v>716</v>
      </c>
      <c r="X91" s="58">
        <f t="shared" si="531"/>
        <v>716</v>
      </c>
      <c r="Y91" s="58">
        <f t="shared" si="532"/>
        <v>1087</v>
      </c>
      <c r="Z91" s="58">
        <f t="shared" si="533"/>
        <v>1087</v>
      </c>
      <c r="AA91" s="58" t="e">
        <f t="shared" si="534"/>
        <v>#N/A</v>
      </c>
      <c r="AB91" s="58" t="e">
        <f t="shared" si="535"/>
        <v>#N/A</v>
      </c>
      <c r="AC91" s="58" t="e">
        <f t="shared" si="536"/>
        <v>#N/A</v>
      </c>
      <c r="AD91" s="58" t="e">
        <f t="shared" si="537"/>
        <v>#N/A</v>
      </c>
      <c r="AE91" s="58" t="e">
        <f t="shared" si="538"/>
        <v>#N/A</v>
      </c>
      <c r="AF91" s="58" t="e">
        <f t="shared" si="539"/>
        <v>#N/A</v>
      </c>
      <c r="AG91" s="58" t="e">
        <f t="shared" si="540"/>
        <v>#N/A</v>
      </c>
      <c r="AH91" s="58" t="e">
        <f t="shared" si="541"/>
        <v>#N/A</v>
      </c>
      <c r="AI91" s="58" t="e">
        <f t="shared" si="686"/>
        <v>#N/A</v>
      </c>
      <c r="AJ91" s="58" t="e">
        <f t="shared" ref="AJ91" si="729">AI91+COUNTIF($L:$L,AI$2&amp;$P91)-1</f>
        <v>#N/A</v>
      </c>
      <c r="AK91" s="58" t="e">
        <f t="shared" si="688"/>
        <v>#N/A</v>
      </c>
      <c r="AL91" s="58" t="e">
        <f t="shared" ref="AL91" si="730">AK91+COUNTIF($L:$L,AK$2&amp;$P91)-1</f>
        <v>#N/A</v>
      </c>
      <c r="AM91" s="58" t="e">
        <f t="shared" si="690"/>
        <v>#N/A</v>
      </c>
      <c r="AN91" s="58" t="e">
        <f t="shared" ref="AN91" si="731">AM91+COUNTIF($L:$L,AM$2&amp;$P91)-1</f>
        <v>#N/A</v>
      </c>
      <c r="AO91" s="58" t="e">
        <f t="shared" si="692"/>
        <v>#N/A</v>
      </c>
      <c r="AP91" s="58" t="e">
        <f t="shared" ref="AP91" si="732">AO91+COUNTIF($L:$L,AO$2&amp;$P91)-1</f>
        <v>#N/A</v>
      </c>
      <c r="AQ91" s="58" t="e">
        <f t="shared" si="694"/>
        <v>#N/A</v>
      </c>
      <c r="AR91" s="58" t="e">
        <f t="shared" ref="AR91" si="733">AQ91+COUNTIF($L:$L,AQ$2&amp;$P91)-1</f>
        <v>#N/A</v>
      </c>
      <c r="AS91" s="58" t="e">
        <f t="shared" si="696"/>
        <v>#N/A</v>
      </c>
      <c r="AT91" s="58" t="e">
        <f t="shared" ref="AT91" si="734">AS91+COUNTIF($L:$L,AS$2&amp;$P91)-1</f>
        <v>#N/A</v>
      </c>
      <c r="AU91" s="58" t="e">
        <f t="shared" si="698"/>
        <v>#N/A</v>
      </c>
      <c r="AV91" s="58" t="e">
        <f t="shared" si="555"/>
        <v>#N/A</v>
      </c>
      <c r="AW91" s="58" t="e">
        <f t="shared" si="556"/>
        <v>#N/A</v>
      </c>
      <c r="AX91" s="58" t="e">
        <f t="shared" si="557"/>
        <v>#N/A</v>
      </c>
      <c r="AY91" s="58" t="e">
        <f t="shared" si="558"/>
        <v>#N/A</v>
      </c>
      <c r="AZ91" s="59" t="e">
        <f t="shared" si="559"/>
        <v>#N/A</v>
      </c>
      <c r="BB91" s="66" t="s">
        <v>175</v>
      </c>
      <c r="BC91" s="67" t="e">
        <f t="shared" si="560"/>
        <v>#N/A</v>
      </c>
      <c r="BD91" s="67" t="e">
        <f t="shared" si="561"/>
        <v>#N/A</v>
      </c>
      <c r="BE91" s="67">
        <f t="shared" si="562"/>
        <v>99</v>
      </c>
      <c r="BF91" s="67">
        <f t="shared" si="563"/>
        <v>99</v>
      </c>
      <c r="BG91" s="67">
        <f t="shared" si="564"/>
        <v>416</v>
      </c>
      <c r="BH91" s="67">
        <f t="shared" si="565"/>
        <v>416</v>
      </c>
      <c r="BI91" s="67">
        <f t="shared" si="566"/>
        <v>751</v>
      </c>
      <c r="BJ91" s="67">
        <f t="shared" si="567"/>
        <v>751</v>
      </c>
      <c r="BK91" s="67">
        <f t="shared" si="568"/>
        <v>1195</v>
      </c>
      <c r="BL91" s="67">
        <f t="shared" si="569"/>
        <v>1195</v>
      </c>
      <c r="BM91" s="67" t="e">
        <f t="shared" si="570"/>
        <v>#N/A</v>
      </c>
      <c r="BN91" s="67" t="e">
        <f t="shared" si="571"/>
        <v>#N/A</v>
      </c>
      <c r="BO91" s="67" t="e">
        <f t="shared" si="572"/>
        <v>#N/A</v>
      </c>
      <c r="BP91" s="67" t="e">
        <f t="shared" si="573"/>
        <v>#N/A</v>
      </c>
      <c r="BQ91" s="67" t="e">
        <f t="shared" si="574"/>
        <v>#N/A</v>
      </c>
      <c r="BR91" s="67" t="e">
        <f t="shared" si="575"/>
        <v>#N/A</v>
      </c>
      <c r="BS91" s="67" t="e">
        <f t="shared" si="576"/>
        <v>#N/A</v>
      </c>
      <c r="BT91" s="67" t="e">
        <f t="shared" si="577"/>
        <v>#N/A</v>
      </c>
      <c r="BU91" s="67" t="e">
        <f t="shared" si="578"/>
        <v>#N/A</v>
      </c>
      <c r="BV91" s="67" t="e">
        <f t="shared" si="579"/>
        <v>#N/A</v>
      </c>
      <c r="BW91" s="67" t="e">
        <f t="shared" si="580"/>
        <v>#N/A</v>
      </c>
      <c r="BX91" s="67" t="e">
        <f t="shared" si="581"/>
        <v>#N/A</v>
      </c>
      <c r="BY91" s="67" t="e">
        <f t="shared" si="582"/>
        <v>#N/A</v>
      </c>
      <c r="BZ91" s="67" t="e">
        <f t="shared" si="583"/>
        <v>#N/A</v>
      </c>
      <c r="CA91" s="67" t="e">
        <f t="shared" si="584"/>
        <v>#N/A</v>
      </c>
      <c r="CB91" s="67" t="e">
        <f t="shared" si="585"/>
        <v>#N/A</v>
      </c>
      <c r="CC91" s="67" t="e">
        <f t="shared" si="586"/>
        <v>#N/A</v>
      </c>
      <c r="CD91" s="67" t="e">
        <f t="shared" si="587"/>
        <v>#N/A</v>
      </c>
      <c r="CE91" s="67" t="e">
        <f t="shared" si="588"/>
        <v>#N/A</v>
      </c>
      <c r="CF91" s="67" t="e">
        <f t="shared" si="589"/>
        <v>#N/A</v>
      </c>
      <c r="CG91" s="67" t="e">
        <f t="shared" si="590"/>
        <v>#N/A</v>
      </c>
      <c r="CH91" s="67" t="e">
        <f t="shared" si="591"/>
        <v>#N/A</v>
      </c>
      <c r="CI91" s="67" t="e">
        <f t="shared" si="592"/>
        <v>#N/A</v>
      </c>
      <c r="CJ91" s="67" t="e">
        <f t="shared" si="593"/>
        <v>#N/A</v>
      </c>
      <c r="CK91" s="67" t="e">
        <f t="shared" si="594"/>
        <v>#N/A</v>
      </c>
      <c r="CL91" s="68" t="e">
        <f t="shared" si="595"/>
        <v>#N/A</v>
      </c>
    </row>
    <row r="92" spans="2:90" hidden="1" x14ac:dyDescent="0.4">
      <c r="B92" t="str">
        <f t="shared" si="516"/>
        <v>2014沖縄電力(株)</v>
      </c>
      <c r="C92" t="str">
        <f t="shared" si="517"/>
        <v>2014沖縄電力(株)</v>
      </c>
      <c r="D92">
        <v>2014</v>
      </c>
      <c r="E92">
        <v>2015</v>
      </c>
      <c r="G92" s="36" t="s">
        <v>98</v>
      </c>
      <c r="H92" s="37">
        <v>8.1599999999999999E-4</v>
      </c>
      <c r="I92" s="37"/>
      <c r="J92" s="37">
        <v>8.1599999999999999E-4</v>
      </c>
      <c r="L92" s="60" t="s">
        <v>1793</v>
      </c>
      <c r="M92" s="61">
        <v>2014</v>
      </c>
      <c r="N92" s="62" t="s">
        <v>98</v>
      </c>
      <c r="P92" s="60" t="s">
        <v>176</v>
      </c>
      <c r="Q92" s="61" t="e">
        <f t="shared" si="524"/>
        <v>#N/A</v>
      </c>
      <c r="R92" s="61" t="e">
        <f t="shared" si="525"/>
        <v>#N/A</v>
      </c>
      <c r="S92" s="61">
        <f t="shared" si="526"/>
        <v>100</v>
      </c>
      <c r="T92" s="61">
        <f t="shared" si="527"/>
        <v>100</v>
      </c>
      <c r="U92" s="61" t="e">
        <f t="shared" si="528"/>
        <v>#N/A</v>
      </c>
      <c r="V92" s="61" t="e">
        <f t="shared" si="529"/>
        <v>#N/A</v>
      </c>
      <c r="W92" s="61" t="e">
        <f t="shared" si="530"/>
        <v>#N/A</v>
      </c>
      <c r="X92" s="61" t="e">
        <f t="shared" si="531"/>
        <v>#N/A</v>
      </c>
      <c r="Y92" s="61" t="e">
        <f t="shared" si="532"/>
        <v>#N/A</v>
      </c>
      <c r="Z92" s="61" t="e">
        <f t="shared" si="533"/>
        <v>#N/A</v>
      </c>
      <c r="AA92" s="61" t="e">
        <f t="shared" si="534"/>
        <v>#N/A</v>
      </c>
      <c r="AB92" s="61" t="e">
        <f t="shared" si="535"/>
        <v>#N/A</v>
      </c>
      <c r="AC92" s="61" t="e">
        <f t="shared" si="536"/>
        <v>#N/A</v>
      </c>
      <c r="AD92" s="61" t="e">
        <f t="shared" si="537"/>
        <v>#N/A</v>
      </c>
      <c r="AE92" s="61" t="e">
        <f t="shared" si="538"/>
        <v>#N/A</v>
      </c>
      <c r="AF92" s="61" t="e">
        <f t="shared" si="539"/>
        <v>#N/A</v>
      </c>
      <c r="AG92" s="61" t="e">
        <f t="shared" si="540"/>
        <v>#N/A</v>
      </c>
      <c r="AH92" s="61" t="e">
        <f t="shared" si="541"/>
        <v>#N/A</v>
      </c>
      <c r="AI92" s="61" t="e">
        <f t="shared" si="686"/>
        <v>#N/A</v>
      </c>
      <c r="AJ92" s="61" t="e">
        <f t="shared" ref="AJ92" si="735">AI92+COUNTIF($L:$L,AI$2&amp;$P92)-1</f>
        <v>#N/A</v>
      </c>
      <c r="AK92" s="61" t="e">
        <f t="shared" si="688"/>
        <v>#N/A</v>
      </c>
      <c r="AL92" s="61" t="e">
        <f t="shared" ref="AL92" si="736">AK92+COUNTIF($L:$L,AK$2&amp;$P92)-1</f>
        <v>#N/A</v>
      </c>
      <c r="AM92" s="61" t="e">
        <f t="shared" si="690"/>
        <v>#N/A</v>
      </c>
      <c r="AN92" s="61" t="e">
        <f t="shared" ref="AN92" si="737">AM92+COUNTIF($L:$L,AM$2&amp;$P92)-1</f>
        <v>#N/A</v>
      </c>
      <c r="AO92" s="61" t="e">
        <f t="shared" si="692"/>
        <v>#N/A</v>
      </c>
      <c r="AP92" s="61" t="e">
        <f t="shared" ref="AP92" si="738">AO92+COUNTIF($L:$L,AO$2&amp;$P92)-1</f>
        <v>#N/A</v>
      </c>
      <c r="AQ92" s="61" t="e">
        <f t="shared" si="694"/>
        <v>#N/A</v>
      </c>
      <c r="AR92" s="61" t="e">
        <f t="shared" ref="AR92" si="739">AQ92+COUNTIF($L:$L,AQ$2&amp;$P92)-1</f>
        <v>#N/A</v>
      </c>
      <c r="AS92" s="61" t="e">
        <f t="shared" si="696"/>
        <v>#N/A</v>
      </c>
      <c r="AT92" s="61" t="e">
        <f t="shared" ref="AT92" si="740">AS92+COUNTIF($L:$L,AS$2&amp;$P92)-1</f>
        <v>#N/A</v>
      </c>
      <c r="AU92" s="61" t="e">
        <f t="shared" si="698"/>
        <v>#N/A</v>
      </c>
      <c r="AV92" s="61" t="e">
        <f t="shared" si="555"/>
        <v>#N/A</v>
      </c>
      <c r="AW92" s="61" t="e">
        <f t="shared" si="556"/>
        <v>#N/A</v>
      </c>
      <c r="AX92" s="61" t="e">
        <f t="shared" si="557"/>
        <v>#N/A</v>
      </c>
      <c r="AY92" s="61" t="e">
        <f t="shared" si="558"/>
        <v>#N/A</v>
      </c>
      <c r="AZ92" s="62" t="e">
        <f t="shared" si="559"/>
        <v>#N/A</v>
      </c>
      <c r="BB92" s="69" t="s">
        <v>176</v>
      </c>
      <c r="BC92" s="70" t="e">
        <f t="shared" si="560"/>
        <v>#N/A</v>
      </c>
      <c r="BD92" s="70" t="e">
        <f t="shared" si="561"/>
        <v>#N/A</v>
      </c>
      <c r="BE92" s="70">
        <f t="shared" si="562"/>
        <v>100</v>
      </c>
      <c r="BF92" s="70">
        <f t="shared" si="563"/>
        <v>100</v>
      </c>
      <c r="BG92" s="70" t="e">
        <f t="shared" si="564"/>
        <v>#N/A</v>
      </c>
      <c r="BH92" s="70" t="e">
        <f t="shared" si="565"/>
        <v>#N/A</v>
      </c>
      <c r="BI92" s="70" t="e">
        <f t="shared" si="566"/>
        <v>#N/A</v>
      </c>
      <c r="BJ92" s="70" t="e">
        <f t="shared" si="567"/>
        <v>#N/A</v>
      </c>
      <c r="BK92" s="70" t="e">
        <f t="shared" si="568"/>
        <v>#N/A</v>
      </c>
      <c r="BL92" s="70" t="e">
        <f t="shared" si="569"/>
        <v>#N/A</v>
      </c>
      <c r="BM92" s="70" t="e">
        <f t="shared" si="570"/>
        <v>#N/A</v>
      </c>
      <c r="BN92" s="70" t="e">
        <f t="shared" si="571"/>
        <v>#N/A</v>
      </c>
      <c r="BO92" s="70" t="e">
        <f t="shared" si="572"/>
        <v>#N/A</v>
      </c>
      <c r="BP92" s="70" t="e">
        <f t="shared" si="573"/>
        <v>#N/A</v>
      </c>
      <c r="BQ92" s="70" t="e">
        <f t="shared" si="574"/>
        <v>#N/A</v>
      </c>
      <c r="BR92" s="70" t="e">
        <f t="shared" si="575"/>
        <v>#N/A</v>
      </c>
      <c r="BS92" s="70" t="e">
        <f t="shared" si="576"/>
        <v>#N/A</v>
      </c>
      <c r="BT92" s="70" t="e">
        <f t="shared" si="577"/>
        <v>#N/A</v>
      </c>
      <c r="BU92" s="70" t="e">
        <f t="shared" si="578"/>
        <v>#N/A</v>
      </c>
      <c r="BV92" s="70" t="e">
        <f t="shared" si="579"/>
        <v>#N/A</v>
      </c>
      <c r="BW92" s="70" t="e">
        <f t="shared" si="580"/>
        <v>#N/A</v>
      </c>
      <c r="BX92" s="70" t="e">
        <f t="shared" si="581"/>
        <v>#N/A</v>
      </c>
      <c r="BY92" s="70" t="e">
        <f t="shared" si="582"/>
        <v>#N/A</v>
      </c>
      <c r="BZ92" s="70" t="e">
        <f t="shared" si="583"/>
        <v>#N/A</v>
      </c>
      <c r="CA92" s="70" t="e">
        <f t="shared" si="584"/>
        <v>#N/A</v>
      </c>
      <c r="CB92" s="70" t="e">
        <f t="shared" si="585"/>
        <v>#N/A</v>
      </c>
      <c r="CC92" s="70" t="e">
        <f t="shared" si="586"/>
        <v>#N/A</v>
      </c>
      <c r="CD92" s="70" t="e">
        <f t="shared" si="587"/>
        <v>#N/A</v>
      </c>
      <c r="CE92" s="70" t="e">
        <f t="shared" si="588"/>
        <v>#N/A</v>
      </c>
      <c r="CF92" s="70" t="e">
        <f t="shared" si="589"/>
        <v>#N/A</v>
      </c>
      <c r="CG92" s="70" t="e">
        <f t="shared" si="590"/>
        <v>#N/A</v>
      </c>
      <c r="CH92" s="70" t="e">
        <f t="shared" si="591"/>
        <v>#N/A</v>
      </c>
      <c r="CI92" s="70" t="e">
        <f t="shared" si="592"/>
        <v>#N/A</v>
      </c>
      <c r="CJ92" s="70" t="e">
        <f t="shared" si="593"/>
        <v>#N/A</v>
      </c>
      <c r="CK92" s="70" t="e">
        <f t="shared" si="594"/>
        <v>#N/A</v>
      </c>
      <c r="CL92" s="71" t="e">
        <f t="shared" si="595"/>
        <v>#N/A</v>
      </c>
    </row>
    <row r="93" spans="2:90" hidden="1" x14ac:dyDescent="0.4">
      <c r="B93" t="str">
        <f t="shared" si="516"/>
        <v>2014アーバンエナジー(株)</v>
      </c>
      <c r="C93" t="str">
        <f t="shared" si="517"/>
        <v>2014アーバンエナジー(株)</v>
      </c>
      <c r="D93">
        <v>2014</v>
      </c>
      <c r="E93">
        <v>2015</v>
      </c>
      <c r="G93" s="36" t="s">
        <v>169</v>
      </c>
      <c r="H93" s="37">
        <v>4.0999999999999999E-4</v>
      </c>
      <c r="I93" s="37"/>
      <c r="J93" s="37">
        <v>3.3700000000000001E-4</v>
      </c>
      <c r="L93" s="57" t="s">
        <v>1794</v>
      </c>
      <c r="M93" s="58">
        <v>2014</v>
      </c>
      <c r="N93" s="59" t="s">
        <v>169</v>
      </c>
      <c r="P93" s="57" t="s">
        <v>177</v>
      </c>
      <c r="Q93" s="58" t="e">
        <f t="shared" si="524"/>
        <v>#N/A</v>
      </c>
      <c r="R93" s="58" t="e">
        <f t="shared" si="525"/>
        <v>#N/A</v>
      </c>
      <c r="S93" s="58">
        <f t="shared" si="526"/>
        <v>101</v>
      </c>
      <c r="T93" s="58">
        <f t="shared" si="527"/>
        <v>101</v>
      </c>
      <c r="U93" s="58">
        <f t="shared" si="528"/>
        <v>206</v>
      </c>
      <c r="V93" s="58">
        <f t="shared" si="529"/>
        <v>206</v>
      </c>
      <c r="W93" s="58">
        <f t="shared" si="530"/>
        <v>512</v>
      </c>
      <c r="X93" s="58">
        <f t="shared" si="531"/>
        <v>512</v>
      </c>
      <c r="Y93" s="58">
        <f t="shared" si="532"/>
        <v>886</v>
      </c>
      <c r="Z93" s="58">
        <f t="shared" si="533"/>
        <v>886</v>
      </c>
      <c r="AA93" s="58">
        <f t="shared" si="534"/>
        <v>1341</v>
      </c>
      <c r="AB93" s="58">
        <f t="shared" si="535"/>
        <v>1341</v>
      </c>
      <c r="AC93" s="58">
        <f t="shared" si="536"/>
        <v>1853</v>
      </c>
      <c r="AD93" s="58">
        <f t="shared" si="537"/>
        <v>1853</v>
      </c>
      <c r="AE93" s="58">
        <f t="shared" si="538"/>
        <v>2414</v>
      </c>
      <c r="AF93" s="58">
        <f t="shared" si="539"/>
        <v>2414</v>
      </c>
      <c r="AG93" s="58" t="e">
        <f t="shared" si="540"/>
        <v>#N/A</v>
      </c>
      <c r="AH93" s="58" t="e">
        <f t="shared" si="541"/>
        <v>#N/A</v>
      </c>
      <c r="AI93" s="58" t="e">
        <f t="shared" si="686"/>
        <v>#N/A</v>
      </c>
      <c r="AJ93" s="58" t="e">
        <f t="shared" ref="AJ93" si="741">AI93+COUNTIF($L:$L,AI$2&amp;$P93)-1</f>
        <v>#N/A</v>
      </c>
      <c r="AK93" s="58" t="e">
        <f t="shared" si="688"/>
        <v>#N/A</v>
      </c>
      <c r="AL93" s="58" t="e">
        <f t="shared" ref="AL93" si="742">AK93+COUNTIF($L:$L,AK$2&amp;$P93)-1</f>
        <v>#N/A</v>
      </c>
      <c r="AM93" s="58" t="e">
        <f t="shared" si="690"/>
        <v>#N/A</v>
      </c>
      <c r="AN93" s="58" t="e">
        <f t="shared" ref="AN93" si="743">AM93+COUNTIF($L:$L,AM$2&amp;$P93)-1</f>
        <v>#N/A</v>
      </c>
      <c r="AO93" s="58" t="e">
        <f t="shared" si="692"/>
        <v>#N/A</v>
      </c>
      <c r="AP93" s="58" t="e">
        <f t="shared" ref="AP93" si="744">AO93+COUNTIF($L:$L,AO$2&amp;$P93)-1</f>
        <v>#N/A</v>
      </c>
      <c r="AQ93" s="58" t="e">
        <f t="shared" si="694"/>
        <v>#N/A</v>
      </c>
      <c r="AR93" s="58" t="e">
        <f t="shared" ref="AR93" si="745">AQ93+COUNTIF($L:$L,AQ$2&amp;$P93)-1</f>
        <v>#N/A</v>
      </c>
      <c r="AS93" s="58" t="e">
        <f t="shared" si="696"/>
        <v>#N/A</v>
      </c>
      <c r="AT93" s="58" t="e">
        <f t="shared" ref="AT93" si="746">AS93+COUNTIF($L:$L,AS$2&amp;$P93)-1</f>
        <v>#N/A</v>
      </c>
      <c r="AU93" s="58" t="e">
        <f t="shared" si="698"/>
        <v>#N/A</v>
      </c>
      <c r="AV93" s="58" t="e">
        <f t="shared" si="555"/>
        <v>#N/A</v>
      </c>
      <c r="AW93" s="58" t="e">
        <f t="shared" si="556"/>
        <v>#N/A</v>
      </c>
      <c r="AX93" s="58" t="e">
        <f t="shared" si="557"/>
        <v>#N/A</v>
      </c>
      <c r="AY93" s="58" t="e">
        <f t="shared" si="558"/>
        <v>#N/A</v>
      </c>
      <c r="AZ93" s="59" t="e">
        <f t="shared" si="559"/>
        <v>#N/A</v>
      </c>
      <c r="BB93" s="66" t="s">
        <v>177</v>
      </c>
      <c r="BC93" s="67" t="e">
        <f t="shared" si="560"/>
        <v>#N/A</v>
      </c>
      <c r="BD93" s="67" t="e">
        <f t="shared" si="561"/>
        <v>#N/A</v>
      </c>
      <c r="BE93" s="67">
        <f t="shared" si="562"/>
        <v>101</v>
      </c>
      <c r="BF93" s="67">
        <f t="shared" si="563"/>
        <v>101</v>
      </c>
      <c r="BG93" s="67">
        <f t="shared" si="564"/>
        <v>210</v>
      </c>
      <c r="BH93" s="67">
        <f t="shared" si="565"/>
        <v>210</v>
      </c>
      <c r="BI93" s="67">
        <f t="shared" si="566"/>
        <v>532</v>
      </c>
      <c r="BJ93" s="67">
        <f t="shared" si="567"/>
        <v>532</v>
      </c>
      <c r="BK93" s="67">
        <f t="shared" si="568"/>
        <v>947</v>
      </c>
      <c r="BL93" s="67">
        <f t="shared" si="569"/>
        <v>947</v>
      </c>
      <c r="BM93" s="67">
        <f t="shared" si="570"/>
        <v>1504</v>
      </c>
      <c r="BN93" s="67">
        <f t="shared" si="571"/>
        <v>1506</v>
      </c>
      <c r="BO93" s="67">
        <f t="shared" si="572"/>
        <v>2195</v>
      </c>
      <c r="BP93" s="67">
        <f t="shared" si="573"/>
        <v>2199</v>
      </c>
      <c r="BQ93" s="67">
        <f t="shared" si="574"/>
        <v>3074</v>
      </c>
      <c r="BR93" s="67">
        <f t="shared" si="575"/>
        <v>3078</v>
      </c>
      <c r="BS93" s="67" t="e">
        <f t="shared" si="576"/>
        <v>#N/A</v>
      </c>
      <c r="BT93" s="67" t="e">
        <f t="shared" si="577"/>
        <v>#N/A</v>
      </c>
      <c r="BU93" s="67" t="e">
        <f t="shared" si="578"/>
        <v>#N/A</v>
      </c>
      <c r="BV93" s="67" t="e">
        <f t="shared" si="579"/>
        <v>#N/A</v>
      </c>
      <c r="BW93" s="67" t="e">
        <f t="shared" si="580"/>
        <v>#N/A</v>
      </c>
      <c r="BX93" s="67" t="e">
        <f t="shared" si="581"/>
        <v>#N/A</v>
      </c>
      <c r="BY93" s="67" t="e">
        <f t="shared" si="582"/>
        <v>#N/A</v>
      </c>
      <c r="BZ93" s="67" t="e">
        <f t="shared" si="583"/>
        <v>#N/A</v>
      </c>
      <c r="CA93" s="67" t="e">
        <f t="shared" si="584"/>
        <v>#N/A</v>
      </c>
      <c r="CB93" s="67" t="e">
        <f t="shared" si="585"/>
        <v>#N/A</v>
      </c>
      <c r="CC93" s="67" t="e">
        <f t="shared" si="586"/>
        <v>#N/A</v>
      </c>
      <c r="CD93" s="67" t="e">
        <f t="shared" si="587"/>
        <v>#N/A</v>
      </c>
      <c r="CE93" s="67" t="e">
        <f t="shared" si="588"/>
        <v>#N/A</v>
      </c>
      <c r="CF93" s="67" t="e">
        <f t="shared" si="589"/>
        <v>#N/A</v>
      </c>
      <c r="CG93" s="67" t="e">
        <f t="shared" si="590"/>
        <v>#N/A</v>
      </c>
      <c r="CH93" s="67" t="e">
        <f t="shared" si="591"/>
        <v>#N/A</v>
      </c>
      <c r="CI93" s="67" t="e">
        <f t="shared" si="592"/>
        <v>#N/A</v>
      </c>
      <c r="CJ93" s="67" t="e">
        <f t="shared" si="593"/>
        <v>#N/A</v>
      </c>
      <c r="CK93" s="67" t="e">
        <f t="shared" si="594"/>
        <v>#N/A</v>
      </c>
      <c r="CL93" s="68" t="e">
        <f t="shared" si="595"/>
        <v>#N/A</v>
      </c>
    </row>
    <row r="94" spans="2:90" hidden="1" x14ac:dyDescent="0.4">
      <c r="B94" t="str">
        <f t="shared" si="516"/>
        <v>2014愛知電力(株)</v>
      </c>
      <c r="C94" t="str">
        <f t="shared" si="517"/>
        <v>2014愛知電力(株)</v>
      </c>
      <c r="D94">
        <v>2014</v>
      </c>
      <c r="E94">
        <v>2015</v>
      </c>
      <c r="G94" s="36" t="s">
        <v>170</v>
      </c>
      <c r="H94" s="38">
        <v>5.1199999999999998E-4</v>
      </c>
      <c r="I94" s="38"/>
      <c r="J94" s="38">
        <v>4.8299999999999998E-4</v>
      </c>
      <c r="L94" s="60" t="s">
        <v>1795</v>
      </c>
      <c r="M94" s="61">
        <v>2014</v>
      </c>
      <c r="N94" s="62" t="s">
        <v>170</v>
      </c>
      <c r="P94" s="60" t="s">
        <v>178</v>
      </c>
      <c r="Q94" s="61" t="e">
        <f t="shared" si="524"/>
        <v>#N/A</v>
      </c>
      <c r="R94" s="61" t="e">
        <f t="shared" si="525"/>
        <v>#N/A</v>
      </c>
      <c r="S94" s="61">
        <f t="shared" si="526"/>
        <v>102</v>
      </c>
      <c r="T94" s="61">
        <f t="shared" si="527"/>
        <v>102</v>
      </c>
      <c r="U94" s="61">
        <f t="shared" si="528"/>
        <v>217</v>
      </c>
      <c r="V94" s="61">
        <f t="shared" si="529"/>
        <v>217</v>
      </c>
      <c r="W94" s="61">
        <f t="shared" si="530"/>
        <v>523</v>
      </c>
      <c r="X94" s="61">
        <f t="shared" si="531"/>
        <v>523</v>
      </c>
      <c r="Y94" s="61">
        <f t="shared" si="532"/>
        <v>897</v>
      </c>
      <c r="Z94" s="61">
        <f t="shared" si="533"/>
        <v>897</v>
      </c>
      <c r="AA94" s="61">
        <f t="shared" si="534"/>
        <v>1351</v>
      </c>
      <c r="AB94" s="61">
        <f t="shared" si="535"/>
        <v>1351</v>
      </c>
      <c r="AC94" s="61">
        <f t="shared" si="536"/>
        <v>1863</v>
      </c>
      <c r="AD94" s="61">
        <f t="shared" si="537"/>
        <v>1863</v>
      </c>
      <c r="AE94" s="61">
        <f t="shared" si="538"/>
        <v>2423</v>
      </c>
      <c r="AF94" s="61">
        <f t="shared" si="539"/>
        <v>2423</v>
      </c>
      <c r="AG94" s="61" t="e">
        <f t="shared" si="540"/>
        <v>#N/A</v>
      </c>
      <c r="AH94" s="61" t="e">
        <f t="shared" si="541"/>
        <v>#N/A</v>
      </c>
      <c r="AI94" s="61" t="e">
        <f t="shared" si="686"/>
        <v>#N/A</v>
      </c>
      <c r="AJ94" s="61" t="e">
        <f t="shared" ref="AJ94" si="747">AI94+COUNTIF($L:$L,AI$2&amp;$P94)-1</f>
        <v>#N/A</v>
      </c>
      <c r="AK94" s="61" t="e">
        <f t="shared" si="688"/>
        <v>#N/A</v>
      </c>
      <c r="AL94" s="61" t="e">
        <f t="shared" ref="AL94" si="748">AK94+COUNTIF($L:$L,AK$2&amp;$P94)-1</f>
        <v>#N/A</v>
      </c>
      <c r="AM94" s="61" t="e">
        <f t="shared" si="690"/>
        <v>#N/A</v>
      </c>
      <c r="AN94" s="61" t="e">
        <f t="shared" ref="AN94" si="749">AM94+COUNTIF($L:$L,AM$2&amp;$P94)-1</f>
        <v>#N/A</v>
      </c>
      <c r="AO94" s="61" t="e">
        <f t="shared" si="692"/>
        <v>#N/A</v>
      </c>
      <c r="AP94" s="61" t="e">
        <f t="shared" ref="AP94" si="750">AO94+COUNTIF($L:$L,AO$2&amp;$P94)-1</f>
        <v>#N/A</v>
      </c>
      <c r="AQ94" s="61" t="e">
        <f t="shared" si="694"/>
        <v>#N/A</v>
      </c>
      <c r="AR94" s="61" t="e">
        <f t="shared" ref="AR94" si="751">AQ94+COUNTIF($L:$L,AQ$2&amp;$P94)-1</f>
        <v>#N/A</v>
      </c>
      <c r="AS94" s="61" t="e">
        <f t="shared" si="696"/>
        <v>#N/A</v>
      </c>
      <c r="AT94" s="61" t="e">
        <f t="shared" ref="AT94" si="752">AS94+COUNTIF($L:$L,AS$2&amp;$P94)-1</f>
        <v>#N/A</v>
      </c>
      <c r="AU94" s="61" t="e">
        <f t="shared" si="698"/>
        <v>#N/A</v>
      </c>
      <c r="AV94" s="61" t="e">
        <f t="shared" si="555"/>
        <v>#N/A</v>
      </c>
      <c r="AW94" s="61" t="e">
        <f t="shared" si="556"/>
        <v>#N/A</v>
      </c>
      <c r="AX94" s="61" t="e">
        <f t="shared" si="557"/>
        <v>#N/A</v>
      </c>
      <c r="AY94" s="61" t="e">
        <f t="shared" si="558"/>
        <v>#N/A</v>
      </c>
      <c r="AZ94" s="62" t="e">
        <f t="shared" si="559"/>
        <v>#N/A</v>
      </c>
      <c r="BB94" s="69" t="s">
        <v>178</v>
      </c>
      <c r="BC94" s="70" t="e">
        <f t="shared" si="560"/>
        <v>#N/A</v>
      </c>
      <c r="BD94" s="70" t="e">
        <f t="shared" si="561"/>
        <v>#N/A</v>
      </c>
      <c r="BE94" s="70">
        <f t="shared" si="562"/>
        <v>102</v>
      </c>
      <c r="BF94" s="70">
        <f t="shared" si="563"/>
        <v>102</v>
      </c>
      <c r="BG94" s="70">
        <f t="shared" si="564"/>
        <v>221</v>
      </c>
      <c r="BH94" s="70">
        <f t="shared" si="565"/>
        <v>221</v>
      </c>
      <c r="BI94" s="70">
        <f t="shared" si="566"/>
        <v>543</v>
      </c>
      <c r="BJ94" s="70">
        <f t="shared" si="567"/>
        <v>544</v>
      </c>
      <c r="BK94" s="70">
        <f t="shared" si="568"/>
        <v>958</v>
      </c>
      <c r="BL94" s="70">
        <f t="shared" si="569"/>
        <v>961</v>
      </c>
      <c r="BM94" s="70">
        <f t="shared" si="570"/>
        <v>1517</v>
      </c>
      <c r="BN94" s="70">
        <f t="shared" si="571"/>
        <v>1519</v>
      </c>
      <c r="BO94" s="70">
        <f t="shared" si="572"/>
        <v>2212</v>
      </c>
      <c r="BP94" s="70">
        <f t="shared" si="573"/>
        <v>2214</v>
      </c>
      <c r="BQ94" s="70">
        <f t="shared" si="574"/>
        <v>3100</v>
      </c>
      <c r="BR94" s="70">
        <f t="shared" si="575"/>
        <v>3103</v>
      </c>
      <c r="BS94" s="70" t="e">
        <f t="shared" si="576"/>
        <v>#N/A</v>
      </c>
      <c r="BT94" s="70" t="e">
        <f t="shared" si="577"/>
        <v>#N/A</v>
      </c>
      <c r="BU94" s="70" t="e">
        <f t="shared" si="578"/>
        <v>#N/A</v>
      </c>
      <c r="BV94" s="70" t="e">
        <f t="shared" si="579"/>
        <v>#N/A</v>
      </c>
      <c r="BW94" s="70" t="e">
        <f t="shared" si="580"/>
        <v>#N/A</v>
      </c>
      <c r="BX94" s="70" t="e">
        <f t="shared" si="581"/>
        <v>#N/A</v>
      </c>
      <c r="BY94" s="70" t="e">
        <f t="shared" si="582"/>
        <v>#N/A</v>
      </c>
      <c r="BZ94" s="70" t="e">
        <f t="shared" si="583"/>
        <v>#N/A</v>
      </c>
      <c r="CA94" s="70" t="e">
        <f t="shared" si="584"/>
        <v>#N/A</v>
      </c>
      <c r="CB94" s="70" t="e">
        <f t="shared" si="585"/>
        <v>#N/A</v>
      </c>
      <c r="CC94" s="70" t="e">
        <f t="shared" si="586"/>
        <v>#N/A</v>
      </c>
      <c r="CD94" s="70" t="e">
        <f t="shared" si="587"/>
        <v>#N/A</v>
      </c>
      <c r="CE94" s="70" t="e">
        <f t="shared" si="588"/>
        <v>#N/A</v>
      </c>
      <c r="CF94" s="70" t="e">
        <f t="shared" si="589"/>
        <v>#N/A</v>
      </c>
      <c r="CG94" s="70" t="e">
        <f t="shared" si="590"/>
        <v>#N/A</v>
      </c>
      <c r="CH94" s="70" t="e">
        <f t="shared" si="591"/>
        <v>#N/A</v>
      </c>
      <c r="CI94" s="70" t="e">
        <f t="shared" si="592"/>
        <v>#N/A</v>
      </c>
      <c r="CJ94" s="70" t="e">
        <f t="shared" si="593"/>
        <v>#N/A</v>
      </c>
      <c r="CK94" s="70" t="e">
        <f t="shared" si="594"/>
        <v>#N/A</v>
      </c>
      <c r="CL94" s="71" t="e">
        <f t="shared" si="595"/>
        <v>#N/A</v>
      </c>
    </row>
    <row r="95" spans="2:90" hidden="1" x14ac:dyDescent="0.4">
      <c r="B95" t="str">
        <f t="shared" si="516"/>
        <v>2014アストモスエネルギー(株)</v>
      </c>
      <c r="C95" t="str">
        <f t="shared" si="517"/>
        <v>2014アストモスエネルギー(株)</v>
      </c>
      <c r="D95">
        <v>2014</v>
      </c>
      <c r="E95">
        <v>2015</v>
      </c>
      <c r="G95" s="36" t="s">
        <v>171</v>
      </c>
      <c r="H95" s="38">
        <v>4.5199999999999998E-4</v>
      </c>
      <c r="I95" s="38"/>
      <c r="J95" s="38">
        <v>4.3300000000000001E-4</v>
      </c>
      <c r="L95" s="57" t="s">
        <v>1796</v>
      </c>
      <c r="M95" s="58">
        <v>2014</v>
      </c>
      <c r="N95" s="59" t="s">
        <v>171</v>
      </c>
      <c r="P95" s="57" t="s">
        <v>179</v>
      </c>
      <c r="Q95" s="58" t="e">
        <f t="shared" si="524"/>
        <v>#N/A</v>
      </c>
      <c r="R95" s="58" t="e">
        <f t="shared" si="525"/>
        <v>#N/A</v>
      </c>
      <c r="S95" s="58">
        <f t="shared" si="526"/>
        <v>103</v>
      </c>
      <c r="T95" s="58">
        <f t="shared" si="527"/>
        <v>103</v>
      </c>
      <c r="U95" s="58">
        <f t="shared" si="528"/>
        <v>243</v>
      </c>
      <c r="V95" s="58">
        <f t="shared" si="529"/>
        <v>243</v>
      </c>
      <c r="W95" s="58">
        <f t="shared" si="530"/>
        <v>548</v>
      </c>
      <c r="X95" s="58">
        <f t="shared" si="531"/>
        <v>548</v>
      </c>
      <c r="Y95" s="58">
        <f t="shared" si="532"/>
        <v>922</v>
      </c>
      <c r="Z95" s="58">
        <f t="shared" si="533"/>
        <v>922</v>
      </c>
      <c r="AA95" s="58">
        <f t="shared" si="534"/>
        <v>1376</v>
      </c>
      <c r="AB95" s="58">
        <f t="shared" si="535"/>
        <v>1376</v>
      </c>
      <c r="AC95" s="58">
        <f t="shared" si="536"/>
        <v>1888</v>
      </c>
      <c r="AD95" s="58">
        <f t="shared" si="537"/>
        <v>1888</v>
      </c>
      <c r="AE95" s="58">
        <f t="shared" si="538"/>
        <v>2448</v>
      </c>
      <c r="AF95" s="58">
        <f t="shared" si="539"/>
        <v>2448</v>
      </c>
      <c r="AG95" s="58" t="e">
        <f t="shared" si="540"/>
        <v>#N/A</v>
      </c>
      <c r="AH95" s="58" t="e">
        <f t="shared" si="541"/>
        <v>#N/A</v>
      </c>
      <c r="AI95" s="58" t="e">
        <f t="shared" si="686"/>
        <v>#N/A</v>
      </c>
      <c r="AJ95" s="58" t="e">
        <f t="shared" ref="AJ95" si="753">AI95+COUNTIF($L:$L,AI$2&amp;$P95)-1</f>
        <v>#N/A</v>
      </c>
      <c r="AK95" s="58" t="e">
        <f t="shared" si="688"/>
        <v>#N/A</v>
      </c>
      <c r="AL95" s="58" t="e">
        <f t="shared" ref="AL95" si="754">AK95+COUNTIF($L:$L,AK$2&amp;$P95)-1</f>
        <v>#N/A</v>
      </c>
      <c r="AM95" s="58" t="e">
        <f t="shared" si="690"/>
        <v>#N/A</v>
      </c>
      <c r="AN95" s="58" t="e">
        <f t="shared" ref="AN95" si="755">AM95+COUNTIF($L:$L,AM$2&amp;$P95)-1</f>
        <v>#N/A</v>
      </c>
      <c r="AO95" s="58" t="e">
        <f t="shared" si="692"/>
        <v>#N/A</v>
      </c>
      <c r="AP95" s="58" t="e">
        <f t="shared" ref="AP95" si="756">AO95+COUNTIF($L:$L,AO$2&amp;$P95)-1</f>
        <v>#N/A</v>
      </c>
      <c r="AQ95" s="58" t="e">
        <f t="shared" si="694"/>
        <v>#N/A</v>
      </c>
      <c r="AR95" s="58" t="e">
        <f t="shared" ref="AR95" si="757">AQ95+COUNTIF($L:$L,AQ$2&amp;$P95)-1</f>
        <v>#N/A</v>
      </c>
      <c r="AS95" s="58" t="e">
        <f t="shared" si="696"/>
        <v>#N/A</v>
      </c>
      <c r="AT95" s="58" t="e">
        <f t="shared" ref="AT95" si="758">AS95+COUNTIF($L:$L,AS$2&amp;$P95)-1</f>
        <v>#N/A</v>
      </c>
      <c r="AU95" s="58" t="e">
        <f t="shared" si="698"/>
        <v>#N/A</v>
      </c>
      <c r="AV95" s="58" t="e">
        <f t="shared" si="555"/>
        <v>#N/A</v>
      </c>
      <c r="AW95" s="58" t="e">
        <f t="shared" si="556"/>
        <v>#N/A</v>
      </c>
      <c r="AX95" s="58" t="e">
        <f t="shared" si="557"/>
        <v>#N/A</v>
      </c>
      <c r="AY95" s="58" t="e">
        <f t="shared" si="558"/>
        <v>#N/A</v>
      </c>
      <c r="AZ95" s="59" t="e">
        <f t="shared" si="559"/>
        <v>#N/A</v>
      </c>
      <c r="BB95" s="66" t="s">
        <v>179</v>
      </c>
      <c r="BC95" s="67" t="e">
        <f t="shared" si="560"/>
        <v>#N/A</v>
      </c>
      <c r="BD95" s="67" t="e">
        <f t="shared" si="561"/>
        <v>#N/A</v>
      </c>
      <c r="BE95" s="67">
        <f t="shared" si="562"/>
        <v>103</v>
      </c>
      <c r="BF95" s="67">
        <f t="shared" si="563"/>
        <v>103</v>
      </c>
      <c r="BG95" s="67">
        <f t="shared" si="564"/>
        <v>247</v>
      </c>
      <c r="BH95" s="67">
        <f t="shared" si="565"/>
        <v>247</v>
      </c>
      <c r="BI95" s="67">
        <f t="shared" si="566"/>
        <v>572</v>
      </c>
      <c r="BJ95" s="67">
        <f t="shared" si="567"/>
        <v>572</v>
      </c>
      <c r="BK95" s="67">
        <f t="shared" si="568"/>
        <v>994</v>
      </c>
      <c r="BL95" s="67">
        <f t="shared" si="569"/>
        <v>995</v>
      </c>
      <c r="BM95" s="67">
        <f t="shared" si="570"/>
        <v>1565</v>
      </c>
      <c r="BN95" s="67">
        <f t="shared" si="571"/>
        <v>1567</v>
      </c>
      <c r="BO95" s="67">
        <f t="shared" si="572"/>
        <v>2276</v>
      </c>
      <c r="BP95" s="67">
        <f t="shared" si="573"/>
        <v>2278</v>
      </c>
      <c r="BQ95" s="67">
        <f t="shared" si="574"/>
        <v>3199</v>
      </c>
      <c r="BR95" s="67">
        <f t="shared" si="575"/>
        <v>3201</v>
      </c>
      <c r="BS95" s="67" t="e">
        <f t="shared" si="576"/>
        <v>#N/A</v>
      </c>
      <c r="BT95" s="67" t="e">
        <f t="shared" si="577"/>
        <v>#N/A</v>
      </c>
      <c r="BU95" s="67" t="e">
        <f t="shared" si="578"/>
        <v>#N/A</v>
      </c>
      <c r="BV95" s="67" t="e">
        <f t="shared" si="579"/>
        <v>#N/A</v>
      </c>
      <c r="BW95" s="67" t="e">
        <f t="shared" si="580"/>
        <v>#N/A</v>
      </c>
      <c r="BX95" s="67" t="e">
        <f t="shared" si="581"/>
        <v>#N/A</v>
      </c>
      <c r="BY95" s="67" t="e">
        <f t="shared" si="582"/>
        <v>#N/A</v>
      </c>
      <c r="BZ95" s="67" t="e">
        <f t="shared" si="583"/>
        <v>#N/A</v>
      </c>
      <c r="CA95" s="67" t="e">
        <f t="shared" si="584"/>
        <v>#N/A</v>
      </c>
      <c r="CB95" s="67" t="e">
        <f t="shared" si="585"/>
        <v>#N/A</v>
      </c>
      <c r="CC95" s="67" t="e">
        <f t="shared" si="586"/>
        <v>#N/A</v>
      </c>
      <c r="CD95" s="67" t="e">
        <f t="shared" si="587"/>
        <v>#N/A</v>
      </c>
      <c r="CE95" s="67" t="e">
        <f t="shared" si="588"/>
        <v>#N/A</v>
      </c>
      <c r="CF95" s="67" t="e">
        <f t="shared" si="589"/>
        <v>#N/A</v>
      </c>
      <c r="CG95" s="67" t="e">
        <f t="shared" si="590"/>
        <v>#N/A</v>
      </c>
      <c r="CH95" s="67" t="e">
        <f t="shared" si="591"/>
        <v>#N/A</v>
      </c>
      <c r="CI95" s="67" t="e">
        <f t="shared" si="592"/>
        <v>#N/A</v>
      </c>
      <c r="CJ95" s="67" t="e">
        <f t="shared" si="593"/>
        <v>#N/A</v>
      </c>
      <c r="CK95" s="67" t="e">
        <f t="shared" si="594"/>
        <v>#N/A</v>
      </c>
      <c r="CL95" s="68" t="e">
        <f t="shared" si="595"/>
        <v>#N/A</v>
      </c>
    </row>
    <row r="96" spans="2:90" hidden="1" x14ac:dyDescent="0.4">
      <c r="B96" t="str">
        <f t="shared" si="516"/>
        <v>2014アンフィニ(株)</v>
      </c>
      <c r="C96" t="str">
        <f t="shared" si="517"/>
        <v>2014アンフィニ(株)</v>
      </c>
      <c r="D96">
        <v>2014</v>
      </c>
      <c r="E96">
        <v>2015</v>
      </c>
      <c r="G96" s="36" t="s">
        <v>172</v>
      </c>
      <c r="H96" s="37">
        <v>2.9599999999999998E-4</v>
      </c>
      <c r="I96" s="37"/>
      <c r="J96" s="37">
        <v>5.7499999999999999E-4</v>
      </c>
      <c r="L96" s="60" t="s">
        <v>1797</v>
      </c>
      <c r="M96" s="61">
        <v>2014</v>
      </c>
      <c r="N96" s="62" t="s">
        <v>172</v>
      </c>
      <c r="P96" s="60" t="s">
        <v>180</v>
      </c>
      <c r="Q96" s="61" t="e">
        <f t="shared" si="524"/>
        <v>#N/A</v>
      </c>
      <c r="R96" s="61" t="e">
        <f t="shared" si="525"/>
        <v>#N/A</v>
      </c>
      <c r="S96" s="61">
        <f t="shared" si="526"/>
        <v>104</v>
      </c>
      <c r="T96" s="61">
        <f t="shared" si="527"/>
        <v>104</v>
      </c>
      <c r="U96" s="61">
        <f t="shared" si="528"/>
        <v>338</v>
      </c>
      <c r="V96" s="61">
        <f t="shared" si="529"/>
        <v>338</v>
      </c>
      <c r="W96" s="61">
        <f t="shared" si="530"/>
        <v>641</v>
      </c>
      <c r="X96" s="61">
        <f t="shared" si="531"/>
        <v>641</v>
      </c>
      <c r="Y96" s="61">
        <f t="shared" si="532"/>
        <v>1014</v>
      </c>
      <c r="Z96" s="61">
        <f t="shared" si="533"/>
        <v>1014</v>
      </c>
      <c r="AA96" s="61">
        <f t="shared" si="534"/>
        <v>1453</v>
      </c>
      <c r="AB96" s="61">
        <f t="shared" si="535"/>
        <v>1453</v>
      </c>
      <c r="AC96" s="61">
        <f t="shared" si="536"/>
        <v>1962</v>
      </c>
      <c r="AD96" s="61">
        <f t="shared" si="537"/>
        <v>1962</v>
      </c>
      <c r="AE96" s="61">
        <f t="shared" si="538"/>
        <v>2522</v>
      </c>
      <c r="AF96" s="61">
        <f t="shared" si="539"/>
        <v>2522</v>
      </c>
      <c r="AG96" s="61" t="e">
        <f t="shared" si="540"/>
        <v>#N/A</v>
      </c>
      <c r="AH96" s="61" t="e">
        <f t="shared" si="541"/>
        <v>#N/A</v>
      </c>
      <c r="AI96" s="61" t="e">
        <f t="shared" si="686"/>
        <v>#N/A</v>
      </c>
      <c r="AJ96" s="61" t="e">
        <f t="shared" ref="AJ96" si="759">AI96+COUNTIF($L:$L,AI$2&amp;$P96)-1</f>
        <v>#N/A</v>
      </c>
      <c r="AK96" s="61" t="e">
        <f t="shared" si="688"/>
        <v>#N/A</v>
      </c>
      <c r="AL96" s="61" t="e">
        <f t="shared" ref="AL96" si="760">AK96+COUNTIF($L:$L,AK$2&amp;$P96)-1</f>
        <v>#N/A</v>
      </c>
      <c r="AM96" s="61" t="e">
        <f t="shared" si="690"/>
        <v>#N/A</v>
      </c>
      <c r="AN96" s="61" t="e">
        <f t="shared" ref="AN96" si="761">AM96+COUNTIF($L:$L,AM$2&amp;$P96)-1</f>
        <v>#N/A</v>
      </c>
      <c r="AO96" s="61" t="e">
        <f t="shared" si="692"/>
        <v>#N/A</v>
      </c>
      <c r="AP96" s="61" t="e">
        <f t="shared" ref="AP96" si="762">AO96+COUNTIF($L:$L,AO$2&amp;$P96)-1</f>
        <v>#N/A</v>
      </c>
      <c r="AQ96" s="61" t="e">
        <f t="shared" si="694"/>
        <v>#N/A</v>
      </c>
      <c r="AR96" s="61" t="e">
        <f t="shared" ref="AR96" si="763">AQ96+COUNTIF($L:$L,AQ$2&amp;$P96)-1</f>
        <v>#N/A</v>
      </c>
      <c r="AS96" s="61" t="e">
        <f t="shared" si="696"/>
        <v>#N/A</v>
      </c>
      <c r="AT96" s="61" t="e">
        <f t="shared" ref="AT96" si="764">AS96+COUNTIF($L:$L,AS$2&amp;$P96)-1</f>
        <v>#N/A</v>
      </c>
      <c r="AU96" s="61" t="e">
        <f t="shared" si="698"/>
        <v>#N/A</v>
      </c>
      <c r="AV96" s="61" t="e">
        <f t="shared" si="555"/>
        <v>#N/A</v>
      </c>
      <c r="AW96" s="61" t="e">
        <f t="shared" si="556"/>
        <v>#N/A</v>
      </c>
      <c r="AX96" s="61" t="e">
        <f t="shared" si="557"/>
        <v>#N/A</v>
      </c>
      <c r="AY96" s="61" t="e">
        <f t="shared" si="558"/>
        <v>#N/A</v>
      </c>
      <c r="AZ96" s="62" t="e">
        <f t="shared" si="559"/>
        <v>#N/A</v>
      </c>
      <c r="BB96" s="69" t="s">
        <v>180</v>
      </c>
      <c r="BC96" s="70" t="e">
        <f t="shared" si="560"/>
        <v>#N/A</v>
      </c>
      <c r="BD96" s="70" t="e">
        <f t="shared" si="561"/>
        <v>#N/A</v>
      </c>
      <c r="BE96" s="70">
        <f t="shared" si="562"/>
        <v>104</v>
      </c>
      <c r="BF96" s="70">
        <f t="shared" si="563"/>
        <v>104</v>
      </c>
      <c r="BG96" s="70">
        <f t="shared" si="564"/>
        <v>342</v>
      </c>
      <c r="BH96" s="70">
        <f t="shared" si="565"/>
        <v>342</v>
      </c>
      <c r="BI96" s="70">
        <f t="shared" si="566"/>
        <v>674</v>
      </c>
      <c r="BJ96" s="70">
        <f t="shared" si="567"/>
        <v>674</v>
      </c>
      <c r="BK96" s="70">
        <f t="shared" si="568"/>
        <v>1114</v>
      </c>
      <c r="BL96" s="70">
        <f t="shared" si="569"/>
        <v>1114</v>
      </c>
      <c r="BM96" s="70">
        <f t="shared" si="570"/>
        <v>1684</v>
      </c>
      <c r="BN96" s="70">
        <f t="shared" si="571"/>
        <v>1684</v>
      </c>
      <c r="BO96" s="70">
        <f t="shared" si="572"/>
        <v>2435</v>
      </c>
      <c r="BP96" s="70">
        <f t="shared" si="573"/>
        <v>2435</v>
      </c>
      <c r="BQ96" s="70">
        <f t="shared" si="574"/>
        <v>3393</v>
      </c>
      <c r="BR96" s="70">
        <f t="shared" si="575"/>
        <v>3395</v>
      </c>
      <c r="BS96" s="70" t="e">
        <f t="shared" si="576"/>
        <v>#N/A</v>
      </c>
      <c r="BT96" s="70" t="e">
        <f t="shared" si="577"/>
        <v>#N/A</v>
      </c>
      <c r="BU96" s="70" t="e">
        <f t="shared" si="578"/>
        <v>#N/A</v>
      </c>
      <c r="BV96" s="70" t="e">
        <f t="shared" si="579"/>
        <v>#N/A</v>
      </c>
      <c r="BW96" s="70" t="e">
        <f t="shared" si="580"/>
        <v>#N/A</v>
      </c>
      <c r="BX96" s="70" t="e">
        <f t="shared" si="581"/>
        <v>#N/A</v>
      </c>
      <c r="BY96" s="70" t="e">
        <f t="shared" si="582"/>
        <v>#N/A</v>
      </c>
      <c r="BZ96" s="70" t="e">
        <f t="shared" si="583"/>
        <v>#N/A</v>
      </c>
      <c r="CA96" s="70" t="e">
        <f t="shared" si="584"/>
        <v>#N/A</v>
      </c>
      <c r="CB96" s="70" t="e">
        <f t="shared" si="585"/>
        <v>#N/A</v>
      </c>
      <c r="CC96" s="70" t="e">
        <f t="shared" si="586"/>
        <v>#N/A</v>
      </c>
      <c r="CD96" s="70" t="e">
        <f t="shared" si="587"/>
        <v>#N/A</v>
      </c>
      <c r="CE96" s="70" t="e">
        <f t="shared" si="588"/>
        <v>#N/A</v>
      </c>
      <c r="CF96" s="70" t="e">
        <f t="shared" si="589"/>
        <v>#N/A</v>
      </c>
      <c r="CG96" s="70" t="e">
        <f t="shared" si="590"/>
        <v>#N/A</v>
      </c>
      <c r="CH96" s="70" t="e">
        <f t="shared" si="591"/>
        <v>#N/A</v>
      </c>
      <c r="CI96" s="70" t="e">
        <f t="shared" si="592"/>
        <v>#N/A</v>
      </c>
      <c r="CJ96" s="70" t="e">
        <f t="shared" si="593"/>
        <v>#N/A</v>
      </c>
      <c r="CK96" s="70" t="e">
        <f t="shared" si="594"/>
        <v>#N/A</v>
      </c>
      <c r="CL96" s="71" t="e">
        <f t="shared" si="595"/>
        <v>#N/A</v>
      </c>
    </row>
    <row r="97" spans="2:90" hidden="1" x14ac:dyDescent="0.4">
      <c r="B97" t="str">
        <f t="shared" si="516"/>
        <v>2014イーレックス(株)</v>
      </c>
      <c r="C97" t="str">
        <f t="shared" si="517"/>
        <v>2014イーレックス(株)</v>
      </c>
      <c r="D97">
        <v>2014</v>
      </c>
      <c r="E97">
        <v>2015</v>
      </c>
      <c r="G97" s="36" t="s">
        <v>173</v>
      </c>
      <c r="H97" s="37">
        <v>6.6200000000000005E-4</v>
      </c>
      <c r="I97" s="37"/>
      <c r="J97" s="37">
        <v>4.6900000000000002E-4</v>
      </c>
      <c r="L97" s="57" t="s">
        <v>1798</v>
      </c>
      <c r="M97" s="58">
        <v>2014</v>
      </c>
      <c r="N97" s="59" t="s">
        <v>173</v>
      </c>
      <c r="P97" s="57" t="s">
        <v>181</v>
      </c>
      <c r="Q97" s="58" t="e">
        <f t="shared" si="524"/>
        <v>#N/A</v>
      </c>
      <c r="R97" s="58" t="e">
        <f t="shared" si="525"/>
        <v>#N/A</v>
      </c>
      <c r="S97" s="58">
        <f t="shared" si="526"/>
        <v>105</v>
      </c>
      <c r="T97" s="58">
        <f t="shared" si="527"/>
        <v>105</v>
      </c>
      <c r="U97" s="58">
        <f t="shared" si="528"/>
        <v>411</v>
      </c>
      <c r="V97" s="58">
        <f t="shared" si="529"/>
        <v>411</v>
      </c>
      <c r="W97" s="58">
        <f t="shared" si="530"/>
        <v>715</v>
      </c>
      <c r="X97" s="58">
        <f t="shared" si="531"/>
        <v>715</v>
      </c>
      <c r="Y97" s="58" t="e">
        <f t="shared" si="532"/>
        <v>#N/A</v>
      </c>
      <c r="Z97" s="58" t="e">
        <f t="shared" si="533"/>
        <v>#N/A</v>
      </c>
      <c r="AA97" s="58" t="e">
        <f t="shared" si="534"/>
        <v>#N/A</v>
      </c>
      <c r="AB97" s="58" t="e">
        <f t="shared" si="535"/>
        <v>#N/A</v>
      </c>
      <c r="AC97" s="58" t="e">
        <f t="shared" si="536"/>
        <v>#N/A</v>
      </c>
      <c r="AD97" s="58" t="e">
        <f t="shared" si="537"/>
        <v>#N/A</v>
      </c>
      <c r="AE97" s="58" t="e">
        <f t="shared" si="538"/>
        <v>#N/A</v>
      </c>
      <c r="AF97" s="58" t="e">
        <f t="shared" si="539"/>
        <v>#N/A</v>
      </c>
      <c r="AG97" s="58" t="e">
        <f t="shared" si="540"/>
        <v>#N/A</v>
      </c>
      <c r="AH97" s="58" t="e">
        <f t="shared" si="541"/>
        <v>#N/A</v>
      </c>
      <c r="AI97" s="58" t="e">
        <f t="shared" si="686"/>
        <v>#N/A</v>
      </c>
      <c r="AJ97" s="58" t="e">
        <f t="shared" ref="AJ97" si="765">AI97+COUNTIF($L:$L,AI$2&amp;$P97)-1</f>
        <v>#N/A</v>
      </c>
      <c r="AK97" s="58" t="e">
        <f t="shared" si="688"/>
        <v>#N/A</v>
      </c>
      <c r="AL97" s="58" t="e">
        <f t="shared" ref="AL97" si="766">AK97+COUNTIF($L:$L,AK$2&amp;$P97)-1</f>
        <v>#N/A</v>
      </c>
      <c r="AM97" s="58" t="e">
        <f t="shared" si="690"/>
        <v>#N/A</v>
      </c>
      <c r="AN97" s="58" t="e">
        <f t="shared" ref="AN97" si="767">AM97+COUNTIF($L:$L,AM$2&amp;$P97)-1</f>
        <v>#N/A</v>
      </c>
      <c r="AO97" s="58" t="e">
        <f t="shared" si="692"/>
        <v>#N/A</v>
      </c>
      <c r="AP97" s="58" t="e">
        <f t="shared" ref="AP97" si="768">AO97+COUNTIF($L:$L,AO$2&amp;$P97)-1</f>
        <v>#N/A</v>
      </c>
      <c r="AQ97" s="58" t="e">
        <f t="shared" si="694"/>
        <v>#N/A</v>
      </c>
      <c r="AR97" s="58" t="e">
        <f t="shared" ref="AR97" si="769">AQ97+COUNTIF($L:$L,AQ$2&amp;$P97)-1</f>
        <v>#N/A</v>
      </c>
      <c r="AS97" s="58" t="e">
        <f t="shared" si="696"/>
        <v>#N/A</v>
      </c>
      <c r="AT97" s="58" t="e">
        <f t="shared" ref="AT97" si="770">AS97+COUNTIF($L:$L,AS$2&amp;$P97)-1</f>
        <v>#N/A</v>
      </c>
      <c r="AU97" s="58" t="e">
        <f t="shared" si="698"/>
        <v>#N/A</v>
      </c>
      <c r="AV97" s="58" t="e">
        <f t="shared" si="555"/>
        <v>#N/A</v>
      </c>
      <c r="AW97" s="58" t="e">
        <f t="shared" si="556"/>
        <v>#N/A</v>
      </c>
      <c r="AX97" s="58" t="e">
        <f t="shared" si="557"/>
        <v>#N/A</v>
      </c>
      <c r="AY97" s="58" t="e">
        <f t="shared" si="558"/>
        <v>#N/A</v>
      </c>
      <c r="AZ97" s="59" t="e">
        <f t="shared" si="559"/>
        <v>#N/A</v>
      </c>
      <c r="BB97" s="66" t="s">
        <v>181</v>
      </c>
      <c r="BC97" s="67" t="e">
        <f t="shared" si="560"/>
        <v>#N/A</v>
      </c>
      <c r="BD97" s="67" t="e">
        <f t="shared" si="561"/>
        <v>#N/A</v>
      </c>
      <c r="BE97" s="67">
        <f t="shared" si="562"/>
        <v>105</v>
      </c>
      <c r="BF97" s="67">
        <f t="shared" si="563"/>
        <v>105</v>
      </c>
      <c r="BG97" s="67">
        <f t="shared" si="564"/>
        <v>415</v>
      </c>
      <c r="BH97" s="67">
        <f t="shared" si="565"/>
        <v>415</v>
      </c>
      <c r="BI97" s="67">
        <f t="shared" si="566"/>
        <v>750</v>
      </c>
      <c r="BJ97" s="67">
        <f t="shared" si="567"/>
        <v>750</v>
      </c>
      <c r="BK97" s="67" t="e">
        <f t="shared" si="568"/>
        <v>#N/A</v>
      </c>
      <c r="BL97" s="67" t="e">
        <f t="shared" si="569"/>
        <v>#N/A</v>
      </c>
      <c r="BM97" s="67" t="e">
        <f t="shared" si="570"/>
        <v>#N/A</v>
      </c>
      <c r="BN97" s="67" t="e">
        <f t="shared" si="571"/>
        <v>#N/A</v>
      </c>
      <c r="BO97" s="67" t="e">
        <f t="shared" si="572"/>
        <v>#N/A</v>
      </c>
      <c r="BP97" s="67" t="e">
        <f t="shared" si="573"/>
        <v>#N/A</v>
      </c>
      <c r="BQ97" s="67" t="e">
        <f t="shared" si="574"/>
        <v>#N/A</v>
      </c>
      <c r="BR97" s="67" t="e">
        <f t="shared" si="575"/>
        <v>#N/A</v>
      </c>
      <c r="BS97" s="67" t="e">
        <f t="shared" si="576"/>
        <v>#N/A</v>
      </c>
      <c r="BT97" s="67" t="e">
        <f t="shared" si="577"/>
        <v>#N/A</v>
      </c>
      <c r="BU97" s="67" t="e">
        <f t="shared" si="578"/>
        <v>#N/A</v>
      </c>
      <c r="BV97" s="67" t="e">
        <f t="shared" si="579"/>
        <v>#N/A</v>
      </c>
      <c r="BW97" s="67" t="e">
        <f t="shared" si="580"/>
        <v>#N/A</v>
      </c>
      <c r="BX97" s="67" t="e">
        <f t="shared" si="581"/>
        <v>#N/A</v>
      </c>
      <c r="BY97" s="67" t="e">
        <f t="shared" si="582"/>
        <v>#N/A</v>
      </c>
      <c r="BZ97" s="67" t="e">
        <f t="shared" si="583"/>
        <v>#N/A</v>
      </c>
      <c r="CA97" s="67" t="e">
        <f t="shared" si="584"/>
        <v>#N/A</v>
      </c>
      <c r="CB97" s="67" t="e">
        <f t="shared" si="585"/>
        <v>#N/A</v>
      </c>
      <c r="CC97" s="67" t="e">
        <f t="shared" si="586"/>
        <v>#N/A</v>
      </c>
      <c r="CD97" s="67" t="e">
        <f t="shared" si="587"/>
        <v>#N/A</v>
      </c>
      <c r="CE97" s="67" t="e">
        <f t="shared" si="588"/>
        <v>#N/A</v>
      </c>
      <c r="CF97" s="67" t="e">
        <f t="shared" si="589"/>
        <v>#N/A</v>
      </c>
      <c r="CG97" s="67" t="e">
        <f t="shared" si="590"/>
        <v>#N/A</v>
      </c>
      <c r="CH97" s="67" t="e">
        <f t="shared" si="591"/>
        <v>#N/A</v>
      </c>
      <c r="CI97" s="67" t="e">
        <f t="shared" si="592"/>
        <v>#N/A</v>
      </c>
      <c r="CJ97" s="67" t="e">
        <f t="shared" si="593"/>
        <v>#N/A</v>
      </c>
      <c r="CK97" s="67" t="e">
        <f t="shared" si="594"/>
        <v>#N/A</v>
      </c>
      <c r="CL97" s="68" t="e">
        <f t="shared" si="595"/>
        <v>#N/A</v>
      </c>
    </row>
    <row r="98" spans="2:90" hidden="1" x14ac:dyDescent="0.4">
      <c r="B98" t="str">
        <f t="shared" si="516"/>
        <v>2014池見石油(株)</v>
      </c>
      <c r="C98" t="str">
        <f t="shared" si="517"/>
        <v>2014池見石油(株)</v>
      </c>
      <c r="D98">
        <v>2014</v>
      </c>
      <c r="E98">
        <v>2015</v>
      </c>
      <c r="G98" s="36" t="s">
        <v>174</v>
      </c>
      <c r="H98" s="37">
        <v>6.8300000000000001E-4</v>
      </c>
      <c r="I98" s="37"/>
      <c r="J98" s="37">
        <v>6.5499999999999998E-4</v>
      </c>
      <c r="L98" s="60" t="s">
        <v>1799</v>
      </c>
      <c r="M98" s="61">
        <v>2014</v>
      </c>
      <c r="N98" s="62" t="s">
        <v>174</v>
      </c>
      <c r="P98" s="60" t="s">
        <v>182</v>
      </c>
      <c r="Q98" s="61" t="e">
        <f t="shared" si="524"/>
        <v>#N/A</v>
      </c>
      <c r="R98" s="61" t="e">
        <f t="shared" si="525"/>
        <v>#N/A</v>
      </c>
      <c r="S98" s="61">
        <f t="shared" si="526"/>
        <v>106</v>
      </c>
      <c r="T98" s="61">
        <f t="shared" si="527"/>
        <v>106</v>
      </c>
      <c r="U98" s="61">
        <f t="shared" si="528"/>
        <v>351</v>
      </c>
      <c r="V98" s="61">
        <f t="shared" si="529"/>
        <v>351</v>
      </c>
      <c r="W98" s="61">
        <f t="shared" si="530"/>
        <v>654</v>
      </c>
      <c r="X98" s="61">
        <f t="shared" si="531"/>
        <v>654</v>
      </c>
      <c r="Y98" s="61">
        <f t="shared" si="532"/>
        <v>1027</v>
      </c>
      <c r="Z98" s="61">
        <f t="shared" si="533"/>
        <v>1027</v>
      </c>
      <c r="AA98" s="61">
        <f t="shared" si="534"/>
        <v>1466</v>
      </c>
      <c r="AB98" s="61">
        <f t="shared" si="535"/>
        <v>1466</v>
      </c>
      <c r="AC98" s="61">
        <f t="shared" si="536"/>
        <v>1974</v>
      </c>
      <c r="AD98" s="61">
        <f t="shared" si="537"/>
        <v>1974</v>
      </c>
      <c r="AE98" s="61">
        <f t="shared" si="538"/>
        <v>2533</v>
      </c>
      <c r="AF98" s="61">
        <f t="shared" si="539"/>
        <v>2533</v>
      </c>
      <c r="AG98" s="61" t="e">
        <f t="shared" si="540"/>
        <v>#N/A</v>
      </c>
      <c r="AH98" s="61" t="e">
        <f t="shared" si="541"/>
        <v>#N/A</v>
      </c>
      <c r="AI98" s="61" t="e">
        <f t="shared" si="686"/>
        <v>#N/A</v>
      </c>
      <c r="AJ98" s="61" t="e">
        <f t="shared" ref="AJ98" si="771">AI98+COUNTIF($L:$L,AI$2&amp;$P98)-1</f>
        <v>#N/A</v>
      </c>
      <c r="AK98" s="61" t="e">
        <f t="shared" si="688"/>
        <v>#N/A</v>
      </c>
      <c r="AL98" s="61" t="e">
        <f t="shared" ref="AL98" si="772">AK98+COUNTIF($L:$L,AK$2&amp;$P98)-1</f>
        <v>#N/A</v>
      </c>
      <c r="AM98" s="61" t="e">
        <f t="shared" si="690"/>
        <v>#N/A</v>
      </c>
      <c r="AN98" s="61" t="e">
        <f t="shared" ref="AN98" si="773">AM98+COUNTIF($L:$L,AM$2&amp;$P98)-1</f>
        <v>#N/A</v>
      </c>
      <c r="AO98" s="61" t="e">
        <f t="shared" si="692"/>
        <v>#N/A</v>
      </c>
      <c r="AP98" s="61" t="e">
        <f t="shared" ref="AP98" si="774">AO98+COUNTIF($L:$L,AO$2&amp;$P98)-1</f>
        <v>#N/A</v>
      </c>
      <c r="AQ98" s="61" t="e">
        <f t="shared" si="694"/>
        <v>#N/A</v>
      </c>
      <c r="AR98" s="61" t="e">
        <f t="shared" ref="AR98" si="775">AQ98+COUNTIF($L:$L,AQ$2&amp;$P98)-1</f>
        <v>#N/A</v>
      </c>
      <c r="AS98" s="61" t="e">
        <f t="shared" si="696"/>
        <v>#N/A</v>
      </c>
      <c r="AT98" s="61" t="e">
        <f t="shared" ref="AT98" si="776">AS98+COUNTIF($L:$L,AS$2&amp;$P98)-1</f>
        <v>#N/A</v>
      </c>
      <c r="AU98" s="61" t="e">
        <f t="shared" si="698"/>
        <v>#N/A</v>
      </c>
      <c r="AV98" s="61" t="e">
        <f t="shared" si="555"/>
        <v>#N/A</v>
      </c>
      <c r="AW98" s="61" t="e">
        <f t="shared" si="556"/>
        <v>#N/A</v>
      </c>
      <c r="AX98" s="61" t="e">
        <f t="shared" si="557"/>
        <v>#N/A</v>
      </c>
      <c r="AY98" s="61" t="e">
        <f t="shared" si="558"/>
        <v>#N/A</v>
      </c>
      <c r="AZ98" s="62" t="e">
        <f t="shared" si="559"/>
        <v>#N/A</v>
      </c>
      <c r="BB98" s="69" t="s">
        <v>182</v>
      </c>
      <c r="BC98" s="70" t="e">
        <f t="shared" si="560"/>
        <v>#N/A</v>
      </c>
      <c r="BD98" s="70" t="e">
        <f t="shared" si="561"/>
        <v>#N/A</v>
      </c>
      <c r="BE98" s="70">
        <f t="shared" si="562"/>
        <v>106</v>
      </c>
      <c r="BF98" s="70">
        <f t="shared" si="563"/>
        <v>106</v>
      </c>
      <c r="BG98" s="70">
        <f t="shared" si="564"/>
        <v>355</v>
      </c>
      <c r="BH98" s="70">
        <f t="shared" si="565"/>
        <v>355</v>
      </c>
      <c r="BI98" s="70">
        <f t="shared" si="566"/>
        <v>688</v>
      </c>
      <c r="BJ98" s="70">
        <f t="shared" si="567"/>
        <v>688</v>
      </c>
      <c r="BK98" s="70">
        <f t="shared" si="568"/>
        <v>1129</v>
      </c>
      <c r="BL98" s="70">
        <f t="shared" si="569"/>
        <v>1129</v>
      </c>
      <c r="BM98" s="70">
        <f t="shared" si="570"/>
        <v>1699</v>
      </c>
      <c r="BN98" s="70">
        <f t="shared" si="571"/>
        <v>1699</v>
      </c>
      <c r="BO98" s="70">
        <f t="shared" si="572"/>
        <v>2453</v>
      </c>
      <c r="BP98" s="70">
        <f t="shared" si="573"/>
        <v>2456</v>
      </c>
      <c r="BQ98" s="70">
        <f t="shared" si="574"/>
        <v>3419</v>
      </c>
      <c r="BR98" s="70">
        <f t="shared" si="575"/>
        <v>3422</v>
      </c>
      <c r="BS98" s="70" t="e">
        <f t="shared" si="576"/>
        <v>#N/A</v>
      </c>
      <c r="BT98" s="70" t="e">
        <f t="shared" si="577"/>
        <v>#N/A</v>
      </c>
      <c r="BU98" s="70" t="e">
        <f t="shared" si="578"/>
        <v>#N/A</v>
      </c>
      <c r="BV98" s="70" t="e">
        <f t="shared" si="579"/>
        <v>#N/A</v>
      </c>
      <c r="BW98" s="70" t="e">
        <f t="shared" si="580"/>
        <v>#N/A</v>
      </c>
      <c r="BX98" s="70" t="e">
        <f t="shared" si="581"/>
        <v>#N/A</v>
      </c>
      <c r="BY98" s="70" t="e">
        <f t="shared" si="582"/>
        <v>#N/A</v>
      </c>
      <c r="BZ98" s="70" t="e">
        <f t="shared" si="583"/>
        <v>#N/A</v>
      </c>
      <c r="CA98" s="70" t="e">
        <f t="shared" si="584"/>
        <v>#N/A</v>
      </c>
      <c r="CB98" s="70" t="e">
        <f t="shared" si="585"/>
        <v>#N/A</v>
      </c>
      <c r="CC98" s="70" t="e">
        <f t="shared" si="586"/>
        <v>#N/A</v>
      </c>
      <c r="CD98" s="70" t="e">
        <f t="shared" si="587"/>
        <v>#N/A</v>
      </c>
      <c r="CE98" s="70" t="e">
        <f t="shared" si="588"/>
        <v>#N/A</v>
      </c>
      <c r="CF98" s="70" t="e">
        <f t="shared" si="589"/>
        <v>#N/A</v>
      </c>
      <c r="CG98" s="70" t="e">
        <f t="shared" si="590"/>
        <v>#N/A</v>
      </c>
      <c r="CH98" s="70" t="e">
        <f t="shared" si="591"/>
        <v>#N/A</v>
      </c>
      <c r="CI98" s="70" t="e">
        <f t="shared" si="592"/>
        <v>#N/A</v>
      </c>
      <c r="CJ98" s="70" t="e">
        <f t="shared" si="593"/>
        <v>#N/A</v>
      </c>
      <c r="CK98" s="70" t="e">
        <f t="shared" si="594"/>
        <v>#N/A</v>
      </c>
      <c r="CL98" s="71" t="e">
        <f t="shared" si="595"/>
        <v>#N/A</v>
      </c>
    </row>
    <row r="99" spans="2:90" hidden="1" x14ac:dyDescent="0.4">
      <c r="B99" t="str">
        <f t="shared" si="516"/>
        <v>2014いこま電力(株)</v>
      </c>
      <c r="C99" t="str">
        <f t="shared" si="517"/>
        <v>2014いこま電力(株)</v>
      </c>
      <c r="D99">
        <v>2014</v>
      </c>
      <c r="E99">
        <v>2015</v>
      </c>
      <c r="G99" s="36" t="s">
        <v>175</v>
      </c>
      <c r="H99" s="37">
        <v>5.6899999999999995E-4</v>
      </c>
      <c r="I99" s="37"/>
      <c r="J99" s="37">
        <v>5.4000000000000001E-4</v>
      </c>
      <c r="L99" s="57" t="s">
        <v>1800</v>
      </c>
      <c r="M99" s="58">
        <v>2014</v>
      </c>
      <c r="N99" s="59" t="s">
        <v>175</v>
      </c>
      <c r="P99" s="57" t="s">
        <v>183</v>
      </c>
      <c r="Q99" s="58" t="e">
        <f t="shared" si="524"/>
        <v>#N/A</v>
      </c>
      <c r="R99" s="58" t="e">
        <f t="shared" si="525"/>
        <v>#N/A</v>
      </c>
      <c r="S99" s="58">
        <f t="shared" si="526"/>
        <v>107</v>
      </c>
      <c r="T99" s="58">
        <f t="shared" si="527"/>
        <v>107</v>
      </c>
      <c r="U99" s="58">
        <f t="shared" si="528"/>
        <v>193</v>
      </c>
      <c r="V99" s="58">
        <f t="shared" si="529"/>
        <v>193</v>
      </c>
      <c r="W99" s="58">
        <f t="shared" si="530"/>
        <v>500</v>
      </c>
      <c r="X99" s="58">
        <f t="shared" si="531"/>
        <v>500</v>
      </c>
      <c r="Y99" s="58">
        <f t="shared" si="532"/>
        <v>873</v>
      </c>
      <c r="Z99" s="58">
        <f t="shared" si="533"/>
        <v>873</v>
      </c>
      <c r="AA99" s="58">
        <f t="shared" si="534"/>
        <v>1328</v>
      </c>
      <c r="AB99" s="58">
        <f t="shared" si="535"/>
        <v>1328</v>
      </c>
      <c r="AC99" s="58">
        <f t="shared" si="536"/>
        <v>1840</v>
      </c>
      <c r="AD99" s="58">
        <f t="shared" si="537"/>
        <v>1840</v>
      </c>
      <c r="AE99" s="58">
        <f t="shared" si="538"/>
        <v>2401</v>
      </c>
      <c r="AF99" s="58">
        <f t="shared" si="539"/>
        <v>2401</v>
      </c>
      <c r="AG99" s="58" t="e">
        <f t="shared" si="540"/>
        <v>#N/A</v>
      </c>
      <c r="AH99" s="58" t="e">
        <f t="shared" si="541"/>
        <v>#N/A</v>
      </c>
      <c r="AI99" s="58" t="e">
        <f t="shared" si="686"/>
        <v>#N/A</v>
      </c>
      <c r="AJ99" s="58" t="e">
        <f t="shared" ref="AJ99" si="777">AI99+COUNTIF($L:$L,AI$2&amp;$P99)-1</f>
        <v>#N/A</v>
      </c>
      <c r="AK99" s="58" t="e">
        <f t="shared" si="688"/>
        <v>#N/A</v>
      </c>
      <c r="AL99" s="58" t="e">
        <f t="shared" ref="AL99" si="778">AK99+COUNTIF($L:$L,AK$2&amp;$P99)-1</f>
        <v>#N/A</v>
      </c>
      <c r="AM99" s="58" t="e">
        <f t="shared" si="690"/>
        <v>#N/A</v>
      </c>
      <c r="AN99" s="58" t="e">
        <f t="shared" ref="AN99" si="779">AM99+COUNTIF($L:$L,AM$2&amp;$P99)-1</f>
        <v>#N/A</v>
      </c>
      <c r="AO99" s="58" t="e">
        <f t="shared" si="692"/>
        <v>#N/A</v>
      </c>
      <c r="AP99" s="58" t="e">
        <f t="shared" ref="AP99" si="780">AO99+COUNTIF($L:$L,AO$2&amp;$P99)-1</f>
        <v>#N/A</v>
      </c>
      <c r="AQ99" s="58" t="e">
        <f t="shared" si="694"/>
        <v>#N/A</v>
      </c>
      <c r="AR99" s="58" t="e">
        <f t="shared" ref="AR99" si="781">AQ99+COUNTIF($L:$L,AQ$2&amp;$P99)-1</f>
        <v>#N/A</v>
      </c>
      <c r="AS99" s="58" t="e">
        <f t="shared" si="696"/>
        <v>#N/A</v>
      </c>
      <c r="AT99" s="58" t="e">
        <f t="shared" ref="AT99" si="782">AS99+COUNTIF($L:$L,AS$2&amp;$P99)-1</f>
        <v>#N/A</v>
      </c>
      <c r="AU99" s="58" t="e">
        <f t="shared" si="698"/>
        <v>#N/A</v>
      </c>
      <c r="AV99" s="58" t="e">
        <f t="shared" si="555"/>
        <v>#N/A</v>
      </c>
      <c r="AW99" s="58" t="e">
        <f t="shared" si="556"/>
        <v>#N/A</v>
      </c>
      <c r="AX99" s="58" t="e">
        <f t="shared" si="557"/>
        <v>#N/A</v>
      </c>
      <c r="AY99" s="58" t="e">
        <f t="shared" si="558"/>
        <v>#N/A</v>
      </c>
      <c r="AZ99" s="59" t="e">
        <f t="shared" si="559"/>
        <v>#N/A</v>
      </c>
      <c r="BB99" s="66" t="s">
        <v>183</v>
      </c>
      <c r="BC99" s="67" t="e">
        <f t="shared" si="560"/>
        <v>#N/A</v>
      </c>
      <c r="BD99" s="67" t="e">
        <f t="shared" si="561"/>
        <v>#N/A</v>
      </c>
      <c r="BE99" s="67">
        <f t="shared" si="562"/>
        <v>107</v>
      </c>
      <c r="BF99" s="67">
        <f t="shared" si="563"/>
        <v>107</v>
      </c>
      <c r="BG99" s="67">
        <f t="shared" si="564"/>
        <v>195</v>
      </c>
      <c r="BH99" s="67">
        <f t="shared" si="565"/>
        <v>195</v>
      </c>
      <c r="BI99" s="67">
        <f t="shared" si="566"/>
        <v>507</v>
      </c>
      <c r="BJ99" s="67">
        <f t="shared" si="567"/>
        <v>507</v>
      </c>
      <c r="BK99" s="67">
        <f t="shared" si="568"/>
        <v>917</v>
      </c>
      <c r="BL99" s="67">
        <f t="shared" si="569"/>
        <v>917</v>
      </c>
      <c r="BM99" s="67">
        <f t="shared" si="570"/>
        <v>1468</v>
      </c>
      <c r="BN99" s="67">
        <f t="shared" si="571"/>
        <v>1469</v>
      </c>
      <c r="BO99" s="67">
        <f t="shared" si="572"/>
        <v>2147</v>
      </c>
      <c r="BP99" s="67">
        <f t="shared" si="573"/>
        <v>2149</v>
      </c>
      <c r="BQ99" s="67">
        <f t="shared" si="574"/>
        <v>3015</v>
      </c>
      <c r="BR99" s="67">
        <f t="shared" si="575"/>
        <v>3017</v>
      </c>
      <c r="BS99" s="67" t="e">
        <f t="shared" si="576"/>
        <v>#N/A</v>
      </c>
      <c r="BT99" s="67" t="e">
        <f t="shared" si="577"/>
        <v>#N/A</v>
      </c>
      <c r="BU99" s="67" t="e">
        <f t="shared" si="578"/>
        <v>#N/A</v>
      </c>
      <c r="BV99" s="67" t="e">
        <f t="shared" si="579"/>
        <v>#N/A</v>
      </c>
      <c r="BW99" s="67" t="e">
        <f t="shared" si="580"/>
        <v>#N/A</v>
      </c>
      <c r="BX99" s="67" t="e">
        <f t="shared" si="581"/>
        <v>#N/A</v>
      </c>
      <c r="BY99" s="67" t="e">
        <f t="shared" si="582"/>
        <v>#N/A</v>
      </c>
      <c r="BZ99" s="67" t="e">
        <f t="shared" si="583"/>
        <v>#N/A</v>
      </c>
      <c r="CA99" s="67" t="e">
        <f t="shared" si="584"/>
        <v>#N/A</v>
      </c>
      <c r="CB99" s="67" t="e">
        <f t="shared" si="585"/>
        <v>#N/A</v>
      </c>
      <c r="CC99" s="67" t="e">
        <f t="shared" si="586"/>
        <v>#N/A</v>
      </c>
      <c r="CD99" s="67" t="e">
        <f t="shared" si="587"/>
        <v>#N/A</v>
      </c>
      <c r="CE99" s="67" t="e">
        <f t="shared" si="588"/>
        <v>#N/A</v>
      </c>
      <c r="CF99" s="67" t="e">
        <f t="shared" si="589"/>
        <v>#N/A</v>
      </c>
      <c r="CG99" s="67" t="e">
        <f t="shared" si="590"/>
        <v>#N/A</v>
      </c>
      <c r="CH99" s="67" t="e">
        <f t="shared" si="591"/>
        <v>#N/A</v>
      </c>
      <c r="CI99" s="67" t="e">
        <f t="shared" si="592"/>
        <v>#N/A</v>
      </c>
      <c r="CJ99" s="67" t="e">
        <f t="shared" si="593"/>
        <v>#N/A</v>
      </c>
      <c r="CK99" s="67" t="e">
        <f t="shared" si="594"/>
        <v>#N/A</v>
      </c>
      <c r="CL99" s="68" t="e">
        <f t="shared" si="595"/>
        <v>#N/A</v>
      </c>
    </row>
    <row r="100" spans="2:90" hidden="1" x14ac:dyDescent="0.4">
      <c r="B100" t="str">
        <f t="shared" si="516"/>
        <v>2014（一財）泉佐野電力</v>
      </c>
      <c r="C100" t="str">
        <f t="shared" si="517"/>
        <v>2014（一財）泉佐野電力</v>
      </c>
      <c r="D100">
        <v>2014</v>
      </c>
      <c r="E100">
        <v>2015</v>
      </c>
      <c r="G100" s="36" t="s">
        <v>185</v>
      </c>
      <c r="H100" s="37">
        <v>5.3600000000000002E-4</v>
      </c>
      <c r="I100" s="37"/>
      <c r="J100" s="37">
        <v>4.8999999999999998E-4</v>
      </c>
      <c r="L100" s="60" t="s">
        <v>1801</v>
      </c>
      <c r="M100" s="61">
        <v>2014</v>
      </c>
      <c r="N100" s="62" t="s">
        <v>176</v>
      </c>
      <c r="P100" s="60" t="s">
        <v>184</v>
      </c>
      <c r="Q100" s="61" t="e">
        <f t="shared" si="524"/>
        <v>#N/A</v>
      </c>
      <c r="R100" s="61" t="e">
        <f t="shared" si="525"/>
        <v>#N/A</v>
      </c>
      <c r="S100" s="61">
        <f t="shared" si="526"/>
        <v>108</v>
      </c>
      <c r="T100" s="61">
        <f t="shared" si="527"/>
        <v>108</v>
      </c>
      <c r="U100" s="61">
        <f t="shared" si="528"/>
        <v>364</v>
      </c>
      <c r="V100" s="61">
        <f t="shared" si="529"/>
        <v>364</v>
      </c>
      <c r="W100" s="61">
        <f t="shared" si="530"/>
        <v>667</v>
      </c>
      <c r="X100" s="61">
        <f t="shared" si="531"/>
        <v>667</v>
      </c>
      <c r="Y100" s="61">
        <f t="shared" si="532"/>
        <v>1039</v>
      </c>
      <c r="Z100" s="61">
        <f t="shared" si="533"/>
        <v>1039</v>
      </c>
      <c r="AA100" s="61">
        <f t="shared" si="534"/>
        <v>1478</v>
      </c>
      <c r="AB100" s="61">
        <f t="shared" si="535"/>
        <v>1478</v>
      </c>
      <c r="AC100" s="61">
        <f t="shared" si="536"/>
        <v>1986</v>
      </c>
      <c r="AD100" s="61">
        <f t="shared" si="537"/>
        <v>1986</v>
      </c>
      <c r="AE100" s="61">
        <f t="shared" si="538"/>
        <v>2545</v>
      </c>
      <c r="AF100" s="61">
        <f t="shared" si="539"/>
        <v>2545</v>
      </c>
      <c r="AG100" s="61" t="e">
        <f t="shared" si="540"/>
        <v>#N/A</v>
      </c>
      <c r="AH100" s="61" t="e">
        <f t="shared" si="541"/>
        <v>#N/A</v>
      </c>
      <c r="AI100" s="61" t="e">
        <f t="shared" si="686"/>
        <v>#N/A</v>
      </c>
      <c r="AJ100" s="61" t="e">
        <f t="shared" ref="AJ100" si="783">AI100+COUNTIF($L:$L,AI$2&amp;$P100)-1</f>
        <v>#N/A</v>
      </c>
      <c r="AK100" s="61" t="e">
        <f t="shared" si="688"/>
        <v>#N/A</v>
      </c>
      <c r="AL100" s="61" t="e">
        <f t="shared" ref="AL100" si="784">AK100+COUNTIF($L:$L,AK$2&amp;$P100)-1</f>
        <v>#N/A</v>
      </c>
      <c r="AM100" s="61" t="e">
        <f t="shared" si="690"/>
        <v>#N/A</v>
      </c>
      <c r="AN100" s="61" t="e">
        <f t="shared" ref="AN100" si="785">AM100+COUNTIF($L:$L,AM$2&amp;$P100)-1</f>
        <v>#N/A</v>
      </c>
      <c r="AO100" s="61" t="e">
        <f t="shared" si="692"/>
        <v>#N/A</v>
      </c>
      <c r="AP100" s="61" t="e">
        <f t="shared" ref="AP100" si="786">AO100+COUNTIF($L:$L,AO$2&amp;$P100)-1</f>
        <v>#N/A</v>
      </c>
      <c r="AQ100" s="61" t="e">
        <f t="shared" si="694"/>
        <v>#N/A</v>
      </c>
      <c r="AR100" s="61" t="e">
        <f t="shared" ref="AR100" si="787">AQ100+COUNTIF($L:$L,AQ$2&amp;$P100)-1</f>
        <v>#N/A</v>
      </c>
      <c r="AS100" s="61" t="e">
        <f t="shared" si="696"/>
        <v>#N/A</v>
      </c>
      <c r="AT100" s="61" t="e">
        <f t="shared" ref="AT100" si="788">AS100+COUNTIF($L:$L,AS$2&amp;$P100)-1</f>
        <v>#N/A</v>
      </c>
      <c r="AU100" s="61" t="e">
        <f t="shared" si="698"/>
        <v>#N/A</v>
      </c>
      <c r="AV100" s="61" t="e">
        <f t="shared" si="555"/>
        <v>#N/A</v>
      </c>
      <c r="AW100" s="61" t="e">
        <f t="shared" si="556"/>
        <v>#N/A</v>
      </c>
      <c r="AX100" s="61" t="e">
        <f t="shared" si="557"/>
        <v>#N/A</v>
      </c>
      <c r="AY100" s="61" t="e">
        <f t="shared" si="558"/>
        <v>#N/A</v>
      </c>
      <c r="AZ100" s="62" t="e">
        <f t="shared" si="559"/>
        <v>#N/A</v>
      </c>
      <c r="BB100" s="69" t="s">
        <v>184</v>
      </c>
      <c r="BC100" s="70" t="e">
        <f t="shared" si="560"/>
        <v>#N/A</v>
      </c>
      <c r="BD100" s="70" t="e">
        <f t="shared" si="561"/>
        <v>#N/A</v>
      </c>
      <c r="BE100" s="70">
        <f t="shared" si="562"/>
        <v>108</v>
      </c>
      <c r="BF100" s="70">
        <f t="shared" si="563"/>
        <v>108</v>
      </c>
      <c r="BG100" s="70">
        <f t="shared" si="564"/>
        <v>368</v>
      </c>
      <c r="BH100" s="70">
        <f t="shared" si="565"/>
        <v>368</v>
      </c>
      <c r="BI100" s="70">
        <f t="shared" si="566"/>
        <v>701</v>
      </c>
      <c r="BJ100" s="70">
        <f t="shared" si="567"/>
        <v>701</v>
      </c>
      <c r="BK100" s="70">
        <f t="shared" si="568"/>
        <v>1143</v>
      </c>
      <c r="BL100" s="70">
        <f t="shared" si="569"/>
        <v>1143</v>
      </c>
      <c r="BM100" s="70">
        <f t="shared" si="570"/>
        <v>1716</v>
      </c>
      <c r="BN100" s="70">
        <f t="shared" si="571"/>
        <v>1716</v>
      </c>
      <c r="BO100" s="70">
        <f t="shared" si="572"/>
        <v>2476</v>
      </c>
      <c r="BP100" s="70">
        <f t="shared" si="573"/>
        <v>2476</v>
      </c>
      <c r="BQ100" s="70">
        <f t="shared" si="574"/>
        <v>3449</v>
      </c>
      <c r="BR100" s="70">
        <f t="shared" si="575"/>
        <v>3450</v>
      </c>
      <c r="BS100" s="70" t="e">
        <f t="shared" si="576"/>
        <v>#N/A</v>
      </c>
      <c r="BT100" s="70" t="e">
        <f t="shared" si="577"/>
        <v>#N/A</v>
      </c>
      <c r="BU100" s="70" t="e">
        <f t="shared" si="578"/>
        <v>#N/A</v>
      </c>
      <c r="BV100" s="70" t="e">
        <f t="shared" si="579"/>
        <v>#N/A</v>
      </c>
      <c r="BW100" s="70" t="e">
        <f t="shared" si="580"/>
        <v>#N/A</v>
      </c>
      <c r="BX100" s="70" t="e">
        <f t="shared" si="581"/>
        <v>#N/A</v>
      </c>
      <c r="BY100" s="70" t="e">
        <f t="shared" si="582"/>
        <v>#N/A</v>
      </c>
      <c r="BZ100" s="70" t="e">
        <f t="shared" si="583"/>
        <v>#N/A</v>
      </c>
      <c r="CA100" s="70" t="e">
        <f t="shared" si="584"/>
        <v>#N/A</v>
      </c>
      <c r="CB100" s="70" t="e">
        <f t="shared" si="585"/>
        <v>#N/A</v>
      </c>
      <c r="CC100" s="70" t="e">
        <f t="shared" si="586"/>
        <v>#N/A</v>
      </c>
      <c r="CD100" s="70" t="e">
        <f t="shared" si="587"/>
        <v>#N/A</v>
      </c>
      <c r="CE100" s="70" t="e">
        <f t="shared" si="588"/>
        <v>#N/A</v>
      </c>
      <c r="CF100" s="70" t="e">
        <f t="shared" si="589"/>
        <v>#N/A</v>
      </c>
      <c r="CG100" s="70" t="e">
        <f t="shared" si="590"/>
        <v>#N/A</v>
      </c>
      <c r="CH100" s="70" t="e">
        <f t="shared" si="591"/>
        <v>#N/A</v>
      </c>
      <c r="CI100" s="70" t="e">
        <f t="shared" si="592"/>
        <v>#N/A</v>
      </c>
      <c r="CJ100" s="70" t="e">
        <f t="shared" si="593"/>
        <v>#N/A</v>
      </c>
      <c r="CK100" s="70" t="e">
        <f t="shared" si="594"/>
        <v>#N/A</v>
      </c>
      <c r="CL100" s="71" t="e">
        <f t="shared" si="595"/>
        <v>#N/A</v>
      </c>
    </row>
    <row r="101" spans="2:90" hidden="1" x14ac:dyDescent="0.4">
      <c r="B101" t="str">
        <f t="shared" si="516"/>
        <v>2014出光グリーンパワー(株)</v>
      </c>
      <c r="C101" t="str">
        <f t="shared" si="517"/>
        <v>2014出光グリーンパワー(株)</v>
      </c>
      <c r="D101">
        <v>2014</v>
      </c>
      <c r="E101">
        <v>2015</v>
      </c>
      <c r="G101" s="36" t="s">
        <v>177</v>
      </c>
      <c r="H101" s="37">
        <v>2.5300000000000002E-4</v>
      </c>
      <c r="I101" s="37"/>
      <c r="J101" s="37">
        <v>7.3899999999999997E-4</v>
      </c>
      <c r="L101" s="57" t="s">
        <v>1802</v>
      </c>
      <c r="M101" s="58">
        <v>2014</v>
      </c>
      <c r="N101" s="59" t="s">
        <v>177</v>
      </c>
      <c r="P101" s="57" t="s">
        <v>186</v>
      </c>
      <c r="Q101" s="58" t="e">
        <f t="shared" si="524"/>
        <v>#N/A</v>
      </c>
      <c r="R101" s="58" t="e">
        <f t="shared" si="525"/>
        <v>#N/A</v>
      </c>
      <c r="S101" s="58">
        <f t="shared" si="526"/>
        <v>109</v>
      </c>
      <c r="T101" s="58">
        <f t="shared" si="527"/>
        <v>109</v>
      </c>
      <c r="U101" s="58">
        <f t="shared" si="528"/>
        <v>203</v>
      </c>
      <c r="V101" s="58">
        <f t="shared" si="529"/>
        <v>203</v>
      </c>
      <c r="W101" s="58">
        <f t="shared" si="530"/>
        <v>509</v>
      </c>
      <c r="X101" s="58">
        <f t="shared" si="531"/>
        <v>509</v>
      </c>
      <c r="Y101" s="58">
        <f t="shared" si="532"/>
        <v>883</v>
      </c>
      <c r="Z101" s="58">
        <f t="shared" si="533"/>
        <v>883</v>
      </c>
      <c r="AA101" s="58">
        <f t="shared" si="534"/>
        <v>1338</v>
      </c>
      <c r="AB101" s="58">
        <f t="shared" si="535"/>
        <v>1338</v>
      </c>
      <c r="AC101" s="58">
        <f t="shared" si="536"/>
        <v>1850</v>
      </c>
      <c r="AD101" s="58">
        <f t="shared" si="537"/>
        <v>1850</v>
      </c>
      <c r="AE101" s="58">
        <f t="shared" si="538"/>
        <v>2411</v>
      </c>
      <c r="AF101" s="58">
        <f t="shared" si="539"/>
        <v>2411</v>
      </c>
      <c r="AG101" s="58" t="e">
        <f t="shared" si="540"/>
        <v>#N/A</v>
      </c>
      <c r="AH101" s="58" t="e">
        <f t="shared" si="541"/>
        <v>#N/A</v>
      </c>
      <c r="AI101" s="58" t="e">
        <f t="shared" ref="AI101:AI116" si="789">MATCH(AI$3&amp;$P101,$L:$L,0)</f>
        <v>#N/A</v>
      </c>
      <c r="AJ101" s="58" t="e">
        <f t="shared" ref="AJ101" si="790">AI101+COUNTIF($L:$L,AI$2&amp;$P101)-1</f>
        <v>#N/A</v>
      </c>
      <c r="AK101" s="58" t="e">
        <f t="shared" ref="AK101:AK116" si="791">MATCH(AK$3&amp;$P101,$L:$L,0)</f>
        <v>#N/A</v>
      </c>
      <c r="AL101" s="58" t="e">
        <f t="shared" ref="AL101" si="792">AK101+COUNTIF($L:$L,AK$2&amp;$P101)-1</f>
        <v>#N/A</v>
      </c>
      <c r="AM101" s="58" t="e">
        <f t="shared" ref="AM101:AM116" si="793">MATCH(AM$3&amp;$P101,$L:$L,0)</f>
        <v>#N/A</v>
      </c>
      <c r="AN101" s="58" t="e">
        <f t="shared" ref="AN101" si="794">AM101+COUNTIF($L:$L,AM$2&amp;$P101)-1</f>
        <v>#N/A</v>
      </c>
      <c r="AO101" s="58" t="e">
        <f t="shared" ref="AO101:AO116" si="795">MATCH(AO$3&amp;$P101,$L:$L,0)</f>
        <v>#N/A</v>
      </c>
      <c r="AP101" s="58" t="e">
        <f t="shared" ref="AP101" si="796">AO101+COUNTIF($L:$L,AO$2&amp;$P101)-1</f>
        <v>#N/A</v>
      </c>
      <c r="AQ101" s="58" t="e">
        <f t="shared" ref="AQ101:AQ116" si="797">MATCH(AQ$3&amp;$P101,$L:$L,0)</f>
        <v>#N/A</v>
      </c>
      <c r="AR101" s="58" t="e">
        <f t="shared" ref="AR101" si="798">AQ101+COUNTIF($L:$L,AQ$2&amp;$P101)-1</f>
        <v>#N/A</v>
      </c>
      <c r="AS101" s="58" t="e">
        <f t="shared" ref="AS101:AS116" si="799">MATCH(AS$3&amp;$P101,$L:$L,0)</f>
        <v>#N/A</v>
      </c>
      <c r="AT101" s="58" t="e">
        <f t="shared" ref="AT101" si="800">AS101+COUNTIF($L:$L,AS$2&amp;$P101)-1</f>
        <v>#N/A</v>
      </c>
      <c r="AU101" s="58" t="e">
        <f t="shared" ref="AU101:AU116" si="801">MATCH(AU$3&amp;$P101,$L:$L,0)</f>
        <v>#N/A</v>
      </c>
      <c r="AV101" s="58" t="e">
        <f t="shared" si="555"/>
        <v>#N/A</v>
      </c>
      <c r="AW101" s="58" t="e">
        <f t="shared" si="556"/>
        <v>#N/A</v>
      </c>
      <c r="AX101" s="58" t="e">
        <f t="shared" si="557"/>
        <v>#N/A</v>
      </c>
      <c r="AY101" s="58" t="e">
        <f t="shared" si="558"/>
        <v>#N/A</v>
      </c>
      <c r="AZ101" s="59" t="e">
        <f t="shared" si="559"/>
        <v>#N/A</v>
      </c>
      <c r="BB101" s="66" t="s">
        <v>186</v>
      </c>
      <c r="BC101" s="67" t="e">
        <f t="shared" si="560"/>
        <v>#N/A</v>
      </c>
      <c r="BD101" s="67" t="e">
        <f t="shared" si="561"/>
        <v>#N/A</v>
      </c>
      <c r="BE101" s="67">
        <f t="shared" si="562"/>
        <v>109</v>
      </c>
      <c r="BF101" s="67">
        <f t="shared" si="563"/>
        <v>109</v>
      </c>
      <c r="BG101" s="67">
        <f t="shared" si="564"/>
        <v>205</v>
      </c>
      <c r="BH101" s="67">
        <f t="shared" si="565"/>
        <v>207</v>
      </c>
      <c r="BI101" s="67">
        <f t="shared" si="566"/>
        <v>520</v>
      </c>
      <c r="BJ101" s="67">
        <f t="shared" si="567"/>
        <v>529</v>
      </c>
      <c r="BK101" s="67">
        <f t="shared" si="568"/>
        <v>934</v>
      </c>
      <c r="BL101" s="67">
        <f t="shared" si="569"/>
        <v>944</v>
      </c>
      <c r="BM101" s="67">
        <f t="shared" si="570"/>
        <v>1487</v>
      </c>
      <c r="BN101" s="67">
        <f t="shared" si="571"/>
        <v>1500</v>
      </c>
      <c r="BO101" s="67">
        <f t="shared" si="572"/>
        <v>2176</v>
      </c>
      <c r="BP101" s="67">
        <f t="shared" si="573"/>
        <v>2189</v>
      </c>
      <c r="BQ101" s="67">
        <f t="shared" si="574"/>
        <v>3053</v>
      </c>
      <c r="BR101" s="67">
        <f t="shared" si="575"/>
        <v>3067</v>
      </c>
      <c r="BS101" s="67" t="e">
        <f t="shared" si="576"/>
        <v>#N/A</v>
      </c>
      <c r="BT101" s="67" t="e">
        <f t="shared" si="577"/>
        <v>#N/A</v>
      </c>
      <c r="BU101" s="67" t="e">
        <f t="shared" si="578"/>
        <v>#N/A</v>
      </c>
      <c r="BV101" s="67" t="e">
        <f t="shared" si="579"/>
        <v>#N/A</v>
      </c>
      <c r="BW101" s="67" t="e">
        <f t="shared" si="580"/>
        <v>#N/A</v>
      </c>
      <c r="BX101" s="67" t="e">
        <f t="shared" si="581"/>
        <v>#N/A</v>
      </c>
      <c r="BY101" s="67" t="e">
        <f t="shared" si="582"/>
        <v>#N/A</v>
      </c>
      <c r="BZ101" s="67" t="e">
        <f t="shared" si="583"/>
        <v>#N/A</v>
      </c>
      <c r="CA101" s="67" t="e">
        <f t="shared" si="584"/>
        <v>#N/A</v>
      </c>
      <c r="CB101" s="67" t="e">
        <f t="shared" si="585"/>
        <v>#N/A</v>
      </c>
      <c r="CC101" s="67" t="e">
        <f t="shared" si="586"/>
        <v>#N/A</v>
      </c>
      <c r="CD101" s="67" t="e">
        <f t="shared" si="587"/>
        <v>#N/A</v>
      </c>
      <c r="CE101" s="67" t="e">
        <f t="shared" si="588"/>
        <v>#N/A</v>
      </c>
      <c r="CF101" s="67" t="e">
        <f t="shared" si="589"/>
        <v>#N/A</v>
      </c>
      <c r="CG101" s="67" t="e">
        <f t="shared" si="590"/>
        <v>#N/A</v>
      </c>
      <c r="CH101" s="67" t="e">
        <f t="shared" si="591"/>
        <v>#N/A</v>
      </c>
      <c r="CI101" s="67" t="e">
        <f t="shared" si="592"/>
        <v>#N/A</v>
      </c>
      <c r="CJ101" s="67" t="e">
        <f t="shared" si="593"/>
        <v>#N/A</v>
      </c>
      <c r="CK101" s="67" t="e">
        <f t="shared" si="594"/>
        <v>#N/A</v>
      </c>
      <c r="CL101" s="68" t="e">
        <f t="shared" si="595"/>
        <v>#N/A</v>
      </c>
    </row>
    <row r="102" spans="2:90" hidden="1" x14ac:dyDescent="0.4">
      <c r="B102" t="str">
        <f t="shared" si="516"/>
        <v>2014伊藤忠エネクス(株)</v>
      </c>
      <c r="C102" t="str">
        <f t="shared" si="517"/>
        <v>2014伊藤忠エネクス(株)</v>
      </c>
      <c r="D102">
        <v>2014</v>
      </c>
      <c r="E102">
        <v>2015</v>
      </c>
      <c r="G102" s="36" t="s">
        <v>178</v>
      </c>
      <c r="H102" s="37">
        <v>5.6800000000000004E-4</v>
      </c>
      <c r="I102" s="37"/>
      <c r="J102" s="37">
        <v>2.9399999999999999E-4</v>
      </c>
      <c r="L102" s="60" t="s">
        <v>1803</v>
      </c>
      <c r="M102" s="61">
        <v>2014</v>
      </c>
      <c r="N102" s="62" t="s">
        <v>178</v>
      </c>
      <c r="P102" s="60" t="s">
        <v>187</v>
      </c>
      <c r="Q102" s="61" t="e">
        <f t="shared" si="524"/>
        <v>#N/A</v>
      </c>
      <c r="R102" s="61" t="e">
        <f t="shared" si="525"/>
        <v>#N/A</v>
      </c>
      <c r="S102" s="61">
        <f t="shared" si="526"/>
        <v>110</v>
      </c>
      <c r="T102" s="61">
        <f t="shared" si="527"/>
        <v>110</v>
      </c>
      <c r="U102" s="61">
        <f t="shared" si="528"/>
        <v>357</v>
      </c>
      <c r="V102" s="61">
        <f t="shared" si="529"/>
        <v>357</v>
      </c>
      <c r="W102" s="61">
        <f t="shared" si="530"/>
        <v>660</v>
      </c>
      <c r="X102" s="61">
        <f t="shared" si="531"/>
        <v>660</v>
      </c>
      <c r="Y102" s="61" t="e">
        <f t="shared" si="532"/>
        <v>#N/A</v>
      </c>
      <c r="Z102" s="61" t="e">
        <f t="shared" si="533"/>
        <v>#N/A</v>
      </c>
      <c r="AA102" s="61" t="e">
        <f t="shared" si="534"/>
        <v>#N/A</v>
      </c>
      <c r="AB102" s="61" t="e">
        <f t="shared" si="535"/>
        <v>#N/A</v>
      </c>
      <c r="AC102" s="61" t="e">
        <f t="shared" si="536"/>
        <v>#N/A</v>
      </c>
      <c r="AD102" s="61" t="e">
        <f t="shared" si="537"/>
        <v>#N/A</v>
      </c>
      <c r="AE102" s="61" t="e">
        <f t="shared" si="538"/>
        <v>#N/A</v>
      </c>
      <c r="AF102" s="61" t="e">
        <f t="shared" si="539"/>
        <v>#N/A</v>
      </c>
      <c r="AG102" s="61" t="e">
        <f t="shared" si="540"/>
        <v>#N/A</v>
      </c>
      <c r="AH102" s="61" t="e">
        <f t="shared" si="541"/>
        <v>#N/A</v>
      </c>
      <c r="AI102" s="61" t="e">
        <f t="shared" si="789"/>
        <v>#N/A</v>
      </c>
      <c r="AJ102" s="61" t="e">
        <f t="shared" ref="AJ102" si="802">AI102+COUNTIF($L:$L,AI$2&amp;$P102)-1</f>
        <v>#N/A</v>
      </c>
      <c r="AK102" s="61" t="e">
        <f t="shared" si="791"/>
        <v>#N/A</v>
      </c>
      <c r="AL102" s="61" t="e">
        <f t="shared" ref="AL102" si="803">AK102+COUNTIF($L:$L,AK$2&amp;$P102)-1</f>
        <v>#N/A</v>
      </c>
      <c r="AM102" s="61" t="e">
        <f t="shared" si="793"/>
        <v>#N/A</v>
      </c>
      <c r="AN102" s="61" t="e">
        <f t="shared" ref="AN102" si="804">AM102+COUNTIF($L:$L,AM$2&amp;$P102)-1</f>
        <v>#N/A</v>
      </c>
      <c r="AO102" s="61" t="e">
        <f t="shared" si="795"/>
        <v>#N/A</v>
      </c>
      <c r="AP102" s="61" t="e">
        <f t="shared" ref="AP102" si="805">AO102+COUNTIF($L:$L,AO$2&amp;$P102)-1</f>
        <v>#N/A</v>
      </c>
      <c r="AQ102" s="61" t="e">
        <f t="shared" si="797"/>
        <v>#N/A</v>
      </c>
      <c r="AR102" s="61" t="e">
        <f t="shared" ref="AR102" si="806">AQ102+COUNTIF($L:$L,AQ$2&amp;$P102)-1</f>
        <v>#N/A</v>
      </c>
      <c r="AS102" s="61" t="e">
        <f t="shared" si="799"/>
        <v>#N/A</v>
      </c>
      <c r="AT102" s="61" t="e">
        <f t="shared" ref="AT102" si="807">AS102+COUNTIF($L:$L,AS$2&amp;$P102)-1</f>
        <v>#N/A</v>
      </c>
      <c r="AU102" s="61" t="e">
        <f t="shared" si="801"/>
        <v>#N/A</v>
      </c>
      <c r="AV102" s="61" t="e">
        <f t="shared" si="555"/>
        <v>#N/A</v>
      </c>
      <c r="AW102" s="61" t="e">
        <f t="shared" si="556"/>
        <v>#N/A</v>
      </c>
      <c r="AX102" s="61" t="e">
        <f t="shared" si="557"/>
        <v>#N/A</v>
      </c>
      <c r="AY102" s="61" t="e">
        <f t="shared" si="558"/>
        <v>#N/A</v>
      </c>
      <c r="AZ102" s="62" t="e">
        <f t="shared" si="559"/>
        <v>#N/A</v>
      </c>
      <c r="BB102" s="69" t="s">
        <v>187</v>
      </c>
      <c r="BC102" s="70" t="e">
        <f t="shared" si="560"/>
        <v>#N/A</v>
      </c>
      <c r="BD102" s="70" t="e">
        <f t="shared" si="561"/>
        <v>#N/A</v>
      </c>
      <c r="BE102" s="70">
        <f t="shared" si="562"/>
        <v>110</v>
      </c>
      <c r="BF102" s="70">
        <f t="shared" si="563"/>
        <v>110</v>
      </c>
      <c r="BG102" s="70">
        <f t="shared" si="564"/>
        <v>361</v>
      </c>
      <c r="BH102" s="70">
        <f t="shared" si="565"/>
        <v>361</v>
      </c>
      <c r="BI102" s="70">
        <f t="shared" si="566"/>
        <v>694</v>
      </c>
      <c r="BJ102" s="70">
        <f t="shared" si="567"/>
        <v>694</v>
      </c>
      <c r="BK102" s="70" t="e">
        <f t="shared" si="568"/>
        <v>#N/A</v>
      </c>
      <c r="BL102" s="70" t="e">
        <f t="shared" si="569"/>
        <v>#N/A</v>
      </c>
      <c r="BM102" s="70" t="e">
        <f t="shared" si="570"/>
        <v>#N/A</v>
      </c>
      <c r="BN102" s="70" t="e">
        <f t="shared" si="571"/>
        <v>#N/A</v>
      </c>
      <c r="BO102" s="70" t="e">
        <f t="shared" si="572"/>
        <v>#N/A</v>
      </c>
      <c r="BP102" s="70" t="e">
        <f t="shared" si="573"/>
        <v>#N/A</v>
      </c>
      <c r="BQ102" s="70" t="e">
        <f t="shared" si="574"/>
        <v>#N/A</v>
      </c>
      <c r="BR102" s="70" t="e">
        <f t="shared" si="575"/>
        <v>#N/A</v>
      </c>
      <c r="BS102" s="70" t="e">
        <f t="shared" si="576"/>
        <v>#N/A</v>
      </c>
      <c r="BT102" s="70" t="e">
        <f t="shared" si="577"/>
        <v>#N/A</v>
      </c>
      <c r="BU102" s="70" t="e">
        <f t="shared" si="578"/>
        <v>#N/A</v>
      </c>
      <c r="BV102" s="70" t="e">
        <f t="shared" si="579"/>
        <v>#N/A</v>
      </c>
      <c r="BW102" s="70" t="e">
        <f t="shared" si="580"/>
        <v>#N/A</v>
      </c>
      <c r="BX102" s="70" t="e">
        <f t="shared" si="581"/>
        <v>#N/A</v>
      </c>
      <c r="BY102" s="70" t="e">
        <f t="shared" si="582"/>
        <v>#N/A</v>
      </c>
      <c r="BZ102" s="70" t="e">
        <f t="shared" si="583"/>
        <v>#N/A</v>
      </c>
      <c r="CA102" s="70" t="e">
        <f t="shared" si="584"/>
        <v>#N/A</v>
      </c>
      <c r="CB102" s="70" t="e">
        <f t="shared" si="585"/>
        <v>#N/A</v>
      </c>
      <c r="CC102" s="70" t="e">
        <f t="shared" si="586"/>
        <v>#N/A</v>
      </c>
      <c r="CD102" s="70" t="e">
        <f t="shared" si="587"/>
        <v>#N/A</v>
      </c>
      <c r="CE102" s="70" t="e">
        <f t="shared" si="588"/>
        <v>#N/A</v>
      </c>
      <c r="CF102" s="70" t="e">
        <f t="shared" si="589"/>
        <v>#N/A</v>
      </c>
      <c r="CG102" s="70" t="e">
        <f t="shared" si="590"/>
        <v>#N/A</v>
      </c>
      <c r="CH102" s="70" t="e">
        <f t="shared" si="591"/>
        <v>#N/A</v>
      </c>
      <c r="CI102" s="70" t="e">
        <f t="shared" si="592"/>
        <v>#N/A</v>
      </c>
      <c r="CJ102" s="70" t="e">
        <f t="shared" si="593"/>
        <v>#N/A</v>
      </c>
      <c r="CK102" s="70" t="e">
        <f t="shared" si="594"/>
        <v>#N/A</v>
      </c>
      <c r="CL102" s="71" t="e">
        <f t="shared" si="595"/>
        <v>#N/A</v>
      </c>
    </row>
    <row r="103" spans="2:90" hidden="1" x14ac:dyDescent="0.4">
      <c r="B103" t="str">
        <f t="shared" si="516"/>
        <v>2014伊藤忠商事(株)</v>
      </c>
      <c r="C103" t="str">
        <f t="shared" si="517"/>
        <v>2014伊藤忠商事(株)</v>
      </c>
      <c r="D103">
        <v>2014</v>
      </c>
      <c r="E103">
        <v>2015</v>
      </c>
      <c r="G103" s="36" t="s">
        <v>179</v>
      </c>
      <c r="H103" s="37">
        <v>5.5999999999999995E-4</v>
      </c>
      <c r="I103" s="37"/>
      <c r="J103" s="37">
        <v>5.31E-4</v>
      </c>
      <c r="L103" s="57" t="s">
        <v>1804</v>
      </c>
      <c r="M103" s="58">
        <v>2014</v>
      </c>
      <c r="N103" s="59" t="s">
        <v>179</v>
      </c>
      <c r="P103" s="57" t="s">
        <v>188</v>
      </c>
      <c r="Q103" s="58" t="e">
        <f t="shared" si="524"/>
        <v>#N/A</v>
      </c>
      <c r="R103" s="58" t="e">
        <f t="shared" si="525"/>
        <v>#N/A</v>
      </c>
      <c r="S103" s="58">
        <f t="shared" si="526"/>
        <v>111</v>
      </c>
      <c r="T103" s="58">
        <f t="shared" si="527"/>
        <v>111</v>
      </c>
      <c r="U103" s="58">
        <f t="shared" si="528"/>
        <v>242</v>
      </c>
      <c r="V103" s="58">
        <f t="shared" si="529"/>
        <v>242</v>
      </c>
      <c r="W103" s="58">
        <f t="shared" si="530"/>
        <v>547</v>
      </c>
      <c r="X103" s="58">
        <f t="shared" si="531"/>
        <v>547</v>
      </c>
      <c r="Y103" s="58">
        <f t="shared" si="532"/>
        <v>921</v>
      </c>
      <c r="Z103" s="58">
        <f t="shared" si="533"/>
        <v>921</v>
      </c>
      <c r="AA103" s="58">
        <f t="shared" si="534"/>
        <v>1375</v>
      </c>
      <c r="AB103" s="58">
        <f t="shared" si="535"/>
        <v>1375</v>
      </c>
      <c r="AC103" s="58">
        <f t="shared" si="536"/>
        <v>1887</v>
      </c>
      <c r="AD103" s="58">
        <f t="shared" si="537"/>
        <v>1887</v>
      </c>
      <c r="AE103" s="58">
        <f t="shared" si="538"/>
        <v>2447</v>
      </c>
      <c r="AF103" s="58">
        <f t="shared" si="539"/>
        <v>2447</v>
      </c>
      <c r="AG103" s="58" t="e">
        <f t="shared" si="540"/>
        <v>#N/A</v>
      </c>
      <c r="AH103" s="58" t="e">
        <f t="shared" si="541"/>
        <v>#N/A</v>
      </c>
      <c r="AI103" s="58" t="e">
        <f t="shared" si="789"/>
        <v>#N/A</v>
      </c>
      <c r="AJ103" s="58" t="e">
        <f t="shared" ref="AJ103" si="808">AI103+COUNTIF($L:$L,AI$2&amp;$P103)-1</f>
        <v>#N/A</v>
      </c>
      <c r="AK103" s="58" t="e">
        <f t="shared" si="791"/>
        <v>#N/A</v>
      </c>
      <c r="AL103" s="58" t="e">
        <f t="shared" ref="AL103" si="809">AK103+COUNTIF($L:$L,AK$2&amp;$P103)-1</f>
        <v>#N/A</v>
      </c>
      <c r="AM103" s="58" t="e">
        <f t="shared" si="793"/>
        <v>#N/A</v>
      </c>
      <c r="AN103" s="58" t="e">
        <f t="shared" ref="AN103" si="810">AM103+COUNTIF($L:$L,AM$2&amp;$P103)-1</f>
        <v>#N/A</v>
      </c>
      <c r="AO103" s="58" t="e">
        <f t="shared" si="795"/>
        <v>#N/A</v>
      </c>
      <c r="AP103" s="58" t="e">
        <f t="shared" ref="AP103" si="811">AO103+COUNTIF($L:$L,AO$2&amp;$P103)-1</f>
        <v>#N/A</v>
      </c>
      <c r="AQ103" s="58" t="e">
        <f t="shared" si="797"/>
        <v>#N/A</v>
      </c>
      <c r="AR103" s="58" t="e">
        <f t="shared" ref="AR103" si="812">AQ103+COUNTIF($L:$L,AQ$2&amp;$P103)-1</f>
        <v>#N/A</v>
      </c>
      <c r="AS103" s="58" t="e">
        <f t="shared" si="799"/>
        <v>#N/A</v>
      </c>
      <c r="AT103" s="58" t="e">
        <f t="shared" ref="AT103" si="813">AS103+COUNTIF($L:$L,AS$2&amp;$P103)-1</f>
        <v>#N/A</v>
      </c>
      <c r="AU103" s="58" t="e">
        <f t="shared" si="801"/>
        <v>#N/A</v>
      </c>
      <c r="AV103" s="58" t="e">
        <f t="shared" si="555"/>
        <v>#N/A</v>
      </c>
      <c r="AW103" s="58" t="e">
        <f t="shared" si="556"/>
        <v>#N/A</v>
      </c>
      <c r="AX103" s="58" t="e">
        <f t="shared" si="557"/>
        <v>#N/A</v>
      </c>
      <c r="AY103" s="58" t="e">
        <f t="shared" si="558"/>
        <v>#N/A</v>
      </c>
      <c r="AZ103" s="59" t="e">
        <f t="shared" si="559"/>
        <v>#N/A</v>
      </c>
      <c r="BB103" s="66" t="s">
        <v>188</v>
      </c>
      <c r="BC103" s="67" t="e">
        <f t="shared" si="560"/>
        <v>#N/A</v>
      </c>
      <c r="BD103" s="67" t="e">
        <f t="shared" si="561"/>
        <v>#N/A</v>
      </c>
      <c r="BE103" s="67">
        <f t="shared" si="562"/>
        <v>111</v>
      </c>
      <c r="BF103" s="67">
        <f t="shared" si="563"/>
        <v>111</v>
      </c>
      <c r="BG103" s="67">
        <f t="shared" si="564"/>
        <v>246</v>
      </c>
      <c r="BH103" s="67">
        <f t="shared" si="565"/>
        <v>246</v>
      </c>
      <c r="BI103" s="67">
        <f t="shared" si="566"/>
        <v>571</v>
      </c>
      <c r="BJ103" s="67">
        <f t="shared" si="567"/>
        <v>571</v>
      </c>
      <c r="BK103" s="67">
        <f t="shared" si="568"/>
        <v>993</v>
      </c>
      <c r="BL103" s="67">
        <f t="shared" si="569"/>
        <v>993</v>
      </c>
      <c r="BM103" s="67">
        <f t="shared" si="570"/>
        <v>1564</v>
      </c>
      <c r="BN103" s="67">
        <f t="shared" si="571"/>
        <v>1564</v>
      </c>
      <c r="BO103" s="67">
        <f t="shared" si="572"/>
        <v>2274</v>
      </c>
      <c r="BP103" s="67">
        <f t="shared" si="573"/>
        <v>2275</v>
      </c>
      <c r="BQ103" s="67">
        <f t="shared" si="574"/>
        <v>3194</v>
      </c>
      <c r="BR103" s="67">
        <f t="shared" si="575"/>
        <v>3198</v>
      </c>
      <c r="BS103" s="67" t="e">
        <f t="shared" si="576"/>
        <v>#N/A</v>
      </c>
      <c r="BT103" s="67" t="e">
        <f t="shared" si="577"/>
        <v>#N/A</v>
      </c>
      <c r="BU103" s="67" t="e">
        <f t="shared" si="578"/>
        <v>#N/A</v>
      </c>
      <c r="BV103" s="67" t="e">
        <f t="shared" si="579"/>
        <v>#N/A</v>
      </c>
      <c r="BW103" s="67" t="e">
        <f t="shared" si="580"/>
        <v>#N/A</v>
      </c>
      <c r="BX103" s="67" t="e">
        <f t="shared" si="581"/>
        <v>#N/A</v>
      </c>
      <c r="BY103" s="67" t="e">
        <f t="shared" si="582"/>
        <v>#N/A</v>
      </c>
      <c r="BZ103" s="67" t="e">
        <f t="shared" si="583"/>
        <v>#N/A</v>
      </c>
      <c r="CA103" s="67" t="e">
        <f t="shared" si="584"/>
        <v>#N/A</v>
      </c>
      <c r="CB103" s="67" t="e">
        <f t="shared" si="585"/>
        <v>#N/A</v>
      </c>
      <c r="CC103" s="67" t="e">
        <f t="shared" si="586"/>
        <v>#N/A</v>
      </c>
      <c r="CD103" s="67" t="e">
        <f t="shared" si="587"/>
        <v>#N/A</v>
      </c>
      <c r="CE103" s="67" t="e">
        <f t="shared" si="588"/>
        <v>#N/A</v>
      </c>
      <c r="CF103" s="67" t="e">
        <f t="shared" si="589"/>
        <v>#N/A</v>
      </c>
      <c r="CG103" s="67" t="e">
        <f t="shared" si="590"/>
        <v>#N/A</v>
      </c>
      <c r="CH103" s="67" t="e">
        <f t="shared" si="591"/>
        <v>#N/A</v>
      </c>
      <c r="CI103" s="67" t="e">
        <f t="shared" si="592"/>
        <v>#N/A</v>
      </c>
      <c r="CJ103" s="67" t="e">
        <f t="shared" si="593"/>
        <v>#N/A</v>
      </c>
      <c r="CK103" s="67" t="e">
        <f t="shared" si="594"/>
        <v>#N/A</v>
      </c>
      <c r="CL103" s="68" t="e">
        <f t="shared" si="595"/>
        <v>#N/A</v>
      </c>
    </row>
    <row r="104" spans="2:90" hidden="1" x14ac:dyDescent="0.4">
      <c r="B104" t="str">
        <f t="shared" si="516"/>
        <v>2014ＨＴＢエナジー(株)</v>
      </c>
      <c r="C104" t="str">
        <f t="shared" si="517"/>
        <v>2014ＨＴＢエナジー(株)</v>
      </c>
      <c r="D104">
        <v>2014</v>
      </c>
      <c r="E104">
        <v>2015</v>
      </c>
      <c r="G104" s="36" t="s">
        <v>180</v>
      </c>
      <c r="H104" s="37">
        <v>6.1499999999999999E-4</v>
      </c>
      <c r="I104" s="37"/>
      <c r="J104" s="37">
        <v>5.8600000000000004E-4</v>
      </c>
      <c r="L104" s="60" t="s">
        <v>1805</v>
      </c>
      <c r="M104" s="61">
        <v>2014</v>
      </c>
      <c r="N104" s="62" t="s">
        <v>180</v>
      </c>
      <c r="P104" s="60" t="s">
        <v>189</v>
      </c>
      <c r="Q104" s="61" t="e">
        <f t="shared" si="524"/>
        <v>#N/A</v>
      </c>
      <c r="R104" s="61" t="e">
        <f t="shared" si="525"/>
        <v>#N/A</v>
      </c>
      <c r="S104" s="61">
        <f t="shared" si="526"/>
        <v>112</v>
      </c>
      <c r="T104" s="61">
        <f t="shared" si="527"/>
        <v>112</v>
      </c>
      <c r="U104" s="61" t="e">
        <f t="shared" si="528"/>
        <v>#N/A</v>
      </c>
      <c r="V104" s="61" t="e">
        <f t="shared" si="529"/>
        <v>#N/A</v>
      </c>
      <c r="W104" s="61" t="e">
        <f t="shared" si="530"/>
        <v>#N/A</v>
      </c>
      <c r="X104" s="61" t="e">
        <f t="shared" si="531"/>
        <v>#N/A</v>
      </c>
      <c r="Y104" s="61" t="e">
        <f t="shared" si="532"/>
        <v>#N/A</v>
      </c>
      <c r="Z104" s="61" t="e">
        <f t="shared" si="533"/>
        <v>#N/A</v>
      </c>
      <c r="AA104" s="61" t="e">
        <f t="shared" si="534"/>
        <v>#N/A</v>
      </c>
      <c r="AB104" s="61" t="e">
        <f t="shared" si="535"/>
        <v>#N/A</v>
      </c>
      <c r="AC104" s="61" t="e">
        <f t="shared" si="536"/>
        <v>#N/A</v>
      </c>
      <c r="AD104" s="61" t="e">
        <f t="shared" si="537"/>
        <v>#N/A</v>
      </c>
      <c r="AE104" s="61" t="e">
        <f t="shared" si="538"/>
        <v>#N/A</v>
      </c>
      <c r="AF104" s="61" t="e">
        <f t="shared" si="539"/>
        <v>#N/A</v>
      </c>
      <c r="AG104" s="61" t="e">
        <f t="shared" si="540"/>
        <v>#N/A</v>
      </c>
      <c r="AH104" s="61" t="e">
        <f t="shared" si="541"/>
        <v>#N/A</v>
      </c>
      <c r="AI104" s="61" t="e">
        <f t="shared" si="789"/>
        <v>#N/A</v>
      </c>
      <c r="AJ104" s="61" t="e">
        <f t="shared" ref="AJ104" si="814">AI104+COUNTIF($L:$L,AI$2&amp;$P104)-1</f>
        <v>#N/A</v>
      </c>
      <c r="AK104" s="61" t="e">
        <f t="shared" si="791"/>
        <v>#N/A</v>
      </c>
      <c r="AL104" s="61" t="e">
        <f t="shared" ref="AL104" si="815">AK104+COUNTIF($L:$L,AK$2&amp;$P104)-1</f>
        <v>#N/A</v>
      </c>
      <c r="AM104" s="61" t="e">
        <f t="shared" si="793"/>
        <v>#N/A</v>
      </c>
      <c r="AN104" s="61" t="e">
        <f t="shared" ref="AN104" si="816">AM104+COUNTIF($L:$L,AM$2&amp;$P104)-1</f>
        <v>#N/A</v>
      </c>
      <c r="AO104" s="61" t="e">
        <f t="shared" si="795"/>
        <v>#N/A</v>
      </c>
      <c r="AP104" s="61" t="e">
        <f t="shared" ref="AP104" si="817">AO104+COUNTIF($L:$L,AO$2&amp;$P104)-1</f>
        <v>#N/A</v>
      </c>
      <c r="AQ104" s="61" t="e">
        <f t="shared" si="797"/>
        <v>#N/A</v>
      </c>
      <c r="AR104" s="61" t="e">
        <f t="shared" ref="AR104" si="818">AQ104+COUNTIF($L:$L,AQ$2&amp;$P104)-1</f>
        <v>#N/A</v>
      </c>
      <c r="AS104" s="61" t="e">
        <f t="shared" si="799"/>
        <v>#N/A</v>
      </c>
      <c r="AT104" s="61" t="e">
        <f t="shared" ref="AT104" si="819">AS104+COUNTIF($L:$L,AS$2&amp;$P104)-1</f>
        <v>#N/A</v>
      </c>
      <c r="AU104" s="61" t="e">
        <f t="shared" si="801"/>
        <v>#N/A</v>
      </c>
      <c r="AV104" s="61" t="e">
        <f t="shared" si="555"/>
        <v>#N/A</v>
      </c>
      <c r="AW104" s="61" t="e">
        <f t="shared" si="556"/>
        <v>#N/A</v>
      </c>
      <c r="AX104" s="61" t="e">
        <f t="shared" si="557"/>
        <v>#N/A</v>
      </c>
      <c r="AY104" s="61" t="e">
        <f t="shared" si="558"/>
        <v>#N/A</v>
      </c>
      <c r="AZ104" s="62" t="e">
        <f t="shared" si="559"/>
        <v>#N/A</v>
      </c>
      <c r="BB104" s="69" t="s">
        <v>189</v>
      </c>
      <c r="BC104" s="70" t="e">
        <f t="shared" si="560"/>
        <v>#N/A</v>
      </c>
      <c r="BD104" s="70" t="e">
        <f t="shared" si="561"/>
        <v>#N/A</v>
      </c>
      <c r="BE104" s="70">
        <f t="shared" si="562"/>
        <v>112</v>
      </c>
      <c r="BF104" s="70">
        <f t="shared" si="563"/>
        <v>112</v>
      </c>
      <c r="BG104" s="70" t="e">
        <f t="shared" si="564"/>
        <v>#N/A</v>
      </c>
      <c r="BH104" s="70" t="e">
        <f t="shared" si="565"/>
        <v>#N/A</v>
      </c>
      <c r="BI104" s="70" t="e">
        <f t="shared" si="566"/>
        <v>#N/A</v>
      </c>
      <c r="BJ104" s="70" t="e">
        <f t="shared" si="567"/>
        <v>#N/A</v>
      </c>
      <c r="BK104" s="70" t="e">
        <f t="shared" si="568"/>
        <v>#N/A</v>
      </c>
      <c r="BL104" s="70" t="e">
        <f t="shared" si="569"/>
        <v>#N/A</v>
      </c>
      <c r="BM104" s="70" t="e">
        <f t="shared" si="570"/>
        <v>#N/A</v>
      </c>
      <c r="BN104" s="70" t="e">
        <f t="shared" si="571"/>
        <v>#N/A</v>
      </c>
      <c r="BO104" s="70" t="e">
        <f t="shared" si="572"/>
        <v>#N/A</v>
      </c>
      <c r="BP104" s="70" t="e">
        <f t="shared" si="573"/>
        <v>#N/A</v>
      </c>
      <c r="BQ104" s="70" t="e">
        <f t="shared" si="574"/>
        <v>#N/A</v>
      </c>
      <c r="BR104" s="70" t="e">
        <f t="shared" si="575"/>
        <v>#N/A</v>
      </c>
      <c r="BS104" s="70" t="e">
        <f t="shared" si="576"/>
        <v>#N/A</v>
      </c>
      <c r="BT104" s="70" t="e">
        <f t="shared" si="577"/>
        <v>#N/A</v>
      </c>
      <c r="BU104" s="70" t="e">
        <f t="shared" si="578"/>
        <v>#N/A</v>
      </c>
      <c r="BV104" s="70" t="e">
        <f t="shared" si="579"/>
        <v>#N/A</v>
      </c>
      <c r="BW104" s="70" t="e">
        <f t="shared" si="580"/>
        <v>#N/A</v>
      </c>
      <c r="BX104" s="70" t="e">
        <f t="shared" si="581"/>
        <v>#N/A</v>
      </c>
      <c r="BY104" s="70" t="e">
        <f t="shared" si="582"/>
        <v>#N/A</v>
      </c>
      <c r="BZ104" s="70" t="e">
        <f t="shared" si="583"/>
        <v>#N/A</v>
      </c>
      <c r="CA104" s="70" t="e">
        <f t="shared" si="584"/>
        <v>#N/A</v>
      </c>
      <c r="CB104" s="70" t="e">
        <f t="shared" si="585"/>
        <v>#N/A</v>
      </c>
      <c r="CC104" s="70" t="e">
        <f t="shared" si="586"/>
        <v>#N/A</v>
      </c>
      <c r="CD104" s="70" t="e">
        <f t="shared" si="587"/>
        <v>#N/A</v>
      </c>
      <c r="CE104" s="70" t="e">
        <f t="shared" si="588"/>
        <v>#N/A</v>
      </c>
      <c r="CF104" s="70" t="e">
        <f t="shared" si="589"/>
        <v>#N/A</v>
      </c>
      <c r="CG104" s="70" t="e">
        <f t="shared" si="590"/>
        <v>#N/A</v>
      </c>
      <c r="CH104" s="70" t="e">
        <f t="shared" si="591"/>
        <v>#N/A</v>
      </c>
      <c r="CI104" s="70" t="e">
        <f t="shared" si="592"/>
        <v>#N/A</v>
      </c>
      <c r="CJ104" s="70" t="e">
        <f t="shared" si="593"/>
        <v>#N/A</v>
      </c>
      <c r="CK104" s="70" t="e">
        <f t="shared" si="594"/>
        <v>#N/A</v>
      </c>
      <c r="CL104" s="71" t="e">
        <f t="shared" si="595"/>
        <v>#N/A</v>
      </c>
    </row>
    <row r="105" spans="2:90" hidden="1" x14ac:dyDescent="0.4">
      <c r="B105" t="str">
        <f t="shared" si="516"/>
        <v>2014エコエンジニアリング(株)</v>
      </c>
      <c r="C105" t="str">
        <f t="shared" si="517"/>
        <v>2014エコエンジニアリング(株)</v>
      </c>
      <c r="D105">
        <v>2014</v>
      </c>
      <c r="E105">
        <v>2015</v>
      </c>
      <c r="G105" s="36" t="s">
        <v>181</v>
      </c>
      <c r="H105" s="37">
        <v>5.1999999999999995E-4</v>
      </c>
      <c r="I105" s="37"/>
      <c r="J105" s="37">
        <v>4.9100000000000001E-4</v>
      </c>
      <c r="L105" s="57" t="s">
        <v>1806</v>
      </c>
      <c r="M105" s="58">
        <v>2014</v>
      </c>
      <c r="N105" s="59" t="s">
        <v>181</v>
      </c>
      <c r="P105" s="57" t="s">
        <v>190</v>
      </c>
      <c r="Q105" s="58" t="e">
        <f t="shared" si="524"/>
        <v>#N/A</v>
      </c>
      <c r="R105" s="58" t="e">
        <f t="shared" si="525"/>
        <v>#N/A</v>
      </c>
      <c r="S105" s="58">
        <f t="shared" si="526"/>
        <v>113</v>
      </c>
      <c r="T105" s="58">
        <f t="shared" si="527"/>
        <v>113</v>
      </c>
      <c r="U105" s="58" t="e">
        <f t="shared" si="528"/>
        <v>#N/A</v>
      </c>
      <c r="V105" s="58" t="e">
        <f t="shared" si="529"/>
        <v>#N/A</v>
      </c>
      <c r="W105" s="58" t="e">
        <f t="shared" si="530"/>
        <v>#N/A</v>
      </c>
      <c r="X105" s="58" t="e">
        <f t="shared" si="531"/>
        <v>#N/A</v>
      </c>
      <c r="Y105" s="58" t="e">
        <f t="shared" si="532"/>
        <v>#N/A</v>
      </c>
      <c r="Z105" s="58" t="e">
        <f t="shared" si="533"/>
        <v>#N/A</v>
      </c>
      <c r="AA105" s="58" t="e">
        <f t="shared" si="534"/>
        <v>#N/A</v>
      </c>
      <c r="AB105" s="58" t="e">
        <f t="shared" si="535"/>
        <v>#N/A</v>
      </c>
      <c r="AC105" s="58" t="e">
        <f t="shared" si="536"/>
        <v>#N/A</v>
      </c>
      <c r="AD105" s="58" t="e">
        <f t="shared" si="537"/>
        <v>#N/A</v>
      </c>
      <c r="AE105" s="58" t="e">
        <f t="shared" si="538"/>
        <v>#N/A</v>
      </c>
      <c r="AF105" s="58" t="e">
        <f t="shared" si="539"/>
        <v>#N/A</v>
      </c>
      <c r="AG105" s="58" t="e">
        <f t="shared" si="540"/>
        <v>#N/A</v>
      </c>
      <c r="AH105" s="58" t="e">
        <f t="shared" si="541"/>
        <v>#N/A</v>
      </c>
      <c r="AI105" s="58" t="e">
        <f t="shared" si="789"/>
        <v>#N/A</v>
      </c>
      <c r="AJ105" s="58" t="e">
        <f t="shared" ref="AJ105" si="820">AI105+COUNTIF($L:$L,AI$2&amp;$P105)-1</f>
        <v>#N/A</v>
      </c>
      <c r="AK105" s="58" t="e">
        <f t="shared" si="791"/>
        <v>#N/A</v>
      </c>
      <c r="AL105" s="58" t="e">
        <f t="shared" ref="AL105" si="821">AK105+COUNTIF($L:$L,AK$2&amp;$P105)-1</f>
        <v>#N/A</v>
      </c>
      <c r="AM105" s="58" t="e">
        <f t="shared" si="793"/>
        <v>#N/A</v>
      </c>
      <c r="AN105" s="58" t="e">
        <f t="shared" ref="AN105" si="822">AM105+COUNTIF($L:$L,AM$2&amp;$P105)-1</f>
        <v>#N/A</v>
      </c>
      <c r="AO105" s="58" t="e">
        <f t="shared" si="795"/>
        <v>#N/A</v>
      </c>
      <c r="AP105" s="58" t="e">
        <f t="shared" ref="AP105" si="823">AO105+COUNTIF($L:$L,AO$2&amp;$P105)-1</f>
        <v>#N/A</v>
      </c>
      <c r="AQ105" s="58" t="e">
        <f t="shared" si="797"/>
        <v>#N/A</v>
      </c>
      <c r="AR105" s="58" t="e">
        <f t="shared" ref="AR105" si="824">AQ105+COUNTIF($L:$L,AQ$2&amp;$P105)-1</f>
        <v>#N/A</v>
      </c>
      <c r="AS105" s="58" t="e">
        <f t="shared" si="799"/>
        <v>#N/A</v>
      </c>
      <c r="AT105" s="58" t="e">
        <f t="shared" ref="AT105" si="825">AS105+COUNTIF($L:$L,AS$2&amp;$P105)-1</f>
        <v>#N/A</v>
      </c>
      <c r="AU105" s="58" t="e">
        <f t="shared" si="801"/>
        <v>#N/A</v>
      </c>
      <c r="AV105" s="58" t="e">
        <f t="shared" si="555"/>
        <v>#N/A</v>
      </c>
      <c r="AW105" s="58" t="e">
        <f t="shared" si="556"/>
        <v>#N/A</v>
      </c>
      <c r="AX105" s="58" t="e">
        <f t="shared" si="557"/>
        <v>#N/A</v>
      </c>
      <c r="AY105" s="58" t="e">
        <f t="shared" si="558"/>
        <v>#N/A</v>
      </c>
      <c r="AZ105" s="59" t="e">
        <f t="shared" si="559"/>
        <v>#N/A</v>
      </c>
      <c r="BB105" s="66" t="s">
        <v>190</v>
      </c>
      <c r="BC105" s="67" t="e">
        <f t="shared" si="560"/>
        <v>#N/A</v>
      </c>
      <c r="BD105" s="67" t="e">
        <f t="shared" si="561"/>
        <v>#N/A</v>
      </c>
      <c r="BE105" s="67">
        <f t="shared" si="562"/>
        <v>113</v>
      </c>
      <c r="BF105" s="67">
        <f t="shared" si="563"/>
        <v>113</v>
      </c>
      <c r="BG105" s="67" t="e">
        <f t="shared" si="564"/>
        <v>#N/A</v>
      </c>
      <c r="BH105" s="67" t="e">
        <f t="shared" si="565"/>
        <v>#N/A</v>
      </c>
      <c r="BI105" s="67" t="e">
        <f t="shared" si="566"/>
        <v>#N/A</v>
      </c>
      <c r="BJ105" s="67" t="e">
        <f t="shared" si="567"/>
        <v>#N/A</v>
      </c>
      <c r="BK105" s="67" t="e">
        <f t="shared" si="568"/>
        <v>#N/A</v>
      </c>
      <c r="BL105" s="67" t="e">
        <f t="shared" si="569"/>
        <v>#N/A</v>
      </c>
      <c r="BM105" s="67" t="e">
        <f t="shared" si="570"/>
        <v>#N/A</v>
      </c>
      <c r="BN105" s="67" t="e">
        <f t="shared" si="571"/>
        <v>#N/A</v>
      </c>
      <c r="BO105" s="67" t="e">
        <f t="shared" si="572"/>
        <v>#N/A</v>
      </c>
      <c r="BP105" s="67" t="e">
        <f t="shared" si="573"/>
        <v>#N/A</v>
      </c>
      <c r="BQ105" s="67" t="e">
        <f t="shared" si="574"/>
        <v>#N/A</v>
      </c>
      <c r="BR105" s="67" t="e">
        <f t="shared" si="575"/>
        <v>#N/A</v>
      </c>
      <c r="BS105" s="67" t="e">
        <f t="shared" si="576"/>
        <v>#N/A</v>
      </c>
      <c r="BT105" s="67" t="e">
        <f t="shared" si="577"/>
        <v>#N/A</v>
      </c>
      <c r="BU105" s="67" t="e">
        <f t="shared" si="578"/>
        <v>#N/A</v>
      </c>
      <c r="BV105" s="67" t="e">
        <f t="shared" si="579"/>
        <v>#N/A</v>
      </c>
      <c r="BW105" s="67" t="e">
        <f t="shared" si="580"/>
        <v>#N/A</v>
      </c>
      <c r="BX105" s="67" t="e">
        <f t="shared" si="581"/>
        <v>#N/A</v>
      </c>
      <c r="BY105" s="67" t="e">
        <f t="shared" si="582"/>
        <v>#N/A</v>
      </c>
      <c r="BZ105" s="67" t="e">
        <f t="shared" si="583"/>
        <v>#N/A</v>
      </c>
      <c r="CA105" s="67" t="e">
        <f t="shared" si="584"/>
        <v>#N/A</v>
      </c>
      <c r="CB105" s="67" t="e">
        <f t="shared" si="585"/>
        <v>#N/A</v>
      </c>
      <c r="CC105" s="67" t="e">
        <f t="shared" si="586"/>
        <v>#N/A</v>
      </c>
      <c r="CD105" s="67" t="e">
        <f t="shared" si="587"/>
        <v>#N/A</v>
      </c>
      <c r="CE105" s="67" t="e">
        <f t="shared" si="588"/>
        <v>#N/A</v>
      </c>
      <c r="CF105" s="67" t="e">
        <f t="shared" si="589"/>
        <v>#N/A</v>
      </c>
      <c r="CG105" s="67" t="e">
        <f t="shared" si="590"/>
        <v>#N/A</v>
      </c>
      <c r="CH105" s="67" t="e">
        <f t="shared" si="591"/>
        <v>#N/A</v>
      </c>
      <c r="CI105" s="67" t="e">
        <f t="shared" si="592"/>
        <v>#N/A</v>
      </c>
      <c r="CJ105" s="67" t="e">
        <f t="shared" si="593"/>
        <v>#N/A</v>
      </c>
      <c r="CK105" s="67" t="e">
        <f t="shared" si="594"/>
        <v>#N/A</v>
      </c>
      <c r="CL105" s="68" t="e">
        <f t="shared" si="595"/>
        <v>#N/A</v>
      </c>
    </row>
    <row r="106" spans="2:90" hidden="1" x14ac:dyDescent="0.4">
      <c r="B106" t="str">
        <f t="shared" si="516"/>
        <v>2014ＳＢパワー(株)</v>
      </c>
      <c r="C106" t="str">
        <f t="shared" si="517"/>
        <v>2014ＳＢパワー(株)</v>
      </c>
      <c r="D106">
        <v>2014</v>
      </c>
      <c r="E106">
        <v>2015</v>
      </c>
      <c r="G106" s="36" t="s">
        <v>182</v>
      </c>
      <c r="H106" s="38">
        <v>2.2100000000000001E-4</v>
      </c>
      <c r="I106" s="38"/>
      <c r="J106" s="38">
        <v>4.6700000000000002E-4</v>
      </c>
      <c r="L106" s="60" t="s">
        <v>1807</v>
      </c>
      <c r="M106" s="61">
        <v>2014</v>
      </c>
      <c r="N106" s="62" t="s">
        <v>182</v>
      </c>
      <c r="P106" s="60" t="s">
        <v>191</v>
      </c>
      <c r="Q106" s="61" t="e">
        <f t="shared" si="524"/>
        <v>#N/A</v>
      </c>
      <c r="R106" s="61" t="e">
        <f t="shared" si="525"/>
        <v>#N/A</v>
      </c>
      <c r="S106" s="61">
        <f t="shared" si="526"/>
        <v>114</v>
      </c>
      <c r="T106" s="61">
        <f t="shared" si="527"/>
        <v>114</v>
      </c>
      <c r="U106" s="61">
        <f t="shared" si="528"/>
        <v>226</v>
      </c>
      <c r="V106" s="61">
        <f t="shared" si="529"/>
        <v>226</v>
      </c>
      <c r="W106" s="61">
        <f t="shared" si="530"/>
        <v>531</v>
      </c>
      <c r="X106" s="61">
        <f t="shared" si="531"/>
        <v>531</v>
      </c>
      <c r="Y106" s="61">
        <f t="shared" si="532"/>
        <v>905</v>
      </c>
      <c r="Z106" s="61">
        <f t="shared" si="533"/>
        <v>905</v>
      </c>
      <c r="AA106" s="61">
        <f t="shared" si="534"/>
        <v>1359</v>
      </c>
      <c r="AB106" s="61">
        <f t="shared" si="535"/>
        <v>1359</v>
      </c>
      <c r="AC106" s="61">
        <f t="shared" si="536"/>
        <v>1871</v>
      </c>
      <c r="AD106" s="61">
        <f t="shared" si="537"/>
        <v>1871</v>
      </c>
      <c r="AE106" s="61">
        <f t="shared" si="538"/>
        <v>2431</v>
      </c>
      <c r="AF106" s="61">
        <f t="shared" si="539"/>
        <v>2431</v>
      </c>
      <c r="AG106" s="61" t="e">
        <f t="shared" si="540"/>
        <v>#N/A</v>
      </c>
      <c r="AH106" s="61" t="e">
        <f t="shared" si="541"/>
        <v>#N/A</v>
      </c>
      <c r="AI106" s="61" t="e">
        <f t="shared" si="789"/>
        <v>#N/A</v>
      </c>
      <c r="AJ106" s="61" t="e">
        <f t="shared" ref="AJ106" si="826">AI106+COUNTIF($L:$L,AI$2&amp;$P106)-1</f>
        <v>#N/A</v>
      </c>
      <c r="AK106" s="61" t="e">
        <f t="shared" si="791"/>
        <v>#N/A</v>
      </c>
      <c r="AL106" s="61" t="e">
        <f t="shared" ref="AL106" si="827">AK106+COUNTIF($L:$L,AK$2&amp;$P106)-1</f>
        <v>#N/A</v>
      </c>
      <c r="AM106" s="61" t="e">
        <f t="shared" si="793"/>
        <v>#N/A</v>
      </c>
      <c r="AN106" s="61" t="e">
        <f t="shared" ref="AN106" si="828">AM106+COUNTIF($L:$L,AM$2&amp;$P106)-1</f>
        <v>#N/A</v>
      </c>
      <c r="AO106" s="61" t="e">
        <f t="shared" si="795"/>
        <v>#N/A</v>
      </c>
      <c r="AP106" s="61" t="e">
        <f t="shared" ref="AP106" si="829">AO106+COUNTIF($L:$L,AO$2&amp;$P106)-1</f>
        <v>#N/A</v>
      </c>
      <c r="AQ106" s="61" t="e">
        <f t="shared" si="797"/>
        <v>#N/A</v>
      </c>
      <c r="AR106" s="61" t="e">
        <f t="shared" ref="AR106" si="830">AQ106+COUNTIF($L:$L,AQ$2&amp;$P106)-1</f>
        <v>#N/A</v>
      </c>
      <c r="AS106" s="61" t="e">
        <f t="shared" si="799"/>
        <v>#N/A</v>
      </c>
      <c r="AT106" s="61" t="e">
        <f t="shared" ref="AT106" si="831">AS106+COUNTIF($L:$L,AS$2&amp;$P106)-1</f>
        <v>#N/A</v>
      </c>
      <c r="AU106" s="61" t="e">
        <f t="shared" si="801"/>
        <v>#N/A</v>
      </c>
      <c r="AV106" s="61" t="e">
        <f t="shared" si="555"/>
        <v>#N/A</v>
      </c>
      <c r="AW106" s="61" t="e">
        <f t="shared" si="556"/>
        <v>#N/A</v>
      </c>
      <c r="AX106" s="61" t="e">
        <f t="shared" si="557"/>
        <v>#N/A</v>
      </c>
      <c r="AY106" s="61" t="e">
        <f t="shared" si="558"/>
        <v>#N/A</v>
      </c>
      <c r="AZ106" s="62" t="e">
        <f t="shared" si="559"/>
        <v>#N/A</v>
      </c>
      <c r="BB106" s="69" t="s">
        <v>191</v>
      </c>
      <c r="BC106" s="70" t="e">
        <f t="shared" si="560"/>
        <v>#N/A</v>
      </c>
      <c r="BD106" s="70" t="e">
        <f t="shared" si="561"/>
        <v>#N/A</v>
      </c>
      <c r="BE106" s="70">
        <f t="shared" si="562"/>
        <v>114</v>
      </c>
      <c r="BF106" s="70">
        <f t="shared" si="563"/>
        <v>114</v>
      </c>
      <c r="BG106" s="70">
        <f t="shared" si="564"/>
        <v>230</v>
      </c>
      <c r="BH106" s="70">
        <f t="shared" si="565"/>
        <v>230</v>
      </c>
      <c r="BI106" s="70">
        <f t="shared" si="566"/>
        <v>552</v>
      </c>
      <c r="BJ106" s="70">
        <f t="shared" si="567"/>
        <v>553</v>
      </c>
      <c r="BK106" s="70">
        <f t="shared" si="568"/>
        <v>969</v>
      </c>
      <c r="BL106" s="70">
        <f t="shared" si="569"/>
        <v>971</v>
      </c>
      <c r="BM106" s="70">
        <f t="shared" si="570"/>
        <v>1532</v>
      </c>
      <c r="BN106" s="70">
        <f t="shared" si="571"/>
        <v>1537</v>
      </c>
      <c r="BO106" s="70">
        <f t="shared" si="572"/>
        <v>2233</v>
      </c>
      <c r="BP106" s="70">
        <f t="shared" si="573"/>
        <v>2240</v>
      </c>
      <c r="BQ106" s="70">
        <f t="shared" si="574"/>
        <v>3129</v>
      </c>
      <c r="BR106" s="70">
        <f t="shared" si="575"/>
        <v>3137</v>
      </c>
      <c r="BS106" s="70" t="e">
        <f t="shared" si="576"/>
        <v>#N/A</v>
      </c>
      <c r="BT106" s="70" t="e">
        <f t="shared" si="577"/>
        <v>#N/A</v>
      </c>
      <c r="BU106" s="70" t="e">
        <f t="shared" si="578"/>
        <v>#N/A</v>
      </c>
      <c r="BV106" s="70" t="e">
        <f t="shared" si="579"/>
        <v>#N/A</v>
      </c>
      <c r="BW106" s="70" t="e">
        <f t="shared" si="580"/>
        <v>#N/A</v>
      </c>
      <c r="BX106" s="70" t="e">
        <f t="shared" si="581"/>
        <v>#N/A</v>
      </c>
      <c r="BY106" s="70" t="e">
        <f t="shared" si="582"/>
        <v>#N/A</v>
      </c>
      <c r="BZ106" s="70" t="e">
        <f t="shared" si="583"/>
        <v>#N/A</v>
      </c>
      <c r="CA106" s="70" t="e">
        <f t="shared" si="584"/>
        <v>#N/A</v>
      </c>
      <c r="CB106" s="70" t="e">
        <f t="shared" si="585"/>
        <v>#N/A</v>
      </c>
      <c r="CC106" s="70" t="e">
        <f t="shared" si="586"/>
        <v>#N/A</v>
      </c>
      <c r="CD106" s="70" t="e">
        <f t="shared" si="587"/>
        <v>#N/A</v>
      </c>
      <c r="CE106" s="70" t="e">
        <f t="shared" si="588"/>
        <v>#N/A</v>
      </c>
      <c r="CF106" s="70" t="e">
        <f t="shared" si="589"/>
        <v>#N/A</v>
      </c>
      <c r="CG106" s="70" t="e">
        <f t="shared" si="590"/>
        <v>#N/A</v>
      </c>
      <c r="CH106" s="70" t="e">
        <f t="shared" si="591"/>
        <v>#N/A</v>
      </c>
      <c r="CI106" s="70" t="e">
        <f t="shared" si="592"/>
        <v>#N/A</v>
      </c>
      <c r="CJ106" s="70" t="e">
        <f t="shared" si="593"/>
        <v>#N/A</v>
      </c>
      <c r="CK106" s="70" t="e">
        <f t="shared" si="594"/>
        <v>#N/A</v>
      </c>
      <c r="CL106" s="71" t="e">
        <f t="shared" si="595"/>
        <v>#N/A</v>
      </c>
    </row>
    <row r="107" spans="2:90" hidden="1" x14ac:dyDescent="0.4">
      <c r="B107" t="str">
        <f t="shared" si="516"/>
        <v>2014エネサーブ(株)</v>
      </c>
      <c r="C107" t="str">
        <f t="shared" si="517"/>
        <v>2014エネサーブ(株)</v>
      </c>
      <c r="D107">
        <v>2014</v>
      </c>
      <c r="E107">
        <v>2015</v>
      </c>
      <c r="G107" s="36" t="s">
        <v>183</v>
      </c>
      <c r="H107" s="37">
        <v>6.3400000000000001E-4</v>
      </c>
      <c r="I107" s="37"/>
      <c r="J107" s="37">
        <v>2.0599999999999999E-4</v>
      </c>
      <c r="L107" s="57" t="s">
        <v>1808</v>
      </c>
      <c r="M107" s="58">
        <v>2014</v>
      </c>
      <c r="N107" s="59" t="s">
        <v>183</v>
      </c>
      <c r="P107" s="57" t="s">
        <v>192</v>
      </c>
      <c r="Q107" s="58" t="e">
        <f t="shared" si="524"/>
        <v>#N/A</v>
      </c>
      <c r="R107" s="58" t="e">
        <f t="shared" si="525"/>
        <v>#N/A</v>
      </c>
      <c r="S107" s="58">
        <f t="shared" si="526"/>
        <v>115</v>
      </c>
      <c r="T107" s="58">
        <f t="shared" si="527"/>
        <v>115</v>
      </c>
      <c r="U107" s="58">
        <f t="shared" si="528"/>
        <v>232</v>
      </c>
      <c r="V107" s="58">
        <f t="shared" si="529"/>
        <v>232</v>
      </c>
      <c r="W107" s="58">
        <f t="shared" si="530"/>
        <v>537</v>
      </c>
      <c r="X107" s="58">
        <f t="shared" si="531"/>
        <v>537</v>
      </c>
      <c r="Y107" s="58">
        <f t="shared" si="532"/>
        <v>911</v>
      </c>
      <c r="Z107" s="58">
        <f t="shared" si="533"/>
        <v>911</v>
      </c>
      <c r="AA107" s="58">
        <f t="shared" si="534"/>
        <v>1365</v>
      </c>
      <c r="AB107" s="58">
        <f t="shared" si="535"/>
        <v>1365</v>
      </c>
      <c r="AC107" s="58">
        <f t="shared" si="536"/>
        <v>1877</v>
      </c>
      <c r="AD107" s="58">
        <f t="shared" si="537"/>
        <v>1877</v>
      </c>
      <c r="AE107" s="58">
        <f t="shared" si="538"/>
        <v>2437</v>
      </c>
      <c r="AF107" s="58">
        <f t="shared" si="539"/>
        <v>2437</v>
      </c>
      <c r="AG107" s="58" t="e">
        <f t="shared" si="540"/>
        <v>#N/A</v>
      </c>
      <c r="AH107" s="58" t="e">
        <f t="shared" si="541"/>
        <v>#N/A</v>
      </c>
      <c r="AI107" s="58" t="e">
        <f t="shared" si="789"/>
        <v>#N/A</v>
      </c>
      <c r="AJ107" s="58" t="e">
        <f t="shared" ref="AJ107" si="832">AI107+COUNTIF($L:$L,AI$2&amp;$P107)-1</f>
        <v>#N/A</v>
      </c>
      <c r="AK107" s="58" t="e">
        <f t="shared" si="791"/>
        <v>#N/A</v>
      </c>
      <c r="AL107" s="58" t="e">
        <f t="shared" ref="AL107" si="833">AK107+COUNTIF($L:$L,AK$2&amp;$P107)-1</f>
        <v>#N/A</v>
      </c>
      <c r="AM107" s="58" t="e">
        <f t="shared" si="793"/>
        <v>#N/A</v>
      </c>
      <c r="AN107" s="58" t="e">
        <f t="shared" ref="AN107" si="834">AM107+COUNTIF($L:$L,AM$2&amp;$P107)-1</f>
        <v>#N/A</v>
      </c>
      <c r="AO107" s="58" t="e">
        <f t="shared" si="795"/>
        <v>#N/A</v>
      </c>
      <c r="AP107" s="58" t="e">
        <f t="shared" ref="AP107" si="835">AO107+COUNTIF($L:$L,AO$2&amp;$P107)-1</f>
        <v>#N/A</v>
      </c>
      <c r="AQ107" s="58" t="e">
        <f t="shared" si="797"/>
        <v>#N/A</v>
      </c>
      <c r="AR107" s="58" t="e">
        <f t="shared" ref="AR107" si="836">AQ107+COUNTIF($L:$L,AQ$2&amp;$P107)-1</f>
        <v>#N/A</v>
      </c>
      <c r="AS107" s="58" t="e">
        <f t="shared" si="799"/>
        <v>#N/A</v>
      </c>
      <c r="AT107" s="58" t="e">
        <f t="shared" ref="AT107" si="837">AS107+COUNTIF($L:$L,AS$2&amp;$P107)-1</f>
        <v>#N/A</v>
      </c>
      <c r="AU107" s="58" t="e">
        <f t="shared" si="801"/>
        <v>#N/A</v>
      </c>
      <c r="AV107" s="58" t="e">
        <f t="shared" si="555"/>
        <v>#N/A</v>
      </c>
      <c r="AW107" s="58" t="e">
        <f t="shared" si="556"/>
        <v>#N/A</v>
      </c>
      <c r="AX107" s="58" t="e">
        <f t="shared" si="557"/>
        <v>#N/A</v>
      </c>
      <c r="AY107" s="58" t="e">
        <f t="shared" si="558"/>
        <v>#N/A</v>
      </c>
      <c r="AZ107" s="59" t="e">
        <f t="shared" si="559"/>
        <v>#N/A</v>
      </c>
      <c r="BB107" s="66" t="s">
        <v>192</v>
      </c>
      <c r="BC107" s="67" t="e">
        <f t="shared" si="560"/>
        <v>#N/A</v>
      </c>
      <c r="BD107" s="67" t="e">
        <f t="shared" si="561"/>
        <v>#N/A</v>
      </c>
      <c r="BE107" s="67">
        <f t="shared" si="562"/>
        <v>115</v>
      </c>
      <c r="BF107" s="67">
        <f t="shared" si="563"/>
        <v>115</v>
      </c>
      <c r="BG107" s="67">
        <f t="shared" si="564"/>
        <v>236</v>
      </c>
      <c r="BH107" s="67">
        <f t="shared" si="565"/>
        <v>236</v>
      </c>
      <c r="BI107" s="67">
        <f t="shared" si="566"/>
        <v>559</v>
      </c>
      <c r="BJ107" s="67">
        <f t="shared" si="567"/>
        <v>559</v>
      </c>
      <c r="BK107" s="67">
        <f t="shared" si="568"/>
        <v>979</v>
      </c>
      <c r="BL107" s="67">
        <f t="shared" si="569"/>
        <v>979</v>
      </c>
      <c r="BM107" s="67">
        <f t="shared" si="570"/>
        <v>1546</v>
      </c>
      <c r="BN107" s="67">
        <f t="shared" si="571"/>
        <v>1546</v>
      </c>
      <c r="BO107" s="67">
        <f t="shared" si="572"/>
        <v>2249</v>
      </c>
      <c r="BP107" s="67">
        <f t="shared" si="573"/>
        <v>2250</v>
      </c>
      <c r="BQ107" s="67">
        <f t="shared" si="574"/>
        <v>3153</v>
      </c>
      <c r="BR107" s="67">
        <f t="shared" si="575"/>
        <v>3155</v>
      </c>
      <c r="BS107" s="67" t="e">
        <f t="shared" si="576"/>
        <v>#N/A</v>
      </c>
      <c r="BT107" s="67" t="e">
        <f t="shared" si="577"/>
        <v>#N/A</v>
      </c>
      <c r="BU107" s="67" t="e">
        <f t="shared" si="578"/>
        <v>#N/A</v>
      </c>
      <c r="BV107" s="67" t="e">
        <f t="shared" si="579"/>
        <v>#N/A</v>
      </c>
      <c r="BW107" s="67" t="e">
        <f t="shared" si="580"/>
        <v>#N/A</v>
      </c>
      <c r="BX107" s="67" t="e">
        <f t="shared" si="581"/>
        <v>#N/A</v>
      </c>
      <c r="BY107" s="67" t="e">
        <f t="shared" si="582"/>
        <v>#N/A</v>
      </c>
      <c r="BZ107" s="67" t="e">
        <f t="shared" si="583"/>
        <v>#N/A</v>
      </c>
      <c r="CA107" s="67" t="e">
        <f t="shared" si="584"/>
        <v>#N/A</v>
      </c>
      <c r="CB107" s="67" t="e">
        <f t="shared" si="585"/>
        <v>#N/A</v>
      </c>
      <c r="CC107" s="67" t="e">
        <f t="shared" si="586"/>
        <v>#N/A</v>
      </c>
      <c r="CD107" s="67" t="e">
        <f t="shared" si="587"/>
        <v>#N/A</v>
      </c>
      <c r="CE107" s="67" t="e">
        <f t="shared" si="588"/>
        <v>#N/A</v>
      </c>
      <c r="CF107" s="67" t="e">
        <f t="shared" si="589"/>
        <v>#N/A</v>
      </c>
      <c r="CG107" s="67" t="e">
        <f t="shared" si="590"/>
        <v>#N/A</v>
      </c>
      <c r="CH107" s="67" t="e">
        <f t="shared" si="591"/>
        <v>#N/A</v>
      </c>
      <c r="CI107" s="67" t="e">
        <f t="shared" si="592"/>
        <v>#N/A</v>
      </c>
      <c r="CJ107" s="67" t="e">
        <f t="shared" si="593"/>
        <v>#N/A</v>
      </c>
      <c r="CK107" s="67" t="e">
        <f t="shared" si="594"/>
        <v>#N/A</v>
      </c>
      <c r="CL107" s="68" t="e">
        <f t="shared" si="595"/>
        <v>#N/A</v>
      </c>
    </row>
    <row r="108" spans="2:90" hidden="1" x14ac:dyDescent="0.4">
      <c r="B108" t="str">
        <f t="shared" si="516"/>
        <v>2014エネックス(株)</v>
      </c>
      <c r="C108" t="str">
        <f t="shared" si="517"/>
        <v>2014エネックス(株)</v>
      </c>
      <c r="D108">
        <v>2014</v>
      </c>
      <c r="E108">
        <v>2015</v>
      </c>
      <c r="G108" s="36" t="s">
        <v>184</v>
      </c>
      <c r="H108" s="37">
        <v>5.22E-4</v>
      </c>
      <c r="I108" s="37"/>
      <c r="J108" s="37">
        <v>4.9299999999999995E-4</v>
      </c>
      <c r="L108" s="60" t="s">
        <v>1809</v>
      </c>
      <c r="M108" s="61">
        <v>2014</v>
      </c>
      <c r="N108" s="62" t="s">
        <v>184</v>
      </c>
      <c r="P108" s="60" t="s">
        <v>193</v>
      </c>
      <c r="Q108" s="61" t="e">
        <f t="shared" si="524"/>
        <v>#N/A</v>
      </c>
      <c r="R108" s="61" t="e">
        <f t="shared" si="525"/>
        <v>#N/A</v>
      </c>
      <c r="S108" s="61">
        <f t="shared" si="526"/>
        <v>116</v>
      </c>
      <c r="T108" s="61">
        <f t="shared" si="527"/>
        <v>116</v>
      </c>
      <c r="U108" s="61">
        <f t="shared" si="528"/>
        <v>339</v>
      </c>
      <c r="V108" s="61">
        <f t="shared" si="529"/>
        <v>339</v>
      </c>
      <c r="W108" s="61">
        <f t="shared" si="530"/>
        <v>642</v>
      </c>
      <c r="X108" s="61">
        <f t="shared" si="531"/>
        <v>642</v>
      </c>
      <c r="Y108" s="61">
        <f t="shared" si="532"/>
        <v>1015</v>
      </c>
      <c r="Z108" s="61">
        <f t="shared" si="533"/>
        <v>1015</v>
      </c>
      <c r="AA108" s="61">
        <f t="shared" si="534"/>
        <v>1454</v>
      </c>
      <c r="AB108" s="61">
        <f t="shared" si="535"/>
        <v>1454</v>
      </c>
      <c r="AC108" s="61">
        <f t="shared" si="536"/>
        <v>1963</v>
      </c>
      <c r="AD108" s="61">
        <f t="shared" si="537"/>
        <v>1963</v>
      </c>
      <c r="AE108" s="61">
        <f t="shared" si="538"/>
        <v>2523</v>
      </c>
      <c r="AF108" s="61">
        <f t="shared" si="539"/>
        <v>2523</v>
      </c>
      <c r="AG108" s="61" t="e">
        <f t="shared" si="540"/>
        <v>#N/A</v>
      </c>
      <c r="AH108" s="61" t="e">
        <f t="shared" si="541"/>
        <v>#N/A</v>
      </c>
      <c r="AI108" s="61" t="e">
        <f t="shared" si="789"/>
        <v>#N/A</v>
      </c>
      <c r="AJ108" s="61" t="e">
        <f t="shared" ref="AJ108" si="838">AI108+COUNTIF($L:$L,AI$2&amp;$P108)-1</f>
        <v>#N/A</v>
      </c>
      <c r="AK108" s="61" t="e">
        <f t="shared" si="791"/>
        <v>#N/A</v>
      </c>
      <c r="AL108" s="61" t="e">
        <f t="shared" ref="AL108" si="839">AK108+COUNTIF($L:$L,AK$2&amp;$P108)-1</f>
        <v>#N/A</v>
      </c>
      <c r="AM108" s="61" t="e">
        <f t="shared" si="793"/>
        <v>#N/A</v>
      </c>
      <c r="AN108" s="61" t="e">
        <f t="shared" ref="AN108" si="840">AM108+COUNTIF($L:$L,AM$2&amp;$P108)-1</f>
        <v>#N/A</v>
      </c>
      <c r="AO108" s="61" t="e">
        <f t="shared" si="795"/>
        <v>#N/A</v>
      </c>
      <c r="AP108" s="61" t="e">
        <f t="shared" ref="AP108" si="841">AO108+COUNTIF($L:$L,AO$2&amp;$P108)-1</f>
        <v>#N/A</v>
      </c>
      <c r="AQ108" s="61" t="e">
        <f t="shared" si="797"/>
        <v>#N/A</v>
      </c>
      <c r="AR108" s="61" t="e">
        <f t="shared" ref="AR108" si="842">AQ108+COUNTIF($L:$L,AQ$2&amp;$P108)-1</f>
        <v>#N/A</v>
      </c>
      <c r="AS108" s="61" t="e">
        <f t="shared" si="799"/>
        <v>#N/A</v>
      </c>
      <c r="AT108" s="61" t="e">
        <f t="shared" ref="AT108" si="843">AS108+COUNTIF($L:$L,AS$2&amp;$P108)-1</f>
        <v>#N/A</v>
      </c>
      <c r="AU108" s="61" t="e">
        <f t="shared" si="801"/>
        <v>#N/A</v>
      </c>
      <c r="AV108" s="61" t="e">
        <f t="shared" si="555"/>
        <v>#N/A</v>
      </c>
      <c r="AW108" s="61" t="e">
        <f t="shared" si="556"/>
        <v>#N/A</v>
      </c>
      <c r="AX108" s="61" t="e">
        <f t="shared" si="557"/>
        <v>#N/A</v>
      </c>
      <c r="AY108" s="61" t="e">
        <f t="shared" si="558"/>
        <v>#N/A</v>
      </c>
      <c r="AZ108" s="62" t="e">
        <f t="shared" si="559"/>
        <v>#N/A</v>
      </c>
      <c r="BB108" s="69" t="s">
        <v>193</v>
      </c>
      <c r="BC108" s="70" t="e">
        <f t="shared" si="560"/>
        <v>#N/A</v>
      </c>
      <c r="BD108" s="70" t="e">
        <f t="shared" si="561"/>
        <v>#N/A</v>
      </c>
      <c r="BE108" s="70">
        <f t="shared" si="562"/>
        <v>116</v>
      </c>
      <c r="BF108" s="70">
        <f t="shared" si="563"/>
        <v>116</v>
      </c>
      <c r="BG108" s="70">
        <f t="shared" si="564"/>
        <v>343</v>
      </c>
      <c r="BH108" s="70">
        <f t="shared" si="565"/>
        <v>343</v>
      </c>
      <c r="BI108" s="70">
        <f t="shared" si="566"/>
        <v>675</v>
      </c>
      <c r="BJ108" s="70">
        <f t="shared" si="567"/>
        <v>675</v>
      </c>
      <c r="BK108" s="70">
        <f t="shared" si="568"/>
        <v>1115</v>
      </c>
      <c r="BL108" s="70">
        <f t="shared" si="569"/>
        <v>1115</v>
      </c>
      <c r="BM108" s="70">
        <f t="shared" si="570"/>
        <v>1685</v>
      </c>
      <c r="BN108" s="70">
        <f t="shared" si="571"/>
        <v>1685</v>
      </c>
      <c r="BO108" s="70">
        <f t="shared" si="572"/>
        <v>2436</v>
      </c>
      <c r="BP108" s="70">
        <f t="shared" si="573"/>
        <v>2436</v>
      </c>
      <c r="BQ108" s="70">
        <f t="shared" si="574"/>
        <v>3396</v>
      </c>
      <c r="BR108" s="70">
        <f t="shared" si="575"/>
        <v>3396</v>
      </c>
      <c r="BS108" s="70" t="e">
        <f t="shared" si="576"/>
        <v>#N/A</v>
      </c>
      <c r="BT108" s="70" t="e">
        <f t="shared" si="577"/>
        <v>#N/A</v>
      </c>
      <c r="BU108" s="70" t="e">
        <f t="shared" si="578"/>
        <v>#N/A</v>
      </c>
      <c r="BV108" s="70" t="e">
        <f t="shared" si="579"/>
        <v>#N/A</v>
      </c>
      <c r="BW108" s="70" t="e">
        <f t="shared" si="580"/>
        <v>#N/A</v>
      </c>
      <c r="BX108" s="70" t="e">
        <f t="shared" si="581"/>
        <v>#N/A</v>
      </c>
      <c r="BY108" s="70" t="e">
        <f t="shared" si="582"/>
        <v>#N/A</v>
      </c>
      <c r="BZ108" s="70" t="e">
        <f t="shared" si="583"/>
        <v>#N/A</v>
      </c>
      <c r="CA108" s="70" t="e">
        <f t="shared" si="584"/>
        <v>#N/A</v>
      </c>
      <c r="CB108" s="70" t="e">
        <f t="shared" si="585"/>
        <v>#N/A</v>
      </c>
      <c r="CC108" s="70" t="e">
        <f t="shared" si="586"/>
        <v>#N/A</v>
      </c>
      <c r="CD108" s="70" t="e">
        <f t="shared" si="587"/>
        <v>#N/A</v>
      </c>
      <c r="CE108" s="70" t="e">
        <f t="shared" si="588"/>
        <v>#N/A</v>
      </c>
      <c r="CF108" s="70" t="e">
        <f t="shared" si="589"/>
        <v>#N/A</v>
      </c>
      <c r="CG108" s="70" t="e">
        <f t="shared" si="590"/>
        <v>#N/A</v>
      </c>
      <c r="CH108" s="70" t="e">
        <f t="shared" si="591"/>
        <v>#N/A</v>
      </c>
      <c r="CI108" s="70" t="e">
        <f t="shared" si="592"/>
        <v>#N/A</v>
      </c>
      <c r="CJ108" s="70" t="e">
        <f t="shared" si="593"/>
        <v>#N/A</v>
      </c>
      <c r="CK108" s="70" t="e">
        <f t="shared" si="594"/>
        <v>#N/A</v>
      </c>
      <c r="CL108" s="71" t="e">
        <f t="shared" si="595"/>
        <v>#N/A</v>
      </c>
    </row>
    <row r="109" spans="2:90" hidden="1" x14ac:dyDescent="0.4">
      <c r="B109" t="str">
        <f t="shared" si="516"/>
        <v>2014荏原環境プラント(株)</v>
      </c>
      <c r="C109" t="str">
        <f t="shared" si="517"/>
        <v>2014荏原環境プラント(株)</v>
      </c>
      <c r="D109">
        <v>2014</v>
      </c>
      <c r="E109">
        <v>2015</v>
      </c>
      <c r="G109" s="36" t="s">
        <v>186</v>
      </c>
      <c r="H109" s="37">
        <v>2.6600000000000001E-4</v>
      </c>
      <c r="I109" s="37"/>
      <c r="J109" s="37">
        <v>6.2399999999999999E-4</v>
      </c>
      <c r="L109" s="57" t="s">
        <v>1810</v>
      </c>
      <c r="M109" s="58">
        <v>2014</v>
      </c>
      <c r="N109" s="59" t="s">
        <v>186</v>
      </c>
      <c r="P109" s="57" t="s">
        <v>194</v>
      </c>
      <c r="Q109" s="58" t="e">
        <f t="shared" si="524"/>
        <v>#N/A</v>
      </c>
      <c r="R109" s="58" t="e">
        <f t="shared" si="525"/>
        <v>#N/A</v>
      </c>
      <c r="S109" s="58">
        <f t="shared" si="526"/>
        <v>117</v>
      </c>
      <c r="T109" s="58">
        <f t="shared" si="527"/>
        <v>117</v>
      </c>
      <c r="U109" s="58">
        <f t="shared" si="528"/>
        <v>220</v>
      </c>
      <c r="V109" s="58">
        <f t="shared" si="529"/>
        <v>220</v>
      </c>
      <c r="W109" s="58" t="e">
        <f t="shared" si="530"/>
        <v>#N/A</v>
      </c>
      <c r="X109" s="58" t="e">
        <f t="shared" si="531"/>
        <v>#N/A</v>
      </c>
      <c r="Y109" s="58" t="e">
        <f t="shared" si="532"/>
        <v>#N/A</v>
      </c>
      <c r="Z109" s="58" t="e">
        <f t="shared" si="533"/>
        <v>#N/A</v>
      </c>
      <c r="AA109" s="58" t="e">
        <f t="shared" si="534"/>
        <v>#N/A</v>
      </c>
      <c r="AB109" s="58" t="e">
        <f t="shared" si="535"/>
        <v>#N/A</v>
      </c>
      <c r="AC109" s="58" t="e">
        <f t="shared" si="536"/>
        <v>#N/A</v>
      </c>
      <c r="AD109" s="58" t="e">
        <f t="shared" si="537"/>
        <v>#N/A</v>
      </c>
      <c r="AE109" s="58" t="e">
        <f t="shared" si="538"/>
        <v>#N/A</v>
      </c>
      <c r="AF109" s="58" t="e">
        <f t="shared" si="539"/>
        <v>#N/A</v>
      </c>
      <c r="AG109" s="58" t="e">
        <f t="shared" si="540"/>
        <v>#N/A</v>
      </c>
      <c r="AH109" s="58" t="e">
        <f t="shared" si="541"/>
        <v>#N/A</v>
      </c>
      <c r="AI109" s="58" t="e">
        <f t="shared" si="789"/>
        <v>#N/A</v>
      </c>
      <c r="AJ109" s="58" t="e">
        <f t="shared" ref="AJ109" si="844">AI109+COUNTIF($L:$L,AI$2&amp;$P109)-1</f>
        <v>#N/A</v>
      </c>
      <c r="AK109" s="58" t="e">
        <f t="shared" si="791"/>
        <v>#N/A</v>
      </c>
      <c r="AL109" s="58" t="e">
        <f t="shared" ref="AL109" si="845">AK109+COUNTIF($L:$L,AK$2&amp;$P109)-1</f>
        <v>#N/A</v>
      </c>
      <c r="AM109" s="58" t="e">
        <f t="shared" si="793"/>
        <v>#N/A</v>
      </c>
      <c r="AN109" s="58" t="e">
        <f t="shared" ref="AN109" si="846">AM109+COUNTIF($L:$L,AM$2&amp;$P109)-1</f>
        <v>#N/A</v>
      </c>
      <c r="AO109" s="58" t="e">
        <f t="shared" si="795"/>
        <v>#N/A</v>
      </c>
      <c r="AP109" s="58" t="e">
        <f t="shared" ref="AP109" si="847">AO109+COUNTIF($L:$L,AO$2&amp;$P109)-1</f>
        <v>#N/A</v>
      </c>
      <c r="AQ109" s="58" t="e">
        <f t="shared" si="797"/>
        <v>#N/A</v>
      </c>
      <c r="AR109" s="58" t="e">
        <f t="shared" ref="AR109" si="848">AQ109+COUNTIF($L:$L,AQ$2&amp;$P109)-1</f>
        <v>#N/A</v>
      </c>
      <c r="AS109" s="58" t="e">
        <f t="shared" si="799"/>
        <v>#N/A</v>
      </c>
      <c r="AT109" s="58" t="e">
        <f t="shared" ref="AT109" si="849">AS109+COUNTIF($L:$L,AS$2&amp;$P109)-1</f>
        <v>#N/A</v>
      </c>
      <c r="AU109" s="58" t="e">
        <f t="shared" si="801"/>
        <v>#N/A</v>
      </c>
      <c r="AV109" s="58" t="e">
        <f t="shared" si="555"/>
        <v>#N/A</v>
      </c>
      <c r="AW109" s="58" t="e">
        <f t="shared" si="556"/>
        <v>#N/A</v>
      </c>
      <c r="AX109" s="58" t="e">
        <f t="shared" si="557"/>
        <v>#N/A</v>
      </c>
      <c r="AY109" s="58" t="e">
        <f t="shared" si="558"/>
        <v>#N/A</v>
      </c>
      <c r="AZ109" s="59" t="e">
        <f t="shared" si="559"/>
        <v>#N/A</v>
      </c>
      <c r="BB109" s="66" t="s">
        <v>194</v>
      </c>
      <c r="BC109" s="67" t="e">
        <f t="shared" si="560"/>
        <v>#N/A</v>
      </c>
      <c r="BD109" s="67" t="e">
        <f t="shared" si="561"/>
        <v>#N/A</v>
      </c>
      <c r="BE109" s="67">
        <f t="shared" si="562"/>
        <v>117</v>
      </c>
      <c r="BF109" s="67">
        <f t="shared" si="563"/>
        <v>117</v>
      </c>
      <c r="BG109" s="67">
        <f t="shared" si="564"/>
        <v>224</v>
      </c>
      <c r="BH109" s="67">
        <f t="shared" si="565"/>
        <v>224</v>
      </c>
      <c r="BI109" s="67" t="e">
        <f t="shared" si="566"/>
        <v>#N/A</v>
      </c>
      <c r="BJ109" s="67" t="e">
        <f t="shared" si="567"/>
        <v>#N/A</v>
      </c>
      <c r="BK109" s="67" t="e">
        <f t="shared" si="568"/>
        <v>#N/A</v>
      </c>
      <c r="BL109" s="67" t="e">
        <f t="shared" si="569"/>
        <v>#N/A</v>
      </c>
      <c r="BM109" s="67" t="e">
        <f t="shared" si="570"/>
        <v>#N/A</v>
      </c>
      <c r="BN109" s="67" t="e">
        <f t="shared" si="571"/>
        <v>#N/A</v>
      </c>
      <c r="BO109" s="67" t="e">
        <f t="shared" si="572"/>
        <v>#N/A</v>
      </c>
      <c r="BP109" s="67" t="e">
        <f t="shared" si="573"/>
        <v>#N/A</v>
      </c>
      <c r="BQ109" s="67" t="e">
        <f t="shared" si="574"/>
        <v>#N/A</v>
      </c>
      <c r="BR109" s="67" t="e">
        <f t="shared" si="575"/>
        <v>#N/A</v>
      </c>
      <c r="BS109" s="67" t="e">
        <f t="shared" si="576"/>
        <v>#N/A</v>
      </c>
      <c r="BT109" s="67" t="e">
        <f t="shared" si="577"/>
        <v>#N/A</v>
      </c>
      <c r="BU109" s="67" t="e">
        <f t="shared" si="578"/>
        <v>#N/A</v>
      </c>
      <c r="BV109" s="67" t="e">
        <f t="shared" si="579"/>
        <v>#N/A</v>
      </c>
      <c r="BW109" s="67" t="e">
        <f t="shared" si="580"/>
        <v>#N/A</v>
      </c>
      <c r="BX109" s="67" t="e">
        <f t="shared" si="581"/>
        <v>#N/A</v>
      </c>
      <c r="BY109" s="67" t="e">
        <f t="shared" si="582"/>
        <v>#N/A</v>
      </c>
      <c r="BZ109" s="67" t="e">
        <f t="shared" si="583"/>
        <v>#N/A</v>
      </c>
      <c r="CA109" s="67" t="e">
        <f t="shared" si="584"/>
        <v>#N/A</v>
      </c>
      <c r="CB109" s="67" t="e">
        <f t="shared" si="585"/>
        <v>#N/A</v>
      </c>
      <c r="CC109" s="67" t="e">
        <f t="shared" si="586"/>
        <v>#N/A</v>
      </c>
      <c r="CD109" s="67" t="e">
        <f t="shared" si="587"/>
        <v>#N/A</v>
      </c>
      <c r="CE109" s="67" t="e">
        <f t="shared" si="588"/>
        <v>#N/A</v>
      </c>
      <c r="CF109" s="67" t="e">
        <f t="shared" si="589"/>
        <v>#N/A</v>
      </c>
      <c r="CG109" s="67" t="e">
        <f t="shared" si="590"/>
        <v>#N/A</v>
      </c>
      <c r="CH109" s="67" t="e">
        <f t="shared" si="591"/>
        <v>#N/A</v>
      </c>
      <c r="CI109" s="67" t="e">
        <f t="shared" si="592"/>
        <v>#N/A</v>
      </c>
      <c r="CJ109" s="67" t="e">
        <f t="shared" si="593"/>
        <v>#N/A</v>
      </c>
      <c r="CK109" s="67" t="e">
        <f t="shared" si="594"/>
        <v>#N/A</v>
      </c>
      <c r="CL109" s="68" t="e">
        <f t="shared" si="595"/>
        <v>#N/A</v>
      </c>
    </row>
    <row r="110" spans="2:90" hidden="1" x14ac:dyDescent="0.4">
      <c r="B110" t="str">
        <f t="shared" si="516"/>
        <v>2014ＭＢエナジー(株)</v>
      </c>
      <c r="C110" t="str">
        <f t="shared" si="517"/>
        <v>2014ＭＢエナジー(株)</v>
      </c>
      <c r="D110">
        <v>2014</v>
      </c>
      <c r="E110">
        <v>2015</v>
      </c>
      <c r="G110" s="36" t="s">
        <v>187</v>
      </c>
      <c r="H110" s="37">
        <v>9.5299999999999996E-4</v>
      </c>
      <c r="I110" s="37"/>
      <c r="J110" s="37">
        <v>9.2400000000000002E-4</v>
      </c>
      <c r="L110" s="60" t="s">
        <v>1811</v>
      </c>
      <c r="M110" s="61">
        <v>2014</v>
      </c>
      <c r="N110" s="62" t="s">
        <v>187</v>
      </c>
      <c r="P110" s="60" t="s">
        <v>195</v>
      </c>
      <c r="Q110" s="61" t="e">
        <f t="shared" si="524"/>
        <v>#N/A</v>
      </c>
      <c r="R110" s="61" t="e">
        <f t="shared" si="525"/>
        <v>#N/A</v>
      </c>
      <c r="S110" s="61">
        <f t="shared" si="526"/>
        <v>118</v>
      </c>
      <c r="T110" s="61">
        <f t="shared" si="527"/>
        <v>118</v>
      </c>
      <c r="U110" s="61">
        <f t="shared" si="528"/>
        <v>362</v>
      </c>
      <c r="V110" s="61">
        <f t="shared" si="529"/>
        <v>362</v>
      </c>
      <c r="W110" s="61">
        <f t="shared" si="530"/>
        <v>665</v>
      </c>
      <c r="X110" s="61">
        <f t="shared" si="531"/>
        <v>665</v>
      </c>
      <c r="Y110" s="61">
        <f t="shared" si="532"/>
        <v>1037</v>
      </c>
      <c r="Z110" s="61">
        <f t="shared" si="533"/>
        <v>1037</v>
      </c>
      <c r="AA110" s="61">
        <f t="shared" si="534"/>
        <v>1476</v>
      </c>
      <c r="AB110" s="61">
        <f t="shared" si="535"/>
        <v>1476</v>
      </c>
      <c r="AC110" s="61">
        <f t="shared" si="536"/>
        <v>1984</v>
      </c>
      <c r="AD110" s="61">
        <f t="shared" si="537"/>
        <v>1984</v>
      </c>
      <c r="AE110" s="61">
        <f t="shared" si="538"/>
        <v>2543</v>
      </c>
      <c r="AF110" s="61">
        <f t="shared" si="539"/>
        <v>2543</v>
      </c>
      <c r="AG110" s="61" t="e">
        <f t="shared" si="540"/>
        <v>#N/A</v>
      </c>
      <c r="AH110" s="61" t="e">
        <f t="shared" si="541"/>
        <v>#N/A</v>
      </c>
      <c r="AI110" s="61" t="e">
        <f t="shared" si="789"/>
        <v>#N/A</v>
      </c>
      <c r="AJ110" s="61" t="e">
        <f t="shared" ref="AJ110" si="850">AI110+COUNTIF($L:$L,AI$2&amp;$P110)-1</f>
        <v>#N/A</v>
      </c>
      <c r="AK110" s="61" t="e">
        <f t="shared" si="791"/>
        <v>#N/A</v>
      </c>
      <c r="AL110" s="61" t="e">
        <f t="shared" ref="AL110" si="851">AK110+COUNTIF($L:$L,AK$2&amp;$P110)-1</f>
        <v>#N/A</v>
      </c>
      <c r="AM110" s="61" t="e">
        <f t="shared" si="793"/>
        <v>#N/A</v>
      </c>
      <c r="AN110" s="61" t="e">
        <f t="shared" ref="AN110" si="852">AM110+COUNTIF($L:$L,AM$2&amp;$P110)-1</f>
        <v>#N/A</v>
      </c>
      <c r="AO110" s="61" t="e">
        <f t="shared" si="795"/>
        <v>#N/A</v>
      </c>
      <c r="AP110" s="61" t="e">
        <f t="shared" ref="AP110" si="853">AO110+COUNTIF($L:$L,AO$2&amp;$P110)-1</f>
        <v>#N/A</v>
      </c>
      <c r="AQ110" s="61" t="e">
        <f t="shared" si="797"/>
        <v>#N/A</v>
      </c>
      <c r="AR110" s="61" t="e">
        <f t="shared" ref="AR110" si="854">AQ110+COUNTIF($L:$L,AQ$2&amp;$P110)-1</f>
        <v>#N/A</v>
      </c>
      <c r="AS110" s="61" t="e">
        <f t="shared" si="799"/>
        <v>#N/A</v>
      </c>
      <c r="AT110" s="61" t="e">
        <f t="shared" ref="AT110" si="855">AS110+COUNTIF($L:$L,AS$2&amp;$P110)-1</f>
        <v>#N/A</v>
      </c>
      <c r="AU110" s="61" t="e">
        <f t="shared" si="801"/>
        <v>#N/A</v>
      </c>
      <c r="AV110" s="61" t="e">
        <f t="shared" si="555"/>
        <v>#N/A</v>
      </c>
      <c r="AW110" s="61" t="e">
        <f t="shared" si="556"/>
        <v>#N/A</v>
      </c>
      <c r="AX110" s="61" t="e">
        <f t="shared" si="557"/>
        <v>#N/A</v>
      </c>
      <c r="AY110" s="61" t="e">
        <f t="shared" si="558"/>
        <v>#N/A</v>
      </c>
      <c r="AZ110" s="62" t="e">
        <f t="shared" si="559"/>
        <v>#N/A</v>
      </c>
      <c r="BB110" s="69" t="s">
        <v>195</v>
      </c>
      <c r="BC110" s="70" t="e">
        <f t="shared" si="560"/>
        <v>#N/A</v>
      </c>
      <c r="BD110" s="70" t="e">
        <f t="shared" si="561"/>
        <v>#N/A</v>
      </c>
      <c r="BE110" s="70">
        <f t="shared" si="562"/>
        <v>118</v>
      </c>
      <c r="BF110" s="70">
        <f t="shared" si="563"/>
        <v>118</v>
      </c>
      <c r="BG110" s="70">
        <f t="shared" si="564"/>
        <v>366</v>
      </c>
      <c r="BH110" s="70">
        <f t="shared" si="565"/>
        <v>366</v>
      </c>
      <c r="BI110" s="70">
        <f t="shared" si="566"/>
        <v>699</v>
      </c>
      <c r="BJ110" s="70">
        <f t="shared" si="567"/>
        <v>699</v>
      </c>
      <c r="BK110" s="70">
        <f t="shared" si="568"/>
        <v>1141</v>
      </c>
      <c r="BL110" s="70">
        <f t="shared" si="569"/>
        <v>1141</v>
      </c>
      <c r="BM110" s="70">
        <f t="shared" si="570"/>
        <v>1714</v>
      </c>
      <c r="BN110" s="70">
        <f t="shared" si="571"/>
        <v>1714</v>
      </c>
      <c r="BO110" s="70">
        <f t="shared" si="572"/>
        <v>2473</v>
      </c>
      <c r="BP110" s="70">
        <f t="shared" si="573"/>
        <v>2473</v>
      </c>
      <c r="BQ110" s="70">
        <f t="shared" si="574"/>
        <v>3441</v>
      </c>
      <c r="BR110" s="70">
        <f t="shared" si="575"/>
        <v>3445</v>
      </c>
      <c r="BS110" s="70" t="e">
        <f t="shared" si="576"/>
        <v>#N/A</v>
      </c>
      <c r="BT110" s="70" t="e">
        <f t="shared" si="577"/>
        <v>#N/A</v>
      </c>
      <c r="BU110" s="70" t="e">
        <f t="shared" si="578"/>
        <v>#N/A</v>
      </c>
      <c r="BV110" s="70" t="e">
        <f t="shared" si="579"/>
        <v>#N/A</v>
      </c>
      <c r="BW110" s="70" t="e">
        <f t="shared" si="580"/>
        <v>#N/A</v>
      </c>
      <c r="BX110" s="70" t="e">
        <f t="shared" si="581"/>
        <v>#N/A</v>
      </c>
      <c r="BY110" s="70" t="e">
        <f t="shared" si="582"/>
        <v>#N/A</v>
      </c>
      <c r="BZ110" s="70" t="e">
        <f t="shared" si="583"/>
        <v>#N/A</v>
      </c>
      <c r="CA110" s="70" t="e">
        <f t="shared" si="584"/>
        <v>#N/A</v>
      </c>
      <c r="CB110" s="70" t="e">
        <f t="shared" si="585"/>
        <v>#N/A</v>
      </c>
      <c r="CC110" s="70" t="e">
        <f t="shared" si="586"/>
        <v>#N/A</v>
      </c>
      <c r="CD110" s="70" t="e">
        <f t="shared" si="587"/>
        <v>#N/A</v>
      </c>
      <c r="CE110" s="70" t="e">
        <f t="shared" si="588"/>
        <v>#N/A</v>
      </c>
      <c r="CF110" s="70" t="e">
        <f t="shared" si="589"/>
        <v>#N/A</v>
      </c>
      <c r="CG110" s="70" t="e">
        <f t="shared" si="590"/>
        <v>#N/A</v>
      </c>
      <c r="CH110" s="70" t="e">
        <f t="shared" si="591"/>
        <v>#N/A</v>
      </c>
      <c r="CI110" s="70" t="e">
        <f t="shared" si="592"/>
        <v>#N/A</v>
      </c>
      <c r="CJ110" s="70" t="e">
        <f t="shared" si="593"/>
        <v>#N/A</v>
      </c>
      <c r="CK110" s="70" t="e">
        <f t="shared" si="594"/>
        <v>#N/A</v>
      </c>
      <c r="CL110" s="71" t="e">
        <f t="shared" si="595"/>
        <v>#N/A</v>
      </c>
    </row>
    <row r="111" spans="2:90" hidden="1" x14ac:dyDescent="0.4">
      <c r="B111" t="str">
        <f t="shared" si="516"/>
        <v>2014王子・伊藤忠エネクス電力販売(株)</v>
      </c>
      <c r="C111" t="str">
        <f t="shared" si="517"/>
        <v>2014王子・伊藤忠エネクス電力販売(株)</v>
      </c>
      <c r="D111">
        <v>2014</v>
      </c>
      <c r="E111">
        <v>2015</v>
      </c>
      <c r="G111" s="36" t="s">
        <v>188</v>
      </c>
      <c r="H111" s="37">
        <v>5.6800000000000004E-4</v>
      </c>
      <c r="I111" s="37"/>
      <c r="J111" s="37">
        <v>5.5199999999999997E-4</v>
      </c>
      <c r="L111" s="57" t="s">
        <v>1812</v>
      </c>
      <c r="M111" s="58">
        <v>2014</v>
      </c>
      <c r="N111" s="59" t="s">
        <v>188</v>
      </c>
      <c r="P111" s="57" t="s">
        <v>196</v>
      </c>
      <c r="Q111" s="58" t="e">
        <f t="shared" si="524"/>
        <v>#N/A</v>
      </c>
      <c r="R111" s="58" t="e">
        <f t="shared" si="525"/>
        <v>#N/A</v>
      </c>
      <c r="S111" s="58">
        <f t="shared" si="526"/>
        <v>119</v>
      </c>
      <c r="T111" s="58">
        <f t="shared" si="527"/>
        <v>119</v>
      </c>
      <c r="U111" s="58">
        <f t="shared" si="528"/>
        <v>332</v>
      </c>
      <c r="V111" s="58">
        <f t="shared" si="529"/>
        <v>332</v>
      </c>
      <c r="W111" s="58">
        <f t="shared" si="530"/>
        <v>635</v>
      </c>
      <c r="X111" s="58">
        <f t="shared" si="531"/>
        <v>635</v>
      </c>
      <c r="Y111" s="58">
        <f t="shared" si="532"/>
        <v>1008</v>
      </c>
      <c r="Z111" s="58">
        <f t="shared" si="533"/>
        <v>1008</v>
      </c>
      <c r="AA111" s="58">
        <f t="shared" si="534"/>
        <v>1447</v>
      </c>
      <c r="AB111" s="58">
        <f t="shared" si="535"/>
        <v>1447</v>
      </c>
      <c r="AC111" s="58">
        <f t="shared" si="536"/>
        <v>1957</v>
      </c>
      <c r="AD111" s="58">
        <f t="shared" si="537"/>
        <v>1957</v>
      </c>
      <c r="AE111" s="58">
        <f t="shared" si="538"/>
        <v>2517</v>
      </c>
      <c r="AF111" s="58">
        <f t="shared" si="539"/>
        <v>2517</v>
      </c>
      <c r="AG111" s="58" t="e">
        <f t="shared" si="540"/>
        <v>#N/A</v>
      </c>
      <c r="AH111" s="58" t="e">
        <f t="shared" si="541"/>
        <v>#N/A</v>
      </c>
      <c r="AI111" s="58" t="e">
        <f t="shared" si="789"/>
        <v>#N/A</v>
      </c>
      <c r="AJ111" s="58" t="e">
        <f t="shared" ref="AJ111" si="856">AI111+COUNTIF($L:$L,AI$2&amp;$P111)-1</f>
        <v>#N/A</v>
      </c>
      <c r="AK111" s="58" t="e">
        <f t="shared" si="791"/>
        <v>#N/A</v>
      </c>
      <c r="AL111" s="58" t="e">
        <f t="shared" ref="AL111" si="857">AK111+COUNTIF($L:$L,AK$2&amp;$P111)-1</f>
        <v>#N/A</v>
      </c>
      <c r="AM111" s="58" t="e">
        <f t="shared" si="793"/>
        <v>#N/A</v>
      </c>
      <c r="AN111" s="58" t="e">
        <f t="shared" ref="AN111" si="858">AM111+COUNTIF($L:$L,AM$2&amp;$P111)-1</f>
        <v>#N/A</v>
      </c>
      <c r="AO111" s="58" t="e">
        <f t="shared" si="795"/>
        <v>#N/A</v>
      </c>
      <c r="AP111" s="58" t="e">
        <f t="shared" ref="AP111" si="859">AO111+COUNTIF($L:$L,AO$2&amp;$P111)-1</f>
        <v>#N/A</v>
      </c>
      <c r="AQ111" s="58" t="e">
        <f t="shared" si="797"/>
        <v>#N/A</v>
      </c>
      <c r="AR111" s="58" t="e">
        <f t="shared" ref="AR111" si="860">AQ111+COUNTIF($L:$L,AQ$2&amp;$P111)-1</f>
        <v>#N/A</v>
      </c>
      <c r="AS111" s="58" t="e">
        <f t="shared" si="799"/>
        <v>#N/A</v>
      </c>
      <c r="AT111" s="58" t="e">
        <f t="shared" ref="AT111" si="861">AS111+COUNTIF($L:$L,AS$2&amp;$P111)-1</f>
        <v>#N/A</v>
      </c>
      <c r="AU111" s="58" t="e">
        <f t="shared" si="801"/>
        <v>#N/A</v>
      </c>
      <c r="AV111" s="58" t="e">
        <f t="shared" si="555"/>
        <v>#N/A</v>
      </c>
      <c r="AW111" s="58" t="e">
        <f t="shared" si="556"/>
        <v>#N/A</v>
      </c>
      <c r="AX111" s="58" t="e">
        <f t="shared" si="557"/>
        <v>#N/A</v>
      </c>
      <c r="AY111" s="58" t="e">
        <f t="shared" si="558"/>
        <v>#N/A</v>
      </c>
      <c r="AZ111" s="59" t="e">
        <f t="shared" si="559"/>
        <v>#N/A</v>
      </c>
      <c r="BB111" s="66" t="s">
        <v>196</v>
      </c>
      <c r="BC111" s="67" t="e">
        <f t="shared" si="560"/>
        <v>#N/A</v>
      </c>
      <c r="BD111" s="67" t="e">
        <f t="shared" si="561"/>
        <v>#N/A</v>
      </c>
      <c r="BE111" s="67">
        <f t="shared" si="562"/>
        <v>119</v>
      </c>
      <c r="BF111" s="67">
        <f t="shared" si="563"/>
        <v>119</v>
      </c>
      <c r="BG111" s="67">
        <f t="shared" si="564"/>
        <v>336</v>
      </c>
      <c r="BH111" s="67">
        <f t="shared" si="565"/>
        <v>336</v>
      </c>
      <c r="BI111" s="67">
        <f t="shared" si="566"/>
        <v>666</v>
      </c>
      <c r="BJ111" s="67">
        <f t="shared" si="567"/>
        <v>666</v>
      </c>
      <c r="BK111" s="67">
        <f t="shared" si="568"/>
        <v>1105</v>
      </c>
      <c r="BL111" s="67">
        <f t="shared" si="569"/>
        <v>1105</v>
      </c>
      <c r="BM111" s="67">
        <f t="shared" si="570"/>
        <v>1673</v>
      </c>
      <c r="BN111" s="67">
        <f t="shared" si="571"/>
        <v>1673</v>
      </c>
      <c r="BO111" s="67">
        <f t="shared" si="572"/>
        <v>2420</v>
      </c>
      <c r="BP111" s="67">
        <f t="shared" si="573"/>
        <v>2420</v>
      </c>
      <c r="BQ111" s="67">
        <f t="shared" si="574"/>
        <v>3375</v>
      </c>
      <c r="BR111" s="67">
        <f t="shared" si="575"/>
        <v>3375</v>
      </c>
      <c r="BS111" s="67" t="e">
        <f t="shared" si="576"/>
        <v>#N/A</v>
      </c>
      <c r="BT111" s="67" t="e">
        <f t="shared" si="577"/>
        <v>#N/A</v>
      </c>
      <c r="BU111" s="67" t="e">
        <f t="shared" si="578"/>
        <v>#N/A</v>
      </c>
      <c r="BV111" s="67" t="e">
        <f t="shared" si="579"/>
        <v>#N/A</v>
      </c>
      <c r="BW111" s="67" t="e">
        <f t="shared" si="580"/>
        <v>#N/A</v>
      </c>
      <c r="BX111" s="67" t="e">
        <f t="shared" si="581"/>
        <v>#N/A</v>
      </c>
      <c r="BY111" s="67" t="e">
        <f t="shared" si="582"/>
        <v>#N/A</v>
      </c>
      <c r="BZ111" s="67" t="e">
        <f t="shared" si="583"/>
        <v>#N/A</v>
      </c>
      <c r="CA111" s="67" t="e">
        <f t="shared" si="584"/>
        <v>#N/A</v>
      </c>
      <c r="CB111" s="67" t="e">
        <f t="shared" si="585"/>
        <v>#N/A</v>
      </c>
      <c r="CC111" s="67" t="e">
        <f t="shared" si="586"/>
        <v>#N/A</v>
      </c>
      <c r="CD111" s="67" t="e">
        <f t="shared" si="587"/>
        <v>#N/A</v>
      </c>
      <c r="CE111" s="67" t="e">
        <f t="shared" si="588"/>
        <v>#N/A</v>
      </c>
      <c r="CF111" s="67" t="e">
        <f t="shared" si="589"/>
        <v>#N/A</v>
      </c>
      <c r="CG111" s="67" t="e">
        <f t="shared" si="590"/>
        <v>#N/A</v>
      </c>
      <c r="CH111" s="67" t="e">
        <f t="shared" si="591"/>
        <v>#N/A</v>
      </c>
      <c r="CI111" s="67" t="e">
        <f t="shared" si="592"/>
        <v>#N/A</v>
      </c>
      <c r="CJ111" s="67" t="e">
        <f t="shared" si="593"/>
        <v>#N/A</v>
      </c>
      <c r="CK111" s="67" t="e">
        <f t="shared" si="594"/>
        <v>#N/A</v>
      </c>
      <c r="CL111" s="68" t="e">
        <f t="shared" si="595"/>
        <v>#N/A</v>
      </c>
    </row>
    <row r="112" spans="2:90" hidden="1" x14ac:dyDescent="0.4">
      <c r="B112" t="str">
        <f t="shared" si="516"/>
        <v>2014王子製紙(株)</v>
      </c>
      <c r="C112" t="str">
        <f t="shared" si="517"/>
        <v>2014王子製紙(株)</v>
      </c>
      <c r="D112">
        <v>2014</v>
      </c>
      <c r="E112">
        <v>2015</v>
      </c>
      <c r="G112" s="36" t="s">
        <v>189</v>
      </c>
      <c r="H112" s="37">
        <v>4.3800000000000002E-4</v>
      </c>
      <c r="I112" s="37"/>
      <c r="J112" s="37">
        <v>4.1899999999999999E-4</v>
      </c>
      <c r="L112" s="60" t="s">
        <v>1813</v>
      </c>
      <c r="M112" s="61">
        <v>2014</v>
      </c>
      <c r="N112" s="62" t="s">
        <v>189</v>
      </c>
      <c r="P112" s="60" t="s">
        <v>197</v>
      </c>
      <c r="Q112" s="61" t="e">
        <f t="shared" si="524"/>
        <v>#N/A</v>
      </c>
      <c r="R112" s="61" t="e">
        <f t="shared" si="525"/>
        <v>#N/A</v>
      </c>
      <c r="S112" s="61">
        <f t="shared" si="526"/>
        <v>120</v>
      </c>
      <c r="T112" s="61">
        <f t="shared" si="527"/>
        <v>120</v>
      </c>
      <c r="U112" s="61">
        <f t="shared" si="528"/>
        <v>189</v>
      </c>
      <c r="V112" s="61">
        <f t="shared" si="529"/>
        <v>189</v>
      </c>
      <c r="W112" s="61">
        <f t="shared" si="530"/>
        <v>495</v>
      </c>
      <c r="X112" s="61">
        <f t="shared" si="531"/>
        <v>495</v>
      </c>
      <c r="Y112" s="61">
        <f t="shared" si="532"/>
        <v>868</v>
      </c>
      <c r="Z112" s="61">
        <f t="shared" si="533"/>
        <v>868</v>
      </c>
      <c r="AA112" s="61">
        <f t="shared" si="534"/>
        <v>1323</v>
      </c>
      <c r="AB112" s="61">
        <f t="shared" si="535"/>
        <v>1323</v>
      </c>
      <c r="AC112" s="61">
        <f t="shared" si="536"/>
        <v>1835</v>
      </c>
      <c r="AD112" s="61">
        <f t="shared" si="537"/>
        <v>1835</v>
      </c>
      <c r="AE112" s="61">
        <f t="shared" si="538"/>
        <v>2396</v>
      </c>
      <c r="AF112" s="61">
        <f t="shared" si="539"/>
        <v>2396</v>
      </c>
      <c r="AG112" s="61" t="e">
        <f t="shared" si="540"/>
        <v>#N/A</v>
      </c>
      <c r="AH112" s="61" t="e">
        <f t="shared" si="541"/>
        <v>#N/A</v>
      </c>
      <c r="AI112" s="61" t="e">
        <f t="shared" si="789"/>
        <v>#N/A</v>
      </c>
      <c r="AJ112" s="61" t="e">
        <f t="shared" ref="AJ112" si="862">AI112+COUNTIF($L:$L,AI$2&amp;$P112)-1</f>
        <v>#N/A</v>
      </c>
      <c r="AK112" s="61" t="e">
        <f t="shared" si="791"/>
        <v>#N/A</v>
      </c>
      <c r="AL112" s="61" t="e">
        <f t="shared" ref="AL112" si="863">AK112+COUNTIF($L:$L,AK$2&amp;$P112)-1</f>
        <v>#N/A</v>
      </c>
      <c r="AM112" s="61" t="e">
        <f t="shared" si="793"/>
        <v>#N/A</v>
      </c>
      <c r="AN112" s="61" t="e">
        <f t="shared" ref="AN112" si="864">AM112+COUNTIF($L:$L,AM$2&amp;$P112)-1</f>
        <v>#N/A</v>
      </c>
      <c r="AO112" s="61" t="e">
        <f t="shared" si="795"/>
        <v>#N/A</v>
      </c>
      <c r="AP112" s="61" t="e">
        <f t="shared" ref="AP112" si="865">AO112+COUNTIF($L:$L,AO$2&amp;$P112)-1</f>
        <v>#N/A</v>
      </c>
      <c r="AQ112" s="61" t="e">
        <f t="shared" si="797"/>
        <v>#N/A</v>
      </c>
      <c r="AR112" s="61" t="e">
        <f t="shared" ref="AR112" si="866">AQ112+COUNTIF($L:$L,AQ$2&amp;$P112)-1</f>
        <v>#N/A</v>
      </c>
      <c r="AS112" s="61" t="e">
        <f t="shared" si="799"/>
        <v>#N/A</v>
      </c>
      <c r="AT112" s="61" t="e">
        <f t="shared" ref="AT112" si="867">AS112+COUNTIF($L:$L,AS$2&amp;$P112)-1</f>
        <v>#N/A</v>
      </c>
      <c r="AU112" s="61" t="e">
        <f t="shared" si="801"/>
        <v>#N/A</v>
      </c>
      <c r="AV112" s="61" t="e">
        <f t="shared" si="555"/>
        <v>#N/A</v>
      </c>
      <c r="AW112" s="61" t="e">
        <f t="shared" si="556"/>
        <v>#N/A</v>
      </c>
      <c r="AX112" s="61" t="e">
        <f t="shared" si="557"/>
        <v>#N/A</v>
      </c>
      <c r="AY112" s="61" t="e">
        <f t="shared" si="558"/>
        <v>#N/A</v>
      </c>
      <c r="AZ112" s="62" t="e">
        <f t="shared" si="559"/>
        <v>#N/A</v>
      </c>
      <c r="BB112" s="69" t="s">
        <v>197</v>
      </c>
      <c r="BC112" s="70" t="e">
        <f t="shared" si="560"/>
        <v>#N/A</v>
      </c>
      <c r="BD112" s="70" t="e">
        <f t="shared" si="561"/>
        <v>#N/A</v>
      </c>
      <c r="BE112" s="70">
        <f t="shared" si="562"/>
        <v>120</v>
      </c>
      <c r="BF112" s="70">
        <f t="shared" si="563"/>
        <v>120</v>
      </c>
      <c r="BG112" s="70">
        <f t="shared" si="564"/>
        <v>189</v>
      </c>
      <c r="BH112" s="70">
        <f t="shared" si="565"/>
        <v>189</v>
      </c>
      <c r="BI112" s="70">
        <f t="shared" si="566"/>
        <v>499</v>
      </c>
      <c r="BJ112" s="70">
        <f t="shared" si="567"/>
        <v>499</v>
      </c>
      <c r="BK112" s="70">
        <f t="shared" si="568"/>
        <v>906</v>
      </c>
      <c r="BL112" s="70">
        <f t="shared" si="569"/>
        <v>906</v>
      </c>
      <c r="BM112" s="70">
        <f t="shared" si="570"/>
        <v>1450</v>
      </c>
      <c r="BN112" s="70">
        <f t="shared" si="571"/>
        <v>1450</v>
      </c>
      <c r="BO112" s="70">
        <f t="shared" si="572"/>
        <v>2131</v>
      </c>
      <c r="BP112" s="70">
        <f t="shared" si="573"/>
        <v>2131</v>
      </c>
      <c r="BQ112" s="70">
        <f t="shared" si="574"/>
        <v>2998</v>
      </c>
      <c r="BR112" s="70">
        <f t="shared" si="575"/>
        <v>2998</v>
      </c>
      <c r="BS112" s="70" t="e">
        <f t="shared" si="576"/>
        <v>#N/A</v>
      </c>
      <c r="BT112" s="70" t="e">
        <f t="shared" si="577"/>
        <v>#N/A</v>
      </c>
      <c r="BU112" s="70" t="e">
        <f t="shared" si="578"/>
        <v>#N/A</v>
      </c>
      <c r="BV112" s="70" t="e">
        <f t="shared" si="579"/>
        <v>#N/A</v>
      </c>
      <c r="BW112" s="70" t="e">
        <f t="shared" si="580"/>
        <v>#N/A</v>
      </c>
      <c r="BX112" s="70" t="e">
        <f t="shared" si="581"/>
        <v>#N/A</v>
      </c>
      <c r="BY112" s="70" t="e">
        <f t="shared" si="582"/>
        <v>#N/A</v>
      </c>
      <c r="BZ112" s="70" t="e">
        <f t="shared" si="583"/>
        <v>#N/A</v>
      </c>
      <c r="CA112" s="70" t="e">
        <f t="shared" si="584"/>
        <v>#N/A</v>
      </c>
      <c r="CB112" s="70" t="e">
        <f t="shared" si="585"/>
        <v>#N/A</v>
      </c>
      <c r="CC112" s="70" t="e">
        <f t="shared" si="586"/>
        <v>#N/A</v>
      </c>
      <c r="CD112" s="70" t="e">
        <f t="shared" si="587"/>
        <v>#N/A</v>
      </c>
      <c r="CE112" s="70" t="e">
        <f t="shared" si="588"/>
        <v>#N/A</v>
      </c>
      <c r="CF112" s="70" t="e">
        <f t="shared" si="589"/>
        <v>#N/A</v>
      </c>
      <c r="CG112" s="70" t="e">
        <f t="shared" si="590"/>
        <v>#N/A</v>
      </c>
      <c r="CH112" s="70" t="e">
        <f t="shared" si="591"/>
        <v>#N/A</v>
      </c>
      <c r="CI112" s="70" t="e">
        <f t="shared" si="592"/>
        <v>#N/A</v>
      </c>
      <c r="CJ112" s="70" t="e">
        <f t="shared" si="593"/>
        <v>#N/A</v>
      </c>
      <c r="CK112" s="70" t="e">
        <f t="shared" si="594"/>
        <v>#N/A</v>
      </c>
      <c r="CL112" s="71" t="e">
        <f t="shared" si="595"/>
        <v>#N/A</v>
      </c>
    </row>
    <row r="113" spans="2:90" hidden="1" x14ac:dyDescent="0.4">
      <c r="B113" t="str">
        <f t="shared" si="516"/>
        <v>2014大阪ガス(株)</v>
      </c>
      <c r="C113" t="str">
        <f t="shared" si="517"/>
        <v>2014大阪ガス(株)</v>
      </c>
      <c r="D113">
        <v>2014</v>
      </c>
      <c r="E113">
        <v>2015</v>
      </c>
      <c r="G113" s="36" t="s">
        <v>190</v>
      </c>
      <c r="H113" s="37">
        <v>4.1300000000000001E-4</v>
      </c>
      <c r="I113" s="37"/>
      <c r="J113" s="37">
        <v>3.7800000000000003E-4</v>
      </c>
      <c r="L113" s="57" t="s">
        <v>1814</v>
      </c>
      <c r="M113" s="58">
        <v>2014</v>
      </c>
      <c r="N113" s="59" t="s">
        <v>190</v>
      </c>
      <c r="P113" s="57" t="s">
        <v>198</v>
      </c>
      <c r="Q113" s="58" t="e">
        <f t="shared" si="524"/>
        <v>#N/A</v>
      </c>
      <c r="R113" s="58" t="e">
        <f t="shared" si="525"/>
        <v>#N/A</v>
      </c>
      <c r="S113" s="58">
        <f t="shared" si="526"/>
        <v>121</v>
      </c>
      <c r="T113" s="58">
        <f t="shared" si="527"/>
        <v>121</v>
      </c>
      <c r="U113" s="58">
        <f t="shared" si="528"/>
        <v>266</v>
      </c>
      <c r="V113" s="58">
        <f t="shared" si="529"/>
        <v>266</v>
      </c>
      <c r="W113" s="58">
        <f t="shared" si="530"/>
        <v>570</v>
      </c>
      <c r="X113" s="58">
        <f t="shared" si="531"/>
        <v>570</v>
      </c>
      <c r="Y113" s="58">
        <f t="shared" si="532"/>
        <v>944</v>
      </c>
      <c r="Z113" s="58">
        <f t="shared" si="533"/>
        <v>944</v>
      </c>
      <c r="AA113" s="58">
        <f t="shared" si="534"/>
        <v>1398</v>
      </c>
      <c r="AB113" s="58">
        <f t="shared" si="535"/>
        <v>1398</v>
      </c>
      <c r="AC113" s="58">
        <f t="shared" si="536"/>
        <v>1910</v>
      </c>
      <c r="AD113" s="58">
        <f t="shared" si="537"/>
        <v>1910</v>
      </c>
      <c r="AE113" s="58">
        <f t="shared" si="538"/>
        <v>2470</v>
      </c>
      <c r="AF113" s="58">
        <f t="shared" si="539"/>
        <v>2470</v>
      </c>
      <c r="AG113" s="58" t="e">
        <f t="shared" si="540"/>
        <v>#N/A</v>
      </c>
      <c r="AH113" s="58" t="e">
        <f t="shared" si="541"/>
        <v>#N/A</v>
      </c>
      <c r="AI113" s="58" t="e">
        <f t="shared" si="789"/>
        <v>#N/A</v>
      </c>
      <c r="AJ113" s="58" t="e">
        <f t="shared" ref="AJ113" si="868">AI113+COUNTIF($L:$L,AI$2&amp;$P113)-1</f>
        <v>#N/A</v>
      </c>
      <c r="AK113" s="58" t="e">
        <f t="shared" si="791"/>
        <v>#N/A</v>
      </c>
      <c r="AL113" s="58" t="e">
        <f t="shared" ref="AL113" si="869">AK113+COUNTIF($L:$L,AK$2&amp;$P113)-1</f>
        <v>#N/A</v>
      </c>
      <c r="AM113" s="58" t="e">
        <f t="shared" si="793"/>
        <v>#N/A</v>
      </c>
      <c r="AN113" s="58" t="e">
        <f t="shared" ref="AN113" si="870">AM113+COUNTIF($L:$L,AM$2&amp;$P113)-1</f>
        <v>#N/A</v>
      </c>
      <c r="AO113" s="58" t="e">
        <f t="shared" si="795"/>
        <v>#N/A</v>
      </c>
      <c r="AP113" s="58" t="e">
        <f t="shared" ref="AP113" si="871">AO113+COUNTIF($L:$L,AO$2&amp;$P113)-1</f>
        <v>#N/A</v>
      </c>
      <c r="AQ113" s="58" t="e">
        <f t="shared" si="797"/>
        <v>#N/A</v>
      </c>
      <c r="AR113" s="58" t="e">
        <f t="shared" ref="AR113" si="872">AQ113+COUNTIF($L:$L,AQ$2&amp;$P113)-1</f>
        <v>#N/A</v>
      </c>
      <c r="AS113" s="58" t="e">
        <f t="shared" si="799"/>
        <v>#N/A</v>
      </c>
      <c r="AT113" s="58" t="e">
        <f t="shared" ref="AT113" si="873">AS113+COUNTIF($L:$L,AS$2&amp;$P113)-1</f>
        <v>#N/A</v>
      </c>
      <c r="AU113" s="58" t="e">
        <f t="shared" si="801"/>
        <v>#N/A</v>
      </c>
      <c r="AV113" s="58" t="e">
        <f t="shared" si="555"/>
        <v>#N/A</v>
      </c>
      <c r="AW113" s="58" t="e">
        <f t="shared" si="556"/>
        <v>#N/A</v>
      </c>
      <c r="AX113" s="58" t="e">
        <f t="shared" si="557"/>
        <v>#N/A</v>
      </c>
      <c r="AY113" s="58" t="e">
        <f t="shared" si="558"/>
        <v>#N/A</v>
      </c>
      <c r="AZ113" s="59" t="e">
        <f t="shared" si="559"/>
        <v>#N/A</v>
      </c>
      <c r="BB113" s="66" t="s">
        <v>198</v>
      </c>
      <c r="BC113" s="67" t="e">
        <f t="shared" si="560"/>
        <v>#N/A</v>
      </c>
      <c r="BD113" s="67" t="e">
        <f t="shared" si="561"/>
        <v>#N/A</v>
      </c>
      <c r="BE113" s="67">
        <f t="shared" si="562"/>
        <v>121</v>
      </c>
      <c r="BF113" s="67">
        <f t="shared" si="563"/>
        <v>121</v>
      </c>
      <c r="BG113" s="67">
        <f t="shared" si="564"/>
        <v>270</v>
      </c>
      <c r="BH113" s="67">
        <f t="shared" si="565"/>
        <v>270</v>
      </c>
      <c r="BI113" s="67">
        <f t="shared" si="566"/>
        <v>596</v>
      </c>
      <c r="BJ113" s="67">
        <f t="shared" si="567"/>
        <v>596</v>
      </c>
      <c r="BK113" s="67">
        <f t="shared" si="568"/>
        <v>1026</v>
      </c>
      <c r="BL113" s="67">
        <f t="shared" si="569"/>
        <v>1026</v>
      </c>
      <c r="BM113" s="67">
        <f t="shared" si="570"/>
        <v>1601</v>
      </c>
      <c r="BN113" s="67">
        <f t="shared" si="571"/>
        <v>1601</v>
      </c>
      <c r="BO113" s="67">
        <f t="shared" si="572"/>
        <v>2327</v>
      </c>
      <c r="BP113" s="67">
        <f t="shared" si="573"/>
        <v>2327</v>
      </c>
      <c r="BQ113" s="67">
        <f t="shared" si="574"/>
        <v>3264</v>
      </c>
      <c r="BR113" s="67">
        <f t="shared" si="575"/>
        <v>3265</v>
      </c>
      <c r="BS113" s="67" t="e">
        <f t="shared" si="576"/>
        <v>#N/A</v>
      </c>
      <c r="BT113" s="67" t="e">
        <f t="shared" si="577"/>
        <v>#N/A</v>
      </c>
      <c r="BU113" s="67" t="e">
        <f t="shared" si="578"/>
        <v>#N/A</v>
      </c>
      <c r="BV113" s="67" t="e">
        <f t="shared" si="579"/>
        <v>#N/A</v>
      </c>
      <c r="BW113" s="67" t="e">
        <f t="shared" si="580"/>
        <v>#N/A</v>
      </c>
      <c r="BX113" s="67" t="e">
        <f t="shared" si="581"/>
        <v>#N/A</v>
      </c>
      <c r="BY113" s="67" t="e">
        <f t="shared" si="582"/>
        <v>#N/A</v>
      </c>
      <c r="BZ113" s="67" t="e">
        <f t="shared" si="583"/>
        <v>#N/A</v>
      </c>
      <c r="CA113" s="67" t="e">
        <f t="shared" si="584"/>
        <v>#N/A</v>
      </c>
      <c r="CB113" s="67" t="e">
        <f t="shared" si="585"/>
        <v>#N/A</v>
      </c>
      <c r="CC113" s="67" t="e">
        <f t="shared" si="586"/>
        <v>#N/A</v>
      </c>
      <c r="CD113" s="67" t="e">
        <f t="shared" si="587"/>
        <v>#N/A</v>
      </c>
      <c r="CE113" s="67" t="e">
        <f t="shared" si="588"/>
        <v>#N/A</v>
      </c>
      <c r="CF113" s="67" t="e">
        <f t="shared" si="589"/>
        <v>#N/A</v>
      </c>
      <c r="CG113" s="67" t="e">
        <f t="shared" si="590"/>
        <v>#N/A</v>
      </c>
      <c r="CH113" s="67" t="e">
        <f t="shared" si="591"/>
        <v>#N/A</v>
      </c>
      <c r="CI113" s="67" t="e">
        <f t="shared" si="592"/>
        <v>#N/A</v>
      </c>
      <c r="CJ113" s="67" t="e">
        <f t="shared" si="593"/>
        <v>#N/A</v>
      </c>
      <c r="CK113" s="67" t="e">
        <f t="shared" si="594"/>
        <v>#N/A</v>
      </c>
      <c r="CL113" s="68" t="e">
        <f t="shared" si="595"/>
        <v>#N/A</v>
      </c>
    </row>
    <row r="114" spans="2:90" hidden="1" x14ac:dyDescent="0.4">
      <c r="B114" t="str">
        <f t="shared" si="516"/>
        <v>2014オリックス(株)</v>
      </c>
      <c r="C114" t="str">
        <f t="shared" si="517"/>
        <v>2014オリックス(株)</v>
      </c>
      <c r="D114">
        <v>2014</v>
      </c>
      <c r="E114">
        <v>2015</v>
      </c>
      <c r="G114" s="36" t="s">
        <v>191</v>
      </c>
      <c r="H114" s="37">
        <v>4.9799999999999996E-4</v>
      </c>
      <c r="I114" s="37"/>
      <c r="J114" s="37">
        <v>3.9300000000000001E-4</v>
      </c>
      <c r="L114" s="60" t="s">
        <v>1815</v>
      </c>
      <c r="M114" s="61">
        <v>2014</v>
      </c>
      <c r="N114" s="62" t="s">
        <v>191</v>
      </c>
      <c r="P114" s="60" t="s">
        <v>199</v>
      </c>
      <c r="Q114" s="61" t="e">
        <f t="shared" si="524"/>
        <v>#N/A</v>
      </c>
      <c r="R114" s="61" t="e">
        <f t="shared" si="525"/>
        <v>#N/A</v>
      </c>
      <c r="S114" s="61">
        <f t="shared" si="526"/>
        <v>122</v>
      </c>
      <c r="T114" s="61">
        <f t="shared" si="527"/>
        <v>122</v>
      </c>
      <c r="U114" s="61">
        <f t="shared" si="528"/>
        <v>377</v>
      </c>
      <c r="V114" s="61">
        <f t="shared" si="529"/>
        <v>377</v>
      </c>
      <c r="W114" s="61">
        <f t="shared" si="530"/>
        <v>681</v>
      </c>
      <c r="X114" s="61">
        <f t="shared" si="531"/>
        <v>681</v>
      </c>
      <c r="Y114" s="61">
        <f t="shared" si="532"/>
        <v>1053</v>
      </c>
      <c r="Z114" s="61">
        <f t="shared" si="533"/>
        <v>1053</v>
      </c>
      <c r="AA114" s="61">
        <f t="shared" si="534"/>
        <v>1491</v>
      </c>
      <c r="AB114" s="61">
        <f t="shared" si="535"/>
        <v>1491</v>
      </c>
      <c r="AC114" s="61">
        <f t="shared" si="536"/>
        <v>1999</v>
      </c>
      <c r="AD114" s="61">
        <f t="shared" si="537"/>
        <v>1999</v>
      </c>
      <c r="AE114" s="61">
        <f t="shared" si="538"/>
        <v>2557</v>
      </c>
      <c r="AF114" s="61">
        <f t="shared" si="539"/>
        <v>2557</v>
      </c>
      <c r="AG114" s="61" t="e">
        <f t="shared" si="540"/>
        <v>#N/A</v>
      </c>
      <c r="AH114" s="61" t="e">
        <f t="shared" si="541"/>
        <v>#N/A</v>
      </c>
      <c r="AI114" s="61" t="e">
        <f t="shared" si="789"/>
        <v>#N/A</v>
      </c>
      <c r="AJ114" s="61" t="e">
        <f t="shared" ref="AJ114" si="874">AI114+COUNTIF($L:$L,AI$2&amp;$P114)-1</f>
        <v>#N/A</v>
      </c>
      <c r="AK114" s="61" t="e">
        <f t="shared" si="791"/>
        <v>#N/A</v>
      </c>
      <c r="AL114" s="61" t="e">
        <f t="shared" ref="AL114" si="875">AK114+COUNTIF($L:$L,AK$2&amp;$P114)-1</f>
        <v>#N/A</v>
      </c>
      <c r="AM114" s="61" t="e">
        <f t="shared" si="793"/>
        <v>#N/A</v>
      </c>
      <c r="AN114" s="61" t="e">
        <f t="shared" ref="AN114" si="876">AM114+COUNTIF($L:$L,AM$2&amp;$P114)-1</f>
        <v>#N/A</v>
      </c>
      <c r="AO114" s="61" t="e">
        <f t="shared" si="795"/>
        <v>#N/A</v>
      </c>
      <c r="AP114" s="61" t="e">
        <f t="shared" ref="AP114" si="877">AO114+COUNTIF($L:$L,AO$2&amp;$P114)-1</f>
        <v>#N/A</v>
      </c>
      <c r="AQ114" s="61" t="e">
        <f t="shared" si="797"/>
        <v>#N/A</v>
      </c>
      <c r="AR114" s="61" t="e">
        <f t="shared" ref="AR114" si="878">AQ114+COUNTIF($L:$L,AQ$2&amp;$P114)-1</f>
        <v>#N/A</v>
      </c>
      <c r="AS114" s="61" t="e">
        <f t="shared" si="799"/>
        <v>#N/A</v>
      </c>
      <c r="AT114" s="61" t="e">
        <f t="shared" ref="AT114" si="879">AS114+COUNTIF($L:$L,AS$2&amp;$P114)-1</f>
        <v>#N/A</v>
      </c>
      <c r="AU114" s="61" t="e">
        <f t="shared" si="801"/>
        <v>#N/A</v>
      </c>
      <c r="AV114" s="61" t="e">
        <f t="shared" si="555"/>
        <v>#N/A</v>
      </c>
      <c r="AW114" s="61" t="e">
        <f t="shared" si="556"/>
        <v>#N/A</v>
      </c>
      <c r="AX114" s="61" t="e">
        <f t="shared" si="557"/>
        <v>#N/A</v>
      </c>
      <c r="AY114" s="61" t="e">
        <f t="shared" si="558"/>
        <v>#N/A</v>
      </c>
      <c r="AZ114" s="62" t="e">
        <f t="shared" si="559"/>
        <v>#N/A</v>
      </c>
      <c r="BB114" s="69" t="s">
        <v>199</v>
      </c>
      <c r="BC114" s="70" t="e">
        <f t="shared" si="560"/>
        <v>#N/A</v>
      </c>
      <c r="BD114" s="70" t="e">
        <f t="shared" si="561"/>
        <v>#N/A</v>
      </c>
      <c r="BE114" s="70">
        <f t="shared" si="562"/>
        <v>122</v>
      </c>
      <c r="BF114" s="70">
        <f t="shared" si="563"/>
        <v>122</v>
      </c>
      <c r="BG114" s="70">
        <f t="shared" si="564"/>
        <v>381</v>
      </c>
      <c r="BH114" s="70">
        <f t="shared" si="565"/>
        <v>381</v>
      </c>
      <c r="BI114" s="70">
        <f t="shared" si="566"/>
        <v>715</v>
      </c>
      <c r="BJ114" s="70">
        <f t="shared" si="567"/>
        <v>715</v>
      </c>
      <c r="BK114" s="70">
        <f t="shared" si="568"/>
        <v>1157</v>
      </c>
      <c r="BL114" s="70">
        <f t="shared" si="569"/>
        <v>1157</v>
      </c>
      <c r="BM114" s="70">
        <f t="shared" si="570"/>
        <v>1730</v>
      </c>
      <c r="BN114" s="70">
        <f t="shared" si="571"/>
        <v>1730</v>
      </c>
      <c r="BO114" s="70">
        <f t="shared" si="572"/>
        <v>2491</v>
      </c>
      <c r="BP114" s="70">
        <f t="shared" si="573"/>
        <v>2491</v>
      </c>
      <c r="BQ114" s="70">
        <f t="shared" si="574"/>
        <v>3464</v>
      </c>
      <c r="BR114" s="70">
        <f t="shared" si="575"/>
        <v>3464</v>
      </c>
      <c r="BS114" s="70" t="e">
        <f t="shared" si="576"/>
        <v>#N/A</v>
      </c>
      <c r="BT114" s="70" t="e">
        <f t="shared" si="577"/>
        <v>#N/A</v>
      </c>
      <c r="BU114" s="70" t="e">
        <f t="shared" si="578"/>
        <v>#N/A</v>
      </c>
      <c r="BV114" s="70" t="e">
        <f t="shared" si="579"/>
        <v>#N/A</v>
      </c>
      <c r="BW114" s="70" t="e">
        <f t="shared" si="580"/>
        <v>#N/A</v>
      </c>
      <c r="BX114" s="70" t="e">
        <f t="shared" si="581"/>
        <v>#N/A</v>
      </c>
      <c r="BY114" s="70" t="e">
        <f t="shared" si="582"/>
        <v>#N/A</v>
      </c>
      <c r="BZ114" s="70" t="e">
        <f t="shared" si="583"/>
        <v>#N/A</v>
      </c>
      <c r="CA114" s="70" t="e">
        <f t="shared" si="584"/>
        <v>#N/A</v>
      </c>
      <c r="CB114" s="70" t="e">
        <f t="shared" si="585"/>
        <v>#N/A</v>
      </c>
      <c r="CC114" s="70" t="e">
        <f t="shared" si="586"/>
        <v>#N/A</v>
      </c>
      <c r="CD114" s="70" t="e">
        <f t="shared" si="587"/>
        <v>#N/A</v>
      </c>
      <c r="CE114" s="70" t="e">
        <f t="shared" si="588"/>
        <v>#N/A</v>
      </c>
      <c r="CF114" s="70" t="e">
        <f t="shared" si="589"/>
        <v>#N/A</v>
      </c>
      <c r="CG114" s="70" t="e">
        <f t="shared" si="590"/>
        <v>#N/A</v>
      </c>
      <c r="CH114" s="70" t="e">
        <f t="shared" si="591"/>
        <v>#N/A</v>
      </c>
      <c r="CI114" s="70" t="e">
        <f t="shared" si="592"/>
        <v>#N/A</v>
      </c>
      <c r="CJ114" s="70" t="e">
        <f t="shared" si="593"/>
        <v>#N/A</v>
      </c>
      <c r="CK114" s="70" t="e">
        <f t="shared" si="594"/>
        <v>#N/A</v>
      </c>
      <c r="CL114" s="71" t="e">
        <f t="shared" si="595"/>
        <v>#N/A</v>
      </c>
    </row>
    <row r="115" spans="2:90" hidden="1" x14ac:dyDescent="0.4">
      <c r="B115" t="str">
        <f t="shared" si="516"/>
        <v>2014(株)アイ・グリッド・ソリューションズ</v>
      </c>
      <c r="C115" t="str">
        <f t="shared" si="517"/>
        <v>2014(株)アイ・グリッド・ソリューションズ</v>
      </c>
      <c r="D115">
        <v>2014</v>
      </c>
      <c r="E115">
        <v>2015</v>
      </c>
      <c r="G115" s="36" t="s">
        <v>192</v>
      </c>
      <c r="H115" s="37">
        <v>5.1900000000000004E-4</v>
      </c>
      <c r="I115" s="37"/>
      <c r="J115" s="37">
        <v>4.8999999999999998E-4</v>
      </c>
      <c r="L115" s="57" t="s">
        <v>1816</v>
      </c>
      <c r="M115" s="58">
        <v>2014</v>
      </c>
      <c r="N115" s="59" t="s">
        <v>192</v>
      </c>
      <c r="P115" s="57" t="s">
        <v>200</v>
      </c>
      <c r="Q115" s="58" t="e">
        <f t="shared" si="524"/>
        <v>#N/A</v>
      </c>
      <c r="R115" s="58" t="e">
        <f t="shared" si="525"/>
        <v>#N/A</v>
      </c>
      <c r="S115" s="58">
        <f t="shared" si="526"/>
        <v>123</v>
      </c>
      <c r="T115" s="58">
        <f t="shared" si="527"/>
        <v>123</v>
      </c>
      <c r="U115" s="58">
        <f t="shared" si="528"/>
        <v>214</v>
      </c>
      <c r="V115" s="58">
        <f t="shared" si="529"/>
        <v>214</v>
      </c>
      <c r="W115" s="58">
        <f t="shared" si="530"/>
        <v>520</v>
      </c>
      <c r="X115" s="58">
        <f t="shared" si="531"/>
        <v>520</v>
      </c>
      <c r="Y115" s="58">
        <f t="shared" si="532"/>
        <v>894</v>
      </c>
      <c r="Z115" s="58">
        <f t="shared" si="533"/>
        <v>894</v>
      </c>
      <c r="AA115" s="58">
        <f t="shared" si="534"/>
        <v>1348</v>
      </c>
      <c r="AB115" s="58">
        <f t="shared" si="535"/>
        <v>1348</v>
      </c>
      <c r="AC115" s="58">
        <f t="shared" si="536"/>
        <v>1860</v>
      </c>
      <c r="AD115" s="58">
        <f t="shared" si="537"/>
        <v>1860</v>
      </c>
      <c r="AE115" s="58">
        <f t="shared" si="538"/>
        <v>2420</v>
      </c>
      <c r="AF115" s="58">
        <f t="shared" si="539"/>
        <v>2420</v>
      </c>
      <c r="AG115" s="58" t="e">
        <f t="shared" si="540"/>
        <v>#N/A</v>
      </c>
      <c r="AH115" s="58" t="e">
        <f t="shared" si="541"/>
        <v>#N/A</v>
      </c>
      <c r="AI115" s="58" t="e">
        <f t="shared" si="789"/>
        <v>#N/A</v>
      </c>
      <c r="AJ115" s="58" t="e">
        <f t="shared" ref="AJ115" si="880">AI115+COUNTIF($L:$L,AI$2&amp;$P115)-1</f>
        <v>#N/A</v>
      </c>
      <c r="AK115" s="58" t="e">
        <f t="shared" si="791"/>
        <v>#N/A</v>
      </c>
      <c r="AL115" s="58" t="e">
        <f t="shared" ref="AL115" si="881">AK115+COUNTIF($L:$L,AK$2&amp;$P115)-1</f>
        <v>#N/A</v>
      </c>
      <c r="AM115" s="58" t="e">
        <f t="shared" si="793"/>
        <v>#N/A</v>
      </c>
      <c r="AN115" s="58" t="e">
        <f t="shared" ref="AN115" si="882">AM115+COUNTIF($L:$L,AM$2&amp;$P115)-1</f>
        <v>#N/A</v>
      </c>
      <c r="AO115" s="58" t="e">
        <f t="shared" si="795"/>
        <v>#N/A</v>
      </c>
      <c r="AP115" s="58" t="e">
        <f t="shared" ref="AP115" si="883">AO115+COUNTIF($L:$L,AO$2&amp;$P115)-1</f>
        <v>#N/A</v>
      </c>
      <c r="AQ115" s="58" t="e">
        <f t="shared" si="797"/>
        <v>#N/A</v>
      </c>
      <c r="AR115" s="58" t="e">
        <f t="shared" ref="AR115" si="884">AQ115+COUNTIF($L:$L,AQ$2&amp;$P115)-1</f>
        <v>#N/A</v>
      </c>
      <c r="AS115" s="58" t="e">
        <f t="shared" si="799"/>
        <v>#N/A</v>
      </c>
      <c r="AT115" s="58" t="e">
        <f t="shared" ref="AT115" si="885">AS115+COUNTIF($L:$L,AS$2&amp;$P115)-1</f>
        <v>#N/A</v>
      </c>
      <c r="AU115" s="58" t="e">
        <f t="shared" si="801"/>
        <v>#N/A</v>
      </c>
      <c r="AV115" s="58" t="e">
        <f t="shared" si="555"/>
        <v>#N/A</v>
      </c>
      <c r="AW115" s="58" t="e">
        <f t="shared" si="556"/>
        <v>#N/A</v>
      </c>
      <c r="AX115" s="58" t="e">
        <f t="shared" si="557"/>
        <v>#N/A</v>
      </c>
      <c r="AY115" s="58" t="e">
        <f t="shared" si="558"/>
        <v>#N/A</v>
      </c>
      <c r="AZ115" s="59" t="e">
        <f t="shared" si="559"/>
        <v>#N/A</v>
      </c>
      <c r="BB115" s="66" t="s">
        <v>200</v>
      </c>
      <c r="BC115" s="67" t="e">
        <f t="shared" si="560"/>
        <v>#N/A</v>
      </c>
      <c r="BD115" s="67" t="e">
        <f t="shared" si="561"/>
        <v>#N/A</v>
      </c>
      <c r="BE115" s="67">
        <f t="shared" si="562"/>
        <v>123</v>
      </c>
      <c r="BF115" s="67">
        <f t="shared" si="563"/>
        <v>123</v>
      </c>
      <c r="BG115" s="67">
        <f t="shared" si="564"/>
        <v>218</v>
      </c>
      <c r="BH115" s="67">
        <f t="shared" si="565"/>
        <v>218</v>
      </c>
      <c r="BI115" s="67">
        <f t="shared" si="566"/>
        <v>540</v>
      </c>
      <c r="BJ115" s="67">
        <f t="shared" si="567"/>
        <v>540</v>
      </c>
      <c r="BK115" s="67">
        <f t="shared" si="568"/>
        <v>955</v>
      </c>
      <c r="BL115" s="67">
        <f t="shared" si="569"/>
        <v>955</v>
      </c>
      <c r="BM115" s="67">
        <f t="shared" si="570"/>
        <v>1514</v>
      </c>
      <c r="BN115" s="67">
        <f t="shared" si="571"/>
        <v>1514</v>
      </c>
      <c r="BO115" s="67">
        <f t="shared" si="572"/>
        <v>2208</v>
      </c>
      <c r="BP115" s="67">
        <f t="shared" si="573"/>
        <v>2209</v>
      </c>
      <c r="BQ115" s="67">
        <f t="shared" si="574"/>
        <v>3094</v>
      </c>
      <c r="BR115" s="67">
        <f t="shared" si="575"/>
        <v>3096</v>
      </c>
      <c r="BS115" s="67" t="e">
        <f t="shared" si="576"/>
        <v>#N/A</v>
      </c>
      <c r="BT115" s="67" t="e">
        <f t="shared" si="577"/>
        <v>#N/A</v>
      </c>
      <c r="BU115" s="67" t="e">
        <f t="shared" si="578"/>
        <v>#N/A</v>
      </c>
      <c r="BV115" s="67" t="e">
        <f t="shared" si="579"/>
        <v>#N/A</v>
      </c>
      <c r="BW115" s="67" t="e">
        <f t="shared" si="580"/>
        <v>#N/A</v>
      </c>
      <c r="BX115" s="67" t="e">
        <f t="shared" si="581"/>
        <v>#N/A</v>
      </c>
      <c r="BY115" s="67" t="e">
        <f t="shared" si="582"/>
        <v>#N/A</v>
      </c>
      <c r="BZ115" s="67" t="e">
        <f t="shared" si="583"/>
        <v>#N/A</v>
      </c>
      <c r="CA115" s="67" t="e">
        <f t="shared" si="584"/>
        <v>#N/A</v>
      </c>
      <c r="CB115" s="67" t="e">
        <f t="shared" si="585"/>
        <v>#N/A</v>
      </c>
      <c r="CC115" s="67" t="e">
        <f t="shared" si="586"/>
        <v>#N/A</v>
      </c>
      <c r="CD115" s="67" t="e">
        <f t="shared" si="587"/>
        <v>#N/A</v>
      </c>
      <c r="CE115" s="67" t="e">
        <f t="shared" si="588"/>
        <v>#N/A</v>
      </c>
      <c r="CF115" s="67" t="e">
        <f t="shared" si="589"/>
        <v>#N/A</v>
      </c>
      <c r="CG115" s="67" t="e">
        <f t="shared" si="590"/>
        <v>#N/A</v>
      </c>
      <c r="CH115" s="67" t="e">
        <f t="shared" si="591"/>
        <v>#N/A</v>
      </c>
      <c r="CI115" s="67" t="e">
        <f t="shared" si="592"/>
        <v>#N/A</v>
      </c>
      <c r="CJ115" s="67" t="e">
        <f t="shared" si="593"/>
        <v>#N/A</v>
      </c>
      <c r="CK115" s="67" t="e">
        <f t="shared" si="594"/>
        <v>#N/A</v>
      </c>
      <c r="CL115" s="68" t="e">
        <f t="shared" si="595"/>
        <v>#N/A</v>
      </c>
    </row>
    <row r="116" spans="2:90" hidden="1" x14ac:dyDescent="0.4">
      <c r="B116" t="str">
        <f t="shared" si="516"/>
        <v>2014(株)アシストワンエナジー</v>
      </c>
      <c r="C116" t="str">
        <f t="shared" si="517"/>
        <v>2014(株)アシストワンエナジー</v>
      </c>
      <c r="D116">
        <v>2014</v>
      </c>
      <c r="E116">
        <v>2015</v>
      </c>
      <c r="G116" s="36" t="s">
        <v>193</v>
      </c>
      <c r="H116" s="37">
        <v>6.4300000000000002E-4</v>
      </c>
      <c r="I116" s="37"/>
      <c r="J116" s="37">
        <v>3.2000000000000003E-4</v>
      </c>
      <c r="L116" s="60" t="s">
        <v>1817</v>
      </c>
      <c r="M116" s="61">
        <v>2014</v>
      </c>
      <c r="N116" s="62" t="s">
        <v>193</v>
      </c>
      <c r="P116" s="60" t="s">
        <v>201</v>
      </c>
      <c r="Q116" s="61" t="e">
        <f t="shared" si="524"/>
        <v>#N/A</v>
      </c>
      <c r="R116" s="61" t="e">
        <f t="shared" si="525"/>
        <v>#N/A</v>
      </c>
      <c r="S116" s="61">
        <f t="shared" si="526"/>
        <v>125</v>
      </c>
      <c r="T116" s="61">
        <f t="shared" si="527"/>
        <v>125</v>
      </c>
      <c r="U116" s="61">
        <f t="shared" si="528"/>
        <v>319</v>
      </c>
      <c r="V116" s="61">
        <f t="shared" si="529"/>
        <v>319</v>
      </c>
      <c r="W116" s="61">
        <f t="shared" si="530"/>
        <v>622</v>
      </c>
      <c r="X116" s="61">
        <f t="shared" si="531"/>
        <v>622</v>
      </c>
      <c r="Y116" s="61">
        <f t="shared" si="532"/>
        <v>995</v>
      </c>
      <c r="Z116" s="61">
        <f t="shared" si="533"/>
        <v>995</v>
      </c>
      <c r="AA116" s="61" t="e">
        <f t="shared" si="534"/>
        <v>#N/A</v>
      </c>
      <c r="AB116" s="61" t="e">
        <f t="shared" si="535"/>
        <v>#N/A</v>
      </c>
      <c r="AC116" s="61" t="e">
        <f t="shared" si="536"/>
        <v>#N/A</v>
      </c>
      <c r="AD116" s="61" t="e">
        <f t="shared" si="537"/>
        <v>#N/A</v>
      </c>
      <c r="AE116" s="61" t="e">
        <f t="shared" si="538"/>
        <v>#N/A</v>
      </c>
      <c r="AF116" s="61" t="e">
        <f t="shared" si="539"/>
        <v>#N/A</v>
      </c>
      <c r="AG116" s="61" t="e">
        <f t="shared" si="540"/>
        <v>#N/A</v>
      </c>
      <c r="AH116" s="61" t="e">
        <f t="shared" si="541"/>
        <v>#N/A</v>
      </c>
      <c r="AI116" s="61" t="e">
        <f t="shared" si="789"/>
        <v>#N/A</v>
      </c>
      <c r="AJ116" s="61" t="e">
        <f t="shared" ref="AJ116" si="886">AI116+COUNTIF($L:$L,AI$2&amp;$P116)-1</f>
        <v>#N/A</v>
      </c>
      <c r="AK116" s="61" t="e">
        <f t="shared" si="791"/>
        <v>#N/A</v>
      </c>
      <c r="AL116" s="61" t="e">
        <f t="shared" ref="AL116" si="887">AK116+COUNTIF($L:$L,AK$2&amp;$P116)-1</f>
        <v>#N/A</v>
      </c>
      <c r="AM116" s="61" t="e">
        <f t="shared" si="793"/>
        <v>#N/A</v>
      </c>
      <c r="AN116" s="61" t="e">
        <f t="shared" ref="AN116" si="888">AM116+COUNTIF($L:$L,AM$2&amp;$P116)-1</f>
        <v>#N/A</v>
      </c>
      <c r="AO116" s="61" t="e">
        <f t="shared" si="795"/>
        <v>#N/A</v>
      </c>
      <c r="AP116" s="61" t="e">
        <f t="shared" ref="AP116" si="889">AO116+COUNTIF($L:$L,AO$2&amp;$P116)-1</f>
        <v>#N/A</v>
      </c>
      <c r="AQ116" s="61" t="e">
        <f t="shared" si="797"/>
        <v>#N/A</v>
      </c>
      <c r="AR116" s="61" t="e">
        <f t="shared" ref="AR116" si="890">AQ116+COUNTIF($L:$L,AQ$2&amp;$P116)-1</f>
        <v>#N/A</v>
      </c>
      <c r="AS116" s="61" t="e">
        <f t="shared" si="799"/>
        <v>#N/A</v>
      </c>
      <c r="AT116" s="61" t="e">
        <f t="shared" ref="AT116" si="891">AS116+COUNTIF($L:$L,AS$2&amp;$P116)-1</f>
        <v>#N/A</v>
      </c>
      <c r="AU116" s="61" t="e">
        <f t="shared" si="801"/>
        <v>#N/A</v>
      </c>
      <c r="AV116" s="61" t="e">
        <f t="shared" si="555"/>
        <v>#N/A</v>
      </c>
      <c r="AW116" s="61" t="e">
        <f t="shared" si="556"/>
        <v>#N/A</v>
      </c>
      <c r="AX116" s="61" t="e">
        <f t="shared" si="557"/>
        <v>#N/A</v>
      </c>
      <c r="AY116" s="61" t="e">
        <f t="shared" si="558"/>
        <v>#N/A</v>
      </c>
      <c r="AZ116" s="62" t="e">
        <f t="shared" si="559"/>
        <v>#N/A</v>
      </c>
      <c r="BB116" s="69" t="s">
        <v>201</v>
      </c>
      <c r="BC116" s="70" t="e">
        <f t="shared" si="560"/>
        <v>#N/A</v>
      </c>
      <c r="BD116" s="70" t="e">
        <f t="shared" si="561"/>
        <v>#N/A</v>
      </c>
      <c r="BE116" s="70">
        <f t="shared" si="562"/>
        <v>125</v>
      </c>
      <c r="BF116" s="70">
        <f t="shared" si="563"/>
        <v>125</v>
      </c>
      <c r="BG116" s="70">
        <f t="shared" si="564"/>
        <v>323</v>
      </c>
      <c r="BH116" s="70">
        <f t="shared" si="565"/>
        <v>323</v>
      </c>
      <c r="BI116" s="70">
        <f t="shared" si="566"/>
        <v>653</v>
      </c>
      <c r="BJ116" s="70">
        <f t="shared" si="567"/>
        <v>653</v>
      </c>
      <c r="BK116" s="70">
        <f t="shared" si="568"/>
        <v>1090</v>
      </c>
      <c r="BL116" s="70">
        <f t="shared" si="569"/>
        <v>1090</v>
      </c>
      <c r="BM116" s="70" t="e">
        <f t="shared" si="570"/>
        <v>#N/A</v>
      </c>
      <c r="BN116" s="70" t="e">
        <f t="shared" si="571"/>
        <v>#N/A</v>
      </c>
      <c r="BO116" s="70" t="e">
        <f t="shared" si="572"/>
        <v>#N/A</v>
      </c>
      <c r="BP116" s="70" t="e">
        <f t="shared" si="573"/>
        <v>#N/A</v>
      </c>
      <c r="BQ116" s="70" t="e">
        <f t="shared" si="574"/>
        <v>#N/A</v>
      </c>
      <c r="BR116" s="70" t="e">
        <f t="shared" si="575"/>
        <v>#N/A</v>
      </c>
      <c r="BS116" s="70" t="e">
        <f t="shared" si="576"/>
        <v>#N/A</v>
      </c>
      <c r="BT116" s="70" t="e">
        <f t="shared" si="577"/>
        <v>#N/A</v>
      </c>
      <c r="BU116" s="70" t="e">
        <f t="shared" si="578"/>
        <v>#N/A</v>
      </c>
      <c r="BV116" s="70" t="e">
        <f t="shared" si="579"/>
        <v>#N/A</v>
      </c>
      <c r="BW116" s="70" t="e">
        <f t="shared" si="580"/>
        <v>#N/A</v>
      </c>
      <c r="BX116" s="70" t="e">
        <f t="shared" si="581"/>
        <v>#N/A</v>
      </c>
      <c r="BY116" s="70" t="e">
        <f t="shared" si="582"/>
        <v>#N/A</v>
      </c>
      <c r="BZ116" s="70" t="e">
        <f t="shared" si="583"/>
        <v>#N/A</v>
      </c>
      <c r="CA116" s="70" t="e">
        <f t="shared" si="584"/>
        <v>#N/A</v>
      </c>
      <c r="CB116" s="70" t="e">
        <f t="shared" si="585"/>
        <v>#N/A</v>
      </c>
      <c r="CC116" s="70" t="e">
        <f t="shared" si="586"/>
        <v>#N/A</v>
      </c>
      <c r="CD116" s="70" t="e">
        <f t="shared" si="587"/>
        <v>#N/A</v>
      </c>
      <c r="CE116" s="70" t="e">
        <f t="shared" si="588"/>
        <v>#N/A</v>
      </c>
      <c r="CF116" s="70" t="e">
        <f t="shared" si="589"/>
        <v>#N/A</v>
      </c>
      <c r="CG116" s="70" t="e">
        <f t="shared" si="590"/>
        <v>#N/A</v>
      </c>
      <c r="CH116" s="70" t="e">
        <f t="shared" si="591"/>
        <v>#N/A</v>
      </c>
      <c r="CI116" s="70" t="e">
        <f t="shared" si="592"/>
        <v>#N/A</v>
      </c>
      <c r="CJ116" s="70" t="e">
        <f t="shared" si="593"/>
        <v>#N/A</v>
      </c>
      <c r="CK116" s="70" t="e">
        <f t="shared" si="594"/>
        <v>#N/A</v>
      </c>
      <c r="CL116" s="71" t="e">
        <f t="shared" si="595"/>
        <v>#N/A</v>
      </c>
    </row>
    <row r="117" spans="2:90" hidden="1" x14ac:dyDescent="0.4">
      <c r="B117" t="str">
        <f t="shared" si="516"/>
        <v>2014(株)アップルツリー</v>
      </c>
      <c r="C117" t="str">
        <f t="shared" si="517"/>
        <v>2014(株)アップルツリー</v>
      </c>
      <c r="D117">
        <v>2014</v>
      </c>
      <c r="E117">
        <v>2015</v>
      </c>
      <c r="G117" s="36" t="s">
        <v>194</v>
      </c>
      <c r="H117" s="37">
        <v>9.7E-5</v>
      </c>
      <c r="I117" s="37"/>
      <c r="J117" s="37">
        <v>8.8999999999999995E-4</v>
      </c>
      <c r="L117" s="57" t="s">
        <v>1818</v>
      </c>
      <c r="M117" s="58">
        <v>2014</v>
      </c>
      <c r="N117" s="59" t="s">
        <v>194</v>
      </c>
      <c r="P117" s="57" t="s">
        <v>202</v>
      </c>
      <c r="Q117" s="58" t="e">
        <f t="shared" si="524"/>
        <v>#N/A</v>
      </c>
      <c r="R117" s="58" t="e">
        <f t="shared" si="525"/>
        <v>#N/A</v>
      </c>
      <c r="S117" s="58">
        <f t="shared" si="526"/>
        <v>126</v>
      </c>
      <c r="T117" s="58">
        <f t="shared" si="527"/>
        <v>126</v>
      </c>
      <c r="U117" s="58" t="e">
        <f t="shared" si="528"/>
        <v>#N/A</v>
      </c>
      <c r="V117" s="58" t="e">
        <f t="shared" si="529"/>
        <v>#N/A</v>
      </c>
      <c r="W117" s="58" t="e">
        <f t="shared" si="530"/>
        <v>#N/A</v>
      </c>
      <c r="X117" s="58" t="e">
        <f t="shared" si="531"/>
        <v>#N/A</v>
      </c>
      <c r="Y117" s="58" t="e">
        <f t="shared" si="532"/>
        <v>#N/A</v>
      </c>
      <c r="Z117" s="58" t="e">
        <f t="shared" si="533"/>
        <v>#N/A</v>
      </c>
      <c r="AA117" s="58" t="e">
        <f t="shared" si="534"/>
        <v>#N/A</v>
      </c>
      <c r="AB117" s="58" t="e">
        <f t="shared" si="535"/>
        <v>#N/A</v>
      </c>
      <c r="AC117" s="58" t="e">
        <f t="shared" si="536"/>
        <v>#N/A</v>
      </c>
      <c r="AD117" s="58" t="e">
        <f t="shared" si="537"/>
        <v>#N/A</v>
      </c>
      <c r="AE117" s="58" t="e">
        <f t="shared" si="538"/>
        <v>#N/A</v>
      </c>
      <c r="AF117" s="58" t="e">
        <f t="shared" si="539"/>
        <v>#N/A</v>
      </c>
      <c r="AG117" s="58" t="e">
        <f t="shared" si="540"/>
        <v>#N/A</v>
      </c>
      <c r="AH117" s="58" t="e">
        <f t="shared" si="541"/>
        <v>#N/A</v>
      </c>
      <c r="AI117" s="58" t="e">
        <f t="shared" ref="AI117:AI132" si="892">MATCH(AI$3&amp;$P117,$L:$L,0)</f>
        <v>#N/A</v>
      </c>
      <c r="AJ117" s="58" t="e">
        <f t="shared" ref="AJ117" si="893">AI117+COUNTIF($L:$L,AI$2&amp;$P117)-1</f>
        <v>#N/A</v>
      </c>
      <c r="AK117" s="58" t="e">
        <f t="shared" ref="AK117:AK132" si="894">MATCH(AK$3&amp;$P117,$L:$L,0)</f>
        <v>#N/A</v>
      </c>
      <c r="AL117" s="58" t="e">
        <f t="shared" ref="AL117" si="895">AK117+COUNTIF($L:$L,AK$2&amp;$P117)-1</f>
        <v>#N/A</v>
      </c>
      <c r="AM117" s="58" t="e">
        <f t="shared" ref="AM117:AM132" si="896">MATCH(AM$3&amp;$P117,$L:$L,0)</f>
        <v>#N/A</v>
      </c>
      <c r="AN117" s="58" t="e">
        <f t="shared" ref="AN117" si="897">AM117+COUNTIF($L:$L,AM$2&amp;$P117)-1</f>
        <v>#N/A</v>
      </c>
      <c r="AO117" s="58" t="e">
        <f t="shared" ref="AO117:AO132" si="898">MATCH(AO$3&amp;$P117,$L:$L,0)</f>
        <v>#N/A</v>
      </c>
      <c r="AP117" s="58" t="e">
        <f t="shared" ref="AP117" si="899">AO117+COUNTIF($L:$L,AO$2&amp;$P117)-1</f>
        <v>#N/A</v>
      </c>
      <c r="AQ117" s="58" t="e">
        <f t="shared" ref="AQ117:AQ132" si="900">MATCH(AQ$3&amp;$P117,$L:$L,0)</f>
        <v>#N/A</v>
      </c>
      <c r="AR117" s="58" t="e">
        <f t="shared" ref="AR117" si="901">AQ117+COUNTIF($L:$L,AQ$2&amp;$P117)-1</f>
        <v>#N/A</v>
      </c>
      <c r="AS117" s="58" t="e">
        <f t="shared" ref="AS117:AS132" si="902">MATCH(AS$3&amp;$P117,$L:$L,0)</f>
        <v>#N/A</v>
      </c>
      <c r="AT117" s="58" t="e">
        <f t="shared" ref="AT117" si="903">AS117+COUNTIF($L:$L,AS$2&amp;$P117)-1</f>
        <v>#N/A</v>
      </c>
      <c r="AU117" s="58" t="e">
        <f t="shared" ref="AU117:AU132" si="904">MATCH(AU$3&amp;$P117,$L:$L,0)</f>
        <v>#N/A</v>
      </c>
      <c r="AV117" s="58" t="e">
        <f t="shared" si="555"/>
        <v>#N/A</v>
      </c>
      <c r="AW117" s="58" t="e">
        <f t="shared" si="556"/>
        <v>#N/A</v>
      </c>
      <c r="AX117" s="58" t="e">
        <f t="shared" si="557"/>
        <v>#N/A</v>
      </c>
      <c r="AY117" s="58" t="e">
        <f t="shared" si="558"/>
        <v>#N/A</v>
      </c>
      <c r="AZ117" s="59" t="e">
        <f t="shared" si="559"/>
        <v>#N/A</v>
      </c>
      <c r="BB117" s="66" t="s">
        <v>202</v>
      </c>
      <c r="BC117" s="67" t="e">
        <f t="shared" si="560"/>
        <v>#N/A</v>
      </c>
      <c r="BD117" s="67" t="e">
        <f t="shared" si="561"/>
        <v>#N/A</v>
      </c>
      <c r="BE117" s="67">
        <f t="shared" si="562"/>
        <v>126</v>
      </c>
      <c r="BF117" s="67">
        <f t="shared" si="563"/>
        <v>126</v>
      </c>
      <c r="BG117" s="67" t="e">
        <f t="shared" si="564"/>
        <v>#N/A</v>
      </c>
      <c r="BH117" s="67" t="e">
        <f t="shared" si="565"/>
        <v>#N/A</v>
      </c>
      <c r="BI117" s="67" t="e">
        <f t="shared" si="566"/>
        <v>#N/A</v>
      </c>
      <c r="BJ117" s="67" t="e">
        <f t="shared" si="567"/>
        <v>#N/A</v>
      </c>
      <c r="BK117" s="67" t="e">
        <f t="shared" si="568"/>
        <v>#N/A</v>
      </c>
      <c r="BL117" s="67" t="e">
        <f t="shared" si="569"/>
        <v>#N/A</v>
      </c>
      <c r="BM117" s="67" t="e">
        <f t="shared" si="570"/>
        <v>#N/A</v>
      </c>
      <c r="BN117" s="67" t="e">
        <f t="shared" si="571"/>
        <v>#N/A</v>
      </c>
      <c r="BO117" s="67" t="e">
        <f t="shared" si="572"/>
        <v>#N/A</v>
      </c>
      <c r="BP117" s="67" t="e">
        <f t="shared" si="573"/>
        <v>#N/A</v>
      </c>
      <c r="BQ117" s="67" t="e">
        <f t="shared" si="574"/>
        <v>#N/A</v>
      </c>
      <c r="BR117" s="67" t="e">
        <f t="shared" si="575"/>
        <v>#N/A</v>
      </c>
      <c r="BS117" s="67" t="e">
        <f t="shared" si="576"/>
        <v>#N/A</v>
      </c>
      <c r="BT117" s="67" t="e">
        <f t="shared" si="577"/>
        <v>#N/A</v>
      </c>
      <c r="BU117" s="67" t="e">
        <f t="shared" si="578"/>
        <v>#N/A</v>
      </c>
      <c r="BV117" s="67" t="e">
        <f t="shared" si="579"/>
        <v>#N/A</v>
      </c>
      <c r="BW117" s="67" t="e">
        <f t="shared" si="580"/>
        <v>#N/A</v>
      </c>
      <c r="BX117" s="67" t="e">
        <f t="shared" si="581"/>
        <v>#N/A</v>
      </c>
      <c r="BY117" s="67" t="e">
        <f t="shared" si="582"/>
        <v>#N/A</v>
      </c>
      <c r="BZ117" s="67" t="e">
        <f t="shared" si="583"/>
        <v>#N/A</v>
      </c>
      <c r="CA117" s="67" t="e">
        <f t="shared" si="584"/>
        <v>#N/A</v>
      </c>
      <c r="CB117" s="67" t="e">
        <f t="shared" si="585"/>
        <v>#N/A</v>
      </c>
      <c r="CC117" s="67" t="e">
        <f t="shared" si="586"/>
        <v>#N/A</v>
      </c>
      <c r="CD117" s="67" t="e">
        <f t="shared" si="587"/>
        <v>#N/A</v>
      </c>
      <c r="CE117" s="67" t="e">
        <f t="shared" si="588"/>
        <v>#N/A</v>
      </c>
      <c r="CF117" s="67" t="e">
        <f t="shared" si="589"/>
        <v>#N/A</v>
      </c>
      <c r="CG117" s="67" t="e">
        <f t="shared" si="590"/>
        <v>#N/A</v>
      </c>
      <c r="CH117" s="67" t="e">
        <f t="shared" si="591"/>
        <v>#N/A</v>
      </c>
      <c r="CI117" s="67" t="e">
        <f t="shared" si="592"/>
        <v>#N/A</v>
      </c>
      <c r="CJ117" s="67" t="e">
        <f t="shared" si="593"/>
        <v>#N/A</v>
      </c>
      <c r="CK117" s="67" t="e">
        <f t="shared" si="594"/>
        <v>#N/A</v>
      </c>
      <c r="CL117" s="68" t="e">
        <f t="shared" si="595"/>
        <v>#N/A</v>
      </c>
    </row>
    <row r="118" spans="2:90" hidden="1" x14ac:dyDescent="0.4">
      <c r="B118" t="str">
        <f t="shared" si="516"/>
        <v>2014(株)アドバンテック</v>
      </c>
      <c r="C118" t="str">
        <f t="shared" si="517"/>
        <v>2014(株)アドバンテック</v>
      </c>
      <c r="D118">
        <v>2014</v>
      </c>
      <c r="E118">
        <v>2015</v>
      </c>
      <c r="G118" s="36" t="s">
        <v>195</v>
      </c>
      <c r="H118" s="37">
        <v>6.4099999999999997E-4</v>
      </c>
      <c r="I118" s="37"/>
      <c r="J118" s="37">
        <v>1.56E-3</v>
      </c>
      <c r="L118" s="60" t="s">
        <v>1819</v>
      </c>
      <c r="M118" s="61">
        <v>2014</v>
      </c>
      <c r="N118" s="62" t="s">
        <v>195</v>
      </c>
      <c r="P118" s="60" t="s">
        <v>203</v>
      </c>
      <c r="Q118" s="61" t="e">
        <f t="shared" si="524"/>
        <v>#N/A</v>
      </c>
      <c r="R118" s="61" t="e">
        <f t="shared" si="525"/>
        <v>#N/A</v>
      </c>
      <c r="S118" s="61">
        <f t="shared" si="526"/>
        <v>127</v>
      </c>
      <c r="T118" s="61">
        <f t="shared" si="527"/>
        <v>127</v>
      </c>
      <c r="U118" s="61">
        <f t="shared" si="528"/>
        <v>355</v>
      </c>
      <c r="V118" s="61">
        <f t="shared" si="529"/>
        <v>355</v>
      </c>
      <c r="W118" s="61">
        <f t="shared" si="530"/>
        <v>658</v>
      </c>
      <c r="X118" s="61">
        <f t="shared" si="531"/>
        <v>658</v>
      </c>
      <c r="Y118" s="61">
        <f t="shared" si="532"/>
        <v>1031</v>
      </c>
      <c r="Z118" s="61">
        <f t="shared" si="533"/>
        <v>1031</v>
      </c>
      <c r="AA118" s="61">
        <f t="shared" si="534"/>
        <v>1470</v>
      </c>
      <c r="AB118" s="61">
        <f t="shared" si="535"/>
        <v>1470</v>
      </c>
      <c r="AC118" s="61">
        <f t="shared" si="536"/>
        <v>1978</v>
      </c>
      <c r="AD118" s="61">
        <f t="shared" si="537"/>
        <v>1978</v>
      </c>
      <c r="AE118" s="61">
        <f t="shared" si="538"/>
        <v>2537</v>
      </c>
      <c r="AF118" s="61">
        <f t="shared" si="539"/>
        <v>2537</v>
      </c>
      <c r="AG118" s="61" t="e">
        <f t="shared" si="540"/>
        <v>#N/A</v>
      </c>
      <c r="AH118" s="61" t="e">
        <f t="shared" si="541"/>
        <v>#N/A</v>
      </c>
      <c r="AI118" s="61" t="e">
        <f t="shared" si="892"/>
        <v>#N/A</v>
      </c>
      <c r="AJ118" s="61" t="e">
        <f t="shared" ref="AJ118" si="905">AI118+COUNTIF($L:$L,AI$2&amp;$P118)-1</f>
        <v>#N/A</v>
      </c>
      <c r="AK118" s="61" t="e">
        <f t="shared" si="894"/>
        <v>#N/A</v>
      </c>
      <c r="AL118" s="61" t="e">
        <f t="shared" ref="AL118" si="906">AK118+COUNTIF($L:$L,AK$2&amp;$P118)-1</f>
        <v>#N/A</v>
      </c>
      <c r="AM118" s="61" t="e">
        <f t="shared" si="896"/>
        <v>#N/A</v>
      </c>
      <c r="AN118" s="61" t="e">
        <f t="shared" ref="AN118" si="907">AM118+COUNTIF($L:$L,AM$2&amp;$P118)-1</f>
        <v>#N/A</v>
      </c>
      <c r="AO118" s="61" t="e">
        <f t="shared" si="898"/>
        <v>#N/A</v>
      </c>
      <c r="AP118" s="61" t="e">
        <f t="shared" ref="AP118" si="908">AO118+COUNTIF($L:$L,AO$2&amp;$P118)-1</f>
        <v>#N/A</v>
      </c>
      <c r="AQ118" s="61" t="e">
        <f t="shared" si="900"/>
        <v>#N/A</v>
      </c>
      <c r="AR118" s="61" t="e">
        <f t="shared" ref="AR118" si="909">AQ118+COUNTIF($L:$L,AQ$2&amp;$P118)-1</f>
        <v>#N/A</v>
      </c>
      <c r="AS118" s="61" t="e">
        <f t="shared" si="902"/>
        <v>#N/A</v>
      </c>
      <c r="AT118" s="61" t="e">
        <f t="shared" ref="AT118" si="910">AS118+COUNTIF($L:$L,AS$2&amp;$P118)-1</f>
        <v>#N/A</v>
      </c>
      <c r="AU118" s="61" t="e">
        <f t="shared" si="904"/>
        <v>#N/A</v>
      </c>
      <c r="AV118" s="61" t="e">
        <f t="shared" si="555"/>
        <v>#N/A</v>
      </c>
      <c r="AW118" s="61" t="e">
        <f t="shared" si="556"/>
        <v>#N/A</v>
      </c>
      <c r="AX118" s="61" t="e">
        <f t="shared" si="557"/>
        <v>#N/A</v>
      </c>
      <c r="AY118" s="61" t="e">
        <f t="shared" si="558"/>
        <v>#N/A</v>
      </c>
      <c r="AZ118" s="62" t="e">
        <f t="shared" si="559"/>
        <v>#N/A</v>
      </c>
      <c r="BB118" s="69" t="s">
        <v>203</v>
      </c>
      <c r="BC118" s="70" t="e">
        <f t="shared" si="560"/>
        <v>#N/A</v>
      </c>
      <c r="BD118" s="70" t="e">
        <f t="shared" si="561"/>
        <v>#N/A</v>
      </c>
      <c r="BE118" s="70">
        <f t="shared" si="562"/>
        <v>127</v>
      </c>
      <c r="BF118" s="70">
        <f t="shared" si="563"/>
        <v>127</v>
      </c>
      <c r="BG118" s="70">
        <f t="shared" si="564"/>
        <v>359</v>
      </c>
      <c r="BH118" s="70">
        <f t="shared" si="565"/>
        <v>359</v>
      </c>
      <c r="BI118" s="70">
        <f t="shared" si="566"/>
        <v>692</v>
      </c>
      <c r="BJ118" s="70">
        <f t="shared" si="567"/>
        <v>692</v>
      </c>
      <c r="BK118" s="70">
        <f t="shared" si="568"/>
        <v>1135</v>
      </c>
      <c r="BL118" s="70">
        <f t="shared" si="569"/>
        <v>1135</v>
      </c>
      <c r="BM118" s="70">
        <f t="shared" si="570"/>
        <v>1707</v>
      </c>
      <c r="BN118" s="70">
        <f t="shared" si="571"/>
        <v>1707</v>
      </c>
      <c r="BO118" s="70">
        <f t="shared" si="572"/>
        <v>2465</v>
      </c>
      <c r="BP118" s="70">
        <f t="shared" si="573"/>
        <v>2465</v>
      </c>
      <c r="BQ118" s="70">
        <f t="shared" si="574"/>
        <v>3431</v>
      </c>
      <c r="BR118" s="70">
        <f t="shared" si="575"/>
        <v>3431</v>
      </c>
      <c r="BS118" s="70" t="e">
        <f t="shared" si="576"/>
        <v>#N/A</v>
      </c>
      <c r="BT118" s="70" t="e">
        <f t="shared" si="577"/>
        <v>#N/A</v>
      </c>
      <c r="BU118" s="70" t="e">
        <f t="shared" si="578"/>
        <v>#N/A</v>
      </c>
      <c r="BV118" s="70" t="e">
        <f t="shared" si="579"/>
        <v>#N/A</v>
      </c>
      <c r="BW118" s="70" t="e">
        <f t="shared" si="580"/>
        <v>#N/A</v>
      </c>
      <c r="BX118" s="70" t="e">
        <f t="shared" si="581"/>
        <v>#N/A</v>
      </c>
      <c r="BY118" s="70" t="e">
        <f t="shared" si="582"/>
        <v>#N/A</v>
      </c>
      <c r="BZ118" s="70" t="e">
        <f t="shared" si="583"/>
        <v>#N/A</v>
      </c>
      <c r="CA118" s="70" t="e">
        <f t="shared" si="584"/>
        <v>#N/A</v>
      </c>
      <c r="CB118" s="70" t="e">
        <f t="shared" si="585"/>
        <v>#N/A</v>
      </c>
      <c r="CC118" s="70" t="e">
        <f t="shared" si="586"/>
        <v>#N/A</v>
      </c>
      <c r="CD118" s="70" t="e">
        <f t="shared" si="587"/>
        <v>#N/A</v>
      </c>
      <c r="CE118" s="70" t="e">
        <f t="shared" si="588"/>
        <v>#N/A</v>
      </c>
      <c r="CF118" s="70" t="e">
        <f t="shared" si="589"/>
        <v>#N/A</v>
      </c>
      <c r="CG118" s="70" t="e">
        <f t="shared" si="590"/>
        <v>#N/A</v>
      </c>
      <c r="CH118" s="70" t="e">
        <f t="shared" si="591"/>
        <v>#N/A</v>
      </c>
      <c r="CI118" s="70" t="e">
        <f t="shared" si="592"/>
        <v>#N/A</v>
      </c>
      <c r="CJ118" s="70" t="e">
        <f t="shared" si="593"/>
        <v>#N/A</v>
      </c>
      <c r="CK118" s="70" t="e">
        <f t="shared" si="594"/>
        <v>#N/A</v>
      </c>
      <c r="CL118" s="71" t="e">
        <f t="shared" si="595"/>
        <v>#N/A</v>
      </c>
    </row>
    <row r="119" spans="2:90" hidden="1" x14ac:dyDescent="0.4">
      <c r="B119" t="str">
        <f t="shared" si="516"/>
        <v>2014(株)イーエムアイ</v>
      </c>
      <c r="C119" t="str">
        <f t="shared" si="517"/>
        <v>2014(株)イーエムアイ</v>
      </c>
      <c r="D119">
        <v>2014</v>
      </c>
      <c r="E119">
        <v>2015</v>
      </c>
      <c r="G119" s="36" t="s">
        <v>196</v>
      </c>
      <c r="H119" s="37">
        <v>5.0799999999999999E-4</v>
      </c>
      <c r="I119" s="37"/>
      <c r="J119" s="37">
        <v>4.8000000000000001E-4</v>
      </c>
      <c r="L119" s="57" t="s">
        <v>1820</v>
      </c>
      <c r="M119" s="58">
        <v>2014</v>
      </c>
      <c r="N119" s="59" t="s">
        <v>196</v>
      </c>
      <c r="P119" s="57" t="s">
        <v>204</v>
      </c>
      <c r="Q119" s="58" t="e">
        <f t="shared" si="524"/>
        <v>#N/A</v>
      </c>
      <c r="R119" s="58" t="e">
        <f t="shared" si="525"/>
        <v>#N/A</v>
      </c>
      <c r="S119" s="58">
        <f t="shared" si="526"/>
        <v>128</v>
      </c>
      <c r="T119" s="58">
        <f t="shared" si="527"/>
        <v>128</v>
      </c>
      <c r="U119" s="58" t="e">
        <f t="shared" si="528"/>
        <v>#N/A</v>
      </c>
      <c r="V119" s="58" t="e">
        <f t="shared" si="529"/>
        <v>#N/A</v>
      </c>
      <c r="W119" s="58" t="e">
        <f t="shared" si="530"/>
        <v>#N/A</v>
      </c>
      <c r="X119" s="58" t="e">
        <f t="shared" si="531"/>
        <v>#N/A</v>
      </c>
      <c r="Y119" s="58" t="e">
        <f t="shared" si="532"/>
        <v>#N/A</v>
      </c>
      <c r="Z119" s="58" t="e">
        <f t="shared" si="533"/>
        <v>#N/A</v>
      </c>
      <c r="AA119" s="58" t="e">
        <f t="shared" si="534"/>
        <v>#N/A</v>
      </c>
      <c r="AB119" s="58" t="e">
        <f t="shared" si="535"/>
        <v>#N/A</v>
      </c>
      <c r="AC119" s="58" t="e">
        <f t="shared" si="536"/>
        <v>#N/A</v>
      </c>
      <c r="AD119" s="58" t="e">
        <f t="shared" si="537"/>
        <v>#N/A</v>
      </c>
      <c r="AE119" s="58" t="e">
        <f t="shared" si="538"/>
        <v>#N/A</v>
      </c>
      <c r="AF119" s="58" t="e">
        <f t="shared" si="539"/>
        <v>#N/A</v>
      </c>
      <c r="AG119" s="58" t="e">
        <f t="shared" si="540"/>
        <v>#N/A</v>
      </c>
      <c r="AH119" s="58" t="e">
        <f t="shared" si="541"/>
        <v>#N/A</v>
      </c>
      <c r="AI119" s="58" t="e">
        <f t="shared" si="892"/>
        <v>#N/A</v>
      </c>
      <c r="AJ119" s="58" t="e">
        <f t="shared" ref="AJ119" si="911">AI119+COUNTIF($L:$L,AI$2&amp;$P119)-1</f>
        <v>#N/A</v>
      </c>
      <c r="AK119" s="58" t="e">
        <f t="shared" si="894"/>
        <v>#N/A</v>
      </c>
      <c r="AL119" s="58" t="e">
        <f t="shared" ref="AL119" si="912">AK119+COUNTIF($L:$L,AK$2&amp;$P119)-1</f>
        <v>#N/A</v>
      </c>
      <c r="AM119" s="58" t="e">
        <f t="shared" si="896"/>
        <v>#N/A</v>
      </c>
      <c r="AN119" s="58" t="e">
        <f t="shared" ref="AN119" si="913">AM119+COUNTIF($L:$L,AM$2&amp;$P119)-1</f>
        <v>#N/A</v>
      </c>
      <c r="AO119" s="58" t="e">
        <f t="shared" si="898"/>
        <v>#N/A</v>
      </c>
      <c r="AP119" s="58" t="e">
        <f t="shared" ref="AP119" si="914">AO119+COUNTIF($L:$L,AO$2&amp;$P119)-1</f>
        <v>#N/A</v>
      </c>
      <c r="AQ119" s="58" t="e">
        <f t="shared" si="900"/>
        <v>#N/A</v>
      </c>
      <c r="AR119" s="58" t="e">
        <f t="shared" ref="AR119" si="915">AQ119+COUNTIF($L:$L,AQ$2&amp;$P119)-1</f>
        <v>#N/A</v>
      </c>
      <c r="AS119" s="58" t="e">
        <f t="shared" si="902"/>
        <v>#N/A</v>
      </c>
      <c r="AT119" s="58" t="e">
        <f t="shared" ref="AT119" si="916">AS119+COUNTIF($L:$L,AS$2&amp;$P119)-1</f>
        <v>#N/A</v>
      </c>
      <c r="AU119" s="58" t="e">
        <f t="shared" si="904"/>
        <v>#N/A</v>
      </c>
      <c r="AV119" s="58" t="e">
        <f t="shared" si="555"/>
        <v>#N/A</v>
      </c>
      <c r="AW119" s="58" t="e">
        <f t="shared" si="556"/>
        <v>#N/A</v>
      </c>
      <c r="AX119" s="58" t="e">
        <f t="shared" si="557"/>
        <v>#N/A</v>
      </c>
      <c r="AY119" s="58" t="e">
        <f t="shared" si="558"/>
        <v>#N/A</v>
      </c>
      <c r="AZ119" s="59" t="e">
        <f t="shared" si="559"/>
        <v>#N/A</v>
      </c>
      <c r="BB119" s="66" t="s">
        <v>204</v>
      </c>
      <c r="BC119" s="67" t="e">
        <f t="shared" si="560"/>
        <v>#N/A</v>
      </c>
      <c r="BD119" s="67" t="e">
        <f t="shared" si="561"/>
        <v>#N/A</v>
      </c>
      <c r="BE119" s="67">
        <f t="shared" si="562"/>
        <v>128</v>
      </c>
      <c r="BF119" s="67">
        <f t="shared" si="563"/>
        <v>128</v>
      </c>
      <c r="BG119" s="67" t="e">
        <f t="shared" si="564"/>
        <v>#N/A</v>
      </c>
      <c r="BH119" s="67" t="e">
        <f t="shared" si="565"/>
        <v>#N/A</v>
      </c>
      <c r="BI119" s="67" t="e">
        <f t="shared" si="566"/>
        <v>#N/A</v>
      </c>
      <c r="BJ119" s="67" t="e">
        <f t="shared" si="567"/>
        <v>#N/A</v>
      </c>
      <c r="BK119" s="67" t="e">
        <f t="shared" si="568"/>
        <v>#N/A</v>
      </c>
      <c r="BL119" s="67" t="e">
        <f t="shared" si="569"/>
        <v>#N/A</v>
      </c>
      <c r="BM119" s="67" t="e">
        <f t="shared" si="570"/>
        <v>#N/A</v>
      </c>
      <c r="BN119" s="67" t="e">
        <f t="shared" si="571"/>
        <v>#N/A</v>
      </c>
      <c r="BO119" s="67" t="e">
        <f t="shared" si="572"/>
        <v>#N/A</v>
      </c>
      <c r="BP119" s="67" t="e">
        <f t="shared" si="573"/>
        <v>#N/A</v>
      </c>
      <c r="BQ119" s="67" t="e">
        <f t="shared" si="574"/>
        <v>#N/A</v>
      </c>
      <c r="BR119" s="67" t="e">
        <f t="shared" si="575"/>
        <v>#N/A</v>
      </c>
      <c r="BS119" s="67" t="e">
        <f t="shared" si="576"/>
        <v>#N/A</v>
      </c>
      <c r="BT119" s="67" t="e">
        <f t="shared" si="577"/>
        <v>#N/A</v>
      </c>
      <c r="BU119" s="67" t="e">
        <f t="shared" si="578"/>
        <v>#N/A</v>
      </c>
      <c r="BV119" s="67" t="e">
        <f t="shared" si="579"/>
        <v>#N/A</v>
      </c>
      <c r="BW119" s="67" t="e">
        <f t="shared" si="580"/>
        <v>#N/A</v>
      </c>
      <c r="BX119" s="67" t="e">
        <f t="shared" si="581"/>
        <v>#N/A</v>
      </c>
      <c r="BY119" s="67" t="e">
        <f t="shared" si="582"/>
        <v>#N/A</v>
      </c>
      <c r="BZ119" s="67" t="e">
        <f t="shared" si="583"/>
        <v>#N/A</v>
      </c>
      <c r="CA119" s="67" t="e">
        <f t="shared" si="584"/>
        <v>#N/A</v>
      </c>
      <c r="CB119" s="67" t="e">
        <f t="shared" si="585"/>
        <v>#N/A</v>
      </c>
      <c r="CC119" s="67" t="e">
        <f t="shared" si="586"/>
        <v>#N/A</v>
      </c>
      <c r="CD119" s="67" t="e">
        <f t="shared" si="587"/>
        <v>#N/A</v>
      </c>
      <c r="CE119" s="67" t="e">
        <f t="shared" si="588"/>
        <v>#N/A</v>
      </c>
      <c r="CF119" s="67" t="e">
        <f t="shared" si="589"/>
        <v>#N/A</v>
      </c>
      <c r="CG119" s="67" t="e">
        <f t="shared" si="590"/>
        <v>#N/A</v>
      </c>
      <c r="CH119" s="67" t="e">
        <f t="shared" si="591"/>
        <v>#N/A</v>
      </c>
      <c r="CI119" s="67" t="e">
        <f t="shared" si="592"/>
        <v>#N/A</v>
      </c>
      <c r="CJ119" s="67" t="e">
        <f t="shared" si="593"/>
        <v>#N/A</v>
      </c>
      <c r="CK119" s="67" t="e">
        <f t="shared" si="594"/>
        <v>#N/A</v>
      </c>
      <c r="CL119" s="68" t="e">
        <f t="shared" si="595"/>
        <v>#N/A</v>
      </c>
    </row>
    <row r="120" spans="2:90" hidden="1" x14ac:dyDescent="0.4">
      <c r="B120" t="str">
        <f t="shared" si="516"/>
        <v>2014(株)イーセル</v>
      </c>
      <c r="C120" t="str">
        <f t="shared" si="517"/>
        <v>2014(株)イーセル</v>
      </c>
      <c r="D120">
        <v>2014</v>
      </c>
      <c r="E120">
        <v>2015</v>
      </c>
      <c r="G120" s="36" t="s">
        <v>197</v>
      </c>
      <c r="H120" s="37">
        <v>5.1099999999999995E-4</v>
      </c>
      <c r="I120" s="37"/>
      <c r="J120" s="37">
        <v>4.9399999999999997E-4</v>
      </c>
      <c r="L120" s="60" t="s">
        <v>1821</v>
      </c>
      <c r="M120" s="61">
        <v>2014</v>
      </c>
      <c r="N120" s="62" t="s">
        <v>197</v>
      </c>
      <c r="P120" s="60" t="s">
        <v>205</v>
      </c>
      <c r="Q120" s="61" t="e">
        <f t="shared" si="524"/>
        <v>#N/A</v>
      </c>
      <c r="R120" s="61" t="e">
        <f t="shared" si="525"/>
        <v>#N/A</v>
      </c>
      <c r="S120" s="61">
        <f t="shared" si="526"/>
        <v>129</v>
      </c>
      <c r="T120" s="61">
        <f t="shared" si="527"/>
        <v>129</v>
      </c>
      <c r="U120" s="61">
        <f t="shared" si="528"/>
        <v>190</v>
      </c>
      <c r="V120" s="61">
        <f t="shared" si="529"/>
        <v>190</v>
      </c>
      <c r="W120" s="61">
        <f t="shared" si="530"/>
        <v>496</v>
      </c>
      <c r="X120" s="61">
        <f t="shared" si="531"/>
        <v>496</v>
      </c>
      <c r="Y120" s="61">
        <f t="shared" si="532"/>
        <v>869</v>
      </c>
      <c r="Z120" s="61">
        <f t="shared" si="533"/>
        <v>869</v>
      </c>
      <c r="AA120" s="61">
        <f t="shared" si="534"/>
        <v>1324</v>
      </c>
      <c r="AB120" s="61">
        <f t="shared" si="535"/>
        <v>1324</v>
      </c>
      <c r="AC120" s="61">
        <f t="shared" si="536"/>
        <v>1836</v>
      </c>
      <c r="AD120" s="61">
        <f t="shared" si="537"/>
        <v>1836</v>
      </c>
      <c r="AE120" s="61">
        <f t="shared" si="538"/>
        <v>2397</v>
      </c>
      <c r="AF120" s="61">
        <f t="shared" si="539"/>
        <v>2397</v>
      </c>
      <c r="AG120" s="61" t="e">
        <f t="shared" si="540"/>
        <v>#N/A</v>
      </c>
      <c r="AH120" s="61" t="e">
        <f t="shared" si="541"/>
        <v>#N/A</v>
      </c>
      <c r="AI120" s="61" t="e">
        <f t="shared" si="892"/>
        <v>#N/A</v>
      </c>
      <c r="AJ120" s="61" t="e">
        <f t="shared" ref="AJ120" si="917">AI120+COUNTIF($L:$L,AI$2&amp;$P120)-1</f>
        <v>#N/A</v>
      </c>
      <c r="AK120" s="61" t="e">
        <f t="shared" si="894"/>
        <v>#N/A</v>
      </c>
      <c r="AL120" s="61" t="e">
        <f t="shared" ref="AL120" si="918">AK120+COUNTIF($L:$L,AK$2&amp;$P120)-1</f>
        <v>#N/A</v>
      </c>
      <c r="AM120" s="61" t="e">
        <f t="shared" si="896"/>
        <v>#N/A</v>
      </c>
      <c r="AN120" s="61" t="e">
        <f t="shared" ref="AN120" si="919">AM120+COUNTIF($L:$L,AM$2&amp;$P120)-1</f>
        <v>#N/A</v>
      </c>
      <c r="AO120" s="61" t="e">
        <f t="shared" si="898"/>
        <v>#N/A</v>
      </c>
      <c r="AP120" s="61" t="e">
        <f t="shared" ref="AP120" si="920">AO120+COUNTIF($L:$L,AO$2&amp;$P120)-1</f>
        <v>#N/A</v>
      </c>
      <c r="AQ120" s="61" t="e">
        <f t="shared" si="900"/>
        <v>#N/A</v>
      </c>
      <c r="AR120" s="61" t="e">
        <f t="shared" ref="AR120" si="921">AQ120+COUNTIF($L:$L,AQ$2&amp;$P120)-1</f>
        <v>#N/A</v>
      </c>
      <c r="AS120" s="61" t="e">
        <f t="shared" si="902"/>
        <v>#N/A</v>
      </c>
      <c r="AT120" s="61" t="e">
        <f t="shared" ref="AT120" si="922">AS120+COUNTIF($L:$L,AS$2&amp;$P120)-1</f>
        <v>#N/A</v>
      </c>
      <c r="AU120" s="61" t="e">
        <f t="shared" si="904"/>
        <v>#N/A</v>
      </c>
      <c r="AV120" s="61" t="e">
        <f t="shared" si="555"/>
        <v>#N/A</v>
      </c>
      <c r="AW120" s="61" t="e">
        <f t="shared" si="556"/>
        <v>#N/A</v>
      </c>
      <c r="AX120" s="61" t="e">
        <f t="shared" si="557"/>
        <v>#N/A</v>
      </c>
      <c r="AY120" s="61" t="e">
        <f t="shared" si="558"/>
        <v>#N/A</v>
      </c>
      <c r="AZ120" s="62" t="e">
        <f t="shared" si="559"/>
        <v>#N/A</v>
      </c>
      <c r="BB120" s="69" t="s">
        <v>205</v>
      </c>
      <c r="BC120" s="70" t="e">
        <f t="shared" si="560"/>
        <v>#N/A</v>
      </c>
      <c r="BD120" s="70" t="e">
        <f t="shared" si="561"/>
        <v>#N/A</v>
      </c>
      <c r="BE120" s="70">
        <f t="shared" si="562"/>
        <v>129</v>
      </c>
      <c r="BF120" s="70">
        <f t="shared" si="563"/>
        <v>129</v>
      </c>
      <c r="BG120" s="70">
        <f t="shared" si="564"/>
        <v>190</v>
      </c>
      <c r="BH120" s="70">
        <f t="shared" si="565"/>
        <v>192</v>
      </c>
      <c r="BI120" s="70">
        <f t="shared" si="566"/>
        <v>500</v>
      </c>
      <c r="BJ120" s="70">
        <f t="shared" si="567"/>
        <v>503</v>
      </c>
      <c r="BK120" s="70">
        <f t="shared" si="568"/>
        <v>907</v>
      </c>
      <c r="BL120" s="70">
        <f t="shared" si="569"/>
        <v>910</v>
      </c>
      <c r="BM120" s="70">
        <f t="shared" si="570"/>
        <v>1451</v>
      </c>
      <c r="BN120" s="70">
        <f t="shared" si="571"/>
        <v>1460</v>
      </c>
      <c r="BO120" s="70">
        <f t="shared" si="572"/>
        <v>2132</v>
      </c>
      <c r="BP120" s="70">
        <f t="shared" si="573"/>
        <v>2140</v>
      </c>
      <c r="BQ120" s="70">
        <f t="shared" si="574"/>
        <v>2999</v>
      </c>
      <c r="BR120" s="70">
        <f t="shared" si="575"/>
        <v>3007</v>
      </c>
      <c r="BS120" s="70" t="e">
        <f t="shared" si="576"/>
        <v>#N/A</v>
      </c>
      <c r="BT120" s="70" t="e">
        <f t="shared" si="577"/>
        <v>#N/A</v>
      </c>
      <c r="BU120" s="70" t="e">
        <f t="shared" si="578"/>
        <v>#N/A</v>
      </c>
      <c r="BV120" s="70" t="e">
        <f t="shared" si="579"/>
        <v>#N/A</v>
      </c>
      <c r="BW120" s="70" t="e">
        <f t="shared" si="580"/>
        <v>#N/A</v>
      </c>
      <c r="BX120" s="70" t="e">
        <f t="shared" si="581"/>
        <v>#N/A</v>
      </c>
      <c r="BY120" s="70" t="e">
        <f t="shared" si="582"/>
        <v>#N/A</v>
      </c>
      <c r="BZ120" s="70" t="e">
        <f t="shared" si="583"/>
        <v>#N/A</v>
      </c>
      <c r="CA120" s="70" t="e">
        <f t="shared" si="584"/>
        <v>#N/A</v>
      </c>
      <c r="CB120" s="70" t="e">
        <f t="shared" si="585"/>
        <v>#N/A</v>
      </c>
      <c r="CC120" s="70" t="e">
        <f t="shared" si="586"/>
        <v>#N/A</v>
      </c>
      <c r="CD120" s="70" t="e">
        <f t="shared" si="587"/>
        <v>#N/A</v>
      </c>
      <c r="CE120" s="70" t="e">
        <f t="shared" si="588"/>
        <v>#N/A</v>
      </c>
      <c r="CF120" s="70" t="e">
        <f t="shared" si="589"/>
        <v>#N/A</v>
      </c>
      <c r="CG120" s="70" t="e">
        <f t="shared" si="590"/>
        <v>#N/A</v>
      </c>
      <c r="CH120" s="70" t="e">
        <f t="shared" si="591"/>
        <v>#N/A</v>
      </c>
      <c r="CI120" s="70" t="e">
        <f t="shared" si="592"/>
        <v>#N/A</v>
      </c>
      <c r="CJ120" s="70" t="e">
        <f t="shared" si="593"/>
        <v>#N/A</v>
      </c>
      <c r="CK120" s="70" t="e">
        <f t="shared" si="594"/>
        <v>#N/A</v>
      </c>
      <c r="CL120" s="71" t="e">
        <f t="shared" si="595"/>
        <v>#N/A</v>
      </c>
    </row>
    <row r="121" spans="2:90" hidden="1" x14ac:dyDescent="0.4">
      <c r="B121" t="str">
        <f t="shared" si="516"/>
        <v>2014(株)いちたかガスワン</v>
      </c>
      <c r="C121" t="str">
        <f t="shared" si="517"/>
        <v>2014(株)いちたかガスワン</v>
      </c>
      <c r="D121">
        <v>2014</v>
      </c>
      <c r="E121">
        <v>2015</v>
      </c>
      <c r="G121" s="36" t="s">
        <v>198</v>
      </c>
      <c r="H121" s="37">
        <v>3.6499999999999998E-4</v>
      </c>
      <c r="I121" s="37"/>
      <c r="J121" s="37">
        <v>5.6099999999999998E-4</v>
      </c>
      <c r="L121" s="57" t="s">
        <v>1822</v>
      </c>
      <c r="M121" s="58">
        <v>2014</v>
      </c>
      <c r="N121" s="59" t="s">
        <v>198</v>
      </c>
      <c r="P121" s="57" t="s">
        <v>206</v>
      </c>
      <c r="Q121" s="58" t="e">
        <f t="shared" si="524"/>
        <v>#N/A</v>
      </c>
      <c r="R121" s="58" t="e">
        <f t="shared" si="525"/>
        <v>#N/A</v>
      </c>
      <c r="S121" s="58">
        <f t="shared" si="526"/>
        <v>130</v>
      </c>
      <c r="T121" s="58">
        <f t="shared" si="527"/>
        <v>130</v>
      </c>
      <c r="U121" s="58">
        <f t="shared" si="528"/>
        <v>183</v>
      </c>
      <c r="V121" s="58">
        <f t="shared" si="529"/>
        <v>183</v>
      </c>
      <c r="W121" s="58">
        <f t="shared" si="530"/>
        <v>489</v>
      </c>
      <c r="X121" s="58">
        <f t="shared" si="531"/>
        <v>489</v>
      </c>
      <c r="Y121" s="58">
        <f t="shared" si="532"/>
        <v>862</v>
      </c>
      <c r="Z121" s="58">
        <f t="shared" si="533"/>
        <v>862</v>
      </c>
      <c r="AA121" s="58">
        <f t="shared" si="534"/>
        <v>1317</v>
      </c>
      <c r="AB121" s="58">
        <f t="shared" si="535"/>
        <v>1317</v>
      </c>
      <c r="AC121" s="58">
        <f t="shared" si="536"/>
        <v>1829</v>
      </c>
      <c r="AD121" s="58">
        <f t="shared" si="537"/>
        <v>1829</v>
      </c>
      <c r="AE121" s="58">
        <f t="shared" si="538"/>
        <v>2390</v>
      </c>
      <c r="AF121" s="58">
        <f t="shared" si="539"/>
        <v>2390</v>
      </c>
      <c r="AG121" s="58" t="e">
        <f t="shared" si="540"/>
        <v>#N/A</v>
      </c>
      <c r="AH121" s="58" t="e">
        <f t="shared" si="541"/>
        <v>#N/A</v>
      </c>
      <c r="AI121" s="58" t="e">
        <f t="shared" si="892"/>
        <v>#N/A</v>
      </c>
      <c r="AJ121" s="58" t="e">
        <f t="shared" ref="AJ121" si="923">AI121+COUNTIF($L:$L,AI$2&amp;$P121)-1</f>
        <v>#N/A</v>
      </c>
      <c r="AK121" s="58" t="e">
        <f t="shared" si="894"/>
        <v>#N/A</v>
      </c>
      <c r="AL121" s="58" t="e">
        <f t="shared" ref="AL121" si="924">AK121+COUNTIF($L:$L,AK$2&amp;$P121)-1</f>
        <v>#N/A</v>
      </c>
      <c r="AM121" s="58" t="e">
        <f t="shared" si="896"/>
        <v>#N/A</v>
      </c>
      <c r="AN121" s="58" t="e">
        <f t="shared" ref="AN121" si="925">AM121+COUNTIF($L:$L,AM$2&amp;$P121)-1</f>
        <v>#N/A</v>
      </c>
      <c r="AO121" s="58" t="e">
        <f t="shared" si="898"/>
        <v>#N/A</v>
      </c>
      <c r="AP121" s="58" t="e">
        <f t="shared" ref="AP121" si="926">AO121+COUNTIF($L:$L,AO$2&amp;$P121)-1</f>
        <v>#N/A</v>
      </c>
      <c r="AQ121" s="58" t="e">
        <f t="shared" si="900"/>
        <v>#N/A</v>
      </c>
      <c r="AR121" s="58" t="e">
        <f t="shared" ref="AR121" si="927">AQ121+COUNTIF($L:$L,AQ$2&amp;$P121)-1</f>
        <v>#N/A</v>
      </c>
      <c r="AS121" s="58" t="e">
        <f t="shared" si="902"/>
        <v>#N/A</v>
      </c>
      <c r="AT121" s="58" t="e">
        <f t="shared" ref="AT121" si="928">AS121+COUNTIF($L:$L,AS$2&amp;$P121)-1</f>
        <v>#N/A</v>
      </c>
      <c r="AU121" s="58" t="e">
        <f t="shared" si="904"/>
        <v>#N/A</v>
      </c>
      <c r="AV121" s="58" t="e">
        <f t="shared" si="555"/>
        <v>#N/A</v>
      </c>
      <c r="AW121" s="58" t="e">
        <f t="shared" si="556"/>
        <v>#N/A</v>
      </c>
      <c r="AX121" s="58" t="e">
        <f t="shared" si="557"/>
        <v>#N/A</v>
      </c>
      <c r="AY121" s="58" t="e">
        <f t="shared" si="558"/>
        <v>#N/A</v>
      </c>
      <c r="AZ121" s="59" t="e">
        <f t="shared" si="559"/>
        <v>#N/A</v>
      </c>
      <c r="BB121" s="66" t="s">
        <v>206</v>
      </c>
      <c r="BC121" s="67" t="e">
        <f t="shared" si="560"/>
        <v>#N/A</v>
      </c>
      <c r="BD121" s="67" t="e">
        <f t="shared" si="561"/>
        <v>#N/A</v>
      </c>
      <c r="BE121" s="67">
        <f t="shared" si="562"/>
        <v>130</v>
      </c>
      <c r="BF121" s="67">
        <f t="shared" si="563"/>
        <v>130</v>
      </c>
      <c r="BG121" s="67">
        <f t="shared" si="564"/>
        <v>183</v>
      </c>
      <c r="BH121" s="67">
        <f t="shared" si="565"/>
        <v>183</v>
      </c>
      <c r="BI121" s="67">
        <f t="shared" si="566"/>
        <v>493</v>
      </c>
      <c r="BJ121" s="67">
        <f t="shared" si="567"/>
        <v>493</v>
      </c>
      <c r="BK121" s="67">
        <f t="shared" si="568"/>
        <v>898</v>
      </c>
      <c r="BL121" s="67">
        <f t="shared" si="569"/>
        <v>899</v>
      </c>
      <c r="BM121" s="67">
        <f t="shared" si="570"/>
        <v>1439</v>
      </c>
      <c r="BN121" s="67">
        <f t="shared" si="571"/>
        <v>1441</v>
      </c>
      <c r="BO121" s="67">
        <f t="shared" si="572"/>
        <v>2117</v>
      </c>
      <c r="BP121" s="67">
        <f t="shared" si="573"/>
        <v>2120</v>
      </c>
      <c r="BQ121" s="67">
        <f t="shared" si="574"/>
        <v>2984</v>
      </c>
      <c r="BR121" s="67">
        <f t="shared" si="575"/>
        <v>2987</v>
      </c>
      <c r="BS121" s="67" t="e">
        <f t="shared" si="576"/>
        <v>#N/A</v>
      </c>
      <c r="BT121" s="67" t="e">
        <f t="shared" si="577"/>
        <v>#N/A</v>
      </c>
      <c r="BU121" s="67" t="e">
        <f t="shared" si="578"/>
        <v>#N/A</v>
      </c>
      <c r="BV121" s="67" t="e">
        <f t="shared" si="579"/>
        <v>#N/A</v>
      </c>
      <c r="BW121" s="67" t="e">
        <f t="shared" si="580"/>
        <v>#N/A</v>
      </c>
      <c r="BX121" s="67" t="e">
        <f t="shared" si="581"/>
        <v>#N/A</v>
      </c>
      <c r="BY121" s="67" t="e">
        <f t="shared" si="582"/>
        <v>#N/A</v>
      </c>
      <c r="BZ121" s="67" t="e">
        <f t="shared" si="583"/>
        <v>#N/A</v>
      </c>
      <c r="CA121" s="67" t="e">
        <f t="shared" si="584"/>
        <v>#N/A</v>
      </c>
      <c r="CB121" s="67" t="e">
        <f t="shared" si="585"/>
        <v>#N/A</v>
      </c>
      <c r="CC121" s="67" t="e">
        <f t="shared" si="586"/>
        <v>#N/A</v>
      </c>
      <c r="CD121" s="67" t="e">
        <f t="shared" si="587"/>
        <v>#N/A</v>
      </c>
      <c r="CE121" s="67" t="e">
        <f t="shared" si="588"/>
        <v>#N/A</v>
      </c>
      <c r="CF121" s="67" t="e">
        <f t="shared" si="589"/>
        <v>#N/A</v>
      </c>
      <c r="CG121" s="67" t="e">
        <f t="shared" si="590"/>
        <v>#N/A</v>
      </c>
      <c r="CH121" s="67" t="e">
        <f t="shared" si="591"/>
        <v>#N/A</v>
      </c>
      <c r="CI121" s="67" t="e">
        <f t="shared" si="592"/>
        <v>#N/A</v>
      </c>
      <c r="CJ121" s="67" t="e">
        <f t="shared" si="593"/>
        <v>#N/A</v>
      </c>
      <c r="CK121" s="67" t="e">
        <f t="shared" si="594"/>
        <v>#N/A</v>
      </c>
      <c r="CL121" s="68" t="e">
        <f t="shared" si="595"/>
        <v>#N/A</v>
      </c>
    </row>
    <row r="122" spans="2:90" hidden="1" x14ac:dyDescent="0.4">
      <c r="B122" t="str">
        <f t="shared" si="516"/>
        <v>2014(株)岩手ウッドパワー</v>
      </c>
      <c r="C122" t="str">
        <f t="shared" si="517"/>
        <v>2014(株)岩手ウッドパワー</v>
      </c>
      <c r="D122">
        <v>2014</v>
      </c>
      <c r="E122">
        <v>2015</v>
      </c>
      <c r="G122" s="36" t="s">
        <v>199</v>
      </c>
      <c r="H122" s="38">
        <v>1.8599999999999999E-4</v>
      </c>
      <c r="I122" s="38"/>
      <c r="J122" s="38">
        <v>1.6699999999999999E-4</v>
      </c>
      <c r="L122" s="60" t="s">
        <v>1823</v>
      </c>
      <c r="M122" s="61">
        <v>2014</v>
      </c>
      <c r="N122" s="62" t="s">
        <v>199</v>
      </c>
      <c r="P122" s="60" t="s">
        <v>207</v>
      </c>
      <c r="Q122" s="61" t="e">
        <f t="shared" si="524"/>
        <v>#N/A</v>
      </c>
      <c r="R122" s="61" t="e">
        <f t="shared" si="525"/>
        <v>#N/A</v>
      </c>
      <c r="S122" s="61">
        <f t="shared" si="526"/>
        <v>131</v>
      </c>
      <c r="T122" s="61">
        <f t="shared" si="527"/>
        <v>131</v>
      </c>
      <c r="U122" s="61">
        <f t="shared" si="528"/>
        <v>307</v>
      </c>
      <c r="V122" s="61">
        <f t="shared" si="529"/>
        <v>307</v>
      </c>
      <c r="W122" s="61">
        <f t="shared" si="530"/>
        <v>610</v>
      </c>
      <c r="X122" s="61">
        <f t="shared" si="531"/>
        <v>610</v>
      </c>
      <c r="Y122" s="61">
        <f t="shared" si="532"/>
        <v>983</v>
      </c>
      <c r="Z122" s="61">
        <f t="shared" si="533"/>
        <v>983</v>
      </c>
      <c r="AA122" s="61">
        <f t="shared" si="534"/>
        <v>1422</v>
      </c>
      <c r="AB122" s="61">
        <f t="shared" si="535"/>
        <v>1422</v>
      </c>
      <c r="AC122" s="61">
        <f t="shared" si="536"/>
        <v>1933</v>
      </c>
      <c r="AD122" s="61">
        <f t="shared" si="537"/>
        <v>1933</v>
      </c>
      <c r="AE122" s="61">
        <f t="shared" si="538"/>
        <v>2493</v>
      </c>
      <c r="AF122" s="61">
        <f t="shared" si="539"/>
        <v>2493</v>
      </c>
      <c r="AG122" s="61" t="e">
        <f t="shared" si="540"/>
        <v>#N/A</v>
      </c>
      <c r="AH122" s="61" t="e">
        <f t="shared" si="541"/>
        <v>#N/A</v>
      </c>
      <c r="AI122" s="61" t="e">
        <f t="shared" si="892"/>
        <v>#N/A</v>
      </c>
      <c r="AJ122" s="61" t="e">
        <f t="shared" ref="AJ122" si="929">AI122+COUNTIF($L:$L,AI$2&amp;$P122)-1</f>
        <v>#N/A</v>
      </c>
      <c r="AK122" s="61" t="e">
        <f t="shared" si="894"/>
        <v>#N/A</v>
      </c>
      <c r="AL122" s="61" t="e">
        <f t="shared" ref="AL122" si="930">AK122+COUNTIF($L:$L,AK$2&amp;$P122)-1</f>
        <v>#N/A</v>
      </c>
      <c r="AM122" s="61" t="e">
        <f t="shared" si="896"/>
        <v>#N/A</v>
      </c>
      <c r="AN122" s="61" t="e">
        <f t="shared" ref="AN122" si="931">AM122+COUNTIF($L:$L,AM$2&amp;$P122)-1</f>
        <v>#N/A</v>
      </c>
      <c r="AO122" s="61" t="e">
        <f t="shared" si="898"/>
        <v>#N/A</v>
      </c>
      <c r="AP122" s="61" t="e">
        <f t="shared" ref="AP122" si="932">AO122+COUNTIF($L:$L,AO$2&amp;$P122)-1</f>
        <v>#N/A</v>
      </c>
      <c r="AQ122" s="61" t="e">
        <f t="shared" si="900"/>
        <v>#N/A</v>
      </c>
      <c r="AR122" s="61" t="e">
        <f t="shared" ref="AR122" si="933">AQ122+COUNTIF($L:$L,AQ$2&amp;$P122)-1</f>
        <v>#N/A</v>
      </c>
      <c r="AS122" s="61" t="e">
        <f t="shared" si="902"/>
        <v>#N/A</v>
      </c>
      <c r="AT122" s="61" t="e">
        <f t="shared" ref="AT122" si="934">AS122+COUNTIF($L:$L,AS$2&amp;$P122)-1</f>
        <v>#N/A</v>
      </c>
      <c r="AU122" s="61" t="e">
        <f t="shared" si="904"/>
        <v>#N/A</v>
      </c>
      <c r="AV122" s="61" t="e">
        <f t="shared" si="555"/>
        <v>#N/A</v>
      </c>
      <c r="AW122" s="61" t="e">
        <f t="shared" si="556"/>
        <v>#N/A</v>
      </c>
      <c r="AX122" s="61" t="e">
        <f t="shared" si="557"/>
        <v>#N/A</v>
      </c>
      <c r="AY122" s="61" t="e">
        <f t="shared" si="558"/>
        <v>#N/A</v>
      </c>
      <c r="AZ122" s="62" t="e">
        <f t="shared" si="559"/>
        <v>#N/A</v>
      </c>
      <c r="BB122" s="69" t="s">
        <v>207</v>
      </c>
      <c r="BC122" s="70" t="e">
        <f t="shared" si="560"/>
        <v>#N/A</v>
      </c>
      <c r="BD122" s="70" t="e">
        <f t="shared" si="561"/>
        <v>#N/A</v>
      </c>
      <c r="BE122" s="70">
        <f t="shared" si="562"/>
        <v>131</v>
      </c>
      <c r="BF122" s="70">
        <f t="shared" si="563"/>
        <v>131</v>
      </c>
      <c r="BG122" s="70">
        <f t="shared" si="564"/>
        <v>311</v>
      </c>
      <c r="BH122" s="70">
        <f t="shared" si="565"/>
        <v>311</v>
      </c>
      <c r="BI122" s="70">
        <f t="shared" si="566"/>
        <v>640</v>
      </c>
      <c r="BJ122" s="70">
        <f t="shared" si="567"/>
        <v>641</v>
      </c>
      <c r="BK122" s="70">
        <f t="shared" si="568"/>
        <v>1076</v>
      </c>
      <c r="BL122" s="70">
        <f t="shared" si="569"/>
        <v>1078</v>
      </c>
      <c r="BM122" s="70">
        <f t="shared" si="570"/>
        <v>1640</v>
      </c>
      <c r="BN122" s="70">
        <f t="shared" si="571"/>
        <v>1642</v>
      </c>
      <c r="BO122" s="70">
        <f t="shared" si="572"/>
        <v>2375</v>
      </c>
      <c r="BP122" s="70">
        <f t="shared" si="573"/>
        <v>2377</v>
      </c>
      <c r="BQ122" s="70">
        <f t="shared" si="574"/>
        <v>3313</v>
      </c>
      <c r="BR122" s="70">
        <f t="shared" si="575"/>
        <v>3315</v>
      </c>
      <c r="BS122" s="70" t="e">
        <f t="shared" si="576"/>
        <v>#N/A</v>
      </c>
      <c r="BT122" s="70" t="e">
        <f t="shared" si="577"/>
        <v>#N/A</v>
      </c>
      <c r="BU122" s="70" t="e">
        <f t="shared" si="578"/>
        <v>#N/A</v>
      </c>
      <c r="BV122" s="70" t="e">
        <f t="shared" si="579"/>
        <v>#N/A</v>
      </c>
      <c r="BW122" s="70" t="e">
        <f t="shared" si="580"/>
        <v>#N/A</v>
      </c>
      <c r="BX122" s="70" t="e">
        <f t="shared" si="581"/>
        <v>#N/A</v>
      </c>
      <c r="BY122" s="70" t="e">
        <f t="shared" si="582"/>
        <v>#N/A</v>
      </c>
      <c r="BZ122" s="70" t="e">
        <f t="shared" si="583"/>
        <v>#N/A</v>
      </c>
      <c r="CA122" s="70" t="e">
        <f t="shared" si="584"/>
        <v>#N/A</v>
      </c>
      <c r="CB122" s="70" t="e">
        <f t="shared" si="585"/>
        <v>#N/A</v>
      </c>
      <c r="CC122" s="70" t="e">
        <f t="shared" si="586"/>
        <v>#N/A</v>
      </c>
      <c r="CD122" s="70" t="e">
        <f t="shared" si="587"/>
        <v>#N/A</v>
      </c>
      <c r="CE122" s="70" t="e">
        <f t="shared" si="588"/>
        <v>#N/A</v>
      </c>
      <c r="CF122" s="70" t="e">
        <f t="shared" si="589"/>
        <v>#N/A</v>
      </c>
      <c r="CG122" s="70" t="e">
        <f t="shared" si="590"/>
        <v>#N/A</v>
      </c>
      <c r="CH122" s="70" t="e">
        <f t="shared" si="591"/>
        <v>#N/A</v>
      </c>
      <c r="CI122" s="70" t="e">
        <f t="shared" si="592"/>
        <v>#N/A</v>
      </c>
      <c r="CJ122" s="70" t="e">
        <f t="shared" si="593"/>
        <v>#N/A</v>
      </c>
      <c r="CK122" s="70" t="e">
        <f t="shared" si="594"/>
        <v>#N/A</v>
      </c>
      <c r="CL122" s="71" t="e">
        <f t="shared" si="595"/>
        <v>#N/A</v>
      </c>
    </row>
    <row r="123" spans="2:90" hidden="1" x14ac:dyDescent="0.4">
      <c r="B123" t="str">
        <f t="shared" si="516"/>
        <v>2014(株)ウエスト電力</v>
      </c>
      <c r="C123" t="str">
        <f t="shared" si="517"/>
        <v>2014(株)ウエスト電力</v>
      </c>
      <c r="D123">
        <v>2014</v>
      </c>
      <c r="E123">
        <v>2015</v>
      </c>
      <c r="G123" s="36" t="s">
        <v>200</v>
      </c>
      <c r="H123" s="37">
        <v>2.9599999999999998E-4</v>
      </c>
      <c r="I123" s="37"/>
      <c r="J123" s="37">
        <v>4.5300000000000001E-4</v>
      </c>
      <c r="L123" s="57" t="s">
        <v>1824</v>
      </c>
      <c r="M123" s="58">
        <v>2014</v>
      </c>
      <c r="N123" s="59" t="s">
        <v>200</v>
      </c>
      <c r="P123" s="57" t="s">
        <v>208</v>
      </c>
      <c r="Q123" s="58" t="e">
        <f t="shared" si="524"/>
        <v>#N/A</v>
      </c>
      <c r="R123" s="58" t="e">
        <f t="shared" si="525"/>
        <v>#N/A</v>
      </c>
      <c r="S123" s="58">
        <f t="shared" si="526"/>
        <v>132</v>
      </c>
      <c r="T123" s="58">
        <f t="shared" si="527"/>
        <v>132</v>
      </c>
      <c r="U123" s="58" t="e">
        <f t="shared" si="528"/>
        <v>#N/A</v>
      </c>
      <c r="V123" s="58" t="e">
        <f t="shared" si="529"/>
        <v>#N/A</v>
      </c>
      <c r="W123" s="58" t="e">
        <f t="shared" si="530"/>
        <v>#N/A</v>
      </c>
      <c r="X123" s="58" t="e">
        <f t="shared" si="531"/>
        <v>#N/A</v>
      </c>
      <c r="Y123" s="58" t="e">
        <f t="shared" si="532"/>
        <v>#N/A</v>
      </c>
      <c r="Z123" s="58" t="e">
        <f t="shared" si="533"/>
        <v>#N/A</v>
      </c>
      <c r="AA123" s="58" t="e">
        <f t="shared" si="534"/>
        <v>#N/A</v>
      </c>
      <c r="AB123" s="58" t="e">
        <f t="shared" si="535"/>
        <v>#N/A</v>
      </c>
      <c r="AC123" s="58" t="e">
        <f t="shared" si="536"/>
        <v>#N/A</v>
      </c>
      <c r="AD123" s="58" t="e">
        <f t="shared" si="537"/>
        <v>#N/A</v>
      </c>
      <c r="AE123" s="58" t="e">
        <f t="shared" si="538"/>
        <v>#N/A</v>
      </c>
      <c r="AF123" s="58" t="e">
        <f t="shared" si="539"/>
        <v>#N/A</v>
      </c>
      <c r="AG123" s="58" t="e">
        <f t="shared" si="540"/>
        <v>#N/A</v>
      </c>
      <c r="AH123" s="58" t="e">
        <f t="shared" si="541"/>
        <v>#N/A</v>
      </c>
      <c r="AI123" s="58" t="e">
        <f t="shared" si="892"/>
        <v>#N/A</v>
      </c>
      <c r="AJ123" s="58" t="e">
        <f t="shared" ref="AJ123" si="935">AI123+COUNTIF($L:$L,AI$2&amp;$P123)-1</f>
        <v>#N/A</v>
      </c>
      <c r="AK123" s="58" t="e">
        <f t="shared" si="894"/>
        <v>#N/A</v>
      </c>
      <c r="AL123" s="58" t="e">
        <f t="shared" ref="AL123" si="936">AK123+COUNTIF($L:$L,AK$2&amp;$P123)-1</f>
        <v>#N/A</v>
      </c>
      <c r="AM123" s="58" t="e">
        <f t="shared" si="896"/>
        <v>#N/A</v>
      </c>
      <c r="AN123" s="58" t="e">
        <f t="shared" ref="AN123" si="937">AM123+COUNTIF($L:$L,AM$2&amp;$P123)-1</f>
        <v>#N/A</v>
      </c>
      <c r="AO123" s="58" t="e">
        <f t="shared" si="898"/>
        <v>#N/A</v>
      </c>
      <c r="AP123" s="58" t="e">
        <f t="shared" ref="AP123" si="938">AO123+COUNTIF($L:$L,AO$2&amp;$P123)-1</f>
        <v>#N/A</v>
      </c>
      <c r="AQ123" s="58" t="e">
        <f t="shared" si="900"/>
        <v>#N/A</v>
      </c>
      <c r="AR123" s="58" t="e">
        <f t="shared" ref="AR123" si="939">AQ123+COUNTIF($L:$L,AQ$2&amp;$P123)-1</f>
        <v>#N/A</v>
      </c>
      <c r="AS123" s="58" t="e">
        <f t="shared" si="902"/>
        <v>#N/A</v>
      </c>
      <c r="AT123" s="58" t="e">
        <f t="shared" ref="AT123" si="940">AS123+COUNTIF($L:$L,AS$2&amp;$P123)-1</f>
        <v>#N/A</v>
      </c>
      <c r="AU123" s="58" t="e">
        <f t="shared" si="904"/>
        <v>#N/A</v>
      </c>
      <c r="AV123" s="58" t="e">
        <f t="shared" si="555"/>
        <v>#N/A</v>
      </c>
      <c r="AW123" s="58" t="e">
        <f t="shared" si="556"/>
        <v>#N/A</v>
      </c>
      <c r="AX123" s="58" t="e">
        <f t="shared" si="557"/>
        <v>#N/A</v>
      </c>
      <c r="AY123" s="58" t="e">
        <f t="shared" si="558"/>
        <v>#N/A</v>
      </c>
      <c r="AZ123" s="59" t="e">
        <f t="shared" si="559"/>
        <v>#N/A</v>
      </c>
      <c r="BB123" s="66" t="s">
        <v>208</v>
      </c>
      <c r="BC123" s="67" t="e">
        <f t="shared" si="560"/>
        <v>#N/A</v>
      </c>
      <c r="BD123" s="67" t="e">
        <f t="shared" si="561"/>
        <v>#N/A</v>
      </c>
      <c r="BE123" s="67">
        <f t="shared" si="562"/>
        <v>132</v>
      </c>
      <c r="BF123" s="67">
        <f t="shared" si="563"/>
        <v>132</v>
      </c>
      <c r="BG123" s="67" t="e">
        <f t="shared" si="564"/>
        <v>#N/A</v>
      </c>
      <c r="BH123" s="67" t="e">
        <f t="shared" si="565"/>
        <v>#N/A</v>
      </c>
      <c r="BI123" s="67" t="e">
        <f t="shared" si="566"/>
        <v>#N/A</v>
      </c>
      <c r="BJ123" s="67" t="e">
        <f t="shared" si="567"/>
        <v>#N/A</v>
      </c>
      <c r="BK123" s="67" t="e">
        <f t="shared" si="568"/>
        <v>#N/A</v>
      </c>
      <c r="BL123" s="67" t="e">
        <f t="shared" si="569"/>
        <v>#N/A</v>
      </c>
      <c r="BM123" s="67" t="e">
        <f t="shared" si="570"/>
        <v>#N/A</v>
      </c>
      <c r="BN123" s="67" t="e">
        <f t="shared" si="571"/>
        <v>#N/A</v>
      </c>
      <c r="BO123" s="67" t="e">
        <f t="shared" si="572"/>
        <v>#N/A</v>
      </c>
      <c r="BP123" s="67" t="e">
        <f t="shared" si="573"/>
        <v>#N/A</v>
      </c>
      <c r="BQ123" s="67" t="e">
        <f t="shared" si="574"/>
        <v>#N/A</v>
      </c>
      <c r="BR123" s="67" t="e">
        <f t="shared" si="575"/>
        <v>#N/A</v>
      </c>
      <c r="BS123" s="67" t="e">
        <f t="shared" si="576"/>
        <v>#N/A</v>
      </c>
      <c r="BT123" s="67" t="e">
        <f t="shared" si="577"/>
        <v>#N/A</v>
      </c>
      <c r="BU123" s="67" t="e">
        <f t="shared" si="578"/>
        <v>#N/A</v>
      </c>
      <c r="BV123" s="67" t="e">
        <f t="shared" si="579"/>
        <v>#N/A</v>
      </c>
      <c r="BW123" s="67" t="e">
        <f t="shared" si="580"/>
        <v>#N/A</v>
      </c>
      <c r="BX123" s="67" t="e">
        <f t="shared" si="581"/>
        <v>#N/A</v>
      </c>
      <c r="BY123" s="67" t="e">
        <f t="shared" si="582"/>
        <v>#N/A</v>
      </c>
      <c r="BZ123" s="67" t="e">
        <f t="shared" si="583"/>
        <v>#N/A</v>
      </c>
      <c r="CA123" s="67" t="e">
        <f t="shared" si="584"/>
        <v>#N/A</v>
      </c>
      <c r="CB123" s="67" t="e">
        <f t="shared" si="585"/>
        <v>#N/A</v>
      </c>
      <c r="CC123" s="67" t="e">
        <f t="shared" si="586"/>
        <v>#N/A</v>
      </c>
      <c r="CD123" s="67" t="e">
        <f t="shared" si="587"/>
        <v>#N/A</v>
      </c>
      <c r="CE123" s="67" t="e">
        <f t="shared" si="588"/>
        <v>#N/A</v>
      </c>
      <c r="CF123" s="67" t="e">
        <f t="shared" si="589"/>
        <v>#N/A</v>
      </c>
      <c r="CG123" s="67" t="e">
        <f t="shared" si="590"/>
        <v>#N/A</v>
      </c>
      <c r="CH123" s="67" t="e">
        <f t="shared" si="591"/>
        <v>#N/A</v>
      </c>
      <c r="CI123" s="67" t="e">
        <f t="shared" si="592"/>
        <v>#N/A</v>
      </c>
      <c r="CJ123" s="67" t="e">
        <f t="shared" si="593"/>
        <v>#N/A</v>
      </c>
      <c r="CK123" s="67" t="e">
        <f t="shared" si="594"/>
        <v>#N/A</v>
      </c>
      <c r="CL123" s="68" t="e">
        <f t="shared" si="595"/>
        <v>#N/A</v>
      </c>
    </row>
    <row r="124" spans="2:90" hidden="1" x14ac:dyDescent="0.4">
      <c r="B124" t="str">
        <f t="shared" si="516"/>
        <v>2014(株)ＳＥウイングズ</v>
      </c>
      <c r="C124" t="str">
        <f t="shared" si="517"/>
        <v>2014(株)ＳＥウイングズ</v>
      </c>
      <c r="D124">
        <v>2014</v>
      </c>
      <c r="E124">
        <v>2015</v>
      </c>
      <c r="G124" s="36" t="s">
        <v>210</v>
      </c>
      <c r="H124" s="37">
        <v>4.6200000000000001E-4</v>
      </c>
      <c r="I124" s="37"/>
      <c r="J124" s="38">
        <v>4.44E-4</v>
      </c>
      <c r="L124" s="60" t="s">
        <v>1825</v>
      </c>
      <c r="M124" s="61">
        <v>2014</v>
      </c>
      <c r="N124" s="62" t="s">
        <v>210</v>
      </c>
      <c r="P124" s="60" t="s">
        <v>209</v>
      </c>
      <c r="Q124" s="61" t="e">
        <f t="shared" si="524"/>
        <v>#N/A</v>
      </c>
      <c r="R124" s="61" t="e">
        <f t="shared" si="525"/>
        <v>#N/A</v>
      </c>
      <c r="S124" s="61">
        <f t="shared" si="526"/>
        <v>133</v>
      </c>
      <c r="T124" s="61">
        <f t="shared" si="527"/>
        <v>133</v>
      </c>
      <c r="U124" s="61">
        <f t="shared" si="528"/>
        <v>316</v>
      </c>
      <c r="V124" s="61">
        <f t="shared" si="529"/>
        <v>316</v>
      </c>
      <c r="W124" s="61">
        <f t="shared" si="530"/>
        <v>619</v>
      </c>
      <c r="X124" s="61">
        <f t="shared" si="531"/>
        <v>619</v>
      </c>
      <c r="Y124" s="61">
        <f t="shared" si="532"/>
        <v>992</v>
      </c>
      <c r="Z124" s="61">
        <f t="shared" si="533"/>
        <v>992</v>
      </c>
      <c r="AA124" s="61">
        <f t="shared" si="534"/>
        <v>1431</v>
      </c>
      <c r="AB124" s="61">
        <f t="shared" si="535"/>
        <v>1431</v>
      </c>
      <c r="AC124" s="61">
        <f t="shared" si="536"/>
        <v>1942</v>
      </c>
      <c r="AD124" s="61">
        <f t="shared" si="537"/>
        <v>1942</v>
      </c>
      <c r="AE124" s="61">
        <f t="shared" si="538"/>
        <v>2502</v>
      </c>
      <c r="AF124" s="61">
        <f t="shared" si="539"/>
        <v>2502</v>
      </c>
      <c r="AG124" s="61" t="e">
        <f t="shared" si="540"/>
        <v>#N/A</v>
      </c>
      <c r="AH124" s="61" t="e">
        <f t="shared" si="541"/>
        <v>#N/A</v>
      </c>
      <c r="AI124" s="61" t="e">
        <f t="shared" si="892"/>
        <v>#N/A</v>
      </c>
      <c r="AJ124" s="61" t="e">
        <f t="shared" ref="AJ124" si="941">AI124+COUNTIF($L:$L,AI$2&amp;$P124)-1</f>
        <v>#N/A</v>
      </c>
      <c r="AK124" s="61" t="e">
        <f t="shared" si="894"/>
        <v>#N/A</v>
      </c>
      <c r="AL124" s="61" t="e">
        <f t="shared" ref="AL124" si="942">AK124+COUNTIF($L:$L,AK$2&amp;$P124)-1</f>
        <v>#N/A</v>
      </c>
      <c r="AM124" s="61" t="e">
        <f t="shared" si="896"/>
        <v>#N/A</v>
      </c>
      <c r="AN124" s="61" t="e">
        <f t="shared" ref="AN124" si="943">AM124+COUNTIF($L:$L,AM$2&amp;$P124)-1</f>
        <v>#N/A</v>
      </c>
      <c r="AO124" s="61" t="e">
        <f t="shared" si="898"/>
        <v>#N/A</v>
      </c>
      <c r="AP124" s="61" t="e">
        <f t="shared" ref="AP124" si="944">AO124+COUNTIF($L:$L,AO$2&amp;$P124)-1</f>
        <v>#N/A</v>
      </c>
      <c r="AQ124" s="61" t="e">
        <f t="shared" si="900"/>
        <v>#N/A</v>
      </c>
      <c r="AR124" s="61" t="e">
        <f t="shared" ref="AR124" si="945">AQ124+COUNTIF($L:$L,AQ$2&amp;$P124)-1</f>
        <v>#N/A</v>
      </c>
      <c r="AS124" s="61" t="e">
        <f t="shared" si="902"/>
        <v>#N/A</v>
      </c>
      <c r="AT124" s="61" t="e">
        <f t="shared" ref="AT124" si="946">AS124+COUNTIF($L:$L,AS$2&amp;$P124)-1</f>
        <v>#N/A</v>
      </c>
      <c r="AU124" s="61" t="e">
        <f t="shared" si="904"/>
        <v>#N/A</v>
      </c>
      <c r="AV124" s="61" t="e">
        <f t="shared" si="555"/>
        <v>#N/A</v>
      </c>
      <c r="AW124" s="61" t="e">
        <f t="shared" si="556"/>
        <v>#N/A</v>
      </c>
      <c r="AX124" s="61" t="e">
        <f t="shared" si="557"/>
        <v>#N/A</v>
      </c>
      <c r="AY124" s="61" t="e">
        <f t="shared" si="558"/>
        <v>#N/A</v>
      </c>
      <c r="AZ124" s="62" t="e">
        <f t="shared" si="559"/>
        <v>#N/A</v>
      </c>
      <c r="BB124" s="69" t="s">
        <v>209</v>
      </c>
      <c r="BC124" s="70" t="e">
        <f t="shared" si="560"/>
        <v>#N/A</v>
      </c>
      <c r="BD124" s="70" t="e">
        <f t="shared" si="561"/>
        <v>#N/A</v>
      </c>
      <c r="BE124" s="70">
        <f t="shared" si="562"/>
        <v>133</v>
      </c>
      <c r="BF124" s="70">
        <f t="shared" si="563"/>
        <v>133</v>
      </c>
      <c r="BG124" s="70">
        <f t="shared" si="564"/>
        <v>320</v>
      </c>
      <c r="BH124" s="70">
        <f t="shared" si="565"/>
        <v>320</v>
      </c>
      <c r="BI124" s="70">
        <f t="shared" si="566"/>
        <v>650</v>
      </c>
      <c r="BJ124" s="70">
        <f t="shared" si="567"/>
        <v>650</v>
      </c>
      <c r="BK124" s="70">
        <f t="shared" si="568"/>
        <v>1087</v>
      </c>
      <c r="BL124" s="70">
        <f t="shared" si="569"/>
        <v>1087</v>
      </c>
      <c r="BM124" s="70">
        <f t="shared" si="570"/>
        <v>1652</v>
      </c>
      <c r="BN124" s="70">
        <f t="shared" si="571"/>
        <v>1652</v>
      </c>
      <c r="BO124" s="70">
        <f t="shared" si="572"/>
        <v>2393</v>
      </c>
      <c r="BP124" s="70">
        <f t="shared" si="573"/>
        <v>2394</v>
      </c>
      <c r="BQ124" s="70">
        <f t="shared" si="574"/>
        <v>3338</v>
      </c>
      <c r="BR124" s="70">
        <f t="shared" si="575"/>
        <v>3340</v>
      </c>
      <c r="BS124" s="70" t="e">
        <f t="shared" si="576"/>
        <v>#N/A</v>
      </c>
      <c r="BT124" s="70" t="e">
        <f t="shared" si="577"/>
        <v>#N/A</v>
      </c>
      <c r="BU124" s="70" t="e">
        <f t="shared" si="578"/>
        <v>#N/A</v>
      </c>
      <c r="BV124" s="70" t="e">
        <f t="shared" si="579"/>
        <v>#N/A</v>
      </c>
      <c r="BW124" s="70" t="e">
        <f t="shared" si="580"/>
        <v>#N/A</v>
      </c>
      <c r="BX124" s="70" t="e">
        <f t="shared" si="581"/>
        <v>#N/A</v>
      </c>
      <c r="BY124" s="70" t="e">
        <f t="shared" si="582"/>
        <v>#N/A</v>
      </c>
      <c r="BZ124" s="70" t="e">
        <f t="shared" si="583"/>
        <v>#N/A</v>
      </c>
      <c r="CA124" s="70" t="e">
        <f t="shared" si="584"/>
        <v>#N/A</v>
      </c>
      <c r="CB124" s="70" t="e">
        <f t="shared" si="585"/>
        <v>#N/A</v>
      </c>
      <c r="CC124" s="70" t="e">
        <f t="shared" si="586"/>
        <v>#N/A</v>
      </c>
      <c r="CD124" s="70" t="e">
        <f t="shared" si="587"/>
        <v>#N/A</v>
      </c>
      <c r="CE124" s="70" t="e">
        <f t="shared" si="588"/>
        <v>#N/A</v>
      </c>
      <c r="CF124" s="70" t="e">
        <f t="shared" si="589"/>
        <v>#N/A</v>
      </c>
      <c r="CG124" s="70" t="e">
        <f t="shared" si="590"/>
        <v>#N/A</v>
      </c>
      <c r="CH124" s="70" t="e">
        <f t="shared" si="591"/>
        <v>#N/A</v>
      </c>
      <c r="CI124" s="70" t="e">
        <f t="shared" si="592"/>
        <v>#N/A</v>
      </c>
      <c r="CJ124" s="70" t="e">
        <f t="shared" si="593"/>
        <v>#N/A</v>
      </c>
      <c r="CK124" s="70" t="e">
        <f t="shared" si="594"/>
        <v>#N/A</v>
      </c>
      <c r="CL124" s="71" t="e">
        <f t="shared" si="595"/>
        <v>#N/A</v>
      </c>
    </row>
    <row r="125" spans="2:90" hidden="1" x14ac:dyDescent="0.4">
      <c r="B125" t="str">
        <f t="shared" si="516"/>
        <v>2014(株)Ｓ－ＣＯＲＥ</v>
      </c>
      <c r="C125" t="str">
        <f t="shared" si="517"/>
        <v>2014(株)Ｓ－ＣＯＲＥ</v>
      </c>
      <c r="D125">
        <v>2014</v>
      </c>
      <c r="E125">
        <v>2015</v>
      </c>
      <c r="G125" s="36" t="s">
        <v>201</v>
      </c>
      <c r="H125" s="37">
        <v>4.8000000000000001E-5</v>
      </c>
      <c r="I125" s="37"/>
      <c r="J125" s="37">
        <v>0</v>
      </c>
      <c r="L125" s="57" t="s">
        <v>1826</v>
      </c>
      <c r="M125" s="58">
        <v>2014</v>
      </c>
      <c r="N125" s="59" t="s">
        <v>201</v>
      </c>
      <c r="P125" s="57" t="s">
        <v>211</v>
      </c>
      <c r="Q125" s="58" t="e">
        <f t="shared" si="524"/>
        <v>#N/A</v>
      </c>
      <c r="R125" s="58" t="e">
        <f t="shared" si="525"/>
        <v>#N/A</v>
      </c>
      <c r="S125" s="58">
        <f t="shared" si="526"/>
        <v>134</v>
      </c>
      <c r="T125" s="58">
        <f t="shared" si="527"/>
        <v>134</v>
      </c>
      <c r="U125" s="58">
        <f t="shared" si="528"/>
        <v>229</v>
      </c>
      <c r="V125" s="58">
        <f t="shared" si="529"/>
        <v>229</v>
      </c>
      <c r="W125" s="58">
        <f t="shared" si="530"/>
        <v>534</v>
      </c>
      <c r="X125" s="58">
        <f t="shared" si="531"/>
        <v>534</v>
      </c>
      <c r="Y125" s="58" t="e">
        <f t="shared" si="532"/>
        <v>#N/A</v>
      </c>
      <c r="Z125" s="58" t="e">
        <f t="shared" si="533"/>
        <v>#N/A</v>
      </c>
      <c r="AA125" s="58" t="e">
        <f t="shared" si="534"/>
        <v>#N/A</v>
      </c>
      <c r="AB125" s="58" t="e">
        <f t="shared" si="535"/>
        <v>#N/A</v>
      </c>
      <c r="AC125" s="58" t="e">
        <f t="shared" si="536"/>
        <v>#N/A</v>
      </c>
      <c r="AD125" s="58" t="e">
        <f t="shared" si="537"/>
        <v>#N/A</v>
      </c>
      <c r="AE125" s="58" t="e">
        <f t="shared" si="538"/>
        <v>#N/A</v>
      </c>
      <c r="AF125" s="58" t="e">
        <f t="shared" si="539"/>
        <v>#N/A</v>
      </c>
      <c r="AG125" s="58" t="e">
        <f t="shared" si="540"/>
        <v>#N/A</v>
      </c>
      <c r="AH125" s="58" t="e">
        <f t="shared" si="541"/>
        <v>#N/A</v>
      </c>
      <c r="AI125" s="58" t="e">
        <f t="shared" si="892"/>
        <v>#N/A</v>
      </c>
      <c r="AJ125" s="58" t="e">
        <f t="shared" ref="AJ125" si="947">AI125+COUNTIF($L:$L,AI$2&amp;$P125)-1</f>
        <v>#N/A</v>
      </c>
      <c r="AK125" s="58" t="e">
        <f t="shared" si="894"/>
        <v>#N/A</v>
      </c>
      <c r="AL125" s="58" t="e">
        <f t="shared" ref="AL125" si="948">AK125+COUNTIF($L:$L,AK$2&amp;$P125)-1</f>
        <v>#N/A</v>
      </c>
      <c r="AM125" s="58" t="e">
        <f t="shared" si="896"/>
        <v>#N/A</v>
      </c>
      <c r="AN125" s="58" t="e">
        <f t="shared" ref="AN125" si="949">AM125+COUNTIF($L:$L,AM$2&amp;$P125)-1</f>
        <v>#N/A</v>
      </c>
      <c r="AO125" s="58" t="e">
        <f t="shared" si="898"/>
        <v>#N/A</v>
      </c>
      <c r="AP125" s="58" t="e">
        <f t="shared" ref="AP125" si="950">AO125+COUNTIF($L:$L,AO$2&amp;$P125)-1</f>
        <v>#N/A</v>
      </c>
      <c r="AQ125" s="58" t="e">
        <f t="shared" si="900"/>
        <v>#N/A</v>
      </c>
      <c r="AR125" s="58" t="e">
        <f t="shared" ref="AR125" si="951">AQ125+COUNTIF($L:$L,AQ$2&amp;$P125)-1</f>
        <v>#N/A</v>
      </c>
      <c r="AS125" s="58" t="e">
        <f t="shared" si="902"/>
        <v>#N/A</v>
      </c>
      <c r="AT125" s="58" t="e">
        <f t="shared" ref="AT125" si="952">AS125+COUNTIF($L:$L,AS$2&amp;$P125)-1</f>
        <v>#N/A</v>
      </c>
      <c r="AU125" s="58" t="e">
        <f t="shared" si="904"/>
        <v>#N/A</v>
      </c>
      <c r="AV125" s="58" t="e">
        <f t="shared" si="555"/>
        <v>#N/A</v>
      </c>
      <c r="AW125" s="58" t="e">
        <f t="shared" si="556"/>
        <v>#N/A</v>
      </c>
      <c r="AX125" s="58" t="e">
        <f t="shared" si="557"/>
        <v>#N/A</v>
      </c>
      <c r="AY125" s="58" t="e">
        <f t="shared" si="558"/>
        <v>#N/A</v>
      </c>
      <c r="AZ125" s="59" t="e">
        <f t="shared" si="559"/>
        <v>#N/A</v>
      </c>
      <c r="BB125" s="66" t="s">
        <v>211</v>
      </c>
      <c r="BC125" s="67" t="e">
        <f t="shared" si="560"/>
        <v>#N/A</v>
      </c>
      <c r="BD125" s="67" t="e">
        <f t="shared" si="561"/>
        <v>#N/A</v>
      </c>
      <c r="BE125" s="67">
        <f t="shared" si="562"/>
        <v>134</v>
      </c>
      <c r="BF125" s="67">
        <f t="shared" si="563"/>
        <v>134</v>
      </c>
      <c r="BG125" s="67">
        <f t="shared" si="564"/>
        <v>233</v>
      </c>
      <c r="BH125" s="67">
        <f t="shared" si="565"/>
        <v>233</v>
      </c>
      <c r="BI125" s="67">
        <f t="shared" si="566"/>
        <v>556</v>
      </c>
      <c r="BJ125" s="67">
        <f t="shared" si="567"/>
        <v>556</v>
      </c>
      <c r="BK125" s="67" t="e">
        <f t="shared" si="568"/>
        <v>#N/A</v>
      </c>
      <c r="BL125" s="67" t="e">
        <f t="shared" si="569"/>
        <v>#N/A</v>
      </c>
      <c r="BM125" s="67" t="e">
        <f t="shared" si="570"/>
        <v>#N/A</v>
      </c>
      <c r="BN125" s="67" t="e">
        <f t="shared" si="571"/>
        <v>#N/A</v>
      </c>
      <c r="BO125" s="67" t="e">
        <f t="shared" si="572"/>
        <v>#N/A</v>
      </c>
      <c r="BP125" s="67" t="e">
        <f t="shared" si="573"/>
        <v>#N/A</v>
      </c>
      <c r="BQ125" s="67" t="e">
        <f t="shared" si="574"/>
        <v>#N/A</v>
      </c>
      <c r="BR125" s="67" t="e">
        <f t="shared" si="575"/>
        <v>#N/A</v>
      </c>
      <c r="BS125" s="67" t="e">
        <f t="shared" si="576"/>
        <v>#N/A</v>
      </c>
      <c r="BT125" s="67" t="e">
        <f t="shared" si="577"/>
        <v>#N/A</v>
      </c>
      <c r="BU125" s="67" t="e">
        <f t="shared" si="578"/>
        <v>#N/A</v>
      </c>
      <c r="BV125" s="67" t="e">
        <f t="shared" si="579"/>
        <v>#N/A</v>
      </c>
      <c r="BW125" s="67" t="e">
        <f t="shared" si="580"/>
        <v>#N/A</v>
      </c>
      <c r="BX125" s="67" t="e">
        <f t="shared" si="581"/>
        <v>#N/A</v>
      </c>
      <c r="BY125" s="67" t="e">
        <f t="shared" si="582"/>
        <v>#N/A</v>
      </c>
      <c r="BZ125" s="67" t="e">
        <f t="shared" si="583"/>
        <v>#N/A</v>
      </c>
      <c r="CA125" s="67" t="e">
        <f t="shared" si="584"/>
        <v>#N/A</v>
      </c>
      <c r="CB125" s="67" t="e">
        <f t="shared" si="585"/>
        <v>#N/A</v>
      </c>
      <c r="CC125" s="67" t="e">
        <f t="shared" si="586"/>
        <v>#N/A</v>
      </c>
      <c r="CD125" s="67" t="e">
        <f t="shared" si="587"/>
        <v>#N/A</v>
      </c>
      <c r="CE125" s="67" t="e">
        <f t="shared" si="588"/>
        <v>#N/A</v>
      </c>
      <c r="CF125" s="67" t="e">
        <f t="shared" si="589"/>
        <v>#N/A</v>
      </c>
      <c r="CG125" s="67" t="e">
        <f t="shared" si="590"/>
        <v>#N/A</v>
      </c>
      <c r="CH125" s="67" t="e">
        <f t="shared" si="591"/>
        <v>#N/A</v>
      </c>
      <c r="CI125" s="67" t="e">
        <f t="shared" si="592"/>
        <v>#N/A</v>
      </c>
      <c r="CJ125" s="67" t="e">
        <f t="shared" si="593"/>
        <v>#N/A</v>
      </c>
      <c r="CK125" s="67" t="e">
        <f t="shared" si="594"/>
        <v>#N/A</v>
      </c>
      <c r="CL125" s="68" t="e">
        <f t="shared" si="595"/>
        <v>#N/A</v>
      </c>
    </row>
    <row r="126" spans="2:90" hidden="1" x14ac:dyDescent="0.4">
      <c r="B126" t="str">
        <f t="shared" si="516"/>
        <v>2014(株)エックスパワー（旧：ＪＬエナジー(株)）</v>
      </c>
      <c r="C126" t="str">
        <f t="shared" si="517"/>
        <v>2014(株)エックスパワー（旧：ＪＬエナジー(株)）</v>
      </c>
      <c r="D126">
        <v>2014</v>
      </c>
      <c r="E126">
        <v>2015</v>
      </c>
      <c r="G126" s="36" t="s">
        <v>202</v>
      </c>
      <c r="H126" s="38">
        <v>5.44E-4</v>
      </c>
      <c r="I126" s="38"/>
      <c r="J126" s="38">
        <v>5.2499999999999997E-4</v>
      </c>
      <c r="L126" s="60" t="s">
        <v>1827</v>
      </c>
      <c r="M126" s="61">
        <v>2014</v>
      </c>
      <c r="N126" s="62" t="s">
        <v>202</v>
      </c>
      <c r="P126" s="60" t="s">
        <v>212</v>
      </c>
      <c r="Q126" s="61" t="e">
        <f t="shared" si="524"/>
        <v>#N/A</v>
      </c>
      <c r="R126" s="61" t="e">
        <f t="shared" si="525"/>
        <v>#N/A</v>
      </c>
      <c r="S126" s="61">
        <f t="shared" si="526"/>
        <v>135</v>
      </c>
      <c r="T126" s="61">
        <f t="shared" si="527"/>
        <v>135</v>
      </c>
      <c r="U126" s="61">
        <f t="shared" si="528"/>
        <v>231</v>
      </c>
      <c r="V126" s="61">
        <f t="shared" si="529"/>
        <v>231</v>
      </c>
      <c r="W126" s="61">
        <f t="shared" si="530"/>
        <v>536</v>
      </c>
      <c r="X126" s="61">
        <f t="shared" si="531"/>
        <v>536</v>
      </c>
      <c r="Y126" s="61">
        <f t="shared" si="532"/>
        <v>910</v>
      </c>
      <c r="Z126" s="61">
        <f t="shared" si="533"/>
        <v>910</v>
      </c>
      <c r="AA126" s="61">
        <f t="shared" si="534"/>
        <v>1364</v>
      </c>
      <c r="AB126" s="61">
        <f t="shared" si="535"/>
        <v>1364</v>
      </c>
      <c r="AC126" s="61">
        <f t="shared" si="536"/>
        <v>1876</v>
      </c>
      <c r="AD126" s="61">
        <f t="shared" si="537"/>
        <v>1876</v>
      </c>
      <c r="AE126" s="61">
        <f t="shared" si="538"/>
        <v>2436</v>
      </c>
      <c r="AF126" s="61">
        <f t="shared" si="539"/>
        <v>2436</v>
      </c>
      <c r="AG126" s="61" t="e">
        <f t="shared" si="540"/>
        <v>#N/A</v>
      </c>
      <c r="AH126" s="61" t="e">
        <f t="shared" si="541"/>
        <v>#N/A</v>
      </c>
      <c r="AI126" s="61" t="e">
        <f t="shared" si="892"/>
        <v>#N/A</v>
      </c>
      <c r="AJ126" s="61" t="e">
        <f t="shared" ref="AJ126" si="953">AI126+COUNTIF($L:$L,AI$2&amp;$P126)-1</f>
        <v>#N/A</v>
      </c>
      <c r="AK126" s="61" t="e">
        <f t="shared" si="894"/>
        <v>#N/A</v>
      </c>
      <c r="AL126" s="61" t="e">
        <f t="shared" ref="AL126" si="954">AK126+COUNTIF($L:$L,AK$2&amp;$P126)-1</f>
        <v>#N/A</v>
      </c>
      <c r="AM126" s="61" t="e">
        <f t="shared" si="896"/>
        <v>#N/A</v>
      </c>
      <c r="AN126" s="61" t="e">
        <f t="shared" ref="AN126" si="955">AM126+COUNTIF($L:$L,AM$2&amp;$P126)-1</f>
        <v>#N/A</v>
      </c>
      <c r="AO126" s="61" t="e">
        <f t="shared" si="898"/>
        <v>#N/A</v>
      </c>
      <c r="AP126" s="61" t="e">
        <f t="shared" ref="AP126" si="956">AO126+COUNTIF($L:$L,AO$2&amp;$P126)-1</f>
        <v>#N/A</v>
      </c>
      <c r="AQ126" s="61" t="e">
        <f t="shared" si="900"/>
        <v>#N/A</v>
      </c>
      <c r="AR126" s="61" t="e">
        <f t="shared" ref="AR126" si="957">AQ126+COUNTIF($L:$L,AQ$2&amp;$P126)-1</f>
        <v>#N/A</v>
      </c>
      <c r="AS126" s="61" t="e">
        <f t="shared" si="902"/>
        <v>#N/A</v>
      </c>
      <c r="AT126" s="61" t="e">
        <f t="shared" ref="AT126" si="958">AS126+COUNTIF($L:$L,AS$2&amp;$P126)-1</f>
        <v>#N/A</v>
      </c>
      <c r="AU126" s="61" t="e">
        <f t="shared" si="904"/>
        <v>#N/A</v>
      </c>
      <c r="AV126" s="61" t="e">
        <f t="shared" si="555"/>
        <v>#N/A</v>
      </c>
      <c r="AW126" s="61" t="e">
        <f t="shared" si="556"/>
        <v>#N/A</v>
      </c>
      <c r="AX126" s="61" t="e">
        <f t="shared" si="557"/>
        <v>#N/A</v>
      </c>
      <c r="AY126" s="61" t="e">
        <f t="shared" si="558"/>
        <v>#N/A</v>
      </c>
      <c r="AZ126" s="62" t="e">
        <f t="shared" si="559"/>
        <v>#N/A</v>
      </c>
      <c r="BB126" s="69" t="s">
        <v>212</v>
      </c>
      <c r="BC126" s="70" t="e">
        <f t="shared" si="560"/>
        <v>#N/A</v>
      </c>
      <c r="BD126" s="70" t="e">
        <f t="shared" si="561"/>
        <v>#N/A</v>
      </c>
      <c r="BE126" s="70">
        <f t="shared" si="562"/>
        <v>135</v>
      </c>
      <c r="BF126" s="70">
        <f t="shared" si="563"/>
        <v>135</v>
      </c>
      <c r="BG126" s="70">
        <f t="shared" si="564"/>
        <v>235</v>
      </c>
      <c r="BH126" s="70">
        <f t="shared" si="565"/>
        <v>235</v>
      </c>
      <c r="BI126" s="70">
        <f t="shared" si="566"/>
        <v>558</v>
      </c>
      <c r="BJ126" s="70">
        <f t="shared" si="567"/>
        <v>558</v>
      </c>
      <c r="BK126" s="70">
        <f t="shared" si="568"/>
        <v>978</v>
      </c>
      <c r="BL126" s="70">
        <f t="shared" si="569"/>
        <v>978</v>
      </c>
      <c r="BM126" s="70">
        <f t="shared" si="570"/>
        <v>1545</v>
      </c>
      <c r="BN126" s="70">
        <f t="shared" si="571"/>
        <v>1545</v>
      </c>
      <c r="BO126" s="70">
        <f t="shared" si="572"/>
        <v>2248</v>
      </c>
      <c r="BP126" s="70">
        <f t="shared" si="573"/>
        <v>2248</v>
      </c>
      <c r="BQ126" s="70">
        <f t="shared" si="574"/>
        <v>3151</v>
      </c>
      <c r="BR126" s="70">
        <f t="shared" si="575"/>
        <v>3152</v>
      </c>
      <c r="BS126" s="70" t="e">
        <f t="shared" si="576"/>
        <v>#N/A</v>
      </c>
      <c r="BT126" s="70" t="e">
        <f t="shared" si="577"/>
        <v>#N/A</v>
      </c>
      <c r="BU126" s="70" t="e">
        <f t="shared" si="578"/>
        <v>#N/A</v>
      </c>
      <c r="BV126" s="70" t="e">
        <f t="shared" si="579"/>
        <v>#N/A</v>
      </c>
      <c r="BW126" s="70" t="e">
        <f t="shared" si="580"/>
        <v>#N/A</v>
      </c>
      <c r="BX126" s="70" t="e">
        <f t="shared" si="581"/>
        <v>#N/A</v>
      </c>
      <c r="BY126" s="70" t="e">
        <f t="shared" si="582"/>
        <v>#N/A</v>
      </c>
      <c r="BZ126" s="70" t="e">
        <f t="shared" si="583"/>
        <v>#N/A</v>
      </c>
      <c r="CA126" s="70" t="e">
        <f t="shared" si="584"/>
        <v>#N/A</v>
      </c>
      <c r="CB126" s="70" t="e">
        <f t="shared" si="585"/>
        <v>#N/A</v>
      </c>
      <c r="CC126" s="70" t="e">
        <f t="shared" si="586"/>
        <v>#N/A</v>
      </c>
      <c r="CD126" s="70" t="e">
        <f t="shared" si="587"/>
        <v>#N/A</v>
      </c>
      <c r="CE126" s="70" t="e">
        <f t="shared" si="588"/>
        <v>#N/A</v>
      </c>
      <c r="CF126" s="70" t="e">
        <f t="shared" si="589"/>
        <v>#N/A</v>
      </c>
      <c r="CG126" s="70" t="e">
        <f t="shared" si="590"/>
        <v>#N/A</v>
      </c>
      <c r="CH126" s="70" t="e">
        <f t="shared" si="591"/>
        <v>#N/A</v>
      </c>
      <c r="CI126" s="70" t="e">
        <f t="shared" si="592"/>
        <v>#N/A</v>
      </c>
      <c r="CJ126" s="70" t="e">
        <f t="shared" si="593"/>
        <v>#N/A</v>
      </c>
      <c r="CK126" s="70" t="e">
        <f t="shared" si="594"/>
        <v>#N/A</v>
      </c>
      <c r="CL126" s="71" t="e">
        <f t="shared" si="595"/>
        <v>#N/A</v>
      </c>
    </row>
    <row r="127" spans="2:90" hidden="1" x14ac:dyDescent="0.4">
      <c r="B127" t="str">
        <f t="shared" si="516"/>
        <v>2014(株)エナジードリーム</v>
      </c>
      <c r="C127" t="str">
        <f t="shared" si="517"/>
        <v>2014(株)エナジードリーム</v>
      </c>
      <c r="D127">
        <v>2014</v>
      </c>
      <c r="E127">
        <v>2015</v>
      </c>
      <c r="G127" s="36" t="s">
        <v>203</v>
      </c>
      <c r="H127" s="37">
        <v>5.4500000000000002E-4</v>
      </c>
      <c r="I127" s="37"/>
      <c r="J127" s="37">
        <v>5.7300000000000005E-4</v>
      </c>
      <c r="L127" s="57" t="s">
        <v>1828</v>
      </c>
      <c r="M127" s="58">
        <v>2014</v>
      </c>
      <c r="N127" s="59" t="s">
        <v>203</v>
      </c>
      <c r="P127" s="57" t="s">
        <v>213</v>
      </c>
      <c r="Q127" s="58" t="e">
        <f t="shared" si="524"/>
        <v>#N/A</v>
      </c>
      <c r="R127" s="58" t="e">
        <f t="shared" si="525"/>
        <v>#N/A</v>
      </c>
      <c r="S127" s="58">
        <f t="shared" si="526"/>
        <v>138</v>
      </c>
      <c r="T127" s="58">
        <f t="shared" si="527"/>
        <v>138</v>
      </c>
      <c r="U127" s="58" t="e">
        <f t="shared" si="528"/>
        <v>#N/A</v>
      </c>
      <c r="V127" s="58" t="e">
        <f t="shared" si="529"/>
        <v>#N/A</v>
      </c>
      <c r="W127" s="58" t="e">
        <f t="shared" si="530"/>
        <v>#N/A</v>
      </c>
      <c r="X127" s="58" t="e">
        <f t="shared" si="531"/>
        <v>#N/A</v>
      </c>
      <c r="Y127" s="58" t="e">
        <f t="shared" si="532"/>
        <v>#N/A</v>
      </c>
      <c r="Z127" s="58" t="e">
        <f t="shared" si="533"/>
        <v>#N/A</v>
      </c>
      <c r="AA127" s="58" t="e">
        <f t="shared" si="534"/>
        <v>#N/A</v>
      </c>
      <c r="AB127" s="58" t="e">
        <f t="shared" si="535"/>
        <v>#N/A</v>
      </c>
      <c r="AC127" s="58" t="e">
        <f t="shared" si="536"/>
        <v>#N/A</v>
      </c>
      <c r="AD127" s="58" t="e">
        <f t="shared" si="537"/>
        <v>#N/A</v>
      </c>
      <c r="AE127" s="58" t="e">
        <f t="shared" si="538"/>
        <v>#N/A</v>
      </c>
      <c r="AF127" s="58" t="e">
        <f t="shared" si="539"/>
        <v>#N/A</v>
      </c>
      <c r="AG127" s="58" t="e">
        <f t="shared" si="540"/>
        <v>#N/A</v>
      </c>
      <c r="AH127" s="58" t="e">
        <f t="shared" si="541"/>
        <v>#N/A</v>
      </c>
      <c r="AI127" s="58" t="e">
        <f t="shared" si="892"/>
        <v>#N/A</v>
      </c>
      <c r="AJ127" s="58" t="e">
        <f t="shared" ref="AJ127" si="959">AI127+COUNTIF($L:$L,AI$2&amp;$P127)-1</f>
        <v>#N/A</v>
      </c>
      <c r="AK127" s="58" t="e">
        <f t="shared" si="894"/>
        <v>#N/A</v>
      </c>
      <c r="AL127" s="58" t="e">
        <f t="shared" ref="AL127" si="960">AK127+COUNTIF($L:$L,AK$2&amp;$P127)-1</f>
        <v>#N/A</v>
      </c>
      <c r="AM127" s="58" t="e">
        <f t="shared" si="896"/>
        <v>#N/A</v>
      </c>
      <c r="AN127" s="58" t="e">
        <f t="shared" ref="AN127" si="961">AM127+COUNTIF($L:$L,AM$2&amp;$P127)-1</f>
        <v>#N/A</v>
      </c>
      <c r="AO127" s="58" t="e">
        <f t="shared" si="898"/>
        <v>#N/A</v>
      </c>
      <c r="AP127" s="58" t="e">
        <f t="shared" ref="AP127" si="962">AO127+COUNTIF($L:$L,AO$2&amp;$P127)-1</f>
        <v>#N/A</v>
      </c>
      <c r="AQ127" s="58" t="e">
        <f t="shared" si="900"/>
        <v>#N/A</v>
      </c>
      <c r="AR127" s="58" t="e">
        <f t="shared" ref="AR127" si="963">AQ127+COUNTIF($L:$L,AQ$2&amp;$P127)-1</f>
        <v>#N/A</v>
      </c>
      <c r="AS127" s="58" t="e">
        <f t="shared" si="902"/>
        <v>#N/A</v>
      </c>
      <c r="AT127" s="58" t="e">
        <f t="shared" ref="AT127" si="964">AS127+COUNTIF($L:$L,AS$2&amp;$P127)-1</f>
        <v>#N/A</v>
      </c>
      <c r="AU127" s="58" t="e">
        <f t="shared" si="904"/>
        <v>#N/A</v>
      </c>
      <c r="AV127" s="58" t="e">
        <f t="shared" si="555"/>
        <v>#N/A</v>
      </c>
      <c r="AW127" s="58" t="e">
        <f t="shared" si="556"/>
        <v>#N/A</v>
      </c>
      <c r="AX127" s="58" t="e">
        <f t="shared" si="557"/>
        <v>#N/A</v>
      </c>
      <c r="AY127" s="58" t="e">
        <f t="shared" si="558"/>
        <v>#N/A</v>
      </c>
      <c r="AZ127" s="59" t="e">
        <f t="shared" si="559"/>
        <v>#N/A</v>
      </c>
      <c r="BB127" s="66" t="s">
        <v>213</v>
      </c>
      <c r="BC127" s="67" t="e">
        <f t="shared" si="560"/>
        <v>#N/A</v>
      </c>
      <c r="BD127" s="67" t="e">
        <f t="shared" si="561"/>
        <v>#N/A</v>
      </c>
      <c r="BE127" s="67">
        <f t="shared" si="562"/>
        <v>138</v>
      </c>
      <c r="BF127" s="67">
        <f t="shared" si="563"/>
        <v>138</v>
      </c>
      <c r="BG127" s="67" t="e">
        <f t="shared" si="564"/>
        <v>#N/A</v>
      </c>
      <c r="BH127" s="67" t="e">
        <f t="shared" si="565"/>
        <v>#N/A</v>
      </c>
      <c r="BI127" s="67" t="e">
        <f t="shared" si="566"/>
        <v>#N/A</v>
      </c>
      <c r="BJ127" s="67" t="e">
        <f t="shared" si="567"/>
        <v>#N/A</v>
      </c>
      <c r="BK127" s="67" t="e">
        <f t="shared" si="568"/>
        <v>#N/A</v>
      </c>
      <c r="BL127" s="67" t="e">
        <f t="shared" si="569"/>
        <v>#N/A</v>
      </c>
      <c r="BM127" s="67" t="e">
        <f t="shared" si="570"/>
        <v>#N/A</v>
      </c>
      <c r="BN127" s="67" t="e">
        <f t="shared" si="571"/>
        <v>#N/A</v>
      </c>
      <c r="BO127" s="67" t="e">
        <f t="shared" si="572"/>
        <v>#N/A</v>
      </c>
      <c r="BP127" s="67" t="e">
        <f t="shared" si="573"/>
        <v>#N/A</v>
      </c>
      <c r="BQ127" s="67" t="e">
        <f t="shared" si="574"/>
        <v>#N/A</v>
      </c>
      <c r="BR127" s="67" t="e">
        <f t="shared" si="575"/>
        <v>#N/A</v>
      </c>
      <c r="BS127" s="67" t="e">
        <f t="shared" si="576"/>
        <v>#N/A</v>
      </c>
      <c r="BT127" s="67" t="e">
        <f t="shared" si="577"/>
        <v>#N/A</v>
      </c>
      <c r="BU127" s="67" t="e">
        <f t="shared" si="578"/>
        <v>#N/A</v>
      </c>
      <c r="BV127" s="67" t="e">
        <f t="shared" si="579"/>
        <v>#N/A</v>
      </c>
      <c r="BW127" s="67" t="e">
        <f t="shared" si="580"/>
        <v>#N/A</v>
      </c>
      <c r="BX127" s="67" t="e">
        <f t="shared" si="581"/>
        <v>#N/A</v>
      </c>
      <c r="BY127" s="67" t="e">
        <f t="shared" si="582"/>
        <v>#N/A</v>
      </c>
      <c r="BZ127" s="67" t="e">
        <f t="shared" si="583"/>
        <v>#N/A</v>
      </c>
      <c r="CA127" s="67" t="e">
        <f t="shared" si="584"/>
        <v>#N/A</v>
      </c>
      <c r="CB127" s="67" t="e">
        <f t="shared" si="585"/>
        <v>#N/A</v>
      </c>
      <c r="CC127" s="67" t="e">
        <f t="shared" si="586"/>
        <v>#N/A</v>
      </c>
      <c r="CD127" s="67" t="e">
        <f t="shared" si="587"/>
        <v>#N/A</v>
      </c>
      <c r="CE127" s="67" t="e">
        <f t="shared" si="588"/>
        <v>#N/A</v>
      </c>
      <c r="CF127" s="67" t="e">
        <f t="shared" si="589"/>
        <v>#N/A</v>
      </c>
      <c r="CG127" s="67" t="e">
        <f t="shared" si="590"/>
        <v>#N/A</v>
      </c>
      <c r="CH127" s="67" t="e">
        <f t="shared" si="591"/>
        <v>#N/A</v>
      </c>
      <c r="CI127" s="67" t="e">
        <f t="shared" si="592"/>
        <v>#N/A</v>
      </c>
      <c r="CJ127" s="67" t="e">
        <f t="shared" si="593"/>
        <v>#N/A</v>
      </c>
      <c r="CK127" s="67" t="e">
        <f t="shared" si="594"/>
        <v>#N/A</v>
      </c>
      <c r="CL127" s="68" t="e">
        <f t="shared" si="595"/>
        <v>#N/A</v>
      </c>
    </row>
    <row r="128" spans="2:90" hidden="1" x14ac:dyDescent="0.4">
      <c r="B128" t="str">
        <f t="shared" si="516"/>
        <v>2014(株)エナリスパワーマーケティング（旧：（一社）電力託送代行機構）</v>
      </c>
      <c r="C128" t="str">
        <f t="shared" si="517"/>
        <v>2014(株)エナリスパワーマーケティング（旧：（一社）電力託送代行機構）</v>
      </c>
      <c r="D128">
        <v>2014</v>
      </c>
      <c r="E128">
        <v>2015</v>
      </c>
      <c r="G128" s="36" t="s">
        <v>204</v>
      </c>
      <c r="H128" s="37">
        <v>3.1599999999999998E-4</v>
      </c>
      <c r="I128" s="37"/>
      <c r="J128" s="37">
        <v>5.6099999999999998E-4</v>
      </c>
      <c r="L128" s="60" t="s">
        <v>1829</v>
      </c>
      <c r="M128" s="61">
        <v>2014</v>
      </c>
      <c r="N128" s="62" t="s">
        <v>204</v>
      </c>
      <c r="P128" s="60" t="s">
        <v>214</v>
      </c>
      <c r="Q128" s="61" t="e">
        <f t="shared" si="524"/>
        <v>#N/A</v>
      </c>
      <c r="R128" s="61" t="e">
        <f t="shared" si="525"/>
        <v>#N/A</v>
      </c>
      <c r="S128" s="61">
        <f t="shared" si="526"/>
        <v>139</v>
      </c>
      <c r="T128" s="61">
        <f t="shared" si="527"/>
        <v>139</v>
      </c>
      <c r="U128" s="61">
        <f t="shared" si="528"/>
        <v>365</v>
      </c>
      <c r="V128" s="61">
        <f t="shared" si="529"/>
        <v>365</v>
      </c>
      <c r="W128" s="61">
        <f t="shared" si="530"/>
        <v>668</v>
      </c>
      <c r="X128" s="61">
        <f t="shared" si="531"/>
        <v>668</v>
      </c>
      <c r="Y128" s="61">
        <f t="shared" si="532"/>
        <v>1040</v>
      </c>
      <c r="Z128" s="61">
        <f t="shared" si="533"/>
        <v>1040</v>
      </c>
      <c r="AA128" s="61">
        <f t="shared" si="534"/>
        <v>1479</v>
      </c>
      <c r="AB128" s="61">
        <f t="shared" si="535"/>
        <v>1479</v>
      </c>
      <c r="AC128" s="61">
        <f t="shared" si="536"/>
        <v>1987</v>
      </c>
      <c r="AD128" s="61">
        <f t="shared" si="537"/>
        <v>1987</v>
      </c>
      <c r="AE128" s="61">
        <f t="shared" si="538"/>
        <v>2546</v>
      </c>
      <c r="AF128" s="61">
        <f t="shared" si="539"/>
        <v>2546</v>
      </c>
      <c r="AG128" s="61" t="e">
        <f t="shared" si="540"/>
        <v>#N/A</v>
      </c>
      <c r="AH128" s="61" t="e">
        <f t="shared" si="541"/>
        <v>#N/A</v>
      </c>
      <c r="AI128" s="61" t="e">
        <f t="shared" si="892"/>
        <v>#N/A</v>
      </c>
      <c r="AJ128" s="61" t="e">
        <f t="shared" ref="AJ128" si="965">AI128+COUNTIF($L:$L,AI$2&amp;$P128)-1</f>
        <v>#N/A</v>
      </c>
      <c r="AK128" s="61" t="e">
        <f t="shared" si="894"/>
        <v>#N/A</v>
      </c>
      <c r="AL128" s="61" t="e">
        <f t="shared" ref="AL128" si="966">AK128+COUNTIF($L:$L,AK$2&amp;$P128)-1</f>
        <v>#N/A</v>
      </c>
      <c r="AM128" s="61" t="e">
        <f t="shared" si="896"/>
        <v>#N/A</v>
      </c>
      <c r="AN128" s="61" t="e">
        <f t="shared" ref="AN128" si="967">AM128+COUNTIF($L:$L,AM$2&amp;$P128)-1</f>
        <v>#N/A</v>
      </c>
      <c r="AO128" s="61" t="e">
        <f t="shared" si="898"/>
        <v>#N/A</v>
      </c>
      <c r="AP128" s="61" t="e">
        <f t="shared" ref="AP128" si="968">AO128+COUNTIF($L:$L,AO$2&amp;$P128)-1</f>
        <v>#N/A</v>
      </c>
      <c r="AQ128" s="61" t="e">
        <f t="shared" si="900"/>
        <v>#N/A</v>
      </c>
      <c r="AR128" s="61" t="e">
        <f t="shared" ref="AR128" si="969">AQ128+COUNTIF($L:$L,AQ$2&amp;$P128)-1</f>
        <v>#N/A</v>
      </c>
      <c r="AS128" s="61" t="e">
        <f t="shared" si="902"/>
        <v>#N/A</v>
      </c>
      <c r="AT128" s="61" t="e">
        <f t="shared" ref="AT128" si="970">AS128+COUNTIF($L:$L,AS$2&amp;$P128)-1</f>
        <v>#N/A</v>
      </c>
      <c r="AU128" s="61" t="e">
        <f t="shared" si="904"/>
        <v>#N/A</v>
      </c>
      <c r="AV128" s="61" t="e">
        <f t="shared" si="555"/>
        <v>#N/A</v>
      </c>
      <c r="AW128" s="61" t="e">
        <f t="shared" si="556"/>
        <v>#N/A</v>
      </c>
      <c r="AX128" s="61" t="e">
        <f t="shared" si="557"/>
        <v>#N/A</v>
      </c>
      <c r="AY128" s="61" t="e">
        <f t="shared" si="558"/>
        <v>#N/A</v>
      </c>
      <c r="AZ128" s="62" t="e">
        <f t="shared" si="559"/>
        <v>#N/A</v>
      </c>
      <c r="BB128" s="69" t="s">
        <v>214</v>
      </c>
      <c r="BC128" s="70" t="e">
        <f t="shared" si="560"/>
        <v>#N/A</v>
      </c>
      <c r="BD128" s="70" t="e">
        <f t="shared" si="561"/>
        <v>#N/A</v>
      </c>
      <c r="BE128" s="70">
        <f t="shared" si="562"/>
        <v>139</v>
      </c>
      <c r="BF128" s="70">
        <f t="shared" si="563"/>
        <v>139</v>
      </c>
      <c r="BG128" s="70">
        <f t="shared" si="564"/>
        <v>369</v>
      </c>
      <c r="BH128" s="70">
        <f t="shared" si="565"/>
        <v>369</v>
      </c>
      <c r="BI128" s="70">
        <f t="shared" si="566"/>
        <v>702</v>
      </c>
      <c r="BJ128" s="70">
        <f t="shared" si="567"/>
        <v>702</v>
      </c>
      <c r="BK128" s="70">
        <f t="shared" si="568"/>
        <v>1144</v>
      </c>
      <c r="BL128" s="70">
        <f t="shared" si="569"/>
        <v>1144</v>
      </c>
      <c r="BM128" s="70">
        <f t="shared" si="570"/>
        <v>1717</v>
      </c>
      <c r="BN128" s="70">
        <f t="shared" si="571"/>
        <v>1717</v>
      </c>
      <c r="BO128" s="70">
        <f t="shared" si="572"/>
        <v>2477</v>
      </c>
      <c r="BP128" s="70">
        <f t="shared" si="573"/>
        <v>2477</v>
      </c>
      <c r="BQ128" s="70">
        <f t="shared" si="574"/>
        <v>3451</v>
      </c>
      <c r="BR128" s="70">
        <f t="shared" si="575"/>
        <v>3451</v>
      </c>
      <c r="BS128" s="70" t="e">
        <f t="shared" si="576"/>
        <v>#N/A</v>
      </c>
      <c r="BT128" s="70" t="e">
        <f t="shared" si="577"/>
        <v>#N/A</v>
      </c>
      <c r="BU128" s="70" t="e">
        <f t="shared" si="578"/>
        <v>#N/A</v>
      </c>
      <c r="BV128" s="70" t="e">
        <f t="shared" si="579"/>
        <v>#N/A</v>
      </c>
      <c r="BW128" s="70" t="e">
        <f t="shared" si="580"/>
        <v>#N/A</v>
      </c>
      <c r="BX128" s="70" t="e">
        <f t="shared" si="581"/>
        <v>#N/A</v>
      </c>
      <c r="BY128" s="70" t="e">
        <f t="shared" si="582"/>
        <v>#N/A</v>
      </c>
      <c r="BZ128" s="70" t="e">
        <f t="shared" si="583"/>
        <v>#N/A</v>
      </c>
      <c r="CA128" s="70" t="e">
        <f t="shared" si="584"/>
        <v>#N/A</v>
      </c>
      <c r="CB128" s="70" t="e">
        <f t="shared" si="585"/>
        <v>#N/A</v>
      </c>
      <c r="CC128" s="70" t="e">
        <f t="shared" si="586"/>
        <v>#N/A</v>
      </c>
      <c r="CD128" s="70" t="e">
        <f t="shared" si="587"/>
        <v>#N/A</v>
      </c>
      <c r="CE128" s="70" t="e">
        <f t="shared" si="588"/>
        <v>#N/A</v>
      </c>
      <c r="CF128" s="70" t="e">
        <f t="shared" si="589"/>
        <v>#N/A</v>
      </c>
      <c r="CG128" s="70" t="e">
        <f t="shared" si="590"/>
        <v>#N/A</v>
      </c>
      <c r="CH128" s="70" t="e">
        <f t="shared" si="591"/>
        <v>#N/A</v>
      </c>
      <c r="CI128" s="70" t="e">
        <f t="shared" si="592"/>
        <v>#N/A</v>
      </c>
      <c r="CJ128" s="70" t="e">
        <f t="shared" si="593"/>
        <v>#N/A</v>
      </c>
      <c r="CK128" s="70" t="e">
        <f t="shared" si="594"/>
        <v>#N/A</v>
      </c>
      <c r="CL128" s="71" t="e">
        <f t="shared" si="595"/>
        <v>#N/A</v>
      </c>
    </row>
    <row r="129" spans="2:90" hidden="1" x14ac:dyDescent="0.4">
      <c r="B129" t="str">
        <f t="shared" si="516"/>
        <v>2014(株)エネット</v>
      </c>
      <c r="C129" t="str">
        <f t="shared" si="517"/>
        <v>2014(株)エネット</v>
      </c>
      <c r="D129">
        <v>2014</v>
      </c>
      <c r="E129">
        <v>2015</v>
      </c>
      <c r="G129" s="36" t="s">
        <v>205</v>
      </c>
      <c r="H129" s="37">
        <v>4.5399999999999998E-4</v>
      </c>
      <c r="I129" s="37"/>
      <c r="J129" s="37">
        <v>4.6200000000000001E-4</v>
      </c>
      <c r="L129" s="57" t="s">
        <v>1830</v>
      </c>
      <c r="M129" s="58">
        <v>2014</v>
      </c>
      <c r="N129" s="59" t="s">
        <v>205</v>
      </c>
      <c r="P129" s="57" t="s">
        <v>215</v>
      </c>
      <c r="Q129" s="58" t="e">
        <f t="shared" si="524"/>
        <v>#N/A</v>
      </c>
      <c r="R129" s="58" t="e">
        <f t="shared" si="525"/>
        <v>#N/A</v>
      </c>
      <c r="S129" s="58">
        <f t="shared" si="526"/>
        <v>140</v>
      </c>
      <c r="T129" s="58">
        <f t="shared" si="527"/>
        <v>140</v>
      </c>
      <c r="U129" s="58" t="e">
        <f t="shared" si="528"/>
        <v>#N/A</v>
      </c>
      <c r="V129" s="58" t="e">
        <f t="shared" si="529"/>
        <v>#N/A</v>
      </c>
      <c r="W129" s="58" t="e">
        <f t="shared" si="530"/>
        <v>#N/A</v>
      </c>
      <c r="X129" s="58" t="e">
        <f t="shared" si="531"/>
        <v>#N/A</v>
      </c>
      <c r="Y129" s="58" t="e">
        <f t="shared" si="532"/>
        <v>#N/A</v>
      </c>
      <c r="Z129" s="58" t="e">
        <f t="shared" si="533"/>
        <v>#N/A</v>
      </c>
      <c r="AA129" s="58" t="e">
        <f t="shared" si="534"/>
        <v>#N/A</v>
      </c>
      <c r="AB129" s="58" t="e">
        <f t="shared" si="535"/>
        <v>#N/A</v>
      </c>
      <c r="AC129" s="58" t="e">
        <f t="shared" si="536"/>
        <v>#N/A</v>
      </c>
      <c r="AD129" s="58" t="e">
        <f t="shared" si="537"/>
        <v>#N/A</v>
      </c>
      <c r="AE129" s="58" t="e">
        <f t="shared" si="538"/>
        <v>#N/A</v>
      </c>
      <c r="AF129" s="58" t="e">
        <f t="shared" si="539"/>
        <v>#N/A</v>
      </c>
      <c r="AG129" s="58" t="e">
        <f t="shared" si="540"/>
        <v>#N/A</v>
      </c>
      <c r="AH129" s="58" t="e">
        <f t="shared" si="541"/>
        <v>#N/A</v>
      </c>
      <c r="AI129" s="58" t="e">
        <f t="shared" si="892"/>
        <v>#N/A</v>
      </c>
      <c r="AJ129" s="58" t="e">
        <f t="shared" ref="AJ129" si="971">AI129+COUNTIF($L:$L,AI$2&amp;$P129)-1</f>
        <v>#N/A</v>
      </c>
      <c r="AK129" s="58" t="e">
        <f t="shared" si="894"/>
        <v>#N/A</v>
      </c>
      <c r="AL129" s="58" t="e">
        <f t="shared" ref="AL129" si="972">AK129+COUNTIF($L:$L,AK$2&amp;$P129)-1</f>
        <v>#N/A</v>
      </c>
      <c r="AM129" s="58" t="e">
        <f t="shared" si="896"/>
        <v>#N/A</v>
      </c>
      <c r="AN129" s="58" t="e">
        <f t="shared" ref="AN129" si="973">AM129+COUNTIF($L:$L,AM$2&amp;$P129)-1</f>
        <v>#N/A</v>
      </c>
      <c r="AO129" s="58" t="e">
        <f t="shared" si="898"/>
        <v>#N/A</v>
      </c>
      <c r="AP129" s="58" t="e">
        <f t="shared" ref="AP129" si="974">AO129+COUNTIF($L:$L,AO$2&amp;$P129)-1</f>
        <v>#N/A</v>
      </c>
      <c r="AQ129" s="58" t="e">
        <f t="shared" si="900"/>
        <v>#N/A</v>
      </c>
      <c r="AR129" s="58" t="e">
        <f t="shared" ref="AR129" si="975">AQ129+COUNTIF($L:$L,AQ$2&amp;$P129)-1</f>
        <v>#N/A</v>
      </c>
      <c r="AS129" s="58" t="e">
        <f t="shared" si="902"/>
        <v>#N/A</v>
      </c>
      <c r="AT129" s="58" t="e">
        <f t="shared" ref="AT129" si="976">AS129+COUNTIF($L:$L,AS$2&amp;$P129)-1</f>
        <v>#N/A</v>
      </c>
      <c r="AU129" s="58" t="e">
        <f t="shared" si="904"/>
        <v>#N/A</v>
      </c>
      <c r="AV129" s="58" t="e">
        <f t="shared" si="555"/>
        <v>#N/A</v>
      </c>
      <c r="AW129" s="58" t="e">
        <f t="shared" si="556"/>
        <v>#N/A</v>
      </c>
      <c r="AX129" s="58" t="e">
        <f t="shared" si="557"/>
        <v>#N/A</v>
      </c>
      <c r="AY129" s="58" t="e">
        <f t="shared" si="558"/>
        <v>#N/A</v>
      </c>
      <c r="AZ129" s="59" t="e">
        <f t="shared" si="559"/>
        <v>#N/A</v>
      </c>
      <c r="BB129" s="66" t="s">
        <v>215</v>
      </c>
      <c r="BC129" s="67" t="e">
        <f t="shared" si="560"/>
        <v>#N/A</v>
      </c>
      <c r="BD129" s="67" t="e">
        <f t="shared" si="561"/>
        <v>#N/A</v>
      </c>
      <c r="BE129" s="67">
        <f t="shared" si="562"/>
        <v>140</v>
      </c>
      <c r="BF129" s="67">
        <f t="shared" si="563"/>
        <v>140</v>
      </c>
      <c r="BG129" s="67" t="e">
        <f t="shared" si="564"/>
        <v>#N/A</v>
      </c>
      <c r="BH129" s="67" t="e">
        <f t="shared" si="565"/>
        <v>#N/A</v>
      </c>
      <c r="BI129" s="67" t="e">
        <f t="shared" si="566"/>
        <v>#N/A</v>
      </c>
      <c r="BJ129" s="67" t="e">
        <f t="shared" si="567"/>
        <v>#N/A</v>
      </c>
      <c r="BK129" s="67" t="e">
        <f t="shared" si="568"/>
        <v>#N/A</v>
      </c>
      <c r="BL129" s="67" t="e">
        <f t="shared" si="569"/>
        <v>#N/A</v>
      </c>
      <c r="BM129" s="67" t="e">
        <f t="shared" si="570"/>
        <v>#N/A</v>
      </c>
      <c r="BN129" s="67" t="e">
        <f t="shared" si="571"/>
        <v>#N/A</v>
      </c>
      <c r="BO129" s="67" t="e">
        <f t="shared" si="572"/>
        <v>#N/A</v>
      </c>
      <c r="BP129" s="67" t="e">
        <f t="shared" si="573"/>
        <v>#N/A</v>
      </c>
      <c r="BQ129" s="67" t="e">
        <f t="shared" si="574"/>
        <v>#N/A</v>
      </c>
      <c r="BR129" s="67" t="e">
        <f t="shared" si="575"/>
        <v>#N/A</v>
      </c>
      <c r="BS129" s="67" t="e">
        <f t="shared" si="576"/>
        <v>#N/A</v>
      </c>
      <c r="BT129" s="67" t="e">
        <f t="shared" si="577"/>
        <v>#N/A</v>
      </c>
      <c r="BU129" s="67" t="e">
        <f t="shared" si="578"/>
        <v>#N/A</v>
      </c>
      <c r="BV129" s="67" t="e">
        <f t="shared" si="579"/>
        <v>#N/A</v>
      </c>
      <c r="BW129" s="67" t="e">
        <f t="shared" si="580"/>
        <v>#N/A</v>
      </c>
      <c r="BX129" s="67" t="e">
        <f t="shared" si="581"/>
        <v>#N/A</v>
      </c>
      <c r="BY129" s="67" t="e">
        <f t="shared" si="582"/>
        <v>#N/A</v>
      </c>
      <c r="BZ129" s="67" t="e">
        <f t="shared" si="583"/>
        <v>#N/A</v>
      </c>
      <c r="CA129" s="67" t="e">
        <f t="shared" si="584"/>
        <v>#N/A</v>
      </c>
      <c r="CB129" s="67" t="e">
        <f t="shared" si="585"/>
        <v>#N/A</v>
      </c>
      <c r="CC129" s="67" t="e">
        <f t="shared" si="586"/>
        <v>#N/A</v>
      </c>
      <c r="CD129" s="67" t="e">
        <f t="shared" si="587"/>
        <v>#N/A</v>
      </c>
      <c r="CE129" s="67" t="e">
        <f t="shared" si="588"/>
        <v>#N/A</v>
      </c>
      <c r="CF129" s="67" t="e">
        <f t="shared" si="589"/>
        <v>#N/A</v>
      </c>
      <c r="CG129" s="67" t="e">
        <f t="shared" si="590"/>
        <v>#N/A</v>
      </c>
      <c r="CH129" s="67" t="e">
        <f t="shared" si="591"/>
        <v>#N/A</v>
      </c>
      <c r="CI129" s="67" t="e">
        <f t="shared" si="592"/>
        <v>#N/A</v>
      </c>
      <c r="CJ129" s="67" t="e">
        <f t="shared" si="593"/>
        <v>#N/A</v>
      </c>
      <c r="CK129" s="67" t="e">
        <f t="shared" si="594"/>
        <v>#N/A</v>
      </c>
      <c r="CL129" s="68" t="e">
        <f t="shared" si="595"/>
        <v>#N/A</v>
      </c>
    </row>
    <row r="130" spans="2:90" x14ac:dyDescent="0.4">
      <c r="B130" t="str">
        <f t="shared" si="516"/>
        <v>2014(株)Ｆ－Ｐｏｗｅｒ</v>
      </c>
      <c r="C130" t="str">
        <f t="shared" si="517"/>
        <v>2014(株)Ｆ－Ｐｏｗｅｒ</v>
      </c>
      <c r="D130">
        <v>2014</v>
      </c>
      <c r="E130">
        <v>2015</v>
      </c>
      <c r="G130" s="36" t="s">
        <v>206</v>
      </c>
      <c r="H130" s="37">
        <v>4.5399999999999998E-4</v>
      </c>
      <c r="I130" s="37"/>
      <c r="J130" s="78">
        <v>3.9800000000000002E-4</v>
      </c>
      <c r="L130" s="60" t="s">
        <v>1831</v>
      </c>
      <c r="M130" s="61">
        <v>2014</v>
      </c>
      <c r="N130" s="62" t="s">
        <v>206</v>
      </c>
      <c r="P130" s="60" t="s">
        <v>216</v>
      </c>
      <c r="Q130" s="61" t="e">
        <f t="shared" si="524"/>
        <v>#N/A</v>
      </c>
      <c r="R130" s="61" t="e">
        <f t="shared" si="525"/>
        <v>#N/A</v>
      </c>
      <c r="S130" s="61">
        <f t="shared" si="526"/>
        <v>142</v>
      </c>
      <c r="T130" s="61">
        <f t="shared" si="527"/>
        <v>142</v>
      </c>
      <c r="U130" s="61">
        <f t="shared" si="528"/>
        <v>323</v>
      </c>
      <c r="V130" s="61">
        <f t="shared" si="529"/>
        <v>323</v>
      </c>
      <c r="W130" s="61">
        <f t="shared" si="530"/>
        <v>626</v>
      </c>
      <c r="X130" s="61">
        <f t="shared" si="531"/>
        <v>626</v>
      </c>
      <c r="Y130" s="61">
        <f t="shared" si="532"/>
        <v>999</v>
      </c>
      <c r="Z130" s="61">
        <f t="shared" si="533"/>
        <v>999</v>
      </c>
      <c r="AA130" s="61">
        <f t="shared" si="534"/>
        <v>1438</v>
      </c>
      <c r="AB130" s="61">
        <f t="shared" si="535"/>
        <v>1438</v>
      </c>
      <c r="AC130" s="61">
        <f t="shared" si="536"/>
        <v>1948</v>
      </c>
      <c r="AD130" s="61">
        <f t="shared" si="537"/>
        <v>1948</v>
      </c>
      <c r="AE130" s="61">
        <f t="shared" si="538"/>
        <v>2508</v>
      </c>
      <c r="AF130" s="61">
        <f t="shared" si="539"/>
        <v>2508</v>
      </c>
      <c r="AG130" s="61" t="e">
        <f t="shared" si="540"/>
        <v>#N/A</v>
      </c>
      <c r="AH130" s="61" t="e">
        <f t="shared" si="541"/>
        <v>#N/A</v>
      </c>
      <c r="AI130" s="61" t="e">
        <f t="shared" si="892"/>
        <v>#N/A</v>
      </c>
      <c r="AJ130" s="61" t="e">
        <f t="shared" ref="AJ130" si="977">AI130+COUNTIF($L:$L,AI$2&amp;$P130)-1</f>
        <v>#N/A</v>
      </c>
      <c r="AK130" s="61" t="e">
        <f t="shared" si="894"/>
        <v>#N/A</v>
      </c>
      <c r="AL130" s="61" t="e">
        <f t="shared" ref="AL130" si="978">AK130+COUNTIF($L:$L,AK$2&amp;$P130)-1</f>
        <v>#N/A</v>
      </c>
      <c r="AM130" s="61" t="e">
        <f t="shared" si="896"/>
        <v>#N/A</v>
      </c>
      <c r="AN130" s="61" t="e">
        <f t="shared" ref="AN130" si="979">AM130+COUNTIF($L:$L,AM$2&amp;$P130)-1</f>
        <v>#N/A</v>
      </c>
      <c r="AO130" s="61" t="e">
        <f t="shared" si="898"/>
        <v>#N/A</v>
      </c>
      <c r="AP130" s="61" t="e">
        <f t="shared" ref="AP130" si="980">AO130+COUNTIF($L:$L,AO$2&amp;$P130)-1</f>
        <v>#N/A</v>
      </c>
      <c r="AQ130" s="61" t="e">
        <f t="shared" si="900"/>
        <v>#N/A</v>
      </c>
      <c r="AR130" s="61" t="e">
        <f t="shared" ref="AR130" si="981">AQ130+COUNTIF($L:$L,AQ$2&amp;$P130)-1</f>
        <v>#N/A</v>
      </c>
      <c r="AS130" s="61" t="e">
        <f t="shared" si="902"/>
        <v>#N/A</v>
      </c>
      <c r="AT130" s="61" t="e">
        <f t="shared" ref="AT130" si="982">AS130+COUNTIF($L:$L,AS$2&amp;$P130)-1</f>
        <v>#N/A</v>
      </c>
      <c r="AU130" s="61" t="e">
        <f t="shared" si="904"/>
        <v>#N/A</v>
      </c>
      <c r="AV130" s="61" t="e">
        <f t="shared" si="555"/>
        <v>#N/A</v>
      </c>
      <c r="AW130" s="61" t="e">
        <f t="shared" si="556"/>
        <v>#N/A</v>
      </c>
      <c r="AX130" s="61" t="e">
        <f t="shared" si="557"/>
        <v>#N/A</v>
      </c>
      <c r="AY130" s="61" t="e">
        <f t="shared" si="558"/>
        <v>#N/A</v>
      </c>
      <c r="AZ130" s="62" t="e">
        <f t="shared" si="559"/>
        <v>#N/A</v>
      </c>
      <c r="BB130" s="69" t="s">
        <v>216</v>
      </c>
      <c r="BC130" s="70" t="e">
        <f t="shared" si="560"/>
        <v>#N/A</v>
      </c>
      <c r="BD130" s="70" t="e">
        <f t="shared" si="561"/>
        <v>#N/A</v>
      </c>
      <c r="BE130" s="70">
        <f t="shared" si="562"/>
        <v>142</v>
      </c>
      <c r="BF130" s="70">
        <f t="shared" si="563"/>
        <v>142</v>
      </c>
      <c r="BG130" s="70">
        <f t="shared" si="564"/>
        <v>327</v>
      </c>
      <c r="BH130" s="70">
        <f t="shared" si="565"/>
        <v>327</v>
      </c>
      <c r="BI130" s="70">
        <f t="shared" si="566"/>
        <v>657</v>
      </c>
      <c r="BJ130" s="70">
        <f t="shared" si="567"/>
        <v>657</v>
      </c>
      <c r="BK130" s="70">
        <f t="shared" si="568"/>
        <v>1096</v>
      </c>
      <c r="BL130" s="70">
        <f t="shared" si="569"/>
        <v>1096</v>
      </c>
      <c r="BM130" s="70">
        <f t="shared" si="570"/>
        <v>1664</v>
      </c>
      <c r="BN130" s="70">
        <f t="shared" si="571"/>
        <v>1664</v>
      </c>
      <c r="BO130" s="70">
        <f t="shared" si="572"/>
        <v>2410</v>
      </c>
      <c r="BP130" s="70">
        <f t="shared" si="573"/>
        <v>2411</v>
      </c>
      <c r="BQ130" s="70">
        <f t="shared" si="574"/>
        <v>3361</v>
      </c>
      <c r="BR130" s="70">
        <f t="shared" si="575"/>
        <v>3363</v>
      </c>
      <c r="BS130" s="70" t="e">
        <f t="shared" si="576"/>
        <v>#N/A</v>
      </c>
      <c r="BT130" s="70" t="e">
        <f t="shared" si="577"/>
        <v>#N/A</v>
      </c>
      <c r="BU130" s="70" t="e">
        <f t="shared" si="578"/>
        <v>#N/A</v>
      </c>
      <c r="BV130" s="70" t="e">
        <f t="shared" si="579"/>
        <v>#N/A</v>
      </c>
      <c r="BW130" s="70" t="e">
        <f t="shared" si="580"/>
        <v>#N/A</v>
      </c>
      <c r="BX130" s="70" t="e">
        <f t="shared" si="581"/>
        <v>#N/A</v>
      </c>
      <c r="BY130" s="70" t="e">
        <f t="shared" si="582"/>
        <v>#N/A</v>
      </c>
      <c r="BZ130" s="70" t="e">
        <f t="shared" si="583"/>
        <v>#N/A</v>
      </c>
      <c r="CA130" s="70" t="e">
        <f t="shared" si="584"/>
        <v>#N/A</v>
      </c>
      <c r="CB130" s="70" t="e">
        <f t="shared" si="585"/>
        <v>#N/A</v>
      </c>
      <c r="CC130" s="70" t="e">
        <f t="shared" si="586"/>
        <v>#N/A</v>
      </c>
      <c r="CD130" s="70" t="e">
        <f t="shared" si="587"/>
        <v>#N/A</v>
      </c>
      <c r="CE130" s="70" t="e">
        <f t="shared" si="588"/>
        <v>#N/A</v>
      </c>
      <c r="CF130" s="70" t="e">
        <f t="shared" si="589"/>
        <v>#N/A</v>
      </c>
      <c r="CG130" s="70" t="e">
        <f t="shared" si="590"/>
        <v>#N/A</v>
      </c>
      <c r="CH130" s="70" t="e">
        <f t="shared" si="591"/>
        <v>#N/A</v>
      </c>
      <c r="CI130" s="70" t="e">
        <f t="shared" si="592"/>
        <v>#N/A</v>
      </c>
      <c r="CJ130" s="70" t="e">
        <f t="shared" si="593"/>
        <v>#N/A</v>
      </c>
      <c r="CK130" s="70" t="e">
        <f t="shared" si="594"/>
        <v>#N/A</v>
      </c>
      <c r="CL130" s="71" t="e">
        <f t="shared" si="595"/>
        <v>#N/A</v>
      </c>
    </row>
    <row r="131" spans="2:90" hidden="1" x14ac:dyDescent="0.4">
      <c r="B131" t="str">
        <f t="shared" si="516"/>
        <v>2014(株)関電エネルギーソリューション</v>
      </c>
      <c r="C131" t="str">
        <f t="shared" si="517"/>
        <v>2014(株)関電エネルギーソリューション</v>
      </c>
      <c r="D131">
        <v>2014</v>
      </c>
      <c r="E131">
        <v>2015</v>
      </c>
      <c r="G131" s="36" t="s">
        <v>207</v>
      </c>
      <c r="H131" s="37">
        <v>5.4100000000000003E-4</v>
      </c>
      <c r="I131" s="37"/>
      <c r="J131" s="38">
        <v>5.2700000000000002E-4</v>
      </c>
      <c r="L131" s="57" t="s">
        <v>1832</v>
      </c>
      <c r="M131" s="58">
        <v>2014</v>
      </c>
      <c r="N131" s="59" t="s">
        <v>207</v>
      </c>
      <c r="P131" s="57" t="s">
        <v>217</v>
      </c>
      <c r="Q131" s="58" t="e">
        <f t="shared" si="524"/>
        <v>#N/A</v>
      </c>
      <c r="R131" s="58" t="e">
        <f t="shared" si="525"/>
        <v>#N/A</v>
      </c>
      <c r="S131" s="58">
        <f t="shared" si="526"/>
        <v>143</v>
      </c>
      <c r="T131" s="58">
        <f t="shared" si="527"/>
        <v>143</v>
      </c>
      <c r="U131" s="58">
        <f t="shared" si="528"/>
        <v>297</v>
      </c>
      <c r="V131" s="58">
        <f t="shared" si="529"/>
        <v>297</v>
      </c>
      <c r="W131" s="58">
        <f t="shared" si="530"/>
        <v>601</v>
      </c>
      <c r="X131" s="58">
        <f t="shared" si="531"/>
        <v>601</v>
      </c>
      <c r="Y131" s="58">
        <f t="shared" si="532"/>
        <v>974</v>
      </c>
      <c r="Z131" s="58">
        <f t="shared" si="533"/>
        <v>974</v>
      </c>
      <c r="AA131" s="58">
        <f t="shared" si="534"/>
        <v>1413</v>
      </c>
      <c r="AB131" s="58">
        <f t="shared" si="535"/>
        <v>1413</v>
      </c>
      <c r="AC131" s="58">
        <f t="shared" si="536"/>
        <v>1924</v>
      </c>
      <c r="AD131" s="58">
        <f t="shared" si="537"/>
        <v>1924</v>
      </c>
      <c r="AE131" s="58">
        <f t="shared" si="538"/>
        <v>2484</v>
      </c>
      <c r="AF131" s="58">
        <f t="shared" si="539"/>
        <v>2484</v>
      </c>
      <c r="AG131" s="58" t="e">
        <f t="shared" si="540"/>
        <v>#N/A</v>
      </c>
      <c r="AH131" s="58" t="e">
        <f t="shared" si="541"/>
        <v>#N/A</v>
      </c>
      <c r="AI131" s="58" t="e">
        <f t="shared" si="892"/>
        <v>#N/A</v>
      </c>
      <c r="AJ131" s="58" t="e">
        <f t="shared" ref="AJ131" si="983">AI131+COUNTIF($L:$L,AI$2&amp;$P131)-1</f>
        <v>#N/A</v>
      </c>
      <c r="AK131" s="58" t="e">
        <f t="shared" si="894"/>
        <v>#N/A</v>
      </c>
      <c r="AL131" s="58" t="e">
        <f t="shared" ref="AL131" si="984">AK131+COUNTIF($L:$L,AK$2&amp;$P131)-1</f>
        <v>#N/A</v>
      </c>
      <c r="AM131" s="58" t="e">
        <f t="shared" si="896"/>
        <v>#N/A</v>
      </c>
      <c r="AN131" s="58" t="e">
        <f t="shared" ref="AN131" si="985">AM131+COUNTIF($L:$L,AM$2&amp;$P131)-1</f>
        <v>#N/A</v>
      </c>
      <c r="AO131" s="58" t="e">
        <f t="shared" si="898"/>
        <v>#N/A</v>
      </c>
      <c r="AP131" s="58" t="e">
        <f t="shared" ref="AP131" si="986">AO131+COUNTIF($L:$L,AO$2&amp;$P131)-1</f>
        <v>#N/A</v>
      </c>
      <c r="AQ131" s="58" t="e">
        <f t="shared" si="900"/>
        <v>#N/A</v>
      </c>
      <c r="AR131" s="58" t="e">
        <f t="shared" ref="AR131" si="987">AQ131+COUNTIF($L:$L,AQ$2&amp;$P131)-1</f>
        <v>#N/A</v>
      </c>
      <c r="AS131" s="58" t="e">
        <f t="shared" si="902"/>
        <v>#N/A</v>
      </c>
      <c r="AT131" s="58" t="e">
        <f t="shared" ref="AT131" si="988">AS131+COUNTIF($L:$L,AS$2&amp;$P131)-1</f>
        <v>#N/A</v>
      </c>
      <c r="AU131" s="58" t="e">
        <f t="shared" si="904"/>
        <v>#N/A</v>
      </c>
      <c r="AV131" s="58" t="e">
        <f t="shared" si="555"/>
        <v>#N/A</v>
      </c>
      <c r="AW131" s="58" t="e">
        <f t="shared" si="556"/>
        <v>#N/A</v>
      </c>
      <c r="AX131" s="58" t="e">
        <f t="shared" si="557"/>
        <v>#N/A</v>
      </c>
      <c r="AY131" s="58" t="e">
        <f t="shared" si="558"/>
        <v>#N/A</v>
      </c>
      <c r="AZ131" s="59" t="e">
        <f t="shared" si="559"/>
        <v>#N/A</v>
      </c>
      <c r="BB131" s="66" t="s">
        <v>217</v>
      </c>
      <c r="BC131" s="67" t="e">
        <f t="shared" si="560"/>
        <v>#N/A</v>
      </c>
      <c r="BD131" s="67" t="e">
        <f t="shared" si="561"/>
        <v>#N/A</v>
      </c>
      <c r="BE131" s="67">
        <f t="shared" si="562"/>
        <v>143</v>
      </c>
      <c r="BF131" s="67">
        <f t="shared" si="563"/>
        <v>143</v>
      </c>
      <c r="BG131" s="67">
        <f t="shared" si="564"/>
        <v>301</v>
      </c>
      <c r="BH131" s="67">
        <f t="shared" si="565"/>
        <v>301</v>
      </c>
      <c r="BI131" s="67">
        <f t="shared" si="566"/>
        <v>629</v>
      </c>
      <c r="BJ131" s="67">
        <f t="shared" si="567"/>
        <v>630</v>
      </c>
      <c r="BK131" s="67">
        <f t="shared" si="568"/>
        <v>1062</v>
      </c>
      <c r="BL131" s="67">
        <f t="shared" si="569"/>
        <v>1064</v>
      </c>
      <c r="BM131" s="67">
        <f t="shared" si="570"/>
        <v>1623</v>
      </c>
      <c r="BN131" s="67">
        <f t="shared" si="571"/>
        <v>1625</v>
      </c>
      <c r="BO131" s="67">
        <f t="shared" si="572"/>
        <v>2349</v>
      </c>
      <c r="BP131" s="67">
        <f t="shared" si="573"/>
        <v>2351</v>
      </c>
      <c r="BQ131" s="67">
        <f t="shared" si="574"/>
        <v>3288</v>
      </c>
      <c r="BR131" s="67">
        <f t="shared" si="575"/>
        <v>3290</v>
      </c>
      <c r="BS131" s="67" t="e">
        <f t="shared" si="576"/>
        <v>#N/A</v>
      </c>
      <c r="BT131" s="67" t="e">
        <f t="shared" si="577"/>
        <v>#N/A</v>
      </c>
      <c r="BU131" s="67" t="e">
        <f t="shared" si="578"/>
        <v>#N/A</v>
      </c>
      <c r="BV131" s="67" t="e">
        <f t="shared" si="579"/>
        <v>#N/A</v>
      </c>
      <c r="BW131" s="67" t="e">
        <f t="shared" si="580"/>
        <v>#N/A</v>
      </c>
      <c r="BX131" s="67" t="e">
        <f t="shared" si="581"/>
        <v>#N/A</v>
      </c>
      <c r="BY131" s="67" t="e">
        <f t="shared" si="582"/>
        <v>#N/A</v>
      </c>
      <c r="BZ131" s="67" t="e">
        <f t="shared" si="583"/>
        <v>#N/A</v>
      </c>
      <c r="CA131" s="67" t="e">
        <f t="shared" si="584"/>
        <v>#N/A</v>
      </c>
      <c r="CB131" s="67" t="e">
        <f t="shared" si="585"/>
        <v>#N/A</v>
      </c>
      <c r="CC131" s="67" t="e">
        <f t="shared" si="586"/>
        <v>#N/A</v>
      </c>
      <c r="CD131" s="67" t="e">
        <f t="shared" si="587"/>
        <v>#N/A</v>
      </c>
      <c r="CE131" s="67" t="e">
        <f t="shared" si="588"/>
        <v>#N/A</v>
      </c>
      <c r="CF131" s="67" t="e">
        <f t="shared" si="589"/>
        <v>#N/A</v>
      </c>
      <c r="CG131" s="67" t="e">
        <f t="shared" si="590"/>
        <v>#N/A</v>
      </c>
      <c r="CH131" s="67" t="e">
        <f t="shared" si="591"/>
        <v>#N/A</v>
      </c>
      <c r="CI131" s="67" t="e">
        <f t="shared" si="592"/>
        <v>#N/A</v>
      </c>
      <c r="CJ131" s="67" t="e">
        <f t="shared" si="593"/>
        <v>#N/A</v>
      </c>
      <c r="CK131" s="67" t="e">
        <f t="shared" si="594"/>
        <v>#N/A</v>
      </c>
      <c r="CL131" s="68" t="e">
        <f t="shared" si="595"/>
        <v>#N/A</v>
      </c>
    </row>
    <row r="132" spans="2:90" hidden="1" x14ac:dyDescent="0.4">
      <c r="B132" t="str">
        <f t="shared" ref="B132:B195" si="989">D132&amp;G132&amp;I132</f>
        <v>2014(株)クールトラスト</v>
      </c>
      <c r="C132" t="str">
        <f t="shared" ref="C132:C195" si="990">D132&amp;G132</f>
        <v>2014(株)クールトラスト</v>
      </c>
      <c r="D132">
        <v>2014</v>
      </c>
      <c r="E132">
        <v>2015</v>
      </c>
      <c r="G132" s="36" t="s">
        <v>208</v>
      </c>
      <c r="H132" s="37">
        <v>4.9200000000000003E-4</v>
      </c>
      <c r="I132" s="37"/>
      <c r="J132" s="37">
        <v>4.75E-4</v>
      </c>
      <c r="L132" s="60" t="s">
        <v>1833</v>
      </c>
      <c r="M132" s="61">
        <v>2014</v>
      </c>
      <c r="N132" s="62" t="s">
        <v>208</v>
      </c>
      <c r="P132" s="60" t="s">
        <v>218</v>
      </c>
      <c r="Q132" s="61" t="e">
        <f t="shared" si="524"/>
        <v>#N/A</v>
      </c>
      <c r="R132" s="61" t="e">
        <f t="shared" si="525"/>
        <v>#N/A</v>
      </c>
      <c r="S132" s="61">
        <f t="shared" si="526"/>
        <v>144</v>
      </c>
      <c r="T132" s="61">
        <f t="shared" si="527"/>
        <v>144</v>
      </c>
      <c r="U132" s="61">
        <f t="shared" si="528"/>
        <v>254</v>
      </c>
      <c r="V132" s="61">
        <f t="shared" si="529"/>
        <v>254</v>
      </c>
      <c r="W132" s="61">
        <f t="shared" si="530"/>
        <v>558</v>
      </c>
      <c r="X132" s="61">
        <f t="shared" si="531"/>
        <v>558</v>
      </c>
      <c r="Y132" s="61">
        <f t="shared" si="532"/>
        <v>932</v>
      </c>
      <c r="Z132" s="61">
        <f t="shared" si="533"/>
        <v>932</v>
      </c>
      <c r="AA132" s="61">
        <f t="shared" si="534"/>
        <v>1386</v>
      </c>
      <c r="AB132" s="61">
        <f t="shared" si="535"/>
        <v>1386</v>
      </c>
      <c r="AC132" s="61">
        <f t="shared" si="536"/>
        <v>1898</v>
      </c>
      <c r="AD132" s="61">
        <f t="shared" si="537"/>
        <v>1898</v>
      </c>
      <c r="AE132" s="61">
        <f t="shared" si="538"/>
        <v>2458</v>
      </c>
      <c r="AF132" s="61">
        <f t="shared" si="539"/>
        <v>2458</v>
      </c>
      <c r="AG132" s="61" t="e">
        <f t="shared" si="540"/>
        <v>#N/A</v>
      </c>
      <c r="AH132" s="61" t="e">
        <f t="shared" si="541"/>
        <v>#N/A</v>
      </c>
      <c r="AI132" s="61" t="e">
        <f t="shared" si="892"/>
        <v>#N/A</v>
      </c>
      <c r="AJ132" s="61" t="e">
        <f t="shared" ref="AJ132" si="991">AI132+COUNTIF($L:$L,AI$2&amp;$P132)-1</f>
        <v>#N/A</v>
      </c>
      <c r="AK132" s="61" t="e">
        <f t="shared" si="894"/>
        <v>#N/A</v>
      </c>
      <c r="AL132" s="61" t="e">
        <f t="shared" ref="AL132" si="992">AK132+COUNTIF($L:$L,AK$2&amp;$P132)-1</f>
        <v>#N/A</v>
      </c>
      <c r="AM132" s="61" t="e">
        <f t="shared" si="896"/>
        <v>#N/A</v>
      </c>
      <c r="AN132" s="61" t="e">
        <f t="shared" ref="AN132" si="993">AM132+COUNTIF($L:$L,AM$2&amp;$P132)-1</f>
        <v>#N/A</v>
      </c>
      <c r="AO132" s="61" t="e">
        <f t="shared" si="898"/>
        <v>#N/A</v>
      </c>
      <c r="AP132" s="61" t="e">
        <f t="shared" ref="AP132" si="994">AO132+COUNTIF($L:$L,AO$2&amp;$P132)-1</f>
        <v>#N/A</v>
      </c>
      <c r="AQ132" s="61" t="e">
        <f t="shared" si="900"/>
        <v>#N/A</v>
      </c>
      <c r="AR132" s="61" t="e">
        <f t="shared" ref="AR132" si="995">AQ132+COUNTIF($L:$L,AQ$2&amp;$P132)-1</f>
        <v>#N/A</v>
      </c>
      <c r="AS132" s="61" t="e">
        <f t="shared" si="902"/>
        <v>#N/A</v>
      </c>
      <c r="AT132" s="61" t="e">
        <f t="shared" ref="AT132" si="996">AS132+COUNTIF($L:$L,AS$2&amp;$P132)-1</f>
        <v>#N/A</v>
      </c>
      <c r="AU132" s="61" t="e">
        <f t="shared" si="904"/>
        <v>#N/A</v>
      </c>
      <c r="AV132" s="61" t="e">
        <f t="shared" si="555"/>
        <v>#N/A</v>
      </c>
      <c r="AW132" s="61" t="e">
        <f t="shared" si="556"/>
        <v>#N/A</v>
      </c>
      <c r="AX132" s="61" t="e">
        <f t="shared" si="557"/>
        <v>#N/A</v>
      </c>
      <c r="AY132" s="61" t="e">
        <f t="shared" si="558"/>
        <v>#N/A</v>
      </c>
      <c r="AZ132" s="62" t="e">
        <f t="shared" si="559"/>
        <v>#N/A</v>
      </c>
      <c r="BB132" s="69" t="s">
        <v>218</v>
      </c>
      <c r="BC132" s="70" t="e">
        <f t="shared" si="560"/>
        <v>#N/A</v>
      </c>
      <c r="BD132" s="70" t="e">
        <f t="shared" si="561"/>
        <v>#N/A</v>
      </c>
      <c r="BE132" s="70">
        <f t="shared" si="562"/>
        <v>144</v>
      </c>
      <c r="BF132" s="70">
        <f t="shared" si="563"/>
        <v>144</v>
      </c>
      <c r="BG132" s="70">
        <f t="shared" si="564"/>
        <v>258</v>
      </c>
      <c r="BH132" s="70">
        <f t="shared" si="565"/>
        <v>258</v>
      </c>
      <c r="BI132" s="70">
        <f t="shared" si="566"/>
        <v>583</v>
      </c>
      <c r="BJ132" s="70">
        <f t="shared" si="567"/>
        <v>583</v>
      </c>
      <c r="BK132" s="70">
        <f t="shared" si="568"/>
        <v>1007</v>
      </c>
      <c r="BL132" s="70">
        <f t="shared" si="569"/>
        <v>1007</v>
      </c>
      <c r="BM132" s="70">
        <f t="shared" si="570"/>
        <v>1580</v>
      </c>
      <c r="BN132" s="70">
        <f t="shared" si="571"/>
        <v>1580</v>
      </c>
      <c r="BO132" s="70">
        <f t="shared" si="572"/>
        <v>2296</v>
      </c>
      <c r="BP132" s="70">
        <f t="shared" si="573"/>
        <v>2297</v>
      </c>
      <c r="BQ132" s="70">
        <f t="shared" si="574"/>
        <v>3223</v>
      </c>
      <c r="BR132" s="70">
        <f t="shared" si="575"/>
        <v>3225</v>
      </c>
      <c r="BS132" s="70" t="e">
        <f t="shared" si="576"/>
        <v>#N/A</v>
      </c>
      <c r="BT132" s="70" t="e">
        <f t="shared" si="577"/>
        <v>#N/A</v>
      </c>
      <c r="BU132" s="70" t="e">
        <f t="shared" si="578"/>
        <v>#N/A</v>
      </c>
      <c r="BV132" s="70" t="e">
        <f t="shared" si="579"/>
        <v>#N/A</v>
      </c>
      <c r="BW132" s="70" t="e">
        <f t="shared" si="580"/>
        <v>#N/A</v>
      </c>
      <c r="BX132" s="70" t="e">
        <f t="shared" si="581"/>
        <v>#N/A</v>
      </c>
      <c r="BY132" s="70" t="e">
        <f t="shared" si="582"/>
        <v>#N/A</v>
      </c>
      <c r="BZ132" s="70" t="e">
        <f t="shared" si="583"/>
        <v>#N/A</v>
      </c>
      <c r="CA132" s="70" t="e">
        <f t="shared" si="584"/>
        <v>#N/A</v>
      </c>
      <c r="CB132" s="70" t="e">
        <f t="shared" si="585"/>
        <v>#N/A</v>
      </c>
      <c r="CC132" s="70" t="e">
        <f t="shared" si="586"/>
        <v>#N/A</v>
      </c>
      <c r="CD132" s="70" t="e">
        <f t="shared" si="587"/>
        <v>#N/A</v>
      </c>
      <c r="CE132" s="70" t="e">
        <f t="shared" si="588"/>
        <v>#N/A</v>
      </c>
      <c r="CF132" s="70" t="e">
        <f t="shared" si="589"/>
        <v>#N/A</v>
      </c>
      <c r="CG132" s="70" t="e">
        <f t="shared" si="590"/>
        <v>#N/A</v>
      </c>
      <c r="CH132" s="70" t="e">
        <f t="shared" si="591"/>
        <v>#N/A</v>
      </c>
      <c r="CI132" s="70" t="e">
        <f t="shared" si="592"/>
        <v>#N/A</v>
      </c>
      <c r="CJ132" s="70" t="e">
        <f t="shared" si="593"/>
        <v>#N/A</v>
      </c>
      <c r="CK132" s="70" t="e">
        <f t="shared" si="594"/>
        <v>#N/A</v>
      </c>
      <c r="CL132" s="71" t="e">
        <f t="shared" si="595"/>
        <v>#N/A</v>
      </c>
    </row>
    <row r="133" spans="2:90" hidden="1" x14ac:dyDescent="0.4">
      <c r="B133" t="str">
        <f t="shared" si="989"/>
        <v>2014(株)グローバルエンジニアリング</v>
      </c>
      <c r="C133" t="str">
        <f t="shared" si="990"/>
        <v>2014(株)グローバルエンジニアリング</v>
      </c>
      <c r="D133">
        <v>2014</v>
      </c>
      <c r="E133">
        <v>2015</v>
      </c>
      <c r="G133" s="36" t="s">
        <v>209</v>
      </c>
      <c r="H133" s="37">
        <v>4.7199999999999998E-4</v>
      </c>
      <c r="I133" s="37"/>
      <c r="J133" s="37">
        <v>5.6800000000000004E-4</v>
      </c>
      <c r="L133" s="57" t="s">
        <v>1834</v>
      </c>
      <c r="M133" s="58">
        <v>2014</v>
      </c>
      <c r="N133" s="59" t="s">
        <v>209</v>
      </c>
      <c r="P133" s="57" t="s">
        <v>219</v>
      </c>
      <c r="Q133" s="58" t="e">
        <f t="shared" ref="Q133:Q196" si="997">MATCH(Q$2&amp;$P133,$L:$L,0)</f>
        <v>#N/A</v>
      </c>
      <c r="R133" s="58" t="e">
        <f t="shared" ref="R133:R196" si="998">Q133+COUNTIF($L:$L,Q$2&amp;$P133)-1</f>
        <v>#N/A</v>
      </c>
      <c r="S133" s="58">
        <f t="shared" ref="S133:S196" si="999">MATCH(S$2&amp;$P133,$L:$L,0)</f>
        <v>145</v>
      </c>
      <c r="T133" s="58">
        <f t="shared" ref="T133:T196" si="1000">S133+COUNTIF($L:$L,S$2&amp;$P133)-1</f>
        <v>145</v>
      </c>
      <c r="U133" s="58">
        <f t="shared" ref="U133:U196" si="1001">MATCH(U$2&amp;$P133,$L:$L,0)</f>
        <v>370</v>
      </c>
      <c r="V133" s="58">
        <f t="shared" ref="V133:V196" si="1002">U133+COUNTIF($L:$L,U$2&amp;$P133)-1</f>
        <v>370</v>
      </c>
      <c r="W133" s="58">
        <f t="shared" ref="W133:W196" si="1003">MATCH(W$2&amp;$P133,$L:$L,0)</f>
        <v>673</v>
      </c>
      <c r="X133" s="58">
        <f t="shared" ref="X133:X196" si="1004">W133+COUNTIF($L:$L,W$2&amp;$P133)-1</f>
        <v>673</v>
      </c>
      <c r="Y133" s="58">
        <f t="shared" ref="Y133:Y196" si="1005">MATCH(Y$2&amp;$P133,$L:$L,0)</f>
        <v>1045</v>
      </c>
      <c r="Z133" s="58">
        <f t="shared" ref="Z133:Z196" si="1006">Y133+COUNTIF($L:$L,Y$2&amp;$P133)-1</f>
        <v>1045</v>
      </c>
      <c r="AA133" s="58">
        <f t="shared" ref="AA133:AA196" si="1007">MATCH(AA$2&amp;$P133,$L:$L,0)</f>
        <v>1483</v>
      </c>
      <c r="AB133" s="58">
        <f t="shared" ref="AB133:AB196" si="1008">AA133+COUNTIF($L:$L,AA$2&amp;$P133)-1</f>
        <v>1483</v>
      </c>
      <c r="AC133" s="58">
        <f t="shared" ref="AC133:AC196" si="1009">MATCH(AC$2&amp;$P133,$L:$L,0)</f>
        <v>1991</v>
      </c>
      <c r="AD133" s="58">
        <f t="shared" ref="AD133:AD196" si="1010">AC133+COUNTIF($L:$L,AC$2&amp;$P133)-1</f>
        <v>1991</v>
      </c>
      <c r="AE133" s="58">
        <f t="shared" ref="AE133:AE196" si="1011">MATCH(AE$2&amp;$P133,$L:$L,0)</f>
        <v>2550</v>
      </c>
      <c r="AF133" s="58">
        <f t="shared" ref="AF133:AF196" si="1012">AE133+COUNTIF($L:$L,AE$2&amp;$P133)-1</f>
        <v>2550</v>
      </c>
      <c r="AG133" s="58" t="e">
        <f t="shared" ref="AG133:AG196" si="1013">MATCH(AG$3&amp;$P133,$L:$L,0)</f>
        <v>#N/A</v>
      </c>
      <c r="AH133" s="58" t="e">
        <f t="shared" ref="AH133:AH196" si="1014">AG133+COUNTIF($L:$L,AG$2&amp;$P133)-1</f>
        <v>#N/A</v>
      </c>
      <c r="AI133" s="58" t="e">
        <f t="shared" ref="AI133:AI148" si="1015">MATCH(AI$3&amp;$P133,$L:$L,0)</f>
        <v>#N/A</v>
      </c>
      <c r="AJ133" s="58" t="e">
        <f t="shared" ref="AJ133" si="1016">AI133+COUNTIF($L:$L,AI$2&amp;$P133)-1</f>
        <v>#N/A</v>
      </c>
      <c r="AK133" s="58" t="e">
        <f t="shared" ref="AK133:AK148" si="1017">MATCH(AK$3&amp;$P133,$L:$L,0)</f>
        <v>#N/A</v>
      </c>
      <c r="AL133" s="58" t="e">
        <f t="shared" ref="AL133" si="1018">AK133+COUNTIF($L:$L,AK$2&amp;$P133)-1</f>
        <v>#N/A</v>
      </c>
      <c r="AM133" s="58" t="e">
        <f t="shared" ref="AM133:AM148" si="1019">MATCH(AM$3&amp;$P133,$L:$L,0)</f>
        <v>#N/A</v>
      </c>
      <c r="AN133" s="58" t="e">
        <f t="shared" ref="AN133" si="1020">AM133+COUNTIF($L:$L,AM$2&amp;$P133)-1</f>
        <v>#N/A</v>
      </c>
      <c r="AO133" s="58" t="e">
        <f t="shared" ref="AO133:AO148" si="1021">MATCH(AO$3&amp;$P133,$L:$L,0)</f>
        <v>#N/A</v>
      </c>
      <c r="AP133" s="58" t="e">
        <f t="shared" ref="AP133" si="1022">AO133+COUNTIF($L:$L,AO$2&amp;$P133)-1</f>
        <v>#N/A</v>
      </c>
      <c r="AQ133" s="58" t="e">
        <f t="shared" ref="AQ133:AQ148" si="1023">MATCH(AQ$3&amp;$P133,$L:$L,0)</f>
        <v>#N/A</v>
      </c>
      <c r="AR133" s="58" t="e">
        <f t="shared" ref="AR133" si="1024">AQ133+COUNTIF($L:$L,AQ$2&amp;$P133)-1</f>
        <v>#N/A</v>
      </c>
      <c r="AS133" s="58" t="e">
        <f t="shared" ref="AS133:AS148" si="1025">MATCH(AS$3&amp;$P133,$L:$L,0)</f>
        <v>#N/A</v>
      </c>
      <c r="AT133" s="58" t="e">
        <f t="shared" ref="AT133" si="1026">AS133+COUNTIF($L:$L,AS$2&amp;$P133)-1</f>
        <v>#N/A</v>
      </c>
      <c r="AU133" s="58" t="e">
        <f t="shared" ref="AU133:AU148" si="1027">MATCH(AU$3&amp;$P133,$L:$L,0)</f>
        <v>#N/A</v>
      </c>
      <c r="AV133" s="58" t="e">
        <f t="shared" ref="AV133:AV196" si="1028">AU133+COUNTIF($L:$L,AU$2&amp;$P133)-1</f>
        <v>#N/A</v>
      </c>
      <c r="AW133" s="58" t="e">
        <f t="shared" ref="AW133:AW196" si="1029">MATCH(AW$3&amp;$P133,$L:$L,0)</f>
        <v>#N/A</v>
      </c>
      <c r="AX133" s="58" t="e">
        <f t="shared" ref="AX133:AX196" si="1030">AW133+COUNTIF($L:$L,AW$2&amp;$P133)-1</f>
        <v>#N/A</v>
      </c>
      <c r="AY133" s="58" t="e">
        <f t="shared" ref="AY133:AY196" si="1031">MATCH(AY$3&amp;$P133,$L:$L,0)</f>
        <v>#N/A</v>
      </c>
      <c r="AZ133" s="59" t="e">
        <f t="shared" ref="AZ133:AZ196" si="1032">AY133+COUNTIF($L:$L,AY$2&amp;$P133)-1</f>
        <v>#N/A</v>
      </c>
      <c r="BB133" s="66" t="s">
        <v>219</v>
      </c>
      <c r="BC133" s="67" t="e">
        <f t="shared" ref="BC133:BC196" si="1033">MATCH(BC$2&amp;$P133,$C:$C,0)</f>
        <v>#N/A</v>
      </c>
      <c r="BD133" s="67" t="e">
        <f t="shared" ref="BD133:BD196" si="1034">BC133+COUNTIF($C:$C,BC$2&amp;$P133)-1</f>
        <v>#N/A</v>
      </c>
      <c r="BE133" s="67">
        <f t="shared" ref="BE133:BE196" si="1035">MATCH(BE$2&amp;$P133,$C:$C,0)</f>
        <v>145</v>
      </c>
      <c r="BF133" s="67">
        <f t="shared" ref="BF133:BF196" si="1036">BE133+COUNTIF($C:$C,BE$2&amp;$P133)-1</f>
        <v>145</v>
      </c>
      <c r="BG133" s="67">
        <f t="shared" ref="BG133:BG196" si="1037">MATCH(BG$2&amp;$P133,$C:$C,0)</f>
        <v>374</v>
      </c>
      <c r="BH133" s="67">
        <f t="shared" ref="BH133:BH196" si="1038">BG133+COUNTIF($C:$C,BG$2&amp;$P133)-1</f>
        <v>374</v>
      </c>
      <c r="BI133" s="67">
        <f t="shared" ref="BI133:BI196" si="1039">MATCH(BI$2&amp;$P133,$C:$C,0)</f>
        <v>707</v>
      </c>
      <c r="BJ133" s="67">
        <f t="shared" ref="BJ133:BJ196" si="1040">BI133+COUNTIF($C:$C,BI$2&amp;$P133)-1</f>
        <v>707</v>
      </c>
      <c r="BK133" s="67">
        <f t="shared" ref="BK133:BK196" si="1041">MATCH(BK$2&amp;$P133,$C:$C,0)</f>
        <v>1149</v>
      </c>
      <c r="BL133" s="67">
        <f t="shared" ref="BL133:BL196" si="1042">BK133+COUNTIF($C:$C,BK$2&amp;$P133)-1</f>
        <v>1149</v>
      </c>
      <c r="BM133" s="67">
        <f t="shared" ref="BM133:BM196" si="1043">MATCH(BM$2&amp;$P133,$C:$C,0)</f>
        <v>1722</v>
      </c>
      <c r="BN133" s="67">
        <f t="shared" ref="BN133:BN196" si="1044">BM133+COUNTIF($C:$C,BM$2&amp;$P133)-1</f>
        <v>1722</v>
      </c>
      <c r="BO133" s="67">
        <f t="shared" ref="BO133:BO196" si="1045">MATCH(BO$2&amp;$P133,$C:$C,0)</f>
        <v>2483</v>
      </c>
      <c r="BP133" s="67">
        <f t="shared" ref="BP133:BP196" si="1046">BO133+COUNTIF($C:$C,BO$2&amp;$P133)-1</f>
        <v>2483</v>
      </c>
      <c r="BQ133" s="67">
        <f t="shared" ref="BQ133:BQ196" si="1047">MATCH(BQ$2&amp;$P133,$C:$C,0)</f>
        <v>3457</v>
      </c>
      <c r="BR133" s="67">
        <f t="shared" ref="BR133:BR196" si="1048">BQ133+COUNTIF($C:$C,BQ$2&amp;$P133)-1</f>
        <v>3457</v>
      </c>
      <c r="BS133" s="67" t="e">
        <f t="shared" ref="BS133:BS196" si="1049">MATCH(BS$3&amp;$P133,$C:$C,0)</f>
        <v>#N/A</v>
      </c>
      <c r="BT133" s="67" t="e">
        <f t="shared" ref="BT133:BT196" si="1050">BS133+COUNTIF($C:$C,BS$2&amp;$P133)-1</f>
        <v>#N/A</v>
      </c>
      <c r="BU133" s="67" t="e">
        <f t="shared" ref="BU133:BU196" si="1051">MATCH(BU$3&amp;$P133,$C:$C,0)</f>
        <v>#N/A</v>
      </c>
      <c r="BV133" s="67" t="e">
        <f t="shared" ref="BV133:BV196" si="1052">BU133+COUNTIF($C:$C,BU$2&amp;$P133)-1</f>
        <v>#N/A</v>
      </c>
      <c r="BW133" s="67" t="e">
        <f t="shared" ref="BW133:BW196" si="1053">MATCH(BW$3&amp;$P133,$C:$C,0)</f>
        <v>#N/A</v>
      </c>
      <c r="BX133" s="67" t="e">
        <f t="shared" ref="BX133:BX196" si="1054">BW133+COUNTIF($C:$C,BW$2&amp;$P133)-1</f>
        <v>#N/A</v>
      </c>
      <c r="BY133" s="67" t="e">
        <f t="shared" ref="BY133:BY196" si="1055">MATCH(BY$3&amp;$P133,$C:$C,0)</f>
        <v>#N/A</v>
      </c>
      <c r="BZ133" s="67" t="e">
        <f t="shared" ref="BZ133:BZ196" si="1056">BY133+COUNTIF($C:$C,BY$2&amp;$P133)-1</f>
        <v>#N/A</v>
      </c>
      <c r="CA133" s="67" t="e">
        <f t="shared" ref="CA133:CA196" si="1057">MATCH(CA$3&amp;$P133,$C:$C,0)</f>
        <v>#N/A</v>
      </c>
      <c r="CB133" s="67" t="e">
        <f t="shared" ref="CB133:CB196" si="1058">CA133+COUNTIF($C:$C,CA$2&amp;$P133)-1</f>
        <v>#N/A</v>
      </c>
      <c r="CC133" s="67" t="e">
        <f t="shared" ref="CC133:CC196" si="1059">MATCH(CC$3&amp;$P133,$C:$C,0)</f>
        <v>#N/A</v>
      </c>
      <c r="CD133" s="67" t="e">
        <f t="shared" ref="CD133:CD196" si="1060">CC133+COUNTIF($C:$C,CC$2&amp;$P133)-1</f>
        <v>#N/A</v>
      </c>
      <c r="CE133" s="67" t="e">
        <f t="shared" ref="CE133:CE196" si="1061">MATCH(CE$3&amp;$P133,$C:$C,0)</f>
        <v>#N/A</v>
      </c>
      <c r="CF133" s="67" t="e">
        <f t="shared" ref="CF133:CF196" si="1062">CE133+COUNTIF($C:$C,CE$2&amp;$P133)-1</f>
        <v>#N/A</v>
      </c>
      <c r="CG133" s="67" t="e">
        <f t="shared" ref="CG133:CG196" si="1063">MATCH(CG$3&amp;$P133,$C:$C,0)</f>
        <v>#N/A</v>
      </c>
      <c r="CH133" s="67" t="e">
        <f t="shared" ref="CH133:CH196" si="1064">CG133+COUNTIF($C:$C,CG$2&amp;$P133)-1</f>
        <v>#N/A</v>
      </c>
      <c r="CI133" s="67" t="e">
        <f t="shared" ref="CI133:CI196" si="1065">MATCH(CI$3&amp;$P133,$C:$C,0)</f>
        <v>#N/A</v>
      </c>
      <c r="CJ133" s="67" t="e">
        <f t="shared" ref="CJ133:CJ196" si="1066">CI133+COUNTIF($C:$C,CI$2&amp;$P133)-1</f>
        <v>#N/A</v>
      </c>
      <c r="CK133" s="67" t="e">
        <f t="shared" ref="CK133:CK196" si="1067">MATCH(CK$3&amp;$P133,$C:$C,0)</f>
        <v>#N/A</v>
      </c>
      <c r="CL133" s="68" t="e">
        <f t="shared" ref="CL133:CL196" si="1068">CK133+COUNTIF($C:$C,CK$2&amp;$P133)-1</f>
        <v>#N/A</v>
      </c>
    </row>
    <row r="134" spans="2:90" hidden="1" x14ac:dyDescent="0.4">
      <c r="B134" t="str">
        <f t="shared" si="989"/>
        <v>2014(株)洸陽電機</v>
      </c>
      <c r="C134" t="str">
        <f t="shared" si="990"/>
        <v>2014(株)洸陽電機</v>
      </c>
      <c r="D134">
        <v>2014</v>
      </c>
      <c r="E134">
        <v>2015</v>
      </c>
      <c r="G134" s="36" t="s">
        <v>211</v>
      </c>
      <c r="H134" s="38">
        <v>5.3600000000000002E-4</v>
      </c>
      <c r="I134" s="38"/>
      <c r="J134" s="38">
        <v>5.4500000000000002E-4</v>
      </c>
      <c r="L134" s="60" t="s">
        <v>1835</v>
      </c>
      <c r="M134" s="61">
        <v>2014</v>
      </c>
      <c r="N134" s="62" t="s">
        <v>211</v>
      </c>
      <c r="P134" s="60" t="s">
        <v>220</v>
      </c>
      <c r="Q134" s="61" t="e">
        <f t="shared" si="997"/>
        <v>#N/A</v>
      </c>
      <c r="R134" s="61" t="e">
        <f t="shared" si="998"/>
        <v>#N/A</v>
      </c>
      <c r="S134" s="61">
        <f t="shared" si="999"/>
        <v>146</v>
      </c>
      <c r="T134" s="61">
        <f t="shared" si="1000"/>
        <v>146</v>
      </c>
      <c r="U134" s="61">
        <f t="shared" si="1001"/>
        <v>386</v>
      </c>
      <c r="V134" s="61">
        <f t="shared" si="1002"/>
        <v>386</v>
      </c>
      <c r="W134" s="61">
        <f t="shared" si="1003"/>
        <v>690</v>
      </c>
      <c r="X134" s="61">
        <f t="shared" si="1004"/>
        <v>690</v>
      </c>
      <c r="Y134" s="61" t="e">
        <f t="shared" si="1005"/>
        <v>#N/A</v>
      </c>
      <c r="Z134" s="61" t="e">
        <f t="shared" si="1006"/>
        <v>#N/A</v>
      </c>
      <c r="AA134" s="61" t="e">
        <f t="shared" si="1007"/>
        <v>#N/A</v>
      </c>
      <c r="AB134" s="61" t="e">
        <f t="shared" si="1008"/>
        <v>#N/A</v>
      </c>
      <c r="AC134" s="61" t="e">
        <f t="shared" si="1009"/>
        <v>#N/A</v>
      </c>
      <c r="AD134" s="61" t="e">
        <f t="shared" si="1010"/>
        <v>#N/A</v>
      </c>
      <c r="AE134" s="61" t="e">
        <f t="shared" si="1011"/>
        <v>#N/A</v>
      </c>
      <c r="AF134" s="61" t="e">
        <f t="shared" si="1012"/>
        <v>#N/A</v>
      </c>
      <c r="AG134" s="61" t="e">
        <f t="shared" si="1013"/>
        <v>#N/A</v>
      </c>
      <c r="AH134" s="61" t="e">
        <f t="shared" si="1014"/>
        <v>#N/A</v>
      </c>
      <c r="AI134" s="61" t="e">
        <f t="shared" si="1015"/>
        <v>#N/A</v>
      </c>
      <c r="AJ134" s="61" t="e">
        <f t="shared" ref="AJ134" si="1069">AI134+COUNTIF($L:$L,AI$2&amp;$P134)-1</f>
        <v>#N/A</v>
      </c>
      <c r="AK134" s="61" t="e">
        <f t="shared" si="1017"/>
        <v>#N/A</v>
      </c>
      <c r="AL134" s="61" t="e">
        <f t="shared" ref="AL134" si="1070">AK134+COUNTIF($L:$L,AK$2&amp;$P134)-1</f>
        <v>#N/A</v>
      </c>
      <c r="AM134" s="61" t="e">
        <f t="shared" si="1019"/>
        <v>#N/A</v>
      </c>
      <c r="AN134" s="61" t="e">
        <f t="shared" ref="AN134" si="1071">AM134+COUNTIF($L:$L,AM$2&amp;$P134)-1</f>
        <v>#N/A</v>
      </c>
      <c r="AO134" s="61" t="e">
        <f t="shared" si="1021"/>
        <v>#N/A</v>
      </c>
      <c r="AP134" s="61" t="e">
        <f t="shared" ref="AP134" si="1072">AO134+COUNTIF($L:$L,AO$2&amp;$P134)-1</f>
        <v>#N/A</v>
      </c>
      <c r="AQ134" s="61" t="e">
        <f t="shared" si="1023"/>
        <v>#N/A</v>
      </c>
      <c r="AR134" s="61" t="e">
        <f t="shared" ref="AR134" si="1073">AQ134+COUNTIF($L:$L,AQ$2&amp;$P134)-1</f>
        <v>#N/A</v>
      </c>
      <c r="AS134" s="61" t="e">
        <f t="shared" si="1025"/>
        <v>#N/A</v>
      </c>
      <c r="AT134" s="61" t="e">
        <f t="shared" ref="AT134" si="1074">AS134+COUNTIF($L:$L,AS$2&amp;$P134)-1</f>
        <v>#N/A</v>
      </c>
      <c r="AU134" s="61" t="e">
        <f t="shared" si="1027"/>
        <v>#N/A</v>
      </c>
      <c r="AV134" s="61" t="e">
        <f t="shared" si="1028"/>
        <v>#N/A</v>
      </c>
      <c r="AW134" s="61" t="e">
        <f t="shared" si="1029"/>
        <v>#N/A</v>
      </c>
      <c r="AX134" s="61" t="e">
        <f t="shared" si="1030"/>
        <v>#N/A</v>
      </c>
      <c r="AY134" s="61" t="e">
        <f t="shared" si="1031"/>
        <v>#N/A</v>
      </c>
      <c r="AZ134" s="62" t="e">
        <f t="shared" si="1032"/>
        <v>#N/A</v>
      </c>
      <c r="BB134" s="69" t="s">
        <v>220</v>
      </c>
      <c r="BC134" s="70" t="e">
        <f t="shared" si="1033"/>
        <v>#N/A</v>
      </c>
      <c r="BD134" s="70" t="e">
        <f t="shared" si="1034"/>
        <v>#N/A</v>
      </c>
      <c r="BE134" s="70">
        <f t="shared" si="1035"/>
        <v>146</v>
      </c>
      <c r="BF134" s="70">
        <f t="shared" si="1036"/>
        <v>146</v>
      </c>
      <c r="BG134" s="70">
        <f t="shared" si="1037"/>
        <v>390</v>
      </c>
      <c r="BH134" s="70">
        <f t="shared" si="1038"/>
        <v>390</v>
      </c>
      <c r="BI134" s="70">
        <f t="shared" si="1039"/>
        <v>724</v>
      </c>
      <c r="BJ134" s="70">
        <f t="shared" si="1040"/>
        <v>724</v>
      </c>
      <c r="BK134" s="70" t="e">
        <f t="shared" si="1041"/>
        <v>#N/A</v>
      </c>
      <c r="BL134" s="70" t="e">
        <f t="shared" si="1042"/>
        <v>#N/A</v>
      </c>
      <c r="BM134" s="70" t="e">
        <f t="shared" si="1043"/>
        <v>#N/A</v>
      </c>
      <c r="BN134" s="70" t="e">
        <f t="shared" si="1044"/>
        <v>#N/A</v>
      </c>
      <c r="BO134" s="70" t="e">
        <f t="shared" si="1045"/>
        <v>#N/A</v>
      </c>
      <c r="BP134" s="70" t="e">
        <f t="shared" si="1046"/>
        <v>#N/A</v>
      </c>
      <c r="BQ134" s="70" t="e">
        <f t="shared" si="1047"/>
        <v>#N/A</v>
      </c>
      <c r="BR134" s="70" t="e">
        <f t="shared" si="1048"/>
        <v>#N/A</v>
      </c>
      <c r="BS134" s="70" t="e">
        <f t="shared" si="1049"/>
        <v>#N/A</v>
      </c>
      <c r="BT134" s="70" t="e">
        <f t="shared" si="1050"/>
        <v>#N/A</v>
      </c>
      <c r="BU134" s="70" t="e">
        <f t="shared" si="1051"/>
        <v>#N/A</v>
      </c>
      <c r="BV134" s="70" t="e">
        <f t="shared" si="1052"/>
        <v>#N/A</v>
      </c>
      <c r="BW134" s="70" t="e">
        <f t="shared" si="1053"/>
        <v>#N/A</v>
      </c>
      <c r="BX134" s="70" t="e">
        <f t="shared" si="1054"/>
        <v>#N/A</v>
      </c>
      <c r="BY134" s="70" t="e">
        <f t="shared" si="1055"/>
        <v>#N/A</v>
      </c>
      <c r="BZ134" s="70" t="e">
        <f t="shared" si="1056"/>
        <v>#N/A</v>
      </c>
      <c r="CA134" s="70" t="e">
        <f t="shared" si="1057"/>
        <v>#N/A</v>
      </c>
      <c r="CB134" s="70" t="e">
        <f t="shared" si="1058"/>
        <v>#N/A</v>
      </c>
      <c r="CC134" s="70" t="e">
        <f t="shared" si="1059"/>
        <v>#N/A</v>
      </c>
      <c r="CD134" s="70" t="e">
        <f t="shared" si="1060"/>
        <v>#N/A</v>
      </c>
      <c r="CE134" s="70" t="e">
        <f t="shared" si="1061"/>
        <v>#N/A</v>
      </c>
      <c r="CF134" s="70" t="e">
        <f t="shared" si="1062"/>
        <v>#N/A</v>
      </c>
      <c r="CG134" s="70" t="e">
        <f t="shared" si="1063"/>
        <v>#N/A</v>
      </c>
      <c r="CH134" s="70" t="e">
        <f t="shared" si="1064"/>
        <v>#N/A</v>
      </c>
      <c r="CI134" s="70" t="e">
        <f t="shared" si="1065"/>
        <v>#N/A</v>
      </c>
      <c r="CJ134" s="70" t="e">
        <f t="shared" si="1066"/>
        <v>#N/A</v>
      </c>
      <c r="CK134" s="70" t="e">
        <f t="shared" si="1067"/>
        <v>#N/A</v>
      </c>
      <c r="CL134" s="71" t="e">
        <f t="shared" si="1068"/>
        <v>#N/A</v>
      </c>
    </row>
    <row r="135" spans="2:90" hidden="1" x14ac:dyDescent="0.4">
      <c r="B135" t="str">
        <f t="shared" si="989"/>
        <v>2014(株)コンシェルジュ</v>
      </c>
      <c r="C135" t="str">
        <f t="shared" si="990"/>
        <v>2014(株)コンシェルジュ</v>
      </c>
      <c r="D135">
        <v>2014</v>
      </c>
      <c r="E135">
        <v>2015</v>
      </c>
      <c r="G135" s="36" t="s">
        <v>212</v>
      </c>
      <c r="H135" s="37">
        <v>2.4000000000000001E-4</v>
      </c>
      <c r="I135" s="37"/>
      <c r="J135" s="37">
        <v>2.99E-4</v>
      </c>
      <c r="L135" s="57" t="s">
        <v>1836</v>
      </c>
      <c r="M135" s="58">
        <v>2014</v>
      </c>
      <c r="N135" s="59" t="s">
        <v>212</v>
      </c>
      <c r="P135" s="57" t="s">
        <v>221</v>
      </c>
      <c r="Q135" s="58" t="e">
        <f t="shared" si="997"/>
        <v>#N/A</v>
      </c>
      <c r="R135" s="58" t="e">
        <f t="shared" si="998"/>
        <v>#N/A</v>
      </c>
      <c r="S135" s="58">
        <f t="shared" si="999"/>
        <v>147</v>
      </c>
      <c r="T135" s="58">
        <f t="shared" si="1000"/>
        <v>147</v>
      </c>
      <c r="U135" s="58">
        <f t="shared" si="1001"/>
        <v>318</v>
      </c>
      <c r="V135" s="58">
        <f t="shared" si="1002"/>
        <v>318</v>
      </c>
      <c r="W135" s="58">
        <f t="shared" si="1003"/>
        <v>621</v>
      </c>
      <c r="X135" s="58">
        <f t="shared" si="1004"/>
        <v>621</v>
      </c>
      <c r="Y135" s="58" t="e">
        <f t="shared" si="1005"/>
        <v>#N/A</v>
      </c>
      <c r="Z135" s="58" t="e">
        <f t="shared" si="1006"/>
        <v>#N/A</v>
      </c>
      <c r="AA135" s="58" t="e">
        <f t="shared" si="1007"/>
        <v>#N/A</v>
      </c>
      <c r="AB135" s="58" t="e">
        <f t="shared" si="1008"/>
        <v>#N/A</v>
      </c>
      <c r="AC135" s="58" t="e">
        <f t="shared" si="1009"/>
        <v>#N/A</v>
      </c>
      <c r="AD135" s="58" t="e">
        <f t="shared" si="1010"/>
        <v>#N/A</v>
      </c>
      <c r="AE135" s="58" t="e">
        <f t="shared" si="1011"/>
        <v>#N/A</v>
      </c>
      <c r="AF135" s="58" t="e">
        <f t="shared" si="1012"/>
        <v>#N/A</v>
      </c>
      <c r="AG135" s="58" t="e">
        <f t="shared" si="1013"/>
        <v>#N/A</v>
      </c>
      <c r="AH135" s="58" t="e">
        <f t="shared" si="1014"/>
        <v>#N/A</v>
      </c>
      <c r="AI135" s="58" t="e">
        <f t="shared" si="1015"/>
        <v>#N/A</v>
      </c>
      <c r="AJ135" s="58" t="e">
        <f t="shared" ref="AJ135" si="1075">AI135+COUNTIF($L:$L,AI$2&amp;$P135)-1</f>
        <v>#N/A</v>
      </c>
      <c r="AK135" s="58" t="e">
        <f t="shared" si="1017"/>
        <v>#N/A</v>
      </c>
      <c r="AL135" s="58" t="e">
        <f t="shared" ref="AL135" si="1076">AK135+COUNTIF($L:$L,AK$2&amp;$P135)-1</f>
        <v>#N/A</v>
      </c>
      <c r="AM135" s="58" t="e">
        <f t="shared" si="1019"/>
        <v>#N/A</v>
      </c>
      <c r="AN135" s="58" t="e">
        <f t="shared" ref="AN135" si="1077">AM135+COUNTIF($L:$L,AM$2&amp;$P135)-1</f>
        <v>#N/A</v>
      </c>
      <c r="AO135" s="58" t="e">
        <f t="shared" si="1021"/>
        <v>#N/A</v>
      </c>
      <c r="AP135" s="58" t="e">
        <f t="shared" ref="AP135" si="1078">AO135+COUNTIF($L:$L,AO$2&amp;$P135)-1</f>
        <v>#N/A</v>
      </c>
      <c r="AQ135" s="58" t="e">
        <f t="shared" si="1023"/>
        <v>#N/A</v>
      </c>
      <c r="AR135" s="58" t="e">
        <f t="shared" ref="AR135" si="1079">AQ135+COUNTIF($L:$L,AQ$2&amp;$P135)-1</f>
        <v>#N/A</v>
      </c>
      <c r="AS135" s="58" t="e">
        <f t="shared" si="1025"/>
        <v>#N/A</v>
      </c>
      <c r="AT135" s="58" t="e">
        <f t="shared" ref="AT135" si="1080">AS135+COUNTIF($L:$L,AS$2&amp;$P135)-1</f>
        <v>#N/A</v>
      </c>
      <c r="AU135" s="58" t="e">
        <f t="shared" si="1027"/>
        <v>#N/A</v>
      </c>
      <c r="AV135" s="58" t="e">
        <f t="shared" si="1028"/>
        <v>#N/A</v>
      </c>
      <c r="AW135" s="58" t="e">
        <f t="shared" si="1029"/>
        <v>#N/A</v>
      </c>
      <c r="AX135" s="58" t="e">
        <f t="shared" si="1030"/>
        <v>#N/A</v>
      </c>
      <c r="AY135" s="58" t="e">
        <f t="shared" si="1031"/>
        <v>#N/A</v>
      </c>
      <c r="AZ135" s="59" t="e">
        <f t="shared" si="1032"/>
        <v>#N/A</v>
      </c>
      <c r="BB135" s="66" t="s">
        <v>221</v>
      </c>
      <c r="BC135" s="67" t="e">
        <f t="shared" si="1033"/>
        <v>#N/A</v>
      </c>
      <c r="BD135" s="67" t="e">
        <f t="shared" si="1034"/>
        <v>#N/A</v>
      </c>
      <c r="BE135" s="67">
        <f t="shared" si="1035"/>
        <v>147</v>
      </c>
      <c r="BF135" s="67">
        <f t="shared" si="1036"/>
        <v>147</v>
      </c>
      <c r="BG135" s="67">
        <f t="shared" si="1037"/>
        <v>322</v>
      </c>
      <c r="BH135" s="67">
        <f t="shared" si="1038"/>
        <v>322</v>
      </c>
      <c r="BI135" s="67">
        <f t="shared" si="1039"/>
        <v>652</v>
      </c>
      <c r="BJ135" s="67">
        <f t="shared" si="1040"/>
        <v>652</v>
      </c>
      <c r="BK135" s="67" t="e">
        <f t="shared" si="1041"/>
        <v>#N/A</v>
      </c>
      <c r="BL135" s="67" t="e">
        <f t="shared" si="1042"/>
        <v>#N/A</v>
      </c>
      <c r="BM135" s="67" t="e">
        <f t="shared" si="1043"/>
        <v>#N/A</v>
      </c>
      <c r="BN135" s="67" t="e">
        <f t="shared" si="1044"/>
        <v>#N/A</v>
      </c>
      <c r="BO135" s="67" t="e">
        <f t="shared" si="1045"/>
        <v>#N/A</v>
      </c>
      <c r="BP135" s="67" t="e">
        <f t="shared" si="1046"/>
        <v>#N/A</v>
      </c>
      <c r="BQ135" s="67" t="e">
        <f t="shared" si="1047"/>
        <v>#N/A</v>
      </c>
      <c r="BR135" s="67" t="e">
        <f t="shared" si="1048"/>
        <v>#N/A</v>
      </c>
      <c r="BS135" s="67" t="e">
        <f t="shared" si="1049"/>
        <v>#N/A</v>
      </c>
      <c r="BT135" s="67" t="e">
        <f t="shared" si="1050"/>
        <v>#N/A</v>
      </c>
      <c r="BU135" s="67" t="e">
        <f t="shared" si="1051"/>
        <v>#N/A</v>
      </c>
      <c r="BV135" s="67" t="e">
        <f t="shared" si="1052"/>
        <v>#N/A</v>
      </c>
      <c r="BW135" s="67" t="e">
        <f t="shared" si="1053"/>
        <v>#N/A</v>
      </c>
      <c r="BX135" s="67" t="e">
        <f t="shared" si="1054"/>
        <v>#N/A</v>
      </c>
      <c r="BY135" s="67" t="e">
        <f t="shared" si="1055"/>
        <v>#N/A</v>
      </c>
      <c r="BZ135" s="67" t="e">
        <f t="shared" si="1056"/>
        <v>#N/A</v>
      </c>
      <c r="CA135" s="67" t="e">
        <f t="shared" si="1057"/>
        <v>#N/A</v>
      </c>
      <c r="CB135" s="67" t="e">
        <f t="shared" si="1058"/>
        <v>#N/A</v>
      </c>
      <c r="CC135" s="67" t="e">
        <f t="shared" si="1059"/>
        <v>#N/A</v>
      </c>
      <c r="CD135" s="67" t="e">
        <f t="shared" si="1060"/>
        <v>#N/A</v>
      </c>
      <c r="CE135" s="67" t="e">
        <f t="shared" si="1061"/>
        <v>#N/A</v>
      </c>
      <c r="CF135" s="67" t="e">
        <f t="shared" si="1062"/>
        <v>#N/A</v>
      </c>
      <c r="CG135" s="67" t="e">
        <f t="shared" si="1063"/>
        <v>#N/A</v>
      </c>
      <c r="CH135" s="67" t="e">
        <f t="shared" si="1064"/>
        <v>#N/A</v>
      </c>
      <c r="CI135" s="67" t="e">
        <f t="shared" si="1065"/>
        <v>#N/A</v>
      </c>
      <c r="CJ135" s="67" t="e">
        <f t="shared" si="1066"/>
        <v>#N/A</v>
      </c>
      <c r="CK135" s="67" t="e">
        <f t="shared" si="1067"/>
        <v>#N/A</v>
      </c>
      <c r="CL135" s="68" t="e">
        <f t="shared" si="1068"/>
        <v>#N/A</v>
      </c>
    </row>
    <row r="136" spans="2:90" hidden="1" x14ac:dyDescent="0.4">
      <c r="B136" t="str">
        <f t="shared" si="989"/>
        <v>2014(株)サイサン</v>
      </c>
      <c r="C136" t="str">
        <f t="shared" si="990"/>
        <v>2014(株)サイサン</v>
      </c>
      <c r="D136">
        <v>2014</v>
      </c>
      <c r="E136">
        <v>2015</v>
      </c>
      <c r="G136" s="36" t="s">
        <v>223</v>
      </c>
      <c r="H136" s="38">
        <v>3.8299999999999999E-4</v>
      </c>
      <c r="I136" s="38"/>
      <c r="J136" s="38">
        <v>3.6400000000000001E-4</v>
      </c>
      <c r="L136" s="60" t="s">
        <v>1837</v>
      </c>
      <c r="M136" s="61">
        <v>2014</v>
      </c>
      <c r="N136" s="62" t="s">
        <v>223</v>
      </c>
      <c r="P136" s="60" t="s">
        <v>222</v>
      </c>
      <c r="Q136" s="61" t="e">
        <f t="shared" si="997"/>
        <v>#N/A</v>
      </c>
      <c r="R136" s="61" t="e">
        <f t="shared" si="998"/>
        <v>#N/A</v>
      </c>
      <c r="S136" s="61">
        <f t="shared" si="999"/>
        <v>149</v>
      </c>
      <c r="T136" s="61">
        <f t="shared" si="1000"/>
        <v>149</v>
      </c>
      <c r="U136" s="61" t="e">
        <f t="shared" si="1001"/>
        <v>#N/A</v>
      </c>
      <c r="V136" s="61" t="e">
        <f t="shared" si="1002"/>
        <v>#N/A</v>
      </c>
      <c r="W136" s="61" t="e">
        <f t="shared" si="1003"/>
        <v>#N/A</v>
      </c>
      <c r="X136" s="61" t="e">
        <f t="shared" si="1004"/>
        <v>#N/A</v>
      </c>
      <c r="Y136" s="61" t="e">
        <f t="shared" si="1005"/>
        <v>#N/A</v>
      </c>
      <c r="Z136" s="61" t="e">
        <f t="shared" si="1006"/>
        <v>#N/A</v>
      </c>
      <c r="AA136" s="61" t="e">
        <f t="shared" si="1007"/>
        <v>#N/A</v>
      </c>
      <c r="AB136" s="61" t="e">
        <f t="shared" si="1008"/>
        <v>#N/A</v>
      </c>
      <c r="AC136" s="61" t="e">
        <f t="shared" si="1009"/>
        <v>#N/A</v>
      </c>
      <c r="AD136" s="61" t="e">
        <f t="shared" si="1010"/>
        <v>#N/A</v>
      </c>
      <c r="AE136" s="61" t="e">
        <f t="shared" si="1011"/>
        <v>#N/A</v>
      </c>
      <c r="AF136" s="61" t="e">
        <f t="shared" si="1012"/>
        <v>#N/A</v>
      </c>
      <c r="AG136" s="61" t="e">
        <f t="shared" si="1013"/>
        <v>#N/A</v>
      </c>
      <c r="AH136" s="61" t="e">
        <f t="shared" si="1014"/>
        <v>#N/A</v>
      </c>
      <c r="AI136" s="61" t="e">
        <f t="shared" si="1015"/>
        <v>#N/A</v>
      </c>
      <c r="AJ136" s="61" t="e">
        <f t="shared" ref="AJ136" si="1081">AI136+COUNTIF($L:$L,AI$2&amp;$P136)-1</f>
        <v>#N/A</v>
      </c>
      <c r="AK136" s="61" t="e">
        <f t="shared" si="1017"/>
        <v>#N/A</v>
      </c>
      <c r="AL136" s="61" t="e">
        <f t="shared" ref="AL136" si="1082">AK136+COUNTIF($L:$L,AK$2&amp;$P136)-1</f>
        <v>#N/A</v>
      </c>
      <c r="AM136" s="61" t="e">
        <f t="shared" si="1019"/>
        <v>#N/A</v>
      </c>
      <c r="AN136" s="61" t="e">
        <f t="shared" ref="AN136" si="1083">AM136+COUNTIF($L:$L,AM$2&amp;$P136)-1</f>
        <v>#N/A</v>
      </c>
      <c r="AO136" s="61" t="e">
        <f t="shared" si="1021"/>
        <v>#N/A</v>
      </c>
      <c r="AP136" s="61" t="e">
        <f t="shared" ref="AP136" si="1084">AO136+COUNTIF($L:$L,AO$2&amp;$P136)-1</f>
        <v>#N/A</v>
      </c>
      <c r="AQ136" s="61" t="e">
        <f t="shared" si="1023"/>
        <v>#N/A</v>
      </c>
      <c r="AR136" s="61" t="e">
        <f t="shared" ref="AR136" si="1085">AQ136+COUNTIF($L:$L,AQ$2&amp;$P136)-1</f>
        <v>#N/A</v>
      </c>
      <c r="AS136" s="61" t="e">
        <f t="shared" si="1025"/>
        <v>#N/A</v>
      </c>
      <c r="AT136" s="61" t="e">
        <f t="shared" ref="AT136" si="1086">AS136+COUNTIF($L:$L,AS$2&amp;$P136)-1</f>
        <v>#N/A</v>
      </c>
      <c r="AU136" s="61" t="e">
        <f t="shared" si="1027"/>
        <v>#N/A</v>
      </c>
      <c r="AV136" s="61" t="e">
        <f t="shared" si="1028"/>
        <v>#N/A</v>
      </c>
      <c r="AW136" s="61" t="e">
        <f t="shared" si="1029"/>
        <v>#N/A</v>
      </c>
      <c r="AX136" s="61" t="e">
        <f t="shared" si="1030"/>
        <v>#N/A</v>
      </c>
      <c r="AY136" s="61" t="e">
        <f t="shared" si="1031"/>
        <v>#N/A</v>
      </c>
      <c r="AZ136" s="62" t="e">
        <f t="shared" si="1032"/>
        <v>#N/A</v>
      </c>
      <c r="BB136" s="69" t="s">
        <v>222</v>
      </c>
      <c r="BC136" s="70" t="e">
        <f t="shared" si="1033"/>
        <v>#N/A</v>
      </c>
      <c r="BD136" s="70" t="e">
        <f t="shared" si="1034"/>
        <v>#N/A</v>
      </c>
      <c r="BE136" s="70">
        <f t="shared" si="1035"/>
        <v>149</v>
      </c>
      <c r="BF136" s="70">
        <f t="shared" si="1036"/>
        <v>149</v>
      </c>
      <c r="BG136" s="70" t="e">
        <f t="shared" si="1037"/>
        <v>#N/A</v>
      </c>
      <c r="BH136" s="70" t="e">
        <f t="shared" si="1038"/>
        <v>#N/A</v>
      </c>
      <c r="BI136" s="70" t="e">
        <f t="shared" si="1039"/>
        <v>#N/A</v>
      </c>
      <c r="BJ136" s="70" t="e">
        <f t="shared" si="1040"/>
        <v>#N/A</v>
      </c>
      <c r="BK136" s="70" t="e">
        <f t="shared" si="1041"/>
        <v>#N/A</v>
      </c>
      <c r="BL136" s="70" t="e">
        <f t="shared" si="1042"/>
        <v>#N/A</v>
      </c>
      <c r="BM136" s="70" t="e">
        <f t="shared" si="1043"/>
        <v>#N/A</v>
      </c>
      <c r="BN136" s="70" t="e">
        <f t="shared" si="1044"/>
        <v>#N/A</v>
      </c>
      <c r="BO136" s="70" t="e">
        <f t="shared" si="1045"/>
        <v>#N/A</v>
      </c>
      <c r="BP136" s="70" t="e">
        <f t="shared" si="1046"/>
        <v>#N/A</v>
      </c>
      <c r="BQ136" s="70" t="e">
        <f t="shared" si="1047"/>
        <v>#N/A</v>
      </c>
      <c r="BR136" s="70" t="e">
        <f t="shared" si="1048"/>
        <v>#N/A</v>
      </c>
      <c r="BS136" s="70" t="e">
        <f t="shared" si="1049"/>
        <v>#N/A</v>
      </c>
      <c r="BT136" s="70" t="e">
        <f t="shared" si="1050"/>
        <v>#N/A</v>
      </c>
      <c r="BU136" s="70" t="e">
        <f t="shared" si="1051"/>
        <v>#N/A</v>
      </c>
      <c r="BV136" s="70" t="e">
        <f t="shared" si="1052"/>
        <v>#N/A</v>
      </c>
      <c r="BW136" s="70" t="e">
        <f t="shared" si="1053"/>
        <v>#N/A</v>
      </c>
      <c r="BX136" s="70" t="e">
        <f t="shared" si="1054"/>
        <v>#N/A</v>
      </c>
      <c r="BY136" s="70" t="e">
        <f t="shared" si="1055"/>
        <v>#N/A</v>
      </c>
      <c r="BZ136" s="70" t="e">
        <f t="shared" si="1056"/>
        <v>#N/A</v>
      </c>
      <c r="CA136" s="70" t="e">
        <f t="shared" si="1057"/>
        <v>#N/A</v>
      </c>
      <c r="CB136" s="70" t="e">
        <f t="shared" si="1058"/>
        <v>#N/A</v>
      </c>
      <c r="CC136" s="70" t="e">
        <f t="shared" si="1059"/>
        <v>#N/A</v>
      </c>
      <c r="CD136" s="70" t="e">
        <f t="shared" si="1060"/>
        <v>#N/A</v>
      </c>
      <c r="CE136" s="70" t="e">
        <f t="shared" si="1061"/>
        <v>#N/A</v>
      </c>
      <c r="CF136" s="70" t="e">
        <f t="shared" si="1062"/>
        <v>#N/A</v>
      </c>
      <c r="CG136" s="70" t="e">
        <f t="shared" si="1063"/>
        <v>#N/A</v>
      </c>
      <c r="CH136" s="70" t="e">
        <f t="shared" si="1064"/>
        <v>#N/A</v>
      </c>
      <c r="CI136" s="70" t="e">
        <f t="shared" si="1065"/>
        <v>#N/A</v>
      </c>
      <c r="CJ136" s="70" t="e">
        <f t="shared" si="1066"/>
        <v>#N/A</v>
      </c>
      <c r="CK136" s="70" t="e">
        <f t="shared" si="1067"/>
        <v>#N/A</v>
      </c>
      <c r="CL136" s="71" t="e">
        <f t="shared" si="1068"/>
        <v>#N/A</v>
      </c>
    </row>
    <row r="137" spans="2:90" hidden="1" x14ac:dyDescent="0.4">
      <c r="B137" t="str">
        <f t="shared" si="989"/>
        <v>2014(株)サニックス</v>
      </c>
      <c r="C137" t="str">
        <f t="shared" si="990"/>
        <v>2014(株)サニックス</v>
      </c>
      <c r="D137">
        <v>2014</v>
      </c>
      <c r="E137">
        <v>2015</v>
      </c>
      <c r="G137" s="36" t="s">
        <v>124</v>
      </c>
      <c r="H137" s="37">
        <v>9.0000000000000002E-6</v>
      </c>
      <c r="I137" s="37"/>
      <c r="J137" s="38">
        <v>0</v>
      </c>
      <c r="L137" s="57" t="s">
        <v>1838</v>
      </c>
      <c r="M137" s="58">
        <v>2014</v>
      </c>
      <c r="N137" s="59" t="s">
        <v>124</v>
      </c>
      <c r="P137" s="57" t="s">
        <v>224</v>
      </c>
      <c r="Q137" s="58" t="e">
        <f t="shared" si="997"/>
        <v>#N/A</v>
      </c>
      <c r="R137" s="58" t="e">
        <f t="shared" si="998"/>
        <v>#N/A</v>
      </c>
      <c r="S137" s="58">
        <f t="shared" si="999"/>
        <v>151</v>
      </c>
      <c r="T137" s="58">
        <f t="shared" si="1000"/>
        <v>151</v>
      </c>
      <c r="U137" s="58">
        <f t="shared" si="1001"/>
        <v>405</v>
      </c>
      <c r="V137" s="58">
        <f t="shared" si="1002"/>
        <v>405</v>
      </c>
      <c r="W137" s="58">
        <f t="shared" si="1003"/>
        <v>709</v>
      </c>
      <c r="X137" s="58">
        <f t="shared" si="1004"/>
        <v>709</v>
      </c>
      <c r="Y137" s="58">
        <f t="shared" si="1005"/>
        <v>1081</v>
      </c>
      <c r="Z137" s="58">
        <f t="shared" si="1006"/>
        <v>1081</v>
      </c>
      <c r="AA137" s="58">
        <f t="shared" si="1007"/>
        <v>1519</v>
      </c>
      <c r="AB137" s="58">
        <f t="shared" si="1008"/>
        <v>1519</v>
      </c>
      <c r="AC137" s="58">
        <f t="shared" si="1009"/>
        <v>2025</v>
      </c>
      <c r="AD137" s="58">
        <f t="shared" si="1010"/>
        <v>2025</v>
      </c>
      <c r="AE137" s="58">
        <f t="shared" si="1011"/>
        <v>2580</v>
      </c>
      <c r="AF137" s="58">
        <f t="shared" si="1012"/>
        <v>2580</v>
      </c>
      <c r="AG137" s="58" t="e">
        <f t="shared" si="1013"/>
        <v>#N/A</v>
      </c>
      <c r="AH137" s="58" t="e">
        <f t="shared" si="1014"/>
        <v>#N/A</v>
      </c>
      <c r="AI137" s="58" t="e">
        <f t="shared" si="1015"/>
        <v>#N/A</v>
      </c>
      <c r="AJ137" s="58" t="e">
        <f t="shared" ref="AJ137" si="1087">AI137+COUNTIF($L:$L,AI$2&amp;$P137)-1</f>
        <v>#N/A</v>
      </c>
      <c r="AK137" s="58" t="e">
        <f t="shared" si="1017"/>
        <v>#N/A</v>
      </c>
      <c r="AL137" s="58" t="e">
        <f t="shared" ref="AL137" si="1088">AK137+COUNTIF($L:$L,AK$2&amp;$P137)-1</f>
        <v>#N/A</v>
      </c>
      <c r="AM137" s="58" t="e">
        <f t="shared" si="1019"/>
        <v>#N/A</v>
      </c>
      <c r="AN137" s="58" t="e">
        <f t="shared" ref="AN137" si="1089">AM137+COUNTIF($L:$L,AM$2&amp;$P137)-1</f>
        <v>#N/A</v>
      </c>
      <c r="AO137" s="58" t="e">
        <f t="shared" si="1021"/>
        <v>#N/A</v>
      </c>
      <c r="AP137" s="58" t="e">
        <f t="shared" ref="AP137" si="1090">AO137+COUNTIF($L:$L,AO$2&amp;$P137)-1</f>
        <v>#N/A</v>
      </c>
      <c r="AQ137" s="58" t="e">
        <f t="shared" si="1023"/>
        <v>#N/A</v>
      </c>
      <c r="AR137" s="58" t="e">
        <f t="shared" ref="AR137" si="1091">AQ137+COUNTIF($L:$L,AQ$2&amp;$P137)-1</f>
        <v>#N/A</v>
      </c>
      <c r="AS137" s="58" t="e">
        <f t="shared" si="1025"/>
        <v>#N/A</v>
      </c>
      <c r="AT137" s="58" t="e">
        <f t="shared" ref="AT137" si="1092">AS137+COUNTIF($L:$L,AS$2&amp;$P137)-1</f>
        <v>#N/A</v>
      </c>
      <c r="AU137" s="58" t="e">
        <f t="shared" si="1027"/>
        <v>#N/A</v>
      </c>
      <c r="AV137" s="58" t="e">
        <f t="shared" si="1028"/>
        <v>#N/A</v>
      </c>
      <c r="AW137" s="58" t="e">
        <f t="shared" si="1029"/>
        <v>#N/A</v>
      </c>
      <c r="AX137" s="58" t="e">
        <f t="shared" si="1030"/>
        <v>#N/A</v>
      </c>
      <c r="AY137" s="58" t="e">
        <f t="shared" si="1031"/>
        <v>#N/A</v>
      </c>
      <c r="AZ137" s="59" t="e">
        <f t="shared" si="1032"/>
        <v>#N/A</v>
      </c>
      <c r="BB137" s="66" t="s">
        <v>224</v>
      </c>
      <c r="BC137" s="67" t="e">
        <f t="shared" si="1033"/>
        <v>#N/A</v>
      </c>
      <c r="BD137" s="67" t="e">
        <f t="shared" si="1034"/>
        <v>#N/A</v>
      </c>
      <c r="BE137" s="67">
        <f t="shared" si="1035"/>
        <v>151</v>
      </c>
      <c r="BF137" s="67">
        <f t="shared" si="1036"/>
        <v>151</v>
      </c>
      <c r="BG137" s="67">
        <f t="shared" si="1037"/>
        <v>409</v>
      </c>
      <c r="BH137" s="67">
        <f t="shared" si="1038"/>
        <v>409</v>
      </c>
      <c r="BI137" s="67">
        <f t="shared" si="1039"/>
        <v>744</v>
      </c>
      <c r="BJ137" s="67">
        <f t="shared" si="1040"/>
        <v>744</v>
      </c>
      <c r="BK137" s="67">
        <f t="shared" si="1041"/>
        <v>1188</v>
      </c>
      <c r="BL137" s="67">
        <f t="shared" si="1042"/>
        <v>1189</v>
      </c>
      <c r="BM137" s="67">
        <f t="shared" si="1043"/>
        <v>1763</v>
      </c>
      <c r="BN137" s="67">
        <f t="shared" si="1044"/>
        <v>1765</v>
      </c>
      <c r="BO137" s="67">
        <f t="shared" si="1045"/>
        <v>2528</v>
      </c>
      <c r="BP137" s="67">
        <f t="shared" si="1046"/>
        <v>2529</v>
      </c>
      <c r="BQ137" s="67">
        <f t="shared" si="1047"/>
        <v>3497</v>
      </c>
      <c r="BR137" s="67">
        <f t="shared" si="1048"/>
        <v>3497</v>
      </c>
      <c r="BS137" s="67" t="e">
        <f t="shared" si="1049"/>
        <v>#N/A</v>
      </c>
      <c r="BT137" s="67" t="e">
        <f t="shared" si="1050"/>
        <v>#N/A</v>
      </c>
      <c r="BU137" s="67" t="e">
        <f t="shared" si="1051"/>
        <v>#N/A</v>
      </c>
      <c r="BV137" s="67" t="e">
        <f t="shared" si="1052"/>
        <v>#N/A</v>
      </c>
      <c r="BW137" s="67" t="e">
        <f t="shared" si="1053"/>
        <v>#N/A</v>
      </c>
      <c r="BX137" s="67" t="e">
        <f t="shared" si="1054"/>
        <v>#N/A</v>
      </c>
      <c r="BY137" s="67" t="e">
        <f t="shared" si="1055"/>
        <v>#N/A</v>
      </c>
      <c r="BZ137" s="67" t="e">
        <f t="shared" si="1056"/>
        <v>#N/A</v>
      </c>
      <c r="CA137" s="67" t="e">
        <f t="shared" si="1057"/>
        <v>#N/A</v>
      </c>
      <c r="CB137" s="67" t="e">
        <f t="shared" si="1058"/>
        <v>#N/A</v>
      </c>
      <c r="CC137" s="67" t="e">
        <f t="shared" si="1059"/>
        <v>#N/A</v>
      </c>
      <c r="CD137" s="67" t="e">
        <f t="shared" si="1060"/>
        <v>#N/A</v>
      </c>
      <c r="CE137" s="67" t="e">
        <f t="shared" si="1061"/>
        <v>#N/A</v>
      </c>
      <c r="CF137" s="67" t="e">
        <f t="shared" si="1062"/>
        <v>#N/A</v>
      </c>
      <c r="CG137" s="67" t="e">
        <f t="shared" si="1063"/>
        <v>#N/A</v>
      </c>
      <c r="CH137" s="67" t="e">
        <f t="shared" si="1064"/>
        <v>#N/A</v>
      </c>
      <c r="CI137" s="67" t="e">
        <f t="shared" si="1065"/>
        <v>#N/A</v>
      </c>
      <c r="CJ137" s="67" t="e">
        <f t="shared" si="1066"/>
        <v>#N/A</v>
      </c>
      <c r="CK137" s="67" t="e">
        <f t="shared" si="1067"/>
        <v>#N/A</v>
      </c>
      <c r="CL137" s="68" t="e">
        <f t="shared" si="1068"/>
        <v>#N/A</v>
      </c>
    </row>
    <row r="138" spans="2:90" hidden="1" x14ac:dyDescent="0.4">
      <c r="B138" t="str">
        <f t="shared" si="989"/>
        <v>2014(株)ＣＮＯパワーソリューションズ</v>
      </c>
      <c r="C138" t="str">
        <f t="shared" si="990"/>
        <v>2014(株)ＣＮＯパワーソリューションズ</v>
      </c>
      <c r="D138">
        <v>2014</v>
      </c>
      <c r="E138">
        <v>2015</v>
      </c>
      <c r="G138" s="36" t="s">
        <v>213</v>
      </c>
      <c r="H138" s="37">
        <v>5.3700000000000004E-4</v>
      </c>
      <c r="I138" s="37"/>
      <c r="J138" s="37">
        <v>5.2400000000000005E-4</v>
      </c>
      <c r="L138" s="60" t="s">
        <v>1839</v>
      </c>
      <c r="M138" s="61">
        <v>2014</v>
      </c>
      <c r="N138" s="62" t="s">
        <v>213</v>
      </c>
      <c r="P138" s="60" t="s">
        <v>225</v>
      </c>
      <c r="Q138" s="61" t="e">
        <f t="shared" si="997"/>
        <v>#N/A</v>
      </c>
      <c r="R138" s="61" t="e">
        <f t="shared" si="998"/>
        <v>#N/A</v>
      </c>
      <c r="S138" s="61">
        <f t="shared" si="999"/>
        <v>152</v>
      </c>
      <c r="T138" s="61">
        <f t="shared" si="1000"/>
        <v>152</v>
      </c>
      <c r="U138" s="61">
        <f t="shared" si="1001"/>
        <v>433</v>
      </c>
      <c r="V138" s="61">
        <f t="shared" si="1002"/>
        <v>433</v>
      </c>
      <c r="W138" s="61">
        <f t="shared" si="1003"/>
        <v>740</v>
      </c>
      <c r="X138" s="61">
        <f t="shared" si="1004"/>
        <v>740</v>
      </c>
      <c r="Y138" s="61" t="e">
        <f t="shared" si="1005"/>
        <v>#N/A</v>
      </c>
      <c r="Z138" s="61" t="e">
        <f t="shared" si="1006"/>
        <v>#N/A</v>
      </c>
      <c r="AA138" s="61" t="e">
        <f t="shared" si="1007"/>
        <v>#N/A</v>
      </c>
      <c r="AB138" s="61" t="e">
        <f t="shared" si="1008"/>
        <v>#N/A</v>
      </c>
      <c r="AC138" s="61" t="e">
        <f t="shared" si="1009"/>
        <v>#N/A</v>
      </c>
      <c r="AD138" s="61" t="e">
        <f t="shared" si="1010"/>
        <v>#N/A</v>
      </c>
      <c r="AE138" s="61" t="e">
        <f t="shared" si="1011"/>
        <v>#N/A</v>
      </c>
      <c r="AF138" s="61" t="e">
        <f t="shared" si="1012"/>
        <v>#N/A</v>
      </c>
      <c r="AG138" s="61" t="e">
        <f t="shared" si="1013"/>
        <v>#N/A</v>
      </c>
      <c r="AH138" s="61" t="e">
        <f t="shared" si="1014"/>
        <v>#N/A</v>
      </c>
      <c r="AI138" s="61" t="e">
        <f t="shared" si="1015"/>
        <v>#N/A</v>
      </c>
      <c r="AJ138" s="61" t="e">
        <f t="shared" ref="AJ138" si="1093">AI138+COUNTIF($L:$L,AI$2&amp;$P138)-1</f>
        <v>#N/A</v>
      </c>
      <c r="AK138" s="61" t="e">
        <f t="shared" si="1017"/>
        <v>#N/A</v>
      </c>
      <c r="AL138" s="61" t="e">
        <f t="shared" ref="AL138" si="1094">AK138+COUNTIF($L:$L,AK$2&amp;$P138)-1</f>
        <v>#N/A</v>
      </c>
      <c r="AM138" s="61" t="e">
        <f t="shared" si="1019"/>
        <v>#N/A</v>
      </c>
      <c r="AN138" s="61" t="e">
        <f t="shared" ref="AN138" si="1095">AM138+COUNTIF($L:$L,AM$2&amp;$P138)-1</f>
        <v>#N/A</v>
      </c>
      <c r="AO138" s="61" t="e">
        <f t="shared" si="1021"/>
        <v>#N/A</v>
      </c>
      <c r="AP138" s="61" t="e">
        <f t="shared" ref="AP138" si="1096">AO138+COUNTIF($L:$L,AO$2&amp;$P138)-1</f>
        <v>#N/A</v>
      </c>
      <c r="AQ138" s="61" t="e">
        <f t="shared" si="1023"/>
        <v>#N/A</v>
      </c>
      <c r="AR138" s="61" t="e">
        <f t="shared" ref="AR138" si="1097">AQ138+COUNTIF($L:$L,AQ$2&amp;$P138)-1</f>
        <v>#N/A</v>
      </c>
      <c r="AS138" s="61" t="e">
        <f t="shared" si="1025"/>
        <v>#N/A</v>
      </c>
      <c r="AT138" s="61" t="e">
        <f t="shared" ref="AT138" si="1098">AS138+COUNTIF($L:$L,AS$2&amp;$P138)-1</f>
        <v>#N/A</v>
      </c>
      <c r="AU138" s="61" t="e">
        <f t="shared" si="1027"/>
        <v>#N/A</v>
      </c>
      <c r="AV138" s="61" t="e">
        <f t="shared" si="1028"/>
        <v>#N/A</v>
      </c>
      <c r="AW138" s="61" t="e">
        <f t="shared" si="1029"/>
        <v>#N/A</v>
      </c>
      <c r="AX138" s="61" t="e">
        <f t="shared" si="1030"/>
        <v>#N/A</v>
      </c>
      <c r="AY138" s="61" t="e">
        <f t="shared" si="1031"/>
        <v>#N/A</v>
      </c>
      <c r="AZ138" s="62" t="e">
        <f t="shared" si="1032"/>
        <v>#N/A</v>
      </c>
      <c r="BB138" s="69" t="s">
        <v>225</v>
      </c>
      <c r="BC138" s="70" t="e">
        <f t="shared" si="1033"/>
        <v>#N/A</v>
      </c>
      <c r="BD138" s="70" t="e">
        <f t="shared" si="1034"/>
        <v>#N/A</v>
      </c>
      <c r="BE138" s="70">
        <f t="shared" si="1035"/>
        <v>152</v>
      </c>
      <c r="BF138" s="70">
        <f t="shared" si="1036"/>
        <v>152</v>
      </c>
      <c r="BG138" s="70">
        <f t="shared" si="1037"/>
        <v>437</v>
      </c>
      <c r="BH138" s="70">
        <f t="shared" si="1038"/>
        <v>437</v>
      </c>
      <c r="BI138" s="70">
        <f t="shared" si="1039"/>
        <v>776</v>
      </c>
      <c r="BJ138" s="70">
        <f t="shared" si="1040"/>
        <v>776</v>
      </c>
      <c r="BK138" s="70" t="e">
        <f t="shared" si="1041"/>
        <v>#N/A</v>
      </c>
      <c r="BL138" s="70" t="e">
        <f t="shared" si="1042"/>
        <v>#N/A</v>
      </c>
      <c r="BM138" s="70" t="e">
        <f t="shared" si="1043"/>
        <v>#N/A</v>
      </c>
      <c r="BN138" s="70" t="e">
        <f t="shared" si="1044"/>
        <v>#N/A</v>
      </c>
      <c r="BO138" s="70" t="e">
        <f t="shared" si="1045"/>
        <v>#N/A</v>
      </c>
      <c r="BP138" s="70" t="e">
        <f t="shared" si="1046"/>
        <v>#N/A</v>
      </c>
      <c r="BQ138" s="70" t="e">
        <f t="shared" si="1047"/>
        <v>#N/A</v>
      </c>
      <c r="BR138" s="70" t="e">
        <f t="shared" si="1048"/>
        <v>#N/A</v>
      </c>
      <c r="BS138" s="70" t="e">
        <f t="shared" si="1049"/>
        <v>#N/A</v>
      </c>
      <c r="BT138" s="70" t="e">
        <f t="shared" si="1050"/>
        <v>#N/A</v>
      </c>
      <c r="BU138" s="70" t="e">
        <f t="shared" si="1051"/>
        <v>#N/A</v>
      </c>
      <c r="BV138" s="70" t="e">
        <f t="shared" si="1052"/>
        <v>#N/A</v>
      </c>
      <c r="BW138" s="70" t="e">
        <f t="shared" si="1053"/>
        <v>#N/A</v>
      </c>
      <c r="BX138" s="70" t="e">
        <f t="shared" si="1054"/>
        <v>#N/A</v>
      </c>
      <c r="BY138" s="70" t="e">
        <f t="shared" si="1055"/>
        <v>#N/A</v>
      </c>
      <c r="BZ138" s="70" t="e">
        <f t="shared" si="1056"/>
        <v>#N/A</v>
      </c>
      <c r="CA138" s="70" t="e">
        <f t="shared" si="1057"/>
        <v>#N/A</v>
      </c>
      <c r="CB138" s="70" t="e">
        <f t="shared" si="1058"/>
        <v>#N/A</v>
      </c>
      <c r="CC138" s="70" t="e">
        <f t="shared" si="1059"/>
        <v>#N/A</v>
      </c>
      <c r="CD138" s="70" t="e">
        <f t="shared" si="1060"/>
        <v>#N/A</v>
      </c>
      <c r="CE138" s="70" t="e">
        <f t="shared" si="1061"/>
        <v>#N/A</v>
      </c>
      <c r="CF138" s="70" t="e">
        <f t="shared" si="1062"/>
        <v>#N/A</v>
      </c>
      <c r="CG138" s="70" t="e">
        <f t="shared" si="1063"/>
        <v>#N/A</v>
      </c>
      <c r="CH138" s="70" t="e">
        <f t="shared" si="1064"/>
        <v>#N/A</v>
      </c>
      <c r="CI138" s="70" t="e">
        <f t="shared" si="1065"/>
        <v>#N/A</v>
      </c>
      <c r="CJ138" s="70" t="e">
        <f t="shared" si="1066"/>
        <v>#N/A</v>
      </c>
      <c r="CK138" s="70" t="e">
        <f t="shared" si="1067"/>
        <v>#N/A</v>
      </c>
      <c r="CL138" s="71" t="e">
        <f t="shared" si="1068"/>
        <v>#N/A</v>
      </c>
    </row>
    <row r="139" spans="2:90" hidden="1" x14ac:dyDescent="0.4">
      <c r="B139" t="str">
        <f t="shared" si="989"/>
        <v>2014(株)Ｇ－Ｐｏｗｅｒ</v>
      </c>
      <c r="C139" t="str">
        <f t="shared" si="990"/>
        <v>2014(株)Ｇ－Ｐｏｗｅｒ</v>
      </c>
      <c r="D139">
        <v>2014</v>
      </c>
      <c r="E139">
        <v>2015</v>
      </c>
      <c r="G139" s="36" t="s">
        <v>214</v>
      </c>
      <c r="H139" s="37">
        <v>1.7000000000000001E-4</v>
      </c>
      <c r="I139" s="37"/>
      <c r="J139" s="37">
        <v>0</v>
      </c>
      <c r="L139" s="57" t="s">
        <v>1840</v>
      </c>
      <c r="M139" s="58">
        <v>2014</v>
      </c>
      <c r="N139" s="59" t="s">
        <v>214</v>
      </c>
      <c r="P139" s="57" t="s">
        <v>226</v>
      </c>
      <c r="Q139" s="58" t="e">
        <f t="shared" si="997"/>
        <v>#N/A</v>
      </c>
      <c r="R139" s="58" t="e">
        <f t="shared" si="998"/>
        <v>#N/A</v>
      </c>
      <c r="S139" s="58">
        <f t="shared" si="999"/>
        <v>153</v>
      </c>
      <c r="T139" s="58">
        <f t="shared" si="1000"/>
        <v>153</v>
      </c>
      <c r="U139" s="58">
        <f t="shared" si="1001"/>
        <v>348</v>
      </c>
      <c r="V139" s="58">
        <f t="shared" si="1002"/>
        <v>348</v>
      </c>
      <c r="W139" s="58">
        <f t="shared" si="1003"/>
        <v>651</v>
      </c>
      <c r="X139" s="58">
        <f t="shared" si="1004"/>
        <v>651</v>
      </c>
      <c r="Y139" s="58">
        <f t="shared" si="1005"/>
        <v>1024</v>
      </c>
      <c r="Z139" s="58">
        <f t="shared" si="1006"/>
        <v>1024</v>
      </c>
      <c r="AA139" s="58">
        <f t="shared" si="1007"/>
        <v>1463</v>
      </c>
      <c r="AB139" s="58">
        <f t="shared" si="1008"/>
        <v>1463</v>
      </c>
      <c r="AC139" s="58">
        <f t="shared" si="1009"/>
        <v>1971</v>
      </c>
      <c r="AD139" s="58">
        <f t="shared" si="1010"/>
        <v>1971</v>
      </c>
      <c r="AE139" s="58">
        <f t="shared" si="1011"/>
        <v>2530</v>
      </c>
      <c r="AF139" s="58">
        <f t="shared" si="1012"/>
        <v>2530</v>
      </c>
      <c r="AG139" s="58" t="e">
        <f t="shared" si="1013"/>
        <v>#N/A</v>
      </c>
      <c r="AH139" s="58" t="e">
        <f t="shared" si="1014"/>
        <v>#N/A</v>
      </c>
      <c r="AI139" s="58" t="e">
        <f t="shared" si="1015"/>
        <v>#N/A</v>
      </c>
      <c r="AJ139" s="58" t="e">
        <f t="shared" ref="AJ139" si="1099">AI139+COUNTIF($L:$L,AI$2&amp;$P139)-1</f>
        <v>#N/A</v>
      </c>
      <c r="AK139" s="58" t="e">
        <f t="shared" si="1017"/>
        <v>#N/A</v>
      </c>
      <c r="AL139" s="58" t="e">
        <f t="shared" ref="AL139" si="1100">AK139+COUNTIF($L:$L,AK$2&amp;$P139)-1</f>
        <v>#N/A</v>
      </c>
      <c r="AM139" s="58" t="e">
        <f t="shared" si="1019"/>
        <v>#N/A</v>
      </c>
      <c r="AN139" s="58" t="e">
        <f t="shared" ref="AN139" si="1101">AM139+COUNTIF($L:$L,AM$2&amp;$P139)-1</f>
        <v>#N/A</v>
      </c>
      <c r="AO139" s="58" t="e">
        <f t="shared" si="1021"/>
        <v>#N/A</v>
      </c>
      <c r="AP139" s="58" t="e">
        <f t="shared" ref="AP139" si="1102">AO139+COUNTIF($L:$L,AO$2&amp;$P139)-1</f>
        <v>#N/A</v>
      </c>
      <c r="AQ139" s="58" t="e">
        <f t="shared" si="1023"/>
        <v>#N/A</v>
      </c>
      <c r="AR139" s="58" t="e">
        <f t="shared" ref="AR139" si="1103">AQ139+COUNTIF($L:$L,AQ$2&amp;$P139)-1</f>
        <v>#N/A</v>
      </c>
      <c r="AS139" s="58" t="e">
        <f t="shared" si="1025"/>
        <v>#N/A</v>
      </c>
      <c r="AT139" s="58" t="e">
        <f t="shared" ref="AT139" si="1104">AS139+COUNTIF($L:$L,AS$2&amp;$P139)-1</f>
        <v>#N/A</v>
      </c>
      <c r="AU139" s="58" t="e">
        <f t="shared" si="1027"/>
        <v>#N/A</v>
      </c>
      <c r="AV139" s="58" t="e">
        <f t="shared" si="1028"/>
        <v>#N/A</v>
      </c>
      <c r="AW139" s="58" t="e">
        <f t="shared" si="1029"/>
        <v>#N/A</v>
      </c>
      <c r="AX139" s="58" t="e">
        <f t="shared" si="1030"/>
        <v>#N/A</v>
      </c>
      <c r="AY139" s="58" t="e">
        <f t="shared" si="1031"/>
        <v>#N/A</v>
      </c>
      <c r="AZ139" s="59" t="e">
        <f t="shared" si="1032"/>
        <v>#N/A</v>
      </c>
      <c r="BB139" s="66" t="s">
        <v>226</v>
      </c>
      <c r="BC139" s="67" t="e">
        <f t="shared" si="1033"/>
        <v>#N/A</v>
      </c>
      <c r="BD139" s="67" t="e">
        <f t="shared" si="1034"/>
        <v>#N/A</v>
      </c>
      <c r="BE139" s="67">
        <f t="shared" si="1035"/>
        <v>153</v>
      </c>
      <c r="BF139" s="67">
        <f t="shared" si="1036"/>
        <v>153</v>
      </c>
      <c r="BG139" s="67">
        <f t="shared" si="1037"/>
        <v>352</v>
      </c>
      <c r="BH139" s="67">
        <f t="shared" si="1038"/>
        <v>352</v>
      </c>
      <c r="BI139" s="67">
        <f t="shared" si="1039"/>
        <v>685</v>
      </c>
      <c r="BJ139" s="67">
        <f t="shared" si="1040"/>
        <v>685</v>
      </c>
      <c r="BK139" s="67">
        <f t="shared" si="1041"/>
        <v>1126</v>
      </c>
      <c r="BL139" s="67">
        <f t="shared" si="1042"/>
        <v>1126</v>
      </c>
      <c r="BM139" s="67">
        <f t="shared" si="1043"/>
        <v>1696</v>
      </c>
      <c r="BN139" s="67">
        <f t="shared" si="1044"/>
        <v>1696</v>
      </c>
      <c r="BO139" s="67">
        <f t="shared" si="1045"/>
        <v>2449</v>
      </c>
      <c r="BP139" s="67">
        <f t="shared" si="1046"/>
        <v>2449</v>
      </c>
      <c r="BQ139" s="67">
        <f t="shared" si="1047"/>
        <v>3414</v>
      </c>
      <c r="BR139" s="67">
        <f t="shared" si="1048"/>
        <v>3414</v>
      </c>
      <c r="BS139" s="67" t="e">
        <f t="shared" si="1049"/>
        <v>#N/A</v>
      </c>
      <c r="BT139" s="67" t="e">
        <f t="shared" si="1050"/>
        <v>#N/A</v>
      </c>
      <c r="BU139" s="67" t="e">
        <f t="shared" si="1051"/>
        <v>#N/A</v>
      </c>
      <c r="BV139" s="67" t="e">
        <f t="shared" si="1052"/>
        <v>#N/A</v>
      </c>
      <c r="BW139" s="67" t="e">
        <f t="shared" si="1053"/>
        <v>#N/A</v>
      </c>
      <c r="BX139" s="67" t="e">
        <f t="shared" si="1054"/>
        <v>#N/A</v>
      </c>
      <c r="BY139" s="67" t="e">
        <f t="shared" si="1055"/>
        <v>#N/A</v>
      </c>
      <c r="BZ139" s="67" t="e">
        <f t="shared" si="1056"/>
        <v>#N/A</v>
      </c>
      <c r="CA139" s="67" t="e">
        <f t="shared" si="1057"/>
        <v>#N/A</v>
      </c>
      <c r="CB139" s="67" t="e">
        <f t="shared" si="1058"/>
        <v>#N/A</v>
      </c>
      <c r="CC139" s="67" t="e">
        <f t="shared" si="1059"/>
        <v>#N/A</v>
      </c>
      <c r="CD139" s="67" t="e">
        <f t="shared" si="1060"/>
        <v>#N/A</v>
      </c>
      <c r="CE139" s="67" t="e">
        <f t="shared" si="1061"/>
        <v>#N/A</v>
      </c>
      <c r="CF139" s="67" t="e">
        <f t="shared" si="1062"/>
        <v>#N/A</v>
      </c>
      <c r="CG139" s="67" t="e">
        <f t="shared" si="1063"/>
        <v>#N/A</v>
      </c>
      <c r="CH139" s="67" t="e">
        <f t="shared" si="1064"/>
        <v>#N/A</v>
      </c>
      <c r="CI139" s="67" t="e">
        <f t="shared" si="1065"/>
        <v>#N/A</v>
      </c>
      <c r="CJ139" s="67" t="e">
        <f t="shared" si="1066"/>
        <v>#N/A</v>
      </c>
      <c r="CK139" s="67" t="e">
        <f t="shared" si="1067"/>
        <v>#N/A</v>
      </c>
      <c r="CL139" s="68" t="e">
        <f t="shared" si="1068"/>
        <v>#N/A</v>
      </c>
    </row>
    <row r="140" spans="2:90" hidden="1" x14ac:dyDescent="0.4">
      <c r="B140" t="str">
        <f t="shared" si="989"/>
        <v>2014(株)ＪＮＣパワー</v>
      </c>
      <c r="C140" t="str">
        <f t="shared" si="990"/>
        <v>2014(株)ＪＮＣパワー</v>
      </c>
      <c r="D140">
        <v>2014</v>
      </c>
      <c r="E140">
        <v>2015</v>
      </c>
      <c r="G140" s="36" t="s">
        <v>215</v>
      </c>
      <c r="H140" s="37">
        <v>0</v>
      </c>
      <c r="I140" s="37"/>
      <c r="J140" s="37">
        <v>0</v>
      </c>
      <c r="L140" s="60" t="s">
        <v>1841</v>
      </c>
      <c r="M140" s="61">
        <v>2014</v>
      </c>
      <c r="N140" s="62" t="s">
        <v>215</v>
      </c>
      <c r="P140" s="60" t="s">
        <v>227</v>
      </c>
      <c r="Q140" s="61" t="e">
        <f t="shared" si="997"/>
        <v>#N/A</v>
      </c>
      <c r="R140" s="61" t="e">
        <f t="shared" si="998"/>
        <v>#N/A</v>
      </c>
      <c r="S140" s="61">
        <f t="shared" si="999"/>
        <v>154</v>
      </c>
      <c r="T140" s="61">
        <f t="shared" si="1000"/>
        <v>154</v>
      </c>
      <c r="U140" s="61" t="e">
        <f t="shared" si="1001"/>
        <v>#N/A</v>
      </c>
      <c r="V140" s="61" t="e">
        <f t="shared" si="1002"/>
        <v>#N/A</v>
      </c>
      <c r="W140" s="61" t="e">
        <f t="shared" si="1003"/>
        <v>#N/A</v>
      </c>
      <c r="X140" s="61" t="e">
        <f t="shared" si="1004"/>
        <v>#N/A</v>
      </c>
      <c r="Y140" s="61" t="e">
        <f t="shared" si="1005"/>
        <v>#N/A</v>
      </c>
      <c r="Z140" s="61" t="e">
        <f t="shared" si="1006"/>
        <v>#N/A</v>
      </c>
      <c r="AA140" s="61" t="e">
        <f t="shared" si="1007"/>
        <v>#N/A</v>
      </c>
      <c r="AB140" s="61" t="e">
        <f t="shared" si="1008"/>
        <v>#N/A</v>
      </c>
      <c r="AC140" s="61" t="e">
        <f t="shared" si="1009"/>
        <v>#N/A</v>
      </c>
      <c r="AD140" s="61" t="e">
        <f t="shared" si="1010"/>
        <v>#N/A</v>
      </c>
      <c r="AE140" s="61" t="e">
        <f t="shared" si="1011"/>
        <v>#N/A</v>
      </c>
      <c r="AF140" s="61" t="e">
        <f t="shared" si="1012"/>
        <v>#N/A</v>
      </c>
      <c r="AG140" s="61" t="e">
        <f t="shared" si="1013"/>
        <v>#N/A</v>
      </c>
      <c r="AH140" s="61" t="e">
        <f t="shared" si="1014"/>
        <v>#N/A</v>
      </c>
      <c r="AI140" s="61" t="e">
        <f t="shared" si="1015"/>
        <v>#N/A</v>
      </c>
      <c r="AJ140" s="61" t="e">
        <f t="shared" ref="AJ140" si="1105">AI140+COUNTIF($L:$L,AI$2&amp;$P140)-1</f>
        <v>#N/A</v>
      </c>
      <c r="AK140" s="61" t="e">
        <f t="shared" si="1017"/>
        <v>#N/A</v>
      </c>
      <c r="AL140" s="61" t="e">
        <f t="shared" ref="AL140" si="1106">AK140+COUNTIF($L:$L,AK$2&amp;$P140)-1</f>
        <v>#N/A</v>
      </c>
      <c r="AM140" s="61" t="e">
        <f t="shared" si="1019"/>
        <v>#N/A</v>
      </c>
      <c r="AN140" s="61" t="e">
        <f t="shared" ref="AN140" si="1107">AM140+COUNTIF($L:$L,AM$2&amp;$P140)-1</f>
        <v>#N/A</v>
      </c>
      <c r="AO140" s="61" t="e">
        <f t="shared" si="1021"/>
        <v>#N/A</v>
      </c>
      <c r="AP140" s="61" t="e">
        <f t="shared" ref="AP140" si="1108">AO140+COUNTIF($L:$L,AO$2&amp;$P140)-1</f>
        <v>#N/A</v>
      </c>
      <c r="AQ140" s="61" t="e">
        <f t="shared" si="1023"/>
        <v>#N/A</v>
      </c>
      <c r="AR140" s="61" t="e">
        <f t="shared" ref="AR140" si="1109">AQ140+COUNTIF($L:$L,AQ$2&amp;$P140)-1</f>
        <v>#N/A</v>
      </c>
      <c r="AS140" s="61" t="e">
        <f t="shared" si="1025"/>
        <v>#N/A</v>
      </c>
      <c r="AT140" s="61" t="e">
        <f t="shared" ref="AT140" si="1110">AS140+COUNTIF($L:$L,AS$2&amp;$P140)-1</f>
        <v>#N/A</v>
      </c>
      <c r="AU140" s="61" t="e">
        <f t="shared" si="1027"/>
        <v>#N/A</v>
      </c>
      <c r="AV140" s="61" t="e">
        <f t="shared" si="1028"/>
        <v>#N/A</v>
      </c>
      <c r="AW140" s="61" t="e">
        <f t="shared" si="1029"/>
        <v>#N/A</v>
      </c>
      <c r="AX140" s="61" t="e">
        <f t="shared" si="1030"/>
        <v>#N/A</v>
      </c>
      <c r="AY140" s="61" t="e">
        <f t="shared" si="1031"/>
        <v>#N/A</v>
      </c>
      <c r="AZ140" s="62" t="e">
        <f t="shared" si="1032"/>
        <v>#N/A</v>
      </c>
      <c r="BB140" s="69" t="s">
        <v>227</v>
      </c>
      <c r="BC140" s="70" t="e">
        <f t="shared" si="1033"/>
        <v>#N/A</v>
      </c>
      <c r="BD140" s="70" t="e">
        <f t="shared" si="1034"/>
        <v>#N/A</v>
      </c>
      <c r="BE140" s="70">
        <f t="shared" si="1035"/>
        <v>154</v>
      </c>
      <c r="BF140" s="70">
        <f t="shared" si="1036"/>
        <v>154</v>
      </c>
      <c r="BG140" s="70" t="e">
        <f t="shared" si="1037"/>
        <v>#N/A</v>
      </c>
      <c r="BH140" s="70" t="e">
        <f t="shared" si="1038"/>
        <v>#N/A</v>
      </c>
      <c r="BI140" s="70" t="e">
        <f t="shared" si="1039"/>
        <v>#N/A</v>
      </c>
      <c r="BJ140" s="70" t="e">
        <f t="shared" si="1040"/>
        <v>#N/A</v>
      </c>
      <c r="BK140" s="70" t="e">
        <f t="shared" si="1041"/>
        <v>#N/A</v>
      </c>
      <c r="BL140" s="70" t="e">
        <f t="shared" si="1042"/>
        <v>#N/A</v>
      </c>
      <c r="BM140" s="70" t="e">
        <f t="shared" si="1043"/>
        <v>#N/A</v>
      </c>
      <c r="BN140" s="70" t="e">
        <f t="shared" si="1044"/>
        <v>#N/A</v>
      </c>
      <c r="BO140" s="70" t="e">
        <f t="shared" si="1045"/>
        <v>#N/A</v>
      </c>
      <c r="BP140" s="70" t="e">
        <f t="shared" si="1046"/>
        <v>#N/A</v>
      </c>
      <c r="BQ140" s="70" t="e">
        <f t="shared" si="1047"/>
        <v>#N/A</v>
      </c>
      <c r="BR140" s="70" t="e">
        <f t="shared" si="1048"/>
        <v>#N/A</v>
      </c>
      <c r="BS140" s="70" t="e">
        <f t="shared" si="1049"/>
        <v>#N/A</v>
      </c>
      <c r="BT140" s="70" t="e">
        <f t="shared" si="1050"/>
        <v>#N/A</v>
      </c>
      <c r="BU140" s="70" t="e">
        <f t="shared" si="1051"/>
        <v>#N/A</v>
      </c>
      <c r="BV140" s="70" t="e">
        <f t="shared" si="1052"/>
        <v>#N/A</v>
      </c>
      <c r="BW140" s="70" t="e">
        <f t="shared" si="1053"/>
        <v>#N/A</v>
      </c>
      <c r="BX140" s="70" t="e">
        <f t="shared" si="1054"/>
        <v>#N/A</v>
      </c>
      <c r="BY140" s="70" t="e">
        <f t="shared" si="1055"/>
        <v>#N/A</v>
      </c>
      <c r="BZ140" s="70" t="e">
        <f t="shared" si="1056"/>
        <v>#N/A</v>
      </c>
      <c r="CA140" s="70" t="e">
        <f t="shared" si="1057"/>
        <v>#N/A</v>
      </c>
      <c r="CB140" s="70" t="e">
        <f t="shared" si="1058"/>
        <v>#N/A</v>
      </c>
      <c r="CC140" s="70" t="e">
        <f t="shared" si="1059"/>
        <v>#N/A</v>
      </c>
      <c r="CD140" s="70" t="e">
        <f t="shared" si="1060"/>
        <v>#N/A</v>
      </c>
      <c r="CE140" s="70" t="e">
        <f t="shared" si="1061"/>
        <v>#N/A</v>
      </c>
      <c r="CF140" s="70" t="e">
        <f t="shared" si="1062"/>
        <v>#N/A</v>
      </c>
      <c r="CG140" s="70" t="e">
        <f t="shared" si="1063"/>
        <v>#N/A</v>
      </c>
      <c r="CH140" s="70" t="e">
        <f t="shared" si="1064"/>
        <v>#N/A</v>
      </c>
      <c r="CI140" s="70" t="e">
        <f t="shared" si="1065"/>
        <v>#N/A</v>
      </c>
      <c r="CJ140" s="70" t="e">
        <f t="shared" si="1066"/>
        <v>#N/A</v>
      </c>
      <c r="CK140" s="70" t="e">
        <f t="shared" si="1067"/>
        <v>#N/A</v>
      </c>
      <c r="CL140" s="71" t="e">
        <f t="shared" si="1068"/>
        <v>#N/A</v>
      </c>
    </row>
    <row r="141" spans="2:90" hidden="1" x14ac:dyDescent="0.4">
      <c r="B141" t="str">
        <f t="shared" si="989"/>
        <v>2014(株)新出光</v>
      </c>
      <c r="C141" t="str">
        <f t="shared" si="990"/>
        <v>2014(株)新出光</v>
      </c>
      <c r="D141">
        <v>2014</v>
      </c>
      <c r="E141">
        <v>2015</v>
      </c>
      <c r="G141" s="36" t="s">
        <v>127</v>
      </c>
      <c r="H141" s="38">
        <v>5.13E-4</v>
      </c>
      <c r="I141" s="38"/>
      <c r="J141" s="38">
        <v>6.4599999999999998E-4</v>
      </c>
      <c r="L141" s="57" t="s">
        <v>1842</v>
      </c>
      <c r="M141" s="58">
        <v>2014</v>
      </c>
      <c r="N141" s="59" t="s">
        <v>127</v>
      </c>
      <c r="P141" s="57" t="s">
        <v>228</v>
      </c>
      <c r="Q141" s="58" t="e">
        <f t="shared" si="997"/>
        <v>#N/A</v>
      </c>
      <c r="R141" s="58" t="e">
        <f t="shared" si="998"/>
        <v>#N/A</v>
      </c>
      <c r="S141" s="58">
        <f t="shared" si="999"/>
        <v>155</v>
      </c>
      <c r="T141" s="58">
        <f t="shared" si="1000"/>
        <v>155</v>
      </c>
      <c r="U141" s="58">
        <f t="shared" si="1001"/>
        <v>218</v>
      </c>
      <c r="V141" s="58">
        <f t="shared" si="1002"/>
        <v>218</v>
      </c>
      <c r="W141" s="58">
        <f t="shared" si="1003"/>
        <v>524</v>
      </c>
      <c r="X141" s="58">
        <f t="shared" si="1004"/>
        <v>524</v>
      </c>
      <c r="Y141" s="58">
        <f t="shared" si="1005"/>
        <v>898</v>
      </c>
      <c r="Z141" s="58">
        <f t="shared" si="1006"/>
        <v>898</v>
      </c>
      <c r="AA141" s="58">
        <f t="shared" si="1007"/>
        <v>1352</v>
      </c>
      <c r="AB141" s="58">
        <f t="shared" si="1008"/>
        <v>1352</v>
      </c>
      <c r="AC141" s="58">
        <f t="shared" si="1009"/>
        <v>1864</v>
      </c>
      <c r="AD141" s="58">
        <f t="shared" si="1010"/>
        <v>1864</v>
      </c>
      <c r="AE141" s="58">
        <f t="shared" si="1011"/>
        <v>2424</v>
      </c>
      <c r="AF141" s="58">
        <f t="shared" si="1012"/>
        <v>2424</v>
      </c>
      <c r="AG141" s="58" t="e">
        <f t="shared" si="1013"/>
        <v>#N/A</v>
      </c>
      <c r="AH141" s="58" t="e">
        <f t="shared" si="1014"/>
        <v>#N/A</v>
      </c>
      <c r="AI141" s="58" t="e">
        <f t="shared" si="1015"/>
        <v>#N/A</v>
      </c>
      <c r="AJ141" s="58" t="e">
        <f t="shared" ref="AJ141" si="1111">AI141+COUNTIF($L:$L,AI$2&amp;$P141)-1</f>
        <v>#N/A</v>
      </c>
      <c r="AK141" s="58" t="e">
        <f t="shared" si="1017"/>
        <v>#N/A</v>
      </c>
      <c r="AL141" s="58" t="e">
        <f t="shared" ref="AL141" si="1112">AK141+COUNTIF($L:$L,AK$2&amp;$P141)-1</f>
        <v>#N/A</v>
      </c>
      <c r="AM141" s="58" t="e">
        <f t="shared" si="1019"/>
        <v>#N/A</v>
      </c>
      <c r="AN141" s="58" t="e">
        <f t="shared" ref="AN141" si="1113">AM141+COUNTIF($L:$L,AM$2&amp;$P141)-1</f>
        <v>#N/A</v>
      </c>
      <c r="AO141" s="58" t="e">
        <f t="shared" si="1021"/>
        <v>#N/A</v>
      </c>
      <c r="AP141" s="58" t="e">
        <f t="shared" ref="AP141" si="1114">AO141+COUNTIF($L:$L,AO$2&amp;$P141)-1</f>
        <v>#N/A</v>
      </c>
      <c r="AQ141" s="58" t="e">
        <f t="shared" si="1023"/>
        <v>#N/A</v>
      </c>
      <c r="AR141" s="58" t="e">
        <f t="shared" ref="AR141" si="1115">AQ141+COUNTIF($L:$L,AQ$2&amp;$P141)-1</f>
        <v>#N/A</v>
      </c>
      <c r="AS141" s="58" t="e">
        <f t="shared" si="1025"/>
        <v>#N/A</v>
      </c>
      <c r="AT141" s="58" t="e">
        <f t="shared" ref="AT141" si="1116">AS141+COUNTIF($L:$L,AS$2&amp;$P141)-1</f>
        <v>#N/A</v>
      </c>
      <c r="AU141" s="58" t="e">
        <f t="shared" si="1027"/>
        <v>#N/A</v>
      </c>
      <c r="AV141" s="58" t="e">
        <f t="shared" si="1028"/>
        <v>#N/A</v>
      </c>
      <c r="AW141" s="58" t="e">
        <f t="shared" si="1029"/>
        <v>#N/A</v>
      </c>
      <c r="AX141" s="58" t="e">
        <f t="shared" si="1030"/>
        <v>#N/A</v>
      </c>
      <c r="AY141" s="58" t="e">
        <f t="shared" si="1031"/>
        <v>#N/A</v>
      </c>
      <c r="AZ141" s="59" t="e">
        <f t="shared" si="1032"/>
        <v>#N/A</v>
      </c>
      <c r="BB141" s="66" t="s">
        <v>228</v>
      </c>
      <c r="BC141" s="67" t="e">
        <f t="shared" si="1033"/>
        <v>#N/A</v>
      </c>
      <c r="BD141" s="67" t="e">
        <f t="shared" si="1034"/>
        <v>#N/A</v>
      </c>
      <c r="BE141" s="67">
        <f t="shared" si="1035"/>
        <v>155</v>
      </c>
      <c r="BF141" s="67">
        <f t="shared" si="1036"/>
        <v>155</v>
      </c>
      <c r="BG141" s="67">
        <f t="shared" si="1037"/>
        <v>222</v>
      </c>
      <c r="BH141" s="67">
        <f t="shared" si="1038"/>
        <v>222</v>
      </c>
      <c r="BI141" s="67">
        <f t="shared" si="1039"/>
        <v>545</v>
      </c>
      <c r="BJ141" s="67">
        <f t="shared" si="1040"/>
        <v>545</v>
      </c>
      <c r="BK141" s="67">
        <f t="shared" si="1041"/>
        <v>962</v>
      </c>
      <c r="BL141" s="67">
        <f t="shared" si="1042"/>
        <v>962</v>
      </c>
      <c r="BM141" s="67">
        <f t="shared" si="1043"/>
        <v>1520</v>
      </c>
      <c r="BN141" s="67">
        <f t="shared" si="1044"/>
        <v>1520</v>
      </c>
      <c r="BO141" s="67">
        <f t="shared" si="1045"/>
        <v>2215</v>
      </c>
      <c r="BP141" s="67">
        <f t="shared" si="1046"/>
        <v>2216</v>
      </c>
      <c r="BQ141" s="67">
        <f t="shared" si="1047"/>
        <v>3104</v>
      </c>
      <c r="BR141" s="67">
        <f t="shared" si="1048"/>
        <v>3107</v>
      </c>
      <c r="BS141" s="67" t="e">
        <f t="shared" si="1049"/>
        <v>#N/A</v>
      </c>
      <c r="BT141" s="67" t="e">
        <f t="shared" si="1050"/>
        <v>#N/A</v>
      </c>
      <c r="BU141" s="67" t="e">
        <f t="shared" si="1051"/>
        <v>#N/A</v>
      </c>
      <c r="BV141" s="67" t="e">
        <f t="shared" si="1052"/>
        <v>#N/A</v>
      </c>
      <c r="BW141" s="67" t="e">
        <f t="shared" si="1053"/>
        <v>#N/A</v>
      </c>
      <c r="BX141" s="67" t="e">
        <f t="shared" si="1054"/>
        <v>#N/A</v>
      </c>
      <c r="BY141" s="67" t="e">
        <f t="shared" si="1055"/>
        <v>#N/A</v>
      </c>
      <c r="BZ141" s="67" t="e">
        <f t="shared" si="1056"/>
        <v>#N/A</v>
      </c>
      <c r="CA141" s="67" t="e">
        <f t="shared" si="1057"/>
        <v>#N/A</v>
      </c>
      <c r="CB141" s="67" t="e">
        <f t="shared" si="1058"/>
        <v>#N/A</v>
      </c>
      <c r="CC141" s="67" t="e">
        <f t="shared" si="1059"/>
        <v>#N/A</v>
      </c>
      <c r="CD141" s="67" t="e">
        <f t="shared" si="1060"/>
        <v>#N/A</v>
      </c>
      <c r="CE141" s="67" t="e">
        <f t="shared" si="1061"/>
        <v>#N/A</v>
      </c>
      <c r="CF141" s="67" t="e">
        <f t="shared" si="1062"/>
        <v>#N/A</v>
      </c>
      <c r="CG141" s="67" t="e">
        <f t="shared" si="1063"/>
        <v>#N/A</v>
      </c>
      <c r="CH141" s="67" t="e">
        <f t="shared" si="1064"/>
        <v>#N/A</v>
      </c>
      <c r="CI141" s="67" t="e">
        <f t="shared" si="1065"/>
        <v>#N/A</v>
      </c>
      <c r="CJ141" s="67" t="e">
        <f t="shared" si="1066"/>
        <v>#N/A</v>
      </c>
      <c r="CK141" s="67" t="e">
        <f t="shared" si="1067"/>
        <v>#N/A</v>
      </c>
      <c r="CL141" s="68" t="e">
        <f t="shared" si="1068"/>
        <v>#N/A</v>
      </c>
    </row>
    <row r="142" spans="2:90" hidden="1" x14ac:dyDescent="0.4">
      <c r="B142" t="str">
        <f t="shared" si="989"/>
        <v>2014(株)生活クラブエナジー</v>
      </c>
      <c r="C142" t="str">
        <f t="shared" si="990"/>
        <v>2014(株)生活クラブエナジー</v>
      </c>
      <c r="D142">
        <v>2014</v>
      </c>
      <c r="E142">
        <v>2015</v>
      </c>
      <c r="G142" s="36" t="s">
        <v>216</v>
      </c>
      <c r="H142" s="37">
        <v>3.3500000000000001E-4</v>
      </c>
      <c r="I142" s="37"/>
      <c r="J142" s="37">
        <v>4.08E-4</v>
      </c>
      <c r="L142" s="60" t="s">
        <v>1843</v>
      </c>
      <c r="M142" s="61">
        <v>2014</v>
      </c>
      <c r="N142" s="62" t="s">
        <v>216</v>
      </c>
      <c r="P142" s="60" t="s">
        <v>229</v>
      </c>
      <c r="Q142" s="61" t="e">
        <f t="shared" si="997"/>
        <v>#N/A</v>
      </c>
      <c r="R142" s="61" t="e">
        <f t="shared" si="998"/>
        <v>#N/A</v>
      </c>
      <c r="S142" s="61">
        <f t="shared" si="999"/>
        <v>156</v>
      </c>
      <c r="T142" s="61">
        <f t="shared" si="1000"/>
        <v>156</v>
      </c>
      <c r="U142" s="61">
        <f t="shared" si="1001"/>
        <v>360</v>
      </c>
      <c r="V142" s="61">
        <f t="shared" si="1002"/>
        <v>360</v>
      </c>
      <c r="W142" s="61">
        <f t="shared" si="1003"/>
        <v>663</v>
      </c>
      <c r="X142" s="61">
        <f t="shared" si="1004"/>
        <v>663</v>
      </c>
      <c r="Y142" s="61">
        <f t="shared" si="1005"/>
        <v>1035</v>
      </c>
      <c r="Z142" s="61">
        <f t="shared" si="1006"/>
        <v>1035</v>
      </c>
      <c r="AA142" s="61">
        <f t="shared" si="1007"/>
        <v>1474</v>
      </c>
      <c r="AB142" s="61">
        <f t="shared" si="1008"/>
        <v>1474</v>
      </c>
      <c r="AC142" s="61">
        <f t="shared" si="1009"/>
        <v>1982</v>
      </c>
      <c r="AD142" s="61">
        <f t="shared" si="1010"/>
        <v>1982</v>
      </c>
      <c r="AE142" s="61">
        <f t="shared" si="1011"/>
        <v>2541</v>
      </c>
      <c r="AF142" s="61">
        <f t="shared" si="1012"/>
        <v>2541</v>
      </c>
      <c r="AG142" s="61" t="e">
        <f t="shared" si="1013"/>
        <v>#N/A</v>
      </c>
      <c r="AH142" s="61" t="e">
        <f t="shared" si="1014"/>
        <v>#N/A</v>
      </c>
      <c r="AI142" s="61" t="e">
        <f t="shared" si="1015"/>
        <v>#N/A</v>
      </c>
      <c r="AJ142" s="61" t="e">
        <f t="shared" ref="AJ142" si="1117">AI142+COUNTIF($L:$L,AI$2&amp;$P142)-1</f>
        <v>#N/A</v>
      </c>
      <c r="AK142" s="61" t="e">
        <f t="shared" si="1017"/>
        <v>#N/A</v>
      </c>
      <c r="AL142" s="61" t="e">
        <f t="shared" ref="AL142" si="1118">AK142+COUNTIF($L:$L,AK$2&amp;$P142)-1</f>
        <v>#N/A</v>
      </c>
      <c r="AM142" s="61" t="e">
        <f t="shared" si="1019"/>
        <v>#N/A</v>
      </c>
      <c r="AN142" s="61" t="e">
        <f t="shared" ref="AN142" si="1119">AM142+COUNTIF($L:$L,AM$2&amp;$P142)-1</f>
        <v>#N/A</v>
      </c>
      <c r="AO142" s="61" t="e">
        <f t="shared" si="1021"/>
        <v>#N/A</v>
      </c>
      <c r="AP142" s="61" t="e">
        <f t="shared" ref="AP142" si="1120">AO142+COUNTIF($L:$L,AO$2&amp;$P142)-1</f>
        <v>#N/A</v>
      </c>
      <c r="AQ142" s="61" t="e">
        <f t="shared" si="1023"/>
        <v>#N/A</v>
      </c>
      <c r="AR142" s="61" t="e">
        <f t="shared" ref="AR142" si="1121">AQ142+COUNTIF($L:$L,AQ$2&amp;$P142)-1</f>
        <v>#N/A</v>
      </c>
      <c r="AS142" s="61" t="e">
        <f t="shared" si="1025"/>
        <v>#N/A</v>
      </c>
      <c r="AT142" s="61" t="e">
        <f t="shared" ref="AT142" si="1122">AS142+COUNTIF($L:$L,AS$2&amp;$P142)-1</f>
        <v>#N/A</v>
      </c>
      <c r="AU142" s="61" t="e">
        <f t="shared" si="1027"/>
        <v>#N/A</v>
      </c>
      <c r="AV142" s="61" t="e">
        <f t="shared" si="1028"/>
        <v>#N/A</v>
      </c>
      <c r="AW142" s="61" t="e">
        <f t="shared" si="1029"/>
        <v>#N/A</v>
      </c>
      <c r="AX142" s="61" t="e">
        <f t="shared" si="1030"/>
        <v>#N/A</v>
      </c>
      <c r="AY142" s="61" t="e">
        <f t="shared" si="1031"/>
        <v>#N/A</v>
      </c>
      <c r="AZ142" s="62" t="e">
        <f t="shared" si="1032"/>
        <v>#N/A</v>
      </c>
      <c r="BB142" s="69" t="s">
        <v>229</v>
      </c>
      <c r="BC142" s="70" t="e">
        <f t="shared" si="1033"/>
        <v>#N/A</v>
      </c>
      <c r="BD142" s="70" t="e">
        <f t="shared" si="1034"/>
        <v>#N/A</v>
      </c>
      <c r="BE142" s="70">
        <f t="shared" si="1035"/>
        <v>156</v>
      </c>
      <c r="BF142" s="70">
        <f t="shared" si="1036"/>
        <v>156</v>
      </c>
      <c r="BG142" s="70">
        <f t="shared" si="1037"/>
        <v>364</v>
      </c>
      <c r="BH142" s="70">
        <f t="shared" si="1038"/>
        <v>364</v>
      </c>
      <c r="BI142" s="70">
        <f t="shared" si="1039"/>
        <v>697</v>
      </c>
      <c r="BJ142" s="70">
        <f t="shared" si="1040"/>
        <v>697</v>
      </c>
      <c r="BK142" s="70">
        <f t="shared" si="1041"/>
        <v>1139</v>
      </c>
      <c r="BL142" s="70">
        <f t="shared" si="1042"/>
        <v>1139</v>
      </c>
      <c r="BM142" s="70">
        <f t="shared" si="1043"/>
        <v>1711</v>
      </c>
      <c r="BN142" s="70">
        <f t="shared" si="1044"/>
        <v>1712</v>
      </c>
      <c r="BO142" s="70">
        <f t="shared" si="1045"/>
        <v>2469</v>
      </c>
      <c r="BP142" s="70">
        <f t="shared" si="1046"/>
        <v>2471</v>
      </c>
      <c r="BQ142" s="70">
        <f t="shared" si="1047"/>
        <v>3437</v>
      </c>
      <c r="BR142" s="70">
        <f t="shared" si="1048"/>
        <v>3439</v>
      </c>
      <c r="BS142" s="70" t="e">
        <f t="shared" si="1049"/>
        <v>#N/A</v>
      </c>
      <c r="BT142" s="70" t="e">
        <f t="shared" si="1050"/>
        <v>#N/A</v>
      </c>
      <c r="BU142" s="70" t="e">
        <f t="shared" si="1051"/>
        <v>#N/A</v>
      </c>
      <c r="BV142" s="70" t="e">
        <f t="shared" si="1052"/>
        <v>#N/A</v>
      </c>
      <c r="BW142" s="70" t="e">
        <f t="shared" si="1053"/>
        <v>#N/A</v>
      </c>
      <c r="BX142" s="70" t="e">
        <f t="shared" si="1054"/>
        <v>#N/A</v>
      </c>
      <c r="BY142" s="70" t="e">
        <f t="shared" si="1055"/>
        <v>#N/A</v>
      </c>
      <c r="BZ142" s="70" t="e">
        <f t="shared" si="1056"/>
        <v>#N/A</v>
      </c>
      <c r="CA142" s="70" t="e">
        <f t="shared" si="1057"/>
        <v>#N/A</v>
      </c>
      <c r="CB142" s="70" t="e">
        <f t="shared" si="1058"/>
        <v>#N/A</v>
      </c>
      <c r="CC142" s="70" t="e">
        <f t="shared" si="1059"/>
        <v>#N/A</v>
      </c>
      <c r="CD142" s="70" t="e">
        <f t="shared" si="1060"/>
        <v>#N/A</v>
      </c>
      <c r="CE142" s="70" t="e">
        <f t="shared" si="1061"/>
        <v>#N/A</v>
      </c>
      <c r="CF142" s="70" t="e">
        <f t="shared" si="1062"/>
        <v>#N/A</v>
      </c>
      <c r="CG142" s="70" t="e">
        <f t="shared" si="1063"/>
        <v>#N/A</v>
      </c>
      <c r="CH142" s="70" t="e">
        <f t="shared" si="1064"/>
        <v>#N/A</v>
      </c>
      <c r="CI142" s="70" t="e">
        <f t="shared" si="1065"/>
        <v>#N/A</v>
      </c>
      <c r="CJ142" s="70" t="e">
        <f t="shared" si="1066"/>
        <v>#N/A</v>
      </c>
      <c r="CK142" s="70" t="e">
        <f t="shared" si="1067"/>
        <v>#N/A</v>
      </c>
      <c r="CL142" s="71" t="e">
        <f t="shared" si="1068"/>
        <v>#N/A</v>
      </c>
    </row>
    <row r="143" spans="2:90" hidden="1" x14ac:dyDescent="0.4">
      <c r="B143" t="str">
        <f t="shared" si="989"/>
        <v>2014(株)タクマエナジー</v>
      </c>
      <c r="C143" t="str">
        <f t="shared" si="990"/>
        <v>2014(株)タクマエナジー</v>
      </c>
      <c r="D143">
        <v>2014</v>
      </c>
      <c r="E143">
        <v>2015</v>
      </c>
      <c r="G143" s="36" t="s">
        <v>217</v>
      </c>
      <c r="H143" s="37">
        <v>4.4299999999999998E-4</v>
      </c>
      <c r="I143" s="37"/>
      <c r="J143" s="37">
        <v>5.1000000000000004E-4</v>
      </c>
      <c r="L143" s="57" t="s">
        <v>1844</v>
      </c>
      <c r="M143" s="58">
        <v>2014</v>
      </c>
      <c r="N143" s="59" t="s">
        <v>217</v>
      </c>
      <c r="P143" s="57" t="s">
        <v>230</v>
      </c>
      <c r="Q143" s="58" t="e">
        <f t="shared" si="997"/>
        <v>#N/A</v>
      </c>
      <c r="R143" s="58" t="e">
        <f t="shared" si="998"/>
        <v>#N/A</v>
      </c>
      <c r="S143" s="58">
        <f t="shared" si="999"/>
        <v>157</v>
      </c>
      <c r="T143" s="58">
        <f t="shared" si="1000"/>
        <v>157</v>
      </c>
      <c r="U143" s="58">
        <f t="shared" si="1001"/>
        <v>346</v>
      </c>
      <c r="V143" s="58">
        <f t="shared" si="1002"/>
        <v>346</v>
      </c>
      <c r="W143" s="58">
        <f t="shared" si="1003"/>
        <v>649</v>
      </c>
      <c r="X143" s="58">
        <f t="shared" si="1004"/>
        <v>649</v>
      </c>
      <c r="Y143" s="58" t="e">
        <f t="shared" si="1005"/>
        <v>#N/A</v>
      </c>
      <c r="Z143" s="58" t="e">
        <f t="shared" si="1006"/>
        <v>#N/A</v>
      </c>
      <c r="AA143" s="58" t="e">
        <f t="shared" si="1007"/>
        <v>#N/A</v>
      </c>
      <c r="AB143" s="58" t="e">
        <f t="shared" si="1008"/>
        <v>#N/A</v>
      </c>
      <c r="AC143" s="58" t="e">
        <f t="shared" si="1009"/>
        <v>#N/A</v>
      </c>
      <c r="AD143" s="58" t="e">
        <f t="shared" si="1010"/>
        <v>#N/A</v>
      </c>
      <c r="AE143" s="58" t="e">
        <f t="shared" si="1011"/>
        <v>#N/A</v>
      </c>
      <c r="AF143" s="58" t="e">
        <f t="shared" si="1012"/>
        <v>#N/A</v>
      </c>
      <c r="AG143" s="58" t="e">
        <f t="shared" si="1013"/>
        <v>#N/A</v>
      </c>
      <c r="AH143" s="58" t="e">
        <f t="shared" si="1014"/>
        <v>#N/A</v>
      </c>
      <c r="AI143" s="58" t="e">
        <f t="shared" si="1015"/>
        <v>#N/A</v>
      </c>
      <c r="AJ143" s="58" t="e">
        <f t="shared" ref="AJ143" si="1123">AI143+COUNTIF($L:$L,AI$2&amp;$P143)-1</f>
        <v>#N/A</v>
      </c>
      <c r="AK143" s="58" t="e">
        <f t="shared" si="1017"/>
        <v>#N/A</v>
      </c>
      <c r="AL143" s="58" t="e">
        <f t="shared" ref="AL143" si="1124">AK143+COUNTIF($L:$L,AK$2&amp;$P143)-1</f>
        <v>#N/A</v>
      </c>
      <c r="AM143" s="58" t="e">
        <f t="shared" si="1019"/>
        <v>#N/A</v>
      </c>
      <c r="AN143" s="58" t="e">
        <f t="shared" ref="AN143" si="1125">AM143+COUNTIF($L:$L,AM$2&amp;$P143)-1</f>
        <v>#N/A</v>
      </c>
      <c r="AO143" s="58" t="e">
        <f t="shared" si="1021"/>
        <v>#N/A</v>
      </c>
      <c r="AP143" s="58" t="e">
        <f t="shared" ref="AP143" si="1126">AO143+COUNTIF($L:$L,AO$2&amp;$P143)-1</f>
        <v>#N/A</v>
      </c>
      <c r="AQ143" s="58" t="e">
        <f t="shared" si="1023"/>
        <v>#N/A</v>
      </c>
      <c r="AR143" s="58" t="e">
        <f t="shared" ref="AR143" si="1127">AQ143+COUNTIF($L:$L,AQ$2&amp;$P143)-1</f>
        <v>#N/A</v>
      </c>
      <c r="AS143" s="58" t="e">
        <f t="shared" si="1025"/>
        <v>#N/A</v>
      </c>
      <c r="AT143" s="58" t="e">
        <f t="shared" ref="AT143" si="1128">AS143+COUNTIF($L:$L,AS$2&amp;$P143)-1</f>
        <v>#N/A</v>
      </c>
      <c r="AU143" s="58" t="e">
        <f t="shared" si="1027"/>
        <v>#N/A</v>
      </c>
      <c r="AV143" s="58" t="e">
        <f t="shared" si="1028"/>
        <v>#N/A</v>
      </c>
      <c r="AW143" s="58" t="e">
        <f t="shared" si="1029"/>
        <v>#N/A</v>
      </c>
      <c r="AX143" s="58" t="e">
        <f t="shared" si="1030"/>
        <v>#N/A</v>
      </c>
      <c r="AY143" s="58" t="e">
        <f t="shared" si="1031"/>
        <v>#N/A</v>
      </c>
      <c r="AZ143" s="59" t="e">
        <f t="shared" si="1032"/>
        <v>#N/A</v>
      </c>
      <c r="BB143" s="66" t="s">
        <v>230</v>
      </c>
      <c r="BC143" s="67" t="e">
        <f t="shared" si="1033"/>
        <v>#N/A</v>
      </c>
      <c r="BD143" s="67" t="e">
        <f t="shared" si="1034"/>
        <v>#N/A</v>
      </c>
      <c r="BE143" s="67">
        <f t="shared" si="1035"/>
        <v>157</v>
      </c>
      <c r="BF143" s="67">
        <f t="shared" si="1036"/>
        <v>157</v>
      </c>
      <c r="BG143" s="67">
        <f t="shared" si="1037"/>
        <v>350</v>
      </c>
      <c r="BH143" s="67">
        <f t="shared" si="1038"/>
        <v>350</v>
      </c>
      <c r="BI143" s="67">
        <f t="shared" si="1039"/>
        <v>682</v>
      </c>
      <c r="BJ143" s="67">
        <f t="shared" si="1040"/>
        <v>682</v>
      </c>
      <c r="BK143" s="67" t="e">
        <f t="shared" si="1041"/>
        <v>#N/A</v>
      </c>
      <c r="BL143" s="67" t="e">
        <f t="shared" si="1042"/>
        <v>#N/A</v>
      </c>
      <c r="BM143" s="67" t="e">
        <f t="shared" si="1043"/>
        <v>#N/A</v>
      </c>
      <c r="BN143" s="67" t="e">
        <f t="shared" si="1044"/>
        <v>#N/A</v>
      </c>
      <c r="BO143" s="67" t="e">
        <f t="shared" si="1045"/>
        <v>#N/A</v>
      </c>
      <c r="BP143" s="67" t="e">
        <f t="shared" si="1046"/>
        <v>#N/A</v>
      </c>
      <c r="BQ143" s="67" t="e">
        <f t="shared" si="1047"/>
        <v>#N/A</v>
      </c>
      <c r="BR143" s="67" t="e">
        <f t="shared" si="1048"/>
        <v>#N/A</v>
      </c>
      <c r="BS143" s="67" t="e">
        <f t="shared" si="1049"/>
        <v>#N/A</v>
      </c>
      <c r="BT143" s="67" t="e">
        <f t="shared" si="1050"/>
        <v>#N/A</v>
      </c>
      <c r="BU143" s="67" t="e">
        <f t="shared" si="1051"/>
        <v>#N/A</v>
      </c>
      <c r="BV143" s="67" t="e">
        <f t="shared" si="1052"/>
        <v>#N/A</v>
      </c>
      <c r="BW143" s="67" t="e">
        <f t="shared" si="1053"/>
        <v>#N/A</v>
      </c>
      <c r="BX143" s="67" t="e">
        <f t="shared" si="1054"/>
        <v>#N/A</v>
      </c>
      <c r="BY143" s="67" t="e">
        <f t="shared" si="1055"/>
        <v>#N/A</v>
      </c>
      <c r="BZ143" s="67" t="e">
        <f t="shared" si="1056"/>
        <v>#N/A</v>
      </c>
      <c r="CA143" s="67" t="e">
        <f t="shared" si="1057"/>
        <v>#N/A</v>
      </c>
      <c r="CB143" s="67" t="e">
        <f t="shared" si="1058"/>
        <v>#N/A</v>
      </c>
      <c r="CC143" s="67" t="e">
        <f t="shared" si="1059"/>
        <v>#N/A</v>
      </c>
      <c r="CD143" s="67" t="e">
        <f t="shared" si="1060"/>
        <v>#N/A</v>
      </c>
      <c r="CE143" s="67" t="e">
        <f t="shared" si="1061"/>
        <v>#N/A</v>
      </c>
      <c r="CF143" s="67" t="e">
        <f t="shared" si="1062"/>
        <v>#N/A</v>
      </c>
      <c r="CG143" s="67" t="e">
        <f t="shared" si="1063"/>
        <v>#N/A</v>
      </c>
      <c r="CH143" s="67" t="e">
        <f t="shared" si="1064"/>
        <v>#N/A</v>
      </c>
      <c r="CI143" s="67" t="e">
        <f t="shared" si="1065"/>
        <v>#N/A</v>
      </c>
      <c r="CJ143" s="67" t="e">
        <f t="shared" si="1066"/>
        <v>#N/A</v>
      </c>
      <c r="CK143" s="67" t="e">
        <f t="shared" si="1067"/>
        <v>#N/A</v>
      </c>
      <c r="CL143" s="68" t="e">
        <f t="shared" si="1068"/>
        <v>#N/A</v>
      </c>
    </row>
    <row r="144" spans="2:90" hidden="1" x14ac:dyDescent="0.4">
      <c r="B144" t="str">
        <f t="shared" si="989"/>
        <v>2014(株)地球クラブ</v>
      </c>
      <c r="C144" t="str">
        <f t="shared" si="990"/>
        <v>2014(株)地球クラブ</v>
      </c>
      <c r="D144">
        <v>2014</v>
      </c>
      <c r="E144">
        <v>2015</v>
      </c>
      <c r="G144" s="36" t="s">
        <v>218</v>
      </c>
      <c r="H144" s="37">
        <v>4.7800000000000002E-4</v>
      </c>
      <c r="I144" s="37"/>
      <c r="J144" s="37">
        <v>1.54E-4</v>
      </c>
      <c r="L144" s="60" t="s">
        <v>1845</v>
      </c>
      <c r="M144" s="61">
        <v>2014</v>
      </c>
      <c r="N144" s="62" t="s">
        <v>218</v>
      </c>
      <c r="P144" s="60" t="s">
        <v>231</v>
      </c>
      <c r="Q144" s="61" t="e">
        <f t="shared" si="997"/>
        <v>#N/A</v>
      </c>
      <c r="R144" s="61" t="e">
        <f t="shared" si="998"/>
        <v>#N/A</v>
      </c>
      <c r="S144" s="61">
        <f t="shared" si="999"/>
        <v>158</v>
      </c>
      <c r="T144" s="61">
        <f t="shared" si="1000"/>
        <v>158</v>
      </c>
      <c r="U144" s="61" t="e">
        <f t="shared" si="1001"/>
        <v>#N/A</v>
      </c>
      <c r="V144" s="61" t="e">
        <f t="shared" si="1002"/>
        <v>#N/A</v>
      </c>
      <c r="W144" s="61" t="e">
        <f t="shared" si="1003"/>
        <v>#N/A</v>
      </c>
      <c r="X144" s="61" t="e">
        <f t="shared" si="1004"/>
        <v>#N/A</v>
      </c>
      <c r="Y144" s="61" t="e">
        <f t="shared" si="1005"/>
        <v>#N/A</v>
      </c>
      <c r="Z144" s="61" t="e">
        <f t="shared" si="1006"/>
        <v>#N/A</v>
      </c>
      <c r="AA144" s="61" t="e">
        <f t="shared" si="1007"/>
        <v>#N/A</v>
      </c>
      <c r="AB144" s="61" t="e">
        <f t="shared" si="1008"/>
        <v>#N/A</v>
      </c>
      <c r="AC144" s="61" t="e">
        <f t="shared" si="1009"/>
        <v>#N/A</v>
      </c>
      <c r="AD144" s="61" t="e">
        <f t="shared" si="1010"/>
        <v>#N/A</v>
      </c>
      <c r="AE144" s="61" t="e">
        <f t="shared" si="1011"/>
        <v>#N/A</v>
      </c>
      <c r="AF144" s="61" t="e">
        <f t="shared" si="1012"/>
        <v>#N/A</v>
      </c>
      <c r="AG144" s="61" t="e">
        <f t="shared" si="1013"/>
        <v>#N/A</v>
      </c>
      <c r="AH144" s="61" t="e">
        <f t="shared" si="1014"/>
        <v>#N/A</v>
      </c>
      <c r="AI144" s="61" t="e">
        <f t="shared" si="1015"/>
        <v>#N/A</v>
      </c>
      <c r="AJ144" s="61" t="e">
        <f t="shared" ref="AJ144" si="1129">AI144+COUNTIF($L:$L,AI$2&amp;$P144)-1</f>
        <v>#N/A</v>
      </c>
      <c r="AK144" s="61" t="e">
        <f t="shared" si="1017"/>
        <v>#N/A</v>
      </c>
      <c r="AL144" s="61" t="e">
        <f t="shared" ref="AL144" si="1130">AK144+COUNTIF($L:$L,AK$2&amp;$P144)-1</f>
        <v>#N/A</v>
      </c>
      <c r="AM144" s="61" t="e">
        <f t="shared" si="1019"/>
        <v>#N/A</v>
      </c>
      <c r="AN144" s="61" t="e">
        <f t="shared" ref="AN144" si="1131">AM144+COUNTIF($L:$L,AM$2&amp;$P144)-1</f>
        <v>#N/A</v>
      </c>
      <c r="AO144" s="61" t="e">
        <f t="shared" si="1021"/>
        <v>#N/A</v>
      </c>
      <c r="AP144" s="61" t="e">
        <f t="shared" ref="AP144" si="1132">AO144+COUNTIF($L:$L,AO$2&amp;$P144)-1</f>
        <v>#N/A</v>
      </c>
      <c r="AQ144" s="61" t="e">
        <f t="shared" si="1023"/>
        <v>#N/A</v>
      </c>
      <c r="AR144" s="61" t="e">
        <f t="shared" ref="AR144" si="1133">AQ144+COUNTIF($L:$L,AQ$2&amp;$P144)-1</f>
        <v>#N/A</v>
      </c>
      <c r="AS144" s="61" t="e">
        <f t="shared" si="1025"/>
        <v>#N/A</v>
      </c>
      <c r="AT144" s="61" t="e">
        <f t="shared" ref="AT144" si="1134">AS144+COUNTIF($L:$L,AS$2&amp;$P144)-1</f>
        <v>#N/A</v>
      </c>
      <c r="AU144" s="61" t="e">
        <f t="shared" si="1027"/>
        <v>#N/A</v>
      </c>
      <c r="AV144" s="61" t="e">
        <f t="shared" si="1028"/>
        <v>#N/A</v>
      </c>
      <c r="AW144" s="61" t="e">
        <f t="shared" si="1029"/>
        <v>#N/A</v>
      </c>
      <c r="AX144" s="61" t="e">
        <f t="shared" si="1030"/>
        <v>#N/A</v>
      </c>
      <c r="AY144" s="61" t="e">
        <f t="shared" si="1031"/>
        <v>#N/A</v>
      </c>
      <c r="AZ144" s="62" t="e">
        <f t="shared" si="1032"/>
        <v>#N/A</v>
      </c>
      <c r="BB144" s="69" t="s">
        <v>231</v>
      </c>
      <c r="BC144" s="70" t="e">
        <f t="shared" si="1033"/>
        <v>#N/A</v>
      </c>
      <c r="BD144" s="70" t="e">
        <f t="shared" si="1034"/>
        <v>#N/A</v>
      </c>
      <c r="BE144" s="70">
        <f t="shared" si="1035"/>
        <v>158</v>
      </c>
      <c r="BF144" s="70">
        <f t="shared" si="1036"/>
        <v>158</v>
      </c>
      <c r="BG144" s="70" t="e">
        <f t="shared" si="1037"/>
        <v>#N/A</v>
      </c>
      <c r="BH144" s="70" t="e">
        <f t="shared" si="1038"/>
        <v>#N/A</v>
      </c>
      <c r="BI144" s="70" t="e">
        <f t="shared" si="1039"/>
        <v>#N/A</v>
      </c>
      <c r="BJ144" s="70" t="e">
        <f t="shared" si="1040"/>
        <v>#N/A</v>
      </c>
      <c r="BK144" s="70" t="e">
        <f t="shared" si="1041"/>
        <v>#N/A</v>
      </c>
      <c r="BL144" s="70" t="e">
        <f t="shared" si="1042"/>
        <v>#N/A</v>
      </c>
      <c r="BM144" s="70" t="e">
        <f t="shared" si="1043"/>
        <v>#N/A</v>
      </c>
      <c r="BN144" s="70" t="e">
        <f t="shared" si="1044"/>
        <v>#N/A</v>
      </c>
      <c r="BO144" s="70" t="e">
        <f t="shared" si="1045"/>
        <v>#N/A</v>
      </c>
      <c r="BP144" s="70" t="e">
        <f t="shared" si="1046"/>
        <v>#N/A</v>
      </c>
      <c r="BQ144" s="70" t="e">
        <f t="shared" si="1047"/>
        <v>#N/A</v>
      </c>
      <c r="BR144" s="70" t="e">
        <f t="shared" si="1048"/>
        <v>#N/A</v>
      </c>
      <c r="BS144" s="70" t="e">
        <f t="shared" si="1049"/>
        <v>#N/A</v>
      </c>
      <c r="BT144" s="70" t="e">
        <f t="shared" si="1050"/>
        <v>#N/A</v>
      </c>
      <c r="BU144" s="70" t="e">
        <f t="shared" si="1051"/>
        <v>#N/A</v>
      </c>
      <c r="BV144" s="70" t="e">
        <f t="shared" si="1052"/>
        <v>#N/A</v>
      </c>
      <c r="BW144" s="70" t="e">
        <f t="shared" si="1053"/>
        <v>#N/A</v>
      </c>
      <c r="BX144" s="70" t="e">
        <f t="shared" si="1054"/>
        <v>#N/A</v>
      </c>
      <c r="BY144" s="70" t="e">
        <f t="shared" si="1055"/>
        <v>#N/A</v>
      </c>
      <c r="BZ144" s="70" t="e">
        <f t="shared" si="1056"/>
        <v>#N/A</v>
      </c>
      <c r="CA144" s="70" t="e">
        <f t="shared" si="1057"/>
        <v>#N/A</v>
      </c>
      <c r="CB144" s="70" t="e">
        <f t="shared" si="1058"/>
        <v>#N/A</v>
      </c>
      <c r="CC144" s="70" t="e">
        <f t="shared" si="1059"/>
        <v>#N/A</v>
      </c>
      <c r="CD144" s="70" t="e">
        <f t="shared" si="1060"/>
        <v>#N/A</v>
      </c>
      <c r="CE144" s="70" t="e">
        <f t="shared" si="1061"/>
        <v>#N/A</v>
      </c>
      <c r="CF144" s="70" t="e">
        <f t="shared" si="1062"/>
        <v>#N/A</v>
      </c>
      <c r="CG144" s="70" t="e">
        <f t="shared" si="1063"/>
        <v>#N/A</v>
      </c>
      <c r="CH144" s="70" t="e">
        <f t="shared" si="1064"/>
        <v>#N/A</v>
      </c>
      <c r="CI144" s="70" t="e">
        <f t="shared" si="1065"/>
        <v>#N/A</v>
      </c>
      <c r="CJ144" s="70" t="e">
        <f t="shared" si="1066"/>
        <v>#N/A</v>
      </c>
      <c r="CK144" s="70" t="e">
        <f t="shared" si="1067"/>
        <v>#N/A</v>
      </c>
      <c r="CL144" s="71" t="e">
        <f t="shared" si="1068"/>
        <v>#N/A</v>
      </c>
    </row>
    <row r="145" spans="2:90" hidden="1" x14ac:dyDescent="0.4">
      <c r="B145" t="str">
        <f t="shared" si="989"/>
        <v>2014(株)津軽あっぷるパワー</v>
      </c>
      <c r="C145" t="str">
        <f t="shared" si="990"/>
        <v>2014(株)津軽あっぷるパワー</v>
      </c>
      <c r="D145">
        <v>2014</v>
      </c>
      <c r="E145">
        <v>2015</v>
      </c>
      <c r="G145" s="36" t="s">
        <v>219</v>
      </c>
      <c r="H145" s="37">
        <v>1.8E-5</v>
      </c>
      <c r="I145" s="37"/>
      <c r="J145" s="37">
        <v>5.8100000000000003E-4</v>
      </c>
      <c r="L145" s="57" t="s">
        <v>1846</v>
      </c>
      <c r="M145" s="58">
        <v>2014</v>
      </c>
      <c r="N145" s="59" t="s">
        <v>219</v>
      </c>
      <c r="P145" s="57" t="s">
        <v>232</v>
      </c>
      <c r="Q145" s="58" t="e">
        <f t="shared" si="997"/>
        <v>#N/A</v>
      </c>
      <c r="R145" s="58" t="e">
        <f t="shared" si="998"/>
        <v>#N/A</v>
      </c>
      <c r="S145" s="58">
        <f t="shared" si="999"/>
        <v>159</v>
      </c>
      <c r="T145" s="58">
        <f t="shared" si="1000"/>
        <v>159</v>
      </c>
      <c r="U145" s="58" t="e">
        <f t="shared" si="1001"/>
        <v>#N/A</v>
      </c>
      <c r="V145" s="58" t="e">
        <f t="shared" si="1002"/>
        <v>#N/A</v>
      </c>
      <c r="W145" s="58" t="e">
        <f t="shared" si="1003"/>
        <v>#N/A</v>
      </c>
      <c r="X145" s="58" t="e">
        <f t="shared" si="1004"/>
        <v>#N/A</v>
      </c>
      <c r="Y145" s="58" t="e">
        <f t="shared" si="1005"/>
        <v>#N/A</v>
      </c>
      <c r="Z145" s="58" t="e">
        <f t="shared" si="1006"/>
        <v>#N/A</v>
      </c>
      <c r="AA145" s="58" t="e">
        <f t="shared" si="1007"/>
        <v>#N/A</v>
      </c>
      <c r="AB145" s="58" t="e">
        <f t="shared" si="1008"/>
        <v>#N/A</v>
      </c>
      <c r="AC145" s="58" t="e">
        <f t="shared" si="1009"/>
        <v>#N/A</v>
      </c>
      <c r="AD145" s="58" t="e">
        <f t="shared" si="1010"/>
        <v>#N/A</v>
      </c>
      <c r="AE145" s="58" t="e">
        <f t="shared" si="1011"/>
        <v>#N/A</v>
      </c>
      <c r="AF145" s="58" t="e">
        <f t="shared" si="1012"/>
        <v>#N/A</v>
      </c>
      <c r="AG145" s="58" t="e">
        <f t="shared" si="1013"/>
        <v>#N/A</v>
      </c>
      <c r="AH145" s="58" t="e">
        <f t="shared" si="1014"/>
        <v>#N/A</v>
      </c>
      <c r="AI145" s="58" t="e">
        <f t="shared" si="1015"/>
        <v>#N/A</v>
      </c>
      <c r="AJ145" s="58" t="e">
        <f t="shared" ref="AJ145" si="1135">AI145+COUNTIF($L:$L,AI$2&amp;$P145)-1</f>
        <v>#N/A</v>
      </c>
      <c r="AK145" s="58" t="e">
        <f t="shared" si="1017"/>
        <v>#N/A</v>
      </c>
      <c r="AL145" s="58" t="e">
        <f t="shared" ref="AL145" si="1136">AK145+COUNTIF($L:$L,AK$2&amp;$P145)-1</f>
        <v>#N/A</v>
      </c>
      <c r="AM145" s="58" t="e">
        <f t="shared" si="1019"/>
        <v>#N/A</v>
      </c>
      <c r="AN145" s="58" t="e">
        <f t="shared" ref="AN145" si="1137">AM145+COUNTIF($L:$L,AM$2&amp;$P145)-1</f>
        <v>#N/A</v>
      </c>
      <c r="AO145" s="58" t="e">
        <f t="shared" si="1021"/>
        <v>#N/A</v>
      </c>
      <c r="AP145" s="58" t="e">
        <f t="shared" ref="AP145" si="1138">AO145+COUNTIF($L:$L,AO$2&amp;$P145)-1</f>
        <v>#N/A</v>
      </c>
      <c r="AQ145" s="58" t="e">
        <f t="shared" si="1023"/>
        <v>#N/A</v>
      </c>
      <c r="AR145" s="58" t="e">
        <f t="shared" ref="AR145" si="1139">AQ145+COUNTIF($L:$L,AQ$2&amp;$P145)-1</f>
        <v>#N/A</v>
      </c>
      <c r="AS145" s="58" t="e">
        <f t="shared" si="1025"/>
        <v>#N/A</v>
      </c>
      <c r="AT145" s="58" t="e">
        <f t="shared" ref="AT145" si="1140">AS145+COUNTIF($L:$L,AS$2&amp;$P145)-1</f>
        <v>#N/A</v>
      </c>
      <c r="AU145" s="58" t="e">
        <f t="shared" si="1027"/>
        <v>#N/A</v>
      </c>
      <c r="AV145" s="58" t="e">
        <f t="shared" si="1028"/>
        <v>#N/A</v>
      </c>
      <c r="AW145" s="58" t="e">
        <f t="shared" si="1029"/>
        <v>#N/A</v>
      </c>
      <c r="AX145" s="58" t="e">
        <f t="shared" si="1030"/>
        <v>#N/A</v>
      </c>
      <c r="AY145" s="58" t="e">
        <f t="shared" si="1031"/>
        <v>#N/A</v>
      </c>
      <c r="AZ145" s="59" t="e">
        <f t="shared" si="1032"/>
        <v>#N/A</v>
      </c>
      <c r="BB145" s="66" t="s">
        <v>232</v>
      </c>
      <c r="BC145" s="67" t="e">
        <f t="shared" si="1033"/>
        <v>#N/A</v>
      </c>
      <c r="BD145" s="67" t="e">
        <f t="shared" si="1034"/>
        <v>#N/A</v>
      </c>
      <c r="BE145" s="67">
        <f t="shared" si="1035"/>
        <v>159</v>
      </c>
      <c r="BF145" s="67">
        <f t="shared" si="1036"/>
        <v>159</v>
      </c>
      <c r="BG145" s="67" t="e">
        <f t="shared" si="1037"/>
        <v>#N/A</v>
      </c>
      <c r="BH145" s="67" t="e">
        <f t="shared" si="1038"/>
        <v>#N/A</v>
      </c>
      <c r="BI145" s="67" t="e">
        <f t="shared" si="1039"/>
        <v>#N/A</v>
      </c>
      <c r="BJ145" s="67" t="e">
        <f t="shared" si="1040"/>
        <v>#N/A</v>
      </c>
      <c r="BK145" s="67" t="e">
        <f t="shared" si="1041"/>
        <v>#N/A</v>
      </c>
      <c r="BL145" s="67" t="e">
        <f t="shared" si="1042"/>
        <v>#N/A</v>
      </c>
      <c r="BM145" s="67" t="e">
        <f t="shared" si="1043"/>
        <v>#N/A</v>
      </c>
      <c r="BN145" s="67" t="e">
        <f t="shared" si="1044"/>
        <v>#N/A</v>
      </c>
      <c r="BO145" s="67" t="e">
        <f t="shared" si="1045"/>
        <v>#N/A</v>
      </c>
      <c r="BP145" s="67" t="e">
        <f t="shared" si="1046"/>
        <v>#N/A</v>
      </c>
      <c r="BQ145" s="67" t="e">
        <f t="shared" si="1047"/>
        <v>#N/A</v>
      </c>
      <c r="BR145" s="67" t="e">
        <f t="shared" si="1048"/>
        <v>#N/A</v>
      </c>
      <c r="BS145" s="67" t="e">
        <f t="shared" si="1049"/>
        <v>#N/A</v>
      </c>
      <c r="BT145" s="67" t="e">
        <f t="shared" si="1050"/>
        <v>#N/A</v>
      </c>
      <c r="BU145" s="67" t="e">
        <f t="shared" si="1051"/>
        <v>#N/A</v>
      </c>
      <c r="BV145" s="67" t="e">
        <f t="shared" si="1052"/>
        <v>#N/A</v>
      </c>
      <c r="BW145" s="67" t="e">
        <f t="shared" si="1053"/>
        <v>#N/A</v>
      </c>
      <c r="BX145" s="67" t="e">
        <f t="shared" si="1054"/>
        <v>#N/A</v>
      </c>
      <c r="BY145" s="67" t="e">
        <f t="shared" si="1055"/>
        <v>#N/A</v>
      </c>
      <c r="BZ145" s="67" t="e">
        <f t="shared" si="1056"/>
        <v>#N/A</v>
      </c>
      <c r="CA145" s="67" t="e">
        <f t="shared" si="1057"/>
        <v>#N/A</v>
      </c>
      <c r="CB145" s="67" t="e">
        <f t="shared" si="1058"/>
        <v>#N/A</v>
      </c>
      <c r="CC145" s="67" t="e">
        <f t="shared" si="1059"/>
        <v>#N/A</v>
      </c>
      <c r="CD145" s="67" t="e">
        <f t="shared" si="1060"/>
        <v>#N/A</v>
      </c>
      <c r="CE145" s="67" t="e">
        <f t="shared" si="1061"/>
        <v>#N/A</v>
      </c>
      <c r="CF145" s="67" t="e">
        <f t="shared" si="1062"/>
        <v>#N/A</v>
      </c>
      <c r="CG145" s="67" t="e">
        <f t="shared" si="1063"/>
        <v>#N/A</v>
      </c>
      <c r="CH145" s="67" t="e">
        <f t="shared" si="1064"/>
        <v>#N/A</v>
      </c>
      <c r="CI145" s="67" t="e">
        <f t="shared" si="1065"/>
        <v>#N/A</v>
      </c>
      <c r="CJ145" s="67" t="e">
        <f t="shared" si="1066"/>
        <v>#N/A</v>
      </c>
      <c r="CK145" s="67" t="e">
        <f t="shared" si="1067"/>
        <v>#N/A</v>
      </c>
      <c r="CL145" s="68" t="e">
        <f t="shared" si="1068"/>
        <v>#N/A</v>
      </c>
    </row>
    <row r="146" spans="2:90" hidden="1" x14ac:dyDescent="0.4">
      <c r="B146" t="str">
        <f t="shared" si="989"/>
        <v>2014(株)東芝</v>
      </c>
      <c r="C146" t="str">
        <f t="shared" si="990"/>
        <v>2014(株)東芝</v>
      </c>
      <c r="D146">
        <v>2014</v>
      </c>
      <c r="E146">
        <v>2015</v>
      </c>
      <c r="G146" s="36" t="s">
        <v>220</v>
      </c>
      <c r="H146" s="37">
        <v>9.7E-5</v>
      </c>
      <c r="I146" s="37"/>
      <c r="J146" s="37">
        <v>5.0100000000000003E-4</v>
      </c>
      <c r="L146" s="60" t="s">
        <v>1847</v>
      </c>
      <c r="M146" s="61">
        <v>2014</v>
      </c>
      <c r="N146" s="62" t="s">
        <v>220</v>
      </c>
      <c r="P146" s="60" t="s">
        <v>233</v>
      </c>
      <c r="Q146" s="61" t="e">
        <f t="shared" si="997"/>
        <v>#N/A</v>
      </c>
      <c r="R146" s="61" t="e">
        <f t="shared" si="998"/>
        <v>#N/A</v>
      </c>
      <c r="S146" s="61">
        <f t="shared" si="999"/>
        <v>160</v>
      </c>
      <c r="T146" s="61">
        <f t="shared" si="1000"/>
        <v>160</v>
      </c>
      <c r="U146" s="61">
        <f t="shared" si="1001"/>
        <v>262</v>
      </c>
      <c r="V146" s="61">
        <f t="shared" si="1002"/>
        <v>262</v>
      </c>
      <c r="W146" s="61">
        <f t="shared" si="1003"/>
        <v>566</v>
      </c>
      <c r="X146" s="61">
        <f t="shared" si="1004"/>
        <v>566</v>
      </c>
      <c r="Y146" s="61">
        <f t="shared" si="1005"/>
        <v>940</v>
      </c>
      <c r="Z146" s="61">
        <f t="shared" si="1006"/>
        <v>940</v>
      </c>
      <c r="AA146" s="61">
        <f t="shared" si="1007"/>
        <v>1394</v>
      </c>
      <c r="AB146" s="61">
        <f t="shared" si="1008"/>
        <v>1394</v>
      </c>
      <c r="AC146" s="61">
        <f t="shared" si="1009"/>
        <v>1906</v>
      </c>
      <c r="AD146" s="61">
        <f t="shared" si="1010"/>
        <v>1906</v>
      </c>
      <c r="AE146" s="61">
        <f t="shared" si="1011"/>
        <v>2466</v>
      </c>
      <c r="AF146" s="61">
        <f t="shared" si="1012"/>
        <v>2466</v>
      </c>
      <c r="AG146" s="61" t="e">
        <f t="shared" si="1013"/>
        <v>#N/A</v>
      </c>
      <c r="AH146" s="61" t="e">
        <f t="shared" si="1014"/>
        <v>#N/A</v>
      </c>
      <c r="AI146" s="61" t="e">
        <f t="shared" si="1015"/>
        <v>#N/A</v>
      </c>
      <c r="AJ146" s="61" t="e">
        <f t="shared" ref="AJ146" si="1141">AI146+COUNTIF($L:$L,AI$2&amp;$P146)-1</f>
        <v>#N/A</v>
      </c>
      <c r="AK146" s="61" t="e">
        <f t="shared" si="1017"/>
        <v>#N/A</v>
      </c>
      <c r="AL146" s="61" t="e">
        <f t="shared" ref="AL146" si="1142">AK146+COUNTIF($L:$L,AK$2&amp;$P146)-1</f>
        <v>#N/A</v>
      </c>
      <c r="AM146" s="61" t="e">
        <f t="shared" si="1019"/>
        <v>#N/A</v>
      </c>
      <c r="AN146" s="61" t="e">
        <f t="shared" ref="AN146" si="1143">AM146+COUNTIF($L:$L,AM$2&amp;$P146)-1</f>
        <v>#N/A</v>
      </c>
      <c r="AO146" s="61" t="e">
        <f t="shared" si="1021"/>
        <v>#N/A</v>
      </c>
      <c r="AP146" s="61" t="e">
        <f t="shared" ref="AP146" si="1144">AO146+COUNTIF($L:$L,AO$2&amp;$P146)-1</f>
        <v>#N/A</v>
      </c>
      <c r="AQ146" s="61" t="e">
        <f t="shared" si="1023"/>
        <v>#N/A</v>
      </c>
      <c r="AR146" s="61" t="e">
        <f t="shared" ref="AR146" si="1145">AQ146+COUNTIF($L:$L,AQ$2&amp;$P146)-1</f>
        <v>#N/A</v>
      </c>
      <c r="AS146" s="61" t="e">
        <f t="shared" si="1025"/>
        <v>#N/A</v>
      </c>
      <c r="AT146" s="61" t="e">
        <f t="shared" ref="AT146" si="1146">AS146+COUNTIF($L:$L,AS$2&amp;$P146)-1</f>
        <v>#N/A</v>
      </c>
      <c r="AU146" s="61" t="e">
        <f t="shared" si="1027"/>
        <v>#N/A</v>
      </c>
      <c r="AV146" s="61" t="e">
        <f t="shared" si="1028"/>
        <v>#N/A</v>
      </c>
      <c r="AW146" s="61" t="e">
        <f t="shared" si="1029"/>
        <v>#N/A</v>
      </c>
      <c r="AX146" s="61" t="e">
        <f t="shared" si="1030"/>
        <v>#N/A</v>
      </c>
      <c r="AY146" s="61" t="e">
        <f t="shared" si="1031"/>
        <v>#N/A</v>
      </c>
      <c r="AZ146" s="62" t="e">
        <f t="shared" si="1032"/>
        <v>#N/A</v>
      </c>
      <c r="BB146" s="69" t="s">
        <v>233</v>
      </c>
      <c r="BC146" s="70" t="e">
        <f t="shared" si="1033"/>
        <v>#N/A</v>
      </c>
      <c r="BD146" s="70" t="e">
        <f t="shared" si="1034"/>
        <v>#N/A</v>
      </c>
      <c r="BE146" s="70">
        <f t="shared" si="1035"/>
        <v>160</v>
      </c>
      <c r="BF146" s="70">
        <f t="shared" si="1036"/>
        <v>160</v>
      </c>
      <c r="BG146" s="70">
        <f t="shared" si="1037"/>
        <v>266</v>
      </c>
      <c r="BH146" s="70">
        <f t="shared" si="1038"/>
        <v>266</v>
      </c>
      <c r="BI146" s="70">
        <f t="shared" si="1039"/>
        <v>592</v>
      </c>
      <c r="BJ146" s="70">
        <f t="shared" si="1040"/>
        <v>592</v>
      </c>
      <c r="BK146" s="70">
        <f t="shared" si="1041"/>
        <v>1022</v>
      </c>
      <c r="BL146" s="70">
        <f t="shared" si="1042"/>
        <v>1022</v>
      </c>
      <c r="BM146" s="70">
        <f t="shared" si="1043"/>
        <v>1596</v>
      </c>
      <c r="BN146" s="70">
        <f t="shared" si="1044"/>
        <v>1596</v>
      </c>
      <c r="BO146" s="70">
        <f t="shared" si="1045"/>
        <v>2320</v>
      </c>
      <c r="BP146" s="70">
        <f t="shared" si="1046"/>
        <v>2321</v>
      </c>
      <c r="BQ146" s="70">
        <f t="shared" si="1047"/>
        <v>3256</v>
      </c>
      <c r="BR146" s="70">
        <f t="shared" si="1048"/>
        <v>3258</v>
      </c>
      <c r="BS146" s="70" t="e">
        <f t="shared" si="1049"/>
        <v>#N/A</v>
      </c>
      <c r="BT146" s="70" t="e">
        <f t="shared" si="1050"/>
        <v>#N/A</v>
      </c>
      <c r="BU146" s="70" t="e">
        <f t="shared" si="1051"/>
        <v>#N/A</v>
      </c>
      <c r="BV146" s="70" t="e">
        <f t="shared" si="1052"/>
        <v>#N/A</v>
      </c>
      <c r="BW146" s="70" t="e">
        <f t="shared" si="1053"/>
        <v>#N/A</v>
      </c>
      <c r="BX146" s="70" t="e">
        <f t="shared" si="1054"/>
        <v>#N/A</v>
      </c>
      <c r="BY146" s="70" t="e">
        <f t="shared" si="1055"/>
        <v>#N/A</v>
      </c>
      <c r="BZ146" s="70" t="e">
        <f t="shared" si="1056"/>
        <v>#N/A</v>
      </c>
      <c r="CA146" s="70" t="e">
        <f t="shared" si="1057"/>
        <v>#N/A</v>
      </c>
      <c r="CB146" s="70" t="e">
        <f t="shared" si="1058"/>
        <v>#N/A</v>
      </c>
      <c r="CC146" s="70" t="e">
        <f t="shared" si="1059"/>
        <v>#N/A</v>
      </c>
      <c r="CD146" s="70" t="e">
        <f t="shared" si="1060"/>
        <v>#N/A</v>
      </c>
      <c r="CE146" s="70" t="e">
        <f t="shared" si="1061"/>
        <v>#N/A</v>
      </c>
      <c r="CF146" s="70" t="e">
        <f t="shared" si="1062"/>
        <v>#N/A</v>
      </c>
      <c r="CG146" s="70" t="e">
        <f t="shared" si="1063"/>
        <v>#N/A</v>
      </c>
      <c r="CH146" s="70" t="e">
        <f t="shared" si="1064"/>
        <v>#N/A</v>
      </c>
      <c r="CI146" s="70" t="e">
        <f t="shared" si="1065"/>
        <v>#N/A</v>
      </c>
      <c r="CJ146" s="70" t="e">
        <f t="shared" si="1066"/>
        <v>#N/A</v>
      </c>
      <c r="CK146" s="70" t="e">
        <f t="shared" si="1067"/>
        <v>#N/A</v>
      </c>
      <c r="CL146" s="71" t="e">
        <f t="shared" si="1068"/>
        <v>#N/A</v>
      </c>
    </row>
    <row r="147" spans="2:90" hidden="1" x14ac:dyDescent="0.4">
      <c r="B147" t="str">
        <f t="shared" si="989"/>
        <v>2014(株)トヨタタービンアンドシステム</v>
      </c>
      <c r="C147" t="str">
        <f t="shared" si="990"/>
        <v>2014(株)トヨタタービンアンドシステム</v>
      </c>
      <c r="D147">
        <v>2014</v>
      </c>
      <c r="E147">
        <v>2015</v>
      </c>
      <c r="G147" s="36" t="s">
        <v>221</v>
      </c>
      <c r="H147" s="37">
        <v>4.9200000000000003E-4</v>
      </c>
      <c r="I147" s="37"/>
      <c r="J147" s="37">
        <v>4.7699999999999999E-4</v>
      </c>
      <c r="L147" s="57" t="s">
        <v>1848</v>
      </c>
      <c r="M147" s="58">
        <v>2014</v>
      </c>
      <c r="N147" s="59" t="s">
        <v>221</v>
      </c>
      <c r="P147" s="57" t="s">
        <v>234</v>
      </c>
      <c r="Q147" s="58" t="e">
        <f t="shared" si="997"/>
        <v>#N/A</v>
      </c>
      <c r="R147" s="58" t="e">
        <f t="shared" si="998"/>
        <v>#N/A</v>
      </c>
      <c r="S147" s="58">
        <f t="shared" si="999"/>
        <v>161</v>
      </c>
      <c r="T147" s="58">
        <f t="shared" si="1000"/>
        <v>161</v>
      </c>
      <c r="U147" s="58">
        <f t="shared" si="1001"/>
        <v>406</v>
      </c>
      <c r="V147" s="58">
        <f t="shared" si="1002"/>
        <v>406</v>
      </c>
      <c r="W147" s="58">
        <f t="shared" si="1003"/>
        <v>710</v>
      </c>
      <c r="X147" s="58">
        <f t="shared" si="1004"/>
        <v>710</v>
      </c>
      <c r="Y147" s="58">
        <f t="shared" si="1005"/>
        <v>1082</v>
      </c>
      <c r="Z147" s="58">
        <f t="shared" si="1006"/>
        <v>1082</v>
      </c>
      <c r="AA147" s="58" t="e">
        <f t="shared" si="1007"/>
        <v>#N/A</v>
      </c>
      <c r="AB147" s="58" t="e">
        <f t="shared" si="1008"/>
        <v>#N/A</v>
      </c>
      <c r="AC147" s="58" t="e">
        <f t="shared" si="1009"/>
        <v>#N/A</v>
      </c>
      <c r="AD147" s="58" t="e">
        <f t="shared" si="1010"/>
        <v>#N/A</v>
      </c>
      <c r="AE147" s="58" t="e">
        <f t="shared" si="1011"/>
        <v>#N/A</v>
      </c>
      <c r="AF147" s="58" t="e">
        <f t="shared" si="1012"/>
        <v>#N/A</v>
      </c>
      <c r="AG147" s="58" t="e">
        <f t="shared" si="1013"/>
        <v>#N/A</v>
      </c>
      <c r="AH147" s="58" t="e">
        <f t="shared" si="1014"/>
        <v>#N/A</v>
      </c>
      <c r="AI147" s="58" t="e">
        <f t="shared" si="1015"/>
        <v>#N/A</v>
      </c>
      <c r="AJ147" s="58" t="e">
        <f t="shared" ref="AJ147" si="1147">AI147+COUNTIF($L:$L,AI$2&amp;$P147)-1</f>
        <v>#N/A</v>
      </c>
      <c r="AK147" s="58" t="e">
        <f t="shared" si="1017"/>
        <v>#N/A</v>
      </c>
      <c r="AL147" s="58" t="e">
        <f t="shared" ref="AL147" si="1148">AK147+COUNTIF($L:$L,AK$2&amp;$P147)-1</f>
        <v>#N/A</v>
      </c>
      <c r="AM147" s="58" t="e">
        <f t="shared" si="1019"/>
        <v>#N/A</v>
      </c>
      <c r="AN147" s="58" t="e">
        <f t="shared" ref="AN147" si="1149">AM147+COUNTIF($L:$L,AM$2&amp;$P147)-1</f>
        <v>#N/A</v>
      </c>
      <c r="AO147" s="58" t="e">
        <f t="shared" si="1021"/>
        <v>#N/A</v>
      </c>
      <c r="AP147" s="58" t="e">
        <f t="shared" ref="AP147" si="1150">AO147+COUNTIF($L:$L,AO$2&amp;$P147)-1</f>
        <v>#N/A</v>
      </c>
      <c r="AQ147" s="58" t="e">
        <f t="shared" si="1023"/>
        <v>#N/A</v>
      </c>
      <c r="AR147" s="58" t="e">
        <f t="shared" ref="AR147" si="1151">AQ147+COUNTIF($L:$L,AQ$2&amp;$P147)-1</f>
        <v>#N/A</v>
      </c>
      <c r="AS147" s="58" t="e">
        <f t="shared" si="1025"/>
        <v>#N/A</v>
      </c>
      <c r="AT147" s="58" t="e">
        <f t="shared" ref="AT147" si="1152">AS147+COUNTIF($L:$L,AS$2&amp;$P147)-1</f>
        <v>#N/A</v>
      </c>
      <c r="AU147" s="58" t="e">
        <f t="shared" si="1027"/>
        <v>#N/A</v>
      </c>
      <c r="AV147" s="58" t="e">
        <f t="shared" si="1028"/>
        <v>#N/A</v>
      </c>
      <c r="AW147" s="58" t="e">
        <f t="shared" si="1029"/>
        <v>#N/A</v>
      </c>
      <c r="AX147" s="58" t="e">
        <f t="shared" si="1030"/>
        <v>#N/A</v>
      </c>
      <c r="AY147" s="58" t="e">
        <f t="shared" si="1031"/>
        <v>#N/A</v>
      </c>
      <c r="AZ147" s="59" t="e">
        <f t="shared" si="1032"/>
        <v>#N/A</v>
      </c>
      <c r="BB147" s="66" t="s">
        <v>234</v>
      </c>
      <c r="BC147" s="67" t="e">
        <f t="shared" si="1033"/>
        <v>#N/A</v>
      </c>
      <c r="BD147" s="67" t="e">
        <f t="shared" si="1034"/>
        <v>#N/A</v>
      </c>
      <c r="BE147" s="67">
        <f t="shared" si="1035"/>
        <v>161</v>
      </c>
      <c r="BF147" s="67">
        <f t="shared" si="1036"/>
        <v>161</v>
      </c>
      <c r="BG147" s="67">
        <f t="shared" si="1037"/>
        <v>410</v>
      </c>
      <c r="BH147" s="67">
        <f t="shared" si="1038"/>
        <v>410</v>
      </c>
      <c r="BI147" s="67">
        <f t="shared" si="1039"/>
        <v>745</v>
      </c>
      <c r="BJ147" s="67">
        <f t="shared" si="1040"/>
        <v>745</v>
      </c>
      <c r="BK147" s="67">
        <f t="shared" si="1041"/>
        <v>1190</v>
      </c>
      <c r="BL147" s="67">
        <f t="shared" si="1042"/>
        <v>1190</v>
      </c>
      <c r="BM147" s="67" t="e">
        <f t="shared" si="1043"/>
        <v>#N/A</v>
      </c>
      <c r="BN147" s="67" t="e">
        <f t="shared" si="1044"/>
        <v>#N/A</v>
      </c>
      <c r="BO147" s="67" t="e">
        <f t="shared" si="1045"/>
        <v>#N/A</v>
      </c>
      <c r="BP147" s="67" t="e">
        <f t="shared" si="1046"/>
        <v>#N/A</v>
      </c>
      <c r="BQ147" s="67" t="e">
        <f t="shared" si="1047"/>
        <v>#N/A</v>
      </c>
      <c r="BR147" s="67" t="e">
        <f t="shared" si="1048"/>
        <v>#N/A</v>
      </c>
      <c r="BS147" s="67" t="e">
        <f t="shared" si="1049"/>
        <v>#N/A</v>
      </c>
      <c r="BT147" s="67" t="e">
        <f t="shared" si="1050"/>
        <v>#N/A</v>
      </c>
      <c r="BU147" s="67" t="e">
        <f t="shared" si="1051"/>
        <v>#N/A</v>
      </c>
      <c r="BV147" s="67" t="e">
        <f t="shared" si="1052"/>
        <v>#N/A</v>
      </c>
      <c r="BW147" s="67" t="e">
        <f t="shared" si="1053"/>
        <v>#N/A</v>
      </c>
      <c r="BX147" s="67" t="e">
        <f t="shared" si="1054"/>
        <v>#N/A</v>
      </c>
      <c r="BY147" s="67" t="e">
        <f t="shared" si="1055"/>
        <v>#N/A</v>
      </c>
      <c r="BZ147" s="67" t="e">
        <f t="shared" si="1056"/>
        <v>#N/A</v>
      </c>
      <c r="CA147" s="67" t="e">
        <f t="shared" si="1057"/>
        <v>#N/A</v>
      </c>
      <c r="CB147" s="67" t="e">
        <f t="shared" si="1058"/>
        <v>#N/A</v>
      </c>
      <c r="CC147" s="67" t="e">
        <f t="shared" si="1059"/>
        <v>#N/A</v>
      </c>
      <c r="CD147" s="67" t="e">
        <f t="shared" si="1060"/>
        <v>#N/A</v>
      </c>
      <c r="CE147" s="67" t="e">
        <f t="shared" si="1061"/>
        <v>#N/A</v>
      </c>
      <c r="CF147" s="67" t="e">
        <f t="shared" si="1062"/>
        <v>#N/A</v>
      </c>
      <c r="CG147" s="67" t="e">
        <f t="shared" si="1063"/>
        <v>#N/A</v>
      </c>
      <c r="CH147" s="67" t="e">
        <f t="shared" si="1064"/>
        <v>#N/A</v>
      </c>
      <c r="CI147" s="67" t="e">
        <f t="shared" si="1065"/>
        <v>#N/A</v>
      </c>
      <c r="CJ147" s="67" t="e">
        <f t="shared" si="1066"/>
        <v>#N/A</v>
      </c>
      <c r="CK147" s="67" t="e">
        <f t="shared" si="1067"/>
        <v>#N/A</v>
      </c>
      <c r="CL147" s="68" t="e">
        <f t="shared" si="1068"/>
        <v>#N/A</v>
      </c>
    </row>
    <row r="148" spans="2:90" hidden="1" x14ac:dyDescent="0.4">
      <c r="B148" t="str">
        <f t="shared" si="989"/>
        <v>2014(株)とんでん</v>
      </c>
      <c r="C148" t="str">
        <f t="shared" si="990"/>
        <v>2014(株)とんでん</v>
      </c>
      <c r="D148">
        <v>2014</v>
      </c>
      <c r="E148">
        <v>2015</v>
      </c>
      <c r="G148" s="36" t="s">
        <v>129</v>
      </c>
      <c r="H148" s="38">
        <v>4.5300000000000001E-4</v>
      </c>
      <c r="I148" s="38"/>
      <c r="J148" s="38">
        <v>5.4000000000000001E-4</v>
      </c>
      <c r="L148" s="60" t="s">
        <v>1849</v>
      </c>
      <c r="M148" s="61">
        <v>2014</v>
      </c>
      <c r="N148" s="62" t="s">
        <v>129</v>
      </c>
      <c r="P148" s="60" t="s">
        <v>235</v>
      </c>
      <c r="Q148" s="61" t="e">
        <f t="shared" si="997"/>
        <v>#N/A</v>
      </c>
      <c r="R148" s="61" t="e">
        <f t="shared" si="998"/>
        <v>#N/A</v>
      </c>
      <c r="S148" s="61">
        <f t="shared" si="999"/>
        <v>162</v>
      </c>
      <c r="T148" s="61">
        <f t="shared" si="1000"/>
        <v>162</v>
      </c>
      <c r="U148" s="61">
        <f t="shared" si="1001"/>
        <v>199</v>
      </c>
      <c r="V148" s="61">
        <f t="shared" si="1002"/>
        <v>199</v>
      </c>
      <c r="W148" s="61">
        <f t="shared" si="1003"/>
        <v>506</v>
      </c>
      <c r="X148" s="61">
        <f t="shared" si="1004"/>
        <v>506</v>
      </c>
      <c r="Y148" s="61">
        <f t="shared" si="1005"/>
        <v>880</v>
      </c>
      <c r="Z148" s="61">
        <f t="shared" si="1006"/>
        <v>880</v>
      </c>
      <c r="AA148" s="61">
        <f t="shared" si="1007"/>
        <v>1335</v>
      </c>
      <c r="AB148" s="61">
        <f t="shared" si="1008"/>
        <v>1335</v>
      </c>
      <c r="AC148" s="61">
        <f t="shared" si="1009"/>
        <v>1847</v>
      </c>
      <c r="AD148" s="61">
        <f t="shared" si="1010"/>
        <v>1847</v>
      </c>
      <c r="AE148" s="61">
        <f t="shared" si="1011"/>
        <v>2408</v>
      </c>
      <c r="AF148" s="61">
        <f t="shared" si="1012"/>
        <v>2408</v>
      </c>
      <c r="AG148" s="61" t="e">
        <f t="shared" si="1013"/>
        <v>#N/A</v>
      </c>
      <c r="AH148" s="61" t="e">
        <f t="shared" si="1014"/>
        <v>#N/A</v>
      </c>
      <c r="AI148" s="61" t="e">
        <f t="shared" si="1015"/>
        <v>#N/A</v>
      </c>
      <c r="AJ148" s="61" t="e">
        <f t="shared" ref="AJ148" si="1153">AI148+COUNTIF($L:$L,AI$2&amp;$P148)-1</f>
        <v>#N/A</v>
      </c>
      <c r="AK148" s="61" t="e">
        <f t="shared" si="1017"/>
        <v>#N/A</v>
      </c>
      <c r="AL148" s="61" t="e">
        <f t="shared" ref="AL148" si="1154">AK148+COUNTIF($L:$L,AK$2&amp;$P148)-1</f>
        <v>#N/A</v>
      </c>
      <c r="AM148" s="61" t="e">
        <f t="shared" si="1019"/>
        <v>#N/A</v>
      </c>
      <c r="AN148" s="61" t="e">
        <f t="shared" ref="AN148" si="1155">AM148+COUNTIF($L:$L,AM$2&amp;$P148)-1</f>
        <v>#N/A</v>
      </c>
      <c r="AO148" s="61" t="e">
        <f t="shared" si="1021"/>
        <v>#N/A</v>
      </c>
      <c r="AP148" s="61" t="e">
        <f t="shared" ref="AP148" si="1156">AO148+COUNTIF($L:$L,AO$2&amp;$P148)-1</f>
        <v>#N/A</v>
      </c>
      <c r="AQ148" s="61" t="e">
        <f t="shared" si="1023"/>
        <v>#N/A</v>
      </c>
      <c r="AR148" s="61" t="e">
        <f t="shared" ref="AR148" si="1157">AQ148+COUNTIF($L:$L,AQ$2&amp;$P148)-1</f>
        <v>#N/A</v>
      </c>
      <c r="AS148" s="61" t="e">
        <f t="shared" si="1025"/>
        <v>#N/A</v>
      </c>
      <c r="AT148" s="61" t="e">
        <f t="shared" ref="AT148" si="1158">AS148+COUNTIF($L:$L,AS$2&amp;$P148)-1</f>
        <v>#N/A</v>
      </c>
      <c r="AU148" s="61" t="e">
        <f t="shared" si="1027"/>
        <v>#N/A</v>
      </c>
      <c r="AV148" s="61" t="e">
        <f t="shared" si="1028"/>
        <v>#N/A</v>
      </c>
      <c r="AW148" s="61" t="e">
        <f t="shared" si="1029"/>
        <v>#N/A</v>
      </c>
      <c r="AX148" s="61" t="e">
        <f t="shared" si="1030"/>
        <v>#N/A</v>
      </c>
      <c r="AY148" s="61" t="e">
        <f t="shared" si="1031"/>
        <v>#N/A</v>
      </c>
      <c r="AZ148" s="62" t="e">
        <f t="shared" si="1032"/>
        <v>#N/A</v>
      </c>
      <c r="BB148" s="69" t="s">
        <v>235</v>
      </c>
      <c r="BC148" s="70" t="e">
        <f t="shared" si="1033"/>
        <v>#N/A</v>
      </c>
      <c r="BD148" s="70" t="e">
        <f t="shared" si="1034"/>
        <v>#N/A</v>
      </c>
      <c r="BE148" s="70">
        <f t="shared" si="1035"/>
        <v>162</v>
      </c>
      <c r="BF148" s="70">
        <f t="shared" si="1036"/>
        <v>162</v>
      </c>
      <c r="BG148" s="70">
        <f t="shared" si="1037"/>
        <v>201</v>
      </c>
      <c r="BH148" s="70">
        <f t="shared" si="1038"/>
        <v>201</v>
      </c>
      <c r="BI148" s="70">
        <f t="shared" si="1039"/>
        <v>515</v>
      </c>
      <c r="BJ148" s="70">
        <f t="shared" si="1040"/>
        <v>517</v>
      </c>
      <c r="BK148" s="70">
        <f t="shared" si="1041"/>
        <v>928</v>
      </c>
      <c r="BL148" s="70">
        <f t="shared" si="1042"/>
        <v>931</v>
      </c>
      <c r="BM148" s="70">
        <f t="shared" si="1043"/>
        <v>1481</v>
      </c>
      <c r="BN148" s="70">
        <f t="shared" si="1044"/>
        <v>1484</v>
      </c>
      <c r="BO148" s="70">
        <f t="shared" si="1045"/>
        <v>2165</v>
      </c>
      <c r="BP148" s="70">
        <f t="shared" si="1046"/>
        <v>2170</v>
      </c>
      <c r="BQ148" s="70">
        <f t="shared" si="1047"/>
        <v>3039</v>
      </c>
      <c r="BR148" s="70">
        <f t="shared" si="1048"/>
        <v>3045</v>
      </c>
      <c r="BS148" s="70" t="e">
        <f t="shared" si="1049"/>
        <v>#N/A</v>
      </c>
      <c r="BT148" s="70" t="e">
        <f t="shared" si="1050"/>
        <v>#N/A</v>
      </c>
      <c r="BU148" s="70" t="e">
        <f t="shared" si="1051"/>
        <v>#N/A</v>
      </c>
      <c r="BV148" s="70" t="e">
        <f t="shared" si="1052"/>
        <v>#N/A</v>
      </c>
      <c r="BW148" s="70" t="e">
        <f t="shared" si="1053"/>
        <v>#N/A</v>
      </c>
      <c r="BX148" s="70" t="e">
        <f t="shared" si="1054"/>
        <v>#N/A</v>
      </c>
      <c r="BY148" s="70" t="e">
        <f t="shared" si="1055"/>
        <v>#N/A</v>
      </c>
      <c r="BZ148" s="70" t="e">
        <f t="shared" si="1056"/>
        <v>#N/A</v>
      </c>
      <c r="CA148" s="70" t="e">
        <f t="shared" si="1057"/>
        <v>#N/A</v>
      </c>
      <c r="CB148" s="70" t="e">
        <f t="shared" si="1058"/>
        <v>#N/A</v>
      </c>
      <c r="CC148" s="70" t="e">
        <f t="shared" si="1059"/>
        <v>#N/A</v>
      </c>
      <c r="CD148" s="70" t="e">
        <f t="shared" si="1060"/>
        <v>#N/A</v>
      </c>
      <c r="CE148" s="70" t="e">
        <f t="shared" si="1061"/>
        <v>#N/A</v>
      </c>
      <c r="CF148" s="70" t="e">
        <f t="shared" si="1062"/>
        <v>#N/A</v>
      </c>
      <c r="CG148" s="70" t="e">
        <f t="shared" si="1063"/>
        <v>#N/A</v>
      </c>
      <c r="CH148" s="70" t="e">
        <f t="shared" si="1064"/>
        <v>#N/A</v>
      </c>
      <c r="CI148" s="70" t="e">
        <f t="shared" si="1065"/>
        <v>#N/A</v>
      </c>
      <c r="CJ148" s="70" t="e">
        <f t="shared" si="1066"/>
        <v>#N/A</v>
      </c>
      <c r="CK148" s="70" t="e">
        <f t="shared" si="1067"/>
        <v>#N/A</v>
      </c>
      <c r="CL148" s="71" t="e">
        <f t="shared" si="1068"/>
        <v>#N/A</v>
      </c>
    </row>
    <row r="149" spans="2:90" hidden="1" x14ac:dyDescent="0.4">
      <c r="B149" t="str">
        <f t="shared" si="989"/>
        <v>2014(株)中之条パワー（旧：（一財）中之条電力）</v>
      </c>
      <c r="C149" t="str">
        <f t="shared" si="990"/>
        <v>2014(株)中之条パワー（旧：（一財）中之条電力）</v>
      </c>
      <c r="D149">
        <v>2014</v>
      </c>
      <c r="E149">
        <v>2015</v>
      </c>
      <c r="G149" s="36" t="s">
        <v>222</v>
      </c>
      <c r="H149" s="37">
        <v>3.1599999999999998E-4</v>
      </c>
      <c r="I149" s="37"/>
      <c r="J149" s="37">
        <v>5.5000000000000003E-4</v>
      </c>
      <c r="L149" s="57" t="s">
        <v>1850</v>
      </c>
      <c r="M149" s="58">
        <v>2014</v>
      </c>
      <c r="N149" s="59" t="s">
        <v>222</v>
      </c>
      <c r="P149" s="57" t="s">
        <v>236</v>
      </c>
      <c r="Q149" s="58" t="e">
        <f t="shared" si="997"/>
        <v>#N/A</v>
      </c>
      <c r="R149" s="58" t="e">
        <f t="shared" si="998"/>
        <v>#N/A</v>
      </c>
      <c r="S149" s="58">
        <f t="shared" si="999"/>
        <v>163</v>
      </c>
      <c r="T149" s="58">
        <f t="shared" si="1000"/>
        <v>163</v>
      </c>
      <c r="U149" s="58">
        <f t="shared" si="1001"/>
        <v>260</v>
      </c>
      <c r="V149" s="58">
        <f t="shared" si="1002"/>
        <v>260</v>
      </c>
      <c r="W149" s="58">
        <f t="shared" si="1003"/>
        <v>564</v>
      </c>
      <c r="X149" s="58">
        <f t="shared" si="1004"/>
        <v>564</v>
      </c>
      <c r="Y149" s="58">
        <f t="shared" si="1005"/>
        <v>938</v>
      </c>
      <c r="Z149" s="58">
        <f t="shared" si="1006"/>
        <v>938</v>
      </c>
      <c r="AA149" s="58">
        <f t="shared" si="1007"/>
        <v>1392</v>
      </c>
      <c r="AB149" s="58">
        <f t="shared" si="1008"/>
        <v>1392</v>
      </c>
      <c r="AC149" s="58" t="e">
        <f t="shared" si="1009"/>
        <v>#N/A</v>
      </c>
      <c r="AD149" s="58" t="e">
        <f t="shared" si="1010"/>
        <v>#N/A</v>
      </c>
      <c r="AE149" s="58" t="e">
        <f t="shared" si="1011"/>
        <v>#N/A</v>
      </c>
      <c r="AF149" s="58" t="e">
        <f t="shared" si="1012"/>
        <v>#N/A</v>
      </c>
      <c r="AG149" s="58" t="e">
        <f t="shared" si="1013"/>
        <v>#N/A</v>
      </c>
      <c r="AH149" s="58" t="e">
        <f t="shared" si="1014"/>
        <v>#N/A</v>
      </c>
      <c r="AI149" s="58" t="e">
        <f t="shared" ref="AI149:AI164" si="1159">MATCH(AI$3&amp;$P149,$L:$L,0)</f>
        <v>#N/A</v>
      </c>
      <c r="AJ149" s="58" t="e">
        <f t="shared" ref="AJ149" si="1160">AI149+COUNTIF($L:$L,AI$2&amp;$P149)-1</f>
        <v>#N/A</v>
      </c>
      <c r="AK149" s="58" t="e">
        <f t="shared" ref="AK149:AK164" si="1161">MATCH(AK$3&amp;$P149,$L:$L,0)</f>
        <v>#N/A</v>
      </c>
      <c r="AL149" s="58" t="e">
        <f t="shared" ref="AL149" si="1162">AK149+COUNTIF($L:$L,AK$2&amp;$P149)-1</f>
        <v>#N/A</v>
      </c>
      <c r="AM149" s="58" t="e">
        <f t="shared" ref="AM149:AM164" si="1163">MATCH(AM$3&amp;$P149,$L:$L,0)</f>
        <v>#N/A</v>
      </c>
      <c r="AN149" s="58" t="e">
        <f t="shared" ref="AN149" si="1164">AM149+COUNTIF($L:$L,AM$2&amp;$P149)-1</f>
        <v>#N/A</v>
      </c>
      <c r="AO149" s="58" t="e">
        <f t="shared" ref="AO149:AO164" si="1165">MATCH(AO$3&amp;$P149,$L:$L,0)</f>
        <v>#N/A</v>
      </c>
      <c r="AP149" s="58" t="e">
        <f t="shared" ref="AP149" si="1166">AO149+COUNTIF($L:$L,AO$2&amp;$P149)-1</f>
        <v>#N/A</v>
      </c>
      <c r="AQ149" s="58" t="e">
        <f t="shared" ref="AQ149:AQ164" si="1167">MATCH(AQ$3&amp;$P149,$L:$L,0)</f>
        <v>#N/A</v>
      </c>
      <c r="AR149" s="58" t="e">
        <f t="shared" ref="AR149" si="1168">AQ149+COUNTIF($L:$L,AQ$2&amp;$P149)-1</f>
        <v>#N/A</v>
      </c>
      <c r="AS149" s="58" t="e">
        <f t="shared" ref="AS149:AS164" si="1169">MATCH(AS$3&amp;$P149,$L:$L,0)</f>
        <v>#N/A</v>
      </c>
      <c r="AT149" s="58" t="e">
        <f t="shared" ref="AT149" si="1170">AS149+COUNTIF($L:$L,AS$2&amp;$P149)-1</f>
        <v>#N/A</v>
      </c>
      <c r="AU149" s="58" t="e">
        <f t="shared" ref="AU149:AU164" si="1171">MATCH(AU$3&amp;$P149,$L:$L,0)</f>
        <v>#N/A</v>
      </c>
      <c r="AV149" s="58" t="e">
        <f t="shared" si="1028"/>
        <v>#N/A</v>
      </c>
      <c r="AW149" s="58" t="e">
        <f t="shared" si="1029"/>
        <v>#N/A</v>
      </c>
      <c r="AX149" s="58" t="e">
        <f t="shared" si="1030"/>
        <v>#N/A</v>
      </c>
      <c r="AY149" s="58" t="e">
        <f t="shared" si="1031"/>
        <v>#N/A</v>
      </c>
      <c r="AZ149" s="59" t="e">
        <f t="shared" si="1032"/>
        <v>#N/A</v>
      </c>
      <c r="BB149" s="66" t="s">
        <v>236</v>
      </c>
      <c r="BC149" s="67" t="e">
        <f t="shared" si="1033"/>
        <v>#N/A</v>
      </c>
      <c r="BD149" s="67" t="e">
        <f t="shared" si="1034"/>
        <v>#N/A</v>
      </c>
      <c r="BE149" s="67">
        <f t="shared" si="1035"/>
        <v>163</v>
      </c>
      <c r="BF149" s="67">
        <f t="shared" si="1036"/>
        <v>163</v>
      </c>
      <c r="BG149" s="67">
        <f t="shared" si="1037"/>
        <v>264</v>
      </c>
      <c r="BH149" s="67">
        <f t="shared" si="1038"/>
        <v>264</v>
      </c>
      <c r="BI149" s="67">
        <f t="shared" si="1039"/>
        <v>590</v>
      </c>
      <c r="BJ149" s="67">
        <f t="shared" si="1040"/>
        <v>590</v>
      </c>
      <c r="BK149" s="67">
        <f t="shared" si="1041"/>
        <v>1020</v>
      </c>
      <c r="BL149" s="67">
        <f t="shared" si="1042"/>
        <v>1020</v>
      </c>
      <c r="BM149" s="67">
        <f t="shared" si="1043"/>
        <v>1593</v>
      </c>
      <c r="BN149" s="67">
        <f t="shared" si="1044"/>
        <v>1594</v>
      </c>
      <c r="BO149" s="67" t="e">
        <f t="shared" si="1045"/>
        <v>#N/A</v>
      </c>
      <c r="BP149" s="67" t="e">
        <f t="shared" si="1046"/>
        <v>#N/A</v>
      </c>
      <c r="BQ149" s="67" t="e">
        <f t="shared" si="1047"/>
        <v>#N/A</v>
      </c>
      <c r="BR149" s="67" t="e">
        <f t="shared" si="1048"/>
        <v>#N/A</v>
      </c>
      <c r="BS149" s="67" t="e">
        <f t="shared" si="1049"/>
        <v>#N/A</v>
      </c>
      <c r="BT149" s="67" t="e">
        <f t="shared" si="1050"/>
        <v>#N/A</v>
      </c>
      <c r="BU149" s="67" t="e">
        <f t="shared" si="1051"/>
        <v>#N/A</v>
      </c>
      <c r="BV149" s="67" t="e">
        <f t="shared" si="1052"/>
        <v>#N/A</v>
      </c>
      <c r="BW149" s="67" t="e">
        <f t="shared" si="1053"/>
        <v>#N/A</v>
      </c>
      <c r="BX149" s="67" t="e">
        <f t="shared" si="1054"/>
        <v>#N/A</v>
      </c>
      <c r="BY149" s="67" t="e">
        <f t="shared" si="1055"/>
        <v>#N/A</v>
      </c>
      <c r="BZ149" s="67" t="e">
        <f t="shared" si="1056"/>
        <v>#N/A</v>
      </c>
      <c r="CA149" s="67" t="e">
        <f t="shared" si="1057"/>
        <v>#N/A</v>
      </c>
      <c r="CB149" s="67" t="e">
        <f t="shared" si="1058"/>
        <v>#N/A</v>
      </c>
      <c r="CC149" s="67" t="e">
        <f t="shared" si="1059"/>
        <v>#N/A</v>
      </c>
      <c r="CD149" s="67" t="e">
        <f t="shared" si="1060"/>
        <v>#N/A</v>
      </c>
      <c r="CE149" s="67" t="e">
        <f t="shared" si="1061"/>
        <v>#N/A</v>
      </c>
      <c r="CF149" s="67" t="e">
        <f t="shared" si="1062"/>
        <v>#N/A</v>
      </c>
      <c r="CG149" s="67" t="e">
        <f t="shared" si="1063"/>
        <v>#N/A</v>
      </c>
      <c r="CH149" s="67" t="e">
        <f t="shared" si="1064"/>
        <v>#N/A</v>
      </c>
      <c r="CI149" s="67" t="e">
        <f t="shared" si="1065"/>
        <v>#N/A</v>
      </c>
      <c r="CJ149" s="67" t="e">
        <f t="shared" si="1066"/>
        <v>#N/A</v>
      </c>
      <c r="CK149" s="67" t="e">
        <f t="shared" si="1067"/>
        <v>#N/A</v>
      </c>
      <c r="CL149" s="68" t="e">
        <f t="shared" si="1068"/>
        <v>#N/A</v>
      </c>
    </row>
    <row r="150" spans="2:90" hidden="1" x14ac:dyDescent="0.4">
      <c r="B150" t="str">
        <f t="shared" si="989"/>
        <v>2014(株)ナンワエナジー</v>
      </c>
      <c r="C150" t="str">
        <f t="shared" si="990"/>
        <v>2014(株)ナンワエナジー</v>
      </c>
      <c r="D150">
        <v>2014</v>
      </c>
      <c r="E150">
        <v>2015</v>
      </c>
      <c r="G150" s="36" t="s">
        <v>130</v>
      </c>
      <c r="H150" s="37">
        <v>6.02E-4</v>
      </c>
      <c r="I150" s="37"/>
      <c r="J150" s="37">
        <v>6.0099999999999997E-4</v>
      </c>
      <c r="L150" s="60" t="s">
        <v>1851</v>
      </c>
      <c r="M150" s="61">
        <v>2014</v>
      </c>
      <c r="N150" s="62" t="s">
        <v>130</v>
      </c>
      <c r="P150" s="60" t="s">
        <v>237</v>
      </c>
      <c r="Q150" s="61" t="e">
        <f t="shared" si="997"/>
        <v>#N/A</v>
      </c>
      <c r="R150" s="61" t="e">
        <f t="shared" si="998"/>
        <v>#N/A</v>
      </c>
      <c r="S150" s="61">
        <f t="shared" si="999"/>
        <v>164</v>
      </c>
      <c r="T150" s="61">
        <f t="shared" si="1000"/>
        <v>164</v>
      </c>
      <c r="U150" s="61">
        <f t="shared" si="1001"/>
        <v>403</v>
      </c>
      <c r="V150" s="61">
        <f t="shared" si="1002"/>
        <v>403</v>
      </c>
      <c r="W150" s="61">
        <f t="shared" si="1003"/>
        <v>707</v>
      </c>
      <c r="X150" s="61">
        <f t="shared" si="1004"/>
        <v>707</v>
      </c>
      <c r="Y150" s="61">
        <f t="shared" si="1005"/>
        <v>1079</v>
      </c>
      <c r="Z150" s="61">
        <f t="shared" si="1006"/>
        <v>1079</v>
      </c>
      <c r="AA150" s="61">
        <f t="shared" si="1007"/>
        <v>1517</v>
      </c>
      <c r="AB150" s="61">
        <f t="shared" si="1008"/>
        <v>1517</v>
      </c>
      <c r="AC150" s="61">
        <f t="shared" si="1009"/>
        <v>2023</v>
      </c>
      <c r="AD150" s="61">
        <f t="shared" si="1010"/>
        <v>2023</v>
      </c>
      <c r="AE150" s="61">
        <f t="shared" si="1011"/>
        <v>2578</v>
      </c>
      <c r="AF150" s="61">
        <f t="shared" si="1012"/>
        <v>2578</v>
      </c>
      <c r="AG150" s="61" t="e">
        <f t="shared" si="1013"/>
        <v>#N/A</v>
      </c>
      <c r="AH150" s="61" t="e">
        <f t="shared" si="1014"/>
        <v>#N/A</v>
      </c>
      <c r="AI150" s="61" t="e">
        <f t="shared" si="1159"/>
        <v>#N/A</v>
      </c>
      <c r="AJ150" s="61" t="e">
        <f t="shared" ref="AJ150" si="1172">AI150+COUNTIF($L:$L,AI$2&amp;$P150)-1</f>
        <v>#N/A</v>
      </c>
      <c r="AK150" s="61" t="e">
        <f t="shared" si="1161"/>
        <v>#N/A</v>
      </c>
      <c r="AL150" s="61" t="e">
        <f t="shared" ref="AL150" si="1173">AK150+COUNTIF($L:$L,AK$2&amp;$P150)-1</f>
        <v>#N/A</v>
      </c>
      <c r="AM150" s="61" t="e">
        <f t="shared" si="1163"/>
        <v>#N/A</v>
      </c>
      <c r="AN150" s="61" t="e">
        <f t="shared" ref="AN150" si="1174">AM150+COUNTIF($L:$L,AM$2&amp;$P150)-1</f>
        <v>#N/A</v>
      </c>
      <c r="AO150" s="61" t="e">
        <f t="shared" si="1165"/>
        <v>#N/A</v>
      </c>
      <c r="AP150" s="61" t="e">
        <f t="shared" ref="AP150" si="1175">AO150+COUNTIF($L:$L,AO$2&amp;$P150)-1</f>
        <v>#N/A</v>
      </c>
      <c r="AQ150" s="61" t="e">
        <f t="shared" si="1167"/>
        <v>#N/A</v>
      </c>
      <c r="AR150" s="61" t="e">
        <f t="shared" ref="AR150" si="1176">AQ150+COUNTIF($L:$L,AQ$2&amp;$P150)-1</f>
        <v>#N/A</v>
      </c>
      <c r="AS150" s="61" t="e">
        <f t="shared" si="1169"/>
        <v>#N/A</v>
      </c>
      <c r="AT150" s="61" t="e">
        <f t="shared" ref="AT150" si="1177">AS150+COUNTIF($L:$L,AS$2&amp;$P150)-1</f>
        <v>#N/A</v>
      </c>
      <c r="AU150" s="61" t="e">
        <f t="shared" si="1171"/>
        <v>#N/A</v>
      </c>
      <c r="AV150" s="61" t="e">
        <f t="shared" si="1028"/>
        <v>#N/A</v>
      </c>
      <c r="AW150" s="61" t="e">
        <f t="shared" si="1029"/>
        <v>#N/A</v>
      </c>
      <c r="AX150" s="61" t="e">
        <f t="shared" si="1030"/>
        <v>#N/A</v>
      </c>
      <c r="AY150" s="61" t="e">
        <f t="shared" si="1031"/>
        <v>#N/A</v>
      </c>
      <c r="AZ150" s="62" t="e">
        <f t="shared" si="1032"/>
        <v>#N/A</v>
      </c>
      <c r="BB150" s="69" t="s">
        <v>237</v>
      </c>
      <c r="BC150" s="70" t="e">
        <f t="shared" si="1033"/>
        <v>#N/A</v>
      </c>
      <c r="BD150" s="70" t="e">
        <f t="shared" si="1034"/>
        <v>#N/A</v>
      </c>
      <c r="BE150" s="70">
        <f t="shared" si="1035"/>
        <v>164</v>
      </c>
      <c r="BF150" s="70">
        <f t="shared" si="1036"/>
        <v>164</v>
      </c>
      <c r="BG150" s="70">
        <f t="shared" si="1037"/>
        <v>407</v>
      </c>
      <c r="BH150" s="70">
        <f t="shared" si="1038"/>
        <v>407</v>
      </c>
      <c r="BI150" s="70">
        <f t="shared" si="1039"/>
        <v>742</v>
      </c>
      <c r="BJ150" s="70">
        <f t="shared" si="1040"/>
        <v>742</v>
      </c>
      <c r="BK150" s="70">
        <f t="shared" si="1041"/>
        <v>1186</v>
      </c>
      <c r="BL150" s="70">
        <f t="shared" si="1042"/>
        <v>1186</v>
      </c>
      <c r="BM150" s="70">
        <f t="shared" si="1043"/>
        <v>1761</v>
      </c>
      <c r="BN150" s="70">
        <f t="shared" si="1044"/>
        <v>1761</v>
      </c>
      <c r="BO150" s="70">
        <f t="shared" si="1045"/>
        <v>2526</v>
      </c>
      <c r="BP150" s="70">
        <f t="shared" si="1046"/>
        <v>2526</v>
      </c>
      <c r="BQ150" s="70">
        <f t="shared" si="1047"/>
        <v>3495</v>
      </c>
      <c r="BR150" s="70">
        <f t="shared" si="1048"/>
        <v>3495</v>
      </c>
      <c r="BS150" s="70" t="e">
        <f t="shared" si="1049"/>
        <v>#N/A</v>
      </c>
      <c r="BT150" s="70" t="e">
        <f t="shared" si="1050"/>
        <v>#N/A</v>
      </c>
      <c r="BU150" s="70" t="e">
        <f t="shared" si="1051"/>
        <v>#N/A</v>
      </c>
      <c r="BV150" s="70" t="e">
        <f t="shared" si="1052"/>
        <v>#N/A</v>
      </c>
      <c r="BW150" s="70" t="e">
        <f t="shared" si="1053"/>
        <v>#N/A</v>
      </c>
      <c r="BX150" s="70" t="e">
        <f t="shared" si="1054"/>
        <v>#N/A</v>
      </c>
      <c r="BY150" s="70" t="e">
        <f t="shared" si="1055"/>
        <v>#N/A</v>
      </c>
      <c r="BZ150" s="70" t="e">
        <f t="shared" si="1056"/>
        <v>#N/A</v>
      </c>
      <c r="CA150" s="70" t="e">
        <f t="shared" si="1057"/>
        <v>#N/A</v>
      </c>
      <c r="CB150" s="70" t="e">
        <f t="shared" si="1058"/>
        <v>#N/A</v>
      </c>
      <c r="CC150" s="70" t="e">
        <f t="shared" si="1059"/>
        <v>#N/A</v>
      </c>
      <c r="CD150" s="70" t="e">
        <f t="shared" si="1060"/>
        <v>#N/A</v>
      </c>
      <c r="CE150" s="70" t="e">
        <f t="shared" si="1061"/>
        <v>#N/A</v>
      </c>
      <c r="CF150" s="70" t="e">
        <f t="shared" si="1062"/>
        <v>#N/A</v>
      </c>
      <c r="CG150" s="70" t="e">
        <f t="shared" si="1063"/>
        <v>#N/A</v>
      </c>
      <c r="CH150" s="70" t="e">
        <f t="shared" si="1064"/>
        <v>#N/A</v>
      </c>
      <c r="CI150" s="70" t="e">
        <f t="shared" si="1065"/>
        <v>#N/A</v>
      </c>
      <c r="CJ150" s="70" t="e">
        <f t="shared" si="1066"/>
        <v>#N/A</v>
      </c>
      <c r="CK150" s="70" t="e">
        <f t="shared" si="1067"/>
        <v>#N/A</v>
      </c>
      <c r="CL150" s="71" t="e">
        <f t="shared" si="1068"/>
        <v>#N/A</v>
      </c>
    </row>
    <row r="151" spans="2:90" hidden="1" x14ac:dyDescent="0.4">
      <c r="B151" t="str">
        <f t="shared" si="989"/>
        <v>2014(株)日本セレモニー</v>
      </c>
      <c r="C151" t="str">
        <f t="shared" si="990"/>
        <v>2014(株)日本セレモニー</v>
      </c>
      <c r="D151">
        <v>2014</v>
      </c>
      <c r="E151">
        <v>2015</v>
      </c>
      <c r="G151" s="36" t="s">
        <v>224</v>
      </c>
      <c r="H151" s="37">
        <v>6.0999999999999997E-4</v>
      </c>
      <c r="I151" s="37"/>
      <c r="J151" s="37">
        <v>6.96E-4</v>
      </c>
      <c r="L151" s="57" t="s">
        <v>1852</v>
      </c>
      <c r="M151" s="58">
        <v>2014</v>
      </c>
      <c r="N151" s="59" t="s">
        <v>224</v>
      </c>
      <c r="P151" s="57" t="s">
        <v>238</v>
      </c>
      <c r="Q151" s="58" t="e">
        <f t="shared" si="997"/>
        <v>#N/A</v>
      </c>
      <c r="R151" s="58" t="e">
        <f t="shared" si="998"/>
        <v>#N/A</v>
      </c>
      <c r="S151" s="58">
        <f t="shared" si="999"/>
        <v>166</v>
      </c>
      <c r="T151" s="58">
        <f t="shared" si="1000"/>
        <v>166</v>
      </c>
      <c r="U151" s="58">
        <f t="shared" si="1001"/>
        <v>295</v>
      </c>
      <c r="V151" s="58">
        <f t="shared" si="1002"/>
        <v>295</v>
      </c>
      <c r="W151" s="58">
        <f t="shared" si="1003"/>
        <v>599</v>
      </c>
      <c r="X151" s="58">
        <f t="shared" si="1004"/>
        <v>599</v>
      </c>
      <c r="Y151" s="58">
        <f t="shared" si="1005"/>
        <v>972</v>
      </c>
      <c r="Z151" s="58">
        <f t="shared" si="1006"/>
        <v>972</v>
      </c>
      <c r="AA151" s="58">
        <f t="shared" si="1007"/>
        <v>1411</v>
      </c>
      <c r="AB151" s="58">
        <f t="shared" si="1008"/>
        <v>1411</v>
      </c>
      <c r="AC151" s="58">
        <f t="shared" si="1009"/>
        <v>1922</v>
      </c>
      <c r="AD151" s="58">
        <f t="shared" si="1010"/>
        <v>1922</v>
      </c>
      <c r="AE151" s="58">
        <f t="shared" si="1011"/>
        <v>2482</v>
      </c>
      <c r="AF151" s="58">
        <f t="shared" si="1012"/>
        <v>2482</v>
      </c>
      <c r="AG151" s="58" t="e">
        <f t="shared" si="1013"/>
        <v>#N/A</v>
      </c>
      <c r="AH151" s="58" t="e">
        <f t="shared" si="1014"/>
        <v>#N/A</v>
      </c>
      <c r="AI151" s="58" t="e">
        <f t="shared" si="1159"/>
        <v>#N/A</v>
      </c>
      <c r="AJ151" s="58" t="e">
        <f t="shared" ref="AJ151" si="1178">AI151+COUNTIF($L:$L,AI$2&amp;$P151)-1</f>
        <v>#N/A</v>
      </c>
      <c r="AK151" s="58" t="e">
        <f t="shared" si="1161"/>
        <v>#N/A</v>
      </c>
      <c r="AL151" s="58" t="e">
        <f t="shared" ref="AL151" si="1179">AK151+COUNTIF($L:$L,AK$2&amp;$P151)-1</f>
        <v>#N/A</v>
      </c>
      <c r="AM151" s="58" t="e">
        <f t="shared" si="1163"/>
        <v>#N/A</v>
      </c>
      <c r="AN151" s="58" t="e">
        <f t="shared" ref="AN151" si="1180">AM151+COUNTIF($L:$L,AM$2&amp;$P151)-1</f>
        <v>#N/A</v>
      </c>
      <c r="AO151" s="58" t="e">
        <f t="shared" si="1165"/>
        <v>#N/A</v>
      </c>
      <c r="AP151" s="58" t="e">
        <f t="shared" ref="AP151" si="1181">AO151+COUNTIF($L:$L,AO$2&amp;$P151)-1</f>
        <v>#N/A</v>
      </c>
      <c r="AQ151" s="58" t="e">
        <f t="shared" si="1167"/>
        <v>#N/A</v>
      </c>
      <c r="AR151" s="58" t="e">
        <f t="shared" ref="AR151" si="1182">AQ151+COUNTIF($L:$L,AQ$2&amp;$P151)-1</f>
        <v>#N/A</v>
      </c>
      <c r="AS151" s="58" t="e">
        <f t="shared" si="1169"/>
        <v>#N/A</v>
      </c>
      <c r="AT151" s="58" t="e">
        <f t="shared" ref="AT151" si="1183">AS151+COUNTIF($L:$L,AS$2&amp;$P151)-1</f>
        <v>#N/A</v>
      </c>
      <c r="AU151" s="58" t="e">
        <f t="shared" si="1171"/>
        <v>#N/A</v>
      </c>
      <c r="AV151" s="58" t="e">
        <f t="shared" si="1028"/>
        <v>#N/A</v>
      </c>
      <c r="AW151" s="58" t="e">
        <f t="shared" si="1029"/>
        <v>#N/A</v>
      </c>
      <c r="AX151" s="58" t="e">
        <f t="shared" si="1030"/>
        <v>#N/A</v>
      </c>
      <c r="AY151" s="58" t="e">
        <f t="shared" si="1031"/>
        <v>#N/A</v>
      </c>
      <c r="AZ151" s="59" t="e">
        <f t="shared" si="1032"/>
        <v>#N/A</v>
      </c>
      <c r="BB151" s="66" t="s">
        <v>238</v>
      </c>
      <c r="BC151" s="67" t="e">
        <f t="shared" si="1033"/>
        <v>#N/A</v>
      </c>
      <c r="BD151" s="67" t="e">
        <f t="shared" si="1034"/>
        <v>#N/A</v>
      </c>
      <c r="BE151" s="67">
        <f t="shared" si="1035"/>
        <v>166</v>
      </c>
      <c r="BF151" s="67">
        <f t="shared" si="1036"/>
        <v>166</v>
      </c>
      <c r="BG151" s="67">
        <f t="shared" si="1037"/>
        <v>299</v>
      </c>
      <c r="BH151" s="67">
        <f t="shared" si="1038"/>
        <v>299</v>
      </c>
      <c r="BI151" s="67">
        <f t="shared" si="1039"/>
        <v>627</v>
      </c>
      <c r="BJ151" s="67">
        <f t="shared" si="1040"/>
        <v>627</v>
      </c>
      <c r="BK151" s="67">
        <f t="shared" si="1041"/>
        <v>1060</v>
      </c>
      <c r="BL151" s="67">
        <f t="shared" si="1042"/>
        <v>1060</v>
      </c>
      <c r="BM151" s="67">
        <f t="shared" si="1043"/>
        <v>1621</v>
      </c>
      <c r="BN151" s="67">
        <f t="shared" si="1044"/>
        <v>1621</v>
      </c>
      <c r="BO151" s="67">
        <f t="shared" si="1045"/>
        <v>2347</v>
      </c>
      <c r="BP151" s="67">
        <f t="shared" si="1046"/>
        <v>2347</v>
      </c>
      <c r="BQ151" s="67">
        <f t="shared" si="1047"/>
        <v>3286</v>
      </c>
      <c r="BR151" s="67">
        <f t="shared" si="1048"/>
        <v>3286</v>
      </c>
      <c r="BS151" s="67" t="e">
        <f t="shared" si="1049"/>
        <v>#N/A</v>
      </c>
      <c r="BT151" s="67" t="e">
        <f t="shared" si="1050"/>
        <v>#N/A</v>
      </c>
      <c r="BU151" s="67" t="e">
        <f t="shared" si="1051"/>
        <v>#N/A</v>
      </c>
      <c r="BV151" s="67" t="e">
        <f t="shared" si="1052"/>
        <v>#N/A</v>
      </c>
      <c r="BW151" s="67" t="e">
        <f t="shared" si="1053"/>
        <v>#N/A</v>
      </c>
      <c r="BX151" s="67" t="e">
        <f t="shared" si="1054"/>
        <v>#N/A</v>
      </c>
      <c r="BY151" s="67" t="e">
        <f t="shared" si="1055"/>
        <v>#N/A</v>
      </c>
      <c r="BZ151" s="67" t="e">
        <f t="shared" si="1056"/>
        <v>#N/A</v>
      </c>
      <c r="CA151" s="67" t="e">
        <f t="shared" si="1057"/>
        <v>#N/A</v>
      </c>
      <c r="CB151" s="67" t="e">
        <f t="shared" si="1058"/>
        <v>#N/A</v>
      </c>
      <c r="CC151" s="67" t="e">
        <f t="shared" si="1059"/>
        <v>#N/A</v>
      </c>
      <c r="CD151" s="67" t="e">
        <f t="shared" si="1060"/>
        <v>#N/A</v>
      </c>
      <c r="CE151" s="67" t="e">
        <f t="shared" si="1061"/>
        <v>#N/A</v>
      </c>
      <c r="CF151" s="67" t="e">
        <f t="shared" si="1062"/>
        <v>#N/A</v>
      </c>
      <c r="CG151" s="67" t="e">
        <f t="shared" si="1063"/>
        <v>#N/A</v>
      </c>
      <c r="CH151" s="67" t="e">
        <f t="shared" si="1064"/>
        <v>#N/A</v>
      </c>
      <c r="CI151" s="67" t="e">
        <f t="shared" si="1065"/>
        <v>#N/A</v>
      </c>
      <c r="CJ151" s="67" t="e">
        <f t="shared" si="1066"/>
        <v>#N/A</v>
      </c>
      <c r="CK151" s="67" t="e">
        <f t="shared" si="1067"/>
        <v>#N/A</v>
      </c>
      <c r="CL151" s="68" t="e">
        <f t="shared" si="1068"/>
        <v>#N/A</v>
      </c>
    </row>
    <row r="152" spans="2:90" hidden="1" x14ac:dyDescent="0.4">
      <c r="B152" t="str">
        <f t="shared" si="989"/>
        <v>2014(株)ネオインターナショナル</v>
      </c>
      <c r="C152" t="str">
        <f t="shared" si="990"/>
        <v>2014(株)ネオインターナショナル</v>
      </c>
      <c r="D152">
        <v>2014</v>
      </c>
      <c r="E152">
        <v>2015</v>
      </c>
      <c r="G152" s="36" t="s">
        <v>225</v>
      </c>
      <c r="H152" s="37">
        <v>5.4900000000000001E-4</v>
      </c>
      <c r="I152" s="37"/>
      <c r="J152" s="37">
        <v>5.2099999999999998E-4</v>
      </c>
      <c r="L152" s="60" t="s">
        <v>1853</v>
      </c>
      <c r="M152" s="61">
        <v>2014</v>
      </c>
      <c r="N152" s="62" t="s">
        <v>225</v>
      </c>
      <c r="P152" s="60" t="s">
        <v>239</v>
      </c>
      <c r="Q152" s="61" t="e">
        <f t="shared" si="997"/>
        <v>#N/A</v>
      </c>
      <c r="R152" s="61" t="e">
        <f t="shared" si="998"/>
        <v>#N/A</v>
      </c>
      <c r="S152" s="61">
        <f t="shared" si="999"/>
        <v>167</v>
      </c>
      <c r="T152" s="61">
        <f t="shared" si="1000"/>
        <v>167</v>
      </c>
      <c r="U152" s="61">
        <f t="shared" si="1001"/>
        <v>397</v>
      </c>
      <c r="V152" s="61">
        <f t="shared" si="1002"/>
        <v>397</v>
      </c>
      <c r="W152" s="61">
        <f t="shared" si="1003"/>
        <v>701</v>
      </c>
      <c r="X152" s="61">
        <f t="shared" si="1004"/>
        <v>701</v>
      </c>
      <c r="Y152" s="61">
        <f t="shared" si="1005"/>
        <v>1073</v>
      </c>
      <c r="Z152" s="61">
        <f t="shared" si="1006"/>
        <v>1073</v>
      </c>
      <c r="AA152" s="61">
        <f t="shared" si="1007"/>
        <v>1511</v>
      </c>
      <c r="AB152" s="61">
        <f t="shared" si="1008"/>
        <v>1511</v>
      </c>
      <c r="AC152" s="61">
        <f t="shared" si="1009"/>
        <v>2017</v>
      </c>
      <c r="AD152" s="61">
        <f t="shared" si="1010"/>
        <v>2017</v>
      </c>
      <c r="AE152" s="61">
        <f t="shared" si="1011"/>
        <v>2574</v>
      </c>
      <c r="AF152" s="61">
        <f t="shared" si="1012"/>
        <v>2574</v>
      </c>
      <c r="AG152" s="61" t="e">
        <f t="shared" si="1013"/>
        <v>#N/A</v>
      </c>
      <c r="AH152" s="61" t="e">
        <f t="shared" si="1014"/>
        <v>#N/A</v>
      </c>
      <c r="AI152" s="61" t="e">
        <f t="shared" si="1159"/>
        <v>#N/A</v>
      </c>
      <c r="AJ152" s="61" t="e">
        <f t="shared" ref="AJ152" si="1184">AI152+COUNTIF($L:$L,AI$2&amp;$P152)-1</f>
        <v>#N/A</v>
      </c>
      <c r="AK152" s="61" t="e">
        <f t="shared" si="1161"/>
        <v>#N/A</v>
      </c>
      <c r="AL152" s="61" t="e">
        <f t="shared" ref="AL152" si="1185">AK152+COUNTIF($L:$L,AK$2&amp;$P152)-1</f>
        <v>#N/A</v>
      </c>
      <c r="AM152" s="61" t="e">
        <f t="shared" si="1163"/>
        <v>#N/A</v>
      </c>
      <c r="AN152" s="61" t="e">
        <f t="shared" ref="AN152" si="1186">AM152+COUNTIF($L:$L,AM$2&amp;$P152)-1</f>
        <v>#N/A</v>
      </c>
      <c r="AO152" s="61" t="e">
        <f t="shared" si="1165"/>
        <v>#N/A</v>
      </c>
      <c r="AP152" s="61" t="e">
        <f t="shared" ref="AP152" si="1187">AO152+COUNTIF($L:$L,AO$2&amp;$P152)-1</f>
        <v>#N/A</v>
      </c>
      <c r="AQ152" s="61" t="e">
        <f t="shared" si="1167"/>
        <v>#N/A</v>
      </c>
      <c r="AR152" s="61" t="e">
        <f t="shared" ref="AR152" si="1188">AQ152+COUNTIF($L:$L,AQ$2&amp;$P152)-1</f>
        <v>#N/A</v>
      </c>
      <c r="AS152" s="61" t="e">
        <f t="shared" si="1169"/>
        <v>#N/A</v>
      </c>
      <c r="AT152" s="61" t="e">
        <f t="shared" ref="AT152" si="1189">AS152+COUNTIF($L:$L,AS$2&amp;$P152)-1</f>
        <v>#N/A</v>
      </c>
      <c r="AU152" s="61" t="e">
        <f t="shared" si="1171"/>
        <v>#N/A</v>
      </c>
      <c r="AV152" s="61" t="e">
        <f t="shared" si="1028"/>
        <v>#N/A</v>
      </c>
      <c r="AW152" s="61" t="e">
        <f t="shared" si="1029"/>
        <v>#N/A</v>
      </c>
      <c r="AX152" s="61" t="e">
        <f t="shared" si="1030"/>
        <v>#N/A</v>
      </c>
      <c r="AY152" s="61" t="e">
        <f t="shared" si="1031"/>
        <v>#N/A</v>
      </c>
      <c r="AZ152" s="62" t="e">
        <f t="shared" si="1032"/>
        <v>#N/A</v>
      </c>
      <c r="BB152" s="69" t="s">
        <v>239</v>
      </c>
      <c r="BC152" s="70" t="e">
        <f t="shared" si="1033"/>
        <v>#N/A</v>
      </c>
      <c r="BD152" s="70" t="e">
        <f t="shared" si="1034"/>
        <v>#N/A</v>
      </c>
      <c r="BE152" s="70">
        <f t="shared" si="1035"/>
        <v>167</v>
      </c>
      <c r="BF152" s="70">
        <f t="shared" si="1036"/>
        <v>167</v>
      </c>
      <c r="BG152" s="70">
        <f t="shared" si="1037"/>
        <v>401</v>
      </c>
      <c r="BH152" s="70">
        <f t="shared" si="1038"/>
        <v>401</v>
      </c>
      <c r="BI152" s="70">
        <f t="shared" si="1039"/>
        <v>735</v>
      </c>
      <c r="BJ152" s="70">
        <f t="shared" si="1040"/>
        <v>735</v>
      </c>
      <c r="BK152" s="70">
        <f t="shared" si="1041"/>
        <v>1178</v>
      </c>
      <c r="BL152" s="70">
        <f t="shared" si="1042"/>
        <v>1178</v>
      </c>
      <c r="BM152" s="70">
        <f t="shared" si="1043"/>
        <v>1753</v>
      </c>
      <c r="BN152" s="70">
        <f t="shared" si="1044"/>
        <v>1753</v>
      </c>
      <c r="BO152" s="70">
        <f t="shared" si="1045"/>
        <v>2518</v>
      </c>
      <c r="BP152" s="70">
        <f t="shared" si="1046"/>
        <v>2518</v>
      </c>
      <c r="BQ152" s="70">
        <f t="shared" si="1047"/>
        <v>3491</v>
      </c>
      <c r="BR152" s="70">
        <f t="shared" si="1048"/>
        <v>3491</v>
      </c>
      <c r="BS152" s="70" t="e">
        <f t="shared" si="1049"/>
        <v>#N/A</v>
      </c>
      <c r="BT152" s="70" t="e">
        <f t="shared" si="1050"/>
        <v>#N/A</v>
      </c>
      <c r="BU152" s="70" t="e">
        <f t="shared" si="1051"/>
        <v>#N/A</v>
      </c>
      <c r="BV152" s="70" t="e">
        <f t="shared" si="1052"/>
        <v>#N/A</v>
      </c>
      <c r="BW152" s="70" t="e">
        <f t="shared" si="1053"/>
        <v>#N/A</v>
      </c>
      <c r="BX152" s="70" t="e">
        <f t="shared" si="1054"/>
        <v>#N/A</v>
      </c>
      <c r="BY152" s="70" t="e">
        <f t="shared" si="1055"/>
        <v>#N/A</v>
      </c>
      <c r="BZ152" s="70" t="e">
        <f t="shared" si="1056"/>
        <v>#N/A</v>
      </c>
      <c r="CA152" s="70" t="e">
        <f t="shared" si="1057"/>
        <v>#N/A</v>
      </c>
      <c r="CB152" s="70" t="e">
        <f t="shared" si="1058"/>
        <v>#N/A</v>
      </c>
      <c r="CC152" s="70" t="e">
        <f t="shared" si="1059"/>
        <v>#N/A</v>
      </c>
      <c r="CD152" s="70" t="e">
        <f t="shared" si="1060"/>
        <v>#N/A</v>
      </c>
      <c r="CE152" s="70" t="e">
        <f t="shared" si="1061"/>
        <v>#N/A</v>
      </c>
      <c r="CF152" s="70" t="e">
        <f t="shared" si="1062"/>
        <v>#N/A</v>
      </c>
      <c r="CG152" s="70" t="e">
        <f t="shared" si="1063"/>
        <v>#N/A</v>
      </c>
      <c r="CH152" s="70" t="e">
        <f t="shared" si="1064"/>
        <v>#N/A</v>
      </c>
      <c r="CI152" s="70" t="e">
        <f t="shared" si="1065"/>
        <v>#N/A</v>
      </c>
      <c r="CJ152" s="70" t="e">
        <f t="shared" si="1066"/>
        <v>#N/A</v>
      </c>
      <c r="CK152" s="70" t="e">
        <f t="shared" si="1067"/>
        <v>#N/A</v>
      </c>
      <c r="CL152" s="71" t="e">
        <f t="shared" si="1068"/>
        <v>#N/A</v>
      </c>
    </row>
    <row r="153" spans="2:90" hidden="1" x14ac:dyDescent="0.4">
      <c r="B153" t="str">
        <f t="shared" si="989"/>
        <v>2014(株)バランスハーツ</v>
      </c>
      <c r="C153" t="str">
        <f t="shared" si="990"/>
        <v>2014(株)バランスハーツ</v>
      </c>
      <c r="D153">
        <v>2014</v>
      </c>
      <c r="E153">
        <v>2015</v>
      </c>
      <c r="G153" s="36" t="s">
        <v>226</v>
      </c>
      <c r="H153" s="37">
        <v>5.5400000000000002E-4</v>
      </c>
      <c r="I153" s="37"/>
      <c r="J153" s="37">
        <v>5.2499999999999997E-4</v>
      </c>
      <c r="L153" s="57" t="s">
        <v>1854</v>
      </c>
      <c r="M153" s="58">
        <v>2014</v>
      </c>
      <c r="N153" s="59" t="s">
        <v>226</v>
      </c>
      <c r="P153" s="57" t="s">
        <v>240</v>
      </c>
      <c r="Q153" s="58" t="e">
        <f t="shared" si="997"/>
        <v>#N/A</v>
      </c>
      <c r="R153" s="58" t="e">
        <f t="shared" si="998"/>
        <v>#N/A</v>
      </c>
      <c r="S153" s="58">
        <f t="shared" si="999"/>
        <v>168</v>
      </c>
      <c r="T153" s="58">
        <f t="shared" si="1000"/>
        <v>168</v>
      </c>
      <c r="U153" s="58">
        <f t="shared" si="1001"/>
        <v>233</v>
      </c>
      <c r="V153" s="58">
        <f t="shared" si="1002"/>
        <v>233</v>
      </c>
      <c r="W153" s="58">
        <f t="shared" si="1003"/>
        <v>538</v>
      </c>
      <c r="X153" s="58">
        <f t="shared" si="1004"/>
        <v>538</v>
      </c>
      <c r="Y153" s="58">
        <f t="shared" si="1005"/>
        <v>912</v>
      </c>
      <c r="Z153" s="58">
        <f t="shared" si="1006"/>
        <v>912</v>
      </c>
      <c r="AA153" s="58">
        <f t="shared" si="1007"/>
        <v>1366</v>
      </c>
      <c r="AB153" s="58">
        <f t="shared" si="1008"/>
        <v>1366</v>
      </c>
      <c r="AC153" s="58">
        <f t="shared" si="1009"/>
        <v>1878</v>
      </c>
      <c r="AD153" s="58">
        <f t="shared" si="1010"/>
        <v>1878</v>
      </c>
      <c r="AE153" s="58">
        <f t="shared" si="1011"/>
        <v>2438</v>
      </c>
      <c r="AF153" s="58">
        <f t="shared" si="1012"/>
        <v>2438</v>
      </c>
      <c r="AG153" s="58" t="e">
        <f t="shared" si="1013"/>
        <v>#N/A</v>
      </c>
      <c r="AH153" s="58" t="e">
        <f t="shared" si="1014"/>
        <v>#N/A</v>
      </c>
      <c r="AI153" s="58" t="e">
        <f t="shared" si="1159"/>
        <v>#N/A</v>
      </c>
      <c r="AJ153" s="58" t="e">
        <f t="shared" ref="AJ153" si="1190">AI153+COUNTIF($L:$L,AI$2&amp;$P153)-1</f>
        <v>#N/A</v>
      </c>
      <c r="AK153" s="58" t="e">
        <f t="shared" si="1161"/>
        <v>#N/A</v>
      </c>
      <c r="AL153" s="58" t="e">
        <f t="shared" ref="AL153" si="1191">AK153+COUNTIF($L:$L,AK$2&amp;$P153)-1</f>
        <v>#N/A</v>
      </c>
      <c r="AM153" s="58" t="e">
        <f t="shared" si="1163"/>
        <v>#N/A</v>
      </c>
      <c r="AN153" s="58" t="e">
        <f t="shared" ref="AN153" si="1192">AM153+COUNTIF($L:$L,AM$2&amp;$P153)-1</f>
        <v>#N/A</v>
      </c>
      <c r="AO153" s="58" t="e">
        <f t="shared" si="1165"/>
        <v>#N/A</v>
      </c>
      <c r="AP153" s="58" t="e">
        <f t="shared" ref="AP153" si="1193">AO153+COUNTIF($L:$L,AO$2&amp;$P153)-1</f>
        <v>#N/A</v>
      </c>
      <c r="AQ153" s="58" t="e">
        <f t="shared" si="1167"/>
        <v>#N/A</v>
      </c>
      <c r="AR153" s="58" t="e">
        <f t="shared" ref="AR153" si="1194">AQ153+COUNTIF($L:$L,AQ$2&amp;$P153)-1</f>
        <v>#N/A</v>
      </c>
      <c r="AS153" s="58" t="e">
        <f t="shared" si="1169"/>
        <v>#N/A</v>
      </c>
      <c r="AT153" s="58" t="e">
        <f t="shared" ref="AT153" si="1195">AS153+COUNTIF($L:$L,AS$2&amp;$P153)-1</f>
        <v>#N/A</v>
      </c>
      <c r="AU153" s="58" t="e">
        <f t="shared" si="1171"/>
        <v>#N/A</v>
      </c>
      <c r="AV153" s="58" t="e">
        <f t="shared" si="1028"/>
        <v>#N/A</v>
      </c>
      <c r="AW153" s="58" t="e">
        <f t="shared" si="1029"/>
        <v>#N/A</v>
      </c>
      <c r="AX153" s="58" t="e">
        <f t="shared" si="1030"/>
        <v>#N/A</v>
      </c>
      <c r="AY153" s="58" t="e">
        <f t="shared" si="1031"/>
        <v>#N/A</v>
      </c>
      <c r="AZ153" s="59" t="e">
        <f t="shared" si="1032"/>
        <v>#N/A</v>
      </c>
      <c r="BB153" s="66" t="s">
        <v>240</v>
      </c>
      <c r="BC153" s="67" t="e">
        <f t="shared" si="1033"/>
        <v>#N/A</v>
      </c>
      <c r="BD153" s="67" t="e">
        <f t="shared" si="1034"/>
        <v>#N/A</v>
      </c>
      <c r="BE153" s="67">
        <f t="shared" si="1035"/>
        <v>168</v>
      </c>
      <c r="BF153" s="67">
        <f t="shared" si="1036"/>
        <v>168</v>
      </c>
      <c r="BG153" s="67">
        <f t="shared" si="1037"/>
        <v>237</v>
      </c>
      <c r="BH153" s="67">
        <f t="shared" si="1038"/>
        <v>237</v>
      </c>
      <c r="BI153" s="67">
        <f t="shared" si="1039"/>
        <v>560</v>
      </c>
      <c r="BJ153" s="67">
        <f t="shared" si="1040"/>
        <v>560</v>
      </c>
      <c r="BK153" s="67">
        <f t="shared" si="1041"/>
        <v>980</v>
      </c>
      <c r="BL153" s="67">
        <f t="shared" si="1042"/>
        <v>981</v>
      </c>
      <c r="BM153" s="67">
        <f t="shared" si="1043"/>
        <v>1547</v>
      </c>
      <c r="BN153" s="67">
        <f t="shared" si="1044"/>
        <v>1549</v>
      </c>
      <c r="BO153" s="67">
        <f t="shared" si="1045"/>
        <v>2251</v>
      </c>
      <c r="BP153" s="67">
        <f t="shared" si="1046"/>
        <v>2253</v>
      </c>
      <c r="BQ153" s="67">
        <f t="shared" si="1047"/>
        <v>3156</v>
      </c>
      <c r="BR153" s="67">
        <f t="shared" si="1048"/>
        <v>3158</v>
      </c>
      <c r="BS153" s="67" t="e">
        <f t="shared" si="1049"/>
        <v>#N/A</v>
      </c>
      <c r="BT153" s="67" t="e">
        <f t="shared" si="1050"/>
        <v>#N/A</v>
      </c>
      <c r="BU153" s="67" t="e">
        <f t="shared" si="1051"/>
        <v>#N/A</v>
      </c>
      <c r="BV153" s="67" t="e">
        <f t="shared" si="1052"/>
        <v>#N/A</v>
      </c>
      <c r="BW153" s="67" t="e">
        <f t="shared" si="1053"/>
        <v>#N/A</v>
      </c>
      <c r="BX153" s="67" t="e">
        <f t="shared" si="1054"/>
        <v>#N/A</v>
      </c>
      <c r="BY153" s="67" t="e">
        <f t="shared" si="1055"/>
        <v>#N/A</v>
      </c>
      <c r="BZ153" s="67" t="e">
        <f t="shared" si="1056"/>
        <v>#N/A</v>
      </c>
      <c r="CA153" s="67" t="e">
        <f t="shared" si="1057"/>
        <v>#N/A</v>
      </c>
      <c r="CB153" s="67" t="e">
        <f t="shared" si="1058"/>
        <v>#N/A</v>
      </c>
      <c r="CC153" s="67" t="e">
        <f t="shared" si="1059"/>
        <v>#N/A</v>
      </c>
      <c r="CD153" s="67" t="e">
        <f t="shared" si="1060"/>
        <v>#N/A</v>
      </c>
      <c r="CE153" s="67" t="e">
        <f t="shared" si="1061"/>
        <v>#N/A</v>
      </c>
      <c r="CF153" s="67" t="e">
        <f t="shared" si="1062"/>
        <v>#N/A</v>
      </c>
      <c r="CG153" s="67" t="e">
        <f t="shared" si="1063"/>
        <v>#N/A</v>
      </c>
      <c r="CH153" s="67" t="e">
        <f t="shared" si="1064"/>
        <v>#N/A</v>
      </c>
      <c r="CI153" s="67" t="e">
        <f t="shared" si="1065"/>
        <v>#N/A</v>
      </c>
      <c r="CJ153" s="67" t="e">
        <f t="shared" si="1066"/>
        <v>#N/A</v>
      </c>
      <c r="CK153" s="67" t="e">
        <f t="shared" si="1067"/>
        <v>#N/A</v>
      </c>
      <c r="CL153" s="68" t="e">
        <f t="shared" si="1068"/>
        <v>#N/A</v>
      </c>
    </row>
    <row r="154" spans="2:90" hidden="1" x14ac:dyDescent="0.4">
      <c r="B154" t="str">
        <f t="shared" si="989"/>
        <v>2014(株)パルシステム電力（旧：(株)うなかみの大地）</v>
      </c>
      <c r="C154" t="str">
        <f t="shared" si="990"/>
        <v>2014(株)パルシステム電力（旧：(株)うなかみの大地）</v>
      </c>
      <c r="D154">
        <v>2014</v>
      </c>
      <c r="E154">
        <v>2015</v>
      </c>
      <c r="G154" s="36" t="s">
        <v>227</v>
      </c>
      <c r="H154" s="37">
        <v>1.06E-4</v>
      </c>
      <c r="I154" s="37"/>
      <c r="J154" s="37">
        <v>7.4399999999999998E-4</v>
      </c>
      <c r="L154" s="60" t="s">
        <v>1855</v>
      </c>
      <c r="M154" s="61">
        <v>2014</v>
      </c>
      <c r="N154" s="62" t="s">
        <v>227</v>
      </c>
      <c r="P154" s="60" t="s">
        <v>241</v>
      </c>
      <c r="Q154" s="61" t="e">
        <f t="shared" si="997"/>
        <v>#N/A</v>
      </c>
      <c r="R154" s="61" t="e">
        <f t="shared" si="998"/>
        <v>#N/A</v>
      </c>
      <c r="S154" s="61">
        <f t="shared" si="999"/>
        <v>169</v>
      </c>
      <c r="T154" s="61">
        <f t="shared" si="1000"/>
        <v>169</v>
      </c>
      <c r="U154" s="61" t="e">
        <f t="shared" si="1001"/>
        <v>#N/A</v>
      </c>
      <c r="V154" s="61" t="e">
        <f t="shared" si="1002"/>
        <v>#N/A</v>
      </c>
      <c r="W154" s="61" t="e">
        <f t="shared" si="1003"/>
        <v>#N/A</v>
      </c>
      <c r="X154" s="61" t="e">
        <f t="shared" si="1004"/>
        <v>#N/A</v>
      </c>
      <c r="Y154" s="61" t="e">
        <f t="shared" si="1005"/>
        <v>#N/A</v>
      </c>
      <c r="Z154" s="61" t="e">
        <f t="shared" si="1006"/>
        <v>#N/A</v>
      </c>
      <c r="AA154" s="61" t="e">
        <f t="shared" si="1007"/>
        <v>#N/A</v>
      </c>
      <c r="AB154" s="61" t="e">
        <f t="shared" si="1008"/>
        <v>#N/A</v>
      </c>
      <c r="AC154" s="61" t="e">
        <f t="shared" si="1009"/>
        <v>#N/A</v>
      </c>
      <c r="AD154" s="61" t="e">
        <f t="shared" si="1010"/>
        <v>#N/A</v>
      </c>
      <c r="AE154" s="61" t="e">
        <f t="shared" si="1011"/>
        <v>#N/A</v>
      </c>
      <c r="AF154" s="61" t="e">
        <f t="shared" si="1012"/>
        <v>#N/A</v>
      </c>
      <c r="AG154" s="61" t="e">
        <f t="shared" si="1013"/>
        <v>#N/A</v>
      </c>
      <c r="AH154" s="61" t="e">
        <f t="shared" si="1014"/>
        <v>#N/A</v>
      </c>
      <c r="AI154" s="61" t="e">
        <f t="shared" si="1159"/>
        <v>#N/A</v>
      </c>
      <c r="AJ154" s="61" t="e">
        <f t="shared" ref="AJ154" si="1196">AI154+COUNTIF($L:$L,AI$2&amp;$P154)-1</f>
        <v>#N/A</v>
      </c>
      <c r="AK154" s="61" t="e">
        <f t="shared" si="1161"/>
        <v>#N/A</v>
      </c>
      <c r="AL154" s="61" t="e">
        <f t="shared" ref="AL154" si="1197">AK154+COUNTIF($L:$L,AK$2&amp;$P154)-1</f>
        <v>#N/A</v>
      </c>
      <c r="AM154" s="61" t="e">
        <f t="shared" si="1163"/>
        <v>#N/A</v>
      </c>
      <c r="AN154" s="61" t="e">
        <f t="shared" ref="AN154" si="1198">AM154+COUNTIF($L:$L,AM$2&amp;$P154)-1</f>
        <v>#N/A</v>
      </c>
      <c r="AO154" s="61" t="e">
        <f t="shared" si="1165"/>
        <v>#N/A</v>
      </c>
      <c r="AP154" s="61" t="e">
        <f t="shared" ref="AP154" si="1199">AO154+COUNTIF($L:$L,AO$2&amp;$P154)-1</f>
        <v>#N/A</v>
      </c>
      <c r="AQ154" s="61" t="e">
        <f t="shared" si="1167"/>
        <v>#N/A</v>
      </c>
      <c r="AR154" s="61" t="e">
        <f t="shared" ref="AR154" si="1200">AQ154+COUNTIF($L:$L,AQ$2&amp;$P154)-1</f>
        <v>#N/A</v>
      </c>
      <c r="AS154" s="61" t="e">
        <f t="shared" si="1169"/>
        <v>#N/A</v>
      </c>
      <c r="AT154" s="61" t="e">
        <f t="shared" ref="AT154" si="1201">AS154+COUNTIF($L:$L,AS$2&amp;$P154)-1</f>
        <v>#N/A</v>
      </c>
      <c r="AU154" s="61" t="e">
        <f t="shared" si="1171"/>
        <v>#N/A</v>
      </c>
      <c r="AV154" s="61" t="e">
        <f t="shared" si="1028"/>
        <v>#N/A</v>
      </c>
      <c r="AW154" s="61" t="e">
        <f t="shared" si="1029"/>
        <v>#N/A</v>
      </c>
      <c r="AX154" s="61" t="e">
        <f t="shared" si="1030"/>
        <v>#N/A</v>
      </c>
      <c r="AY154" s="61" t="e">
        <f t="shared" si="1031"/>
        <v>#N/A</v>
      </c>
      <c r="AZ154" s="62" t="e">
        <f t="shared" si="1032"/>
        <v>#N/A</v>
      </c>
      <c r="BB154" s="69" t="s">
        <v>241</v>
      </c>
      <c r="BC154" s="70" t="e">
        <f t="shared" si="1033"/>
        <v>#N/A</v>
      </c>
      <c r="BD154" s="70" t="e">
        <f t="shared" si="1034"/>
        <v>#N/A</v>
      </c>
      <c r="BE154" s="70">
        <f t="shared" si="1035"/>
        <v>169</v>
      </c>
      <c r="BF154" s="70">
        <f t="shared" si="1036"/>
        <v>169</v>
      </c>
      <c r="BG154" s="70" t="e">
        <f t="shared" si="1037"/>
        <v>#N/A</v>
      </c>
      <c r="BH154" s="70" t="e">
        <f t="shared" si="1038"/>
        <v>#N/A</v>
      </c>
      <c r="BI154" s="70" t="e">
        <f t="shared" si="1039"/>
        <v>#N/A</v>
      </c>
      <c r="BJ154" s="70" t="e">
        <f t="shared" si="1040"/>
        <v>#N/A</v>
      </c>
      <c r="BK154" s="70" t="e">
        <f t="shared" si="1041"/>
        <v>#N/A</v>
      </c>
      <c r="BL154" s="70" t="e">
        <f t="shared" si="1042"/>
        <v>#N/A</v>
      </c>
      <c r="BM154" s="70" t="e">
        <f t="shared" si="1043"/>
        <v>#N/A</v>
      </c>
      <c r="BN154" s="70" t="e">
        <f t="shared" si="1044"/>
        <v>#N/A</v>
      </c>
      <c r="BO154" s="70" t="e">
        <f t="shared" si="1045"/>
        <v>#N/A</v>
      </c>
      <c r="BP154" s="70" t="e">
        <f t="shared" si="1046"/>
        <v>#N/A</v>
      </c>
      <c r="BQ154" s="70" t="e">
        <f t="shared" si="1047"/>
        <v>#N/A</v>
      </c>
      <c r="BR154" s="70" t="e">
        <f t="shared" si="1048"/>
        <v>#N/A</v>
      </c>
      <c r="BS154" s="70" t="e">
        <f t="shared" si="1049"/>
        <v>#N/A</v>
      </c>
      <c r="BT154" s="70" t="e">
        <f t="shared" si="1050"/>
        <v>#N/A</v>
      </c>
      <c r="BU154" s="70" t="e">
        <f t="shared" si="1051"/>
        <v>#N/A</v>
      </c>
      <c r="BV154" s="70" t="e">
        <f t="shared" si="1052"/>
        <v>#N/A</v>
      </c>
      <c r="BW154" s="70" t="e">
        <f t="shared" si="1053"/>
        <v>#N/A</v>
      </c>
      <c r="BX154" s="70" t="e">
        <f t="shared" si="1054"/>
        <v>#N/A</v>
      </c>
      <c r="BY154" s="70" t="e">
        <f t="shared" si="1055"/>
        <v>#N/A</v>
      </c>
      <c r="BZ154" s="70" t="e">
        <f t="shared" si="1056"/>
        <v>#N/A</v>
      </c>
      <c r="CA154" s="70" t="e">
        <f t="shared" si="1057"/>
        <v>#N/A</v>
      </c>
      <c r="CB154" s="70" t="e">
        <f t="shared" si="1058"/>
        <v>#N/A</v>
      </c>
      <c r="CC154" s="70" t="e">
        <f t="shared" si="1059"/>
        <v>#N/A</v>
      </c>
      <c r="CD154" s="70" t="e">
        <f t="shared" si="1060"/>
        <v>#N/A</v>
      </c>
      <c r="CE154" s="70" t="e">
        <f t="shared" si="1061"/>
        <v>#N/A</v>
      </c>
      <c r="CF154" s="70" t="e">
        <f t="shared" si="1062"/>
        <v>#N/A</v>
      </c>
      <c r="CG154" s="70" t="e">
        <f t="shared" si="1063"/>
        <v>#N/A</v>
      </c>
      <c r="CH154" s="70" t="e">
        <f t="shared" si="1064"/>
        <v>#N/A</v>
      </c>
      <c r="CI154" s="70" t="e">
        <f t="shared" si="1065"/>
        <v>#N/A</v>
      </c>
      <c r="CJ154" s="70" t="e">
        <f t="shared" si="1066"/>
        <v>#N/A</v>
      </c>
      <c r="CK154" s="70" t="e">
        <f t="shared" si="1067"/>
        <v>#N/A</v>
      </c>
      <c r="CL154" s="71" t="e">
        <f t="shared" si="1068"/>
        <v>#N/A</v>
      </c>
    </row>
    <row r="155" spans="2:90" hidden="1" x14ac:dyDescent="0.4">
      <c r="B155" t="str">
        <f t="shared" si="989"/>
        <v>2014(株)Ｖ－Ｐｏｗｅｒ</v>
      </c>
      <c r="C155" t="str">
        <f t="shared" si="990"/>
        <v>2014(株)Ｖ－Ｐｏｗｅｒ</v>
      </c>
      <c r="D155">
        <v>2014</v>
      </c>
      <c r="E155">
        <v>2015</v>
      </c>
      <c r="G155" s="36" t="s">
        <v>228</v>
      </c>
      <c r="H155" s="37">
        <v>2.5399999999999999E-4</v>
      </c>
      <c r="I155" s="37"/>
      <c r="J155" s="37">
        <v>5.6099999999999998E-4</v>
      </c>
      <c r="L155" s="57" t="s">
        <v>1856</v>
      </c>
      <c r="M155" s="58">
        <v>2014</v>
      </c>
      <c r="N155" s="59" t="s">
        <v>228</v>
      </c>
      <c r="P155" s="57" t="s">
        <v>242</v>
      </c>
      <c r="Q155" s="58" t="e">
        <f t="shared" si="997"/>
        <v>#N/A</v>
      </c>
      <c r="R155" s="58" t="e">
        <f t="shared" si="998"/>
        <v>#N/A</v>
      </c>
      <c r="S155" s="58">
        <f t="shared" si="999"/>
        <v>170</v>
      </c>
      <c r="T155" s="58">
        <f t="shared" si="1000"/>
        <v>170</v>
      </c>
      <c r="U155" s="58">
        <f t="shared" si="1001"/>
        <v>393</v>
      </c>
      <c r="V155" s="58">
        <f t="shared" si="1002"/>
        <v>393</v>
      </c>
      <c r="W155" s="58">
        <f t="shared" si="1003"/>
        <v>697</v>
      </c>
      <c r="X155" s="58">
        <f t="shared" si="1004"/>
        <v>697</v>
      </c>
      <c r="Y155" s="58">
        <f t="shared" si="1005"/>
        <v>1069</v>
      </c>
      <c r="Z155" s="58">
        <f t="shared" si="1006"/>
        <v>1069</v>
      </c>
      <c r="AA155" s="58">
        <f t="shared" si="1007"/>
        <v>1507</v>
      </c>
      <c r="AB155" s="58">
        <f t="shared" si="1008"/>
        <v>1507</v>
      </c>
      <c r="AC155" s="58" t="e">
        <f t="shared" si="1009"/>
        <v>#N/A</v>
      </c>
      <c r="AD155" s="58" t="e">
        <f t="shared" si="1010"/>
        <v>#N/A</v>
      </c>
      <c r="AE155" s="58" t="e">
        <f t="shared" si="1011"/>
        <v>#N/A</v>
      </c>
      <c r="AF155" s="58" t="e">
        <f t="shared" si="1012"/>
        <v>#N/A</v>
      </c>
      <c r="AG155" s="58" t="e">
        <f t="shared" si="1013"/>
        <v>#N/A</v>
      </c>
      <c r="AH155" s="58" t="e">
        <f t="shared" si="1014"/>
        <v>#N/A</v>
      </c>
      <c r="AI155" s="58" t="e">
        <f t="shared" si="1159"/>
        <v>#N/A</v>
      </c>
      <c r="AJ155" s="58" t="e">
        <f t="shared" ref="AJ155" si="1202">AI155+COUNTIF($L:$L,AI$2&amp;$P155)-1</f>
        <v>#N/A</v>
      </c>
      <c r="AK155" s="58" t="e">
        <f t="shared" si="1161"/>
        <v>#N/A</v>
      </c>
      <c r="AL155" s="58" t="e">
        <f t="shared" ref="AL155" si="1203">AK155+COUNTIF($L:$L,AK$2&amp;$P155)-1</f>
        <v>#N/A</v>
      </c>
      <c r="AM155" s="58" t="e">
        <f t="shared" si="1163"/>
        <v>#N/A</v>
      </c>
      <c r="AN155" s="58" t="e">
        <f t="shared" ref="AN155" si="1204">AM155+COUNTIF($L:$L,AM$2&amp;$P155)-1</f>
        <v>#N/A</v>
      </c>
      <c r="AO155" s="58" t="e">
        <f t="shared" si="1165"/>
        <v>#N/A</v>
      </c>
      <c r="AP155" s="58" t="e">
        <f t="shared" ref="AP155" si="1205">AO155+COUNTIF($L:$L,AO$2&amp;$P155)-1</f>
        <v>#N/A</v>
      </c>
      <c r="AQ155" s="58" t="e">
        <f t="shared" si="1167"/>
        <v>#N/A</v>
      </c>
      <c r="AR155" s="58" t="e">
        <f t="shared" ref="AR155" si="1206">AQ155+COUNTIF($L:$L,AQ$2&amp;$P155)-1</f>
        <v>#N/A</v>
      </c>
      <c r="AS155" s="58" t="e">
        <f t="shared" si="1169"/>
        <v>#N/A</v>
      </c>
      <c r="AT155" s="58" t="e">
        <f t="shared" ref="AT155" si="1207">AS155+COUNTIF($L:$L,AS$2&amp;$P155)-1</f>
        <v>#N/A</v>
      </c>
      <c r="AU155" s="58" t="e">
        <f t="shared" si="1171"/>
        <v>#N/A</v>
      </c>
      <c r="AV155" s="58" t="e">
        <f t="shared" si="1028"/>
        <v>#N/A</v>
      </c>
      <c r="AW155" s="58" t="e">
        <f t="shared" si="1029"/>
        <v>#N/A</v>
      </c>
      <c r="AX155" s="58" t="e">
        <f t="shared" si="1030"/>
        <v>#N/A</v>
      </c>
      <c r="AY155" s="58" t="e">
        <f t="shared" si="1031"/>
        <v>#N/A</v>
      </c>
      <c r="AZ155" s="59" t="e">
        <f t="shared" si="1032"/>
        <v>#N/A</v>
      </c>
      <c r="BB155" s="66" t="s">
        <v>242</v>
      </c>
      <c r="BC155" s="67" t="e">
        <f t="shared" si="1033"/>
        <v>#N/A</v>
      </c>
      <c r="BD155" s="67" t="e">
        <f t="shared" si="1034"/>
        <v>#N/A</v>
      </c>
      <c r="BE155" s="67">
        <f t="shared" si="1035"/>
        <v>170</v>
      </c>
      <c r="BF155" s="67">
        <f t="shared" si="1036"/>
        <v>170</v>
      </c>
      <c r="BG155" s="67">
        <f t="shared" si="1037"/>
        <v>397</v>
      </c>
      <c r="BH155" s="67">
        <f t="shared" si="1038"/>
        <v>397</v>
      </c>
      <c r="BI155" s="67">
        <f t="shared" si="1039"/>
        <v>731</v>
      </c>
      <c r="BJ155" s="67">
        <f t="shared" si="1040"/>
        <v>731</v>
      </c>
      <c r="BK155" s="67">
        <f t="shared" si="1041"/>
        <v>1174</v>
      </c>
      <c r="BL155" s="67">
        <f t="shared" si="1042"/>
        <v>1174</v>
      </c>
      <c r="BM155" s="67">
        <f t="shared" si="1043"/>
        <v>1749</v>
      </c>
      <c r="BN155" s="67">
        <f t="shared" si="1044"/>
        <v>1749</v>
      </c>
      <c r="BO155" s="67" t="e">
        <f t="shared" si="1045"/>
        <v>#N/A</v>
      </c>
      <c r="BP155" s="67" t="e">
        <f t="shared" si="1046"/>
        <v>#N/A</v>
      </c>
      <c r="BQ155" s="67" t="e">
        <f t="shared" si="1047"/>
        <v>#N/A</v>
      </c>
      <c r="BR155" s="67" t="e">
        <f t="shared" si="1048"/>
        <v>#N/A</v>
      </c>
      <c r="BS155" s="67" t="e">
        <f t="shared" si="1049"/>
        <v>#N/A</v>
      </c>
      <c r="BT155" s="67" t="e">
        <f t="shared" si="1050"/>
        <v>#N/A</v>
      </c>
      <c r="BU155" s="67" t="e">
        <f t="shared" si="1051"/>
        <v>#N/A</v>
      </c>
      <c r="BV155" s="67" t="e">
        <f t="shared" si="1052"/>
        <v>#N/A</v>
      </c>
      <c r="BW155" s="67" t="e">
        <f t="shared" si="1053"/>
        <v>#N/A</v>
      </c>
      <c r="BX155" s="67" t="e">
        <f t="shared" si="1054"/>
        <v>#N/A</v>
      </c>
      <c r="BY155" s="67" t="e">
        <f t="shared" si="1055"/>
        <v>#N/A</v>
      </c>
      <c r="BZ155" s="67" t="e">
        <f t="shared" si="1056"/>
        <v>#N/A</v>
      </c>
      <c r="CA155" s="67" t="e">
        <f t="shared" si="1057"/>
        <v>#N/A</v>
      </c>
      <c r="CB155" s="67" t="e">
        <f t="shared" si="1058"/>
        <v>#N/A</v>
      </c>
      <c r="CC155" s="67" t="e">
        <f t="shared" si="1059"/>
        <v>#N/A</v>
      </c>
      <c r="CD155" s="67" t="e">
        <f t="shared" si="1060"/>
        <v>#N/A</v>
      </c>
      <c r="CE155" s="67" t="e">
        <f t="shared" si="1061"/>
        <v>#N/A</v>
      </c>
      <c r="CF155" s="67" t="e">
        <f t="shared" si="1062"/>
        <v>#N/A</v>
      </c>
      <c r="CG155" s="67" t="e">
        <f t="shared" si="1063"/>
        <v>#N/A</v>
      </c>
      <c r="CH155" s="67" t="e">
        <f t="shared" si="1064"/>
        <v>#N/A</v>
      </c>
      <c r="CI155" s="67" t="e">
        <f t="shared" si="1065"/>
        <v>#N/A</v>
      </c>
      <c r="CJ155" s="67" t="e">
        <f t="shared" si="1066"/>
        <v>#N/A</v>
      </c>
      <c r="CK155" s="67" t="e">
        <f t="shared" si="1067"/>
        <v>#N/A</v>
      </c>
      <c r="CL155" s="68" t="e">
        <f t="shared" si="1068"/>
        <v>#N/A</v>
      </c>
    </row>
    <row r="156" spans="2:90" hidden="1" x14ac:dyDescent="0.4">
      <c r="B156" t="str">
        <f t="shared" si="989"/>
        <v>2014(株)フォレストパワー</v>
      </c>
      <c r="C156" t="str">
        <f t="shared" si="990"/>
        <v>2014(株)フォレストパワー</v>
      </c>
      <c r="D156">
        <v>2014</v>
      </c>
      <c r="E156">
        <v>2015</v>
      </c>
      <c r="G156" s="36" t="s">
        <v>229</v>
      </c>
      <c r="H156" s="37">
        <v>1.9000000000000001E-4</v>
      </c>
      <c r="I156" s="37"/>
      <c r="J156" s="37">
        <v>6.9899999999999997E-4</v>
      </c>
      <c r="L156" s="60" t="s">
        <v>1857</v>
      </c>
      <c r="M156" s="61">
        <v>2014</v>
      </c>
      <c r="N156" s="62" t="s">
        <v>229</v>
      </c>
      <c r="P156" s="60" t="s">
        <v>243</v>
      </c>
      <c r="Q156" s="61" t="e">
        <f t="shared" si="997"/>
        <v>#N/A</v>
      </c>
      <c r="R156" s="61" t="e">
        <f t="shared" si="998"/>
        <v>#N/A</v>
      </c>
      <c r="S156" s="61">
        <f t="shared" si="999"/>
        <v>171</v>
      </c>
      <c r="T156" s="61">
        <f t="shared" si="1000"/>
        <v>171</v>
      </c>
      <c r="U156" s="61">
        <f t="shared" si="1001"/>
        <v>408</v>
      </c>
      <c r="V156" s="61">
        <f t="shared" si="1002"/>
        <v>408</v>
      </c>
      <c r="W156" s="61">
        <f t="shared" si="1003"/>
        <v>712</v>
      </c>
      <c r="X156" s="61">
        <f t="shared" si="1004"/>
        <v>712</v>
      </c>
      <c r="Y156" s="61">
        <f t="shared" si="1005"/>
        <v>1084</v>
      </c>
      <c r="Z156" s="61">
        <f t="shared" si="1006"/>
        <v>1084</v>
      </c>
      <c r="AA156" s="61" t="e">
        <f t="shared" si="1007"/>
        <v>#N/A</v>
      </c>
      <c r="AB156" s="61" t="e">
        <f t="shared" si="1008"/>
        <v>#N/A</v>
      </c>
      <c r="AC156" s="61" t="e">
        <f t="shared" si="1009"/>
        <v>#N/A</v>
      </c>
      <c r="AD156" s="61" t="e">
        <f t="shared" si="1010"/>
        <v>#N/A</v>
      </c>
      <c r="AE156" s="61" t="e">
        <f t="shared" si="1011"/>
        <v>#N/A</v>
      </c>
      <c r="AF156" s="61" t="e">
        <f t="shared" si="1012"/>
        <v>#N/A</v>
      </c>
      <c r="AG156" s="61" t="e">
        <f t="shared" si="1013"/>
        <v>#N/A</v>
      </c>
      <c r="AH156" s="61" t="e">
        <f t="shared" si="1014"/>
        <v>#N/A</v>
      </c>
      <c r="AI156" s="61" t="e">
        <f t="shared" si="1159"/>
        <v>#N/A</v>
      </c>
      <c r="AJ156" s="61" t="e">
        <f t="shared" ref="AJ156" si="1208">AI156+COUNTIF($L:$L,AI$2&amp;$P156)-1</f>
        <v>#N/A</v>
      </c>
      <c r="AK156" s="61" t="e">
        <f t="shared" si="1161"/>
        <v>#N/A</v>
      </c>
      <c r="AL156" s="61" t="e">
        <f t="shared" ref="AL156" si="1209">AK156+COUNTIF($L:$L,AK$2&amp;$P156)-1</f>
        <v>#N/A</v>
      </c>
      <c r="AM156" s="61" t="e">
        <f t="shared" si="1163"/>
        <v>#N/A</v>
      </c>
      <c r="AN156" s="61" t="e">
        <f t="shared" ref="AN156" si="1210">AM156+COUNTIF($L:$L,AM$2&amp;$P156)-1</f>
        <v>#N/A</v>
      </c>
      <c r="AO156" s="61" t="e">
        <f t="shared" si="1165"/>
        <v>#N/A</v>
      </c>
      <c r="AP156" s="61" t="e">
        <f t="shared" ref="AP156" si="1211">AO156+COUNTIF($L:$L,AO$2&amp;$P156)-1</f>
        <v>#N/A</v>
      </c>
      <c r="AQ156" s="61" t="e">
        <f t="shared" si="1167"/>
        <v>#N/A</v>
      </c>
      <c r="AR156" s="61" t="e">
        <f t="shared" ref="AR156" si="1212">AQ156+COUNTIF($L:$L,AQ$2&amp;$P156)-1</f>
        <v>#N/A</v>
      </c>
      <c r="AS156" s="61" t="e">
        <f t="shared" si="1169"/>
        <v>#N/A</v>
      </c>
      <c r="AT156" s="61" t="e">
        <f t="shared" ref="AT156" si="1213">AS156+COUNTIF($L:$L,AS$2&amp;$P156)-1</f>
        <v>#N/A</v>
      </c>
      <c r="AU156" s="61" t="e">
        <f t="shared" si="1171"/>
        <v>#N/A</v>
      </c>
      <c r="AV156" s="61" t="e">
        <f t="shared" si="1028"/>
        <v>#N/A</v>
      </c>
      <c r="AW156" s="61" t="e">
        <f t="shared" si="1029"/>
        <v>#N/A</v>
      </c>
      <c r="AX156" s="61" t="e">
        <f t="shared" si="1030"/>
        <v>#N/A</v>
      </c>
      <c r="AY156" s="61" t="e">
        <f t="shared" si="1031"/>
        <v>#N/A</v>
      </c>
      <c r="AZ156" s="62" t="e">
        <f t="shared" si="1032"/>
        <v>#N/A</v>
      </c>
      <c r="BB156" s="69" t="s">
        <v>243</v>
      </c>
      <c r="BC156" s="70" t="e">
        <f t="shared" si="1033"/>
        <v>#N/A</v>
      </c>
      <c r="BD156" s="70" t="e">
        <f t="shared" si="1034"/>
        <v>#N/A</v>
      </c>
      <c r="BE156" s="70">
        <f t="shared" si="1035"/>
        <v>171</v>
      </c>
      <c r="BF156" s="70">
        <f t="shared" si="1036"/>
        <v>171</v>
      </c>
      <c r="BG156" s="70">
        <f t="shared" si="1037"/>
        <v>412</v>
      </c>
      <c r="BH156" s="70">
        <f t="shared" si="1038"/>
        <v>412</v>
      </c>
      <c r="BI156" s="70">
        <f t="shared" si="1039"/>
        <v>747</v>
      </c>
      <c r="BJ156" s="70">
        <f t="shared" si="1040"/>
        <v>747</v>
      </c>
      <c r="BK156" s="70">
        <f t="shared" si="1041"/>
        <v>1192</v>
      </c>
      <c r="BL156" s="70">
        <f t="shared" si="1042"/>
        <v>1192</v>
      </c>
      <c r="BM156" s="70" t="e">
        <f t="shared" si="1043"/>
        <v>#N/A</v>
      </c>
      <c r="BN156" s="70" t="e">
        <f t="shared" si="1044"/>
        <v>#N/A</v>
      </c>
      <c r="BO156" s="70" t="e">
        <f t="shared" si="1045"/>
        <v>#N/A</v>
      </c>
      <c r="BP156" s="70" t="e">
        <f t="shared" si="1046"/>
        <v>#N/A</v>
      </c>
      <c r="BQ156" s="70" t="e">
        <f t="shared" si="1047"/>
        <v>#N/A</v>
      </c>
      <c r="BR156" s="70" t="e">
        <f t="shared" si="1048"/>
        <v>#N/A</v>
      </c>
      <c r="BS156" s="70" t="e">
        <f t="shared" si="1049"/>
        <v>#N/A</v>
      </c>
      <c r="BT156" s="70" t="e">
        <f t="shared" si="1050"/>
        <v>#N/A</v>
      </c>
      <c r="BU156" s="70" t="e">
        <f t="shared" si="1051"/>
        <v>#N/A</v>
      </c>
      <c r="BV156" s="70" t="e">
        <f t="shared" si="1052"/>
        <v>#N/A</v>
      </c>
      <c r="BW156" s="70" t="e">
        <f t="shared" si="1053"/>
        <v>#N/A</v>
      </c>
      <c r="BX156" s="70" t="e">
        <f t="shared" si="1054"/>
        <v>#N/A</v>
      </c>
      <c r="BY156" s="70" t="e">
        <f t="shared" si="1055"/>
        <v>#N/A</v>
      </c>
      <c r="BZ156" s="70" t="e">
        <f t="shared" si="1056"/>
        <v>#N/A</v>
      </c>
      <c r="CA156" s="70" t="e">
        <f t="shared" si="1057"/>
        <v>#N/A</v>
      </c>
      <c r="CB156" s="70" t="e">
        <f t="shared" si="1058"/>
        <v>#N/A</v>
      </c>
      <c r="CC156" s="70" t="e">
        <f t="shared" si="1059"/>
        <v>#N/A</v>
      </c>
      <c r="CD156" s="70" t="e">
        <f t="shared" si="1060"/>
        <v>#N/A</v>
      </c>
      <c r="CE156" s="70" t="e">
        <f t="shared" si="1061"/>
        <v>#N/A</v>
      </c>
      <c r="CF156" s="70" t="e">
        <f t="shared" si="1062"/>
        <v>#N/A</v>
      </c>
      <c r="CG156" s="70" t="e">
        <f t="shared" si="1063"/>
        <v>#N/A</v>
      </c>
      <c r="CH156" s="70" t="e">
        <f t="shared" si="1064"/>
        <v>#N/A</v>
      </c>
      <c r="CI156" s="70" t="e">
        <f t="shared" si="1065"/>
        <v>#N/A</v>
      </c>
      <c r="CJ156" s="70" t="e">
        <f t="shared" si="1066"/>
        <v>#N/A</v>
      </c>
      <c r="CK156" s="70" t="e">
        <f t="shared" si="1067"/>
        <v>#N/A</v>
      </c>
      <c r="CL156" s="71" t="e">
        <f t="shared" si="1068"/>
        <v>#N/A</v>
      </c>
    </row>
    <row r="157" spans="2:90" hidden="1" x14ac:dyDescent="0.4">
      <c r="B157" t="str">
        <f t="shared" si="989"/>
        <v>2014(株)ベイサイドエナジー</v>
      </c>
      <c r="C157" t="str">
        <f t="shared" si="990"/>
        <v>2014(株)ベイサイドエナジー</v>
      </c>
      <c r="D157">
        <v>2014</v>
      </c>
      <c r="E157">
        <v>2015</v>
      </c>
      <c r="G157" s="36" t="s">
        <v>230</v>
      </c>
      <c r="H157" s="37">
        <v>5.8100000000000003E-4</v>
      </c>
      <c r="I157" s="37"/>
      <c r="J157" s="37">
        <v>5.62E-4</v>
      </c>
      <c r="L157" s="57" t="s">
        <v>1858</v>
      </c>
      <c r="M157" s="58">
        <v>2014</v>
      </c>
      <c r="N157" s="59" t="s">
        <v>230</v>
      </c>
      <c r="P157" s="57" t="s">
        <v>244</v>
      </c>
      <c r="Q157" s="58" t="e">
        <f t="shared" si="997"/>
        <v>#N/A</v>
      </c>
      <c r="R157" s="58" t="e">
        <f t="shared" si="998"/>
        <v>#N/A</v>
      </c>
      <c r="S157" s="58">
        <f t="shared" si="999"/>
        <v>172</v>
      </c>
      <c r="T157" s="58">
        <f t="shared" si="1000"/>
        <v>172</v>
      </c>
      <c r="U157" s="58">
        <f t="shared" si="1001"/>
        <v>258</v>
      </c>
      <c r="V157" s="58">
        <f t="shared" si="1002"/>
        <v>258</v>
      </c>
      <c r="W157" s="58">
        <f t="shared" si="1003"/>
        <v>562</v>
      </c>
      <c r="X157" s="58">
        <f t="shared" si="1004"/>
        <v>562</v>
      </c>
      <c r="Y157" s="58">
        <f t="shared" si="1005"/>
        <v>936</v>
      </c>
      <c r="Z157" s="58">
        <f t="shared" si="1006"/>
        <v>936</v>
      </c>
      <c r="AA157" s="58">
        <f t="shared" si="1007"/>
        <v>1390</v>
      </c>
      <c r="AB157" s="58">
        <f t="shared" si="1008"/>
        <v>1390</v>
      </c>
      <c r="AC157" s="58">
        <f t="shared" si="1009"/>
        <v>1902</v>
      </c>
      <c r="AD157" s="58">
        <f t="shared" si="1010"/>
        <v>1902</v>
      </c>
      <c r="AE157" s="58">
        <f t="shared" si="1011"/>
        <v>2462</v>
      </c>
      <c r="AF157" s="58">
        <f t="shared" si="1012"/>
        <v>2462</v>
      </c>
      <c r="AG157" s="58" t="e">
        <f t="shared" si="1013"/>
        <v>#N/A</v>
      </c>
      <c r="AH157" s="58" t="e">
        <f t="shared" si="1014"/>
        <v>#N/A</v>
      </c>
      <c r="AI157" s="58" t="e">
        <f t="shared" si="1159"/>
        <v>#N/A</v>
      </c>
      <c r="AJ157" s="58" t="e">
        <f t="shared" ref="AJ157" si="1214">AI157+COUNTIF($L:$L,AI$2&amp;$P157)-1</f>
        <v>#N/A</v>
      </c>
      <c r="AK157" s="58" t="e">
        <f t="shared" si="1161"/>
        <v>#N/A</v>
      </c>
      <c r="AL157" s="58" t="e">
        <f t="shared" ref="AL157" si="1215">AK157+COUNTIF($L:$L,AK$2&amp;$P157)-1</f>
        <v>#N/A</v>
      </c>
      <c r="AM157" s="58" t="e">
        <f t="shared" si="1163"/>
        <v>#N/A</v>
      </c>
      <c r="AN157" s="58" t="e">
        <f t="shared" ref="AN157" si="1216">AM157+COUNTIF($L:$L,AM$2&amp;$P157)-1</f>
        <v>#N/A</v>
      </c>
      <c r="AO157" s="58" t="e">
        <f t="shared" si="1165"/>
        <v>#N/A</v>
      </c>
      <c r="AP157" s="58" t="e">
        <f t="shared" ref="AP157" si="1217">AO157+COUNTIF($L:$L,AO$2&amp;$P157)-1</f>
        <v>#N/A</v>
      </c>
      <c r="AQ157" s="58" t="e">
        <f t="shared" si="1167"/>
        <v>#N/A</v>
      </c>
      <c r="AR157" s="58" t="e">
        <f t="shared" ref="AR157" si="1218">AQ157+COUNTIF($L:$L,AQ$2&amp;$P157)-1</f>
        <v>#N/A</v>
      </c>
      <c r="AS157" s="58" t="e">
        <f t="shared" si="1169"/>
        <v>#N/A</v>
      </c>
      <c r="AT157" s="58" t="e">
        <f t="shared" ref="AT157" si="1219">AS157+COUNTIF($L:$L,AS$2&amp;$P157)-1</f>
        <v>#N/A</v>
      </c>
      <c r="AU157" s="58" t="e">
        <f t="shared" si="1171"/>
        <v>#N/A</v>
      </c>
      <c r="AV157" s="58" t="e">
        <f t="shared" si="1028"/>
        <v>#N/A</v>
      </c>
      <c r="AW157" s="58" t="e">
        <f t="shared" si="1029"/>
        <v>#N/A</v>
      </c>
      <c r="AX157" s="58" t="e">
        <f t="shared" si="1030"/>
        <v>#N/A</v>
      </c>
      <c r="AY157" s="58" t="e">
        <f t="shared" si="1031"/>
        <v>#N/A</v>
      </c>
      <c r="AZ157" s="59" t="e">
        <f t="shared" si="1032"/>
        <v>#N/A</v>
      </c>
      <c r="BB157" s="66" t="s">
        <v>244</v>
      </c>
      <c r="BC157" s="67" t="e">
        <f t="shared" si="1033"/>
        <v>#N/A</v>
      </c>
      <c r="BD157" s="67" t="e">
        <f t="shared" si="1034"/>
        <v>#N/A</v>
      </c>
      <c r="BE157" s="67">
        <f t="shared" si="1035"/>
        <v>172</v>
      </c>
      <c r="BF157" s="67">
        <f t="shared" si="1036"/>
        <v>172</v>
      </c>
      <c r="BG157" s="67">
        <f t="shared" si="1037"/>
        <v>262</v>
      </c>
      <c r="BH157" s="67">
        <f t="shared" si="1038"/>
        <v>262</v>
      </c>
      <c r="BI157" s="67">
        <f t="shared" si="1039"/>
        <v>587</v>
      </c>
      <c r="BJ157" s="67">
        <f t="shared" si="1040"/>
        <v>588</v>
      </c>
      <c r="BK157" s="67">
        <f t="shared" si="1041"/>
        <v>1012</v>
      </c>
      <c r="BL157" s="67">
        <f t="shared" si="1042"/>
        <v>1018</v>
      </c>
      <c r="BM157" s="67">
        <f t="shared" si="1043"/>
        <v>1586</v>
      </c>
      <c r="BN157" s="67">
        <f t="shared" si="1044"/>
        <v>1591</v>
      </c>
      <c r="BO157" s="67">
        <f t="shared" si="1045"/>
        <v>2304</v>
      </c>
      <c r="BP157" s="67">
        <f t="shared" si="1046"/>
        <v>2310</v>
      </c>
      <c r="BQ157" s="67">
        <f t="shared" si="1047"/>
        <v>3232</v>
      </c>
      <c r="BR157" s="67">
        <f t="shared" si="1048"/>
        <v>3239</v>
      </c>
      <c r="BS157" s="67" t="e">
        <f t="shared" si="1049"/>
        <v>#N/A</v>
      </c>
      <c r="BT157" s="67" t="e">
        <f t="shared" si="1050"/>
        <v>#N/A</v>
      </c>
      <c r="BU157" s="67" t="e">
        <f t="shared" si="1051"/>
        <v>#N/A</v>
      </c>
      <c r="BV157" s="67" t="e">
        <f t="shared" si="1052"/>
        <v>#N/A</v>
      </c>
      <c r="BW157" s="67" t="e">
        <f t="shared" si="1053"/>
        <v>#N/A</v>
      </c>
      <c r="BX157" s="67" t="e">
        <f t="shared" si="1054"/>
        <v>#N/A</v>
      </c>
      <c r="BY157" s="67" t="e">
        <f t="shared" si="1055"/>
        <v>#N/A</v>
      </c>
      <c r="BZ157" s="67" t="e">
        <f t="shared" si="1056"/>
        <v>#N/A</v>
      </c>
      <c r="CA157" s="67" t="e">
        <f t="shared" si="1057"/>
        <v>#N/A</v>
      </c>
      <c r="CB157" s="67" t="e">
        <f t="shared" si="1058"/>
        <v>#N/A</v>
      </c>
      <c r="CC157" s="67" t="e">
        <f t="shared" si="1059"/>
        <v>#N/A</v>
      </c>
      <c r="CD157" s="67" t="e">
        <f t="shared" si="1060"/>
        <v>#N/A</v>
      </c>
      <c r="CE157" s="67" t="e">
        <f t="shared" si="1061"/>
        <v>#N/A</v>
      </c>
      <c r="CF157" s="67" t="e">
        <f t="shared" si="1062"/>
        <v>#N/A</v>
      </c>
      <c r="CG157" s="67" t="e">
        <f t="shared" si="1063"/>
        <v>#N/A</v>
      </c>
      <c r="CH157" s="67" t="e">
        <f t="shared" si="1064"/>
        <v>#N/A</v>
      </c>
      <c r="CI157" s="67" t="e">
        <f t="shared" si="1065"/>
        <v>#N/A</v>
      </c>
      <c r="CJ157" s="67" t="e">
        <f t="shared" si="1066"/>
        <v>#N/A</v>
      </c>
      <c r="CK157" s="67" t="e">
        <f t="shared" si="1067"/>
        <v>#N/A</v>
      </c>
      <c r="CL157" s="68" t="e">
        <f t="shared" si="1068"/>
        <v>#N/A</v>
      </c>
    </row>
    <row r="158" spans="2:90" hidden="1" x14ac:dyDescent="0.4">
      <c r="B158" t="str">
        <f t="shared" si="989"/>
        <v>2014(株)みらい電力（旧：(株)エヌパワー）</v>
      </c>
      <c r="C158" t="str">
        <f t="shared" si="990"/>
        <v>2014(株)みらい電力（旧：(株)エヌパワー）</v>
      </c>
      <c r="D158">
        <v>2014</v>
      </c>
      <c r="E158">
        <v>2015</v>
      </c>
      <c r="G158" s="36" t="s">
        <v>231</v>
      </c>
      <c r="H158" s="37">
        <v>4.15E-4</v>
      </c>
      <c r="I158" s="37"/>
      <c r="J158" s="37">
        <v>5.53E-4</v>
      </c>
      <c r="L158" s="60" t="s">
        <v>1859</v>
      </c>
      <c r="M158" s="61">
        <v>2014</v>
      </c>
      <c r="N158" s="62" t="s">
        <v>231</v>
      </c>
      <c r="P158" s="60" t="s">
        <v>245</v>
      </c>
      <c r="Q158" s="61" t="e">
        <f t="shared" si="997"/>
        <v>#N/A</v>
      </c>
      <c r="R158" s="61" t="e">
        <f t="shared" si="998"/>
        <v>#N/A</v>
      </c>
      <c r="S158" s="61">
        <f t="shared" si="999"/>
        <v>173</v>
      </c>
      <c r="T158" s="61">
        <f t="shared" si="1000"/>
        <v>173</v>
      </c>
      <c r="U158" s="61">
        <f t="shared" si="1001"/>
        <v>409</v>
      </c>
      <c r="V158" s="61">
        <f t="shared" si="1002"/>
        <v>409</v>
      </c>
      <c r="W158" s="61">
        <f t="shared" si="1003"/>
        <v>713</v>
      </c>
      <c r="X158" s="61">
        <f t="shared" si="1004"/>
        <v>713</v>
      </c>
      <c r="Y158" s="61">
        <f t="shared" si="1005"/>
        <v>1085</v>
      </c>
      <c r="Z158" s="61">
        <f t="shared" si="1006"/>
        <v>1085</v>
      </c>
      <c r="AA158" s="61">
        <f t="shared" si="1007"/>
        <v>1521</v>
      </c>
      <c r="AB158" s="61">
        <f t="shared" si="1008"/>
        <v>1521</v>
      </c>
      <c r="AC158" s="61">
        <f t="shared" si="1009"/>
        <v>2027</v>
      </c>
      <c r="AD158" s="61">
        <f t="shared" si="1010"/>
        <v>2027</v>
      </c>
      <c r="AE158" s="61">
        <f t="shared" si="1011"/>
        <v>2582</v>
      </c>
      <c r="AF158" s="61">
        <f t="shared" si="1012"/>
        <v>2582</v>
      </c>
      <c r="AG158" s="61" t="e">
        <f t="shared" si="1013"/>
        <v>#N/A</v>
      </c>
      <c r="AH158" s="61" t="e">
        <f t="shared" si="1014"/>
        <v>#N/A</v>
      </c>
      <c r="AI158" s="61" t="e">
        <f t="shared" si="1159"/>
        <v>#N/A</v>
      </c>
      <c r="AJ158" s="61" t="e">
        <f t="shared" ref="AJ158" si="1220">AI158+COUNTIF($L:$L,AI$2&amp;$P158)-1</f>
        <v>#N/A</v>
      </c>
      <c r="AK158" s="61" t="e">
        <f t="shared" si="1161"/>
        <v>#N/A</v>
      </c>
      <c r="AL158" s="61" t="e">
        <f t="shared" ref="AL158" si="1221">AK158+COUNTIF($L:$L,AK$2&amp;$P158)-1</f>
        <v>#N/A</v>
      </c>
      <c r="AM158" s="61" t="e">
        <f t="shared" si="1163"/>
        <v>#N/A</v>
      </c>
      <c r="AN158" s="61" t="e">
        <f t="shared" ref="AN158" si="1222">AM158+COUNTIF($L:$L,AM$2&amp;$P158)-1</f>
        <v>#N/A</v>
      </c>
      <c r="AO158" s="61" t="e">
        <f t="shared" si="1165"/>
        <v>#N/A</v>
      </c>
      <c r="AP158" s="61" t="e">
        <f t="shared" ref="AP158" si="1223">AO158+COUNTIF($L:$L,AO$2&amp;$P158)-1</f>
        <v>#N/A</v>
      </c>
      <c r="AQ158" s="61" t="e">
        <f t="shared" si="1167"/>
        <v>#N/A</v>
      </c>
      <c r="AR158" s="61" t="e">
        <f t="shared" ref="AR158" si="1224">AQ158+COUNTIF($L:$L,AQ$2&amp;$P158)-1</f>
        <v>#N/A</v>
      </c>
      <c r="AS158" s="61" t="e">
        <f t="shared" si="1169"/>
        <v>#N/A</v>
      </c>
      <c r="AT158" s="61" t="e">
        <f t="shared" ref="AT158" si="1225">AS158+COUNTIF($L:$L,AS$2&amp;$P158)-1</f>
        <v>#N/A</v>
      </c>
      <c r="AU158" s="61" t="e">
        <f t="shared" si="1171"/>
        <v>#N/A</v>
      </c>
      <c r="AV158" s="61" t="e">
        <f t="shared" si="1028"/>
        <v>#N/A</v>
      </c>
      <c r="AW158" s="61" t="e">
        <f t="shared" si="1029"/>
        <v>#N/A</v>
      </c>
      <c r="AX158" s="61" t="e">
        <f t="shared" si="1030"/>
        <v>#N/A</v>
      </c>
      <c r="AY158" s="61" t="e">
        <f t="shared" si="1031"/>
        <v>#N/A</v>
      </c>
      <c r="AZ158" s="62" t="e">
        <f t="shared" si="1032"/>
        <v>#N/A</v>
      </c>
      <c r="BB158" s="69" t="s">
        <v>245</v>
      </c>
      <c r="BC158" s="70" t="e">
        <f t="shared" si="1033"/>
        <v>#N/A</v>
      </c>
      <c r="BD158" s="70" t="e">
        <f t="shared" si="1034"/>
        <v>#N/A</v>
      </c>
      <c r="BE158" s="70">
        <f t="shared" si="1035"/>
        <v>173</v>
      </c>
      <c r="BF158" s="70">
        <f t="shared" si="1036"/>
        <v>173</v>
      </c>
      <c r="BG158" s="70">
        <f t="shared" si="1037"/>
        <v>413</v>
      </c>
      <c r="BH158" s="70">
        <f t="shared" si="1038"/>
        <v>413</v>
      </c>
      <c r="BI158" s="70">
        <f t="shared" si="1039"/>
        <v>748</v>
      </c>
      <c r="BJ158" s="70">
        <f t="shared" si="1040"/>
        <v>748</v>
      </c>
      <c r="BK158" s="70">
        <f t="shared" si="1041"/>
        <v>1193</v>
      </c>
      <c r="BL158" s="70">
        <f t="shared" si="1042"/>
        <v>1193</v>
      </c>
      <c r="BM158" s="70">
        <f t="shared" si="1043"/>
        <v>1767</v>
      </c>
      <c r="BN158" s="70">
        <f t="shared" si="1044"/>
        <v>1767</v>
      </c>
      <c r="BO158" s="70">
        <f t="shared" si="1045"/>
        <v>2531</v>
      </c>
      <c r="BP158" s="70">
        <f t="shared" si="1046"/>
        <v>2531</v>
      </c>
      <c r="BQ158" s="70">
        <f t="shared" si="1047"/>
        <v>3499</v>
      </c>
      <c r="BR158" s="70">
        <f t="shared" si="1048"/>
        <v>3499</v>
      </c>
      <c r="BS158" s="70" t="e">
        <f t="shared" si="1049"/>
        <v>#N/A</v>
      </c>
      <c r="BT158" s="70" t="e">
        <f t="shared" si="1050"/>
        <v>#N/A</v>
      </c>
      <c r="BU158" s="70" t="e">
        <f t="shared" si="1051"/>
        <v>#N/A</v>
      </c>
      <c r="BV158" s="70" t="e">
        <f t="shared" si="1052"/>
        <v>#N/A</v>
      </c>
      <c r="BW158" s="70" t="e">
        <f t="shared" si="1053"/>
        <v>#N/A</v>
      </c>
      <c r="BX158" s="70" t="e">
        <f t="shared" si="1054"/>
        <v>#N/A</v>
      </c>
      <c r="BY158" s="70" t="e">
        <f t="shared" si="1055"/>
        <v>#N/A</v>
      </c>
      <c r="BZ158" s="70" t="e">
        <f t="shared" si="1056"/>
        <v>#N/A</v>
      </c>
      <c r="CA158" s="70" t="e">
        <f t="shared" si="1057"/>
        <v>#N/A</v>
      </c>
      <c r="CB158" s="70" t="e">
        <f t="shared" si="1058"/>
        <v>#N/A</v>
      </c>
      <c r="CC158" s="70" t="e">
        <f t="shared" si="1059"/>
        <v>#N/A</v>
      </c>
      <c r="CD158" s="70" t="e">
        <f t="shared" si="1060"/>
        <v>#N/A</v>
      </c>
      <c r="CE158" s="70" t="e">
        <f t="shared" si="1061"/>
        <v>#N/A</v>
      </c>
      <c r="CF158" s="70" t="e">
        <f t="shared" si="1062"/>
        <v>#N/A</v>
      </c>
      <c r="CG158" s="70" t="e">
        <f t="shared" si="1063"/>
        <v>#N/A</v>
      </c>
      <c r="CH158" s="70" t="e">
        <f t="shared" si="1064"/>
        <v>#N/A</v>
      </c>
      <c r="CI158" s="70" t="e">
        <f t="shared" si="1065"/>
        <v>#N/A</v>
      </c>
      <c r="CJ158" s="70" t="e">
        <f t="shared" si="1066"/>
        <v>#N/A</v>
      </c>
      <c r="CK158" s="70" t="e">
        <f t="shared" si="1067"/>
        <v>#N/A</v>
      </c>
      <c r="CL158" s="71" t="e">
        <f t="shared" si="1068"/>
        <v>#N/A</v>
      </c>
    </row>
    <row r="159" spans="2:90" hidden="1" x14ac:dyDescent="0.4">
      <c r="B159" t="str">
        <f t="shared" si="989"/>
        <v>2014(株)森の電力（旧：(株)ケーキュービック）</v>
      </c>
      <c r="C159" t="str">
        <f t="shared" si="990"/>
        <v>2014(株)森の電力（旧：(株)ケーキュービック）</v>
      </c>
      <c r="D159">
        <v>2014</v>
      </c>
      <c r="E159">
        <v>2015</v>
      </c>
      <c r="G159" s="36" t="s">
        <v>232</v>
      </c>
      <c r="H159" s="37">
        <v>1.5300000000000001E-4</v>
      </c>
      <c r="I159" s="37"/>
      <c r="J159" s="37">
        <v>5.9800000000000001E-4</v>
      </c>
      <c r="L159" s="57" t="s">
        <v>1860</v>
      </c>
      <c r="M159" s="58">
        <v>2014</v>
      </c>
      <c r="N159" s="59" t="s">
        <v>232</v>
      </c>
      <c r="P159" s="57" t="s">
        <v>246</v>
      </c>
      <c r="Q159" s="58" t="e">
        <f t="shared" si="997"/>
        <v>#N/A</v>
      </c>
      <c r="R159" s="58" t="e">
        <f t="shared" si="998"/>
        <v>#N/A</v>
      </c>
      <c r="S159" s="58">
        <f t="shared" si="999"/>
        <v>174</v>
      </c>
      <c r="T159" s="58">
        <f t="shared" si="1000"/>
        <v>174</v>
      </c>
      <c r="U159" s="58">
        <f t="shared" si="1001"/>
        <v>343</v>
      </c>
      <c r="V159" s="58">
        <f t="shared" si="1002"/>
        <v>343</v>
      </c>
      <c r="W159" s="58">
        <f t="shared" si="1003"/>
        <v>646</v>
      </c>
      <c r="X159" s="58">
        <f t="shared" si="1004"/>
        <v>646</v>
      </c>
      <c r="Y159" s="58">
        <f t="shared" si="1005"/>
        <v>1019</v>
      </c>
      <c r="Z159" s="58">
        <f t="shared" si="1006"/>
        <v>1019</v>
      </c>
      <c r="AA159" s="58">
        <f t="shared" si="1007"/>
        <v>1458</v>
      </c>
      <c r="AB159" s="58">
        <f t="shared" si="1008"/>
        <v>1458</v>
      </c>
      <c r="AC159" s="58">
        <f t="shared" si="1009"/>
        <v>1966</v>
      </c>
      <c r="AD159" s="58">
        <f t="shared" si="1010"/>
        <v>1966</v>
      </c>
      <c r="AE159" s="58">
        <f t="shared" si="1011"/>
        <v>2525</v>
      </c>
      <c r="AF159" s="58">
        <f t="shared" si="1012"/>
        <v>2525</v>
      </c>
      <c r="AG159" s="58" t="e">
        <f t="shared" si="1013"/>
        <v>#N/A</v>
      </c>
      <c r="AH159" s="58" t="e">
        <f t="shared" si="1014"/>
        <v>#N/A</v>
      </c>
      <c r="AI159" s="58" t="e">
        <f t="shared" si="1159"/>
        <v>#N/A</v>
      </c>
      <c r="AJ159" s="58" t="e">
        <f t="shared" ref="AJ159" si="1226">AI159+COUNTIF($L:$L,AI$2&amp;$P159)-1</f>
        <v>#N/A</v>
      </c>
      <c r="AK159" s="58" t="e">
        <f t="shared" si="1161"/>
        <v>#N/A</v>
      </c>
      <c r="AL159" s="58" t="e">
        <f t="shared" ref="AL159" si="1227">AK159+COUNTIF($L:$L,AK$2&amp;$P159)-1</f>
        <v>#N/A</v>
      </c>
      <c r="AM159" s="58" t="e">
        <f t="shared" si="1163"/>
        <v>#N/A</v>
      </c>
      <c r="AN159" s="58" t="e">
        <f t="shared" ref="AN159" si="1228">AM159+COUNTIF($L:$L,AM$2&amp;$P159)-1</f>
        <v>#N/A</v>
      </c>
      <c r="AO159" s="58" t="e">
        <f t="shared" si="1165"/>
        <v>#N/A</v>
      </c>
      <c r="AP159" s="58" t="e">
        <f t="shared" ref="AP159" si="1229">AO159+COUNTIF($L:$L,AO$2&amp;$P159)-1</f>
        <v>#N/A</v>
      </c>
      <c r="AQ159" s="58" t="e">
        <f t="shared" si="1167"/>
        <v>#N/A</v>
      </c>
      <c r="AR159" s="58" t="e">
        <f t="shared" ref="AR159" si="1230">AQ159+COUNTIF($L:$L,AQ$2&amp;$P159)-1</f>
        <v>#N/A</v>
      </c>
      <c r="AS159" s="58" t="e">
        <f t="shared" si="1169"/>
        <v>#N/A</v>
      </c>
      <c r="AT159" s="58" t="e">
        <f t="shared" ref="AT159" si="1231">AS159+COUNTIF($L:$L,AS$2&amp;$P159)-1</f>
        <v>#N/A</v>
      </c>
      <c r="AU159" s="58" t="e">
        <f t="shared" si="1171"/>
        <v>#N/A</v>
      </c>
      <c r="AV159" s="58" t="e">
        <f t="shared" si="1028"/>
        <v>#N/A</v>
      </c>
      <c r="AW159" s="58" t="e">
        <f t="shared" si="1029"/>
        <v>#N/A</v>
      </c>
      <c r="AX159" s="58" t="e">
        <f t="shared" si="1030"/>
        <v>#N/A</v>
      </c>
      <c r="AY159" s="58" t="e">
        <f t="shared" si="1031"/>
        <v>#N/A</v>
      </c>
      <c r="AZ159" s="59" t="e">
        <f t="shared" si="1032"/>
        <v>#N/A</v>
      </c>
      <c r="BB159" s="66" t="s">
        <v>246</v>
      </c>
      <c r="BC159" s="67" t="e">
        <f t="shared" si="1033"/>
        <v>#N/A</v>
      </c>
      <c r="BD159" s="67" t="e">
        <f t="shared" si="1034"/>
        <v>#N/A</v>
      </c>
      <c r="BE159" s="67">
        <f t="shared" si="1035"/>
        <v>174</v>
      </c>
      <c r="BF159" s="67">
        <f t="shared" si="1036"/>
        <v>174</v>
      </c>
      <c r="BG159" s="67">
        <f t="shared" si="1037"/>
        <v>347</v>
      </c>
      <c r="BH159" s="67">
        <f t="shared" si="1038"/>
        <v>347</v>
      </c>
      <c r="BI159" s="67">
        <f t="shared" si="1039"/>
        <v>679</v>
      </c>
      <c r="BJ159" s="67">
        <f t="shared" si="1040"/>
        <v>679</v>
      </c>
      <c r="BK159" s="67">
        <f t="shared" si="1041"/>
        <v>1119</v>
      </c>
      <c r="BL159" s="67">
        <f t="shared" si="1042"/>
        <v>1119</v>
      </c>
      <c r="BM159" s="67">
        <f t="shared" si="1043"/>
        <v>1689</v>
      </c>
      <c r="BN159" s="67">
        <f t="shared" si="1044"/>
        <v>1689</v>
      </c>
      <c r="BO159" s="67">
        <f t="shared" si="1045"/>
        <v>2439</v>
      </c>
      <c r="BP159" s="67">
        <f t="shared" si="1046"/>
        <v>2440</v>
      </c>
      <c r="BQ159" s="67">
        <f t="shared" si="1047"/>
        <v>3398</v>
      </c>
      <c r="BR159" s="67">
        <f t="shared" si="1048"/>
        <v>3400</v>
      </c>
      <c r="BS159" s="67" t="e">
        <f t="shared" si="1049"/>
        <v>#N/A</v>
      </c>
      <c r="BT159" s="67" t="e">
        <f t="shared" si="1050"/>
        <v>#N/A</v>
      </c>
      <c r="BU159" s="67" t="e">
        <f t="shared" si="1051"/>
        <v>#N/A</v>
      </c>
      <c r="BV159" s="67" t="e">
        <f t="shared" si="1052"/>
        <v>#N/A</v>
      </c>
      <c r="BW159" s="67" t="e">
        <f t="shared" si="1053"/>
        <v>#N/A</v>
      </c>
      <c r="BX159" s="67" t="e">
        <f t="shared" si="1054"/>
        <v>#N/A</v>
      </c>
      <c r="BY159" s="67" t="e">
        <f t="shared" si="1055"/>
        <v>#N/A</v>
      </c>
      <c r="BZ159" s="67" t="e">
        <f t="shared" si="1056"/>
        <v>#N/A</v>
      </c>
      <c r="CA159" s="67" t="e">
        <f t="shared" si="1057"/>
        <v>#N/A</v>
      </c>
      <c r="CB159" s="67" t="e">
        <f t="shared" si="1058"/>
        <v>#N/A</v>
      </c>
      <c r="CC159" s="67" t="e">
        <f t="shared" si="1059"/>
        <v>#N/A</v>
      </c>
      <c r="CD159" s="67" t="e">
        <f t="shared" si="1060"/>
        <v>#N/A</v>
      </c>
      <c r="CE159" s="67" t="e">
        <f t="shared" si="1061"/>
        <v>#N/A</v>
      </c>
      <c r="CF159" s="67" t="e">
        <f t="shared" si="1062"/>
        <v>#N/A</v>
      </c>
      <c r="CG159" s="67" t="e">
        <f t="shared" si="1063"/>
        <v>#N/A</v>
      </c>
      <c r="CH159" s="67" t="e">
        <f t="shared" si="1064"/>
        <v>#N/A</v>
      </c>
      <c r="CI159" s="67" t="e">
        <f t="shared" si="1065"/>
        <v>#N/A</v>
      </c>
      <c r="CJ159" s="67" t="e">
        <f t="shared" si="1066"/>
        <v>#N/A</v>
      </c>
      <c r="CK159" s="67" t="e">
        <f t="shared" si="1067"/>
        <v>#N/A</v>
      </c>
      <c r="CL159" s="68" t="e">
        <f t="shared" si="1068"/>
        <v>#N/A</v>
      </c>
    </row>
    <row r="160" spans="2:90" hidden="1" x14ac:dyDescent="0.4">
      <c r="B160" t="str">
        <f t="shared" si="989"/>
        <v>2014(株)リミックスポイント</v>
      </c>
      <c r="C160" t="str">
        <f t="shared" si="990"/>
        <v>2014(株)リミックスポイント</v>
      </c>
      <c r="D160">
        <v>2014</v>
      </c>
      <c r="E160">
        <v>2015</v>
      </c>
      <c r="G160" s="36" t="s">
        <v>233</v>
      </c>
      <c r="H160" s="37">
        <v>5.3499999999999999E-4</v>
      </c>
      <c r="I160" s="37"/>
      <c r="J160" s="37">
        <v>5.0600000000000005E-4</v>
      </c>
      <c r="L160" s="60" t="s">
        <v>1861</v>
      </c>
      <c r="M160" s="61">
        <v>2014</v>
      </c>
      <c r="N160" s="62" t="s">
        <v>233</v>
      </c>
      <c r="P160" s="60" t="s">
        <v>247</v>
      </c>
      <c r="Q160" s="61" t="e">
        <f t="shared" si="997"/>
        <v>#N/A</v>
      </c>
      <c r="R160" s="61" t="e">
        <f t="shared" si="998"/>
        <v>#N/A</v>
      </c>
      <c r="S160" s="61">
        <f t="shared" si="999"/>
        <v>175</v>
      </c>
      <c r="T160" s="61">
        <f t="shared" si="1000"/>
        <v>175</v>
      </c>
      <c r="U160" s="61">
        <f t="shared" si="1001"/>
        <v>192</v>
      </c>
      <c r="V160" s="61">
        <f t="shared" si="1002"/>
        <v>192</v>
      </c>
      <c r="W160" s="61">
        <f t="shared" si="1003"/>
        <v>498</v>
      </c>
      <c r="X160" s="61">
        <f t="shared" si="1004"/>
        <v>498</v>
      </c>
      <c r="Y160" s="61" t="e">
        <f t="shared" si="1005"/>
        <v>#N/A</v>
      </c>
      <c r="Z160" s="61" t="e">
        <f t="shared" si="1006"/>
        <v>#N/A</v>
      </c>
      <c r="AA160" s="61" t="e">
        <f t="shared" si="1007"/>
        <v>#N/A</v>
      </c>
      <c r="AB160" s="61" t="e">
        <f t="shared" si="1008"/>
        <v>#N/A</v>
      </c>
      <c r="AC160" s="61" t="e">
        <f t="shared" si="1009"/>
        <v>#N/A</v>
      </c>
      <c r="AD160" s="61" t="e">
        <f t="shared" si="1010"/>
        <v>#N/A</v>
      </c>
      <c r="AE160" s="61" t="e">
        <f t="shared" si="1011"/>
        <v>#N/A</v>
      </c>
      <c r="AF160" s="61" t="e">
        <f t="shared" si="1012"/>
        <v>#N/A</v>
      </c>
      <c r="AG160" s="61" t="e">
        <f t="shared" si="1013"/>
        <v>#N/A</v>
      </c>
      <c r="AH160" s="61" t="e">
        <f t="shared" si="1014"/>
        <v>#N/A</v>
      </c>
      <c r="AI160" s="61" t="e">
        <f t="shared" si="1159"/>
        <v>#N/A</v>
      </c>
      <c r="AJ160" s="61" t="e">
        <f t="shared" ref="AJ160" si="1232">AI160+COUNTIF($L:$L,AI$2&amp;$P160)-1</f>
        <v>#N/A</v>
      </c>
      <c r="AK160" s="61" t="e">
        <f t="shared" si="1161"/>
        <v>#N/A</v>
      </c>
      <c r="AL160" s="61" t="e">
        <f t="shared" ref="AL160" si="1233">AK160+COUNTIF($L:$L,AK$2&amp;$P160)-1</f>
        <v>#N/A</v>
      </c>
      <c r="AM160" s="61" t="e">
        <f t="shared" si="1163"/>
        <v>#N/A</v>
      </c>
      <c r="AN160" s="61" t="e">
        <f t="shared" ref="AN160" si="1234">AM160+COUNTIF($L:$L,AM$2&amp;$P160)-1</f>
        <v>#N/A</v>
      </c>
      <c r="AO160" s="61" t="e">
        <f t="shared" si="1165"/>
        <v>#N/A</v>
      </c>
      <c r="AP160" s="61" t="e">
        <f t="shared" ref="AP160" si="1235">AO160+COUNTIF($L:$L,AO$2&amp;$P160)-1</f>
        <v>#N/A</v>
      </c>
      <c r="AQ160" s="61" t="e">
        <f t="shared" si="1167"/>
        <v>#N/A</v>
      </c>
      <c r="AR160" s="61" t="e">
        <f t="shared" ref="AR160" si="1236">AQ160+COUNTIF($L:$L,AQ$2&amp;$P160)-1</f>
        <v>#N/A</v>
      </c>
      <c r="AS160" s="61" t="e">
        <f t="shared" si="1169"/>
        <v>#N/A</v>
      </c>
      <c r="AT160" s="61" t="e">
        <f t="shared" ref="AT160" si="1237">AS160+COUNTIF($L:$L,AS$2&amp;$P160)-1</f>
        <v>#N/A</v>
      </c>
      <c r="AU160" s="61" t="e">
        <f t="shared" si="1171"/>
        <v>#N/A</v>
      </c>
      <c r="AV160" s="61" t="e">
        <f t="shared" si="1028"/>
        <v>#N/A</v>
      </c>
      <c r="AW160" s="61" t="e">
        <f t="shared" si="1029"/>
        <v>#N/A</v>
      </c>
      <c r="AX160" s="61" t="e">
        <f t="shared" si="1030"/>
        <v>#N/A</v>
      </c>
      <c r="AY160" s="61" t="e">
        <f t="shared" si="1031"/>
        <v>#N/A</v>
      </c>
      <c r="AZ160" s="62" t="e">
        <f t="shared" si="1032"/>
        <v>#N/A</v>
      </c>
      <c r="BB160" s="69" t="s">
        <v>247</v>
      </c>
      <c r="BC160" s="70" t="e">
        <f t="shared" si="1033"/>
        <v>#N/A</v>
      </c>
      <c r="BD160" s="70" t="e">
        <f t="shared" si="1034"/>
        <v>#N/A</v>
      </c>
      <c r="BE160" s="70">
        <f t="shared" si="1035"/>
        <v>175</v>
      </c>
      <c r="BF160" s="70">
        <f t="shared" si="1036"/>
        <v>175</v>
      </c>
      <c r="BG160" s="70">
        <f t="shared" si="1037"/>
        <v>194</v>
      </c>
      <c r="BH160" s="70">
        <f t="shared" si="1038"/>
        <v>194</v>
      </c>
      <c r="BI160" s="70">
        <f t="shared" si="1039"/>
        <v>505</v>
      </c>
      <c r="BJ160" s="70">
        <f t="shared" si="1040"/>
        <v>505</v>
      </c>
      <c r="BK160" s="70" t="e">
        <f t="shared" si="1041"/>
        <v>#N/A</v>
      </c>
      <c r="BL160" s="70" t="e">
        <f t="shared" si="1042"/>
        <v>#N/A</v>
      </c>
      <c r="BM160" s="70" t="e">
        <f t="shared" si="1043"/>
        <v>#N/A</v>
      </c>
      <c r="BN160" s="70" t="e">
        <f t="shared" si="1044"/>
        <v>#N/A</v>
      </c>
      <c r="BO160" s="70" t="e">
        <f t="shared" si="1045"/>
        <v>#N/A</v>
      </c>
      <c r="BP160" s="70" t="e">
        <f t="shared" si="1046"/>
        <v>#N/A</v>
      </c>
      <c r="BQ160" s="70" t="e">
        <f t="shared" si="1047"/>
        <v>#N/A</v>
      </c>
      <c r="BR160" s="70" t="e">
        <f t="shared" si="1048"/>
        <v>#N/A</v>
      </c>
      <c r="BS160" s="70" t="e">
        <f t="shared" si="1049"/>
        <v>#N/A</v>
      </c>
      <c r="BT160" s="70" t="e">
        <f t="shared" si="1050"/>
        <v>#N/A</v>
      </c>
      <c r="BU160" s="70" t="e">
        <f t="shared" si="1051"/>
        <v>#N/A</v>
      </c>
      <c r="BV160" s="70" t="e">
        <f t="shared" si="1052"/>
        <v>#N/A</v>
      </c>
      <c r="BW160" s="70" t="e">
        <f t="shared" si="1053"/>
        <v>#N/A</v>
      </c>
      <c r="BX160" s="70" t="e">
        <f t="shared" si="1054"/>
        <v>#N/A</v>
      </c>
      <c r="BY160" s="70" t="e">
        <f t="shared" si="1055"/>
        <v>#N/A</v>
      </c>
      <c r="BZ160" s="70" t="e">
        <f t="shared" si="1056"/>
        <v>#N/A</v>
      </c>
      <c r="CA160" s="70" t="e">
        <f t="shared" si="1057"/>
        <v>#N/A</v>
      </c>
      <c r="CB160" s="70" t="e">
        <f t="shared" si="1058"/>
        <v>#N/A</v>
      </c>
      <c r="CC160" s="70" t="e">
        <f t="shared" si="1059"/>
        <v>#N/A</v>
      </c>
      <c r="CD160" s="70" t="e">
        <f t="shared" si="1060"/>
        <v>#N/A</v>
      </c>
      <c r="CE160" s="70" t="e">
        <f t="shared" si="1061"/>
        <v>#N/A</v>
      </c>
      <c r="CF160" s="70" t="e">
        <f t="shared" si="1062"/>
        <v>#N/A</v>
      </c>
      <c r="CG160" s="70" t="e">
        <f t="shared" si="1063"/>
        <v>#N/A</v>
      </c>
      <c r="CH160" s="70" t="e">
        <f t="shared" si="1064"/>
        <v>#N/A</v>
      </c>
      <c r="CI160" s="70" t="e">
        <f t="shared" si="1065"/>
        <v>#N/A</v>
      </c>
      <c r="CJ160" s="70" t="e">
        <f t="shared" si="1066"/>
        <v>#N/A</v>
      </c>
      <c r="CK160" s="70" t="e">
        <f t="shared" si="1067"/>
        <v>#N/A</v>
      </c>
      <c r="CL160" s="71" t="e">
        <f t="shared" si="1068"/>
        <v>#N/A</v>
      </c>
    </row>
    <row r="161" spans="2:90" hidden="1" x14ac:dyDescent="0.4">
      <c r="B161" t="str">
        <f t="shared" si="989"/>
        <v>2014(株)リレボ</v>
      </c>
      <c r="C161" t="str">
        <f t="shared" si="990"/>
        <v>2014(株)リレボ</v>
      </c>
      <c r="D161">
        <v>2014</v>
      </c>
      <c r="E161">
        <v>2015</v>
      </c>
      <c r="G161" s="36" t="s">
        <v>234</v>
      </c>
      <c r="H161" s="37">
        <v>5.6899999999999995E-4</v>
      </c>
      <c r="I161" s="37"/>
      <c r="J161" s="37">
        <v>5.4100000000000003E-4</v>
      </c>
      <c r="L161" s="57" t="s">
        <v>1862</v>
      </c>
      <c r="M161" s="58">
        <v>2014</v>
      </c>
      <c r="N161" s="59" t="s">
        <v>234</v>
      </c>
      <c r="P161" s="57" t="s">
        <v>248</v>
      </c>
      <c r="Q161" s="58" t="e">
        <f t="shared" si="997"/>
        <v>#N/A</v>
      </c>
      <c r="R161" s="58" t="e">
        <f t="shared" si="998"/>
        <v>#N/A</v>
      </c>
      <c r="S161" s="58">
        <f t="shared" si="999"/>
        <v>176</v>
      </c>
      <c r="T161" s="58">
        <f t="shared" si="1000"/>
        <v>176</v>
      </c>
      <c r="U161" s="58">
        <f t="shared" si="1001"/>
        <v>404</v>
      </c>
      <c r="V161" s="58">
        <f t="shared" si="1002"/>
        <v>404</v>
      </c>
      <c r="W161" s="58">
        <f t="shared" si="1003"/>
        <v>708</v>
      </c>
      <c r="X161" s="58">
        <f t="shared" si="1004"/>
        <v>708</v>
      </c>
      <c r="Y161" s="58">
        <f t="shared" si="1005"/>
        <v>1080</v>
      </c>
      <c r="Z161" s="58">
        <f t="shared" si="1006"/>
        <v>1080</v>
      </c>
      <c r="AA161" s="58">
        <f t="shared" si="1007"/>
        <v>1518</v>
      </c>
      <c r="AB161" s="58">
        <f t="shared" si="1008"/>
        <v>1518</v>
      </c>
      <c r="AC161" s="58">
        <f t="shared" si="1009"/>
        <v>2024</v>
      </c>
      <c r="AD161" s="58">
        <f t="shared" si="1010"/>
        <v>2024</v>
      </c>
      <c r="AE161" s="58">
        <f t="shared" si="1011"/>
        <v>2579</v>
      </c>
      <c r="AF161" s="58">
        <f t="shared" si="1012"/>
        <v>2579</v>
      </c>
      <c r="AG161" s="58" t="e">
        <f t="shared" si="1013"/>
        <v>#N/A</v>
      </c>
      <c r="AH161" s="58" t="e">
        <f t="shared" si="1014"/>
        <v>#N/A</v>
      </c>
      <c r="AI161" s="58" t="e">
        <f t="shared" si="1159"/>
        <v>#N/A</v>
      </c>
      <c r="AJ161" s="58" t="e">
        <f t="shared" ref="AJ161" si="1238">AI161+COUNTIF($L:$L,AI$2&amp;$P161)-1</f>
        <v>#N/A</v>
      </c>
      <c r="AK161" s="58" t="e">
        <f t="shared" si="1161"/>
        <v>#N/A</v>
      </c>
      <c r="AL161" s="58" t="e">
        <f t="shared" ref="AL161" si="1239">AK161+COUNTIF($L:$L,AK$2&amp;$P161)-1</f>
        <v>#N/A</v>
      </c>
      <c r="AM161" s="58" t="e">
        <f t="shared" si="1163"/>
        <v>#N/A</v>
      </c>
      <c r="AN161" s="58" t="e">
        <f t="shared" ref="AN161" si="1240">AM161+COUNTIF($L:$L,AM$2&amp;$P161)-1</f>
        <v>#N/A</v>
      </c>
      <c r="AO161" s="58" t="e">
        <f t="shared" si="1165"/>
        <v>#N/A</v>
      </c>
      <c r="AP161" s="58" t="e">
        <f t="shared" ref="AP161" si="1241">AO161+COUNTIF($L:$L,AO$2&amp;$P161)-1</f>
        <v>#N/A</v>
      </c>
      <c r="AQ161" s="58" t="e">
        <f t="shared" si="1167"/>
        <v>#N/A</v>
      </c>
      <c r="AR161" s="58" t="e">
        <f t="shared" ref="AR161" si="1242">AQ161+COUNTIF($L:$L,AQ$2&amp;$P161)-1</f>
        <v>#N/A</v>
      </c>
      <c r="AS161" s="58" t="e">
        <f t="shared" si="1169"/>
        <v>#N/A</v>
      </c>
      <c r="AT161" s="58" t="e">
        <f t="shared" ref="AT161" si="1243">AS161+COUNTIF($L:$L,AS$2&amp;$P161)-1</f>
        <v>#N/A</v>
      </c>
      <c r="AU161" s="58" t="e">
        <f t="shared" si="1171"/>
        <v>#N/A</v>
      </c>
      <c r="AV161" s="58" t="e">
        <f t="shared" si="1028"/>
        <v>#N/A</v>
      </c>
      <c r="AW161" s="58" t="e">
        <f t="shared" si="1029"/>
        <v>#N/A</v>
      </c>
      <c r="AX161" s="58" t="e">
        <f t="shared" si="1030"/>
        <v>#N/A</v>
      </c>
      <c r="AY161" s="58" t="e">
        <f t="shared" si="1031"/>
        <v>#N/A</v>
      </c>
      <c r="AZ161" s="59" t="e">
        <f t="shared" si="1032"/>
        <v>#N/A</v>
      </c>
      <c r="BB161" s="66" t="s">
        <v>248</v>
      </c>
      <c r="BC161" s="67" t="e">
        <f t="shared" si="1033"/>
        <v>#N/A</v>
      </c>
      <c r="BD161" s="67" t="e">
        <f t="shared" si="1034"/>
        <v>#N/A</v>
      </c>
      <c r="BE161" s="67">
        <f t="shared" si="1035"/>
        <v>176</v>
      </c>
      <c r="BF161" s="67">
        <f t="shared" si="1036"/>
        <v>176</v>
      </c>
      <c r="BG161" s="67">
        <f t="shared" si="1037"/>
        <v>408</v>
      </c>
      <c r="BH161" s="67">
        <f t="shared" si="1038"/>
        <v>408</v>
      </c>
      <c r="BI161" s="67">
        <f t="shared" si="1039"/>
        <v>743</v>
      </c>
      <c r="BJ161" s="67">
        <f t="shared" si="1040"/>
        <v>743</v>
      </c>
      <c r="BK161" s="67">
        <f t="shared" si="1041"/>
        <v>1187</v>
      </c>
      <c r="BL161" s="67">
        <f t="shared" si="1042"/>
        <v>1187</v>
      </c>
      <c r="BM161" s="67">
        <f t="shared" si="1043"/>
        <v>1762</v>
      </c>
      <c r="BN161" s="67">
        <f t="shared" si="1044"/>
        <v>1762</v>
      </c>
      <c r="BO161" s="67">
        <f t="shared" si="1045"/>
        <v>2527</v>
      </c>
      <c r="BP161" s="67">
        <f t="shared" si="1046"/>
        <v>2527</v>
      </c>
      <c r="BQ161" s="67">
        <f t="shared" si="1047"/>
        <v>3496</v>
      </c>
      <c r="BR161" s="67">
        <f t="shared" si="1048"/>
        <v>3496</v>
      </c>
      <c r="BS161" s="67" t="e">
        <f t="shared" si="1049"/>
        <v>#N/A</v>
      </c>
      <c r="BT161" s="67" t="e">
        <f t="shared" si="1050"/>
        <v>#N/A</v>
      </c>
      <c r="BU161" s="67" t="e">
        <f t="shared" si="1051"/>
        <v>#N/A</v>
      </c>
      <c r="BV161" s="67" t="e">
        <f t="shared" si="1052"/>
        <v>#N/A</v>
      </c>
      <c r="BW161" s="67" t="e">
        <f t="shared" si="1053"/>
        <v>#N/A</v>
      </c>
      <c r="BX161" s="67" t="e">
        <f t="shared" si="1054"/>
        <v>#N/A</v>
      </c>
      <c r="BY161" s="67" t="e">
        <f t="shared" si="1055"/>
        <v>#N/A</v>
      </c>
      <c r="BZ161" s="67" t="e">
        <f t="shared" si="1056"/>
        <v>#N/A</v>
      </c>
      <c r="CA161" s="67" t="e">
        <f t="shared" si="1057"/>
        <v>#N/A</v>
      </c>
      <c r="CB161" s="67" t="e">
        <f t="shared" si="1058"/>
        <v>#N/A</v>
      </c>
      <c r="CC161" s="67" t="e">
        <f t="shared" si="1059"/>
        <v>#N/A</v>
      </c>
      <c r="CD161" s="67" t="e">
        <f t="shared" si="1060"/>
        <v>#N/A</v>
      </c>
      <c r="CE161" s="67" t="e">
        <f t="shared" si="1061"/>
        <v>#N/A</v>
      </c>
      <c r="CF161" s="67" t="e">
        <f t="shared" si="1062"/>
        <v>#N/A</v>
      </c>
      <c r="CG161" s="67" t="e">
        <f t="shared" si="1063"/>
        <v>#N/A</v>
      </c>
      <c r="CH161" s="67" t="e">
        <f t="shared" si="1064"/>
        <v>#N/A</v>
      </c>
      <c r="CI161" s="67" t="e">
        <f t="shared" si="1065"/>
        <v>#N/A</v>
      </c>
      <c r="CJ161" s="67" t="e">
        <f t="shared" si="1066"/>
        <v>#N/A</v>
      </c>
      <c r="CK161" s="67" t="e">
        <f t="shared" si="1067"/>
        <v>#N/A</v>
      </c>
      <c r="CL161" s="68" t="e">
        <f t="shared" si="1068"/>
        <v>#N/A</v>
      </c>
    </row>
    <row r="162" spans="2:90" hidden="1" x14ac:dyDescent="0.4">
      <c r="B162" t="str">
        <f t="shared" si="989"/>
        <v>2014(株)Ｌｏｏｏｐ</v>
      </c>
      <c r="C162" t="str">
        <f t="shared" si="990"/>
        <v>2014(株)Ｌｏｏｏｐ</v>
      </c>
      <c r="D162">
        <v>2014</v>
      </c>
      <c r="E162">
        <v>2015</v>
      </c>
      <c r="G162" s="36" t="s">
        <v>250</v>
      </c>
      <c r="H162" s="37">
        <v>4.0000000000000002E-4</v>
      </c>
      <c r="I162" s="37"/>
      <c r="J162" s="37">
        <v>3.6900000000000002E-4</v>
      </c>
      <c r="L162" s="60" t="s">
        <v>1863</v>
      </c>
      <c r="M162" s="61">
        <v>2014</v>
      </c>
      <c r="N162" s="62" t="s">
        <v>235</v>
      </c>
      <c r="P162" s="60" t="s">
        <v>249</v>
      </c>
      <c r="Q162" s="61" t="e">
        <f t="shared" si="997"/>
        <v>#N/A</v>
      </c>
      <c r="R162" s="61" t="e">
        <f t="shared" si="998"/>
        <v>#N/A</v>
      </c>
      <c r="S162" s="61">
        <f t="shared" si="999"/>
        <v>177</v>
      </c>
      <c r="T162" s="61">
        <f t="shared" si="1000"/>
        <v>177</v>
      </c>
      <c r="U162" s="61">
        <f t="shared" si="1001"/>
        <v>248</v>
      </c>
      <c r="V162" s="61">
        <f t="shared" si="1002"/>
        <v>248</v>
      </c>
      <c r="W162" s="61">
        <f t="shared" si="1003"/>
        <v>553</v>
      </c>
      <c r="X162" s="61">
        <f t="shared" si="1004"/>
        <v>553</v>
      </c>
      <c r="Y162" s="61">
        <f t="shared" si="1005"/>
        <v>927</v>
      </c>
      <c r="Z162" s="61">
        <f t="shared" si="1006"/>
        <v>927</v>
      </c>
      <c r="AA162" s="61" t="e">
        <f t="shared" si="1007"/>
        <v>#N/A</v>
      </c>
      <c r="AB162" s="61" t="e">
        <f t="shared" si="1008"/>
        <v>#N/A</v>
      </c>
      <c r="AC162" s="61" t="e">
        <f t="shared" si="1009"/>
        <v>#N/A</v>
      </c>
      <c r="AD162" s="61" t="e">
        <f t="shared" si="1010"/>
        <v>#N/A</v>
      </c>
      <c r="AE162" s="61" t="e">
        <f t="shared" si="1011"/>
        <v>#N/A</v>
      </c>
      <c r="AF162" s="61" t="e">
        <f t="shared" si="1012"/>
        <v>#N/A</v>
      </c>
      <c r="AG162" s="61" t="e">
        <f t="shared" si="1013"/>
        <v>#N/A</v>
      </c>
      <c r="AH162" s="61" t="e">
        <f t="shared" si="1014"/>
        <v>#N/A</v>
      </c>
      <c r="AI162" s="61" t="e">
        <f t="shared" si="1159"/>
        <v>#N/A</v>
      </c>
      <c r="AJ162" s="61" t="e">
        <f t="shared" ref="AJ162" si="1244">AI162+COUNTIF($L:$L,AI$2&amp;$P162)-1</f>
        <v>#N/A</v>
      </c>
      <c r="AK162" s="61" t="e">
        <f t="shared" si="1161"/>
        <v>#N/A</v>
      </c>
      <c r="AL162" s="61" t="e">
        <f t="shared" ref="AL162" si="1245">AK162+COUNTIF($L:$L,AK$2&amp;$P162)-1</f>
        <v>#N/A</v>
      </c>
      <c r="AM162" s="61" t="e">
        <f t="shared" si="1163"/>
        <v>#N/A</v>
      </c>
      <c r="AN162" s="61" t="e">
        <f t="shared" ref="AN162" si="1246">AM162+COUNTIF($L:$L,AM$2&amp;$P162)-1</f>
        <v>#N/A</v>
      </c>
      <c r="AO162" s="61" t="e">
        <f t="shared" si="1165"/>
        <v>#N/A</v>
      </c>
      <c r="AP162" s="61" t="e">
        <f t="shared" ref="AP162" si="1247">AO162+COUNTIF($L:$L,AO$2&amp;$P162)-1</f>
        <v>#N/A</v>
      </c>
      <c r="AQ162" s="61" t="e">
        <f t="shared" si="1167"/>
        <v>#N/A</v>
      </c>
      <c r="AR162" s="61" t="e">
        <f t="shared" ref="AR162" si="1248">AQ162+COUNTIF($L:$L,AQ$2&amp;$P162)-1</f>
        <v>#N/A</v>
      </c>
      <c r="AS162" s="61" t="e">
        <f t="shared" si="1169"/>
        <v>#N/A</v>
      </c>
      <c r="AT162" s="61" t="e">
        <f t="shared" ref="AT162" si="1249">AS162+COUNTIF($L:$L,AS$2&amp;$P162)-1</f>
        <v>#N/A</v>
      </c>
      <c r="AU162" s="61" t="e">
        <f t="shared" si="1171"/>
        <v>#N/A</v>
      </c>
      <c r="AV162" s="61" t="e">
        <f t="shared" si="1028"/>
        <v>#N/A</v>
      </c>
      <c r="AW162" s="61" t="e">
        <f t="shared" si="1029"/>
        <v>#N/A</v>
      </c>
      <c r="AX162" s="61" t="e">
        <f t="shared" si="1030"/>
        <v>#N/A</v>
      </c>
      <c r="AY162" s="61" t="e">
        <f t="shared" si="1031"/>
        <v>#N/A</v>
      </c>
      <c r="AZ162" s="62" t="e">
        <f t="shared" si="1032"/>
        <v>#N/A</v>
      </c>
      <c r="BB162" s="69" t="s">
        <v>249</v>
      </c>
      <c r="BC162" s="70" t="e">
        <f t="shared" si="1033"/>
        <v>#N/A</v>
      </c>
      <c r="BD162" s="70" t="e">
        <f t="shared" si="1034"/>
        <v>#N/A</v>
      </c>
      <c r="BE162" s="70">
        <f t="shared" si="1035"/>
        <v>177</v>
      </c>
      <c r="BF162" s="70">
        <f t="shared" si="1036"/>
        <v>177</v>
      </c>
      <c r="BG162" s="70">
        <f t="shared" si="1037"/>
        <v>252</v>
      </c>
      <c r="BH162" s="70">
        <f t="shared" si="1038"/>
        <v>252</v>
      </c>
      <c r="BI162" s="70">
        <f t="shared" si="1039"/>
        <v>578</v>
      </c>
      <c r="BJ162" s="70">
        <f t="shared" si="1040"/>
        <v>578</v>
      </c>
      <c r="BK162" s="70">
        <f t="shared" si="1041"/>
        <v>1002</v>
      </c>
      <c r="BL162" s="70">
        <f t="shared" si="1042"/>
        <v>1002</v>
      </c>
      <c r="BM162" s="70" t="e">
        <f t="shared" si="1043"/>
        <v>#N/A</v>
      </c>
      <c r="BN162" s="70" t="e">
        <f t="shared" si="1044"/>
        <v>#N/A</v>
      </c>
      <c r="BO162" s="70" t="e">
        <f t="shared" si="1045"/>
        <v>#N/A</v>
      </c>
      <c r="BP162" s="70" t="e">
        <f t="shared" si="1046"/>
        <v>#N/A</v>
      </c>
      <c r="BQ162" s="70" t="e">
        <f t="shared" si="1047"/>
        <v>#N/A</v>
      </c>
      <c r="BR162" s="70" t="e">
        <f t="shared" si="1048"/>
        <v>#N/A</v>
      </c>
      <c r="BS162" s="70" t="e">
        <f t="shared" si="1049"/>
        <v>#N/A</v>
      </c>
      <c r="BT162" s="70" t="e">
        <f t="shared" si="1050"/>
        <v>#N/A</v>
      </c>
      <c r="BU162" s="70" t="e">
        <f t="shared" si="1051"/>
        <v>#N/A</v>
      </c>
      <c r="BV162" s="70" t="e">
        <f t="shared" si="1052"/>
        <v>#N/A</v>
      </c>
      <c r="BW162" s="70" t="e">
        <f t="shared" si="1053"/>
        <v>#N/A</v>
      </c>
      <c r="BX162" s="70" t="e">
        <f t="shared" si="1054"/>
        <v>#N/A</v>
      </c>
      <c r="BY162" s="70" t="e">
        <f t="shared" si="1055"/>
        <v>#N/A</v>
      </c>
      <c r="BZ162" s="70" t="e">
        <f t="shared" si="1056"/>
        <v>#N/A</v>
      </c>
      <c r="CA162" s="70" t="e">
        <f t="shared" si="1057"/>
        <v>#N/A</v>
      </c>
      <c r="CB162" s="70" t="e">
        <f t="shared" si="1058"/>
        <v>#N/A</v>
      </c>
      <c r="CC162" s="70" t="e">
        <f t="shared" si="1059"/>
        <v>#N/A</v>
      </c>
      <c r="CD162" s="70" t="e">
        <f t="shared" si="1060"/>
        <v>#N/A</v>
      </c>
      <c r="CE162" s="70" t="e">
        <f t="shared" si="1061"/>
        <v>#N/A</v>
      </c>
      <c r="CF162" s="70" t="e">
        <f t="shared" si="1062"/>
        <v>#N/A</v>
      </c>
      <c r="CG162" s="70" t="e">
        <f t="shared" si="1063"/>
        <v>#N/A</v>
      </c>
      <c r="CH162" s="70" t="e">
        <f t="shared" si="1064"/>
        <v>#N/A</v>
      </c>
      <c r="CI162" s="70" t="e">
        <f t="shared" si="1065"/>
        <v>#N/A</v>
      </c>
      <c r="CJ162" s="70" t="e">
        <f t="shared" si="1066"/>
        <v>#N/A</v>
      </c>
      <c r="CK162" s="70" t="e">
        <f t="shared" si="1067"/>
        <v>#N/A</v>
      </c>
      <c r="CL162" s="71" t="e">
        <f t="shared" si="1068"/>
        <v>#N/A</v>
      </c>
    </row>
    <row r="163" spans="2:90" hidden="1" x14ac:dyDescent="0.4">
      <c r="B163" t="str">
        <f t="shared" si="989"/>
        <v>2014川重商事(株)</v>
      </c>
      <c r="C163" t="str">
        <f t="shared" si="990"/>
        <v>2014川重商事(株)</v>
      </c>
      <c r="D163">
        <v>2014</v>
      </c>
      <c r="E163">
        <v>2015</v>
      </c>
      <c r="G163" s="36" t="s">
        <v>236</v>
      </c>
      <c r="H163" s="37">
        <v>4.3100000000000001E-4</v>
      </c>
      <c r="I163" s="37"/>
      <c r="J163" s="37">
        <v>4.0299999999999998E-4</v>
      </c>
      <c r="L163" s="57" t="s">
        <v>1864</v>
      </c>
      <c r="M163" s="58">
        <v>2014</v>
      </c>
      <c r="N163" s="59" t="s">
        <v>236</v>
      </c>
      <c r="P163" s="57" t="s">
        <v>251</v>
      </c>
      <c r="Q163" s="58" t="e">
        <f t="shared" si="997"/>
        <v>#N/A</v>
      </c>
      <c r="R163" s="58" t="e">
        <f t="shared" si="998"/>
        <v>#N/A</v>
      </c>
      <c r="S163" s="58">
        <f t="shared" si="999"/>
        <v>178</v>
      </c>
      <c r="T163" s="58">
        <f t="shared" si="1000"/>
        <v>178</v>
      </c>
      <c r="U163" s="58">
        <f t="shared" si="1001"/>
        <v>191</v>
      </c>
      <c r="V163" s="58">
        <f t="shared" si="1002"/>
        <v>191</v>
      </c>
      <c r="W163" s="58">
        <f t="shared" si="1003"/>
        <v>497</v>
      </c>
      <c r="X163" s="58">
        <f t="shared" si="1004"/>
        <v>497</v>
      </c>
      <c r="Y163" s="58">
        <f t="shared" si="1005"/>
        <v>870</v>
      </c>
      <c r="Z163" s="58">
        <f t="shared" si="1006"/>
        <v>870</v>
      </c>
      <c r="AA163" s="58">
        <f t="shared" si="1007"/>
        <v>1325</v>
      </c>
      <c r="AB163" s="58">
        <f t="shared" si="1008"/>
        <v>1325</v>
      </c>
      <c r="AC163" s="58">
        <f t="shared" si="1009"/>
        <v>1837</v>
      </c>
      <c r="AD163" s="58">
        <f t="shared" si="1010"/>
        <v>1837</v>
      </c>
      <c r="AE163" s="58">
        <f t="shared" si="1011"/>
        <v>2398</v>
      </c>
      <c r="AF163" s="58">
        <f t="shared" si="1012"/>
        <v>2398</v>
      </c>
      <c r="AG163" s="58" t="e">
        <f t="shared" si="1013"/>
        <v>#N/A</v>
      </c>
      <c r="AH163" s="58" t="e">
        <f t="shared" si="1014"/>
        <v>#N/A</v>
      </c>
      <c r="AI163" s="58" t="e">
        <f t="shared" si="1159"/>
        <v>#N/A</v>
      </c>
      <c r="AJ163" s="58" t="e">
        <f t="shared" ref="AJ163" si="1250">AI163+COUNTIF($L:$L,AI$2&amp;$P163)-1</f>
        <v>#N/A</v>
      </c>
      <c r="AK163" s="58" t="e">
        <f t="shared" si="1161"/>
        <v>#N/A</v>
      </c>
      <c r="AL163" s="58" t="e">
        <f t="shared" ref="AL163" si="1251">AK163+COUNTIF($L:$L,AK$2&amp;$P163)-1</f>
        <v>#N/A</v>
      </c>
      <c r="AM163" s="58" t="e">
        <f t="shared" si="1163"/>
        <v>#N/A</v>
      </c>
      <c r="AN163" s="58" t="e">
        <f t="shared" ref="AN163" si="1252">AM163+COUNTIF($L:$L,AM$2&amp;$P163)-1</f>
        <v>#N/A</v>
      </c>
      <c r="AO163" s="58" t="e">
        <f t="shared" si="1165"/>
        <v>#N/A</v>
      </c>
      <c r="AP163" s="58" t="e">
        <f t="shared" ref="AP163" si="1253">AO163+COUNTIF($L:$L,AO$2&amp;$P163)-1</f>
        <v>#N/A</v>
      </c>
      <c r="AQ163" s="58" t="e">
        <f t="shared" si="1167"/>
        <v>#N/A</v>
      </c>
      <c r="AR163" s="58" t="e">
        <f t="shared" ref="AR163" si="1254">AQ163+COUNTIF($L:$L,AQ$2&amp;$P163)-1</f>
        <v>#N/A</v>
      </c>
      <c r="AS163" s="58" t="e">
        <f t="shared" si="1169"/>
        <v>#N/A</v>
      </c>
      <c r="AT163" s="58" t="e">
        <f t="shared" ref="AT163" si="1255">AS163+COUNTIF($L:$L,AS$2&amp;$P163)-1</f>
        <v>#N/A</v>
      </c>
      <c r="AU163" s="58" t="e">
        <f t="shared" si="1171"/>
        <v>#N/A</v>
      </c>
      <c r="AV163" s="58" t="e">
        <f t="shared" si="1028"/>
        <v>#N/A</v>
      </c>
      <c r="AW163" s="58" t="e">
        <f t="shared" si="1029"/>
        <v>#N/A</v>
      </c>
      <c r="AX163" s="58" t="e">
        <f t="shared" si="1030"/>
        <v>#N/A</v>
      </c>
      <c r="AY163" s="58" t="e">
        <f t="shared" si="1031"/>
        <v>#N/A</v>
      </c>
      <c r="AZ163" s="59" t="e">
        <f t="shared" si="1032"/>
        <v>#N/A</v>
      </c>
      <c r="BB163" s="66" t="s">
        <v>251</v>
      </c>
      <c r="BC163" s="67" t="e">
        <f t="shared" si="1033"/>
        <v>#N/A</v>
      </c>
      <c r="BD163" s="67" t="e">
        <f t="shared" si="1034"/>
        <v>#N/A</v>
      </c>
      <c r="BE163" s="67">
        <f t="shared" si="1035"/>
        <v>178</v>
      </c>
      <c r="BF163" s="67">
        <f t="shared" si="1036"/>
        <v>178</v>
      </c>
      <c r="BG163" s="67">
        <f t="shared" si="1037"/>
        <v>193</v>
      </c>
      <c r="BH163" s="67">
        <f t="shared" si="1038"/>
        <v>193</v>
      </c>
      <c r="BI163" s="67">
        <f t="shared" si="1039"/>
        <v>504</v>
      </c>
      <c r="BJ163" s="67">
        <f t="shared" si="1040"/>
        <v>504</v>
      </c>
      <c r="BK163" s="67">
        <f t="shared" si="1041"/>
        <v>911</v>
      </c>
      <c r="BL163" s="67">
        <f t="shared" si="1042"/>
        <v>911</v>
      </c>
      <c r="BM163" s="67">
        <f t="shared" si="1043"/>
        <v>1461</v>
      </c>
      <c r="BN163" s="67">
        <f t="shared" si="1044"/>
        <v>1461</v>
      </c>
      <c r="BO163" s="67">
        <f t="shared" si="1045"/>
        <v>2141</v>
      </c>
      <c r="BP163" s="67">
        <f t="shared" si="1046"/>
        <v>2141</v>
      </c>
      <c r="BQ163" s="67">
        <f t="shared" si="1047"/>
        <v>3008</v>
      </c>
      <c r="BR163" s="67">
        <f t="shared" si="1048"/>
        <v>3009</v>
      </c>
      <c r="BS163" s="67" t="e">
        <f t="shared" si="1049"/>
        <v>#N/A</v>
      </c>
      <c r="BT163" s="67" t="e">
        <f t="shared" si="1050"/>
        <v>#N/A</v>
      </c>
      <c r="BU163" s="67" t="e">
        <f t="shared" si="1051"/>
        <v>#N/A</v>
      </c>
      <c r="BV163" s="67" t="e">
        <f t="shared" si="1052"/>
        <v>#N/A</v>
      </c>
      <c r="BW163" s="67" t="e">
        <f t="shared" si="1053"/>
        <v>#N/A</v>
      </c>
      <c r="BX163" s="67" t="e">
        <f t="shared" si="1054"/>
        <v>#N/A</v>
      </c>
      <c r="BY163" s="67" t="e">
        <f t="shared" si="1055"/>
        <v>#N/A</v>
      </c>
      <c r="BZ163" s="67" t="e">
        <f t="shared" si="1056"/>
        <v>#N/A</v>
      </c>
      <c r="CA163" s="67" t="e">
        <f t="shared" si="1057"/>
        <v>#N/A</v>
      </c>
      <c r="CB163" s="67" t="e">
        <f t="shared" si="1058"/>
        <v>#N/A</v>
      </c>
      <c r="CC163" s="67" t="e">
        <f t="shared" si="1059"/>
        <v>#N/A</v>
      </c>
      <c r="CD163" s="67" t="e">
        <f t="shared" si="1060"/>
        <v>#N/A</v>
      </c>
      <c r="CE163" s="67" t="e">
        <f t="shared" si="1061"/>
        <v>#N/A</v>
      </c>
      <c r="CF163" s="67" t="e">
        <f t="shared" si="1062"/>
        <v>#N/A</v>
      </c>
      <c r="CG163" s="67" t="e">
        <f t="shared" si="1063"/>
        <v>#N/A</v>
      </c>
      <c r="CH163" s="67" t="e">
        <f t="shared" si="1064"/>
        <v>#N/A</v>
      </c>
      <c r="CI163" s="67" t="e">
        <f t="shared" si="1065"/>
        <v>#N/A</v>
      </c>
      <c r="CJ163" s="67" t="e">
        <f t="shared" si="1066"/>
        <v>#N/A</v>
      </c>
      <c r="CK163" s="67" t="e">
        <f t="shared" si="1067"/>
        <v>#N/A</v>
      </c>
      <c r="CL163" s="68" t="e">
        <f t="shared" si="1068"/>
        <v>#N/A</v>
      </c>
    </row>
    <row r="164" spans="2:90" hidden="1" x14ac:dyDescent="0.4">
      <c r="B164" t="str">
        <f t="shared" si="989"/>
        <v>2014近畿電力(株)</v>
      </c>
      <c r="C164" t="str">
        <f t="shared" si="990"/>
        <v>2014近畿電力(株)</v>
      </c>
      <c r="D164">
        <v>2014</v>
      </c>
      <c r="E164">
        <v>2015</v>
      </c>
      <c r="G164" s="36" t="s">
        <v>237</v>
      </c>
      <c r="H164" s="37">
        <v>5.4199999999999995E-4</v>
      </c>
      <c r="I164" s="37"/>
      <c r="J164" s="37">
        <v>5.1400000000000003E-4</v>
      </c>
      <c r="L164" s="60" t="s">
        <v>1865</v>
      </c>
      <c r="M164" s="61">
        <v>2014</v>
      </c>
      <c r="N164" s="62" t="s">
        <v>237</v>
      </c>
      <c r="P164" s="60" t="s">
        <v>252</v>
      </c>
      <c r="Q164" s="61" t="e">
        <f t="shared" si="997"/>
        <v>#N/A</v>
      </c>
      <c r="R164" s="61" t="e">
        <f t="shared" si="998"/>
        <v>#N/A</v>
      </c>
      <c r="S164" s="61">
        <f t="shared" si="999"/>
        <v>180</v>
      </c>
      <c r="T164" s="61">
        <f t="shared" si="1000"/>
        <v>180</v>
      </c>
      <c r="U164" s="61">
        <f t="shared" si="1001"/>
        <v>324</v>
      </c>
      <c r="V164" s="61">
        <f t="shared" si="1002"/>
        <v>324</v>
      </c>
      <c r="W164" s="61">
        <f t="shared" si="1003"/>
        <v>627</v>
      </c>
      <c r="X164" s="61">
        <f t="shared" si="1004"/>
        <v>627</v>
      </c>
      <c r="Y164" s="61">
        <f t="shared" si="1005"/>
        <v>1000</v>
      </c>
      <c r="Z164" s="61">
        <f t="shared" si="1006"/>
        <v>1000</v>
      </c>
      <c r="AA164" s="61">
        <f t="shared" si="1007"/>
        <v>1439</v>
      </c>
      <c r="AB164" s="61">
        <f t="shared" si="1008"/>
        <v>1439</v>
      </c>
      <c r="AC164" s="61">
        <f t="shared" si="1009"/>
        <v>1949</v>
      </c>
      <c r="AD164" s="61">
        <f t="shared" si="1010"/>
        <v>1949</v>
      </c>
      <c r="AE164" s="61">
        <f t="shared" si="1011"/>
        <v>2509</v>
      </c>
      <c r="AF164" s="61">
        <f t="shared" si="1012"/>
        <v>2509</v>
      </c>
      <c r="AG164" s="61" t="e">
        <f t="shared" si="1013"/>
        <v>#N/A</v>
      </c>
      <c r="AH164" s="61" t="e">
        <f t="shared" si="1014"/>
        <v>#N/A</v>
      </c>
      <c r="AI164" s="61" t="e">
        <f t="shared" si="1159"/>
        <v>#N/A</v>
      </c>
      <c r="AJ164" s="61" t="e">
        <f t="shared" ref="AJ164" si="1256">AI164+COUNTIF($L:$L,AI$2&amp;$P164)-1</f>
        <v>#N/A</v>
      </c>
      <c r="AK164" s="61" t="e">
        <f t="shared" si="1161"/>
        <v>#N/A</v>
      </c>
      <c r="AL164" s="61" t="e">
        <f t="shared" ref="AL164" si="1257">AK164+COUNTIF($L:$L,AK$2&amp;$P164)-1</f>
        <v>#N/A</v>
      </c>
      <c r="AM164" s="61" t="e">
        <f t="shared" si="1163"/>
        <v>#N/A</v>
      </c>
      <c r="AN164" s="61" t="e">
        <f t="shared" ref="AN164" si="1258">AM164+COUNTIF($L:$L,AM$2&amp;$P164)-1</f>
        <v>#N/A</v>
      </c>
      <c r="AO164" s="61" t="e">
        <f t="shared" si="1165"/>
        <v>#N/A</v>
      </c>
      <c r="AP164" s="61" t="e">
        <f t="shared" ref="AP164" si="1259">AO164+COUNTIF($L:$L,AO$2&amp;$P164)-1</f>
        <v>#N/A</v>
      </c>
      <c r="AQ164" s="61" t="e">
        <f t="shared" si="1167"/>
        <v>#N/A</v>
      </c>
      <c r="AR164" s="61" t="e">
        <f t="shared" ref="AR164" si="1260">AQ164+COUNTIF($L:$L,AQ$2&amp;$P164)-1</f>
        <v>#N/A</v>
      </c>
      <c r="AS164" s="61" t="e">
        <f t="shared" si="1169"/>
        <v>#N/A</v>
      </c>
      <c r="AT164" s="61" t="e">
        <f t="shared" ref="AT164" si="1261">AS164+COUNTIF($L:$L,AS$2&amp;$P164)-1</f>
        <v>#N/A</v>
      </c>
      <c r="AU164" s="61" t="e">
        <f t="shared" si="1171"/>
        <v>#N/A</v>
      </c>
      <c r="AV164" s="61" t="e">
        <f t="shared" si="1028"/>
        <v>#N/A</v>
      </c>
      <c r="AW164" s="61" t="e">
        <f t="shared" si="1029"/>
        <v>#N/A</v>
      </c>
      <c r="AX164" s="61" t="e">
        <f t="shared" si="1030"/>
        <v>#N/A</v>
      </c>
      <c r="AY164" s="61" t="e">
        <f t="shared" si="1031"/>
        <v>#N/A</v>
      </c>
      <c r="AZ164" s="62" t="e">
        <f t="shared" si="1032"/>
        <v>#N/A</v>
      </c>
      <c r="BB164" s="69" t="s">
        <v>252</v>
      </c>
      <c r="BC164" s="70" t="e">
        <f t="shared" si="1033"/>
        <v>#N/A</v>
      </c>
      <c r="BD164" s="70" t="e">
        <f t="shared" si="1034"/>
        <v>#N/A</v>
      </c>
      <c r="BE164" s="70">
        <f t="shared" si="1035"/>
        <v>180</v>
      </c>
      <c r="BF164" s="70">
        <f t="shared" si="1036"/>
        <v>180</v>
      </c>
      <c r="BG164" s="70">
        <f t="shared" si="1037"/>
        <v>328</v>
      </c>
      <c r="BH164" s="70">
        <f t="shared" si="1038"/>
        <v>328</v>
      </c>
      <c r="BI164" s="70">
        <f t="shared" si="1039"/>
        <v>658</v>
      </c>
      <c r="BJ164" s="70">
        <f t="shared" si="1040"/>
        <v>658</v>
      </c>
      <c r="BK164" s="70">
        <f t="shared" si="1041"/>
        <v>1097</v>
      </c>
      <c r="BL164" s="70">
        <f t="shared" si="1042"/>
        <v>1097</v>
      </c>
      <c r="BM164" s="70">
        <f t="shared" si="1043"/>
        <v>1665</v>
      </c>
      <c r="BN164" s="70">
        <f t="shared" si="1044"/>
        <v>1665</v>
      </c>
      <c r="BO164" s="70">
        <f t="shared" si="1045"/>
        <v>2412</v>
      </c>
      <c r="BP164" s="70">
        <f t="shared" si="1046"/>
        <v>2412</v>
      </c>
      <c r="BQ164" s="70">
        <f t="shared" si="1047"/>
        <v>3364</v>
      </c>
      <c r="BR164" s="70">
        <f t="shared" si="1048"/>
        <v>3364</v>
      </c>
      <c r="BS164" s="70" t="e">
        <f t="shared" si="1049"/>
        <v>#N/A</v>
      </c>
      <c r="BT164" s="70" t="e">
        <f t="shared" si="1050"/>
        <v>#N/A</v>
      </c>
      <c r="BU164" s="70" t="e">
        <f t="shared" si="1051"/>
        <v>#N/A</v>
      </c>
      <c r="BV164" s="70" t="e">
        <f t="shared" si="1052"/>
        <v>#N/A</v>
      </c>
      <c r="BW164" s="70" t="e">
        <f t="shared" si="1053"/>
        <v>#N/A</v>
      </c>
      <c r="BX164" s="70" t="e">
        <f t="shared" si="1054"/>
        <v>#N/A</v>
      </c>
      <c r="BY164" s="70" t="e">
        <f t="shared" si="1055"/>
        <v>#N/A</v>
      </c>
      <c r="BZ164" s="70" t="e">
        <f t="shared" si="1056"/>
        <v>#N/A</v>
      </c>
      <c r="CA164" s="70" t="e">
        <f t="shared" si="1057"/>
        <v>#N/A</v>
      </c>
      <c r="CB164" s="70" t="e">
        <f t="shared" si="1058"/>
        <v>#N/A</v>
      </c>
      <c r="CC164" s="70" t="e">
        <f t="shared" si="1059"/>
        <v>#N/A</v>
      </c>
      <c r="CD164" s="70" t="e">
        <f t="shared" si="1060"/>
        <v>#N/A</v>
      </c>
      <c r="CE164" s="70" t="e">
        <f t="shared" si="1061"/>
        <v>#N/A</v>
      </c>
      <c r="CF164" s="70" t="e">
        <f t="shared" si="1062"/>
        <v>#N/A</v>
      </c>
      <c r="CG164" s="70" t="e">
        <f t="shared" si="1063"/>
        <v>#N/A</v>
      </c>
      <c r="CH164" s="70" t="e">
        <f t="shared" si="1064"/>
        <v>#N/A</v>
      </c>
      <c r="CI164" s="70" t="e">
        <f t="shared" si="1065"/>
        <v>#N/A</v>
      </c>
      <c r="CJ164" s="70" t="e">
        <f t="shared" si="1066"/>
        <v>#N/A</v>
      </c>
      <c r="CK164" s="70" t="e">
        <f t="shared" si="1067"/>
        <v>#N/A</v>
      </c>
      <c r="CL164" s="71" t="e">
        <f t="shared" si="1068"/>
        <v>#N/A</v>
      </c>
    </row>
    <row r="165" spans="2:90" hidden="1" x14ac:dyDescent="0.4">
      <c r="B165" t="str">
        <f t="shared" si="989"/>
        <v>2014京葉瓦斯(株)</v>
      </c>
      <c r="C165" t="str">
        <f t="shared" si="990"/>
        <v>2014京葉瓦斯(株)</v>
      </c>
      <c r="D165">
        <v>2014</v>
      </c>
      <c r="E165">
        <v>2015</v>
      </c>
      <c r="G165" s="36" t="s">
        <v>135</v>
      </c>
      <c r="H165" s="38">
        <v>4.9200000000000003E-4</v>
      </c>
      <c r="I165" s="38"/>
      <c r="J165" s="38">
        <v>5.4600000000000004E-4</v>
      </c>
      <c r="L165" s="57" t="s">
        <v>1866</v>
      </c>
      <c r="M165" s="58">
        <v>2014</v>
      </c>
      <c r="N165" s="59" t="s">
        <v>135</v>
      </c>
      <c r="P165" s="57" t="s">
        <v>253</v>
      </c>
      <c r="Q165" s="58" t="e">
        <f t="shared" si="997"/>
        <v>#N/A</v>
      </c>
      <c r="R165" s="58" t="e">
        <f t="shared" si="998"/>
        <v>#N/A</v>
      </c>
      <c r="S165" s="58">
        <f t="shared" si="999"/>
        <v>181</v>
      </c>
      <c r="T165" s="58">
        <f t="shared" si="1000"/>
        <v>181</v>
      </c>
      <c r="U165" s="58">
        <f t="shared" si="1001"/>
        <v>256</v>
      </c>
      <c r="V165" s="58">
        <f t="shared" si="1002"/>
        <v>256</v>
      </c>
      <c r="W165" s="58">
        <f t="shared" si="1003"/>
        <v>560</v>
      </c>
      <c r="X165" s="58">
        <f t="shared" si="1004"/>
        <v>560</v>
      </c>
      <c r="Y165" s="58">
        <f t="shared" si="1005"/>
        <v>934</v>
      </c>
      <c r="Z165" s="58">
        <f t="shared" si="1006"/>
        <v>934</v>
      </c>
      <c r="AA165" s="58">
        <f t="shared" si="1007"/>
        <v>1388</v>
      </c>
      <c r="AB165" s="58">
        <f t="shared" si="1008"/>
        <v>1388</v>
      </c>
      <c r="AC165" s="58">
        <f t="shared" si="1009"/>
        <v>1900</v>
      </c>
      <c r="AD165" s="58">
        <f t="shared" si="1010"/>
        <v>1900</v>
      </c>
      <c r="AE165" s="58">
        <f t="shared" si="1011"/>
        <v>2460</v>
      </c>
      <c r="AF165" s="58">
        <f t="shared" si="1012"/>
        <v>2460</v>
      </c>
      <c r="AG165" s="58" t="e">
        <f t="shared" si="1013"/>
        <v>#N/A</v>
      </c>
      <c r="AH165" s="58" t="e">
        <f t="shared" si="1014"/>
        <v>#N/A</v>
      </c>
      <c r="AI165" s="58" t="e">
        <f t="shared" ref="AI165:AI180" si="1262">MATCH(AI$3&amp;$P165,$L:$L,0)</f>
        <v>#N/A</v>
      </c>
      <c r="AJ165" s="58" t="e">
        <f t="shared" ref="AJ165" si="1263">AI165+COUNTIF($L:$L,AI$2&amp;$P165)-1</f>
        <v>#N/A</v>
      </c>
      <c r="AK165" s="58" t="e">
        <f t="shared" ref="AK165:AK180" si="1264">MATCH(AK$3&amp;$P165,$L:$L,0)</f>
        <v>#N/A</v>
      </c>
      <c r="AL165" s="58" t="e">
        <f t="shared" ref="AL165" si="1265">AK165+COUNTIF($L:$L,AK$2&amp;$P165)-1</f>
        <v>#N/A</v>
      </c>
      <c r="AM165" s="58" t="e">
        <f t="shared" ref="AM165:AM180" si="1266">MATCH(AM$3&amp;$P165,$L:$L,0)</f>
        <v>#N/A</v>
      </c>
      <c r="AN165" s="58" t="e">
        <f t="shared" ref="AN165" si="1267">AM165+COUNTIF($L:$L,AM$2&amp;$P165)-1</f>
        <v>#N/A</v>
      </c>
      <c r="AO165" s="58" t="e">
        <f t="shared" ref="AO165:AO180" si="1268">MATCH(AO$3&amp;$P165,$L:$L,0)</f>
        <v>#N/A</v>
      </c>
      <c r="AP165" s="58" t="e">
        <f t="shared" ref="AP165" si="1269">AO165+COUNTIF($L:$L,AO$2&amp;$P165)-1</f>
        <v>#N/A</v>
      </c>
      <c r="AQ165" s="58" t="e">
        <f t="shared" ref="AQ165:AQ180" si="1270">MATCH(AQ$3&amp;$P165,$L:$L,0)</f>
        <v>#N/A</v>
      </c>
      <c r="AR165" s="58" t="e">
        <f t="shared" ref="AR165" si="1271">AQ165+COUNTIF($L:$L,AQ$2&amp;$P165)-1</f>
        <v>#N/A</v>
      </c>
      <c r="AS165" s="58" t="e">
        <f t="shared" ref="AS165:AS180" si="1272">MATCH(AS$3&amp;$P165,$L:$L,0)</f>
        <v>#N/A</v>
      </c>
      <c r="AT165" s="58" t="e">
        <f t="shared" ref="AT165" si="1273">AS165+COUNTIF($L:$L,AS$2&amp;$P165)-1</f>
        <v>#N/A</v>
      </c>
      <c r="AU165" s="58" t="e">
        <f t="shared" ref="AU165:AU180" si="1274">MATCH(AU$3&amp;$P165,$L:$L,0)</f>
        <v>#N/A</v>
      </c>
      <c r="AV165" s="58" t="e">
        <f t="shared" si="1028"/>
        <v>#N/A</v>
      </c>
      <c r="AW165" s="58" t="e">
        <f t="shared" si="1029"/>
        <v>#N/A</v>
      </c>
      <c r="AX165" s="58" t="e">
        <f t="shared" si="1030"/>
        <v>#N/A</v>
      </c>
      <c r="AY165" s="58" t="e">
        <f t="shared" si="1031"/>
        <v>#N/A</v>
      </c>
      <c r="AZ165" s="59" t="e">
        <f t="shared" si="1032"/>
        <v>#N/A</v>
      </c>
      <c r="BB165" s="66" t="s">
        <v>253</v>
      </c>
      <c r="BC165" s="67" t="e">
        <f t="shared" si="1033"/>
        <v>#N/A</v>
      </c>
      <c r="BD165" s="67" t="e">
        <f t="shared" si="1034"/>
        <v>#N/A</v>
      </c>
      <c r="BE165" s="67">
        <f t="shared" si="1035"/>
        <v>181</v>
      </c>
      <c r="BF165" s="67">
        <f t="shared" si="1036"/>
        <v>181</v>
      </c>
      <c r="BG165" s="67">
        <f t="shared" si="1037"/>
        <v>260</v>
      </c>
      <c r="BH165" s="67">
        <f t="shared" si="1038"/>
        <v>260</v>
      </c>
      <c r="BI165" s="67">
        <f t="shared" si="1039"/>
        <v>585</v>
      </c>
      <c r="BJ165" s="67">
        <f t="shared" si="1040"/>
        <v>585</v>
      </c>
      <c r="BK165" s="67">
        <f t="shared" si="1041"/>
        <v>1009</v>
      </c>
      <c r="BL165" s="67">
        <f t="shared" si="1042"/>
        <v>1009</v>
      </c>
      <c r="BM165" s="67">
        <f t="shared" si="1043"/>
        <v>1582</v>
      </c>
      <c r="BN165" s="67">
        <f t="shared" si="1044"/>
        <v>1582</v>
      </c>
      <c r="BO165" s="67">
        <f t="shared" si="1045"/>
        <v>2299</v>
      </c>
      <c r="BP165" s="67">
        <f t="shared" si="1046"/>
        <v>2299</v>
      </c>
      <c r="BQ165" s="67">
        <f t="shared" si="1047"/>
        <v>3227</v>
      </c>
      <c r="BR165" s="67">
        <f t="shared" si="1048"/>
        <v>3227</v>
      </c>
      <c r="BS165" s="67" t="e">
        <f t="shared" si="1049"/>
        <v>#N/A</v>
      </c>
      <c r="BT165" s="67" t="e">
        <f t="shared" si="1050"/>
        <v>#N/A</v>
      </c>
      <c r="BU165" s="67" t="e">
        <f t="shared" si="1051"/>
        <v>#N/A</v>
      </c>
      <c r="BV165" s="67" t="e">
        <f t="shared" si="1052"/>
        <v>#N/A</v>
      </c>
      <c r="BW165" s="67" t="e">
        <f t="shared" si="1053"/>
        <v>#N/A</v>
      </c>
      <c r="BX165" s="67" t="e">
        <f t="shared" si="1054"/>
        <v>#N/A</v>
      </c>
      <c r="BY165" s="67" t="e">
        <f t="shared" si="1055"/>
        <v>#N/A</v>
      </c>
      <c r="BZ165" s="67" t="e">
        <f t="shared" si="1056"/>
        <v>#N/A</v>
      </c>
      <c r="CA165" s="67" t="e">
        <f t="shared" si="1057"/>
        <v>#N/A</v>
      </c>
      <c r="CB165" s="67" t="e">
        <f t="shared" si="1058"/>
        <v>#N/A</v>
      </c>
      <c r="CC165" s="67" t="e">
        <f t="shared" si="1059"/>
        <v>#N/A</v>
      </c>
      <c r="CD165" s="67" t="e">
        <f t="shared" si="1060"/>
        <v>#N/A</v>
      </c>
      <c r="CE165" s="67" t="e">
        <f t="shared" si="1061"/>
        <v>#N/A</v>
      </c>
      <c r="CF165" s="67" t="e">
        <f t="shared" si="1062"/>
        <v>#N/A</v>
      </c>
      <c r="CG165" s="67" t="e">
        <f t="shared" si="1063"/>
        <v>#N/A</v>
      </c>
      <c r="CH165" s="67" t="e">
        <f t="shared" si="1064"/>
        <v>#N/A</v>
      </c>
      <c r="CI165" s="67" t="e">
        <f t="shared" si="1065"/>
        <v>#N/A</v>
      </c>
      <c r="CJ165" s="67" t="e">
        <f t="shared" si="1066"/>
        <v>#N/A</v>
      </c>
      <c r="CK165" s="67" t="e">
        <f t="shared" si="1067"/>
        <v>#N/A</v>
      </c>
      <c r="CL165" s="68" t="e">
        <f t="shared" si="1068"/>
        <v>#N/A</v>
      </c>
    </row>
    <row r="166" spans="2:90" hidden="1" x14ac:dyDescent="0.4">
      <c r="B166" t="str">
        <f t="shared" si="989"/>
        <v>2014合同会社北上新電力</v>
      </c>
      <c r="C166" t="str">
        <f t="shared" si="990"/>
        <v>2014合同会社北上新電力</v>
      </c>
      <c r="D166">
        <v>2014</v>
      </c>
      <c r="E166">
        <v>2015</v>
      </c>
      <c r="G166" s="36" t="s">
        <v>238</v>
      </c>
      <c r="H166" s="37">
        <v>4.0200000000000001E-4</v>
      </c>
      <c r="I166" s="37"/>
      <c r="J166" s="37">
        <v>5.2899999999999996E-4</v>
      </c>
      <c r="L166" s="60" t="s">
        <v>1867</v>
      </c>
      <c r="M166" s="61">
        <v>2014</v>
      </c>
      <c r="N166" s="62" t="s">
        <v>238</v>
      </c>
      <c r="P166" s="60" t="s">
        <v>254</v>
      </c>
      <c r="Q166" s="61" t="e">
        <f t="shared" si="997"/>
        <v>#N/A</v>
      </c>
      <c r="R166" s="61" t="e">
        <f t="shared" si="998"/>
        <v>#N/A</v>
      </c>
      <c r="S166" s="61">
        <f t="shared" si="999"/>
        <v>182</v>
      </c>
      <c r="T166" s="61">
        <f t="shared" si="1000"/>
        <v>182</v>
      </c>
      <c r="U166" s="61" t="e">
        <f t="shared" si="1001"/>
        <v>#N/A</v>
      </c>
      <c r="V166" s="61" t="e">
        <f t="shared" si="1002"/>
        <v>#N/A</v>
      </c>
      <c r="W166" s="61" t="e">
        <f t="shared" si="1003"/>
        <v>#N/A</v>
      </c>
      <c r="X166" s="61" t="e">
        <f t="shared" si="1004"/>
        <v>#N/A</v>
      </c>
      <c r="Y166" s="61" t="e">
        <f t="shared" si="1005"/>
        <v>#N/A</v>
      </c>
      <c r="Z166" s="61" t="e">
        <f t="shared" si="1006"/>
        <v>#N/A</v>
      </c>
      <c r="AA166" s="61" t="e">
        <f t="shared" si="1007"/>
        <v>#N/A</v>
      </c>
      <c r="AB166" s="61" t="e">
        <f t="shared" si="1008"/>
        <v>#N/A</v>
      </c>
      <c r="AC166" s="61" t="e">
        <f t="shared" si="1009"/>
        <v>#N/A</v>
      </c>
      <c r="AD166" s="61" t="e">
        <f t="shared" si="1010"/>
        <v>#N/A</v>
      </c>
      <c r="AE166" s="61" t="e">
        <f t="shared" si="1011"/>
        <v>#N/A</v>
      </c>
      <c r="AF166" s="61" t="e">
        <f t="shared" si="1012"/>
        <v>#N/A</v>
      </c>
      <c r="AG166" s="61" t="e">
        <f t="shared" si="1013"/>
        <v>#N/A</v>
      </c>
      <c r="AH166" s="61" t="e">
        <f t="shared" si="1014"/>
        <v>#N/A</v>
      </c>
      <c r="AI166" s="61" t="e">
        <f t="shared" si="1262"/>
        <v>#N/A</v>
      </c>
      <c r="AJ166" s="61" t="e">
        <f t="shared" ref="AJ166" si="1275">AI166+COUNTIF($L:$L,AI$2&amp;$P166)-1</f>
        <v>#N/A</v>
      </c>
      <c r="AK166" s="61" t="e">
        <f t="shared" si="1264"/>
        <v>#N/A</v>
      </c>
      <c r="AL166" s="61" t="e">
        <f t="shared" ref="AL166" si="1276">AK166+COUNTIF($L:$L,AK$2&amp;$P166)-1</f>
        <v>#N/A</v>
      </c>
      <c r="AM166" s="61" t="e">
        <f t="shared" si="1266"/>
        <v>#N/A</v>
      </c>
      <c r="AN166" s="61" t="e">
        <f t="shared" ref="AN166" si="1277">AM166+COUNTIF($L:$L,AM$2&amp;$P166)-1</f>
        <v>#N/A</v>
      </c>
      <c r="AO166" s="61" t="e">
        <f t="shared" si="1268"/>
        <v>#N/A</v>
      </c>
      <c r="AP166" s="61" t="e">
        <f t="shared" ref="AP166" si="1278">AO166+COUNTIF($L:$L,AO$2&amp;$P166)-1</f>
        <v>#N/A</v>
      </c>
      <c r="AQ166" s="61" t="e">
        <f t="shared" si="1270"/>
        <v>#N/A</v>
      </c>
      <c r="AR166" s="61" t="e">
        <f t="shared" ref="AR166" si="1279">AQ166+COUNTIF($L:$L,AQ$2&amp;$P166)-1</f>
        <v>#N/A</v>
      </c>
      <c r="AS166" s="61" t="e">
        <f t="shared" si="1272"/>
        <v>#N/A</v>
      </c>
      <c r="AT166" s="61" t="e">
        <f t="shared" ref="AT166" si="1280">AS166+COUNTIF($L:$L,AS$2&amp;$P166)-1</f>
        <v>#N/A</v>
      </c>
      <c r="AU166" s="61" t="e">
        <f t="shared" si="1274"/>
        <v>#N/A</v>
      </c>
      <c r="AV166" s="61" t="e">
        <f t="shared" si="1028"/>
        <v>#N/A</v>
      </c>
      <c r="AW166" s="61" t="e">
        <f t="shared" si="1029"/>
        <v>#N/A</v>
      </c>
      <c r="AX166" s="61" t="e">
        <f t="shared" si="1030"/>
        <v>#N/A</v>
      </c>
      <c r="AY166" s="61" t="e">
        <f t="shared" si="1031"/>
        <v>#N/A</v>
      </c>
      <c r="AZ166" s="62" t="e">
        <f t="shared" si="1032"/>
        <v>#N/A</v>
      </c>
      <c r="BB166" s="69" t="s">
        <v>254</v>
      </c>
      <c r="BC166" s="70" t="e">
        <f t="shared" si="1033"/>
        <v>#N/A</v>
      </c>
      <c r="BD166" s="70" t="e">
        <f t="shared" si="1034"/>
        <v>#N/A</v>
      </c>
      <c r="BE166" s="70">
        <f t="shared" si="1035"/>
        <v>182</v>
      </c>
      <c r="BF166" s="70">
        <f t="shared" si="1036"/>
        <v>182</v>
      </c>
      <c r="BG166" s="70" t="e">
        <f t="shared" si="1037"/>
        <v>#N/A</v>
      </c>
      <c r="BH166" s="70" t="e">
        <f t="shared" si="1038"/>
        <v>#N/A</v>
      </c>
      <c r="BI166" s="70" t="e">
        <f t="shared" si="1039"/>
        <v>#N/A</v>
      </c>
      <c r="BJ166" s="70" t="e">
        <f t="shared" si="1040"/>
        <v>#N/A</v>
      </c>
      <c r="BK166" s="70" t="e">
        <f t="shared" si="1041"/>
        <v>#N/A</v>
      </c>
      <c r="BL166" s="70" t="e">
        <f t="shared" si="1042"/>
        <v>#N/A</v>
      </c>
      <c r="BM166" s="70" t="e">
        <f t="shared" si="1043"/>
        <v>#N/A</v>
      </c>
      <c r="BN166" s="70" t="e">
        <f t="shared" si="1044"/>
        <v>#N/A</v>
      </c>
      <c r="BO166" s="70" t="e">
        <f t="shared" si="1045"/>
        <v>#N/A</v>
      </c>
      <c r="BP166" s="70" t="e">
        <f t="shared" si="1046"/>
        <v>#N/A</v>
      </c>
      <c r="BQ166" s="70" t="e">
        <f t="shared" si="1047"/>
        <v>#N/A</v>
      </c>
      <c r="BR166" s="70" t="e">
        <f t="shared" si="1048"/>
        <v>#N/A</v>
      </c>
      <c r="BS166" s="70" t="e">
        <f t="shared" si="1049"/>
        <v>#N/A</v>
      </c>
      <c r="BT166" s="70" t="e">
        <f t="shared" si="1050"/>
        <v>#N/A</v>
      </c>
      <c r="BU166" s="70" t="e">
        <f t="shared" si="1051"/>
        <v>#N/A</v>
      </c>
      <c r="BV166" s="70" t="e">
        <f t="shared" si="1052"/>
        <v>#N/A</v>
      </c>
      <c r="BW166" s="70" t="e">
        <f t="shared" si="1053"/>
        <v>#N/A</v>
      </c>
      <c r="BX166" s="70" t="e">
        <f t="shared" si="1054"/>
        <v>#N/A</v>
      </c>
      <c r="BY166" s="70" t="e">
        <f t="shared" si="1055"/>
        <v>#N/A</v>
      </c>
      <c r="BZ166" s="70" t="e">
        <f t="shared" si="1056"/>
        <v>#N/A</v>
      </c>
      <c r="CA166" s="70" t="e">
        <f t="shared" si="1057"/>
        <v>#N/A</v>
      </c>
      <c r="CB166" s="70" t="e">
        <f t="shared" si="1058"/>
        <v>#N/A</v>
      </c>
      <c r="CC166" s="70" t="e">
        <f t="shared" si="1059"/>
        <v>#N/A</v>
      </c>
      <c r="CD166" s="70" t="e">
        <f t="shared" si="1060"/>
        <v>#N/A</v>
      </c>
      <c r="CE166" s="70" t="e">
        <f t="shared" si="1061"/>
        <v>#N/A</v>
      </c>
      <c r="CF166" s="70" t="e">
        <f t="shared" si="1062"/>
        <v>#N/A</v>
      </c>
      <c r="CG166" s="70" t="e">
        <f t="shared" si="1063"/>
        <v>#N/A</v>
      </c>
      <c r="CH166" s="70" t="e">
        <f t="shared" si="1064"/>
        <v>#N/A</v>
      </c>
      <c r="CI166" s="70" t="e">
        <f t="shared" si="1065"/>
        <v>#N/A</v>
      </c>
      <c r="CJ166" s="70" t="e">
        <f t="shared" si="1066"/>
        <v>#N/A</v>
      </c>
      <c r="CK166" s="70" t="e">
        <f t="shared" si="1067"/>
        <v>#N/A</v>
      </c>
      <c r="CL166" s="71" t="e">
        <f t="shared" si="1068"/>
        <v>#N/A</v>
      </c>
    </row>
    <row r="167" spans="2:90" hidden="1" x14ac:dyDescent="0.4">
      <c r="B167" t="str">
        <f t="shared" si="989"/>
        <v>2014御所野縄文電力(株)</v>
      </c>
      <c r="C167" t="str">
        <f t="shared" si="990"/>
        <v>2014御所野縄文電力(株)</v>
      </c>
      <c r="D167">
        <v>2014</v>
      </c>
      <c r="E167">
        <v>2015</v>
      </c>
      <c r="G167" s="36" t="s">
        <v>239</v>
      </c>
      <c r="H167" s="37">
        <v>4.8000000000000001E-5</v>
      </c>
      <c r="I167" s="37"/>
      <c r="J167" s="37">
        <v>6.2299999999999996E-4</v>
      </c>
      <c r="L167" s="57" t="s">
        <v>1868</v>
      </c>
      <c r="M167" s="58">
        <v>2014</v>
      </c>
      <c r="N167" s="59" t="s">
        <v>239</v>
      </c>
      <c r="P167" s="57" t="s">
        <v>255</v>
      </c>
      <c r="Q167" s="58" t="e">
        <f t="shared" si="997"/>
        <v>#N/A</v>
      </c>
      <c r="R167" s="58" t="e">
        <f t="shared" si="998"/>
        <v>#N/A</v>
      </c>
      <c r="S167" s="58" t="e">
        <f t="shared" si="999"/>
        <v>#N/A</v>
      </c>
      <c r="T167" s="58" t="e">
        <f t="shared" si="1000"/>
        <v>#N/A</v>
      </c>
      <c r="U167" s="58">
        <f t="shared" si="1001"/>
        <v>185</v>
      </c>
      <c r="V167" s="58">
        <f t="shared" si="1002"/>
        <v>185</v>
      </c>
      <c r="W167" s="58">
        <f t="shared" si="1003"/>
        <v>491</v>
      </c>
      <c r="X167" s="58">
        <f t="shared" si="1004"/>
        <v>491</v>
      </c>
      <c r="Y167" s="58">
        <f t="shared" si="1005"/>
        <v>864</v>
      </c>
      <c r="Z167" s="58">
        <f t="shared" si="1006"/>
        <v>864</v>
      </c>
      <c r="AA167" s="58">
        <f t="shared" si="1007"/>
        <v>1319</v>
      </c>
      <c r="AB167" s="58">
        <f t="shared" si="1008"/>
        <v>1319</v>
      </c>
      <c r="AC167" s="58">
        <f t="shared" si="1009"/>
        <v>1831</v>
      </c>
      <c r="AD167" s="58">
        <f t="shared" si="1010"/>
        <v>1831</v>
      </c>
      <c r="AE167" s="58">
        <f t="shared" si="1011"/>
        <v>2392</v>
      </c>
      <c r="AF167" s="58">
        <f t="shared" si="1012"/>
        <v>2392</v>
      </c>
      <c r="AG167" s="58" t="e">
        <f t="shared" si="1013"/>
        <v>#N/A</v>
      </c>
      <c r="AH167" s="58" t="e">
        <f t="shared" si="1014"/>
        <v>#N/A</v>
      </c>
      <c r="AI167" s="58" t="e">
        <f t="shared" si="1262"/>
        <v>#N/A</v>
      </c>
      <c r="AJ167" s="58" t="e">
        <f t="shared" ref="AJ167" si="1281">AI167+COUNTIF($L:$L,AI$2&amp;$P167)-1</f>
        <v>#N/A</v>
      </c>
      <c r="AK167" s="58" t="e">
        <f t="shared" si="1264"/>
        <v>#N/A</v>
      </c>
      <c r="AL167" s="58" t="e">
        <f t="shared" ref="AL167" si="1282">AK167+COUNTIF($L:$L,AK$2&amp;$P167)-1</f>
        <v>#N/A</v>
      </c>
      <c r="AM167" s="58" t="e">
        <f t="shared" si="1266"/>
        <v>#N/A</v>
      </c>
      <c r="AN167" s="58" t="e">
        <f t="shared" ref="AN167" si="1283">AM167+COUNTIF($L:$L,AM$2&amp;$P167)-1</f>
        <v>#N/A</v>
      </c>
      <c r="AO167" s="58" t="e">
        <f t="shared" si="1268"/>
        <v>#N/A</v>
      </c>
      <c r="AP167" s="58" t="e">
        <f t="shared" ref="AP167" si="1284">AO167+COUNTIF($L:$L,AO$2&amp;$P167)-1</f>
        <v>#N/A</v>
      </c>
      <c r="AQ167" s="58" t="e">
        <f t="shared" si="1270"/>
        <v>#N/A</v>
      </c>
      <c r="AR167" s="58" t="e">
        <f t="shared" ref="AR167" si="1285">AQ167+COUNTIF($L:$L,AQ$2&amp;$P167)-1</f>
        <v>#N/A</v>
      </c>
      <c r="AS167" s="58" t="e">
        <f t="shared" si="1272"/>
        <v>#N/A</v>
      </c>
      <c r="AT167" s="58" t="e">
        <f t="shared" ref="AT167" si="1286">AS167+COUNTIF($L:$L,AS$2&amp;$P167)-1</f>
        <v>#N/A</v>
      </c>
      <c r="AU167" s="58" t="e">
        <f t="shared" si="1274"/>
        <v>#N/A</v>
      </c>
      <c r="AV167" s="58" t="e">
        <f t="shared" si="1028"/>
        <v>#N/A</v>
      </c>
      <c r="AW167" s="58" t="e">
        <f t="shared" si="1029"/>
        <v>#N/A</v>
      </c>
      <c r="AX167" s="58" t="e">
        <f t="shared" si="1030"/>
        <v>#N/A</v>
      </c>
      <c r="AY167" s="58" t="e">
        <f t="shared" si="1031"/>
        <v>#N/A</v>
      </c>
      <c r="AZ167" s="59" t="e">
        <f t="shared" si="1032"/>
        <v>#N/A</v>
      </c>
      <c r="BB167" s="66" t="s">
        <v>255</v>
      </c>
      <c r="BC167" s="67" t="e">
        <f t="shared" si="1033"/>
        <v>#N/A</v>
      </c>
      <c r="BD167" s="67" t="e">
        <f t="shared" si="1034"/>
        <v>#N/A</v>
      </c>
      <c r="BE167" s="67" t="e">
        <f t="shared" si="1035"/>
        <v>#N/A</v>
      </c>
      <c r="BF167" s="67" t="e">
        <f t="shared" si="1036"/>
        <v>#N/A</v>
      </c>
      <c r="BG167" s="67">
        <f t="shared" si="1037"/>
        <v>185</v>
      </c>
      <c r="BH167" s="67">
        <f t="shared" si="1038"/>
        <v>185</v>
      </c>
      <c r="BI167" s="67">
        <f t="shared" si="1039"/>
        <v>495</v>
      </c>
      <c r="BJ167" s="67">
        <f t="shared" si="1040"/>
        <v>495</v>
      </c>
      <c r="BK167" s="67">
        <f t="shared" si="1041"/>
        <v>902</v>
      </c>
      <c r="BL167" s="67">
        <f t="shared" si="1042"/>
        <v>902</v>
      </c>
      <c r="BM167" s="67">
        <f t="shared" si="1043"/>
        <v>1445</v>
      </c>
      <c r="BN167" s="67">
        <f t="shared" si="1044"/>
        <v>1445</v>
      </c>
      <c r="BO167" s="67">
        <f t="shared" si="1045"/>
        <v>2123</v>
      </c>
      <c r="BP167" s="67">
        <f t="shared" si="1046"/>
        <v>2123</v>
      </c>
      <c r="BQ167" s="67">
        <f t="shared" si="1047"/>
        <v>2989</v>
      </c>
      <c r="BR167" s="67">
        <f t="shared" si="1048"/>
        <v>2989</v>
      </c>
      <c r="BS167" s="67" t="e">
        <f t="shared" si="1049"/>
        <v>#N/A</v>
      </c>
      <c r="BT167" s="67" t="e">
        <f t="shared" si="1050"/>
        <v>#N/A</v>
      </c>
      <c r="BU167" s="67" t="e">
        <f t="shared" si="1051"/>
        <v>#N/A</v>
      </c>
      <c r="BV167" s="67" t="e">
        <f t="shared" si="1052"/>
        <v>#N/A</v>
      </c>
      <c r="BW167" s="67" t="e">
        <f t="shared" si="1053"/>
        <v>#N/A</v>
      </c>
      <c r="BX167" s="67" t="e">
        <f t="shared" si="1054"/>
        <v>#N/A</v>
      </c>
      <c r="BY167" s="67" t="e">
        <f t="shared" si="1055"/>
        <v>#N/A</v>
      </c>
      <c r="BZ167" s="67" t="e">
        <f t="shared" si="1056"/>
        <v>#N/A</v>
      </c>
      <c r="CA167" s="67" t="e">
        <f t="shared" si="1057"/>
        <v>#N/A</v>
      </c>
      <c r="CB167" s="67" t="e">
        <f t="shared" si="1058"/>
        <v>#N/A</v>
      </c>
      <c r="CC167" s="67" t="e">
        <f t="shared" si="1059"/>
        <v>#N/A</v>
      </c>
      <c r="CD167" s="67" t="e">
        <f t="shared" si="1060"/>
        <v>#N/A</v>
      </c>
      <c r="CE167" s="67" t="e">
        <f t="shared" si="1061"/>
        <v>#N/A</v>
      </c>
      <c r="CF167" s="67" t="e">
        <f t="shared" si="1062"/>
        <v>#N/A</v>
      </c>
      <c r="CG167" s="67" t="e">
        <f t="shared" si="1063"/>
        <v>#N/A</v>
      </c>
      <c r="CH167" s="67" t="e">
        <f t="shared" si="1064"/>
        <v>#N/A</v>
      </c>
      <c r="CI167" s="67" t="e">
        <f t="shared" si="1065"/>
        <v>#N/A</v>
      </c>
      <c r="CJ167" s="67" t="e">
        <f t="shared" si="1066"/>
        <v>#N/A</v>
      </c>
      <c r="CK167" s="67" t="e">
        <f t="shared" si="1067"/>
        <v>#N/A</v>
      </c>
      <c r="CL167" s="68" t="e">
        <f t="shared" si="1068"/>
        <v>#N/A</v>
      </c>
    </row>
    <row r="168" spans="2:90" hidden="1" x14ac:dyDescent="0.4">
      <c r="B168" t="str">
        <f t="shared" si="989"/>
        <v>2014サミットエナジー(株)</v>
      </c>
      <c r="C168" t="str">
        <f t="shared" si="990"/>
        <v>2014サミットエナジー(株)</v>
      </c>
      <c r="D168">
        <v>2014</v>
      </c>
      <c r="E168">
        <v>2015</v>
      </c>
      <c r="G168" s="36" t="s">
        <v>240</v>
      </c>
      <c r="H168" s="37">
        <v>4.1300000000000001E-4</v>
      </c>
      <c r="I168" s="37"/>
      <c r="J168" s="37">
        <v>5.0299999999999997E-4</v>
      </c>
      <c r="L168" s="60" t="s">
        <v>1869</v>
      </c>
      <c r="M168" s="61">
        <v>2014</v>
      </c>
      <c r="N168" s="62" t="s">
        <v>240</v>
      </c>
      <c r="P168" s="60" t="s">
        <v>256</v>
      </c>
      <c r="Q168" s="61" t="e">
        <f t="shared" si="997"/>
        <v>#N/A</v>
      </c>
      <c r="R168" s="61" t="e">
        <f t="shared" si="998"/>
        <v>#N/A</v>
      </c>
      <c r="S168" s="61" t="e">
        <f t="shared" si="999"/>
        <v>#N/A</v>
      </c>
      <c r="T168" s="61" t="e">
        <f t="shared" si="1000"/>
        <v>#N/A</v>
      </c>
      <c r="U168" s="61">
        <f t="shared" si="1001"/>
        <v>186</v>
      </c>
      <c r="V168" s="61">
        <f t="shared" si="1002"/>
        <v>186</v>
      </c>
      <c r="W168" s="61">
        <f t="shared" si="1003"/>
        <v>492</v>
      </c>
      <c r="X168" s="61">
        <f t="shared" si="1004"/>
        <v>492</v>
      </c>
      <c r="Y168" s="61">
        <f t="shared" si="1005"/>
        <v>865</v>
      </c>
      <c r="Z168" s="61">
        <f t="shared" si="1006"/>
        <v>865</v>
      </c>
      <c r="AA168" s="61">
        <f t="shared" si="1007"/>
        <v>1320</v>
      </c>
      <c r="AB168" s="61">
        <f t="shared" si="1008"/>
        <v>1320</v>
      </c>
      <c r="AC168" s="61" t="e">
        <f t="shared" si="1009"/>
        <v>#N/A</v>
      </c>
      <c r="AD168" s="61" t="e">
        <f t="shared" si="1010"/>
        <v>#N/A</v>
      </c>
      <c r="AE168" s="61" t="e">
        <f t="shared" si="1011"/>
        <v>#N/A</v>
      </c>
      <c r="AF168" s="61" t="e">
        <f t="shared" si="1012"/>
        <v>#N/A</v>
      </c>
      <c r="AG168" s="61" t="e">
        <f t="shared" si="1013"/>
        <v>#N/A</v>
      </c>
      <c r="AH168" s="61" t="e">
        <f t="shared" si="1014"/>
        <v>#N/A</v>
      </c>
      <c r="AI168" s="61" t="e">
        <f t="shared" si="1262"/>
        <v>#N/A</v>
      </c>
      <c r="AJ168" s="61" t="e">
        <f t="shared" ref="AJ168" si="1287">AI168+COUNTIF($L:$L,AI$2&amp;$P168)-1</f>
        <v>#N/A</v>
      </c>
      <c r="AK168" s="61" t="e">
        <f t="shared" si="1264"/>
        <v>#N/A</v>
      </c>
      <c r="AL168" s="61" t="e">
        <f t="shared" ref="AL168" si="1288">AK168+COUNTIF($L:$L,AK$2&amp;$P168)-1</f>
        <v>#N/A</v>
      </c>
      <c r="AM168" s="61" t="e">
        <f t="shared" si="1266"/>
        <v>#N/A</v>
      </c>
      <c r="AN168" s="61" t="e">
        <f t="shared" ref="AN168" si="1289">AM168+COUNTIF($L:$L,AM$2&amp;$P168)-1</f>
        <v>#N/A</v>
      </c>
      <c r="AO168" s="61" t="e">
        <f t="shared" si="1268"/>
        <v>#N/A</v>
      </c>
      <c r="AP168" s="61" t="e">
        <f t="shared" ref="AP168" si="1290">AO168+COUNTIF($L:$L,AO$2&amp;$P168)-1</f>
        <v>#N/A</v>
      </c>
      <c r="AQ168" s="61" t="e">
        <f t="shared" si="1270"/>
        <v>#N/A</v>
      </c>
      <c r="AR168" s="61" t="e">
        <f t="shared" ref="AR168" si="1291">AQ168+COUNTIF($L:$L,AQ$2&amp;$P168)-1</f>
        <v>#N/A</v>
      </c>
      <c r="AS168" s="61" t="e">
        <f t="shared" si="1272"/>
        <v>#N/A</v>
      </c>
      <c r="AT168" s="61" t="e">
        <f t="shared" ref="AT168" si="1292">AS168+COUNTIF($L:$L,AS$2&amp;$P168)-1</f>
        <v>#N/A</v>
      </c>
      <c r="AU168" s="61" t="e">
        <f t="shared" si="1274"/>
        <v>#N/A</v>
      </c>
      <c r="AV168" s="61" t="e">
        <f t="shared" si="1028"/>
        <v>#N/A</v>
      </c>
      <c r="AW168" s="61" t="e">
        <f t="shared" si="1029"/>
        <v>#N/A</v>
      </c>
      <c r="AX168" s="61" t="e">
        <f t="shared" si="1030"/>
        <v>#N/A</v>
      </c>
      <c r="AY168" s="61" t="e">
        <f t="shared" si="1031"/>
        <v>#N/A</v>
      </c>
      <c r="AZ168" s="62" t="e">
        <f t="shared" si="1032"/>
        <v>#N/A</v>
      </c>
      <c r="BB168" s="69" t="s">
        <v>256</v>
      </c>
      <c r="BC168" s="70" t="e">
        <f t="shared" si="1033"/>
        <v>#N/A</v>
      </c>
      <c r="BD168" s="70" t="e">
        <f t="shared" si="1034"/>
        <v>#N/A</v>
      </c>
      <c r="BE168" s="70" t="e">
        <f t="shared" si="1035"/>
        <v>#N/A</v>
      </c>
      <c r="BF168" s="70" t="e">
        <f t="shared" si="1036"/>
        <v>#N/A</v>
      </c>
      <c r="BG168" s="70">
        <f t="shared" si="1037"/>
        <v>186</v>
      </c>
      <c r="BH168" s="70">
        <f t="shared" si="1038"/>
        <v>186</v>
      </c>
      <c r="BI168" s="70">
        <f t="shared" si="1039"/>
        <v>496</v>
      </c>
      <c r="BJ168" s="70">
        <f t="shared" si="1040"/>
        <v>496</v>
      </c>
      <c r="BK168" s="70">
        <f t="shared" si="1041"/>
        <v>903</v>
      </c>
      <c r="BL168" s="70">
        <f t="shared" si="1042"/>
        <v>903</v>
      </c>
      <c r="BM168" s="70">
        <f t="shared" si="1043"/>
        <v>1446</v>
      </c>
      <c r="BN168" s="70">
        <f t="shared" si="1044"/>
        <v>1446</v>
      </c>
      <c r="BO168" s="70" t="e">
        <f t="shared" si="1045"/>
        <v>#N/A</v>
      </c>
      <c r="BP168" s="70" t="e">
        <f t="shared" si="1046"/>
        <v>#N/A</v>
      </c>
      <c r="BQ168" s="70" t="e">
        <f t="shared" si="1047"/>
        <v>#N/A</v>
      </c>
      <c r="BR168" s="70" t="e">
        <f t="shared" si="1048"/>
        <v>#N/A</v>
      </c>
      <c r="BS168" s="70" t="e">
        <f t="shared" si="1049"/>
        <v>#N/A</v>
      </c>
      <c r="BT168" s="70" t="e">
        <f t="shared" si="1050"/>
        <v>#N/A</v>
      </c>
      <c r="BU168" s="70" t="e">
        <f t="shared" si="1051"/>
        <v>#N/A</v>
      </c>
      <c r="BV168" s="70" t="e">
        <f t="shared" si="1052"/>
        <v>#N/A</v>
      </c>
      <c r="BW168" s="70" t="e">
        <f t="shared" si="1053"/>
        <v>#N/A</v>
      </c>
      <c r="BX168" s="70" t="e">
        <f t="shared" si="1054"/>
        <v>#N/A</v>
      </c>
      <c r="BY168" s="70" t="e">
        <f t="shared" si="1055"/>
        <v>#N/A</v>
      </c>
      <c r="BZ168" s="70" t="e">
        <f t="shared" si="1056"/>
        <v>#N/A</v>
      </c>
      <c r="CA168" s="70" t="e">
        <f t="shared" si="1057"/>
        <v>#N/A</v>
      </c>
      <c r="CB168" s="70" t="e">
        <f t="shared" si="1058"/>
        <v>#N/A</v>
      </c>
      <c r="CC168" s="70" t="e">
        <f t="shared" si="1059"/>
        <v>#N/A</v>
      </c>
      <c r="CD168" s="70" t="e">
        <f t="shared" si="1060"/>
        <v>#N/A</v>
      </c>
      <c r="CE168" s="70" t="e">
        <f t="shared" si="1061"/>
        <v>#N/A</v>
      </c>
      <c r="CF168" s="70" t="e">
        <f t="shared" si="1062"/>
        <v>#N/A</v>
      </c>
      <c r="CG168" s="70" t="e">
        <f t="shared" si="1063"/>
        <v>#N/A</v>
      </c>
      <c r="CH168" s="70" t="e">
        <f t="shared" si="1064"/>
        <v>#N/A</v>
      </c>
      <c r="CI168" s="70" t="e">
        <f t="shared" si="1065"/>
        <v>#N/A</v>
      </c>
      <c r="CJ168" s="70" t="e">
        <f t="shared" si="1066"/>
        <v>#N/A</v>
      </c>
      <c r="CK168" s="70" t="e">
        <f t="shared" si="1067"/>
        <v>#N/A</v>
      </c>
      <c r="CL168" s="71" t="e">
        <f t="shared" si="1068"/>
        <v>#N/A</v>
      </c>
    </row>
    <row r="169" spans="2:90" hidden="1" x14ac:dyDescent="0.4">
      <c r="B169" t="str">
        <f t="shared" si="989"/>
        <v>2014ＪＸエネルギー(株)（旧：ＪＸ日鉱日石エネルギー(株)）</v>
      </c>
      <c r="C169" t="str">
        <f t="shared" si="990"/>
        <v>2014ＪＸエネルギー(株)（旧：ＪＸ日鉱日石エネルギー(株)）</v>
      </c>
      <c r="D169">
        <v>2014</v>
      </c>
      <c r="E169">
        <v>2015</v>
      </c>
      <c r="G169" s="36" t="s">
        <v>241</v>
      </c>
      <c r="H169" s="37">
        <v>3.2499999999999999E-4</v>
      </c>
      <c r="I169" s="37"/>
      <c r="J169" s="37">
        <v>3.0600000000000001E-4</v>
      </c>
      <c r="L169" s="57" t="s">
        <v>1870</v>
      </c>
      <c r="M169" s="58">
        <v>2014</v>
      </c>
      <c r="N169" s="59" t="s">
        <v>241</v>
      </c>
      <c r="P169" s="57" t="s">
        <v>257</v>
      </c>
      <c r="Q169" s="58" t="e">
        <f t="shared" si="997"/>
        <v>#N/A</v>
      </c>
      <c r="R169" s="58" t="e">
        <f t="shared" si="998"/>
        <v>#N/A</v>
      </c>
      <c r="S169" s="58" t="e">
        <f t="shared" si="999"/>
        <v>#N/A</v>
      </c>
      <c r="T169" s="58" t="e">
        <f t="shared" si="1000"/>
        <v>#N/A</v>
      </c>
      <c r="U169" s="58">
        <f t="shared" si="1001"/>
        <v>187</v>
      </c>
      <c r="V169" s="58">
        <f t="shared" si="1002"/>
        <v>187</v>
      </c>
      <c r="W169" s="58">
        <f t="shared" si="1003"/>
        <v>493</v>
      </c>
      <c r="X169" s="58">
        <f t="shared" si="1004"/>
        <v>493</v>
      </c>
      <c r="Y169" s="58">
        <f t="shared" si="1005"/>
        <v>866</v>
      </c>
      <c r="Z169" s="58">
        <f t="shared" si="1006"/>
        <v>866</v>
      </c>
      <c r="AA169" s="58" t="e">
        <f t="shared" si="1007"/>
        <v>#N/A</v>
      </c>
      <c r="AB169" s="58" t="e">
        <f t="shared" si="1008"/>
        <v>#N/A</v>
      </c>
      <c r="AC169" s="58" t="e">
        <f t="shared" si="1009"/>
        <v>#N/A</v>
      </c>
      <c r="AD169" s="58" t="e">
        <f t="shared" si="1010"/>
        <v>#N/A</v>
      </c>
      <c r="AE169" s="58" t="e">
        <f t="shared" si="1011"/>
        <v>#N/A</v>
      </c>
      <c r="AF169" s="58" t="e">
        <f t="shared" si="1012"/>
        <v>#N/A</v>
      </c>
      <c r="AG169" s="58" t="e">
        <f t="shared" si="1013"/>
        <v>#N/A</v>
      </c>
      <c r="AH169" s="58" t="e">
        <f t="shared" si="1014"/>
        <v>#N/A</v>
      </c>
      <c r="AI169" s="58" t="e">
        <f t="shared" si="1262"/>
        <v>#N/A</v>
      </c>
      <c r="AJ169" s="58" t="e">
        <f t="shared" ref="AJ169" si="1293">AI169+COUNTIF($L:$L,AI$2&amp;$P169)-1</f>
        <v>#N/A</v>
      </c>
      <c r="AK169" s="58" t="e">
        <f t="shared" si="1264"/>
        <v>#N/A</v>
      </c>
      <c r="AL169" s="58" t="e">
        <f t="shared" ref="AL169" si="1294">AK169+COUNTIF($L:$L,AK$2&amp;$P169)-1</f>
        <v>#N/A</v>
      </c>
      <c r="AM169" s="58" t="e">
        <f t="shared" si="1266"/>
        <v>#N/A</v>
      </c>
      <c r="AN169" s="58" t="e">
        <f t="shared" ref="AN169" si="1295">AM169+COUNTIF($L:$L,AM$2&amp;$P169)-1</f>
        <v>#N/A</v>
      </c>
      <c r="AO169" s="58" t="e">
        <f t="shared" si="1268"/>
        <v>#N/A</v>
      </c>
      <c r="AP169" s="58" t="e">
        <f t="shared" ref="AP169" si="1296">AO169+COUNTIF($L:$L,AO$2&amp;$P169)-1</f>
        <v>#N/A</v>
      </c>
      <c r="AQ169" s="58" t="e">
        <f t="shared" si="1270"/>
        <v>#N/A</v>
      </c>
      <c r="AR169" s="58" t="e">
        <f t="shared" ref="AR169" si="1297">AQ169+COUNTIF($L:$L,AQ$2&amp;$P169)-1</f>
        <v>#N/A</v>
      </c>
      <c r="AS169" s="58" t="e">
        <f t="shared" si="1272"/>
        <v>#N/A</v>
      </c>
      <c r="AT169" s="58" t="e">
        <f t="shared" ref="AT169" si="1298">AS169+COUNTIF($L:$L,AS$2&amp;$P169)-1</f>
        <v>#N/A</v>
      </c>
      <c r="AU169" s="58" t="e">
        <f t="shared" si="1274"/>
        <v>#N/A</v>
      </c>
      <c r="AV169" s="58" t="e">
        <f t="shared" si="1028"/>
        <v>#N/A</v>
      </c>
      <c r="AW169" s="58" t="e">
        <f t="shared" si="1029"/>
        <v>#N/A</v>
      </c>
      <c r="AX169" s="58" t="e">
        <f t="shared" si="1030"/>
        <v>#N/A</v>
      </c>
      <c r="AY169" s="58" t="e">
        <f t="shared" si="1031"/>
        <v>#N/A</v>
      </c>
      <c r="AZ169" s="59" t="e">
        <f t="shared" si="1032"/>
        <v>#N/A</v>
      </c>
      <c r="BB169" s="66" t="s">
        <v>257</v>
      </c>
      <c r="BC169" s="67" t="e">
        <f t="shared" si="1033"/>
        <v>#N/A</v>
      </c>
      <c r="BD169" s="67" t="e">
        <f t="shared" si="1034"/>
        <v>#N/A</v>
      </c>
      <c r="BE169" s="67" t="e">
        <f t="shared" si="1035"/>
        <v>#N/A</v>
      </c>
      <c r="BF169" s="67" t="e">
        <f t="shared" si="1036"/>
        <v>#N/A</v>
      </c>
      <c r="BG169" s="67">
        <f t="shared" si="1037"/>
        <v>187</v>
      </c>
      <c r="BH169" s="67">
        <f t="shared" si="1038"/>
        <v>187</v>
      </c>
      <c r="BI169" s="67">
        <f t="shared" si="1039"/>
        <v>497</v>
      </c>
      <c r="BJ169" s="67">
        <f t="shared" si="1040"/>
        <v>497</v>
      </c>
      <c r="BK169" s="67">
        <f t="shared" si="1041"/>
        <v>904</v>
      </c>
      <c r="BL169" s="67">
        <f t="shared" si="1042"/>
        <v>904</v>
      </c>
      <c r="BM169" s="67" t="e">
        <f t="shared" si="1043"/>
        <v>#N/A</v>
      </c>
      <c r="BN169" s="67" t="e">
        <f t="shared" si="1044"/>
        <v>#N/A</v>
      </c>
      <c r="BO169" s="67" t="e">
        <f t="shared" si="1045"/>
        <v>#N/A</v>
      </c>
      <c r="BP169" s="67" t="e">
        <f t="shared" si="1046"/>
        <v>#N/A</v>
      </c>
      <c r="BQ169" s="67" t="e">
        <f t="shared" si="1047"/>
        <v>#N/A</v>
      </c>
      <c r="BR169" s="67" t="e">
        <f t="shared" si="1048"/>
        <v>#N/A</v>
      </c>
      <c r="BS169" s="67" t="e">
        <f t="shared" si="1049"/>
        <v>#N/A</v>
      </c>
      <c r="BT169" s="67" t="e">
        <f t="shared" si="1050"/>
        <v>#N/A</v>
      </c>
      <c r="BU169" s="67" t="e">
        <f t="shared" si="1051"/>
        <v>#N/A</v>
      </c>
      <c r="BV169" s="67" t="e">
        <f t="shared" si="1052"/>
        <v>#N/A</v>
      </c>
      <c r="BW169" s="67" t="e">
        <f t="shared" si="1053"/>
        <v>#N/A</v>
      </c>
      <c r="BX169" s="67" t="e">
        <f t="shared" si="1054"/>
        <v>#N/A</v>
      </c>
      <c r="BY169" s="67" t="e">
        <f t="shared" si="1055"/>
        <v>#N/A</v>
      </c>
      <c r="BZ169" s="67" t="e">
        <f t="shared" si="1056"/>
        <v>#N/A</v>
      </c>
      <c r="CA169" s="67" t="e">
        <f t="shared" si="1057"/>
        <v>#N/A</v>
      </c>
      <c r="CB169" s="67" t="e">
        <f t="shared" si="1058"/>
        <v>#N/A</v>
      </c>
      <c r="CC169" s="67" t="e">
        <f t="shared" si="1059"/>
        <v>#N/A</v>
      </c>
      <c r="CD169" s="67" t="e">
        <f t="shared" si="1060"/>
        <v>#N/A</v>
      </c>
      <c r="CE169" s="67" t="e">
        <f t="shared" si="1061"/>
        <v>#N/A</v>
      </c>
      <c r="CF169" s="67" t="e">
        <f t="shared" si="1062"/>
        <v>#N/A</v>
      </c>
      <c r="CG169" s="67" t="e">
        <f t="shared" si="1063"/>
        <v>#N/A</v>
      </c>
      <c r="CH169" s="67" t="e">
        <f t="shared" si="1064"/>
        <v>#N/A</v>
      </c>
      <c r="CI169" s="67" t="e">
        <f t="shared" si="1065"/>
        <v>#N/A</v>
      </c>
      <c r="CJ169" s="67" t="e">
        <f t="shared" si="1066"/>
        <v>#N/A</v>
      </c>
      <c r="CK169" s="67" t="e">
        <f t="shared" si="1067"/>
        <v>#N/A</v>
      </c>
      <c r="CL169" s="68" t="e">
        <f t="shared" si="1068"/>
        <v>#N/A</v>
      </c>
    </row>
    <row r="170" spans="2:90" hidden="1" x14ac:dyDescent="0.4">
      <c r="B170" t="str">
        <f t="shared" si="989"/>
        <v>2014志賀高原リゾート開発(株)</v>
      </c>
      <c r="C170" t="str">
        <f t="shared" si="990"/>
        <v>2014志賀高原リゾート開発(株)</v>
      </c>
      <c r="D170">
        <v>2014</v>
      </c>
      <c r="E170">
        <v>2015</v>
      </c>
      <c r="G170" s="36" t="s">
        <v>242</v>
      </c>
      <c r="H170" s="37">
        <v>3.6000000000000001E-5</v>
      </c>
      <c r="I170" s="37"/>
      <c r="J170" s="37">
        <v>5.7600000000000001E-4</v>
      </c>
      <c r="L170" s="60" t="s">
        <v>1871</v>
      </c>
      <c r="M170" s="61">
        <v>2014</v>
      </c>
      <c r="N170" s="62" t="s">
        <v>242</v>
      </c>
      <c r="P170" s="60" t="s">
        <v>258</v>
      </c>
      <c r="Q170" s="61" t="e">
        <f t="shared" si="997"/>
        <v>#N/A</v>
      </c>
      <c r="R170" s="61" t="e">
        <f t="shared" si="998"/>
        <v>#N/A</v>
      </c>
      <c r="S170" s="61" t="e">
        <f t="shared" si="999"/>
        <v>#N/A</v>
      </c>
      <c r="T170" s="61" t="e">
        <f t="shared" si="1000"/>
        <v>#N/A</v>
      </c>
      <c r="U170" s="61">
        <f t="shared" si="1001"/>
        <v>195</v>
      </c>
      <c r="V170" s="61">
        <f t="shared" si="1002"/>
        <v>195</v>
      </c>
      <c r="W170" s="61">
        <f t="shared" si="1003"/>
        <v>502</v>
      </c>
      <c r="X170" s="61">
        <f t="shared" si="1004"/>
        <v>502</v>
      </c>
      <c r="Y170" s="61">
        <f t="shared" si="1005"/>
        <v>875</v>
      </c>
      <c r="Z170" s="61">
        <f t="shared" si="1006"/>
        <v>875</v>
      </c>
      <c r="AA170" s="61">
        <f t="shared" si="1007"/>
        <v>1330</v>
      </c>
      <c r="AB170" s="61">
        <f t="shared" si="1008"/>
        <v>1330</v>
      </c>
      <c r="AC170" s="61">
        <f t="shared" si="1009"/>
        <v>1842</v>
      </c>
      <c r="AD170" s="61">
        <f t="shared" si="1010"/>
        <v>1842</v>
      </c>
      <c r="AE170" s="61">
        <f t="shared" si="1011"/>
        <v>2403</v>
      </c>
      <c r="AF170" s="61">
        <f t="shared" si="1012"/>
        <v>2403</v>
      </c>
      <c r="AG170" s="61" t="e">
        <f t="shared" si="1013"/>
        <v>#N/A</v>
      </c>
      <c r="AH170" s="61" t="e">
        <f t="shared" si="1014"/>
        <v>#N/A</v>
      </c>
      <c r="AI170" s="61" t="e">
        <f t="shared" si="1262"/>
        <v>#N/A</v>
      </c>
      <c r="AJ170" s="61" t="e">
        <f t="shared" ref="AJ170" si="1299">AI170+COUNTIF($L:$L,AI$2&amp;$P170)-1</f>
        <v>#N/A</v>
      </c>
      <c r="AK170" s="61" t="e">
        <f t="shared" si="1264"/>
        <v>#N/A</v>
      </c>
      <c r="AL170" s="61" t="e">
        <f t="shared" ref="AL170" si="1300">AK170+COUNTIF($L:$L,AK$2&amp;$P170)-1</f>
        <v>#N/A</v>
      </c>
      <c r="AM170" s="61" t="e">
        <f t="shared" si="1266"/>
        <v>#N/A</v>
      </c>
      <c r="AN170" s="61" t="e">
        <f t="shared" ref="AN170" si="1301">AM170+COUNTIF($L:$L,AM$2&amp;$P170)-1</f>
        <v>#N/A</v>
      </c>
      <c r="AO170" s="61" t="e">
        <f t="shared" si="1268"/>
        <v>#N/A</v>
      </c>
      <c r="AP170" s="61" t="e">
        <f t="shared" ref="AP170" si="1302">AO170+COUNTIF($L:$L,AO$2&amp;$P170)-1</f>
        <v>#N/A</v>
      </c>
      <c r="AQ170" s="61" t="e">
        <f t="shared" si="1270"/>
        <v>#N/A</v>
      </c>
      <c r="AR170" s="61" t="e">
        <f t="shared" ref="AR170" si="1303">AQ170+COUNTIF($L:$L,AQ$2&amp;$P170)-1</f>
        <v>#N/A</v>
      </c>
      <c r="AS170" s="61" t="e">
        <f t="shared" si="1272"/>
        <v>#N/A</v>
      </c>
      <c r="AT170" s="61" t="e">
        <f t="shared" ref="AT170" si="1304">AS170+COUNTIF($L:$L,AS$2&amp;$P170)-1</f>
        <v>#N/A</v>
      </c>
      <c r="AU170" s="61" t="e">
        <f t="shared" si="1274"/>
        <v>#N/A</v>
      </c>
      <c r="AV170" s="61" t="e">
        <f t="shared" si="1028"/>
        <v>#N/A</v>
      </c>
      <c r="AW170" s="61" t="e">
        <f t="shared" si="1029"/>
        <v>#N/A</v>
      </c>
      <c r="AX170" s="61" t="e">
        <f t="shared" si="1030"/>
        <v>#N/A</v>
      </c>
      <c r="AY170" s="61" t="e">
        <f t="shared" si="1031"/>
        <v>#N/A</v>
      </c>
      <c r="AZ170" s="62" t="e">
        <f t="shared" si="1032"/>
        <v>#N/A</v>
      </c>
      <c r="BB170" s="69" t="s">
        <v>258</v>
      </c>
      <c r="BC170" s="70" t="e">
        <f t="shared" si="1033"/>
        <v>#N/A</v>
      </c>
      <c r="BD170" s="70" t="e">
        <f t="shared" si="1034"/>
        <v>#N/A</v>
      </c>
      <c r="BE170" s="70" t="e">
        <f t="shared" si="1035"/>
        <v>#N/A</v>
      </c>
      <c r="BF170" s="70" t="e">
        <f t="shared" si="1036"/>
        <v>#N/A</v>
      </c>
      <c r="BG170" s="70">
        <f t="shared" si="1037"/>
        <v>197</v>
      </c>
      <c r="BH170" s="70">
        <f t="shared" si="1038"/>
        <v>197</v>
      </c>
      <c r="BI170" s="70">
        <f t="shared" si="1039"/>
        <v>509</v>
      </c>
      <c r="BJ170" s="70">
        <f t="shared" si="1040"/>
        <v>511</v>
      </c>
      <c r="BK170" s="70">
        <f t="shared" si="1041"/>
        <v>919</v>
      </c>
      <c r="BL170" s="70">
        <f t="shared" si="1042"/>
        <v>923</v>
      </c>
      <c r="BM170" s="70">
        <f t="shared" si="1043"/>
        <v>1471</v>
      </c>
      <c r="BN170" s="70">
        <f t="shared" si="1044"/>
        <v>1476</v>
      </c>
      <c r="BO170" s="70">
        <f t="shared" si="1045"/>
        <v>2152</v>
      </c>
      <c r="BP170" s="70">
        <f t="shared" si="1046"/>
        <v>2160</v>
      </c>
      <c r="BQ170" s="70">
        <f t="shared" si="1047"/>
        <v>3021</v>
      </c>
      <c r="BR170" s="70">
        <f t="shared" si="1048"/>
        <v>3031</v>
      </c>
      <c r="BS170" s="70" t="e">
        <f t="shared" si="1049"/>
        <v>#N/A</v>
      </c>
      <c r="BT170" s="70" t="e">
        <f t="shared" si="1050"/>
        <v>#N/A</v>
      </c>
      <c r="BU170" s="70" t="e">
        <f t="shared" si="1051"/>
        <v>#N/A</v>
      </c>
      <c r="BV170" s="70" t="e">
        <f t="shared" si="1052"/>
        <v>#N/A</v>
      </c>
      <c r="BW170" s="70" t="e">
        <f t="shared" si="1053"/>
        <v>#N/A</v>
      </c>
      <c r="BX170" s="70" t="e">
        <f t="shared" si="1054"/>
        <v>#N/A</v>
      </c>
      <c r="BY170" s="70" t="e">
        <f t="shared" si="1055"/>
        <v>#N/A</v>
      </c>
      <c r="BZ170" s="70" t="e">
        <f t="shared" si="1056"/>
        <v>#N/A</v>
      </c>
      <c r="CA170" s="70" t="e">
        <f t="shared" si="1057"/>
        <v>#N/A</v>
      </c>
      <c r="CB170" s="70" t="e">
        <f t="shared" si="1058"/>
        <v>#N/A</v>
      </c>
      <c r="CC170" s="70" t="e">
        <f t="shared" si="1059"/>
        <v>#N/A</v>
      </c>
      <c r="CD170" s="70" t="e">
        <f t="shared" si="1060"/>
        <v>#N/A</v>
      </c>
      <c r="CE170" s="70" t="e">
        <f t="shared" si="1061"/>
        <v>#N/A</v>
      </c>
      <c r="CF170" s="70" t="e">
        <f t="shared" si="1062"/>
        <v>#N/A</v>
      </c>
      <c r="CG170" s="70" t="e">
        <f t="shared" si="1063"/>
        <v>#N/A</v>
      </c>
      <c r="CH170" s="70" t="e">
        <f t="shared" si="1064"/>
        <v>#N/A</v>
      </c>
      <c r="CI170" s="70" t="e">
        <f t="shared" si="1065"/>
        <v>#N/A</v>
      </c>
      <c r="CJ170" s="70" t="e">
        <f t="shared" si="1066"/>
        <v>#N/A</v>
      </c>
      <c r="CK170" s="70" t="e">
        <f t="shared" si="1067"/>
        <v>#N/A</v>
      </c>
      <c r="CL170" s="71" t="e">
        <f t="shared" si="1068"/>
        <v>#N/A</v>
      </c>
    </row>
    <row r="171" spans="2:90" hidden="1" x14ac:dyDescent="0.4">
      <c r="B171" t="str">
        <f t="shared" si="989"/>
        <v>2014滋賀電力(株)</v>
      </c>
      <c r="C171" t="str">
        <f t="shared" si="990"/>
        <v>2014滋賀電力(株)</v>
      </c>
      <c r="D171">
        <v>2014</v>
      </c>
      <c r="E171">
        <v>2015</v>
      </c>
      <c r="G171" s="36" t="s">
        <v>243</v>
      </c>
      <c r="H171" s="37">
        <v>5.0199999999999995E-4</v>
      </c>
      <c r="I171" s="37"/>
      <c r="J171" s="37">
        <v>4.7399999999999997E-4</v>
      </c>
      <c r="L171" s="57" t="s">
        <v>1872</v>
      </c>
      <c r="M171" s="58">
        <v>2014</v>
      </c>
      <c r="N171" s="59" t="s">
        <v>243</v>
      </c>
      <c r="P171" s="57" t="s">
        <v>259</v>
      </c>
      <c r="Q171" s="58" t="e">
        <f t="shared" si="997"/>
        <v>#N/A</v>
      </c>
      <c r="R171" s="58" t="e">
        <f t="shared" si="998"/>
        <v>#N/A</v>
      </c>
      <c r="S171" s="58" t="e">
        <f t="shared" si="999"/>
        <v>#N/A</v>
      </c>
      <c r="T171" s="58" t="e">
        <f t="shared" si="1000"/>
        <v>#N/A</v>
      </c>
      <c r="U171" s="58">
        <f t="shared" si="1001"/>
        <v>196</v>
      </c>
      <c r="V171" s="58">
        <f t="shared" si="1002"/>
        <v>196</v>
      </c>
      <c r="W171" s="58">
        <f t="shared" si="1003"/>
        <v>503</v>
      </c>
      <c r="X171" s="58">
        <f t="shared" si="1004"/>
        <v>503</v>
      </c>
      <c r="Y171" s="58">
        <f t="shared" si="1005"/>
        <v>877</v>
      </c>
      <c r="Z171" s="58">
        <f t="shared" si="1006"/>
        <v>877</v>
      </c>
      <c r="AA171" s="58">
        <f t="shared" si="1007"/>
        <v>1332</v>
      </c>
      <c r="AB171" s="58">
        <f t="shared" si="1008"/>
        <v>1332</v>
      </c>
      <c r="AC171" s="58">
        <f t="shared" si="1009"/>
        <v>1844</v>
      </c>
      <c r="AD171" s="58">
        <f t="shared" si="1010"/>
        <v>1844</v>
      </c>
      <c r="AE171" s="58">
        <f t="shared" si="1011"/>
        <v>2405</v>
      </c>
      <c r="AF171" s="58">
        <f t="shared" si="1012"/>
        <v>2405</v>
      </c>
      <c r="AG171" s="58" t="e">
        <f t="shared" si="1013"/>
        <v>#N/A</v>
      </c>
      <c r="AH171" s="58" t="e">
        <f t="shared" si="1014"/>
        <v>#N/A</v>
      </c>
      <c r="AI171" s="58" t="e">
        <f t="shared" si="1262"/>
        <v>#N/A</v>
      </c>
      <c r="AJ171" s="58" t="e">
        <f t="shared" ref="AJ171" si="1305">AI171+COUNTIF($L:$L,AI$2&amp;$P171)-1</f>
        <v>#N/A</v>
      </c>
      <c r="AK171" s="58" t="e">
        <f t="shared" si="1264"/>
        <v>#N/A</v>
      </c>
      <c r="AL171" s="58" t="e">
        <f t="shared" ref="AL171" si="1306">AK171+COUNTIF($L:$L,AK$2&amp;$P171)-1</f>
        <v>#N/A</v>
      </c>
      <c r="AM171" s="58" t="e">
        <f t="shared" si="1266"/>
        <v>#N/A</v>
      </c>
      <c r="AN171" s="58" t="e">
        <f t="shared" ref="AN171" si="1307">AM171+COUNTIF($L:$L,AM$2&amp;$P171)-1</f>
        <v>#N/A</v>
      </c>
      <c r="AO171" s="58" t="e">
        <f t="shared" si="1268"/>
        <v>#N/A</v>
      </c>
      <c r="AP171" s="58" t="e">
        <f t="shared" ref="AP171" si="1308">AO171+COUNTIF($L:$L,AO$2&amp;$P171)-1</f>
        <v>#N/A</v>
      </c>
      <c r="AQ171" s="58" t="e">
        <f t="shared" si="1270"/>
        <v>#N/A</v>
      </c>
      <c r="AR171" s="58" t="e">
        <f t="shared" ref="AR171" si="1309">AQ171+COUNTIF($L:$L,AQ$2&amp;$P171)-1</f>
        <v>#N/A</v>
      </c>
      <c r="AS171" s="58" t="e">
        <f t="shared" si="1272"/>
        <v>#N/A</v>
      </c>
      <c r="AT171" s="58" t="e">
        <f t="shared" ref="AT171" si="1310">AS171+COUNTIF($L:$L,AS$2&amp;$P171)-1</f>
        <v>#N/A</v>
      </c>
      <c r="AU171" s="58" t="e">
        <f t="shared" si="1274"/>
        <v>#N/A</v>
      </c>
      <c r="AV171" s="58" t="e">
        <f t="shared" si="1028"/>
        <v>#N/A</v>
      </c>
      <c r="AW171" s="58" t="e">
        <f t="shared" si="1029"/>
        <v>#N/A</v>
      </c>
      <c r="AX171" s="58" t="e">
        <f t="shared" si="1030"/>
        <v>#N/A</v>
      </c>
      <c r="AY171" s="58" t="e">
        <f t="shared" si="1031"/>
        <v>#N/A</v>
      </c>
      <c r="AZ171" s="59" t="e">
        <f t="shared" si="1032"/>
        <v>#N/A</v>
      </c>
      <c r="BB171" s="66" t="s">
        <v>259</v>
      </c>
      <c r="BC171" s="67" t="e">
        <f t="shared" si="1033"/>
        <v>#N/A</v>
      </c>
      <c r="BD171" s="67" t="e">
        <f t="shared" si="1034"/>
        <v>#N/A</v>
      </c>
      <c r="BE171" s="67" t="e">
        <f t="shared" si="1035"/>
        <v>#N/A</v>
      </c>
      <c r="BF171" s="67" t="e">
        <f t="shared" si="1036"/>
        <v>#N/A</v>
      </c>
      <c r="BG171" s="67">
        <f t="shared" si="1037"/>
        <v>198</v>
      </c>
      <c r="BH171" s="67">
        <f t="shared" si="1038"/>
        <v>198</v>
      </c>
      <c r="BI171" s="67">
        <f t="shared" si="1039"/>
        <v>512</v>
      </c>
      <c r="BJ171" s="67">
        <f t="shared" si="1040"/>
        <v>512</v>
      </c>
      <c r="BK171" s="67">
        <f t="shared" si="1041"/>
        <v>925</v>
      </c>
      <c r="BL171" s="67">
        <f t="shared" si="1042"/>
        <v>925</v>
      </c>
      <c r="BM171" s="67">
        <f t="shared" si="1043"/>
        <v>1478</v>
      </c>
      <c r="BN171" s="67">
        <f t="shared" si="1044"/>
        <v>1478</v>
      </c>
      <c r="BO171" s="67">
        <f t="shared" si="1045"/>
        <v>2162</v>
      </c>
      <c r="BP171" s="67">
        <f t="shared" si="1046"/>
        <v>2162</v>
      </c>
      <c r="BQ171" s="67">
        <f t="shared" si="1047"/>
        <v>3033</v>
      </c>
      <c r="BR171" s="67">
        <f t="shared" si="1048"/>
        <v>3034</v>
      </c>
      <c r="BS171" s="67" t="e">
        <f t="shared" si="1049"/>
        <v>#N/A</v>
      </c>
      <c r="BT171" s="67" t="e">
        <f t="shared" si="1050"/>
        <v>#N/A</v>
      </c>
      <c r="BU171" s="67" t="e">
        <f t="shared" si="1051"/>
        <v>#N/A</v>
      </c>
      <c r="BV171" s="67" t="e">
        <f t="shared" si="1052"/>
        <v>#N/A</v>
      </c>
      <c r="BW171" s="67" t="e">
        <f t="shared" si="1053"/>
        <v>#N/A</v>
      </c>
      <c r="BX171" s="67" t="e">
        <f t="shared" si="1054"/>
        <v>#N/A</v>
      </c>
      <c r="BY171" s="67" t="e">
        <f t="shared" si="1055"/>
        <v>#N/A</v>
      </c>
      <c r="BZ171" s="67" t="e">
        <f t="shared" si="1056"/>
        <v>#N/A</v>
      </c>
      <c r="CA171" s="67" t="e">
        <f t="shared" si="1057"/>
        <v>#N/A</v>
      </c>
      <c r="CB171" s="67" t="e">
        <f t="shared" si="1058"/>
        <v>#N/A</v>
      </c>
      <c r="CC171" s="67" t="e">
        <f t="shared" si="1059"/>
        <v>#N/A</v>
      </c>
      <c r="CD171" s="67" t="e">
        <f t="shared" si="1060"/>
        <v>#N/A</v>
      </c>
      <c r="CE171" s="67" t="e">
        <f t="shared" si="1061"/>
        <v>#N/A</v>
      </c>
      <c r="CF171" s="67" t="e">
        <f t="shared" si="1062"/>
        <v>#N/A</v>
      </c>
      <c r="CG171" s="67" t="e">
        <f t="shared" si="1063"/>
        <v>#N/A</v>
      </c>
      <c r="CH171" s="67" t="e">
        <f t="shared" si="1064"/>
        <v>#N/A</v>
      </c>
      <c r="CI171" s="67" t="e">
        <f t="shared" si="1065"/>
        <v>#N/A</v>
      </c>
      <c r="CJ171" s="67" t="e">
        <f t="shared" si="1066"/>
        <v>#N/A</v>
      </c>
      <c r="CK171" s="67" t="e">
        <f t="shared" si="1067"/>
        <v>#N/A</v>
      </c>
      <c r="CL171" s="68" t="e">
        <f t="shared" si="1068"/>
        <v>#N/A</v>
      </c>
    </row>
    <row r="172" spans="2:90" hidden="1" x14ac:dyDescent="0.4">
      <c r="B172" t="str">
        <f t="shared" si="989"/>
        <v>2014シナネン(株)</v>
      </c>
      <c r="C172" t="str">
        <f t="shared" si="990"/>
        <v>2014シナネン(株)</v>
      </c>
      <c r="D172">
        <v>2014</v>
      </c>
      <c r="E172">
        <v>2015</v>
      </c>
      <c r="G172" s="36" t="s">
        <v>244</v>
      </c>
      <c r="H172" s="37">
        <v>4.1599999999999997E-4</v>
      </c>
      <c r="I172" s="37"/>
      <c r="J172" s="37">
        <v>5.6300000000000002E-4</v>
      </c>
      <c r="L172" s="60" t="s">
        <v>1873</v>
      </c>
      <c r="M172" s="61">
        <v>2014</v>
      </c>
      <c r="N172" s="62" t="s">
        <v>244</v>
      </c>
      <c r="P172" s="60" t="s">
        <v>260</v>
      </c>
      <c r="Q172" s="61" t="e">
        <f t="shared" si="997"/>
        <v>#N/A</v>
      </c>
      <c r="R172" s="61" t="e">
        <f t="shared" si="998"/>
        <v>#N/A</v>
      </c>
      <c r="S172" s="61" t="e">
        <f t="shared" si="999"/>
        <v>#N/A</v>
      </c>
      <c r="T172" s="61" t="e">
        <f t="shared" si="1000"/>
        <v>#N/A</v>
      </c>
      <c r="U172" s="61">
        <f t="shared" si="1001"/>
        <v>197</v>
      </c>
      <c r="V172" s="61">
        <f t="shared" si="1002"/>
        <v>197</v>
      </c>
      <c r="W172" s="61">
        <f t="shared" si="1003"/>
        <v>504</v>
      </c>
      <c r="X172" s="61">
        <f t="shared" si="1004"/>
        <v>504</v>
      </c>
      <c r="Y172" s="61">
        <f t="shared" si="1005"/>
        <v>878</v>
      </c>
      <c r="Z172" s="61">
        <f t="shared" si="1006"/>
        <v>878</v>
      </c>
      <c r="AA172" s="61">
        <f t="shared" si="1007"/>
        <v>1333</v>
      </c>
      <c r="AB172" s="61">
        <f t="shared" si="1008"/>
        <v>1333</v>
      </c>
      <c r="AC172" s="61">
        <f t="shared" si="1009"/>
        <v>1845</v>
      </c>
      <c r="AD172" s="61">
        <f t="shared" si="1010"/>
        <v>1845</v>
      </c>
      <c r="AE172" s="61">
        <f t="shared" si="1011"/>
        <v>2406</v>
      </c>
      <c r="AF172" s="61">
        <f t="shared" si="1012"/>
        <v>2406</v>
      </c>
      <c r="AG172" s="61" t="e">
        <f t="shared" si="1013"/>
        <v>#N/A</v>
      </c>
      <c r="AH172" s="61" t="e">
        <f t="shared" si="1014"/>
        <v>#N/A</v>
      </c>
      <c r="AI172" s="61" t="e">
        <f t="shared" si="1262"/>
        <v>#N/A</v>
      </c>
      <c r="AJ172" s="61" t="e">
        <f t="shared" ref="AJ172" si="1311">AI172+COUNTIF($L:$L,AI$2&amp;$P172)-1</f>
        <v>#N/A</v>
      </c>
      <c r="AK172" s="61" t="e">
        <f t="shared" si="1264"/>
        <v>#N/A</v>
      </c>
      <c r="AL172" s="61" t="e">
        <f t="shared" ref="AL172" si="1312">AK172+COUNTIF($L:$L,AK$2&amp;$P172)-1</f>
        <v>#N/A</v>
      </c>
      <c r="AM172" s="61" t="e">
        <f t="shared" si="1266"/>
        <v>#N/A</v>
      </c>
      <c r="AN172" s="61" t="e">
        <f t="shared" ref="AN172" si="1313">AM172+COUNTIF($L:$L,AM$2&amp;$P172)-1</f>
        <v>#N/A</v>
      </c>
      <c r="AO172" s="61" t="e">
        <f t="shared" si="1268"/>
        <v>#N/A</v>
      </c>
      <c r="AP172" s="61" t="e">
        <f t="shared" ref="AP172" si="1314">AO172+COUNTIF($L:$L,AO$2&amp;$P172)-1</f>
        <v>#N/A</v>
      </c>
      <c r="AQ172" s="61" t="e">
        <f t="shared" si="1270"/>
        <v>#N/A</v>
      </c>
      <c r="AR172" s="61" t="e">
        <f t="shared" ref="AR172" si="1315">AQ172+COUNTIF($L:$L,AQ$2&amp;$P172)-1</f>
        <v>#N/A</v>
      </c>
      <c r="AS172" s="61" t="e">
        <f t="shared" si="1272"/>
        <v>#N/A</v>
      </c>
      <c r="AT172" s="61" t="e">
        <f t="shared" ref="AT172" si="1316">AS172+COUNTIF($L:$L,AS$2&amp;$P172)-1</f>
        <v>#N/A</v>
      </c>
      <c r="AU172" s="61" t="e">
        <f t="shared" si="1274"/>
        <v>#N/A</v>
      </c>
      <c r="AV172" s="61" t="e">
        <f t="shared" si="1028"/>
        <v>#N/A</v>
      </c>
      <c r="AW172" s="61" t="e">
        <f t="shared" si="1029"/>
        <v>#N/A</v>
      </c>
      <c r="AX172" s="61" t="e">
        <f t="shared" si="1030"/>
        <v>#N/A</v>
      </c>
      <c r="AY172" s="61" t="e">
        <f t="shared" si="1031"/>
        <v>#N/A</v>
      </c>
      <c r="AZ172" s="62" t="e">
        <f t="shared" si="1032"/>
        <v>#N/A</v>
      </c>
      <c r="BB172" s="69" t="s">
        <v>260</v>
      </c>
      <c r="BC172" s="70" t="e">
        <f t="shared" si="1033"/>
        <v>#N/A</v>
      </c>
      <c r="BD172" s="70" t="e">
        <f t="shared" si="1034"/>
        <v>#N/A</v>
      </c>
      <c r="BE172" s="70" t="e">
        <f t="shared" si="1035"/>
        <v>#N/A</v>
      </c>
      <c r="BF172" s="70" t="e">
        <f t="shared" si="1036"/>
        <v>#N/A</v>
      </c>
      <c r="BG172" s="70">
        <f t="shared" si="1037"/>
        <v>199</v>
      </c>
      <c r="BH172" s="70">
        <f t="shared" si="1038"/>
        <v>199</v>
      </c>
      <c r="BI172" s="70">
        <f t="shared" si="1039"/>
        <v>513</v>
      </c>
      <c r="BJ172" s="70">
        <f t="shared" si="1040"/>
        <v>513</v>
      </c>
      <c r="BK172" s="70">
        <f t="shared" si="1041"/>
        <v>926</v>
      </c>
      <c r="BL172" s="70">
        <f t="shared" si="1042"/>
        <v>926</v>
      </c>
      <c r="BM172" s="70">
        <f t="shared" si="1043"/>
        <v>1479</v>
      </c>
      <c r="BN172" s="70">
        <f t="shared" si="1044"/>
        <v>1479</v>
      </c>
      <c r="BO172" s="70">
        <f t="shared" si="1045"/>
        <v>2163</v>
      </c>
      <c r="BP172" s="70">
        <f t="shared" si="1046"/>
        <v>2163</v>
      </c>
      <c r="BQ172" s="70">
        <f t="shared" si="1047"/>
        <v>3035</v>
      </c>
      <c r="BR172" s="70">
        <f t="shared" si="1048"/>
        <v>3036</v>
      </c>
      <c r="BS172" s="70" t="e">
        <f t="shared" si="1049"/>
        <v>#N/A</v>
      </c>
      <c r="BT172" s="70" t="e">
        <f t="shared" si="1050"/>
        <v>#N/A</v>
      </c>
      <c r="BU172" s="70" t="e">
        <f t="shared" si="1051"/>
        <v>#N/A</v>
      </c>
      <c r="BV172" s="70" t="e">
        <f t="shared" si="1052"/>
        <v>#N/A</v>
      </c>
      <c r="BW172" s="70" t="e">
        <f t="shared" si="1053"/>
        <v>#N/A</v>
      </c>
      <c r="BX172" s="70" t="e">
        <f t="shared" si="1054"/>
        <v>#N/A</v>
      </c>
      <c r="BY172" s="70" t="e">
        <f t="shared" si="1055"/>
        <v>#N/A</v>
      </c>
      <c r="BZ172" s="70" t="e">
        <f t="shared" si="1056"/>
        <v>#N/A</v>
      </c>
      <c r="CA172" s="70" t="e">
        <f t="shared" si="1057"/>
        <v>#N/A</v>
      </c>
      <c r="CB172" s="70" t="e">
        <f t="shared" si="1058"/>
        <v>#N/A</v>
      </c>
      <c r="CC172" s="70" t="e">
        <f t="shared" si="1059"/>
        <v>#N/A</v>
      </c>
      <c r="CD172" s="70" t="e">
        <f t="shared" si="1060"/>
        <v>#N/A</v>
      </c>
      <c r="CE172" s="70" t="e">
        <f t="shared" si="1061"/>
        <v>#N/A</v>
      </c>
      <c r="CF172" s="70" t="e">
        <f t="shared" si="1062"/>
        <v>#N/A</v>
      </c>
      <c r="CG172" s="70" t="e">
        <f t="shared" si="1063"/>
        <v>#N/A</v>
      </c>
      <c r="CH172" s="70" t="e">
        <f t="shared" si="1064"/>
        <v>#N/A</v>
      </c>
      <c r="CI172" s="70" t="e">
        <f t="shared" si="1065"/>
        <v>#N/A</v>
      </c>
      <c r="CJ172" s="70" t="e">
        <f t="shared" si="1066"/>
        <v>#N/A</v>
      </c>
      <c r="CK172" s="70" t="e">
        <f t="shared" si="1067"/>
        <v>#N/A</v>
      </c>
      <c r="CL172" s="71" t="e">
        <f t="shared" si="1068"/>
        <v>#N/A</v>
      </c>
    </row>
    <row r="173" spans="2:90" hidden="1" x14ac:dyDescent="0.4">
      <c r="B173" t="str">
        <f t="shared" si="989"/>
        <v>2014芝浦電力(株)</v>
      </c>
      <c r="C173" t="str">
        <f t="shared" si="990"/>
        <v>2014芝浦電力(株)</v>
      </c>
      <c r="D173">
        <v>2014</v>
      </c>
      <c r="E173">
        <v>2015</v>
      </c>
      <c r="G173" s="36" t="s">
        <v>245</v>
      </c>
      <c r="H173" s="37">
        <v>7.76E-4</v>
      </c>
      <c r="I173" s="37"/>
      <c r="J173" s="37">
        <v>7.4700000000000005E-4</v>
      </c>
      <c r="L173" s="57" t="s">
        <v>1874</v>
      </c>
      <c r="M173" s="58">
        <v>2014</v>
      </c>
      <c r="N173" s="59" t="s">
        <v>245</v>
      </c>
      <c r="P173" s="57" t="s">
        <v>261</v>
      </c>
      <c r="Q173" s="58" t="e">
        <f t="shared" si="997"/>
        <v>#N/A</v>
      </c>
      <c r="R173" s="58" t="e">
        <f t="shared" si="998"/>
        <v>#N/A</v>
      </c>
      <c r="S173" s="58" t="e">
        <f t="shared" si="999"/>
        <v>#N/A</v>
      </c>
      <c r="T173" s="58" t="e">
        <f t="shared" si="1000"/>
        <v>#N/A</v>
      </c>
      <c r="U173" s="58">
        <f t="shared" si="1001"/>
        <v>200</v>
      </c>
      <c r="V173" s="58">
        <f t="shared" si="1002"/>
        <v>200</v>
      </c>
      <c r="W173" s="58" t="e">
        <f t="shared" si="1003"/>
        <v>#N/A</v>
      </c>
      <c r="X173" s="58" t="e">
        <f t="shared" si="1004"/>
        <v>#N/A</v>
      </c>
      <c r="Y173" s="58" t="e">
        <f t="shared" si="1005"/>
        <v>#N/A</v>
      </c>
      <c r="Z173" s="58" t="e">
        <f t="shared" si="1006"/>
        <v>#N/A</v>
      </c>
      <c r="AA173" s="58" t="e">
        <f t="shared" si="1007"/>
        <v>#N/A</v>
      </c>
      <c r="AB173" s="58" t="e">
        <f t="shared" si="1008"/>
        <v>#N/A</v>
      </c>
      <c r="AC173" s="58" t="e">
        <f t="shared" si="1009"/>
        <v>#N/A</v>
      </c>
      <c r="AD173" s="58" t="e">
        <f t="shared" si="1010"/>
        <v>#N/A</v>
      </c>
      <c r="AE173" s="58" t="e">
        <f t="shared" si="1011"/>
        <v>#N/A</v>
      </c>
      <c r="AF173" s="58" t="e">
        <f t="shared" si="1012"/>
        <v>#N/A</v>
      </c>
      <c r="AG173" s="58" t="e">
        <f t="shared" si="1013"/>
        <v>#N/A</v>
      </c>
      <c r="AH173" s="58" t="e">
        <f t="shared" si="1014"/>
        <v>#N/A</v>
      </c>
      <c r="AI173" s="58" t="e">
        <f t="shared" si="1262"/>
        <v>#N/A</v>
      </c>
      <c r="AJ173" s="58" t="e">
        <f t="shared" ref="AJ173" si="1317">AI173+COUNTIF($L:$L,AI$2&amp;$P173)-1</f>
        <v>#N/A</v>
      </c>
      <c r="AK173" s="58" t="e">
        <f t="shared" si="1264"/>
        <v>#N/A</v>
      </c>
      <c r="AL173" s="58" t="e">
        <f t="shared" ref="AL173" si="1318">AK173+COUNTIF($L:$L,AK$2&amp;$P173)-1</f>
        <v>#N/A</v>
      </c>
      <c r="AM173" s="58" t="e">
        <f t="shared" si="1266"/>
        <v>#N/A</v>
      </c>
      <c r="AN173" s="58" t="e">
        <f t="shared" ref="AN173" si="1319">AM173+COUNTIF($L:$L,AM$2&amp;$P173)-1</f>
        <v>#N/A</v>
      </c>
      <c r="AO173" s="58" t="e">
        <f t="shared" si="1268"/>
        <v>#N/A</v>
      </c>
      <c r="AP173" s="58" t="e">
        <f t="shared" ref="AP173" si="1320">AO173+COUNTIF($L:$L,AO$2&amp;$P173)-1</f>
        <v>#N/A</v>
      </c>
      <c r="AQ173" s="58" t="e">
        <f t="shared" si="1270"/>
        <v>#N/A</v>
      </c>
      <c r="AR173" s="58" t="e">
        <f t="shared" ref="AR173" si="1321">AQ173+COUNTIF($L:$L,AQ$2&amp;$P173)-1</f>
        <v>#N/A</v>
      </c>
      <c r="AS173" s="58" t="e">
        <f t="shared" si="1272"/>
        <v>#N/A</v>
      </c>
      <c r="AT173" s="58" t="e">
        <f t="shared" ref="AT173" si="1322">AS173+COUNTIF($L:$L,AS$2&amp;$P173)-1</f>
        <v>#N/A</v>
      </c>
      <c r="AU173" s="58" t="e">
        <f t="shared" si="1274"/>
        <v>#N/A</v>
      </c>
      <c r="AV173" s="58" t="e">
        <f t="shared" si="1028"/>
        <v>#N/A</v>
      </c>
      <c r="AW173" s="58" t="e">
        <f t="shared" si="1029"/>
        <v>#N/A</v>
      </c>
      <c r="AX173" s="58" t="e">
        <f t="shared" si="1030"/>
        <v>#N/A</v>
      </c>
      <c r="AY173" s="58" t="e">
        <f t="shared" si="1031"/>
        <v>#N/A</v>
      </c>
      <c r="AZ173" s="59" t="e">
        <f t="shared" si="1032"/>
        <v>#N/A</v>
      </c>
      <c r="BB173" s="66" t="s">
        <v>261</v>
      </c>
      <c r="BC173" s="67" t="e">
        <f t="shared" si="1033"/>
        <v>#N/A</v>
      </c>
      <c r="BD173" s="67" t="e">
        <f t="shared" si="1034"/>
        <v>#N/A</v>
      </c>
      <c r="BE173" s="67" t="e">
        <f t="shared" si="1035"/>
        <v>#N/A</v>
      </c>
      <c r="BF173" s="67" t="e">
        <f t="shared" si="1036"/>
        <v>#N/A</v>
      </c>
      <c r="BG173" s="67">
        <f t="shared" si="1037"/>
        <v>202</v>
      </c>
      <c r="BH173" s="67">
        <f t="shared" si="1038"/>
        <v>202</v>
      </c>
      <c r="BI173" s="67" t="e">
        <f t="shared" si="1039"/>
        <v>#N/A</v>
      </c>
      <c r="BJ173" s="67" t="e">
        <f t="shared" si="1040"/>
        <v>#N/A</v>
      </c>
      <c r="BK173" s="67" t="e">
        <f t="shared" si="1041"/>
        <v>#N/A</v>
      </c>
      <c r="BL173" s="67" t="e">
        <f t="shared" si="1042"/>
        <v>#N/A</v>
      </c>
      <c r="BM173" s="67" t="e">
        <f t="shared" si="1043"/>
        <v>#N/A</v>
      </c>
      <c r="BN173" s="67" t="e">
        <f t="shared" si="1044"/>
        <v>#N/A</v>
      </c>
      <c r="BO173" s="67" t="e">
        <f t="shared" si="1045"/>
        <v>#N/A</v>
      </c>
      <c r="BP173" s="67" t="e">
        <f t="shared" si="1046"/>
        <v>#N/A</v>
      </c>
      <c r="BQ173" s="67" t="e">
        <f t="shared" si="1047"/>
        <v>#N/A</v>
      </c>
      <c r="BR173" s="67" t="e">
        <f t="shared" si="1048"/>
        <v>#N/A</v>
      </c>
      <c r="BS173" s="67" t="e">
        <f t="shared" si="1049"/>
        <v>#N/A</v>
      </c>
      <c r="BT173" s="67" t="e">
        <f t="shared" si="1050"/>
        <v>#N/A</v>
      </c>
      <c r="BU173" s="67" t="e">
        <f t="shared" si="1051"/>
        <v>#N/A</v>
      </c>
      <c r="BV173" s="67" t="e">
        <f t="shared" si="1052"/>
        <v>#N/A</v>
      </c>
      <c r="BW173" s="67" t="e">
        <f t="shared" si="1053"/>
        <v>#N/A</v>
      </c>
      <c r="BX173" s="67" t="e">
        <f t="shared" si="1054"/>
        <v>#N/A</v>
      </c>
      <c r="BY173" s="67" t="e">
        <f t="shared" si="1055"/>
        <v>#N/A</v>
      </c>
      <c r="BZ173" s="67" t="e">
        <f t="shared" si="1056"/>
        <v>#N/A</v>
      </c>
      <c r="CA173" s="67" t="e">
        <f t="shared" si="1057"/>
        <v>#N/A</v>
      </c>
      <c r="CB173" s="67" t="e">
        <f t="shared" si="1058"/>
        <v>#N/A</v>
      </c>
      <c r="CC173" s="67" t="e">
        <f t="shared" si="1059"/>
        <v>#N/A</v>
      </c>
      <c r="CD173" s="67" t="e">
        <f t="shared" si="1060"/>
        <v>#N/A</v>
      </c>
      <c r="CE173" s="67" t="e">
        <f t="shared" si="1061"/>
        <v>#N/A</v>
      </c>
      <c r="CF173" s="67" t="e">
        <f t="shared" si="1062"/>
        <v>#N/A</v>
      </c>
      <c r="CG173" s="67" t="e">
        <f t="shared" si="1063"/>
        <v>#N/A</v>
      </c>
      <c r="CH173" s="67" t="e">
        <f t="shared" si="1064"/>
        <v>#N/A</v>
      </c>
      <c r="CI173" s="67" t="e">
        <f t="shared" si="1065"/>
        <v>#N/A</v>
      </c>
      <c r="CJ173" s="67" t="e">
        <f t="shared" si="1066"/>
        <v>#N/A</v>
      </c>
      <c r="CK173" s="67" t="e">
        <f t="shared" si="1067"/>
        <v>#N/A</v>
      </c>
      <c r="CL173" s="68" t="e">
        <f t="shared" si="1068"/>
        <v>#N/A</v>
      </c>
    </row>
    <row r="174" spans="2:90" hidden="1" x14ac:dyDescent="0.4">
      <c r="B174" t="str">
        <f t="shared" si="989"/>
        <v>2014湘南電力(株)</v>
      </c>
      <c r="C174" t="str">
        <f t="shared" si="990"/>
        <v>2014湘南電力(株)</v>
      </c>
      <c r="D174">
        <v>2014</v>
      </c>
      <c r="E174">
        <v>2015</v>
      </c>
      <c r="G174" s="36" t="s">
        <v>246</v>
      </c>
      <c r="H174" s="37">
        <v>3.57E-4</v>
      </c>
      <c r="I174" s="37"/>
      <c r="J174" s="37">
        <v>5.6400000000000005E-4</v>
      </c>
      <c r="L174" s="60" t="s">
        <v>1875</v>
      </c>
      <c r="M174" s="61">
        <v>2014</v>
      </c>
      <c r="N174" s="62" t="s">
        <v>246</v>
      </c>
      <c r="P174" s="60" t="s">
        <v>262</v>
      </c>
      <c r="Q174" s="61" t="e">
        <f t="shared" si="997"/>
        <v>#N/A</v>
      </c>
      <c r="R174" s="61" t="e">
        <f t="shared" si="998"/>
        <v>#N/A</v>
      </c>
      <c r="S174" s="61" t="e">
        <f t="shared" si="999"/>
        <v>#N/A</v>
      </c>
      <c r="T174" s="61" t="e">
        <f t="shared" si="1000"/>
        <v>#N/A</v>
      </c>
      <c r="U174" s="61">
        <f t="shared" si="1001"/>
        <v>202</v>
      </c>
      <c r="V174" s="61">
        <f t="shared" si="1002"/>
        <v>202</v>
      </c>
      <c r="W174" s="61">
        <f t="shared" si="1003"/>
        <v>508</v>
      </c>
      <c r="X174" s="61">
        <f t="shared" si="1004"/>
        <v>508</v>
      </c>
      <c r="Y174" s="61">
        <f t="shared" si="1005"/>
        <v>882</v>
      </c>
      <c r="Z174" s="61">
        <f t="shared" si="1006"/>
        <v>882</v>
      </c>
      <c r="AA174" s="61">
        <f t="shared" si="1007"/>
        <v>1337</v>
      </c>
      <c r="AB174" s="61">
        <f t="shared" si="1008"/>
        <v>1337</v>
      </c>
      <c r="AC174" s="61">
        <f t="shared" si="1009"/>
        <v>1849</v>
      </c>
      <c r="AD174" s="61">
        <f t="shared" si="1010"/>
        <v>1849</v>
      </c>
      <c r="AE174" s="61">
        <f t="shared" si="1011"/>
        <v>2410</v>
      </c>
      <c r="AF174" s="61">
        <f t="shared" si="1012"/>
        <v>2410</v>
      </c>
      <c r="AG174" s="61" t="e">
        <f t="shared" si="1013"/>
        <v>#N/A</v>
      </c>
      <c r="AH174" s="61" t="e">
        <f t="shared" si="1014"/>
        <v>#N/A</v>
      </c>
      <c r="AI174" s="61" t="e">
        <f t="shared" si="1262"/>
        <v>#N/A</v>
      </c>
      <c r="AJ174" s="61" t="e">
        <f t="shared" ref="AJ174" si="1323">AI174+COUNTIF($L:$L,AI$2&amp;$P174)-1</f>
        <v>#N/A</v>
      </c>
      <c r="AK174" s="61" t="e">
        <f t="shared" si="1264"/>
        <v>#N/A</v>
      </c>
      <c r="AL174" s="61" t="e">
        <f t="shared" ref="AL174" si="1324">AK174+COUNTIF($L:$L,AK$2&amp;$P174)-1</f>
        <v>#N/A</v>
      </c>
      <c r="AM174" s="61" t="e">
        <f t="shared" si="1266"/>
        <v>#N/A</v>
      </c>
      <c r="AN174" s="61" t="e">
        <f t="shared" ref="AN174" si="1325">AM174+COUNTIF($L:$L,AM$2&amp;$P174)-1</f>
        <v>#N/A</v>
      </c>
      <c r="AO174" s="61" t="e">
        <f t="shared" si="1268"/>
        <v>#N/A</v>
      </c>
      <c r="AP174" s="61" t="e">
        <f t="shared" ref="AP174" si="1326">AO174+COUNTIF($L:$L,AO$2&amp;$P174)-1</f>
        <v>#N/A</v>
      </c>
      <c r="AQ174" s="61" t="e">
        <f t="shared" si="1270"/>
        <v>#N/A</v>
      </c>
      <c r="AR174" s="61" t="e">
        <f t="shared" ref="AR174" si="1327">AQ174+COUNTIF($L:$L,AQ$2&amp;$P174)-1</f>
        <v>#N/A</v>
      </c>
      <c r="AS174" s="61" t="e">
        <f t="shared" si="1272"/>
        <v>#N/A</v>
      </c>
      <c r="AT174" s="61" t="e">
        <f t="shared" ref="AT174" si="1328">AS174+COUNTIF($L:$L,AS$2&amp;$P174)-1</f>
        <v>#N/A</v>
      </c>
      <c r="AU174" s="61" t="e">
        <f t="shared" si="1274"/>
        <v>#N/A</v>
      </c>
      <c r="AV174" s="61" t="e">
        <f t="shared" si="1028"/>
        <v>#N/A</v>
      </c>
      <c r="AW174" s="61" t="e">
        <f t="shared" si="1029"/>
        <v>#N/A</v>
      </c>
      <c r="AX174" s="61" t="e">
        <f t="shared" si="1030"/>
        <v>#N/A</v>
      </c>
      <c r="AY174" s="61" t="e">
        <f t="shared" si="1031"/>
        <v>#N/A</v>
      </c>
      <c r="AZ174" s="62" t="e">
        <f t="shared" si="1032"/>
        <v>#N/A</v>
      </c>
      <c r="BB174" s="69" t="s">
        <v>262</v>
      </c>
      <c r="BC174" s="70" t="e">
        <f t="shared" si="1033"/>
        <v>#N/A</v>
      </c>
      <c r="BD174" s="70" t="e">
        <f t="shared" si="1034"/>
        <v>#N/A</v>
      </c>
      <c r="BE174" s="70" t="e">
        <f t="shared" si="1035"/>
        <v>#N/A</v>
      </c>
      <c r="BF174" s="70" t="e">
        <f t="shared" si="1036"/>
        <v>#N/A</v>
      </c>
      <c r="BG174" s="70">
        <f t="shared" si="1037"/>
        <v>204</v>
      </c>
      <c r="BH174" s="70">
        <f t="shared" si="1038"/>
        <v>204</v>
      </c>
      <c r="BI174" s="70">
        <f t="shared" si="1039"/>
        <v>519</v>
      </c>
      <c r="BJ174" s="70">
        <f t="shared" si="1040"/>
        <v>519</v>
      </c>
      <c r="BK174" s="70">
        <f t="shared" si="1041"/>
        <v>933</v>
      </c>
      <c r="BL174" s="70">
        <f t="shared" si="1042"/>
        <v>933</v>
      </c>
      <c r="BM174" s="70">
        <f t="shared" si="1043"/>
        <v>1486</v>
      </c>
      <c r="BN174" s="70">
        <f t="shared" si="1044"/>
        <v>1486</v>
      </c>
      <c r="BO174" s="70">
        <f t="shared" si="1045"/>
        <v>2173</v>
      </c>
      <c r="BP174" s="70">
        <f t="shared" si="1046"/>
        <v>2175</v>
      </c>
      <c r="BQ174" s="70">
        <f t="shared" si="1047"/>
        <v>3049</v>
      </c>
      <c r="BR174" s="70">
        <f t="shared" si="1048"/>
        <v>3052</v>
      </c>
      <c r="BS174" s="70" t="e">
        <f t="shared" si="1049"/>
        <v>#N/A</v>
      </c>
      <c r="BT174" s="70" t="e">
        <f t="shared" si="1050"/>
        <v>#N/A</v>
      </c>
      <c r="BU174" s="70" t="e">
        <f t="shared" si="1051"/>
        <v>#N/A</v>
      </c>
      <c r="BV174" s="70" t="e">
        <f t="shared" si="1052"/>
        <v>#N/A</v>
      </c>
      <c r="BW174" s="70" t="e">
        <f t="shared" si="1053"/>
        <v>#N/A</v>
      </c>
      <c r="BX174" s="70" t="e">
        <f t="shared" si="1054"/>
        <v>#N/A</v>
      </c>
      <c r="BY174" s="70" t="e">
        <f t="shared" si="1055"/>
        <v>#N/A</v>
      </c>
      <c r="BZ174" s="70" t="e">
        <f t="shared" si="1056"/>
        <v>#N/A</v>
      </c>
      <c r="CA174" s="70" t="e">
        <f t="shared" si="1057"/>
        <v>#N/A</v>
      </c>
      <c r="CB174" s="70" t="e">
        <f t="shared" si="1058"/>
        <v>#N/A</v>
      </c>
      <c r="CC174" s="70" t="e">
        <f t="shared" si="1059"/>
        <v>#N/A</v>
      </c>
      <c r="CD174" s="70" t="e">
        <f t="shared" si="1060"/>
        <v>#N/A</v>
      </c>
      <c r="CE174" s="70" t="e">
        <f t="shared" si="1061"/>
        <v>#N/A</v>
      </c>
      <c r="CF174" s="70" t="e">
        <f t="shared" si="1062"/>
        <v>#N/A</v>
      </c>
      <c r="CG174" s="70" t="e">
        <f t="shared" si="1063"/>
        <v>#N/A</v>
      </c>
      <c r="CH174" s="70" t="e">
        <f t="shared" si="1064"/>
        <v>#N/A</v>
      </c>
      <c r="CI174" s="70" t="e">
        <f t="shared" si="1065"/>
        <v>#N/A</v>
      </c>
      <c r="CJ174" s="70" t="e">
        <f t="shared" si="1066"/>
        <v>#N/A</v>
      </c>
      <c r="CK174" s="70" t="e">
        <f t="shared" si="1067"/>
        <v>#N/A</v>
      </c>
      <c r="CL174" s="71" t="e">
        <f t="shared" si="1068"/>
        <v>#N/A</v>
      </c>
    </row>
    <row r="175" spans="2:90" hidden="1" x14ac:dyDescent="0.4">
      <c r="B175" t="str">
        <f t="shared" si="989"/>
        <v>2014昭和シェル石油(株)</v>
      </c>
      <c r="C175" t="str">
        <f t="shared" si="990"/>
        <v>2014昭和シェル石油(株)</v>
      </c>
      <c r="D175">
        <v>2014</v>
      </c>
      <c r="E175">
        <v>2015</v>
      </c>
      <c r="G175" s="36" t="s">
        <v>247</v>
      </c>
      <c r="H175" s="37">
        <v>3.7199999999999999E-4</v>
      </c>
      <c r="I175" s="37"/>
      <c r="J175" s="37">
        <v>3.5300000000000002E-4</v>
      </c>
      <c r="L175" s="57" t="s">
        <v>1876</v>
      </c>
      <c r="M175" s="58">
        <v>2014</v>
      </c>
      <c r="N175" s="59" t="s">
        <v>247</v>
      </c>
      <c r="P175" s="57" t="s">
        <v>263</v>
      </c>
      <c r="Q175" s="58" t="e">
        <f t="shared" si="997"/>
        <v>#N/A</v>
      </c>
      <c r="R175" s="58" t="e">
        <f t="shared" si="998"/>
        <v>#N/A</v>
      </c>
      <c r="S175" s="58" t="e">
        <f t="shared" si="999"/>
        <v>#N/A</v>
      </c>
      <c r="T175" s="58" t="e">
        <f t="shared" si="1000"/>
        <v>#N/A</v>
      </c>
      <c r="U175" s="58">
        <f t="shared" si="1001"/>
        <v>204</v>
      </c>
      <c r="V175" s="58">
        <f t="shared" si="1002"/>
        <v>204</v>
      </c>
      <c r="W175" s="58">
        <f t="shared" si="1003"/>
        <v>510</v>
      </c>
      <c r="X175" s="58">
        <f t="shared" si="1004"/>
        <v>510</v>
      </c>
      <c r="Y175" s="58">
        <f t="shared" si="1005"/>
        <v>884</v>
      </c>
      <c r="Z175" s="58">
        <f t="shared" si="1006"/>
        <v>884</v>
      </c>
      <c r="AA175" s="58">
        <f t="shared" si="1007"/>
        <v>1339</v>
      </c>
      <c r="AB175" s="58">
        <f t="shared" si="1008"/>
        <v>1339</v>
      </c>
      <c r="AC175" s="58">
        <f t="shared" si="1009"/>
        <v>1851</v>
      </c>
      <c r="AD175" s="58">
        <f t="shared" si="1010"/>
        <v>1851</v>
      </c>
      <c r="AE175" s="58">
        <f t="shared" si="1011"/>
        <v>2412</v>
      </c>
      <c r="AF175" s="58">
        <f t="shared" si="1012"/>
        <v>2412</v>
      </c>
      <c r="AG175" s="58" t="e">
        <f t="shared" si="1013"/>
        <v>#N/A</v>
      </c>
      <c r="AH175" s="58" t="e">
        <f t="shared" si="1014"/>
        <v>#N/A</v>
      </c>
      <c r="AI175" s="58" t="e">
        <f t="shared" si="1262"/>
        <v>#N/A</v>
      </c>
      <c r="AJ175" s="58" t="e">
        <f t="shared" ref="AJ175" si="1329">AI175+COUNTIF($L:$L,AI$2&amp;$P175)-1</f>
        <v>#N/A</v>
      </c>
      <c r="AK175" s="58" t="e">
        <f t="shared" si="1264"/>
        <v>#N/A</v>
      </c>
      <c r="AL175" s="58" t="e">
        <f t="shared" ref="AL175" si="1330">AK175+COUNTIF($L:$L,AK$2&amp;$P175)-1</f>
        <v>#N/A</v>
      </c>
      <c r="AM175" s="58" t="e">
        <f t="shared" si="1266"/>
        <v>#N/A</v>
      </c>
      <c r="AN175" s="58" t="e">
        <f t="shared" ref="AN175" si="1331">AM175+COUNTIF($L:$L,AM$2&amp;$P175)-1</f>
        <v>#N/A</v>
      </c>
      <c r="AO175" s="58" t="e">
        <f t="shared" si="1268"/>
        <v>#N/A</v>
      </c>
      <c r="AP175" s="58" t="e">
        <f t="shared" ref="AP175" si="1332">AO175+COUNTIF($L:$L,AO$2&amp;$P175)-1</f>
        <v>#N/A</v>
      </c>
      <c r="AQ175" s="58" t="e">
        <f t="shared" si="1270"/>
        <v>#N/A</v>
      </c>
      <c r="AR175" s="58" t="e">
        <f t="shared" ref="AR175" si="1333">AQ175+COUNTIF($L:$L,AQ$2&amp;$P175)-1</f>
        <v>#N/A</v>
      </c>
      <c r="AS175" s="58" t="e">
        <f t="shared" si="1272"/>
        <v>#N/A</v>
      </c>
      <c r="AT175" s="58" t="e">
        <f t="shared" ref="AT175" si="1334">AS175+COUNTIF($L:$L,AS$2&amp;$P175)-1</f>
        <v>#N/A</v>
      </c>
      <c r="AU175" s="58" t="e">
        <f t="shared" si="1274"/>
        <v>#N/A</v>
      </c>
      <c r="AV175" s="58" t="e">
        <f t="shared" si="1028"/>
        <v>#N/A</v>
      </c>
      <c r="AW175" s="58" t="e">
        <f t="shared" si="1029"/>
        <v>#N/A</v>
      </c>
      <c r="AX175" s="58" t="e">
        <f t="shared" si="1030"/>
        <v>#N/A</v>
      </c>
      <c r="AY175" s="58" t="e">
        <f t="shared" si="1031"/>
        <v>#N/A</v>
      </c>
      <c r="AZ175" s="59" t="e">
        <f t="shared" si="1032"/>
        <v>#N/A</v>
      </c>
      <c r="BB175" s="66" t="s">
        <v>263</v>
      </c>
      <c r="BC175" s="67" t="e">
        <f t="shared" si="1033"/>
        <v>#N/A</v>
      </c>
      <c r="BD175" s="67" t="e">
        <f t="shared" si="1034"/>
        <v>#N/A</v>
      </c>
      <c r="BE175" s="67" t="e">
        <f t="shared" si="1035"/>
        <v>#N/A</v>
      </c>
      <c r="BF175" s="67" t="e">
        <f t="shared" si="1036"/>
        <v>#N/A</v>
      </c>
      <c r="BG175" s="67">
        <f t="shared" si="1037"/>
        <v>208</v>
      </c>
      <c r="BH175" s="67">
        <f t="shared" si="1038"/>
        <v>208</v>
      </c>
      <c r="BI175" s="67">
        <f t="shared" si="1039"/>
        <v>530</v>
      </c>
      <c r="BJ175" s="67">
        <f t="shared" si="1040"/>
        <v>530</v>
      </c>
      <c r="BK175" s="67">
        <f t="shared" si="1041"/>
        <v>945</v>
      </c>
      <c r="BL175" s="67">
        <f t="shared" si="1042"/>
        <v>945</v>
      </c>
      <c r="BM175" s="67">
        <f t="shared" si="1043"/>
        <v>1501</v>
      </c>
      <c r="BN175" s="67">
        <f t="shared" si="1044"/>
        <v>1501</v>
      </c>
      <c r="BO175" s="67">
        <f t="shared" si="1045"/>
        <v>2190</v>
      </c>
      <c r="BP175" s="67">
        <f t="shared" si="1046"/>
        <v>2190</v>
      </c>
      <c r="BQ175" s="67">
        <f t="shared" si="1047"/>
        <v>3068</v>
      </c>
      <c r="BR175" s="67">
        <f t="shared" si="1048"/>
        <v>3069</v>
      </c>
      <c r="BS175" s="67" t="e">
        <f t="shared" si="1049"/>
        <v>#N/A</v>
      </c>
      <c r="BT175" s="67" t="e">
        <f t="shared" si="1050"/>
        <v>#N/A</v>
      </c>
      <c r="BU175" s="67" t="e">
        <f t="shared" si="1051"/>
        <v>#N/A</v>
      </c>
      <c r="BV175" s="67" t="e">
        <f t="shared" si="1052"/>
        <v>#N/A</v>
      </c>
      <c r="BW175" s="67" t="e">
        <f t="shared" si="1053"/>
        <v>#N/A</v>
      </c>
      <c r="BX175" s="67" t="e">
        <f t="shared" si="1054"/>
        <v>#N/A</v>
      </c>
      <c r="BY175" s="67" t="e">
        <f t="shared" si="1055"/>
        <v>#N/A</v>
      </c>
      <c r="BZ175" s="67" t="e">
        <f t="shared" si="1056"/>
        <v>#N/A</v>
      </c>
      <c r="CA175" s="67" t="e">
        <f t="shared" si="1057"/>
        <v>#N/A</v>
      </c>
      <c r="CB175" s="67" t="e">
        <f t="shared" si="1058"/>
        <v>#N/A</v>
      </c>
      <c r="CC175" s="67" t="e">
        <f t="shared" si="1059"/>
        <v>#N/A</v>
      </c>
      <c r="CD175" s="67" t="e">
        <f t="shared" si="1060"/>
        <v>#N/A</v>
      </c>
      <c r="CE175" s="67" t="e">
        <f t="shared" si="1061"/>
        <v>#N/A</v>
      </c>
      <c r="CF175" s="67" t="e">
        <f t="shared" si="1062"/>
        <v>#N/A</v>
      </c>
      <c r="CG175" s="67" t="e">
        <f t="shared" si="1063"/>
        <v>#N/A</v>
      </c>
      <c r="CH175" s="67" t="e">
        <f t="shared" si="1064"/>
        <v>#N/A</v>
      </c>
      <c r="CI175" s="67" t="e">
        <f t="shared" si="1065"/>
        <v>#N/A</v>
      </c>
      <c r="CJ175" s="67" t="e">
        <f t="shared" si="1066"/>
        <v>#N/A</v>
      </c>
      <c r="CK175" s="67" t="e">
        <f t="shared" si="1067"/>
        <v>#N/A</v>
      </c>
      <c r="CL175" s="68" t="e">
        <f t="shared" si="1068"/>
        <v>#N/A</v>
      </c>
    </row>
    <row r="176" spans="2:90" hidden="1" x14ac:dyDescent="0.4">
      <c r="B176" t="str">
        <f t="shared" si="989"/>
        <v>2014新電力おおいた(株)</v>
      </c>
      <c r="C176" t="str">
        <f t="shared" si="990"/>
        <v>2014新電力おおいた(株)</v>
      </c>
      <c r="D176">
        <v>2014</v>
      </c>
      <c r="E176">
        <v>2015</v>
      </c>
      <c r="G176" s="36" t="s">
        <v>248</v>
      </c>
      <c r="H176" s="37">
        <v>4.4900000000000002E-4</v>
      </c>
      <c r="I176" s="37"/>
      <c r="J176" s="37">
        <v>5.6499999999999996E-4</v>
      </c>
      <c r="L176" s="60" t="s">
        <v>1877</v>
      </c>
      <c r="M176" s="61">
        <v>2014</v>
      </c>
      <c r="N176" s="62" t="s">
        <v>248</v>
      </c>
      <c r="P176" s="60" t="s">
        <v>264</v>
      </c>
      <c r="Q176" s="61" t="e">
        <f t="shared" si="997"/>
        <v>#N/A</v>
      </c>
      <c r="R176" s="61" t="e">
        <f t="shared" si="998"/>
        <v>#N/A</v>
      </c>
      <c r="S176" s="61" t="e">
        <f t="shared" si="999"/>
        <v>#N/A</v>
      </c>
      <c r="T176" s="61" t="e">
        <f t="shared" si="1000"/>
        <v>#N/A</v>
      </c>
      <c r="U176" s="61">
        <f t="shared" si="1001"/>
        <v>205</v>
      </c>
      <c r="V176" s="61">
        <f t="shared" si="1002"/>
        <v>205</v>
      </c>
      <c r="W176" s="61">
        <f t="shared" si="1003"/>
        <v>511</v>
      </c>
      <c r="X176" s="61">
        <f t="shared" si="1004"/>
        <v>511</v>
      </c>
      <c r="Y176" s="61">
        <f t="shared" si="1005"/>
        <v>885</v>
      </c>
      <c r="Z176" s="61">
        <f t="shared" si="1006"/>
        <v>885</v>
      </c>
      <c r="AA176" s="61">
        <f t="shared" si="1007"/>
        <v>1340</v>
      </c>
      <c r="AB176" s="61">
        <f t="shared" si="1008"/>
        <v>1340</v>
      </c>
      <c r="AC176" s="61">
        <f t="shared" si="1009"/>
        <v>1852</v>
      </c>
      <c r="AD176" s="61">
        <f t="shared" si="1010"/>
        <v>1852</v>
      </c>
      <c r="AE176" s="61">
        <f t="shared" si="1011"/>
        <v>2413</v>
      </c>
      <c r="AF176" s="61">
        <f t="shared" si="1012"/>
        <v>2413</v>
      </c>
      <c r="AG176" s="61" t="e">
        <f t="shared" si="1013"/>
        <v>#N/A</v>
      </c>
      <c r="AH176" s="61" t="e">
        <f t="shared" si="1014"/>
        <v>#N/A</v>
      </c>
      <c r="AI176" s="61" t="e">
        <f t="shared" si="1262"/>
        <v>#N/A</v>
      </c>
      <c r="AJ176" s="61" t="e">
        <f t="shared" ref="AJ176" si="1335">AI176+COUNTIF($L:$L,AI$2&amp;$P176)-1</f>
        <v>#N/A</v>
      </c>
      <c r="AK176" s="61" t="e">
        <f t="shared" si="1264"/>
        <v>#N/A</v>
      </c>
      <c r="AL176" s="61" t="e">
        <f t="shared" ref="AL176" si="1336">AK176+COUNTIF($L:$L,AK$2&amp;$P176)-1</f>
        <v>#N/A</v>
      </c>
      <c r="AM176" s="61" t="e">
        <f t="shared" si="1266"/>
        <v>#N/A</v>
      </c>
      <c r="AN176" s="61" t="e">
        <f t="shared" ref="AN176" si="1337">AM176+COUNTIF($L:$L,AM$2&amp;$P176)-1</f>
        <v>#N/A</v>
      </c>
      <c r="AO176" s="61" t="e">
        <f t="shared" si="1268"/>
        <v>#N/A</v>
      </c>
      <c r="AP176" s="61" t="e">
        <f t="shared" ref="AP176" si="1338">AO176+COUNTIF($L:$L,AO$2&amp;$P176)-1</f>
        <v>#N/A</v>
      </c>
      <c r="AQ176" s="61" t="e">
        <f t="shared" si="1270"/>
        <v>#N/A</v>
      </c>
      <c r="AR176" s="61" t="e">
        <f t="shared" ref="AR176" si="1339">AQ176+COUNTIF($L:$L,AQ$2&amp;$P176)-1</f>
        <v>#N/A</v>
      </c>
      <c r="AS176" s="61" t="e">
        <f t="shared" si="1272"/>
        <v>#N/A</v>
      </c>
      <c r="AT176" s="61" t="e">
        <f t="shared" ref="AT176" si="1340">AS176+COUNTIF($L:$L,AS$2&amp;$P176)-1</f>
        <v>#N/A</v>
      </c>
      <c r="AU176" s="61" t="e">
        <f t="shared" si="1274"/>
        <v>#N/A</v>
      </c>
      <c r="AV176" s="61" t="e">
        <f t="shared" si="1028"/>
        <v>#N/A</v>
      </c>
      <c r="AW176" s="61" t="e">
        <f t="shared" si="1029"/>
        <v>#N/A</v>
      </c>
      <c r="AX176" s="61" t="e">
        <f t="shared" si="1030"/>
        <v>#N/A</v>
      </c>
      <c r="AY176" s="61" t="e">
        <f t="shared" si="1031"/>
        <v>#N/A</v>
      </c>
      <c r="AZ176" s="62" t="e">
        <f t="shared" si="1032"/>
        <v>#N/A</v>
      </c>
      <c r="BB176" s="69" t="s">
        <v>264</v>
      </c>
      <c r="BC176" s="70" t="e">
        <f t="shared" si="1033"/>
        <v>#N/A</v>
      </c>
      <c r="BD176" s="70" t="e">
        <f t="shared" si="1034"/>
        <v>#N/A</v>
      </c>
      <c r="BE176" s="70" t="e">
        <f t="shared" si="1035"/>
        <v>#N/A</v>
      </c>
      <c r="BF176" s="70" t="e">
        <f t="shared" si="1036"/>
        <v>#N/A</v>
      </c>
      <c r="BG176" s="70">
        <f t="shared" si="1037"/>
        <v>209</v>
      </c>
      <c r="BH176" s="70">
        <f t="shared" si="1038"/>
        <v>209</v>
      </c>
      <c r="BI176" s="70">
        <f t="shared" si="1039"/>
        <v>531</v>
      </c>
      <c r="BJ176" s="70">
        <f t="shared" si="1040"/>
        <v>531</v>
      </c>
      <c r="BK176" s="70">
        <f t="shared" si="1041"/>
        <v>946</v>
      </c>
      <c r="BL176" s="70">
        <f t="shared" si="1042"/>
        <v>946</v>
      </c>
      <c r="BM176" s="70">
        <f t="shared" si="1043"/>
        <v>1502</v>
      </c>
      <c r="BN176" s="70">
        <f t="shared" si="1044"/>
        <v>1503</v>
      </c>
      <c r="BO176" s="70">
        <f t="shared" si="1045"/>
        <v>2191</v>
      </c>
      <c r="BP176" s="70">
        <f t="shared" si="1046"/>
        <v>2194</v>
      </c>
      <c r="BQ176" s="70">
        <f t="shared" si="1047"/>
        <v>3070</v>
      </c>
      <c r="BR176" s="70">
        <f t="shared" si="1048"/>
        <v>3073</v>
      </c>
      <c r="BS176" s="70" t="e">
        <f t="shared" si="1049"/>
        <v>#N/A</v>
      </c>
      <c r="BT176" s="70" t="e">
        <f t="shared" si="1050"/>
        <v>#N/A</v>
      </c>
      <c r="BU176" s="70" t="e">
        <f t="shared" si="1051"/>
        <v>#N/A</v>
      </c>
      <c r="BV176" s="70" t="e">
        <f t="shared" si="1052"/>
        <v>#N/A</v>
      </c>
      <c r="BW176" s="70" t="e">
        <f t="shared" si="1053"/>
        <v>#N/A</v>
      </c>
      <c r="BX176" s="70" t="e">
        <f t="shared" si="1054"/>
        <v>#N/A</v>
      </c>
      <c r="BY176" s="70" t="e">
        <f t="shared" si="1055"/>
        <v>#N/A</v>
      </c>
      <c r="BZ176" s="70" t="e">
        <f t="shared" si="1056"/>
        <v>#N/A</v>
      </c>
      <c r="CA176" s="70" t="e">
        <f t="shared" si="1057"/>
        <v>#N/A</v>
      </c>
      <c r="CB176" s="70" t="e">
        <f t="shared" si="1058"/>
        <v>#N/A</v>
      </c>
      <c r="CC176" s="70" t="e">
        <f t="shared" si="1059"/>
        <v>#N/A</v>
      </c>
      <c r="CD176" s="70" t="e">
        <f t="shared" si="1060"/>
        <v>#N/A</v>
      </c>
      <c r="CE176" s="70" t="e">
        <f t="shared" si="1061"/>
        <v>#N/A</v>
      </c>
      <c r="CF176" s="70" t="e">
        <f t="shared" si="1062"/>
        <v>#N/A</v>
      </c>
      <c r="CG176" s="70" t="e">
        <f t="shared" si="1063"/>
        <v>#N/A</v>
      </c>
      <c r="CH176" s="70" t="e">
        <f t="shared" si="1064"/>
        <v>#N/A</v>
      </c>
      <c r="CI176" s="70" t="e">
        <f t="shared" si="1065"/>
        <v>#N/A</v>
      </c>
      <c r="CJ176" s="70" t="e">
        <f t="shared" si="1066"/>
        <v>#N/A</v>
      </c>
      <c r="CK176" s="70" t="e">
        <f t="shared" si="1067"/>
        <v>#N/A</v>
      </c>
      <c r="CL176" s="71" t="e">
        <f t="shared" si="1068"/>
        <v>#N/A</v>
      </c>
    </row>
    <row r="177" spans="2:90" hidden="1" x14ac:dyDescent="0.4">
      <c r="B177" t="str">
        <f t="shared" si="989"/>
        <v>2014新日鉄住金エンジニアリング(株)</v>
      </c>
      <c r="C177" t="str">
        <f t="shared" si="990"/>
        <v>2014新日鉄住金エンジニアリング(株)</v>
      </c>
      <c r="D177">
        <v>2014</v>
      </c>
      <c r="E177">
        <v>2015</v>
      </c>
      <c r="G177" s="36" t="s">
        <v>249</v>
      </c>
      <c r="H177" s="37">
        <v>5.5999999999999995E-4</v>
      </c>
      <c r="I177" s="37"/>
      <c r="J177" s="37">
        <v>5.6999999999999998E-4</v>
      </c>
      <c r="L177" s="57" t="s">
        <v>1878</v>
      </c>
      <c r="M177" s="58">
        <v>2014</v>
      </c>
      <c r="N177" s="59" t="s">
        <v>249</v>
      </c>
      <c r="P177" s="57" t="s">
        <v>265</v>
      </c>
      <c r="Q177" s="58" t="e">
        <f t="shared" si="997"/>
        <v>#N/A</v>
      </c>
      <c r="R177" s="58" t="e">
        <f t="shared" si="998"/>
        <v>#N/A</v>
      </c>
      <c r="S177" s="58" t="e">
        <f t="shared" si="999"/>
        <v>#N/A</v>
      </c>
      <c r="T177" s="58" t="e">
        <f t="shared" si="1000"/>
        <v>#N/A</v>
      </c>
      <c r="U177" s="58">
        <f t="shared" si="1001"/>
        <v>207</v>
      </c>
      <c r="V177" s="58">
        <f t="shared" si="1002"/>
        <v>207</v>
      </c>
      <c r="W177" s="58">
        <f t="shared" si="1003"/>
        <v>513</v>
      </c>
      <c r="X177" s="58">
        <f t="shared" si="1004"/>
        <v>513</v>
      </c>
      <c r="Y177" s="58">
        <f t="shared" si="1005"/>
        <v>887</v>
      </c>
      <c r="Z177" s="58">
        <f t="shared" si="1006"/>
        <v>887</v>
      </c>
      <c r="AA177" s="58" t="e">
        <f t="shared" si="1007"/>
        <v>#N/A</v>
      </c>
      <c r="AB177" s="58" t="e">
        <f t="shared" si="1008"/>
        <v>#N/A</v>
      </c>
      <c r="AC177" s="58" t="e">
        <f t="shared" si="1009"/>
        <v>#N/A</v>
      </c>
      <c r="AD177" s="58" t="e">
        <f t="shared" si="1010"/>
        <v>#N/A</v>
      </c>
      <c r="AE177" s="58" t="e">
        <f t="shared" si="1011"/>
        <v>#N/A</v>
      </c>
      <c r="AF177" s="58" t="e">
        <f t="shared" si="1012"/>
        <v>#N/A</v>
      </c>
      <c r="AG177" s="58" t="e">
        <f t="shared" si="1013"/>
        <v>#N/A</v>
      </c>
      <c r="AH177" s="58" t="e">
        <f t="shared" si="1014"/>
        <v>#N/A</v>
      </c>
      <c r="AI177" s="58" t="e">
        <f t="shared" si="1262"/>
        <v>#N/A</v>
      </c>
      <c r="AJ177" s="58" t="e">
        <f t="shared" ref="AJ177" si="1341">AI177+COUNTIF($L:$L,AI$2&amp;$P177)-1</f>
        <v>#N/A</v>
      </c>
      <c r="AK177" s="58" t="e">
        <f t="shared" si="1264"/>
        <v>#N/A</v>
      </c>
      <c r="AL177" s="58" t="e">
        <f t="shared" ref="AL177" si="1342">AK177+COUNTIF($L:$L,AK$2&amp;$P177)-1</f>
        <v>#N/A</v>
      </c>
      <c r="AM177" s="58" t="e">
        <f t="shared" si="1266"/>
        <v>#N/A</v>
      </c>
      <c r="AN177" s="58" t="e">
        <f t="shared" ref="AN177" si="1343">AM177+COUNTIF($L:$L,AM$2&amp;$P177)-1</f>
        <v>#N/A</v>
      </c>
      <c r="AO177" s="58" t="e">
        <f t="shared" si="1268"/>
        <v>#N/A</v>
      </c>
      <c r="AP177" s="58" t="e">
        <f t="shared" ref="AP177" si="1344">AO177+COUNTIF($L:$L,AO$2&amp;$P177)-1</f>
        <v>#N/A</v>
      </c>
      <c r="AQ177" s="58" t="e">
        <f t="shared" si="1270"/>
        <v>#N/A</v>
      </c>
      <c r="AR177" s="58" t="e">
        <f t="shared" ref="AR177" si="1345">AQ177+COUNTIF($L:$L,AQ$2&amp;$P177)-1</f>
        <v>#N/A</v>
      </c>
      <c r="AS177" s="58" t="e">
        <f t="shared" si="1272"/>
        <v>#N/A</v>
      </c>
      <c r="AT177" s="58" t="e">
        <f t="shared" ref="AT177" si="1346">AS177+COUNTIF($L:$L,AS$2&amp;$P177)-1</f>
        <v>#N/A</v>
      </c>
      <c r="AU177" s="58" t="e">
        <f t="shared" si="1274"/>
        <v>#N/A</v>
      </c>
      <c r="AV177" s="58" t="e">
        <f t="shared" si="1028"/>
        <v>#N/A</v>
      </c>
      <c r="AW177" s="58" t="e">
        <f t="shared" si="1029"/>
        <v>#N/A</v>
      </c>
      <c r="AX177" s="58" t="e">
        <f t="shared" si="1030"/>
        <v>#N/A</v>
      </c>
      <c r="AY177" s="58" t="e">
        <f t="shared" si="1031"/>
        <v>#N/A</v>
      </c>
      <c r="AZ177" s="59" t="e">
        <f t="shared" si="1032"/>
        <v>#N/A</v>
      </c>
      <c r="BB177" s="66" t="s">
        <v>265</v>
      </c>
      <c r="BC177" s="67" t="e">
        <f t="shared" si="1033"/>
        <v>#N/A</v>
      </c>
      <c r="BD177" s="67" t="e">
        <f t="shared" si="1034"/>
        <v>#N/A</v>
      </c>
      <c r="BE177" s="67" t="e">
        <f t="shared" si="1035"/>
        <v>#N/A</v>
      </c>
      <c r="BF177" s="67" t="e">
        <f t="shared" si="1036"/>
        <v>#N/A</v>
      </c>
      <c r="BG177" s="67">
        <f t="shared" si="1037"/>
        <v>211</v>
      </c>
      <c r="BH177" s="67">
        <f t="shared" si="1038"/>
        <v>211</v>
      </c>
      <c r="BI177" s="67">
        <f t="shared" si="1039"/>
        <v>533</v>
      </c>
      <c r="BJ177" s="67">
        <f t="shared" si="1040"/>
        <v>533</v>
      </c>
      <c r="BK177" s="67">
        <f t="shared" si="1041"/>
        <v>948</v>
      </c>
      <c r="BL177" s="67">
        <f t="shared" si="1042"/>
        <v>948</v>
      </c>
      <c r="BM177" s="67" t="e">
        <f t="shared" si="1043"/>
        <v>#N/A</v>
      </c>
      <c r="BN177" s="67" t="e">
        <f t="shared" si="1044"/>
        <v>#N/A</v>
      </c>
      <c r="BO177" s="67" t="e">
        <f t="shared" si="1045"/>
        <v>#N/A</v>
      </c>
      <c r="BP177" s="67" t="e">
        <f t="shared" si="1046"/>
        <v>#N/A</v>
      </c>
      <c r="BQ177" s="67" t="e">
        <f t="shared" si="1047"/>
        <v>#N/A</v>
      </c>
      <c r="BR177" s="67" t="e">
        <f t="shared" si="1048"/>
        <v>#N/A</v>
      </c>
      <c r="BS177" s="67" t="e">
        <f t="shared" si="1049"/>
        <v>#N/A</v>
      </c>
      <c r="BT177" s="67" t="e">
        <f t="shared" si="1050"/>
        <v>#N/A</v>
      </c>
      <c r="BU177" s="67" t="e">
        <f t="shared" si="1051"/>
        <v>#N/A</v>
      </c>
      <c r="BV177" s="67" t="e">
        <f t="shared" si="1052"/>
        <v>#N/A</v>
      </c>
      <c r="BW177" s="67" t="e">
        <f t="shared" si="1053"/>
        <v>#N/A</v>
      </c>
      <c r="BX177" s="67" t="e">
        <f t="shared" si="1054"/>
        <v>#N/A</v>
      </c>
      <c r="BY177" s="67" t="e">
        <f t="shared" si="1055"/>
        <v>#N/A</v>
      </c>
      <c r="BZ177" s="67" t="e">
        <f t="shared" si="1056"/>
        <v>#N/A</v>
      </c>
      <c r="CA177" s="67" t="e">
        <f t="shared" si="1057"/>
        <v>#N/A</v>
      </c>
      <c r="CB177" s="67" t="e">
        <f t="shared" si="1058"/>
        <v>#N/A</v>
      </c>
      <c r="CC177" s="67" t="e">
        <f t="shared" si="1059"/>
        <v>#N/A</v>
      </c>
      <c r="CD177" s="67" t="e">
        <f t="shared" si="1060"/>
        <v>#N/A</v>
      </c>
      <c r="CE177" s="67" t="e">
        <f t="shared" si="1061"/>
        <v>#N/A</v>
      </c>
      <c r="CF177" s="67" t="e">
        <f t="shared" si="1062"/>
        <v>#N/A</v>
      </c>
      <c r="CG177" s="67" t="e">
        <f t="shared" si="1063"/>
        <v>#N/A</v>
      </c>
      <c r="CH177" s="67" t="e">
        <f t="shared" si="1064"/>
        <v>#N/A</v>
      </c>
      <c r="CI177" s="67" t="e">
        <f t="shared" si="1065"/>
        <v>#N/A</v>
      </c>
      <c r="CJ177" s="67" t="e">
        <f t="shared" si="1066"/>
        <v>#N/A</v>
      </c>
      <c r="CK177" s="67" t="e">
        <f t="shared" si="1067"/>
        <v>#N/A</v>
      </c>
      <c r="CL177" s="68" t="e">
        <f t="shared" si="1068"/>
        <v>#N/A</v>
      </c>
    </row>
    <row r="178" spans="2:90" hidden="1" x14ac:dyDescent="0.4">
      <c r="B178" t="str">
        <f t="shared" si="989"/>
        <v>2014須賀川瓦斯(株)</v>
      </c>
      <c r="C178" t="str">
        <f t="shared" si="990"/>
        <v>2014須賀川瓦斯(株)</v>
      </c>
      <c r="D178">
        <v>2014</v>
      </c>
      <c r="E178">
        <v>2015</v>
      </c>
      <c r="G178" s="36" t="s">
        <v>251</v>
      </c>
      <c r="H178" s="37">
        <v>4.2099999999999999E-4</v>
      </c>
      <c r="I178" s="37"/>
      <c r="J178" s="37">
        <v>4.5199999999999998E-4</v>
      </c>
      <c r="L178" s="60" t="s">
        <v>1879</v>
      </c>
      <c r="M178" s="61">
        <v>2014</v>
      </c>
      <c r="N178" s="62" t="s">
        <v>251</v>
      </c>
      <c r="P178" s="60" t="s">
        <v>266</v>
      </c>
      <c r="Q178" s="61" t="e">
        <f t="shared" si="997"/>
        <v>#N/A</v>
      </c>
      <c r="R178" s="61" t="e">
        <f t="shared" si="998"/>
        <v>#N/A</v>
      </c>
      <c r="S178" s="61" t="e">
        <f t="shared" si="999"/>
        <v>#N/A</v>
      </c>
      <c r="T178" s="61" t="e">
        <f t="shared" si="1000"/>
        <v>#N/A</v>
      </c>
      <c r="U178" s="61">
        <f t="shared" si="1001"/>
        <v>209</v>
      </c>
      <c r="V178" s="61">
        <f t="shared" si="1002"/>
        <v>209</v>
      </c>
      <c r="W178" s="61">
        <f t="shared" si="1003"/>
        <v>515</v>
      </c>
      <c r="X178" s="61">
        <f t="shared" si="1004"/>
        <v>515</v>
      </c>
      <c r="Y178" s="61">
        <f t="shared" si="1005"/>
        <v>889</v>
      </c>
      <c r="Z178" s="61">
        <f t="shared" si="1006"/>
        <v>889</v>
      </c>
      <c r="AA178" s="61">
        <f t="shared" si="1007"/>
        <v>1343</v>
      </c>
      <c r="AB178" s="61">
        <f t="shared" si="1008"/>
        <v>1343</v>
      </c>
      <c r="AC178" s="61" t="e">
        <f t="shared" si="1009"/>
        <v>#N/A</v>
      </c>
      <c r="AD178" s="61" t="e">
        <f t="shared" si="1010"/>
        <v>#N/A</v>
      </c>
      <c r="AE178" s="61" t="e">
        <f t="shared" si="1011"/>
        <v>#N/A</v>
      </c>
      <c r="AF178" s="61" t="e">
        <f t="shared" si="1012"/>
        <v>#N/A</v>
      </c>
      <c r="AG178" s="61" t="e">
        <f t="shared" si="1013"/>
        <v>#N/A</v>
      </c>
      <c r="AH178" s="61" t="e">
        <f t="shared" si="1014"/>
        <v>#N/A</v>
      </c>
      <c r="AI178" s="61" t="e">
        <f t="shared" si="1262"/>
        <v>#N/A</v>
      </c>
      <c r="AJ178" s="61" t="e">
        <f t="shared" ref="AJ178" si="1347">AI178+COUNTIF($L:$L,AI$2&amp;$P178)-1</f>
        <v>#N/A</v>
      </c>
      <c r="AK178" s="61" t="e">
        <f t="shared" si="1264"/>
        <v>#N/A</v>
      </c>
      <c r="AL178" s="61" t="e">
        <f t="shared" ref="AL178" si="1348">AK178+COUNTIF($L:$L,AK$2&amp;$P178)-1</f>
        <v>#N/A</v>
      </c>
      <c r="AM178" s="61" t="e">
        <f t="shared" si="1266"/>
        <v>#N/A</v>
      </c>
      <c r="AN178" s="61" t="e">
        <f t="shared" ref="AN178" si="1349">AM178+COUNTIF($L:$L,AM$2&amp;$P178)-1</f>
        <v>#N/A</v>
      </c>
      <c r="AO178" s="61" t="e">
        <f t="shared" si="1268"/>
        <v>#N/A</v>
      </c>
      <c r="AP178" s="61" t="e">
        <f t="shared" ref="AP178" si="1350">AO178+COUNTIF($L:$L,AO$2&amp;$P178)-1</f>
        <v>#N/A</v>
      </c>
      <c r="AQ178" s="61" t="e">
        <f t="shared" si="1270"/>
        <v>#N/A</v>
      </c>
      <c r="AR178" s="61" t="e">
        <f t="shared" ref="AR178" si="1351">AQ178+COUNTIF($L:$L,AQ$2&amp;$P178)-1</f>
        <v>#N/A</v>
      </c>
      <c r="AS178" s="61" t="e">
        <f t="shared" si="1272"/>
        <v>#N/A</v>
      </c>
      <c r="AT178" s="61" t="e">
        <f t="shared" ref="AT178" si="1352">AS178+COUNTIF($L:$L,AS$2&amp;$P178)-1</f>
        <v>#N/A</v>
      </c>
      <c r="AU178" s="61" t="e">
        <f t="shared" si="1274"/>
        <v>#N/A</v>
      </c>
      <c r="AV178" s="61" t="e">
        <f t="shared" si="1028"/>
        <v>#N/A</v>
      </c>
      <c r="AW178" s="61" t="e">
        <f t="shared" si="1029"/>
        <v>#N/A</v>
      </c>
      <c r="AX178" s="61" t="e">
        <f t="shared" si="1030"/>
        <v>#N/A</v>
      </c>
      <c r="AY178" s="61" t="e">
        <f t="shared" si="1031"/>
        <v>#N/A</v>
      </c>
      <c r="AZ178" s="62" t="e">
        <f t="shared" si="1032"/>
        <v>#N/A</v>
      </c>
      <c r="BB178" s="69" t="s">
        <v>266</v>
      </c>
      <c r="BC178" s="70" t="e">
        <f t="shared" si="1033"/>
        <v>#N/A</v>
      </c>
      <c r="BD178" s="70" t="e">
        <f t="shared" si="1034"/>
        <v>#N/A</v>
      </c>
      <c r="BE178" s="70" t="e">
        <f t="shared" si="1035"/>
        <v>#N/A</v>
      </c>
      <c r="BF178" s="70" t="e">
        <f t="shared" si="1036"/>
        <v>#N/A</v>
      </c>
      <c r="BG178" s="70">
        <f t="shared" si="1037"/>
        <v>213</v>
      </c>
      <c r="BH178" s="70">
        <f t="shared" si="1038"/>
        <v>213</v>
      </c>
      <c r="BI178" s="70">
        <f t="shared" si="1039"/>
        <v>535</v>
      </c>
      <c r="BJ178" s="70">
        <f t="shared" si="1040"/>
        <v>535</v>
      </c>
      <c r="BK178" s="70">
        <f t="shared" si="1041"/>
        <v>950</v>
      </c>
      <c r="BL178" s="70">
        <f t="shared" si="1042"/>
        <v>950</v>
      </c>
      <c r="BM178" s="70">
        <f t="shared" si="1043"/>
        <v>1508</v>
      </c>
      <c r="BN178" s="70">
        <f t="shared" si="1044"/>
        <v>1508</v>
      </c>
      <c r="BO178" s="70" t="e">
        <f t="shared" si="1045"/>
        <v>#N/A</v>
      </c>
      <c r="BP178" s="70" t="e">
        <f t="shared" si="1046"/>
        <v>#N/A</v>
      </c>
      <c r="BQ178" s="70" t="e">
        <f t="shared" si="1047"/>
        <v>#N/A</v>
      </c>
      <c r="BR178" s="70" t="e">
        <f t="shared" si="1048"/>
        <v>#N/A</v>
      </c>
      <c r="BS178" s="70" t="e">
        <f t="shared" si="1049"/>
        <v>#N/A</v>
      </c>
      <c r="BT178" s="70" t="e">
        <f t="shared" si="1050"/>
        <v>#N/A</v>
      </c>
      <c r="BU178" s="70" t="e">
        <f t="shared" si="1051"/>
        <v>#N/A</v>
      </c>
      <c r="BV178" s="70" t="e">
        <f t="shared" si="1052"/>
        <v>#N/A</v>
      </c>
      <c r="BW178" s="70" t="e">
        <f t="shared" si="1053"/>
        <v>#N/A</v>
      </c>
      <c r="BX178" s="70" t="e">
        <f t="shared" si="1054"/>
        <v>#N/A</v>
      </c>
      <c r="BY178" s="70" t="e">
        <f t="shared" si="1055"/>
        <v>#N/A</v>
      </c>
      <c r="BZ178" s="70" t="e">
        <f t="shared" si="1056"/>
        <v>#N/A</v>
      </c>
      <c r="CA178" s="70" t="e">
        <f t="shared" si="1057"/>
        <v>#N/A</v>
      </c>
      <c r="CB178" s="70" t="e">
        <f t="shared" si="1058"/>
        <v>#N/A</v>
      </c>
      <c r="CC178" s="70" t="e">
        <f t="shared" si="1059"/>
        <v>#N/A</v>
      </c>
      <c r="CD178" s="70" t="e">
        <f t="shared" si="1060"/>
        <v>#N/A</v>
      </c>
      <c r="CE178" s="70" t="e">
        <f t="shared" si="1061"/>
        <v>#N/A</v>
      </c>
      <c r="CF178" s="70" t="e">
        <f t="shared" si="1062"/>
        <v>#N/A</v>
      </c>
      <c r="CG178" s="70" t="e">
        <f t="shared" si="1063"/>
        <v>#N/A</v>
      </c>
      <c r="CH178" s="70" t="e">
        <f t="shared" si="1064"/>
        <v>#N/A</v>
      </c>
      <c r="CI178" s="70" t="e">
        <f t="shared" si="1065"/>
        <v>#N/A</v>
      </c>
      <c r="CJ178" s="70" t="e">
        <f t="shared" si="1066"/>
        <v>#N/A</v>
      </c>
      <c r="CK178" s="70" t="e">
        <f t="shared" si="1067"/>
        <v>#N/A</v>
      </c>
      <c r="CL178" s="71" t="e">
        <f t="shared" si="1068"/>
        <v>#N/A</v>
      </c>
    </row>
    <row r="179" spans="2:90" hidden="1" x14ac:dyDescent="0.4">
      <c r="B179" t="str">
        <f t="shared" si="989"/>
        <v>2014鈴与商事(株)</v>
      </c>
      <c r="C179" t="str">
        <f t="shared" si="990"/>
        <v>2014鈴与商事(株)</v>
      </c>
      <c r="D179">
        <v>2014</v>
      </c>
      <c r="E179">
        <v>2015</v>
      </c>
      <c r="G179" s="36" t="s">
        <v>144</v>
      </c>
      <c r="H179" s="38">
        <v>4.8999999999999998E-4</v>
      </c>
      <c r="I179" s="38"/>
      <c r="J179" s="38">
        <v>4.0200000000000001E-4</v>
      </c>
      <c r="L179" s="57" t="s">
        <v>1880</v>
      </c>
      <c r="M179" s="58">
        <v>2014</v>
      </c>
      <c r="N179" s="59" t="s">
        <v>144</v>
      </c>
      <c r="P179" s="57" t="s">
        <v>267</v>
      </c>
      <c r="Q179" s="58" t="e">
        <f t="shared" si="997"/>
        <v>#N/A</v>
      </c>
      <c r="R179" s="58" t="e">
        <f t="shared" si="998"/>
        <v>#N/A</v>
      </c>
      <c r="S179" s="58" t="e">
        <f t="shared" si="999"/>
        <v>#N/A</v>
      </c>
      <c r="T179" s="58" t="e">
        <f t="shared" si="1000"/>
        <v>#N/A</v>
      </c>
      <c r="U179" s="58">
        <f t="shared" si="1001"/>
        <v>211</v>
      </c>
      <c r="V179" s="58">
        <f t="shared" si="1002"/>
        <v>211</v>
      </c>
      <c r="W179" s="58" t="e">
        <f t="shared" si="1003"/>
        <v>#N/A</v>
      </c>
      <c r="X179" s="58" t="e">
        <f t="shared" si="1004"/>
        <v>#N/A</v>
      </c>
      <c r="Y179" s="58" t="e">
        <f t="shared" si="1005"/>
        <v>#N/A</v>
      </c>
      <c r="Z179" s="58" t="e">
        <f t="shared" si="1006"/>
        <v>#N/A</v>
      </c>
      <c r="AA179" s="58" t="e">
        <f t="shared" si="1007"/>
        <v>#N/A</v>
      </c>
      <c r="AB179" s="58" t="e">
        <f t="shared" si="1008"/>
        <v>#N/A</v>
      </c>
      <c r="AC179" s="58" t="e">
        <f t="shared" si="1009"/>
        <v>#N/A</v>
      </c>
      <c r="AD179" s="58" t="e">
        <f t="shared" si="1010"/>
        <v>#N/A</v>
      </c>
      <c r="AE179" s="58" t="e">
        <f t="shared" si="1011"/>
        <v>#N/A</v>
      </c>
      <c r="AF179" s="58" t="e">
        <f t="shared" si="1012"/>
        <v>#N/A</v>
      </c>
      <c r="AG179" s="58" t="e">
        <f t="shared" si="1013"/>
        <v>#N/A</v>
      </c>
      <c r="AH179" s="58" t="e">
        <f t="shared" si="1014"/>
        <v>#N/A</v>
      </c>
      <c r="AI179" s="58" t="e">
        <f t="shared" si="1262"/>
        <v>#N/A</v>
      </c>
      <c r="AJ179" s="58" t="e">
        <f t="shared" ref="AJ179" si="1353">AI179+COUNTIF($L:$L,AI$2&amp;$P179)-1</f>
        <v>#N/A</v>
      </c>
      <c r="AK179" s="58" t="e">
        <f t="shared" si="1264"/>
        <v>#N/A</v>
      </c>
      <c r="AL179" s="58" t="e">
        <f t="shared" ref="AL179" si="1354">AK179+COUNTIF($L:$L,AK$2&amp;$P179)-1</f>
        <v>#N/A</v>
      </c>
      <c r="AM179" s="58" t="e">
        <f t="shared" si="1266"/>
        <v>#N/A</v>
      </c>
      <c r="AN179" s="58" t="e">
        <f t="shared" ref="AN179" si="1355">AM179+COUNTIF($L:$L,AM$2&amp;$P179)-1</f>
        <v>#N/A</v>
      </c>
      <c r="AO179" s="58" t="e">
        <f t="shared" si="1268"/>
        <v>#N/A</v>
      </c>
      <c r="AP179" s="58" t="e">
        <f t="shared" ref="AP179" si="1356">AO179+COUNTIF($L:$L,AO$2&amp;$P179)-1</f>
        <v>#N/A</v>
      </c>
      <c r="AQ179" s="58" t="e">
        <f t="shared" si="1270"/>
        <v>#N/A</v>
      </c>
      <c r="AR179" s="58" t="e">
        <f t="shared" ref="AR179" si="1357">AQ179+COUNTIF($L:$L,AQ$2&amp;$P179)-1</f>
        <v>#N/A</v>
      </c>
      <c r="AS179" s="58" t="e">
        <f t="shared" si="1272"/>
        <v>#N/A</v>
      </c>
      <c r="AT179" s="58" t="e">
        <f t="shared" ref="AT179" si="1358">AS179+COUNTIF($L:$L,AS$2&amp;$P179)-1</f>
        <v>#N/A</v>
      </c>
      <c r="AU179" s="58" t="e">
        <f t="shared" si="1274"/>
        <v>#N/A</v>
      </c>
      <c r="AV179" s="58" t="e">
        <f t="shared" si="1028"/>
        <v>#N/A</v>
      </c>
      <c r="AW179" s="58" t="e">
        <f t="shared" si="1029"/>
        <v>#N/A</v>
      </c>
      <c r="AX179" s="58" t="e">
        <f t="shared" si="1030"/>
        <v>#N/A</v>
      </c>
      <c r="AY179" s="58" t="e">
        <f t="shared" si="1031"/>
        <v>#N/A</v>
      </c>
      <c r="AZ179" s="59" t="e">
        <f t="shared" si="1032"/>
        <v>#N/A</v>
      </c>
      <c r="BB179" s="66" t="s">
        <v>267</v>
      </c>
      <c r="BC179" s="67" t="e">
        <f t="shared" si="1033"/>
        <v>#N/A</v>
      </c>
      <c r="BD179" s="67" t="e">
        <f t="shared" si="1034"/>
        <v>#N/A</v>
      </c>
      <c r="BE179" s="67" t="e">
        <f t="shared" si="1035"/>
        <v>#N/A</v>
      </c>
      <c r="BF179" s="67" t="e">
        <f t="shared" si="1036"/>
        <v>#N/A</v>
      </c>
      <c r="BG179" s="67">
        <f t="shared" si="1037"/>
        <v>215</v>
      </c>
      <c r="BH179" s="67">
        <f t="shared" si="1038"/>
        <v>215</v>
      </c>
      <c r="BI179" s="67" t="e">
        <f t="shared" si="1039"/>
        <v>#N/A</v>
      </c>
      <c r="BJ179" s="67" t="e">
        <f t="shared" si="1040"/>
        <v>#N/A</v>
      </c>
      <c r="BK179" s="67" t="e">
        <f t="shared" si="1041"/>
        <v>#N/A</v>
      </c>
      <c r="BL179" s="67" t="e">
        <f t="shared" si="1042"/>
        <v>#N/A</v>
      </c>
      <c r="BM179" s="67" t="e">
        <f t="shared" si="1043"/>
        <v>#N/A</v>
      </c>
      <c r="BN179" s="67" t="e">
        <f t="shared" si="1044"/>
        <v>#N/A</v>
      </c>
      <c r="BO179" s="67" t="e">
        <f t="shared" si="1045"/>
        <v>#N/A</v>
      </c>
      <c r="BP179" s="67" t="e">
        <f t="shared" si="1046"/>
        <v>#N/A</v>
      </c>
      <c r="BQ179" s="67" t="e">
        <f t="shared" si="1047"/>
        <v>#N/A</v>
      </c>
      <c r="BR179" s="67" t="e">
        <f t="shared" si="1048"/>
        <v>#N/A</v>
      </c>
      <c r="BS179" s="67" t="e">
        <f t="shared" si="1049"/>
        <v>#N/A</v>
      </c>
      <c r="BT179" s="67" t="e">
        <f t="shared" si="1050"/>
        <v>#N/A</v>
      </c>
      <c r="BU179" s="67" t="e">
        <f t="shared" si="1051"/>
        <v>#N/A</v>
      </c>
      <c r="BV179" s="67" t="e">
        <f t="shared" si="1052"/>
        <v>#N/A</v>
      </c>
      <c r="BW179" s="67" t="e">
        <f t="shared" si="1053"/>
        <v>#N/A</v>
      </c>
      <c r="BX179" s="67" t="e">
        <f t="shared" si="1054"/>
        <v>#N/A</v>
      </c>
      <c r="BY179" s="67" t="e">
        <f t="shared" si="1055"/>
        <v>#N/A</v>
      </c>
      <c r="BZ179" s="67" t="e">
        <f t="shared" si="1056"/>
        <v>#N/A</v>
      </c>
      <c r="CA179" s="67" t="e">
        <f t="shared" si="1057"/>
        <v>#N/A</v>
      </c>
      <c r="CB179" s="67" t="e">
        <f t="shared" si="1058"/>
        <v>#N/A</v>
      </c>
      <c r="CC179" s="67" t="e">
        <f t="shared" si="1059"/>
        <v>#N/A</v>
      </c>
      <c r="CD179" s="67" t="e">
        <f t="shared" si="1060"/>
        <v>#N/A</v>
      </c>
      <c r="CE179" s="67" t="e">
        <f t="shared" si="1061"/>
        <v>#N/A</v>
      </c>
      <c r="CF179" s="67" t="e">
        <f t="shared" si="1062"/>
        <v>#N/A</v>
      </c>
      <c r="CG179" s="67" t="e">
        <f t="shared" si="1063"/>
        <v>#N/A</v>
      </c>
      <c r="CH179" s="67" t="e">
        <f t="shared" si="1064"/>
        <v>#N/A</v>
      </c>
      <c r="CI179" s="67" t="e">
        <f t="shared" si="1065"/>
        <v>#N/A</v>
      </c>
      <c r="CJ179" s="67" t="e">
        <f t="shared" si="1066"/>
        <v>#N/A</v>
      </c>
      <c r="CK179" s="67" t="e">
        <f t="shared" si="1067"/>
        <v>#N/A</v>
      </c>
      <c r="CL179" s="68" t="e">
        <f t="shared" si="1068"/>
        <v>#N/A</v>
      </c>
    </row>
    <row r="180" spans="2:90" hidden="1" x14ac:dyDescent="0.4">
      <c r="B180" t="str">
        <f t="shared" si="989"/>
        <v>2014生活協同組合コープこうべ</v>
      </c>
      <c r="C180" t="str">
        <f t="shared" si="990"/>
        <v>2014生活協同組合コープこうべ</v>
      </c>
      <c r="D180">
        <v>2014</v>
      </c>
      <c r="E180">
        <v>2015</v>
      </c>
      <c r="G180" s="36" t="s">
        <v>252</v>
      </c>
      <c r="H180" s="37">
        <v>3.39E-4</v>
      </c>
      <c r="I180" s="37"/>
      <c r="J180" s="37">
        <v>5.2599999999999999E-4</v>
      </c>
      <c r="L180" s="60" t="s">
        <v>1881</v>
      </c>
      <c r="M180" s="61">
        <v>2014</v>
      </c>
      <c r="N180" s="62" t="s">
        <v>252</v>
      </c>
      <c r="P180" s="60" t="s">
        <v>268</v>
      </c>
      <c r="Q180" s="61" t="e">
        <f t="shared" si="997"/>
        <v>#N/A</v>
      </c>
      <c r="R180" s="61" t="e">
        <f t="shared" si="998"/>
        <v>#N/A</v>
      </c>
      <c r="S180" s="61" t="e">
        <f t="shared" si="999"/>
        <v>#N/A</v>
      </c>
      <c r="T180" s="61" t="e">
        <f t="shared" si="1000"/>
        <v>#N/A</v>
      </c>
      <c r="U180" s="61">
        <f t="shared" si="1001"/>
        <v>213</v>
      </c>
      <c r="V180" s="61">
        <f t="shared" si="1002"/>
        <v>213</v>
      </c>
      <c r="W180" s="61">
        <f t="shared" si="1003"/>
        <v>519</v>
      </c>
      <c r="X180" s="61">
        <f t="shared" si="1004"/>
        <v>519</v>
      </c>
      <c r="Y180" s="61">
        <f t="shared" si="1005"/>
        <v>893</v>
      </c>
      <c r="Z180" s="61">
        <f t="shared" si="1006"/>
        <v>893</v>
      </c>
      <c r="AA180" s="61">
        <f t="shared" si="1007"/>
        <v>1347</v>
      </c>
      <c r="AB180" s="61">
        <f t="shared" si="1008"/>
        <v>1347</v>
      </c>
      <c r="AC180" s="61">
        <f t="shared" si="1009"/>
        <v>1859</v>
      </c>
      <c r="AD180" s="61">
        <f t="shared" si="1010"/>
        <v>1859</v>
      </c>
      <c r="AE180" s="61">
        <f t="shared" si="1011"/>
        <v>2419</v>
      </c>
      <c r="AF180" s="61">
        <f t="shared" si="1012"/>
        <v>2419</v>
      </c>
      <c r="AG180" s="61" t="e">
        <f t="shared" si="1013"/>
        <v>#N/A</v>
      </c>
      <c r="AH180" s="61" t="e">
        <f t="shared" si="1014"/>
        <v>#N/A</v>
      </c>
      <c r="AI180" s="61" t="e">
        <f t="shared" si="1262"/>
        <v>#N/A</v>
      </c>
      <c r="AJ180" s="61" t="e">
        <f t="shared" ref="AJ180" si="1359">AI180+COUNTIF($L:$L,AI$2&amp;$P180)-1</f>
        <v>#N/A</v>
      </c>
      <c r="AK180" s="61" t="e">
        <f t="shared" si="1264"/>
        <v>#N/A</v>
      </c>
      <c r="AL180" s="61" t="e">
        <f t="shared" ref="AL180" si="1360">AK180+COUNTIF($L:$L,AK$2&amp;$P180)-1</f>
        <v>#N/A</v>
      </c>
      <c r="AM180" s="61" t="e">
        <f t="shared" si="1266"/>
        <v>#N/A</v>
      </c>
      <c r="AN180" s="61" t="e">
        <f t="shared" ref="AN180" si="1361">AM180+COUNTIF($L:$L,AM$2&amp;$P180)-1</f>
        <v>#N/A</v>
      </c>
      <c r="AO180" s="61" t="e">
        <f t="shared" si="1268"/>
        <v>#N/A</v>
      </c>
      <c r="AP180" s="61" t="e">
        <f t="shared" ref="AP180" si="1362">AO180+COUNTIF($L:$L,AO$2&amp;$P180)-1</f>
        <v>#N/A</v>
      </c>
      <c r="AQ180" s="61" t="e">
        <f t="shared" si="1270"/>
        <v>#N/A</v>
      </c>
      <c r="AR180" s="61" t="e">
        <f t="shared" ref="AR180" si="1363">AQ180+COUNTIF($L:$L,AQ$2&amp;$P180)-1</f>
        <v>#N/A</v>
      </c>
      <c r="AS180" s="61" t="e">
        <f t="shared" si="1272"/>
        <v>#N/A</v>
      </c>
      <c r="AT180" s="61" t="e">
        <f t="shared" ref="AT180" si="1364">AS180+COUNTIF($L:$L,AS$2&amp;$P180)-1</f>
        <v>#N/A</v>
      </c>
      <c r="AU180" s="61" t="e">
        <f t="shared" si="1274"/>
        <v>#N/A</v>
      </c>
      <c r="AV180" s="61" t="e">
        <f t="shared" si="1028"/>
        <v>#N/A</v>
      </c>
      <c r="AW180" s="61" t="e">
        <f t="shared" si="1029"/>
        <v>#N/A</v>
      </c>
      <c r="AX180" s="61" t="e">
        <f t="shared" si="1030"/>
        <v>#N/A</v>
      </c>
      <c r="AY180" s="61" t="e">
        <f t="shared" si="1031"/>
        <v>#N/A</v>
      </c>
      <c r="AZ180" s="62" t="e">
        <f t="shared" si="1032"/>
        <v>#N/A</v>
      </c>
      <c r="BB180" s="69" t="s">
        <v>268</v>
      </c>
      <c r="BC180" s="70" t="e">
        <f t="shared" si="1033"/>
        <v>#N/A</v>
      </c>
      <c r="BD180" s="70" t="e">
        <f t="shared" si="1034"/>
        <v>#N/A</v>
      </c>
      <c r="BE180" s="70" t="e">
        <f t="shared" si="1035"/>
        <v>#N/A</v>
      </c>
      <c r="BF180" s="70" t="e">
        <f t="shared" si="1036"/>
        <v>#N/A</v>
      </c>
      <c r="BG180" s="70">
        <f t="shared" si="1037"/>
        <v>217</v>
      </c>
      <c r="BH180" s="70">
        <f t="shared" si="1038"/>
        <v>217</v>
      </c>
      <c r="BI180" s="70">
        <f t="shared" si="1039"/>
        <v>539</v>
      </c>
      <c r="BJ180" s="70">
        <f t="shared" si="1040"/>
        <v>539</v>
      </c>
      <c r="BK180" s="70">
        <f t="shared" si="1041"/>
        <v>954</v>
      </c>
      <c r="BL180" s="70">
        <f t="shared" si="1042"/>
        <v>954</v>
      </c>
      <c r="BM180" s="70">
        <f t="shared" si="1043"/>
        <v>1513</v>
      </c>
      <c r="BN180" s="70">
        <f t="shared" si="1044"/>
        <v>1513</v>
      </c>
      <c r="BO180" s="70">
        <f t="shared" si="1045"/>
        <v>2207</v>
      </c>
      <c r="BP180" s="70">
        <f t="shared" si="1046"/>
        <v>2207</v>
      </c>
      <c r="BQ180" s="70">
        <f t="shared" si="1047"/>
        <v>3093</v>
      </c>
      <c r="BR180" s="70">
        <f t="shared" si="1048"/>
        <v>3093</v>
      </c>
      <c r="BS180" s="70" t="e">
        <f t="shared" si="1049"/>
        <v>#N/A</v>
      </c>
      <c r="BT180" s="70" t="e">
        <f t="shared" si="1050"/>
        <v>#N/A</v>
      </c>
      <c r="BU180" s="70" t="e">
        <f t="shared" si="1051"/>
        <v>#N/A</v>
      </c>
      <c r="BV180" s="70" t="e">
        <f t="shared" si="1052"/>
        <v>#N/A</v>
      </c>
      <c r="BW180" s="70" t="e">
        <f t="shared" si="1053"/>
        <v>#N/A</v>
      </c>
      <c r="BX180" s="70" t="e">
        <f t="shared" si="1054"/>
        <v>#N/A</v>
      </c>
      <c r="BY180" s="70" t="e">
        <f t="shared" si="1055"/>
        <v>#N/A</v>
      </c>
      <c r="BZ180" s="70" t="e">
        <f t="shared" si="1056"/>
        <v>#N/A</v>
      </c>
      <c r="CA180" s="70" t="e">
        <f t="shared" si="1057"/>
        <v>#N/A</v>
      </c>
      <c r="CB180" s="70" t="e">
        <f t="shared" si="1058"/>
        <v>#N/A</v>
      </c>
      <c r="CC180" s="70" t="e">
        <f t="shared" si="1059"/>
        <v>#N/A</v>
      </c>
      <c r="CD180" s="70" t="e">
        <f t="shared" si="1060"/>
        <v>#N/A</v>
      </c>
      <c r="CE180" s="70" t="e">
        <f t="shared" si="1061"/>
        <v>#N/A</v>
      </c>
      <c r="CF180" s="70" t="e">
        <f t="shared" si="1062"/>
        <v>#N/A</v>
      </c>
      <c r="CG180" s="70" t="e">
        <f t="shared" si="1063"/>
        <v>#N/A</v>
      </c>
      <c r="CH180" s="70" t="e">
        <f t="shared" si="1064"/>
        <v>#N/A</v>
      </c>
      <c r="CI180" s="70" t="e">
        <f t="shared" si="1065"/>
        <v>#N/A</v>
      </c>
      <c r="CJ180" s="70" t="e">
        <f t="shared" si="1066"/>
        <v>#N/A</v>
      </c>
      <c r="CK180" s="70" t="e">
        <f t="shared" si="1067"/>
        <v>#N/A</v>
      </c>
      <c r="CL180" s="71" t="e">
        <f t="shared" si="1068"/>
        <v>#N/A</v>
      </c>
    </row>
    <row r="181" spans="2:90" hidden="1" x14ac:dyDescent="0.4">
      <c r="B181" t="str">
        <f t="shared" si="989"/>
        <v>2014西部瓦斯(株)</v>
      </c>
      <c r="C181" t="str">
        <f t="shared" si="990"/>
        <v>2014西部瓦斯(株)</v>
      </c>
      <c r="D181">
        <v>2014</v>
      </c>
      <c r="E181">
        <v>2015</v>
      </c>
      <c r="G181" s="36" t="s">
        <v>253</v>
      </c>
      <c r="H181" s="37">
        <v>4.8099999999999998E-4</v>
      </c>
      <c r="I181" s="37"/>
      <c r="J181" s="37">
        <v>5.5500000000000005E-4</v>
      </c>
      <c r="L181" s="57" t="s">
        <v>1882</v>
      </c>
      <c r="M181" s="58">
        <v>2014</v>
      </c>
      <c r="N181" s="59" t="s">
        <v>253</v>
      </c>
      <c r="P181" s="57" t="s">
        <v>269</v>
      </c>
      <c r="Q181" s="58" t="e">
        <f t="shared" si="997"/>
        <v>#N/A</v>
      </c>
      <c r="R181" s="58" t="e">
        <f t="shared" si="998"/>
        <v>#N/A</v>
      </c>
      <c r="S181" s="58" t="e">
        <f t="shared" si="999"/>
        <v>#N/A</v>
      </c>
      <c r="T181" s="58" t="e">
        <f t="shared" si="1000"/>
        <v>#N/A</v>
      </c>
      <c r="U181" s="58">
        <f t="shared" si="1001"/>
        <v>215</v>
      </c>
      <c r="V181" s="58">
        <f t="shared" si="1002"/>
        <v>215</v>
      </c>
      <c r="W181" s="58">
        <f t="shared" si="1003"/>
        <v>521</v>
      </c>
      <c r="X181" s="58">
        <f t="shared" si="1004"/>
        <v>521</v>
      </c>
      <c r="Y181" s="58">
        <f t="shared" si="1005"/>
        <v>895</v>
      </c>
      <c r="Z181" s="58">
        <f t="shared" si="1006"/>
        <v>895</v>
      </c>
      <c r="AA181" s="58">
        <f t="shared" si="1007"/>
        <v>1349</v>
      </c>
      <c r="AB181" s="58">
        <f t="shared" si="1008"/>
        <v>1349</v>
      </c>
      <c r="AC181" s="58">
        <f t="shared" si="1009"/>
        <v>1861</v>
      </c>
      <c r="AD181" s="58">
        <f t="shared" si="1010"/>
        <v>1861</v>
      </c>
      <c r="AE181" s="58">
        <f t="shared" si="1011"/>
        <v>2421</v>
      </c>
      <c r="AF181" s="58">
        <f t="shared" si="1012"/>
        <v>2421</v>
      </c>
      <c r="AG181" s="58" t="e">
        <f t="shared" si="1013"/>
        <v>#N/A</v>
      </c>
      <c r="AH181" s="58" t="e">
        <f t="shared" si="1014"/>
        <v>#N/A</v>
      </c>
      <c r="AI181" s="58" t="e">
        <f t="shared" ref="AI181:AI196" si="1365">MATCH(AI$3&amp;$P181,$L:$L,0)</f>
        <v>#N/A</v>
      </c>
      <c r="AJ181" s="58" t="e">
        <f t="shared" ref="AJ181" si="1366">AI181+COUNTIF($L:$L,AI$2&amp;$P181)-1</f>
        <v>#N/A</v>
      </c>
      <c r="AK181" s="58" t="e">
        <f t="shared" ref="AK181:AK196" si="1367">MATCH(AK$3&amp;$P181,$L:$L,0)</f>
        <v>#N/A</v>
      </c>
      <c r="AL181" s="58" t="e">
        <f t="shared" ref="AL181" si="1368">AK181+COUNTIF($L:$L,AK$2&amp;$P181)-1</f>
        <v>#N/A</v>
      </c>
      <c r="AM181" s="58" t="e">
        <f t="shared" ref="AM181:AM196" si="1369">MATCH(AM$3&amp;$P181,$L:$L,0)</f>
        <v>#N/A</v>
      </c>
      <c r="AN181" s="58" t="e">
        <f t="shared" ref="AN181" si="1370">AM181+COUNTIF($L:$L,AM$2&amp;$P181)-1</f>
        <v>#N/A</v>
      </c>
      <c r="AO181" s="58" t="e">
        <f t="shared" ref="AO181:AO196" si="1371">MATCH(AO$3&amp;$P181,$L:$L,0)</f>
        <v>#N/A</v>
      </c>
      <c r="AP181" s="58" t="e">
        <f t="shared" ref="AP181" si="1372">AO181+COUNTIF($L:$L,AO$2&amp;$P181)-1</f>
        <v>#N/A</v>
      </c>
      <c r="AQ181" s="58" t="e">
        <f t="shared" ref="AQ181:AQ196" si="1373">MATCH(AQ$3&amp;$P181,$L:$L,0)</f>
        <v>#N/A</v>
      </c>
      <c r="AR181" s="58" t="e">
        <f t="shared" ref="AR181" si="1374">AQ181+COUNTIF($L:$L,AQ$2&amp;$P181)-1</f>
        <v>#N/A</v>
      </c>
      <c r="AS181" s="58" t="e">
        <f t="shared" ref="AS181:AS196" si="1375">MATCH(AS$3&amp;$P181,$L:$L,0)</f>
        <v>#N/A</v>
      </c>
      <c r="AT181" s="58" t="e">
        <f t="shared" ref="AT181" si="1376">AS181+COUNTIF($L:$L,AS$2&amp;$P181)-1</f>
        <v>#N/A</v>
      </c>
      <c r="AU181" s="58" t="e">
        <f t="shared" ref="AU181:AU196" si="1377">MATCH(AU$3&amp;$P181,$L:$L,0)</f>
        <v>#N/A</v>
      </c>
      <c r="AV181" s="58" t="e">
        <f t="shared" si="1028"/>
        <v>#N/A</v>
      </c>
      <c r="AW181" s="58" t="e">
        <f t="shared" si="1029"/>
        <v>#N/A</v>
      </c>
      <c r="AX181" s="58" t="e">
        <f t="shared" si="1030"/>
        <v>#N/A</v>
      </c>
      <c r="AY181" s="58" t="e">
        <f t="shared" si="1031"/>
        <v>#N/A</v>
      </c>
      <c r="AZ181" s="59" t="e">
        <f t="shared" si="1032"/>
        <v>#N/A</v>
      </c>
      <c r="BB181" s="66" t="s">
        <v>269</v>
      </c>
      <c r="BC181" s="67" t="e">
        <f t="shared" si="1033"/>
        <v>#N/A</v>
      </c>
      <c r="BD181" s="67" t="e">
        <f t="shared" si="1034"/>
        <v>#N/A</v>
      </c>
      <c r="BE181" s="67" t="e">
        <f t="shared" si="1035"/>
        <v>#N/A</v>
      </c>
      <c r="BF181" s="67" t="e">
        <f t="shared" si="1036"/>
        <v>#N/A</v>
      </c>
      <c r="BG181" s="67">
        <f t="shared" si="1037"/>
        <v>219</v>
      </c>
      <c r="BH181" s="67">
        <f t="shared" si="1038"/>
        <v>219</v>
      </c>
      <c r="BI181" s="67">
        <f t="shared" si="1039"/>
        <v>541</v>
      </c>
      <c r="BJ181" s="67">
        <f t="shared" si="1040"/>
        <v>541</v>
      </c>
      <c r="BK181" s="67">
        <f t="shared" si="1041"/>
        <v>956</v>
      </c>
      <c r="BL181" s="67">
        <f t="shared" si="1042"/>
        <v>956</v>
      </c>
      <c r="BM181" s="67">
        <f t="shared" si="1043"/>
        <v>1515</v>
      </c>
      <c r="BN181" s="67">
        <f t="shared" si="1044"/>
        <v>1515</v>
      </c>
      <c r="BO181" s="67">
        <f t="shared" si="1045"/>
        <v>2210</v>
      </c>
      <c r="BP181" s="67">
        <f t="shared" si="1046"/>
        <v>2210</v>
      </c>
      <c r="BQ181" s="67">
        <f t="shared" si="1047"/>
        <v>3097</v>
      </c>
      <c r="BR181" s="67">
        <f t="shared" si="1048"/>
        <v>3098</v>
      </c>
      <c r="BS181" s="67" t="e">
        <f t="shared" si="1049"/>
        <v>#N/A</v>
      </c>
      <c r="BT181" s="67" t="e">
        <f t="shared" si="1050"/>
        <v>#N/A</v>
      </c>
      <c r="BU181" s="67" t="e">
        <f t="shared" si="1051"/>
        <v>#N/A</v>
      </c>
      <c r="BV181" s="67" t="e">
        <f t="shared" si="1052"/>
        <v>#N/A</v>
      </c>
      <c r="BW181" s="67" t="e">
        <f t="shared" si="1053"/>
        <v>#N/A</v>
      </c>
      <c r="BX181" s="67" t="e">
        <f t="shared" si="1054"/>
        <v>#N/A</v>
      </c>
      <c r="BY181" s="67" t="e">
        <f t="shared" si="1055"/>
        <v>#N/A</v>
      </c>
      <c r="BZ181" s="67" t="e">
        <f t="shared" si="1056"/>
        <v>#N/A</v>
      </c>
      <c r="CA181" s="67" t="e">
        <f t="shared" si="1057"/>
        <v>#N/A</v>
      </c>
      <c r="CB181" s="67" t="e">
        <f t="shared" si="1058"/>
        <v>#N/A</v>
      </c>
      <c r="CC181" s="67" t="e">
        <f t="shared" si="1059"/>
        <v>#N/A</v>
      </c>
      <c r="CD181" s="67" t="e">
        <f t="shared" si="1060"/>
        <v>#N/A</v>
      </c>
      <c r="CE181" s="67" t="e">
        <f t="shared" si="1061"/>
        <v>#N/A</v>
      </c>
      <c r="CF181" s="67" t="e">
        <f t="shared" si="1062"/>
        <v>#N/A</v>
      </c>
      <c r="CG181" s="67" t="e">
        <f t="shared" si="1063"/>
        <v>#N/A</v>
      </c>
      <c r="CH181" s="67" t="e">
        <f t="shared" si="1064"/>
        <v>#N/A</v>
      </c>
      <c r="CI181" s="67" t="e">
        <f t="shared" si="1065"/>
        <v>#N/A</v>
      </c>
      <c r="CJ181" s="67" t="e">
        <f t="shared" si="1066"/>
        <v>#N/A</v>
      </c>
      <c r="CK181" s="67" t="e">
        <f t="shared" si="1067"/>
        <v>#N/A</v>
      </c>
      <c r="CL181" s="68" t="e">
        <f t="shared" si="1068"/>
        <v>#N/A</v>
      </c>
    </row>
    <row r="182" spans="2:90" hidden="1" x14ac:dyDescent="0.4">
      <c r="B182" t="str">
        <f t="shared" si="989"/>
        <v>2014泉北天然ガス発電(株)</v>
      </c>
      <c r="C182" t="str">
        <f t="shared" si="990"/>
        <v>2014泉北天然ガス発電(株)</v>
      </c>
      <c r="D182">
        <v>2014</v>
      </c>
      <c r="E182">
        <v>2015</v>
      </c>
      <c r="G182" s="36" t="s">
        <v>254</v>
      </c>
      <c r="H182" s="37">
        <v>3.2899999999999997E-4</v>
      </c>
      <c r="I182" s="37"/>
      <c r="J182" s="37">
        <v>3.1E-4</v>
      </c>
      <c r="L182" s="60" t="s">
        <v>1883</v>
      </c>
      <c r="M182" s="61">
        <v>2014</v>
      </c>
      <c r="N182" s="62" t="s">
        <v>254</v>
      </c>
      <c r="P182" s="60" t="s">
        <v>270</v>
      </c>
      <c r="Q182" s="61" t="e">
        <f t="shared" si="997"/>
        <v>#N/A</v>
      </c>
      <c r="R182" s="61" t="e">
        <f t="shared" si="998"/>
        <v>#N/A</v>
      </c>
      <c r="S182" s="61" t="e">
        <f t="shared" si="999"/>
        <v>#N/A</v>
      </c>
      <c r="T182" s="61" t="e">
        <f t="shared" si="1000"/>
        <v>#N/A</v>
      </c>
      <c r="U182" s="61">
        <f t="shared" si="1001"/>
        <v>216</v>
      </c>
      <c r="V182" s="61">
        <f t="shared" si="1002"/>
        <v>216</v>
      </c>
      <c r="W182" s="61">
        <f t="shared" si="1003"/>
        <v>522</v>
      </c>
      <c r="X182" s="61">
        <f t="shared" si="1004"/>
        <v>522</v>
      </c>
      <c r="Y182" s="61">
        <f t="shared" si="1005"/>
        <v>896</v>
      </c>
      <c r="Z182" s="61">
        <f t="shared" si="1006"/>
        <v>896</v>
      </c>
      <c r="AA182" s="61">
        <f t="shared" si="1007"/>
        <v>1350</v>
      </c>
      <c r="AB182" s="61">
        <f t="shared" si="1008"/>
        <v>1350</v>
      </c>
      <c r="AC182" s="61">
        <f t="shared" si="1009"/>
        <v>1862</v>
      </c>
      <c r="AD182" s="61">
        <f t="shared" si="1010"/>
        <v>1862</v>
      </c>
      <c r="AE182" s="61">
        <f t="shared" si="1011"/>
        <v>2422</v>
      </c>
      <c r="AF182" s="61">
        <f t="shared" si="1012"/>
        <v>2422</v>
      </c>
      <c r="AG182" s="61" t="e">
        <f t="shared" si="1013"/>
        <v>#N/A</v>
      </c>
      <c r="AH182" s="61" t="e">
        <f t="shared" si="1014"/>
        <v>#N/A</v>
      </c>
      <c r="AI182" s="61" t="e">
        <f t="shared" si="1365"/>
        <v>#N/A</v>
      </c>
      <c r="AJ182" s="61" t="e">
        <f t="shared" ref="AJ182" si="1378">AI182+COUNTIF($L:$L,AI$2&amp;$P182)-1</f>
        <v>#N/A</v>
      </c>
      <c r="AK182" s="61" t="e">
        <f t="shared" si="1367"/>
        <v>#N/A</v>
      </c>
      <c r="AL182" s="61" t="e">
        <f t="shared" ref="AL182" si="1379">AK182+COUNTIF($L:$L,AK$2&amp;$P182)-1</f>
        <v>#N/A</v>
      </c>
      <c r="AM182" s="61" t="e">
        <f t="shared" si="1369"/>
        <v>#N/A</v>
      </c>
      <c r="AN182" s="61" t="e">
        <f t="shared" ref="AN182" si="1380">AM182+COUNTIF($L:$L,AM$2&amp;$P182)-1</f>
        <v>#N/A</v>
      </c>
      <c r="AO182" s="61" t="e">
        <f t="shared" si="1371"/>
        <v>#N/A</v>
      </c>
      <c r="AP182" s="61" t="e">
        <f t="shared" ref="AP182" si="1381">AO182+COUNTIF($L:$L,AO$2&amp;$P182)-1</f>
        <v>#N/A</v>
      </c>
      <c r="AQ182" s="61" t="e">
        <f t="shared" si="1373"/>
        <v>#N/A</v>
      </c>
      <c r="AR182" s="61" t="e">
        <f t="shared" ref="AR182" si="1382">AQ182+COUNTIF($L:$L,AQ$2&amp;$P182)-1</f>
        <v>#N/A</v>
      </c>
      <c r="AS182" s="61" t="e">
        <f t="shared" si="1375"/>
        <v>#N/A</v>
      </c>
      <c r="AT182" s="61" t="e">
        <f t="shared" ref="AT182" si="1383">AS182+COUNTIF($L:$L,AS$2&amp;$P182)-1</f>
        <v>#N/A</v>
      </c>
      <c r="AU182" s="61" t="e">
        <f t="shared" si="1377"/>
        <v>#N/A</v>
      </c>
      <c r="AV182" s="61" t="e">
        <f t="shared" si="1028"/>
        <v>#N/A</v>
      </c>
      <c r="AW182" s="61" t="e">
        <f t="shared" si="1029"/>
        <v>#N/A</v>
      </c>
      <c r="AX182" s="61" t="e">
        <f t="shared" si="1030"/>
        <v>#N/A</v>
      </c>
      <c r="AY182" s="61" t="e">
        <f t="shared" si="1031"/>
        <v>#N/A</v>
      </c>
      <c r="AZ182" s="62" t="e">
        <f t="shared" si="1032"/>
        <v>#N/A</v>
      </c>
      <c r="BB182" s="69" t="s">
        <v>270</v>
      </c>
      <c r="BC182" s="70" t="e">
        <f t="shared" si="1033"/>
        <v>#N/A</v>
      </c>
      <c r="BD182" s="70" t="e">
        <f t="shared" si="1034"/>
        <v>#N/A</v>
      </c>
      <c r="BE182" s="70" t="e">
        <f t="shared" si="1035"/>
        <v>#N/A</v>
      </c>
      <c r="BF182" s="70" t="e">
        <f t="shared" si="1036"/>
        <v>#N/A</v>
      </c>
      <c r="BG182" s="70">
        <f t="shared" si="1037"/>
        <v>220</v>
      </c>
      <c r="BH182" s="70">
        <f t="shared" si="1038"/>
        <v>220</v>
      </c>
      <c r="BI182" s="70">
        <f t="shared" si="1039"/>
        <v>542</v>
      </c>
      <c r="BJ182" s="70">
        <f t="shared" si="1040"/>
        <v>542</v>
      </c>
      <c r="BK182" s="70">
        <f t="shared" si="1041"/>
        <v>957</v>
      </c>
      <c r="BL182" s="70">
        <f t="shared" si="1042"/>
        <v>957</v>
      </c>
      <c r="BM182" s="70">
        <f t="shared" si="1043"/>
        <v>1516</v>
      </c>
      <c r="BN182" s="70">
        <f t="shared" si="1044"/>
        <v>1516</v>
      </c>
      <c r="BO182" s="70">
        <f t="shared" si="1045"/>
        <v>2211</v>
      </c>
      <c r="BP182" s="70">
        <f t="shared" si="1046"/>
        <v>2211</v>
      </c>
      <c r="BQ182" s="70">
        <f t="shared" si="1047"/>
        <v>3099</v>
      </c>
      <c r="BR182" s="70">
        <f t="shared" si="1048"/>
        <v>3099</v>
      </c>
      <c r="BS182" s="70" t="e">
        <f t="shared" si="1049"/>
        <v>#N/A</v>
      </c>
      <c r="BT182" s="70" t="e">
        <f t="shared" si="1050"/>
        <v>#N/A</v>
      </c>
      <c r="BU182" s="70" t="e">
        <f t="shared" si="1051"/>
        <v>#N/A</v>
      </c>
      <c r="BV182" s="70" t="e">
        <f t="shared" si="1052"/>
        <v>#N/A</v>
      </c>
      <c r="BW182" s="70" t="e">
        <f t="shared" si="1053"/>
        <v>#N/A</v>
      </c>
      <c r="BX182" s="70" t="e">
        <f t="shared" si="1054"/>
        <v>#N/A</v>
      </c>
      <c r="BY182" s="70" t="e">
        <f t="shared" si="1055"/>
        <v>#N/A</v>
      </c>
      <c r="BZ182" s="70" t="e">
        <f t="shared" si="1056"/>
        <v>#N/A</v>
      </c>
      <c r="CA182" s="70" t="e">
        <f t="shared" si="1057"/>
        <v>#N/A</v>
      </c>
      <c r="CB182" s="70" t="e">
        <f t="shared" si="1058"/>
        <v>#N/A</v>
      </c>
      <c r="CC182" s="70" t="e">
        <f t="shared" si="1059"/>
        <v>#N/A</v>
      </c>
      <c r="CD182" s="70" t="e">
        <f t="shared" si="1060"/>
        <v>#N/A</v>
      </c>
      <c r="CE182" s="70" t="e">
        <f t="shared" si="1061"/>
        <v>#N/A</v>
      </c>
      <c r="CF182" s="70" t="e">
        <f t="shared" si="1062"/>
        <v>#N/A</v>
      </c>
      <c r="CG182" s="70" t="e">
        <f t="shared" si="1063"/>
        <v>#N/A</v>
      </c>
      <c r="CH182" s="70" t="e">
        <f t="shared" si="1064"/>
        <v>#N/A</v>
      </c>
      <c r="CI182" s="70" t="e">
        <f t="shared" si="1065"/>
        <v>#N/A</v>
      </c>
      <c r="CJ182" s="70" t="e">
        <f t="shared" si="1066"/>
        <v>#N/A</v>
      </c>
      <c r="CK182" s="70" t="e">
        <f t="shared" si="1067"/>
        <v>#N/A</v>
      </c>
      <c r="CL182" s="71" t="e">
        <f t="shared" si="1068"/>
        <v>#N/A</v>
      </c>
    </row>
    <row r="183" spans="2:90" x14ac:dyDescent="0.4">
      <c r="B183" t="str">
        <f t="shared" si="989"/>
        <v>2015(株)Ｆ－Ｐｏｗｅｒ</v>
      </c>
      <c r="C183" t="str">
        <f t="shared" si="990"/>
        <v>2015(株)Ｆ－Ｐｏｗｅｒ</v>
      </c>
      <c r="D183">
        <v>2015</v>
      </c>
      <c r="E183">
        <v>2016</v>
      </c>
      <c r="G183" s="36" t="s">
        <v>206</v>
      </c>
      <c r="H183" s="39">
        <v>4.8000000000000001E-4</v>
      </c>
      <c r="J183" s="79">
        <v>3.5799999999999997E-4</v>
      </c>
      <c r="L183" s="57" t="s">
        <v>1884</v>
      </c>
      <c r="M183" s="58">
        <v>2015</v>
      </c>
      <c r="N183" s="59" t="s">
        <v>206</v>
      </c>
      <c r="P183" s="57" t="s">
        <v>271</v>
      </c>
      <c r="Q183" s="58" t="e">
        <f t="shared" si="997"/>
        <v>#N/A</v>
      </c>
      <c r="R183" s="58" t="e">
        <f t="shared" si="998"/>
        <v>#N/A</v>
      </c>
      <c r="S183" s="58" t="e">
        <f t="shared" si="999"/>
        <v>#N/A</v>
      </c>
      <c r="T183" s="58" t="e">
        <f t="shared" si="1000"/>
        <v>#N/A</v>
      </c>
      <c r="U183" s="58">
        <f t="shared" si="1001"/>
        <v>219</v>
      </c>
      <c r="V183" s="58">
        <f t="shared" si="1002"/>
        <v>219</v>
      </c>
      <c r="W183" s="58">
        <f t="shared" si="1003"/>
        <v>525</v>
      </c>
      <c r="X183" s="58">
        <f t="shared" si="1004"/>
        <v>525</v>
      </c>
      <c r="Y183" s="58">
        <f t="shared" si="1005"/>
        <v>899</v>
      </c>
      <c r="Z183" s="58">
        <f t="shared" si="1006"/>
        <v>899</v>
      </c>
      <c r="AA183" s="58">
        <f t="shared" si="1007"/>
        <v>1353</v>
      </c>
      <c r="AB183" s="58">
        <f t="shared" si="1008"/>
        <v>1353</v>
      </c>
      <c r="AC183" s="58">
        <f t="shared" si="1009"/>
        <v>1865</v>
      </c>
      <c r="AD183" s="58">
        <f t="shared" si="1010"/>
        <v>1865</v>
      </c>
      <c r="AE183" s="58">
        <f t="shared" si="1011"/>
        <v>2425</v>
      </c>
      <c r="AF183" s="58">
        <f t="shared" si="1012"/>
        <v>2425</v>
      </c>
      <c r="AG183" s="58" t="e">
        <f t="shared" si="1013"/>
        <v>#N/A</v>
      </c>
      <c r="AH183" s="58" t="e">
        <f t="shared" si="1014"/>
        <v>#N/A</v>
      </c>
      <c r="AI183" s="58" t="e">
        <f t="shared" si="1365"/>
        <v>#N/A</v>
      </c>
      <c r="AJ183" s="58" t="e">
        <f t="shared" ref="AJ183" si="1384">AI183+COUNTIF($L:$L,AI$2&amp;$P183)-1</f>
        <v>#N/A</v>
      </c>
      <c r="AK183" s="58" t="e">
        <f t="shared" si="1367"/>
        <v>#N/A</v>
      </c>
      <c r="AL183" s="58" t="e">
        <f t="shared" ref="AL183" si="1385">AK183+COUNTIF($L:$L,AK$2&amp;$P183)-1</f>
        <v>#N/A</v>
      </c>
      <c r="AM183" s="58" t="e">
        <f t="shared" si="1369"/>
        <v>#N/A</v>
      </c>
      <c r="AN183" s="58" t="e">
        <f t="shared" ref="AN183" si="1386">AM183+COUNTIF($L:$L,AM$2&amp;$P183)-1</f>
        <v>#N/A</v>
      </c>
      <c r="AO183" s="58" t="e">
        <f t="shared" si="1371"/>
        <v>#N/A</v>
      </c>
      <c r="AP183" s="58" t="e">
        <f t="shared" ref="AP183" si="1387">AO183+COUNTIF($L:$L,AO$2&amp;$P183)-1</f>
        <v>#N/A</v>
      </c>
      <c r="AQ183" s="58" t="e">
        <f t="shared" si="1373"/>
        <v>#N/A</v>
      </c>
      <c r="AR183" s="58" t="e">
        <f t="shared" ref="AR183" si="1388">AQ183+COUNTIF($L:$L,AQ$2&amp;$P183)-1</f>
        <v>#N/A</v>
      </c>
      <c r="AS183" s="58" t="e">
        <f t="shared" si="1375"/>
        <v>#N/A</v>
      </c>
      <c r="AT183" s="58" t="e">
        <f t="shared" ref="AT183" si="1389">AS183+COUNTIF($L:$L,AS$2&amp;$P183)-1</f>
        <v>#N/A</v>
      </c>
      <c r="AU183" s="58" t="e">
        <f t="shared" si="1377"/>
        <v>#N/A</v>
      </c>
      <c r="AV183" s="58" t="e">
        <f t="shared" si="1028"/>
        <v>#N/A</v>
      </c>
      <c r="AW183" s="58" t="e">
        <f t="shared" si="1029"/>
        <v>#N/A</v>
      </c>
      <c r="AX183" s="58" t="e">
        <f t="shared" si="1030"/>
        <v>#N/A</v>
      </c>
      <c r="AY183" s="58" t="e">
        <f t="shared" si="1031"/>
        <v>#N/A</v>
      </c>
      <c r="AZ183" s="59" t="e">
        <f t="shared" si="1032"/>
        <v>#N/A</v>
      </c>
      <c r="BB183" s="66" t="s">
        <v>271</v>
      </c>
      <c r="BC183" s="67" t="e">
        <f t="shared" si="1033"/>
        <v>#N/A</v>
      </c>
      <c r="BD183" s="67" t="e">
        <f t="shared" si="1034"/>
        <v>#N/A</v>
      </c>
      <c r="BE183" s="67" t="e">
        <f t="shared" si="1035"/>
        <v>#N/A</v>
      </c>
      <c r="BF183" s="67" t="e">
        <f t="shared" si="1036"/>
        <v>#N/A</v>
      </c>
      <c r="BG183" s="67">
        <f t="shared" si="1037"/>
        <v>223</v>
      </c>
      <c r="BH183" s="67">
        <f t="shared" si="1038"/>
        <v>223</v>
      </c>
      <c r="BI183" s="67">
        <f t="shared" si="1039"/>
        <v>546</v>
      </c>
      <c r="BJ183" s="67">
        <f t="shared" si="1040"/>
        <v>546</v>
      </c>
      <c r="BK183" s="67">
        <f t="shared" si="1041"/>
        <v>963</v>
      </c>
      <c r="BL183" s="67">
        <f t="shared" si="1042"/>
        <v>963</v>
      </c>
      <c r="BM183" s="67">
        <f t="shared" si="1043"/>
        <v>1521</v>
      </c>
      <c r="BN183" s="67">
        <f t="shared" si="1044"/>
        <v>1521</v>
      </c>
      <c r="BO183" s="67">
        <f t="shared" si="1045"/>
        <v>2217</v>
      </c>
      <c r="BP183" s="67">
        <f t="shared" si="1046"/>
        <v>2218</v>
      </c>
      <c r="BQ183" s="67">
        <f t="shared" si="1047"/>
        <v>3108</v>
      </c>
      <c r="BR183" s="67">
        <f t="shared" si="1048"/>
        <v>3110</v>
      </c>
      <c r="BS183" s="67" t="e">
        <f t="shared" si="1049"/>
        <v>#N/A</v>
      </c>
      <c r="BT183" s="67" t="e">
        <f t="shared" si="1050"/>
        <v>#N/A</v>
      </c>
      <c r="BU183" s="67" t="e">
        <f t="shared" si="1051"/>
        <v>#N/A</v>
      </c>
      <c r="BV183" s="67" t="e">
        <f t="shared" si="1052"/>
        <v>#N/A</v>
      </c>
      <c r="BW183" s="67" t="e">
        <f t="shared" si="1053"/>
        <v>#N/A</v>
      </c>
      <c r="BX183" s="67" t="e">
        <f t="shared" si="1054"/>
        <v>#N/A</v>
      </c>
      <c r="BY183" s="67" t="e">
        <f t="shared" si="1055"/>
        <v>#N/A</v>
      </c>
      <c r="BZ183" s="67" t="e">
        <f t="shared" si="1056"/>
        <v>#N/A</v>
      </c>
      <c r="CA183" s="67" t="e">
        <f t="shared" si="1057"/>
        <v>#N/A</v>
      </c>
      <c r="CB183" s="67" t="e">
        <f t="shared" si="1058"/>
        <v>#N/A</v>
      </c>
      <c r="CC183" s="67" t="e">
        <f t="shared" si="1059"/>
        <v>#N/A</v>
      </c>
      <c r="CD183" s="67" t="e">
        <f t="shared" si="1060"/>
        <v>#N/A</v>
      </c>
      <c r="CE183" s="67" t="e">
        <f t="shared" si="1061"/>
        <v>#N/A</v>
      </c>
      <c r="CF183" s="67" t="e">
        <f t="shared" si="1062"/>
        <v>#N/A</v>
      </c>
      <c r="CG183" s="67" t="e">
        <f t="shared" si="1063"/>
        <v>#N/A</v>
      </c>
      <c r="CH183" s="67" t="e">
        <f t="shared" si="1064"/>
        <v>#N/A</v>
      </c>
      <c r="CI183" s="67" t="e">
        <f t="shared" si="1065"/>
        <v>#N/A</v>
      </c>
      <c r="CJ183" s="67" t="e">
        <f t="shared" si="1066"/>
        <v>#N/A</v>
      </c>
      <c r="CK183" s="67" t="e">
        <f t="shared" si="1067"/>
        <v>#N/A</v>
      </c>
      <c r="CL183" s="68" t="e">
        <f t="shared" si="1068"/>
        <v>#N/A</v>
      </c>
    </row>
    <row r="184" spans="2:90" hidden="1" x14ac:dyDescent="0.4">
      <c r="B184" t="str">
        <f t="shared" si="989"/>
        <v>2015イーレックス(株)</v>
      </c>
      <c r="C184" t="str">
        <f t="shared" si="990"/>
        <v>2015イーレックス(株)</v>
      </c>
      <c r="D184">
        <v>2015</v>
      </c>
      <c r="E184">
        <v>2016</v>
      </c>
      <c r="G184" s="36" t="s">
        <v>173</v>
      </c>
      <c r="H184" s="39">
        <v>5.5500000000000005E-4</v>
      </c>
      <c r="J184">
        <v>4.0999999999999999E-4</v>
      </c>
      <c r="L184" s="60" t="s">
        <v>1885</v>
      </c>
      <c r="M184" s="61">
        <v>2015</v>
      </c>
      <c r="N184" s="62" t="s">
        <v>173</v>
      </c>
      <c r="P184" s="60" t="s">
        <v>272</v>
      </c>
      <c r="Q184" s="61" t="e">
        <f t="shared" si="997"/>
        <v>#N/A</v>
      </c>
      <c r="R184" s="61" t="e">
        <f t="shared" si="998"/>
        <v>#N/A</v>
      </c>
      <c r="S184" s="61" t="e">
        <f t="shared" si="999"/>
        <v>#N/A</v>
      </c>
      <c r="T184" s="61" t="e">
        <f t="shared" si="1000"/>
        <v>#N/A</v>
      </c>
      <c r="U184" s="61">
        <f t="shared" si="1001"/>
        <v>221</v>
      </c>
      <c r="V184" s="61">
        <f t="shared" si="1002"/>
        <v>221</v>
      </c>
      <c r="W184" s="61">
        <f t="shared" si="1003"/>
        <v>526</v>
      </c>
      <c r="X184" s="61">
        <f t="shared" si="1004"/>
        <v>526</v>
      </c>
      <c r="Y184" s="61">
        <f t="shared" si="1005"/>
        <v>900</v>
      </c>
      <c r="Z184" s="61">
        <f t="shared" si="1006"/>
        <v>900</v>
      </c>
      <c r="AA184" s="61">
        <f t="shared" si="1007"/>
        <v>1354</v>
      </c>
      <c r="AB184" s="61">
        <f t="shared" si="1008"/>
        <v>1354</v>
      </c>
      <c r="AC184" s="61">
        <f t="shared" si="1009"/>
        <v>1866</v>
      </c>
      <c r="AD184" s="61">
        <f t="shared" si="1010"/>
        <v>1866</v>
      </c>
      <c r="AE184" s="61">
        <f t="shared" si="1011"/>
        <v>2426</v>
      </c>
      <c r="AF184" s="61">
        <f t="shared" si="1012"/>
        <v>2426</v>
      </c>
      <c r="AG184" s="61" t="e">
        <f t="shared" si="1013"/>
        <v>#N/A</v>
      </c>
      <c r="AH184" s="61" t="e">
        <f t="shared" si="1014"/>
        <v>#N/A</v>
      </c>
      <c r="AI184" s="61" t="e">
        <f t="shared" si="1365"/>
        <v>#N/A</v>
      </c>
      <c r="AJ184" s="61" t="e">
        <f t="shared" ref="AJ184" si="1390">AI184+COUNTIF($L:$L,AI$2&amp;$P184)-1</f>
        <v>#N/A</v>
      </c>
      <c r="AK184" s="61" t="e">
        <f t="shared" si="1367"/>
        <v>#N/A</v>
      </c>
      <c r="AL184" s="61" t="e">
        <f t="shared" ref="AL184" si="1391">AK184+COUNTIF($L:$L,AK$2&amp;$P184)-1</f>
        <v>#N/A</v>
      </c>
      <c r="AM184" s="61" t="e">
        <f t="shared" si="1369"/>
        <v>#N/A</v>
      </c>
      <c r="AN184" s="61" t="e">
        <f t="shared" ref="AN184" si="1392">AM184+COUNTIF($L:$L,AM$2&amp;$P184)-1</f>
        <v>#N/A</v>
      </c>
      <c r="AO184" s="61" t="e">
        <f t="shared" si="1371"/>
        <v>#N/A</v>
      </c>
      <c r="AP184" s="61" t="e">
        <f t="shared" ref="AP184" si="1393">AO184+COUNTIF($L:$L,AO$2&amp;$P184)-1</f>
        <v>#N/A</v>
      </c>
      <c r="AQ184" s="61" t="e">
        <f t="shared" si="1373"/>
        <v>#N/A</v>
      </c>
      <c r="AR184" s="61" t="e">
        <f t="shared" ref="AR184" si="1394">AQ184+COUNTIF($L:$L,AQ$2&amp;$P184)-1</f>
        <v>#N/A</v>
      </c>
      <c r="AS184" s="61" t="e">
        <f t="shared" si="1375"/>
        <v>#N/A</v>
      </c>
      <c r="AT184" s="61" t="e">
        <f t="shared" ref="AT184" si="1395">AS184+COUNTIF($L:$L,AS$2&amp;$P184)-1</f>
        <v>#N/A</v>
      </c>
      <c r="AU184" s="61" t="e">
        <f t="shared" si="1377"/>
        <v>#N/A</v>
      </c>
      <c r="AV184" s="61" t="e">
        <f t="shared" si="1028"/>
        <v>#N/A</v>
      </c>
      <c r="AW184" s="61" t="e">
        <f t="shared" si="1029"/>
        <v>#N/A</v>
      </c>
      <c r="AX184" s="61" t="e">
        <f t="shared" si="1030"/>
        <v>#N/A</v>
      </c>
      <c r="AY184" s="61" t="e">
        <f t="shared" si="1031"/>
        <v>#N/A</v>
      </c>
      <c r="AZ184" s="62" t="e">
        <f t="shared" si="1032"/>
        <v>#N/A</v>
      </c>
      <c r="BB184" s="69" t="s">
        <v>272</v>
      </c>
      <c r="BC184" s="70" t="e">
        <f t="shared" si="1033"/>
        <v>#N/A</v>
      </c>
      <c r="BD184" s="70" t="e">
        <f t="shared" si="1034"/>
        <v>#N/A</v>
      </c>
      <c r="BE184" s="70" t="e">
        <f t="shared" si="1035"/>
        <v>#N/A</v>
      </c>
      <c r="BF184" s="70" t="e">
        <f t="shared" si="1036"/>
        <v>#N/A</v>
      </c>
      <c r="BG184" s="70">
        <f t="shared" si="1037"/>
        <v>225</v>
      </c>
      <c r="BH184" s="70">
        <f t="shared" si="1038"/>
        <v>225</v>
      </c>
      <c r="BI184" s="70">
        <f t="shared" si="1039"/>
        <v>547</v>
      </c>
      <c r="BJ184" s="70">
        <f t="shared" si="1040"/>
        <v>547</v>
      </c>
      <c r="BK184" s="70">
        <f t="shared" si="1041"/>
        <v>964</v>
      </c>
      <c r="BL184" s="70">
        <f t="shared" si="1042"/>
        <v>964</v>
      </c>
      <c r="BM184" s="70">
        <f t="shared" si="1043"/>
        <v>1522</v>
      </c>
      <c r="BN184" s="70">
        <f t="shared" si="1044"/>
        <v>1523</v>
      </c>
      <c r="BO184" s="70">
        <f t="shared" si="1045"/>
        <v>2219</v>
      </c>
      <c r="BP184" s="70">
        <f t="shared" si="1046"/>
        <v>2221</v>
      </c>
      <c r="BQ184" s="70">
        <f t="shared" si="1047"/>
        <v>3111</v>
      </c>
      <c r="BR184" s="70">
        <f t="shared" si="1048"/>
        <v>3115</v>
      </c>
      <c r="BS184" s="70" t="e">
        <f t="shared" si="1049"/>
        <v>#N/A</v>
      </c>
      <c r="BT184" s="70" t="e">
        <f t="shared" si="1050"/>
        <v>#N/A</v>
      </c>
      <c r="BU184" s="70" t="e">
        <f t="shared" si="1051"/>
        <v>#N/A</v>
      </c>
      <c r="BV184" s="70" t="e">
        <f t="shared" si="1052"/>
        <v>#N/A</v>
      </c>
      <c r="BW184" s="70" t="e">
        <f t="shared" si="1053"/>
        <v>#N/A</v>
      </c>
      <c r="BX184" s="70" t="e">
        <f t="shared" si="1054"/>
        <v>#N/A</v>
      </c>
      <c r="BY184" s="70" t="e">
        <f t="shared" si="1055"/>
        <v>#N/A</v>
      </c>
      <c r="BZ184" s="70" t="e">
        <f t="shared" si="1056"/>
        <v>#N/A</v>
      </c>
      <c r="CA184" s="70" t="e">
        <f t="shared" si="1057"/>
        <v>#N/A</v>
      </c>
      <c r="CB184" s="70" t="e">
        <f t="shared" si="1058"/>
        <v>#N/A</v>
      </c>
      <c r="CC184" s="70" t="e">
        <f t="shared" si="1059"/>
        <v>#N/A</v>
      </c>
      <c r="CD184" s="70" t="e">
        <f t="shared" si="1060"/>
        <v>#N/A</v>
      </c>
      <c r="CE184" s="70" t="e">
        <f t="shared" si="1061"/>
        <v>#N/A</v>
      </c>
      <c r="CF184" s="70" t="e">
        <f t="shared" si="1062"/>
        <v>#N/A</v>
      </c>
      <c r="CG184" s="70" t="e">
        <f t="shared" si="1063"/>
        <v>#N/A</v>
      </c>
      <c r="CH184" s="70" t="e">
        <f t="shared" si="1064"/>
        <v>#N/A</v>
      </c>
      <c r="CI184" s="70" t="e">
        <f t="shared" si="1065"/>
        <v>#N/A</v>
      </c>
      <c r="CJ184" s="70" t="e">
        <f t="shared" si="1066"/>
        <v>#N/A</v>
      </c>
      <c r="CK184" s="70" t="e">
        <f t="shared" si="1067"/>
        <v>#N/A</v>
      </c>
      <c r="CL184" s="71" t="e">
        <f t="shared" si="1068"/>
        <v>#N/A</v>
      </c>
    </row>
    <row r="185" spans="2:90" hidden="1" x14ac:dyDescent="0.4">
      <c r="B185" t="str">
        <f t="shared" si="989"/>
        <v>2015リエスパワー(株)</v>
      </c>
      <c r="C185" t="str">
        <f t="shared" si="990"/>
        <v>2015リエスパワー(株)</v>
      </c>
      <c r="D185">
        <v>2015</v>
      </c>
      <c r="E185">
        <v>2016</v>
      </c>
      <c r="G185" s="36" t="s">
        <v>255</v>
      </c>
      <c r="H185" s="39">
        <v>4.8500000000000003E-4</v>
      </c>
      <c r="J185">
        <v>0</v>
      </c>
      <c r="L185" s="57" t="s">
        <v>1886</v>
      </c>
      <c r="M185" s="58">
        <v>2015</v>
      </c>
      <c r="N185" s="59" t="s">
        <v>255</v>
      </c>
      <c r="P185" s="57" t="s">
        <v>273</v>
      </c>
      <c r="Q185" s="58" t="e">
        <f t="shared" si="997"/>
        <v>#N/A</v>
      </c>
      <c r="R185" s="58" t="e">
        <f t="shared" si="998"/>
        <v>#N/A</v>
      </c>
      <c r="S185" s="58" t="e">
        <f t="shared" si="999"/>
        <v>#N/A</v>
      </c>
      <c r="T185" s="58" t="e">
        <f t="shared" si="1000"/>
        <v>#N/A</v>
      </c>
      <c r="U185" s="58">
        <f t="shared" si="1001"/>
        <v>222</v>
      </c>
      <c r="V185" s="58">
        <f t="shared" si="1002"/>
        <v>222</v>
      </c>
      <c r="W185" s="58" t="e">
        <f t="shared" si="1003"/>
        <v>#N/A</v>
      </c>
      <c r="X185" s="58" t="e">
        <f t="shared" si="1004"/>
        <v>#N/A</v>
      </c>
      <c r="Y185" s="58" t="e">
        <f t="shared" si="1005"/>
        <v>#N/A</v>
      </c>
      <c r="Z185" s="58" t="e">
        <f t="shared" si="1006"/>
        <v>#N/A</v>
      </c>
      <c r="AA185" s="58" t="e">
        <f t="shared" si="1007"/>
        <v>#N/A</v>
      </c>
      <c r="AB185" s="58" t="e">
        <f t="shared" si="1008"/>
        <v>#N/A</v>
      </c>
      <c r="AC185" s="58" t="e">
        <f t="shared" si="1009"/>
        <v>#N/A</v>
      </c>
      <c r="AD185" s="58" t="e">
        <f t="shared" si="1010"/>
        <v>#N/A</v>
      </c>
      <c r="AE185" s="58" t="e">
        <f t="shared" si="1011"/>
        <v>#N/A</v>
      </c>
      <c r="AF185" s="58" t="e">
        <f t="shared" si="1012"/>
        <v>#N/A</v>
      </c>
      <c r="AG185" s="58" t="e">
        <f t="shared" si="1013"/>
        <v>#N/A</v>
      </c>
      <c r="AH185" s="58" t="e">
        <f t="shared" si="1014"/>
        <v>#N/A</v>
      </c>
      <c r="AI185" s="58" t="e">
        <f t="shared" si="1365"/>
        <v>#N/A</v>
      </c>
      <c r="AJ185" s="58" t="e">
        <f t="shared" ref="AJ185" si="1396">AI185+COUNTIF($L:$L,AI$2&amp;$P185)-1</f>
        <v>#N/A</v>
      </c>
      <c r="AK185" s="58" t="e">
        <f t="shared" si="1367"/>
        <v>#N/A</v>
      </c>
      <c r="AL185" s="58" t="e">
        <f t="shared" ref="AL185" si="1397">AK185+COUNTIF($L:$L,AK$2&amp;$P185)-1</f>
        <v>#N/A</v>
      </c>
      <c r="AM185" s="58" t="e">
        <f t="shared" si="1369"/>
        <v>#N/A</v>
      </c>
      <c r="AN185" s="58" t="e">
        <f t="shared" ref="AN185" si="1398">AM185+COUNTIF($L:$L,AM$2&amp;$P185)-1</f>
        <v>#N/A</v>
      </c>
      <c r="AO185" s="58" t="e">
        <f t="shared" si="1371"/>
        <v>#N/A</v>
      </c>
      <c r="AP185" s="58" t="e">
        <f t="shared" ref="AP185" si="1399">AO185+COUNTIF($L:$L,AO$2&amp;$P185)-1</f>
        <v>#N/A</v>
      </c>
      <c r="AQ185" s="58" t="e">
        <f t="shared" si="1373"/>
        <v>#N/A</v>
      </c>
      <c r="AR185" s="58" t="e">
        <f t="shared" ref="AR185" si="1400">AQ185+COUNTIF($L:$L,AQ$2&amp;$P185)-1</f>
        <v>#N/A</v>
      </c>
      <c r="AS185" s="58" t="e">
        <f t="shared" si="1375"/>
        <v>#N/A</v>
      </c>
      <c r="AT185" s="58" t="e">
        <f t="shared" ref="AT185" si="1401">AS185+COUNTIF($L:$L,AS$2&amp;$P185)-1</f>
        <v>#N/A</v>
      </c>
      <c r="AU185" s="58" t="e">
        <f t="shared" si="1377"/>
        <v>#N/A</v>
      </c>
      <c r="AV185" s="58" t="e">
        <f t="shared" si="1028"/>
        <v>#N/A</v>
      </c>
      <c r="AW185" s="58" t="e">
        <f t="shared" si="1029"/>
        <v>#N/A</v>
      </c>
      <c r="AX185" s="58" t="e">
        <f t="shared" si="1030"/>
        <v>#N/A</v>
      </c>
      <c r="AY185" s="58" t="e">
        <f t="shared" si="1031"/>
        <v>#N/A</v>
      </c>
      <c r="AZ185" s="59" t="e">
        <f t="shared" si="1032"/>
        <v>#N/A</v>
      </c>
      <c r="BB185" s="66" t="s">
        <v>273</v>
      </c>
      <c r="BC185" s="67" t="e">
        <f t="shared" si="1033"/>
        <v>#N/A</v>
      </c>
      <c r="BD185" s="67" t="e">
        <f t="shared" si="1034"/>
        <v>#N/A</v>
      </c>
      <c r="BE185" s="67" t="e">
        <f t="shared" si="1035"/>
        <v>#N/A</v>
      </c>
      <c r="BF185" s="67" t="e">
        <f t="shared" si="1036"/>
        <v>#N/A</v>
      </c>
      <c r="BG185" s="67">
        <f t="shared" si="1037"/>
        <v>226</v>
      </c>
      <c r="BH185" s="67">
        <f t="shared" si="1038"/>
        <v>226</v>
      </c>
      <c r="BI185" s="67" t="e">
        <f t="shared" si="1039"/>
        <v>#N/A</v>
      </c>
      <c r="BJ185" s="67" t="e">
        <f t="shared" si="1040"/>
        <v>#N/A</v>
      </c>
      <c r="BK185" s="67" t="e">
        <f t="shared" si="1041"/>
        <v>#N/A</v>
      </c>
      <c r="BL185" s="67" t="e">
        <f t="shared" si="1042"/>
        <v>#N/A</v>
      </c>
      <c r="BM185" s="67" t="e">
        <f t="shared" si="1043"/>
        <v>#N/A</v>
      </c>
      <c r="BN185" s="67" t="e">
        <f t="shared" si="1044"/>
        <v>#N/A</v>
      </c>
      <c r="BO185" s="67" t="e">
        <f t="shared" si="1045"/>
        <v>#N/A</v>
      </c>
      <c r="BP185" s="67" t="e">
        <f t="shared" si="1046"/>
        <v>#N/A</v>
      </c>
      <c r="BQ185" s="67" t="e">
        <f t="shared" si="1047"/>
        <v>#N/A</v>
      </c>
      <c r="BR185" s="67" t="e">
        <f t="shared" si="1048"/>
        <v>#N/A</v>
      </c>
      <c r="BS185" s="67" t="e">
        <f t="shared" si="1049"/>
        <v>#N/A</v>
      </c>
      <c r="BT185" s="67" t="e">
        <f t="shared" si="1050"/>
        <v>#N/A</v>
      </c>
      <c r="BU185" s="67" t="e">
        <f t="shared" si="1051"/>
        <v>#N/A</v>
      </c>
      <c r="BV185" s="67" t="e">
        <f t="shared" si="1052"/>
        <v>#N/A</v>
      </c>
      <c r="BW185" s="67" t="e">
        <f t="shared" si="1053"/>
        <v>#N/A</v>
      </c>
      <c r="BX185" s="67" t="e">
        <f t="shared" si="1054"/>
        <v>#N/A</v>
      </c>
      <c r="BY185" s="67" t="e">
        <f t="shared" si="1055"/>
        <v>#N/A</v>
      </c>
      <c r="BZ185" s="67" t="e">
        <f t="shared" si="1056"/>
        <v>#N/A</v>
      </c>
      <c r="CA185" s="67" t="e">
        <f t="shared" si="1057"/>
        <v>#N/A</v>
      </c>
      <c r="CB185" s="67" t="e">
        <f t="shared" si="1058"/>
        <v>#N/A</v>
      </c>
      <c r="CC185" s="67" t="e">
        <f t="shared" si="1059"/>
        <v>#N/A</v>
      </c>
      <c r="CD185" s="67" t="e">
        <f t="shared" si="1060"/>
        <v>#N/A</v>
      </c>
      <c r="CE185" s="67" t="e">
        <f t="shared" si="1061"/>
        <v>#N/A</v>
      </c>
      <c r="CF185" s="67" t="e">
        <f t="shared" si="1062"/>
        <v>#N/A</v>
      </c>
      <c r="CG185" s="67" t="e">
        <f t="shared" si="1063"/>
        <v>#N/A</v>
      </c>
      <c r="CH185" s="67" t="e">
        <f t="shared" si="1064"/>
        <v>#N/A</v>
      </c>
      <c r="CI185" s="67" t="e">
        <f t="shared" si="1065"/>
        <v>#N/A</v>
      </c>
      <c r="CJ185" s="67" t="e">
        <f t="shared" si="1066"/>
        <v>#N/A</v>
      </c>
      <c r="CK185" s="67" t="e">
        <f t="shared" si="1067"/>
        <v>#N/A</v>
      </c>
      <c r="CL185" s="68" t="e">
        <f t="shared" si="1068"/>
        <v>#N/A</v>
      </c>
    </row>
    <row r="186" spans="2:90" hidden="1" x14ac:dyDescent="0.4">
      <c r="B186" t="str">
        <f t="shared" si="989"/>
        <v>2015イーレックス・スパーク・マーケティング(株)</v>
      </c>
      <c r="C186" t="str">
        <f t="shared" si="990"/>
        <v>2015イーレックス・スパーク・マーケティング(株)</v>
      </c>
      <c r="D186">
        <v>2015</v>
      </c>
      <c r="E186">
        <v>2016</v>
      </c>
      <c r="G186" s="36" t="s">
        <v>256</v>
      </c>
      <c r="H186" s="39">
        <v>7.3200000000000001E-4</v>
      </c>
      <c r="J186">
        <v>6.96E-4</v>
      </c>
      <c r="L186" s="60" t="s">
        <v>1887</v>
      </c>
      <c r="M186" s="61">
        <v>2015</v>
      </c>
      <c r="N186" s="62" t="s">
        <v>256</v>
      </c>
      <c r="P186" s="60" t="s">
        <v>274</v>
      </c>
      <c r="Q186" s="61" t="e">
        <f t="shared" si="997"/>
        <v>#N/A</v>
      </c>
      <c r="R186" s="61" t="e">
        <f t="shared" si="998"/>
        <v>#N/A</v>
      </c>
      <c r="S186" s="61" t="e">
        <f t="shared" si="999"/>
        <v>#N/A</v>
      </c>
      <c r="T186" s="61" t="e">
        <f t="shared" si="1000"/>
        <v>#N/A</v>
      </c>
      <c r="U186" s="61">
        <f t="shared" si="1001"/>
        <v>223</v>
      </c>
      <c r="V186" s="61">
        <f t="shared" si="1002"/>
        <v>223</v>
      </c>
      <c r="W186" s="61">
        <f t="shared" si="1003"/>
        <v>528</v>
      </c>
      <c r="X186" s="61">
        <f t="shared" si="1004"/>
        <v>528</v>
      </c>
      <c r="Y186" s="61" t="e">
        <f t="shared" si="1005"/>
        <v>#N/A</v>
      </c>
      <c r="Z186" s="61" t="e">
        <f t="shared" si="1006"/>
        <v>#N/A</v>
      </c>
      <c r="AA186" s="61" t="e">
        <f t="shared" si="1007"/>
        <v>#N/A</v>
      </c>
      <c r="AB186" s="61" t="e">
        <f t="shared" si="1008"/>
        <v>#N/A</v>
      </c>
      <c r="AC186" s="61" t="e">
        <f t="shared" si="1009"/>
        <v>#N/A</v>
      </c>
      <c r="AD186" s="61" t="e">
        <f t="shared" si="1010"/>
        <v>#N/A</v>
      </c>
      <c r="AE186" s="61" t="e">
        <f t="shared" si="1011"/>
        <v>#N/A</v>
      </c>
      <c r="AF186" s="61" t="e">
        <f t="shared" si="1012"/>
        <v>#N/A</v>
      </c>
      <c r="AG186" s="61" t="e">
        <f t="shared" si="1013"/>
        <v>#N/A</v>
      </c>
      <c r="AH186" s="61" t="e">
        <f t="shared" si="1014"/>
        <v>#N/A</v>
      </c>
      <c r="AI186" s="61" t="e">
        <f t="shared" si="1365"/>
        <v>#N/A</v>
      </c>
      <c r="AJ186" s="61" t="e">
        <f t="shared" ref="AJ186" si="1402">AI186+COUNTIF($L:$L,AI$2&amp;$P186)-1</f>
        <v>#N/A</v>
      </c>
      <c r="AK186" s="61" t="e">
        <f t="shared" si="1367"/>
        <v>#N/A</v>
      </c>
      <c r="AL186" s="61" t="e">
        <f t="shared" ref="AL186" si="1403">AK186+COUNTIF($L:$L,AK$2&amp;$P186)-1</f>
        <v>#N/A</v>
      </c>
      <c r="AM186" s="61" t="e">
        <f t="shared" si="1369"/>
        <v>#N/A</v>
      </c>
      <c r="AN186" s="61" t="e">
        <f t="shared" ref="AN186" si="1404">AM186+COUNTIF($L:$L,AM$2&amp;$P186)-1</f>
        <v>#N/A</v>
      </c>
      <c r="AO186" s="61" t="e">
        <f t="shared" si="1371"/>
        <v>#N/A</v>
      </c>
      <c r="AP186" s="61" t="e">
        <f t="shared" ref="AP186" si="1405">AO186+COUNTIF($L:$L,AO$2&amp;$P186)-1</f>
        <v>#N/A</v>
      </c>
      <c r="AQ186" s="61" t="e">
        <f t="shared" si="1373"/>
        <v>#N/A</v>
      </c>
      <c r="AR186" s="61" t="e">
        <f t="shared" ref="AR186" si="1406">AQ186+COUNTIF($L:$L,AQ$2&amp;$P186)-1</f>
        <v>#N/A</v>
      </c>
      <c r="AS186" s="61" t="e">
        <f t="shared" si="1375"/>
        <v>#N/A</v>
      </c>
      <c r="AT186" s="61" t="e">
        <f t="shared" ref="AT186" si="1407">AS186+COUNTIF($L:$L,AS$2&amp;$P186)-1</f>
        <v>#N/A</v>
      </c>
      <c r="AU186" s="61" t="e">
        <f t="shared" si="1377"/>
        <v>#N/A</v>
      </c>
      <c r="AV186" s="61" t="e">
        <f t="shared" si="1028"/>
        <v>#N/A</v>
      </c>
      <c r="AW186" s="61" t="e">
        <f t="shared" si="1029"/>
        <v>#N/A</v>
      </c>
      <c r="AX186" s="61" t="e">
        <f t="shared" si="1030"/>
        <v>#N/A</v>
      </c>
      <c r="AY186" s="61" t="e">
        <f t="shared" si="1031"/>
        <v>#N/A</v>
      </c>
      <c r="AZ186" s="62" t="e">
        <f t="shared" si="1032"/>
        <v>#N/A</v>
      </c>
      <c r="BB186" s="69" t="s">
        <v>274</v>
      </c>
      <c r="BC186" s="70" t="e">
        <f t="shared" si="1033"/>
        <v>#N/A</v>
      </c>
      <c r="BD186" s="70" t="e">
        <f t="shared" si="1034"/>
        <v>#N/A</v>
      </c>
      <c r="BE186" s="70" t="e">
        <f t="shared" si="1035"/>
        <v>#N/A</v>
      </c>
      <c r="BF186" s="70" t="e">
        <f t="shared" si="1036"/>
        <v>#N/A</v>
      </c>
      <c r="BG186" s="70">
        <f t="shared" si="1037"/>
        <v>227</v>
      </c>
      <c r="BH186" s="70">
        <f t="shared" si="1038"/>
        <v>227</v>
      </c>
      <c r="BI186" s="70">
        <f t="shared" si="1039"/>
        <v>549</v>
      </c>
      <c r="BJ186" s="70">
        <f t="shared" si="1040"/>
        <v>549</v>
      </c>
      <c r="BK186" s="70" t="e">
        <f t="shared" si="1041"/>
        <v>#N/A</v>
      </c>
      <c r="BL186" s="70" t="e">
        <f t="shared" si="1042"/>
        <v>#N/A</v>
      </c>
      <c r="BM186" s="70" t="e">
        <f t="shared" si="1043"/>
        <v>#N/A</v>
      </c>
      <c r="BN186" s="70" t="e">
        <f t="shared" si="1044"/>
        <v>#N/A</v>
      </c>
      <c r="BO186" s="70" t="e">
        <f t="shared" si="1045"/>
        <v>#N/A</v>
      </c>
      <c r="BP186" s="70" t="e">
        <f t="shared" si="1046"/>
        <v>#N/A</v>
      </c>
      <c r="BQ186" s="70" t="e">
        <f t="shared" si="1047"/>
        <v>#N/A</v>
      </c>
      <c r="BR186" s="70" t="e">
        <f t="shared" si="1048"/>
        <v>#N/A</v>
      </c>
      <c r="BS186" s="70" t="e">
        <f t="shared" si="1049"/>
        <v>#N/A</v>
      </c>
      <c r="BT186" s="70" t="e">
        <f t="shared" si="1050"/>
        <v>#N/A</v>
      </c>
      <c r="BU186" s="70" t="e">
        <f t="shared" si="1051"/>
        <v>#N/A</v>
      </c>
      <c r="BV186" s="70" t="e">
        <f t="shared" si="1052"/>
        <v>#N/A</v>
      </c>
      <c r="BW186" s="70" t="e">
        <f t="shared" si="1053"/>
        <v>#N/A</v>
      </c>
      <c r="BX186" s="70" t="e">
        <f t="shared" si="1054"/>
        <v>#N/A</v>
      </c>
      <c r="BY186" s="70" t="e">
        <f t="shared" si="1055"/>
        <v>#N/A</v>
      </c>
      <c r="BZ186" s="70" t="e">
        <f t="shared" si="1056"/>
        <v>#N/A</v>
      </c>
      <c r="CA186" s="70" t="e">
        <f t="shared" si="1057"/>
        <v>#N/A</v>
      </c>
      <c r="CB186" s="70" t="e">
        <f t="shared" si="1058"/>
        <v>#N/A</v>
      </c>
      <c r="CC186" s="70" t="e">
        <f t="shared" si="1059"/>
        <v>#N/A</v>
      </c>
      <c r="CD186" s="70" t="e">
        <f t="shared" si="1060"/>
        <v>#N/A</v>
      </c>
      <c r="CE186" s="70" t="e">
        <f t="shared" si="1061"/>
        <v>#N/A</v>
      </c>
      <c r="CF186" s="70" t="e">
        <f t="shared" si="1062"/>
        <v>#N/A</v>
      </c>
      <c r="CG186" s="70" t="e">
        <f t="shared" si="1063"/>
        <v>#N/A</v>
      </c>
      <c r="CH186" s="70" t="e">
        <f t="shared" si="1064"/>
        <v>#N/A</v>
      </c>
      <c r="CI186" s="70" t="e">
        <f t="shared" si="1065"/>
        <v>#N/A</v>
      </c>
      <c r="CJ186" s="70" t="e">
        <f t="shared" si="1066"/>
        <v>#N/A</v>
      </c>
      <c r="CK186" s="70" t="e">
        <f t="shared" si="1067"/>
        <v>#N/A</v>
      </c>
      <c r="CL186" s="71" t="e">
        <f t="shared" si="1068"/>
        <v>#N/A</v>
      </c>
    </row>
    <row r="187" spans="2:90" hidden="1" x14ac:dyDescent="0.4">
      <c r="B187" t="str">
        <f t="shared" si="989"/>
        <v>2015イーレックス・スパーク・エリアマーケティング(株)</v>
      </c>
      <c r="C187" t="str">
        <f t="shared" si="990"/>
        <v>2015イーレックス・スパーク・エリアマーケティング(株)</v>
      </c>
      <c r="D187">
        <v>2015</v>
      </c>
      <c r="E187">
        <v>2016</v>
      </c>
      <c r="G187" s="36" t="s">
        <v>257</v>
      </c>
      <c r="H187" s="39">
        <v>5.8699999999999996E-4</v>
      </c>
      <c r="J187">
        <v>5.5100000000000006E-4</v>
      </c>
      <c r="L187" s="57" t="s">
        <v>1888</v>
      </c>
      <c r="M187" s="58">
        <v>2015</v>
      </c>
      <c r="N187" s="59" t="s">
        <v>257</v>
      </c>
      <c r="P187" s="57" t="s">
        <v>275</v>
      </c>
      <c r="Q187" s="58" t="e">
        <f t="shared" si="997"/>
        <v>#N/A</v>
      </c>
      <c r="R187" s="58" t="e">
        <f t="shared" si="998"/>
        <v>#N/A</v>
      </c>
      <c r="S187" s="58" t="e">
        <f t="shared" si="999"/>
        <v>#N/A</v>
      </c>
      <c r="T187" s="58" t="e">
        <f t="shared" si="1000"/>
        <v>#N/A</v>
      </c>
      <c r="U187" s="58">
        <f t="shared" si="1001"/>
        <v>224</v>
      </c>
      <c r="V187" s="58">
        <f t="shared" si="1002"/>
        <v>224</v>
      </c>
      <c r="W187" s="58">
        <f t="shared" si="1003"/>
        <v>529</v>
      </c>
      <c r="X187" s="58">
        <f t="shared" si="1004"/>
        <v>529</v>
      </c>
      <c r="Y187" s="58">
        <f t="shared" si="1005"/>
        <v>903</v>
      </c>
      <c r="Z187" s="58">
        <f t="shared" si="1006"/>
        <v>903</v>
      </c>
      <c r="AA187" s="58">
        <f t="shared" si="1007"/>
        <v>1357</v>
      </c>
      <c r="AB187" s="58">
        <f t="shared" si="1008"/>
        <v>1357</v>
      </c>
      <c r="AC187" s="58">
        <f t="shared" si="1009"/>
        <v>1869</v>
      </c>
      <c r="AD187" s="58">
        <f t="shared" si="1010"/>
        <v>1869</v>
      </c>
      <c r="AE187" s="58">
        <f t="shared" si="1011"/>
        <v>2429</v>
      </c>
      <c r="AF187" s="58">
        <f t="shared" si="1012"/>
        <v>2429</v>
      </c>
      <c r="AG187" s="58" t="e">
        <f t="shared" si="1013"/>
        <v>#N/A</v>
      </c>
      <c r="AH187" s="58" t="e">
        <f t="shared" si="1014"/>
        <v>#N/A</v>
      </c>
      <c r="AI187" s="58" t="e">
        <f t="shared" si="1365"/>
        <v>#N/A</v>
      </c>
      <c r="AJ187" s="58" t="e">
        <f t="shared" ref="AJ187" si="1408">AI187+COUNTIF($L:$L,AI$2&amp;$P187)-1</f>
        <v>#N/A</v>
      </c>
      <c r="AK187" s="58" t="e">
        <f t="shared" si="1367"/>
        <v>#N/A</v>
      </c>
      <c r="AL187" s="58" t="e">
        <f t="shared" ref="AL187" si="1409">AK187+COUNTIF($L:$L,AK$2&amp;$P187)-1</f>
        <v>#N/A</v>
      </c>
      <c r="AM187" s="58" t="e">
        <f t="shared" si="1369"/>
        <v>#N/A</v>
      </c>
      <c r="AN187" s="58" t="e">
        <f t="shared" ref="AN187" si="1410">AM187+COUNTIF($L:$L,AM$2&amp;$P187)-1</f>
        <v>#N/A</v>
      </c>
      <c r="AO187" s="58" t="e">
        <f t="shared" si="1371"/>
        <v>#N/A</v>
      </c>
      <c r="AP187" s="58" t="e">
        <f t="shared" ref="AP187" si="1411">AO187+COUNTIF($L:$L,AO$2&amp;$P187)-1</f>
        <v>#N/A</v>
      </c>
      <c r="AQ187" s="58" t="e">
        <f t="shared" si="1373"/>
        <v>#N/A</v>
      </c>
      <c r="AR187" s="58" t="e">
        <f t="shared" ref="AR187" si="1412">AQ187+COUNTIF($L:$L,AQ$2&amp;$P187)-1</f>
        <v>#N/A</v>
      </c>
      <c r="AS187" s="58" t="e">
        <f t="shared" si="1375"/>
        <v>#N/A</v>
      </c>
      <c r="AT187" s="58" t="e">
        <f t="shared" ref="AT187" si="1413">AS187+COUNTIF($L:$L,AS$2&amp;$P187)-1</f>
        <v>#N/A</v>
      </c>
      <c r="AU187" s="58" t="e">
        <f t="shared" si="1377"/>
        <v>#N/A</v>
      </c>
      <c r="AV187" s="58" t="e">
        <f t="shared" si="1028"/>
        <v>#N/A</v>
      </c>
      <c r="AW187" s="58" t="e">
        <f t="shared" si="1029"/>
        <v>#N/A</v>
      </c>
      <c r="AX187" s="58" t="e">
        <f t="shared" si="1030"/>
        <v>#N/A</v>
      </c>
      <c r="AY187" s="58" t="e">
        <f t="shared" si="1031"/>
        <v>#N/A</v>
      </c>
      <c r="AZ187" s="59" t="e">
        <f t="shared" si="1032"/>
        <v>#N/A</v>
      </c>
      <c r="BB187" s="66" t="s">
        <v>275</v>
      </c>
      <c r="BC187" s="67" t="e">
        <f t="shared" si="1033"/>
        <v>#N/A</v>
      </c>
      <c r="BD187" s="67" t="e">
        <f t="shared" si="1034"/>
        <v>#N/A</v>
      </c>
      <c r="BE187" s="67" t="e">
        <f t="shared" si="1035"/>
        <v>#N/A</v>
      </c>
      <c r="BF187" s="67" t="e">
        <f t="shared" si="1036"/>
        <v>#N/A</v>
      </c>
      <c r="BG187" s="67">
        <f t="shared" si="1037"/>
        <v>228</v>
      </c>
      <c r="BH187" s="67">
        <f t="shared" si="1038"/>
        <v>228</v>
      </c>
      <c r="BI187" s="67">
        <f t="shared" si="1039"/>
        <v>550</v>
      </c>
      <c r="BJ187" s="67">
        <f t="shared" si="1040"/>
        <v>550</v>
      </c>
      <c r="BK187" s="67">
        <f t="shared" si="1041"/>
        <v>967</v>
      </c>
      <c r="BL187" s="67">
        <f t="shared" si="1042"/>
        <v>967</v>
      </c>
      <c r="BM187" s="67">
        <f t="shared" si="1043"/>
        <v>1530</v>
      </c>
      <c r="BN187" s="67">
        <f t="shared" si="1044"/>
        <v>1530</v>
      </c>
      <c r="BO187" s="67">
        <f t="shared" si="1045"/>
        <v>2230</v>
      </c>
      <c r="BP187" s="67">
        <f t="shared" si="1046"/>
        <v>2230</v>
      </c>
      <c r="BQ187" s="67">
        <f t="shared" si="1047"/>
        <v>3125</v>
      </c>
      <c r="BR187" s="67">
        <f t="shared" si="1048"/>
        <v>3125</v>
      </c>
      <c r="BS187" s="67" t="e">
        <f t="shared" si="1049"/>
        <v>#N/A</v>
      </c>
      <c r="BT187" s="67" t="e">
        <f t="shared" si="1050"/>
        <v>#N/A</v>
      </c>
      <c r="BU187" s="67" t="e">
        <f t="shared" si="1051"/>
        <v>#N/A</v>
      </c>
      <c r="BV187" s="67" t="e">
        <f t="shared" si="1052"/>
        <v>#N/A</v>
      </c>
      <c r="BW187" s="67" t="e">
        <f t="shared" si="1053"/>
        <v>#N/A</v>
      </c>
      <c r="BX187" s="67" t="e">
        <f t="shared" si="1054"/>
        <v>#N/A</v>
      </c>
      <c r="BY187" s="67" t="e">
        <f t="shared" si="1055"/>
        <v>#N/A</v>
      </c>
      <c r="BZ187" s="67" t="e">
        <f t="shared" si="1056"/>
        <v>#N/A</v>
      </c>
      <c r="CA187" s="67" t="e">
        <f t="shared" si="1057"/>
        <v>#N/A</v>
      </c>
      <c r="CB187" s="67" t="e">
        <f t="shared" si="1058"/>
        <v>#N/A</v>
      </c>
      <c r="CC187" s="67" t="e">
        <f t="shared" si="1059"/>
        <v>#N/A</v>
      </c>
      <c r="CD187" s="67" t="e">
        <f t="shared" si="1060"/>
        <v>#N/A</v>
      </c>
      <c r="CE187" s="67" t="e">
        <f t="shared" si="1061"/>
        <v>#N/A</v>
      </c>
      <c r="CF187" s="67" t="e">
        <f t="shared" si="1062"/>
        <v>#N/A</v>
      </c>
      <c r="CG187" s="67" t="e">
        <f t="shared" si="1063"/>
        <v>#N/A</v>
      </c>
      <c r="CH187" s="67" t="e">
        <f t="shared" si="1064"/>
        <v>#N/A</v>
      </c>
      <c r="CI187" s="67" t="e">
        <f t="shared" si="1065"/>
        <v>#N/A</v>
      </c>
      <c r="CJ187" s="67" t="e">
        <f t="shared" si="1066"/>
        <v>#N/A</v>
      </c>
      <c r="CK187" s="67" t="e">
        <f t="shared" si="1067"/>
        <v>#N/A</v>
      </c>
      <c r="CL187" s="68" t="e">
        <f t="shared" si="1068"/>
        <v>#N/A</v>
      </c>
    </row>
    <row r="188" spans="2:90" hidden="1" x14ac:dyDescent="0.4">
      <c r="B188" t="str">
        <f t="shared" si="989"/>
        <v>2015(株)ＳＥウイングズ</v>
      </c>
      <c r="C188" t="str">
        <f t="shared" si="990"/>
        <v>2015(株)ＳＥウイングズ</v>
      </c>
      <c r="D188">
        <v>2015</v>
      </c>
      <c r="E188">
        <v>2016</v>
      </c>
      <c r="G188" s="36" t="s">
        <v>210</v>
      </c>
      <c r="H188" s="39">
        <v>5.0199999999999995E-4</v>
      </c>
      <c r="J188">
        <v>4.7399999999999997E-4</v>
      </c>
      <c r="L188" s="60" t="s">
        <v>1889</v>
      </c>
      <c r="M188" s="61">
        <v>2015</v>
      </c>
      <c r="N188" s="62" t="s">
        <v>210</v>
      </c>
      <c r="P188" s="60" t="s">
        <v>276</v>
      </c>
      <c r="Q188" s="61" t="e">
        <f t="shared" si="997"/>
        <v>#N/A</v>
      </c>
      <c r="R188" s="61" t="e">
        <f t="shared" si="998"/>
        <v>#N/A</v>
      </c>
      <c r="S188" s="61" t="e">
        <f t="shared" si="999"/>
        <v>#N/A</v>
      </c>
      <c r="T188" s="61" t="e">
        <f t="shared" si="1000"/>
        <v>#N/A</v>
      </c>
      <c r="U188" s="61">
        <f t="shared" si="1001"/>
        <v>227</v>
      </c>
      <c r="V188" s="61">
        <f t="shared" si="1002"/>
        <v>227</v>
      </c>
      <c r="W188" s="61">
        <f t="shared" si="1003"/>
        <v>532</v>
      </c>
      <c r="X188" s="61">
        <f t="shared" si="1004"/>
        <v>532</v>
      </c>
      <c r="Y188" s="61">
        <f t="shared" si="1005"/>
        <v>906</v>
      </c>
      <c r="Z188" s="61">
        <f t="shared" si="1006"/>
        <v>906</v>
      </c>
      <c r="AA188" s="61">
        <f t="shared" si="1007"/>
        <v>1360</v>
      </c>
      <c r="AB188" s="61">
        <f t="shared" si="1008"/>
        <v>1360</v>
      </c>
      <c r="AC188" s="61">
        <f t="shared" si="1009"/>
        <v>1872</v>
      </c>
      <c r="AD188" s="61">
        <f t="shared" si="1010"/>
        <v>1872</v>
      </c>
      <c r="AE188" s="61">
        <f t="shared" si="1011"/>
        <v>2432</v>
      </c>
      <c r="AF188" s="61">
        <f t="shared" si="1012"/>
        <v>2432</v>
      </c>
      <c r="AG188" s="61" t="e">
        <f t="shared" si="1013"/>
        <v>#N/A</v>
      </c>
      <c r="AH188" s="61" t="e">
        <f t="shared" si="1014"/>
        <v>#N/A</v>
      </c>
      <c r="AI188" s="61" t="e">
        <f t="shared" si="1365"/>
        <v>#N/A</v>
      </c>
      <c r="AJ188" s="61" t="e">
        <f t="shared" ref="AJ188" si="1414">AI188+COUNTIF($L:$L,AI$2&amp;$P188)-1</f>
        <v>#N/A</v>
      </c>
      <c r="AK188" s="61" t="e">
        <f t="shared" si="1367"/>
        <v>#N/A</v>
      </c>
      <c r="AL188" s="61" t="e">
        <f t="shared" ref="AL188" si="1415">AK188+COUNTIF($L:$L,AK$2&amp;$P188)-1</f>
        <v>#N/A</v>
      </c>
      <c r="AM188" s="61" t="e">
        <f t="shared" si="1369"/>
        <v>#N/A</v>
      </c>
      <c r="AN188" s="61" t="e">
        <f t="shared" ref="AN188" si="1416">AM188+COUNTIF($L:$L,AM$2&amp;$P188)-1</f>
        <v>#N/A</v>
      </c>
      <c r="AO188" s="61" t="e">
        <f t="shared" si="1371"/>
        <v>#N/A</v>
      </c>
      <c r="AP188" s="61" t="e">
        <f t="shared" ref="AP188" si="1417">AO188+COUNTIF($L:$L,AO$2&amp;$P188)-1</f>
        <v>#N/A</v>
      </c>
      <c r="AQ188" s="61" t="e">
        <f t="shared" si="1373"/>
        <v>#N/A</v>
      </c>
      <c r="AR188" s="61" t="e">
        <f t="shared" ref="AR188" si="1418">AQ188+COUNTIF($L:$L,AQ$2&amp;$P188)-1</f>
        <v>#N/A</v>
      </c>
      <c r="AS188" s="61" t="e">
        <f t="shared" si="1375"/>
        <v>#N/A</v>
      </c>
      <c r="AT188" s="61" t="e">
        <f t="shared" ref="AT188" si="1419">AS188+COUNTIF($L:$L,AS$2&amp;$P188)-1</f>
        <v>#N/A</v>
      </c>
      <c r="AU188" s="61" t="e">
        <f t="shared" si="1377"/>
        <v>#N/A</v>
      </c>
      <c r="AV188" s="61" t="e">
        <f t="shared" si="1028"/>
        <v>#N/A</v>
      </c>
      <c r="AW188" s="61" t="e">
        <f t="shared" si="1029"/>
        <v>#N/A</v>
      </c>
      <c r="AX188" s="61" t="e">
        <f t="shared" si="1030"/>
        <v>#N/A</v>
      </c>
      <c r="AY188" s="61" t="e">
        <f t="shared" si="1031"/>
        <v>#N/A</v>
      </c>
      <c r="AZ188" s="62" t="e">
        <f t="shared" si="1032"/>
        <v>#N/A</v>
      </c>
      <c r="BB188" s="69" t="s">
        <v>276</v>
      </c>
      <c r="BC188" s="70" t="e">
        <f t="shared" si="1033"/>
        <v>#N/A</v>
      </c>
      <c r="BD188" s="70" t="e">
        <f t="shared" si="1034"/>
        <v>#N/A</v>
      </c>
      <c r="BE188" s="70" t="e">
        <f t="shared" si="1035"/>
        <v>#N/A</v>
      </c>
      <c r="BF188" s="70" t="e">
        <f t="shared" si="1036"/>
        <v>#N/A</v>
      </c>
      <c r="BG188" s="70">
        <f t="shared" si="1037"/>
        <v>231</v>
      </c>
      <c r="BH188" s="70">
        <f t="shared" si="1038"/>
        <v>231</v>
      </c>
      <c r="BI188" s="70">
        <f t="shared" si="1039"/>
        <v>554</v>
      </c>
      <c r="BJ188" s="70">
        <f t="shared" si="1040"/>
        <v>554</v>
      </c>
      <c r="BK188" s="70">
        <f t="shared" si="1041"/>
        <v>972</v>
      </c>
      <c r="BL188" s="70">
        <f t="shared" si="1042"/>
        <v>972</v>
      </c>
      <c r="BM188" s="70">
        <f t="shared" si="1043"/>
        <v>1538</v>
      </c>
      <c r="BN188" s="70">
        <f t="shared" si="1044"/>
        <v>1538</v>
      </c>
      <c r="BO188" s="70">
        <f t="shared" si="1045"/>
        <v>2241</v>
      </c>
      <c r="BP188" s="70">
        <f t="shared" si="1046"/>
        <v>2241</v>
      </c>
      <c r="BQ188" s="70">
        <f t="shared" si="1047"/>
        <v>3138</v>
      </c>
      <c r="BR188" s="70">
        <f t="shared" si="1048"/>
        <v>3138</v>
      </c>
      <c r="BS188" s="70" t="e">
        <f t="shared" si="1049"/>
        <v>#N/A</v>
      </c>
      <c r="BT188" s="70" t="e">
        <f t="shared" si="1050"/>
        <v>#N/A</v>
      </c>
      <c r="BU188" s="70" t="e">
        <f t="shared" si="1051"/>
        <v>#N/A</v>
      </c>
      <c r="BV188" s="70" t="e">
        <f t="shared" si="1052"/>
        <v>#N/A</v>
      </c>
      <c r="BW188" s="70" t="e">
        <f t="shared" si="1053"/>
        <v>#N/A</v>
      </c>
      <c r="BX188" s="70" t="e">
        <f t="shared" si="1054"/>
        <v>#N/A</v>
      </c>
      <c r="BY188" s="70" t="e">
        <f t="shared" si="1055"/>
        <v>#N/A</v>
      </c>
      <c r="BZ188" s="70" t="e">
        <f t="shared" si="1056"/>
        <v>#N/A</v>
      </c>
      <c r="CA188" s="70" t="e">
        <f t="shared" si="1057"/>
        <v>#N/A</v>
      </c>
      <c r="CB188" s="70" t="e">
        <f t="shared" si="1058"/>
        <v>#N/A</v>
      </c>
      <c r="CC188" s="70" t="e">
        <f t="shared" si="1059"/>
        <v>#N/A</v>
      </c>
      <c r="CD188" s="70" t="e">
        <f t="shared" si="1060"/>
        <v>#N/A</v>
      </c>
      <c r="CE188" s="70" t="e">
        <f t="shared" si="1061"/>
        <v>#N/A</v>
      </c>
      <c r="CF188" s="70" t="e">
        <f t="shared" si="1062"/>
        <v>#N/A</v>
      </c>
      <c r="CG188" s="70" t="e">
        <f t="shared" si="1063"/>
        <v>#N/A</v>
      </c>
      <c r="CH188" s="70" t="e">
        <f t="shared" si="1064"/>
        <v>#N/A</v>
      </c>
      <c r="CI188" s="70" t="e">
        <f t="shared" si="1065"/>
        <v>#N/A</v>
      </c>
      <c r="CJ188" s="70" t="e">
        <f t="shared" si="1066"/>
        <v>#N/A</v>
      </c>
      <c r="CK188" s="70" t="e">
        <f t="shared" si="1067"/>
        <v>#N/A</v>
      </c>
      <c r="CL188" s="71" t="e">
        <f t="shared" si="1068"/>
        <v>#N/A</v>
      </c>
    </row>
    <row r="189" spans="2:90" hidden="1" x14ac:dyDescent="0.4">
      <c r="B189" t="str">
        <f t="shared" si="989"/>
        <v>2015(株)イーセル</v>
      </c>
      <c r="C189" t="str">
        <f t="shared" si="990"/>
        <v>2015(株)イーセル</v>
      </c>
      <c r="D189">
        <v>2015</v>
      </c>
      <c r="E189">
        <v>2016</v>
      </c>
      <c r="G189" s="36" t="s">
        <v>197</v>
      </c>
      <c r="H189" s="39">
        <v>4.75E-4</v>
      </c>
      <c r="J189">
        <v>5.04E-4</v>
      </c>
      <c r="L189" s="57" t="s">
        <v>1890</v>
      </c>
      <c r="M189" s="58">
        <v>2015</v>
      </c>
      <c r="N189" s="59" t="s">
        <v>197</v>
      </c>
      <c r="P189" s="57" t="s">
        <v>277</v>
      </c>
      <c r="Q189" s="58" t="e">
        <f t="shared" si="997"/>
        <v>#N/A</v>
      </c>
      <c r="R189" s="58" t="e">
        <f t="shared" si="998"/>
        <v>#N/A</v>
      </c>
      <c r="S189" s="58" t="e">
        <f t="shared" si="999"/>
        <v>#N/A</v>
      </c>
      <c r="T189" s="58" t="e">
        <f t="shared" si="1000"/>
        <v>#N/A</v>
      </c>
      <c r="U189" s="58">
        <f t="shared" si="1001"/>
        <v>228</v>
      </c>
      <c r="V189" s="58">
        <f t="shared" si="1002"/>
        <v>228</v>
      </c>
      <c r="W189" s="58">
        <f t="shared" si="1003"/>
        <v>533</v>
      </c>
      <c r="X189" s="58">
        <f t="shared" si="1004"/>
        <v>533</v>
      </c>
      <c r="Y189" s="58">
        <f t="shared" si="1005"/>
        <v>907</v>
      </c>
      <c r="Z189" s="58">
        <f t="shared" si="1006"/>
        <v>907</v>
      </c>
      <c r="AA189" s="58">
        <f t="shared" si="1007"/>
        <v>1361</v>
      </c>
      <c r="AB189" s="58">
        <f t="shared" si="1008"/>
        <v>1361</v>
      </c>
      <c r="AC189" s="58">
        <f t="shared" si="1009"/>
        <v>1873</v>
      </c>
      <c r="AD189" s="58">
        <f t="shared" si="1010"/>
        <v>1873</v>
      </c>
      <c r="AE189" s="58" t="e">
        <f t="shared" si="1011"/>
        <v>#N/A</v>
      </c>
      <c r="AF189" s="58" t="e">
        <f t="shared" si="1012"/>
        <v>#N/A</v>
      </c>
      <c r="AG189" s="58" t="e">
        <f t="shared" si="1013"/>
        <v>#N/A</v>
      </c>
      <c r="AH189" s="58" t="e">
        <f t="shared" si="1014"/>
        <v>#N/A</v>
      </c>
      <c r="AI189" s="58" t="e">
        <f t="shared" si="1365"/>
        <v>#N/A</v>
      </c>
      <c r="AJ189" s="58" t="e">
        <f t="shared" ref="AJ189" si="1420">AI189+COUNTIF($L:$L,AI$2&amp;$P189)-1</f>
        <v>#N/A</v>
      </c>
      <c r="AK189" s="58" t="e">
        <f t="shared" si="1367"/>
        <v>#N/A</v>
      </c>
      <c r="AL189" s="58" t="e">
        <f t="shared" ref="AL189" si="1421">AK189+COUNTIF($L:$L,AK$2&amp;$P189)-1</f>
        <v>#N/A</v>
      </c>
      <c r="AM189" s="58" t="e">
        <f t="shared" si="1369"/>
        <v>#N/A</v>
      </c>
      <c r="AN189" s="58" t="e">
        <f t="shared" ref="AN189" si="1422">AM189+COUNTIF($L:$L,AM$2&amp;$P189)-1</f>
        <v>#N/A</v>
      </c>
      <c r="AO189" s="58" t="e">
        <f t="shared" si="1371"/>
        <v>#N/A</v>
      </c>
      <c r="AP189" s="58" t="e">
        <f t="shared" ref="AP189" si="1423">AO189+COUNTIF($L:$L,AO$2&amp;$P189)-1</f>
        <v>#N/A</v>
      </c>
      <c r="AQ189" s="58" t="e">
        <f t="shared" si="1373"/>
        <v>#N/A</v>
      </c>
      <c r="AR189" s="58" t="e">
        <f t="shared" ref="AR189" si="1424">AQ189+COUNTIF($L:$L,AQ$2&amp;$P189)-1</f>
        <v>#N/A</v>
      </c>
      <c r="AS189" s="58" t="e">
        <f t="shared" si="1375"/>
        <v>#N/A</v>
      </c>
      <c r="AT189" s="58" t="e">
        <f t="shared" ref="AT189" si="1425">AS189+COUNTIF($L:$L,AS$2&amp;$P189)-1</f>
        <v>#N/A</v>
      </c>
      <c r="AU189" s="58" t="e">
        <f t="shared" si="1377"/>
        <v>#N/A</v>
      </c>
      <c r="AV189" s="58" t="e">
        <f t="shared" si="1028"/>
        <v>#N/A</v>
      </c>
      <c r="AW189" s="58" t="e">
        <f t="shared" si="1029"/>
        <v>#N/A</v>
      </c>
      <c r="AX189" s="58" t="e">
        <f t="shared" si="1030"/>
        <v>#N/A</v>
      </c>
      <c r="AY189" s="58" t="e">
        <f t="shared" si="1031"/>
        <v>#N/A</v>
      </c>
      <c r="AZ189" s="59" t="e">
        <f t="shared" si="1032"/>
        <v>#N/A</v>
      </c>
      <c r="BB189" s="66" t="s">
        <v>277</v>
      </c>
      <c r="BC189" s="67" t="e">
        <f t="shared" si="1033"/>
        <v>#N/A</v>
      </c>
      <c r="BD189" s="67" t="e">
        <f t="shared" si="1034"/>
        <v>#N/A</v>
      </c>
      <c r="BE189" s="67" t="e">
        <f t="shared" si="1035"/>
        <v>#N/A</v>
      </c>
      <c r="BF189" s="67" t="e">
        <f t="shared" si="1036"/>
        <v>#N/A</v>
      </c>
      <c r="BG189" s="67">
        <f t="shared" si="1037"/>
        <v>232</v>
      </c>
      <c r="BH189" s="67">
        <f t="shared" si="1038"/>
        <v>232</v>
      </c>
      <c r="BI189" s="67">
        <f t="shared" si="1039"/>
        <v>555</v>
      </c>
      <c r="BJ189" s="67">
        <f t="shared" si="1040"/>
        <v>555</v>
      </c>
      <c r="BK189" s="67">
        <f t="shared" si="1041"/>
        <v>973</v>
      </c>
      <c r="BL189" s="67">
        <f t="shared" si="1042"/>
        <v>975</v>
      </c>
      <c r="BM189" s="67">
        <f t="shared" si="1043"/>
        <v>1539</v>
      </c>
      <c r="BN189" s="67">
        <f t="shared" si="1044"/>
        <v>1542</v>
      </c>
      <c r="BO189" s="67">
        <f t="shared" si="1045"/>
        <v>2242</v>
      </c>
      <c r="BP189" s="67">
        <f t="shared" si="1046"/>
        <v>2245</v>
      </c>
      <c r="BQ189" s="67" t="e">
        <f t="shared" si="1047"/>
        <v>#N/A</v>
      </c>
      <c r="BR189" s="67" t="e">
        <f t="shared" si="1048"/>
        <v>#N/A</v>
      </c>
      <c r="BS189" s="67" t="e">
        <f t="shared" si="1049"/>
        <v>#N/A</v>
      </c>
      <c r="BT189" s="67" t="e">
        <f t="shared" si="1050"/>
        <v>#N/A</v>
      </c>
      <c r="BU189" s="67" t="e">
        <f t="shared" si="1051"/>
        <v>#N/A</v>
      </c>
      <c r="BV189" s="67" t="e">
        <f t="shared" si="1052"/>
        <v>#N/A</v>
      </c>
      <c r="BW189" s="67" t="e">
        <f t="shared" si="1053"/>
        <v>#N/A</v>
      </c>
      <c r="BX189" s="67" t="e">
        <f t="shared" si="1054"/>
        <v>#N/A</v>
      </c>
      <c r="BY189" s="67" t="e">
        <f t="shared" si="1055"/>
        <v>#N/A</v>
      </c>
      <c r="BZ189" s="67" t="e">
        <f t="shared" si="1056"/>
        <v>#N/A</v>
      </c>
      <c r="CA189" s="67" t="e">
        <f t="shared" si="1057"/>
        <v>#N/A</v>
      </c>
      <c r="CB189" s="67" t="e">
        <f t="shared" si="1058"/>
        <v>#N/A</v>
      </c>
      <c r="CC189" s="67" t="e">
        <f t="shared" si="1059"/>
        <v>#N/A</v>
      </c>
      <c r="CD189" s="67" t="e">
        <f t="shared" si="1060"/>
        <v>#N/A</v>
      </c>
      <c r="CE189" s="67" t="e">
        <f t="shared" si="1061"/>
        <v>#N/A</v>
      </c>
      <c r="CF189" s="67" t="e">
        <f t="shared" si="1062"/>
        <v>#N/A</v>
      </c>
      <c r="CG189" s="67" t="e">
        <f t="shared" si="1063"/>
        <v>#N/A</v>
      </c>
      <c r="CH189" s="67" t="e">
        <f t="shared" si="1064"/>
        <v>#N/A</v>
      </c>
      <c r="CI189" s="67" t="e">
        <f t="shared" si="1065"/>
        <v>#N/A</v>
      </c>
      <c r="CJ189" s="67" t="e">
        <f t="shared" si="1066"/>
        <v>#N/A</v>
      </c>
      <c r="CK189" s="67" t="e">
        <f t="shared" si="1067"/>
        <v>#N/A</v>
      </c>
      <c r="CL189" s="68" t="e">
        <f t="shared" si="1068"/>
        <v>#N/A</v>
      </c>
    </row>
    <row r="190" spans="2:90" hidden="1" x14ac:dyDescent="0.4">
      <c r="B190" t="str">
        <f t="shared" si="989"/>
        <v>2015(株)エネットメニューA</v>
      </c>
      <c r="C190" t="str">
        <f t="shared" si="990"/>
        <v>2015(株)エネット</v>
      </c>
      <c r="D190">
        <v>2015</v>
      </c>
      <c r="E190">
        <v>2016</v>
      </c>
      <c r="G190" s="36" t="s">
        <v>205</v>
      </c>
      <c r="H190" s="39">
        <v>4.1800000000000002E-4</v>
      </c>
      <c r="I190" t="s">
        <v>279</v>
      </c>
      <c r="J190">
        <v>0</v>
      </c>
      <c r="L190" s="60" t="s">
        <v>1891</v>
      </c>
      <c r="M190" s="61">
        <v>2015</v>
      </c>
      <c r="N190" s="62" t="s">
        <v>205</v>
      </c>
      <c r="P190" s="60" t="s">
        <v>278</v>
      </c>
      <c r="Q190" s="61" t="e">
        <f t="shared" si="997"/>
        <v>#N/A</v>
      </c>
      <c r="R190" s="61" t="e">
        <f t="shared" si="998"/>
        <v>#N/A</v>
      </c>
      <c r="S190" s="61" t="e">
        <f t="shared" si="999"/>
        <v>#N/A</v>
      </c>
      <c r="T190" s="61" t="e">
        <f t="shared" si="1000"/>
        <v>#N/A</v>
      </c>
      <c r="U190" s="61">
        <f t="shared" si="1001"/>
        <v>234</v>
      </c>
      <c r="V190" s="61">
        <f t="shared" si="1002"/>
        <v>234</v>
      </c>
      <c r="W190" s="61">
        <f t="shared" si="1003"/>
        <v>539</v>
      </c>
      <c r="X190" s="61">
        <f t="shared" si="1004"/>
        <v>539</v>
      </c>
      <c r="Y190" s="61">
        <f t="shared" si="1005"/>
        <v>913</v>
      </c>
      <c r="Z190" s="61">
        <f t="shared" si="1006"/>
        <v>913</v>
      </c>
      <c r="AA190" s="61">
        <f t="shared" si="1007"/>
        <v>1367</v>
      </c>
      <c r="AB190" s="61">
        <f t="shared" si="1008"/>
        <v>1367</v>
      </c>
      <c r="AC190" s="61">
        <f t="shared" si="1009"/>
        <v>1879</v>
      </c>
      <c r="AD190" s="61">
        <f t="shared" si="1010"/>
        <v>1879</v>
      </c>
      <c r="AE190" s="61">
        <f t="shared" si="1011"/>
        <v>2439</v>
      </c>
      <c r="AF190" s="61">
        <f t="shared" si="1012"/>
        <v>2439</v>
      </c>
      <c r="AG190" s="61" t="e">
        <f t="shared" si="1013"/>
        <v>#N/A</v>
      </c>
      <c r="AH190" s="61" t="e">
        <f t="shared" si="1014"/>
        <v>#N/A</v>
      </c>
      <c r="AI190" s="61" t="e">
        <f t="shared" si="1365"/>
        <v>#N/A</v>
      </c>
      <c r="AJ190" s="61" t="e">
        <f t="shared" ref="AJ190" si="1426">AI190+COUNTIF($L:$L,AI$2&amp;$P190)-1</f>
        <v>#N/A</v>
      </c>
      <c r="AK190" s="61" t="e">
        <f t="shared" si="1367"/>
        <v>#N/A</v>
      </c>
      <c r="AL190" s="61" t="e">
        <f t="shared" ref="AL190" si="1427">AK190+COUNTIF($L:$L,AK$2&amp;$P190)-1</f>
        <v>#N/A</v>
      </c>
      <c r="AM190" s="61" t="e">
        <f t="shared" si="1369"/>
        <v>#N/A</v>
      </c>
      <c r="AN190" s="61" t="e">
        <f t="shared" ref="AN190" si="1428">AM190+COUNTIF($L:$L,AM$2&amp;$P190)-1</f>
        <v>#N/A</v>
      </c>
      <c r="AO190" s="61" t="e">
        <f t="shared" si="1371"/>
        <v>#N/A</v>
      </c>
      <c r="AP190" s="61" t="e">
        <f t="shared" ref="AP190" si="1429">AO190+COUNTIF($L:$L,AO$2&amp;$P190)-1</f>
        <v>#N/A</v>
      </c>
      <c r="AQ190" s="61" t="e">
        <f t="shared" si="1373"/>
        <v>#N/A</v>
      </c>
      <c r="AR190" s="61" t="e">
        <f t="shared" ref="AR190" si="1430">AQ190+COUNTIF($L:$L,AQ$2&amp;$P190)-1</f>
        <v>#N/A</v>
      </c>
      <c r="AS190" s="61" t="e">
        <f t="shared" si="1375"/>
        <v>#N/A</v>
      </c>
      <c r="AT190" s="61" t="e">
        <f t="shared" ref="AT190" si="1431">AS190+COUNTIF($L:$L,AS$2&amp;$P190)-1</f>
        <v>#N/A</v>
      </c>
      <c r="AU190" s="61" t="e">
        <f t="shared" si="1377"/>
        <v>#N/A</v>
      </c>
      <c r="AV190" s="61" t="e">
        <f t="shared" si="1028"/>
        <v>#N/A</v>
      </c>
      <c r="AW190" s="61" t="e">
        <f t="shared" si="1029"/>
        <v>#N/A</v>
      </c>
      <c r="AX190" s="61" t="e">
        <f t="shared" si="1030"/>
        <v>#N/A</v>
      </c>
      <c r="AY190" s="61" t="e">
        <f t="shared" si="1031"/>
        <v>#N/A</v>
      </c>
      <c r="AZ190" s="62" t="e">
        <f t="shared" si="1032"/>
        <v>#N/A</v>
      </c>
      <c r="BB190" s="69" t="s">
        <v>278</v>
      </c>
      <c r="BC190" s="70" t="e">
        <f t="shared" si="1033"/>
        <v>#N/A</v>
      </c>
      <c r="BD190" s="70" t="e">
        <f t="shared" si="1034"/>
        <v>#N/A</v>
      </c>
      <c r="BE190" s="70" t="e">
        <f t="shared" si="1035"/>
        <v>#N/A</v>
      </c>
      <c r="BF190" s="70" t="e">
        <f t="shared" si="1036"/>
        <v>#N/A</v>
      </c>
      <c r="BG190" s="70">
        <f t="shared" si="1037"/>
        <v>238</v>
      </c>
      <c r="BH190" s="70">
        <f t="shared" si="1038"/>
        <v>238</v>
      </c>
      <c r="BI190" s="70">
        <f t="shared" si="1039"/>
        <v>561</v>
      </c>
      <c r="BJ190" s="70">
        <f t="shared" si="1040"/>
        <v>563</v>
      </c>
      <c r="BK190" s="70">
        <f t="shared" si="1041"/>
        <v>982</v>
      </c>
      <c r="BL190" s="70">
        <f t="shared" si="1042"/>
        <v>985</v>
      </c>
      <c r="BM190" s="70">
        <f t="shared" si="1043"/>
        <v>1550</v>
      </c>
      <c r="BN190" s="70">
        <f t="shared" si="1044"/>
        <v>1556</v>
      </c>
      <c r="BO190" s="70">
        <f t="shared" si="1045"/>
        <v>2254</v>
      </c>
      <c r="BP190" s="70">
        <f t="shared" si="1046"/>
        <v>2260</v>
      </c>
      <c r="BQ190" s="70">
        <f t="shared" si="1047"/>
        <v>3159</v>
      </c>
      <c r="BR190" s="70">
        <f t="shared" si="1048"/>
        <v>3165</v>
      </c>
      <c r="BS190" s="70" t="e">
        <f t="shared" si="1049"/>
        <v>#N/A</v>
      </c>
      <c r="BT190" s="70" t="e">
        <f t="shared" si="1050"/>
        <v>#N/A</v>
      </c>
      <c r="BU190" s="70" t="e">
        <f t="shared" si="1051"/>
        <v>#N/A</v>
      </c>
      <c r="BV190" s="70" t="e">
        <f t="shared" si="1052"/>
        <v>#N/A</v>
      </c>
      <c r="BW190" s="70" t="e">
        <f t="shared" si="1053"/>
        <v>#N/A</v>
      </c>
      <c r="BX190" s="70" t="e">
        <f t="shared" si="1054"/>
        <v>#N/A</v>
      </c>
      <c r="BY190" s="70" t="e">
        <f t="shared" si="1055"/>
        <v>#N/A</v>
      </c>
      <c r="BZ190" s="70" t="e">
        <f t="shared" si="1056"/>
        <v>#N/A</v>
      </c>
      <c r="CA190" s="70" t="e">
        <f t="shared" si="1057"/>
        <v>#N/A</v>
      </c>
      <c r="CB190" s="70" t="e">
        <f t="shared" si="1058"/>
        <v>#N/A</v>
      </c>
      <c r="CC190" s="70" t="e">
        <f t="shared" si="1059"/>
        <v>#N/A</v>
      </c>
      <c r="CD190" s="70" t="e">
        <f t="shared" si="1060"/>
        <v>#N/A</v>
      </c>
      <c r="CE190" s="70" t="e">
        <f t="shared" si="1061"/>
        <v>#N/A</v>
      </c>
      <c r="CF190" s="70" t="e">
        <f t="shared" si="1062"/>
        <v>#N/A</v>
      </c>
      <c r="CG190" s="70" t="e">
        <f t="shared" si="1063"/>
        <v>#N/A</v>
      </c>
      <c r="CH190" s="70" t="e">
        <f t="shared" si="1064"/>
        <v>#N/A</v>
      </c>
      <c r="CI190" s="70" t="e">
        <f t="shared" si="1065"/>
        <v>#N/A</v>
      </c>
      <c r="CJ190" s="70" t="e">
        <f t="shared" si="1066"/>
        <v>#N/A</v>
      </c>
      <c r="CK190" s="70" t="e">
        <f t="shared" si="1067"/>
        <v>#N/A</v>
      </c>
      <c r="CL190" s="71" t="e">
        <f t="shared" si="1068"/>
        <v>#N/A</v>
      </c>
    </row>
    <row r="191" spans="2:90" hidden="1" x14ac:dyDescent="0.4">
      <c r="B191" t="str">
        <f t="shared" si="989"/>
        <v>2015(株)エネットメニューB</v>
      </c>
      <c r="C191" t="str">
        <f t="shared" si="990"/>
        <v>2015(株)エネット</v>
      </c>
      <c r="D191">
        <v>2015</v>
      </c>
      <c r="E191">
        <v>2016</v>
      </c>
      <c r="G191" s="36" t="s">
        <v>205</v>
      </c>
      <c r="H191" s="39">
        <v>4.1800000000000002E-4</v>
      </c>
      <c r="I191" t="s">
        <v>13</v>
      </c>
      <c r="J191">
        <v>3.5E-4</v>
      </c>
      <c r="L191" s="57" t="s">
        <v>1892</v>
      </c>
      <c r="M191" s="58">
        <v>2015</v>
      </c>
      <c r="N191" s="59" t="s">
        <v>251</v>
      </c>
      <c r="P191" s="57" t="s">
        <v>280</v>
      </c>
      <c r="Q191" s="58" t="e">
        <f t="shared" si="997"/>
        <v>#N/A</v>
      </c>
      <c r="R191" s="58" t="e">
        <f t="shared" si="998"/>
        <v>#N/A</v>
      </c>
      <c r="S191" s="58" t="e">
        <f t="shared" si="999"/>
        <v>#N/A</v>
      </c>
      <c r="T191" s="58" t="e">
        <f t="shared" si="1000"/>
        <v>#N/A</v>
      </c>
      <c r="U191" s="58">
        <f t="shared" si="1001"/>
        <v>235</v>
      </c>
      <c r="V191" s="58">
        <f t="shared" si="1002"/>
        <v>235</v>
      </c>
      <c r="W191" s="58">
        <f t="shared" si="1003"/>
        <v>540</v>
      </c>
      <c r="X191" s="58">
        <f t="shared" si="1004"/>
        <v>540</v>
      </c>
      <c r="Y191" s="58">
        <f t="shared" si="1005"/>
        <v>914</v>
      </c>
      <c r="Z191" s="58">
        <f t="shared" si="1006"/>
        <v>914</v>
      </c>
      <c r="AA191" s="58">
        <f t="shared" si="1007"/>
        <v>1368</v>
      </c>
      <c r="AB191" s="58">
        <f t="shared" si="1008"/>
        <v>1368</v>
      </c>
      <c r="AC191" s="58">
        <f t="shared" si="1009"/>
        <v>1880</v>
      </c>
      <c r="AD191" s="58">
        <f t="shared" si="1010"/>
        <v>1880</v>
      </c>
      <c r="AE191" s="58">
        <f t="shared" si="1011"/>
        <v>2440</v>
      </c>
      <c r="AF191" s="58">
        <f t="shared" si="1012"/>
        <v>2440</v>
      </c>
      <c r="AG191" s="58" t="e">
        <f t="shared" si="1013"/>
        <v>#N/A</v>
      </c>
      <c r="AH191" s="58" t="e">
        <f t="shared" si="1014"/>
        <v>#N/A</v>
      </c>
      <c r="AI191" s="58" t="e">
        <f t="shared" si="1365"/>
        <v>#N/A</v>
      </c>
      <c r="AJ191" s="58" t="e">
        <f t="shared" ref="AJ191" si="1432">AI191+COUNTIF($L:$L,AI$2&amp;$P191)-1</f>
        <v>#N/A</v>
      </c>
      <c r="AK191" s="58" t="e">
        <f t="shared" si="1367"/>
        <v>#N/A</v>
      </c>
      <c r="AL191" s="58" t="e">
        <f t="shared" ref="AL191" si="1433">AK191+COUNTIF($L:$L,AK$2&amp;$P191)-1</f>
        <v>#N/A</v>
      </c>
      <c r="AM191" s="58" t="e">
        <f t="shared" si="1369"/>
        <v>#N/A</v>
      </c>
      <c r="AN191" s="58" t="e">
        <f t="shared" ref="AN191" si="1434">AM191+COUNTIF($L:$L,AM$2&amp;$P191)-1</f>
        <v>#N/A</v>
      </c>
      <c r="AO191" s="58" t="e">
        <f t="shared" si="1371"/>
        <v>#N/A</v>
      </c>
      <c r="AP191" s="58" t="e">
        <f t="shared" ref="AP191" si="1435">AO191+COUNTIF($L:$L,AO$2&amp;$P191)-1</f>
        <v>#N/A</v>
      </c>
      <c r="AQ191" s="58" t="e">
        <f t="shared" si="1373"/>
        <v>#N/A</v>
      </c>
      <c r="AR191" s="58" t="e">
        <f t="shared" ref="AR191" si="1436">AQ191+COUNTIF($L:$L,AQ$2&amp;$P191)-1</f>
        <v>#N/A</v>
      </c>
      <c r="AS191" s="58" t="e">
        <f t="shared" si="1375"/>
        <v>#N/A</v>
      </c>
      <c r="AT191" s="58" t="e">
        <f t="shared" ref="AT191" si="1437">AS191+COUNTIF($L:$L,AS$2&amp;$P191)-1</f>
        <v>#N/A</v>
      </c>
      <c r="AU191" s="58" t="e">
        <f t="shared" si="1377"/>
        <v>#N/A</v>
      </c>
      <c r="AV191" s="58" t="e">
        <f t="shared" si="1028"/>
        <v>#N/A</v>
      </c>
      <c r="AW191" s="58" t="e">
        <f t="shared" si="1029"/>
        <v>#N/A</v>
      </c>
      <c r="AX191" s="58" t="e">
        <f t="shared" si="1030"/>
        <v>#N/A</v>
      </c>
      <c r="AY191" s="58" t="e">
        <f t="shared" si="1031"/>
        <v>#N/A</v>
      </c>
      <c r="AZ191" s="59" t="e">
        <f t="shared" si="1032"/>
        <v>#N/A</v>
      </c>
      <c r="BB191" s="66" t="s">
        <v>280</v>
      </c>
      <c r="BC191" s="67" t="e">
        <f t="shared" si="1033"/>
        <v>#N/A</v>
      </c>
      <c r="BD191" s="67" t="e">
        <f t="shared" si="1034"/>
        <v>#N/A</v>
      </c>
      <c r="BE191" s="67" t="e">
        <f t="shared" si="1035"/>
        <v>#N/A</v>
      </c>
      <c r="BF191" s="67" t="e">
        <f t="shared" si="1036"/>
        <v>#N/A</v>
      </c>
      <c r="BG191" s="67">
        <f t="shared" si="1037"/>
        <v>239</v>
      </c>
      <c r="BH191" s="67">
        <f t="shared" si="1038"/>
        <v>239</v>
      </c>
      <c r="BI191" s="67">
        <f t="shared" si="1039"/>
        <v>564</v>
      </c>
      <c r="BJ191" s="67">
        <f t="shared" si="1040"/>
        <v>564</v>
      </c>
      <c r="BK191" s="67">
        <f t="shared" si="1041"/>
        <v>986</v>
      </c>
      <c r="BL191" s="67">
        <f t="shared" si="1042"/>
        <v>986</v>
      </c>
      <c r="BM191" s="67">
        <f t="shared" si="1043"/>
        <v>1557</v>
      </c>
      <c r="BN191" s="67">
        <f t="shared" si="1044"/>
        <v>1557</v>
      </c>
      <c r="BO191" s="67">
        <f t="shared" si="1045"/>
        <v>2261</v>
      </c>
      <c r="BP191" s="67">
        <f t="shared" si="1046"/>
        <v>2261</v>
      </c>
      <c r="BQ191" s="67">
        <f t="shared" si="1047"/>
        <v>3166</v>
      </c>
      <c r="BR191" s="67">
        <f t="shared" si="1048"/>
        <v>3167</v>
      </c>
      <c r="BS191" s="67" t="e">
        <f t="shared" si="1049"/>
        <v>#N/A</v>
      </c>
      <c r="BT191" s="67" t="e">
        <f t="shared" si="1050"/>
        <v>#N/A</v>
      </c>
      <c r="BU191" s="67" t="e">
        <f t="shared" si="1051"/>
        <v>#N/A</v>
      </c>
      <c r="BV191" s="67" t="e">
        <f t="shared" si="1052"/>
        <v>#N/A</v>
      </c>
      <c r="BW191" s="67" t="e">
        <f t="shared" si="1053"/>
        <v>#N/A</v>
      </c>
      <c r="BX191" s="67" t="e">
        <f t="shared" si="1054"/>
        <v>#N/A</v>
      </c>
      <c r="BY191" s="67" t="e">
        <f t="shared" si="1055"/>
        <v>#N/A</v>
      </c>
      <c r="BZ191" s="67" t="e">
        <f t="shared" si="1056"/>
        <v>#N/A</v>
      </c>
      <c r="CA191" s="67" t="e">
        <f t="shared" si="1057"/>
        <v>#N/A</v>
      </c>
      <c r="CB191" s="67" t="e">
        <f t="shared" si="1058"/>
        <v>#N/A</v>
      </c>
      <c r="CC191" s="67" t="e">
        <f t="shared" si="1059"/>
        <v>#N/A</v>
      </c>
      <c r="CD191" s="67" t="e">
        <f t="shared" si="1060"/>
        <v>#N/A</v>
      </c>
      <c r="CE191" s="67" t="e">
        <f t="shared" si="1061"/>
        <v>#N/A</v>
      </c>
      <c r="CF191" s="67" t="e">
        <f t="shared" si="1062"/>
        <v>#N/A</v>
      </c>
      <c r="CG191" s="67" t="e">
        <f t="shared" si="1063"/>
        <v>#N/A</v>
      </c>
      <c r="CH191" s="67" t="e">
        <f t="shared" si="1064"/>
        <v>#N/A</v>
      </c>
      <c r="CI191" s="67" t="e">
        <f t="shared" si="1065"/>
        <v>#N/A</v>
      </c>
      <c r="CJ191" s="67" t="e">
        <f t="shared" si="1066"/>
        <v>#N/A</v>
      </c>
      <c r="CK191" s="67" t="e">
        <f t="shared" si="1067"/>
        <v>#N/A</v>
      </c>
      <c r="CL191" s="68" t="e">
        <f t="shared" si="1068"/>
        <v>#N/A</v>
      </c>
    </row>
    <row r="192" spans="2:90" hidden="1" x14ac:dyDescent="0.4">
      <c r="B192" t="str">
        <f t="shared" si="989"/>
        <v>2015(株)エネット(参考値)事業者全体</v>
      </c>
      <c r="C192" t="str">
        <f t="shared" si="990"/>
        <v>2015(株)エネット</v>
      </c>
      <c r="D192">
        <v>2015</v>
      </c>
      <c r="E192">
        <v>2016</v>
      </c>
      <c r="G192" s="36" t="s">
        <v>205</v>
      </c>
      <c r="H192" s="39">
        <v>4.1800000000000002E-4</v>
      </c>
      <c r="I192" t="s">
        <v>282</v>
      </c>
      <c r="J192">
        <v>4.4099999999999999E-4</v>
      </c>
      <c r="L192" s="60" t="s">
        <v>1893</v>
      </c>
      <c r="M192" s="61">
        <v>2015</v>
      </c>
      <c r="N192" s="62" t="s">
        <v>247</v>
      </c>
      <c r="P192" s="60" t="s">
        <v>281</v>
      </c>
      <c r="Q192" s="61" t="e">
        <f t="shared" si="997"/>
        <v>#N/A</v>
      </c>
      <c r="R192" s="61" t="e">
        <f t="shared" si="998"/>
        <v>#N/A</v>
      </c>
      <c r="S192" s="61" t="e">
        <f t="shared" si="999"/>
        <v>#N/A</v>
      </c>
      <c r="T192" s="61" t="e">
        <f t="shared" si="1000"/>
        <v>#N/A</v>
      </c>
      <c r="U192" s="61">
        <f t="shared" si="1001"/>
        <v>236</v>
      </c>
      <c r="V192" s="61">
        <f t="shared" si="1002"/>
        <v>236</v>
      </c>
      <c r="W192" s="61">
        <f t="shared" si="1003"/>
        <v>541</v>
      </c>
      <c r="X192" s="61">
        <f t="shared" si="1004"/>
        <v>541</v>
      </c>
      <c r="Y192" s="61">
        <f t="shared" si="1005"/>
        <v>915</v>
      </c>
      <c r="Z192" s="61">
        <f t="shared" si="1006"/>
        <v>915</v>
      </c>
      <c r="AA192" s="61">
        <f t="shared" si="1007"/>
        <v>1369</v>
      </c>
      <c r="AB192" s="61">
        <f t="shared" si="1008"/>
        <v>1369</v>
      </c>
      <c r="AC192" s="61">
        <f t="shared" si="1009"/>
        <v>1881</v>
      </c>
      <c r="AD192" s="61">
        <f t="shared" si="1010"/>
        <v>1881</v>
      </c>
      <c r="AE192" s="61">
        <f t="shared" si="1011"/>
        <v>2441</v>
      </c>
      <c r="AF192" s="61">
        <f t="shared" si="1012"/>
        <v>2441</v>
      </c>
      <c r="AG192" s="61" t="e">
        <f t="shared" si="1013"/>
        <v>#N/A</v>
      </c>
      <c r="AH192" s="61" t="e">
        <f t="shared" si="1014"/>
        <v>#N/A</v>
      </c>
      <c r="AI192" s="61" t="e">
        <f t="shared" si="1365"/>
        <v>#N/A</v>
      </c>
      <c r="AJ192" s="61" t="e">
        <f t="shared" ref="AJ192" si="1438">AI192+COUNTIF($L:$L,AI$2&amp;$P192)-1</f>
        <v>#N/A</v>
      </c>
      <c r="AK192" s="61" t="e">
        <f t="shared" si="1367"/>
        <v>#N/A</v>
      </c>
      <c r="AL192" s="61" t="e">
        <f t="shared" ref="AL192" si="1439">AK192+COUNTIF($L:$L,AK$2&amp;$P192)-1</f>
        <v>#N/A</v>
      </c>
      <c r="AM192" s="61" t="e">
        <f t="shared" si="1369"/>
        <v>#N/A</v>
      </c>
      <c r="AN192" s="61" t="e">
        <f t="shared" ref="AN192" si="1440">AM192+COUNTIF($L:$L,AM$2&amp;$P192)-1</f>
        <v>#N/A</v>
      </c>
      <c r="AO192" s="61" t="e">
        <f t="shared" si="1371"/>
        <v>#N/A</v>
      </c>
      <c r="AP192" s="61" t="e">
        <f t="shared" ref="AP192" si="1441">AO192+COUNTIF($L:$L,AO$2&amp;$P192)-1</f>
        <v>#N/A</v>
      </c>
      <c r="AQ192" s="61" t="e">
        <f t="shared" si="1373"/>
        <v>#N/A</v>
      </c>
      <c r="AR192" s="61" t="e">
        <f t="shared" ref="AR192" si="1442">AQ192+COUNTIF($L:$L,AQ$2&amp;$P192)-1</f>
        <v>#N/A</v>
      </c>
      <c r="AS192" s="61" t="e">
        <f t="shared" si="1375"/>
        <v>#N/A</v>
      </c>
      <c r="AT192" s="61" t="e">
        <f t="shared" ref="AT192" si="1443">AS192+COUNTIF($L:$L,AS$2&amp;$P192)-1</f>
        <v>#N/A</v>
      </c>
      <c r="AU192" s="61" t="e">
        <f t="shared" si="1377"/>
        <v>#N/A</v>
      </c>
      <c r="AV192" s="61" t="e">
        <f t="shared" si="1028"/>
        <v>#N/A</v>
      </c>
      <c r="AW192" s="61" t="e">
        <f t="shared" si="1029"/>
        <v>#N/A</v>
      </c>
      <c r="AX192" s="61" t="e">
        <f t="shared" si="1030"/>
        <v>#N/A</v>
      </c>
      <c r="AY192" s="61" t="e">
        <f t="shared" si="1031"/>
        <v>#N/A</v>
      </c>
      <c r="AZ192" s="62" t="e">
        <f t="shared" si="1032"/>
        <v>#N/A</v>
      </c>
      <c r="BB192" s="69" t="s">
        <v>281</v>
      </c>
      <c r="BC192" s="70" t="e">
        <f t="shared" si="1033"/>
        <v>#N/A</v>
      </c>
      <c r="BD192" s="70" t="e">
        <f t="shared" si="1034"/>
        <v>#N/A</v>
      </c>
      <c r="BE192" s="70" t="e">
        <f t="shared" si="1035"/>
        <v>#N/A</v>
      </c>
      <c r="BF192" s="70" t="e">
        <f t="shared" si="1036"/>
        <v>#N/A</v>
      </c>
      <c r="BG192" s="70">
        <f t="shared" si="1037"/>
        <v>240</v>
      </c>
      <c r="BH192" s="70">
        <f t="shared" si="1038"/>
        <v>240</v>
      </c>
      <c r="BI192" s="70">
        <f t="shared" si="1039"/>
        <v>565</v>
      </c>
      <c r="BJ192" s="70">
        <f t="shared" si="1040"/>
        <v>565</v>
      </c>
      <c r="BK192" s="70">
        <f t="shared" si="1041"/>
        <v>987</v>
      </c>
      <c r="BL192" s="70">
        <f t="shared" si="1042"/>
        <v>987</v>
      </c>
      <c r="BM192" s="70">
        <f t="shared" si="1043"/>
        <v>1558</v>
      </c>
      <c r="BN192" s="70">
        <f t="shared" si="1044"/>
        <v>1558</v>
      </c>
      <c r="BO192" s="70">
        <f t="shared" si="1045"/>
        <v>2262</v>
      </c>
      <c r="BP192" s="70">
        <f t="shared" si="1046"/>
        <v>2264</v>
      </c>
      <c r="BQ192" s="70">
        <f t="shared" si="1047"/>
        <v>3168</v>
      </c>
      <c r="BR192" s="70">
        <f t="shared" si="1048"/>
        <v>3174</v>
      </c>
      <c r="BS192" s="70" t="e">
        <f t="shared" si="1049"/>
        <v>#N/A</v>
      </c>
      <c r="BT192" s="70" t="e">
        <f t="shared" si="1050"/>
        <v>#N/A</v>
      </c>
      <c r="BU192" s="70" t="e">
        <f t="shared" si="1051"/>
        <v>#N/A</v>
      </c>
      <c r="BV192" s="70" t="e">
        <f t="shared" si="1052"/>
        <v>#N/A</v>
      </c>
      <c r="BW192" s="70" t="e">
        <f t="shared" si="1053"/>
        <v>#N/A</v>
      </c>
      <c r="BX192" s="70" t="e">
        <f t="shared" si="1054"/>
        <v>#N/A</v>
      </c>
      <c r="BY192" s="70" t="e">
        <f t="shared" si="1055"/>
        <v>#N/A</v>
      </c>
      <c r="BZ192" s="70" t="e">
        <f t="shared" si="1056"/>
        <v>#N/A</v>
      </c>
      <c r="CA192" s="70" t="e">
        <f t="shared" si="1057"/>
        <v>#N/A</v>
      </c>
      <c r="CB192" s="70" t="e">
        <f t="shared" si="1058"/>
        <v>#N/A</v>
      </c>
      <c r="CC192" s="70" t="e">
        <f t="shared" si="1059"/>
        <v>#N/A</v>
      </c>
      <c r="CD192" s="70" t="e">
        <f t="shared" si="1060"/>
        <v>#N/A</v>
      </c>
      <c r="CE192" s="70" t="e">
        <f t="shared" si="1061"/>
        <v>#N/A</v>
      </c>
      <c r="CF192" s="70" t="e">
        <f t="shared" si="1062"/>
        <v>#N/A</v>
      </c>
      <c r="CG192" s="70" t="e">
        <f t="shared" si="1063"/>
        <v>#N/A</v>
      </c>
      <c r="CH192" s="70" t="e">
        <f t="shared" si="1064"/>
        <v>#N/A</v>
      </c>
      <c r="CI192" s="70" t="e">
        <f t="shared" si="1065"/>
        <v>#N/A</v>
      </c>
      <c r="CJ192" s="70" t="e">
        <f t="shared" si="1066"/>
        <v>#N/A</v>
      </c>
      <c r="CK192" s="70" t="e">
        <f t="shared" si="1067"/>
        <v>#N/A</v>
      </c>
      <c r="CL192" s="71" t="e">
        <f t="shared" si="1068"/>
        <v>#N/A</v>
      </c>
    </row>
    <row r="193" spans="2:90" hidden="1" x14ac:dyDescent="0.4">
      <c r="B193" t="str">
        <f t="shared" si="989"/>
        <v>2015須賀川瓦斯(株)</v>
      </c>
      <c r="C193" t="str">
        <f t="shared" si="990"/>
        <v>2015須賀川瓦斯(株)</v>
      </c>
      <c r="D193">
        <v>2015</v>
      </c>
      <c r="E193">
        <v>2016</v>
      </c>
      <c r="G193" s="36" t="s">
        <v>251</v>
      </c>
      <c r="H193" s="39">
        <v>4.2099999999999999E-4</v>
      </c>
      <c r="J193">
        <v>5.2599999999999999E-4</v>
      </c>
      <c r="L193" s="57" t="s">
        <v>1894</v>
      </c>
      <c r="M193" s="58">
        <v>2015</v>
      </c>
      <c r="N193" s="59" t="s">
        <v>183</v>
      </c>
      <c r="P193" s="57" t="s">
        <v>283</v>
      </c>
      <c r="Q193" s="58" t="e">
        <f t="shared" si="997"/>
        <v>#N/A</v>
      </c>
      <c r="R193" s="58" t="e">
        <f t="shared" si="998"/>
        <v>#N/A</v>
      </c>
      <c r="S193" s="58" t="e">
        <f t="shared" si="999"/>
        <v>#N/A</v>
      </c>
      <c r="T193" s="58" t="e">
        <f t="shared" si="1000"/>
        <v>#N/A</v>
      </c>
      <c r="U193" s="58">
        <f t="shared" si="1001"/>
        <v>237</v>
      </c>
      <c r="V193" s="58">
        <f t="shared" si="1002"/>
        <v>237</v>
      </c>
      <c r="W193" s="58">
        <f t="shared" si="1003"/>
        <v>542</v>
      </c>
      <c r="X193" s="58">
        <f t="shared" si="1004"/>
        <v>542</v>
      </c>
      <c r="Y193" s="58">
        <f t="shared" si="1005"/>
        <v>916</v>
      </c>
      <c r="Z193" s="58">
        <f t="shared" si="1006"/>
        <v>916</v>
      </c>
      <c r="AA193" s="58">
        <f t="shared" si="1007"/>
        <v>1370</v>
      </c>
      <c r="AB193" s="58">
        <f t="shared" si="1008"/>
        <v>1370</v>
      </c>
      <c r="AC193" s="58">
        <f t="shared" si="1009"/>
        <v>1882</v>
      </c>
      <c r="AD193" s="58">
        <f t="shared" si="1010"/>
        <v>1882</v>
      </c>
      <c r="AE193" s="58">
        <f t="shared" si="1011"/>
        <v>2442</v>
      </c>
      <c r="AF193" s="58">
        <f t="shared" si="1012"/>
        <v>2442</v>
      </c>
      <c r="AG193" s="58" t="e">
        <f t="shared" si="1013"/>
        <v>#N/A</v>
      </c>
      <c r="AH193" s="58" t="e">
        <f t="shared" si="1014"/>
        <v>#N/A</v>
      </c>
      <c r="AI193" s="58" t="e">
        <f t="shared" si="1365"/>
        <v>#N/A</v>
      </c>
      <c r="AJ193" s="58" t="e">
        <f t="shared" ref="AJ193" si="1444">AI193+COUNTIF($L:$L,AI$2&amp;$P193)-1</f>
        <v>#N/A</v>
      </c>
      <c r="AK193" s="58" t="e">
        <f t="shared" si="1367"/>
        <v>#N/A</v>
      </c>
      <c r="AL193" s="58" t="e">
        <f t="shared" ref="AL193" si="1445">AK193+COUNTIF($L:$L,AK$2&amp;$P193)-1</f>
        <v>#N/A</v>
      </c>
      <c r="AM193" s="58" t="e">
        <f t="shared" si="1369"/>
        <v>#N/A</v>
      </c>
      <c r="AN193" s="58" t="e">
        <f t="shared" ref="AN193" si="1446">AM193+COUNTIF($L:$L,AM$2&amp;$P193)-1</f>
        <v>#N/A</v>
      </c>
      <c r="AO193" s="58" t="e">
        <f t="shared" si="1371"/>
        <v>#N/A</v>
      </c>
      <c r="AP193" s="58" t="e">
        <f t="shared" ref="AP193" si="1447">AO193+COUNTIF($L:$L,AO$2&amp;$P193)-1</f>
        <v>#N/A</v>
      </c>
      <c r="AQ193" s="58" t="e">
        <f t="shared" si="1373"/>
        <v>#N/A</v>
      </c>
      <c r="AR193" s="58" t="e">
        <f t="shared" ref="AR193" si="1448">AQ193+COUNTIF($L:$L,AQ$2&amp;$P193)-1</f>
        <v>#N/A</v>
      </c>
      <c r="AS193" s="58" t="e">
        <f t="shared" si="1375"/>
        <v>#N/A</v>
      </c>
      <c r="AT193" s="58" t="e">
        <f t="shared" ref="AT193" si="1449">AS193+COUNTIF($L:$L,AS$2&amp;$P193)-1</f>
        <v>#N/A</v>
      </c>
      <c r="AU193" s="58" t="e">
        <f t="shared" si="1377"/>
        <v>#N/A</v>
      </c>
      <c r="AV193" s="58" t="e">
        <f t="shared" si="1028"/>
        <v>#N/A</v>
      </c>
      <c r="AW193" s="58" t="e">
        <f t="shared" si="1029"/>
        <v>#N/A</v>
      </c>
      <c r="AX193" s="58" t="e">
        <f t="shared" si="1030"/>
        <v>#N/A</v>
      </c>
      <c r="AY193" s="58" t="e">
        <f t="shared" si="1031"/>
        <v>#N/A</v>
      </c>
      <c r="AZ193" s="59" t="e">
        <f t="shared" si="1032"/>
        <v>#N/A</v>
      </c>
      <c r="BB193" s="66" t="s">
        <v>283</v>
      </c>
      <c r="BC193" s="67" t="e">
        <f t="shared" si="1033"/>
        <v>#N/A</v>
      </c>
      <c r="BD193" s="67" t="e">
        <f t="shared" si="1034"/>
        <v>#N/A</v>
      </c>
      <c r="BE193" s="67" t="e">
        <f t="shared" si="1035"/>
        <v>#N/A</v>
      </c>
      <c r="BF193" s="67" t="e">
        <f t="shared" si="1036"/>
        <v>#N/A</v>
      </c>
      <c r="BG193" s="67">
        <f t="shared" si="1037"/>
        <v>241</v>
      </c>
      <c r="BH193" s="67">
        <f t="shared" si="1038"/>
        <v>241</v>
      </c>
      <c r="BI193" s="67">
        <f t="shared" si="1039"/>
        <v>566</v>
      </c>
      <c r="BJ193" s="67">
        <f t="shared" si="1040"/>
        <v>566</v>
      </c>
      <c r="BK193" s="67">
        <f t="shared" si="1041"/>
        <v>988</v>
      </c>
      <c r="BL193" s="67">
        <f t="shared" si="1042"/>
        <v>988</v>
      </c>
      <c r="BM193" s="67">
        <f t="shared" si="1043"/>
        <v>1559</v>
      </c>
      <c r="BN193" s="67">
        <f t="shared" si="1044"/>
        <v>1559</v>
      </c>
      <c r="BO193" s="67">
        <f t="shared" si="1045"/>
        <v>2265</v>
      </c>
      <c r="BP193" s="67">
        <f t="shared" si="1046"/>
        <v>2266</v>
      </c>
      <c r="BQ193" s="67">
        <f t="shared" si="1047"/>
        <v>3175</v>
      </c>
      <c r="BR193" s="67">
        <f t="shared" si="1048"/>
        <v>3177</v>
      </c>
      <c r="BS193" s="67" t="e">
        <f t="shared" si="1049"/>
        <v>#N/A</v>
      </c>
      <c r="BT193" s="67" t="e">
        <f t="shared" si="1050"/>
        <v>#N/A</v>
      </c>
      <c r="BU193" s="67" t="e">
        <f t="shared" si="1051"/>
        <v>#N/A</v>
      </c>
      <c r="BV193" s="67" t="e">
        <f t="shared" si="1052"/>
        <v>#N/A</v>
      </c>
      <c r="BW193" s="67" t="e">
        <f t="shared" si="1053"/>
        <v>#N/A</v>
      </c>
      <c r="BX193" s="67" t="e">
        <f t="shared" si="1054"/>
        <v>#N/A</v>
      </c>
      <c r="BY193" s="67" t="e">
        <f t="shared" si="1055"/>
        <v>#N/A</v>
      </c>
      <c r="BZ193" s="67" t="e">
        <f t="shared" si="1056"/>
        <v>#N/A</v>
      </c>
      <c r="CA193" s="67" t="e">
        <f t="shared" si="1057"/>
        <v>#N/A</v>
      </c>
      <c r="CB193" s="67" t="e">
        <f t="shared" si="1058"/>
        <v>#N/A</v>
      </c>
      <c r="CC193" s="67" t="e">
        <f t="shared" si="1059"/>
        <v>#N/A</v>
      </c>
      <c r="CD193" s="67" t="e">
        <f t="shared" si="1060"/>
        <v>#N/A</v>
      </c>
      <c r="CE193" s="67" t="e">
        <f t="shared" si="1061"/>
        <v>#N/A</v>
      </c>
      <c r="CF193" s="67" t="e">
        <f t="shared" si="1062"/>
        <v>#N/A</v>
      </c>
      <c r="CG193" s="67" t="e">
        <f t="shared" si="1063"/>
        <v>#N/A</v>
      </c>
      <c r="CH193" s="67" t="e">
        <f t="shared" si="1064"/>
        <v>#N/A</v>
      </c>
      <c r="CI193" s="67" t="e">
        <f t="shared" si="1065"/>
        <v>#N/A</v>
      </c>
      <c r="CJ193" s="67" t="e">
        <f t="shared" si="1066"/>
        <v>#N/A</v>
      </c>
      <c r="CK193" s="67" t="e">
        <f t="shared" si="1067"/>
        <v>#N/A</v>
      </c>
      <c r="CL193" s="68" t="e">
        <f t="shared" si="1068"/>
        <v>#N/A</v>
      </c>
    </row>
    <row r="194" spans="2:90" hidden="1" x14ac:dyDescent="0.4">
      <c r="B194" t="str">
        <f t="shared" si="989"/>
        <v>2015昭和シェル石油(株)</v>
      </c>
      <c r="C194" t="str">
        <f t="shared" si="990"/>
        <v>2015昭和シェル石油(株)</v>
      </c>
      <c r="D194">
        <v>2015</v>
      </c>
      <c r="E194">
        <v>2016</v>
      </c>
      <c r="G194" s="36" t="s">
        <v>247</v>
      </c>
      <c r="H194" s="39">
        <v>3.0800000000000001E-4</v>
      </c>
      <c r="J194">
        <v>4.08E-4</v>
      </c>
      <c r="L194" s="60" t="s">
        <v>1895</v>
      </c>
      <c r="M194" s="61">
        <v>2015</v>
      </c>
      <c r="N194" s="62" t="s">
        <v>223</v>
      </c>
      <c r="P194" s="60" t="s">
        <v>284</v>
      </c>
      <c r="Q194" s="61" t="e">
        <f t="shared" si="997"/>
        <v>#N/A</v>
      </c>
      <c r="R194" s="61" t="e">
        <f t="shared" si="998"/>
        <v>#N/A</v>
      </c>
      <c r="S194" s="61" t="e">
        <f t="shared" si="999"/>
        <v>#N/A</v>
      </c>
      <c r="T194" s="61" t="e">
        <f t="shared" si="1000"/>
        <v>#N/A</v>
      </c>
      <c r="U194" s="61">
        <f t="shared" si="1001"/>
        <v>238</v>
      </c>
      <c r="V194" s="61">
        <f t="shared" si="1002"/>
        <v>238</v>
      </c>
      <c r="W194" s="61">
        <f t="shared" si="1003"/>
        <v>543</v>
      </c>
      <c r="X194" s="61">
        <f t="shared" si="1004"/>
        <v>543</v>
      </c>
      <c r="Y194" s="61">
        <f t="shared" si="1005"/>
        <v>917</v>
      </c>
      <c r="Z194" s="61">
        <f t="shared" si="1006"/>
        <v>917</v>
      </c>
      <c r="AA194" s="61">
        <f t="shared" si="1007"/>
        <v>1371</v>
      </c>
      <c r="AB194" s="61">
        <f t="shared" si="1008"/>
        <v>1371</v>
      </c>
      <c r="AC194" s="61">
        <f t="shared" si="1009"/>
        <v>1883</v>
      </c>
      <c r="AD194" s="61">
        <f t="shared" si="1010"/>
        <v>1883</v>
      </c>
      <c r="AE194" s="61">
        <f t="shared" si="1011"/>
        <v>2443</v>
      </c>
      <c r="AF194" s="61">
        <f t="shared" si="1012"/>
        <v>2443</v>
      </c>
      <c r="AG194" s="61" t="e">
        <f t="shared" si="1013"/>
        <v>#N/A</v>
      </c>
      <c r="AH194" s="61" t="e">
        <f t="shared" si="1014"/>
        <v>#N/A</v>
      </c>
      <c r="AI194" s="61" t="e">
        <f t="shared" si="1365"/>
        <v>#N/A</v>
      </c>
      <c r="AJ194" s="61" t="e">
        <f t="shared" ref="AJ194" si="1450">AI194+COUNTIF($L:$L,AI$2&amp;$P194)-1</f>
        <v>#N/A</v>
      </c>
      <c r="AK194" s="61" t="e">
        <f t="shared" si="1367"/>
        <v>#N/A</v>
      </c>
      <c r="AL194" s="61" t="e">
        <f t="shared" ref="AL194" si="1451">AK194+COUNTIF($L:$L,AK$2&amp;$P194)-1</f>
        <v>#N/A</v>
      </c>
      <c r="AM194" s="61" t="e">
        <f t="shared" si="1369"/>
        <v>#N/A</v>
      </c>
      <c r="AN194" s="61" t="e">
        <f t="shared" ref="AN194" si="1452">AM194+COUNTIF($L:$L,AM$2&amp;$P194)-1</f>
        <v>#N/A</v>
      </c>
      <c r="AO194" s="61" t="e">
        <f t="shared" si="1371"/>
        <v>#N/A</v>
      </c>
      <c r="AP194" s="61" t="e">
        <f t="shared" ref="AP194" si="1453">AO194+COUNTIF($L:$L,AO$2&amp;$P194)-1</f>
        <v>#N/A</v>
      </c>
      <c r="AQ194" s="61" t="e">
        <f t="shared" si="1373"/>
        <v>#N/A</v>
      </c>
      <c r="AR194" s="61" t="e">
        <f t="shared" ref="AR194" si="1454">AQ194+COUNTIF($L:$L,AQ$2&amp;$P194)-1</f>
        <v>#N/A</v>
      </c>
      <c r="AS194" s="61" t="e">
        <f t="shared" si="1375"/>
        <v>#N/A</v>
      </c>
      <c r="AT194" s="61" t="e">
        <f t="shared" ref="AT194" si="1455">AS194+COUNTIF($L:$L,AS$2&amp;$P194)-1</f>
        <v>#N/A</v>
      </c>
      <c r="AU194" s="61" t="e">
        <f t="shared" si="1377"/>
        <v>#N/A</v>
      </c>
      <c r="AV194" s="61" t="e">
        <f t="shared" si="1028"/>
        <v>#N/A</v>
      </c>
      <c r="AW194" s="61" t="e">
        <f t="shared" si="1029"/>
        <v>#N/A</v>
      </c>
      <c r="AX194" s="61" t="e">
        <f t="shared" si="1030"/>
        <v>#N/A</v>
      </c>
      <c r="AY194" s="61" t="e">
        <f t="shared" si="1031"/>
        <v>#N/A</v>
      </c>
      <c r="AZ194" s="62" t="e">
        <f t="shared" si="1032"/>
        <v>#N/A</v>
      </c>
      <c r="BB194" s="69" t="s">
        <v>284</v>
      </c>
      <c r="BC194" s="70" t="e">
        <f t="shared" si="1033"/>
        <v>#N/A</v>
      </c>
      <c r="BD194" s="70" t="e">
        <f t="shared" si="1034"/>
        <v>#N/A</v>
      </c>
      <c r="BE194" s="70" t="e">
        <f t="shared" si="1035"/>
        <v>#N/A</v>
      </c>
      <c r="BF194" s="70" t="e">
        <f t="shared" si="1036"/>
        <v>#N/A</v>
      </c>
      <c r="BG194" s="70">
        <f t="shared" si="1037"/>
        <v>242</v>
      </c>
      <c r="BH194" s="70">
        <f t="shared" si="1038"/>
        <v>242</v>
      </c>
      <c r="BI194" s="70">
        <f t="shared" si="1039"/>
        <v>567</v>
      </c>
      <c r="BJ194" s="70">
        <f t="shared" si="1040"/>
        <v>567</v>
      </c>
      <c r="BK194" s="70">
        <f t="shared" si="1041"/>
        <v>989</v>
      </c>
      <c r="BL194" s="70">
        <f t="shared" si="1042"/>
        <v>989</v>
      </c>
      <c r="BM194" s="70">
        <f t="shared" si="1043"/>
        <v>1560</v>
      </c>
      <c r="BN194" s="70">
        <f t="shared" si="1044"/>
        <v>1560</v>
      </c>
      <c r="BO194" s="70">
        <f t="shared" si="1045"/>
        <v>2267</v>
      </c>
      <c r="BP194" s="70">
        <f t="shared" si="1046"/>
        <v>2267</v>
      </c>
      <c r="BQ194" s="70">
        <f t="shared" si="1047"/>
        <v>3178</v>
      </c>
      <c r="BR194" s="70">
        <f t="shared" si="1048"/>
        <v>3178</v>
      </c>
      <c r="BS194" s="70" t="e">
        <f t="shared" si="1049"/>
        <v>#N/A</v>
      </c>
      <c r="BT194" s="70" t="e">
        <f t="shared" si="1050"/>
        <v>#N/A</v>
      </c>
      <c r="BU194" s="70" t="e">
        <f t="shared" si="1051"/>
        <v>#N/A</v>
      </c>
      <c r="BV194" s="70" t="e">
        <f t="shared" si="1052"/>
        <v>#N/A</v>
      </c>
      <c r="BW194" s="70" t="e">
        <f t="shared" si="1053"/>
        <v>#N/A</v>
      </c>
      <c r="BX194" s="70" t="e">
        <f t="shared" si="1054"/>
        <v>#N/A</v>
      </c>
      <c r="BY194" s="70" t="e">
        <f t="shared" si="1055"/>
        <v>#N/A</v>
      </c>
      <c r="BZ194" s="70" t="e">
        <f t="shared" si="1056"/>
        <v>#N/A</v>
      </c>
      <c r="CA194" s="70" t="e">
        <f t="shared" si="1057"/>
        <v>#N/A</v>
      </c>
      <c r="CB194" s="70" t="e">
        <f t="shared" si="1058"/>
        <v>#N/A</v>
      </c>
      <c r="CC194" s="70" t="e">
        <f t="shared" si="1059"/>
        <v>#N/A</v>
      </c>
      <c r="CD194" s="70" t="e">
        <f t="shared" si="1060"/>
        <v>#N/A</v>
      </c>
      <c r="CE194" s="70" t="e">
        <f t="shared" si="1061"/>
        <v>#N/A</v>
      </c>
      <c r="CF194" s="70" t="e">
        <f t="shared" si="1062"/>
        <v>#N/A</v>
      </c>
      <c r="CG194" s="70" t="e">
        <f t="shared" si="1063"/>
        <v>#N/A</v>
      </c>
      <c r="CH194" s="70" t="e">
        <f t="shared" si="1064"/>
        <v>#N/A</v>
      </c>
      <c r="CI194" s="70" t="e">
        <f t="shared" si="1065"/>
        <v>#N/A</v>
      </c>
      <c r="CJ194" s="70" t="e">
        <f t="shared" si="1066"/>
        <v>#N/A</v>
      </c>
      <c r="CK194" s="70" t="e">
        <f t="shared" si="1067"/>
        <v>#N/A</v>
      </c>
      <c r="CL194" s="71" t="e">
        <f t="shared" si="1068"/>
        <v>#N/A</v>
      </c>
    </row>
    <row r="195" spans="2:90" hidden="1" x14ac:dyDescent="0.4">
      <c r="B195" t="str">
        <f t="shared" si="989"/>
        <v>2015エネサーブ(株)</v>
      </c>
      <c r="C195" t="str">
        <f t="shared" si="990"/>
        <v>2015エネサーブ(株)</v>
      </c>
      <c r="D195">
        <v>2015</v>
      </c>
      <c r="E195">
        <v>2016</v>
      </c>
      <c r="G195" s="36" t="s">
        <v>183</v>
      </c>
      <c r="H195" s="39">
        <v>3.6400000000000001E-4</v>
      </c>
      <c r="J195">
        <v>1.2999999999999999E-4</v>
      </c>
      <c r="L195" s="57" t="s">
        <v>1896</v>
      </c>
      <c r="M195" s="58">
        <v>2015</v>
      </c>
      <c r="N195" s="59" t="s">
        <v>258</v>
      </c>
      <c r="P195" s="57" t="s">
        <v>285</v>
      </c>
      <c r="Q195" s="58" t="e">
        <f t="shared" si="997"/>
        <v>#N/A</v>
      </c>
      <c r="R195" s="58" t="e">
        <f t="shared" si="998"/>
        <v>#N/A</v>
      </c>
      <c r="S195" s="58" t="e">
        <f t="shared" si="999"/>
        <v>#N/A</v>
      </c>
      <c r="T195" s="58" t="e">
        <f t="shared" si="1000"/>
        <v>#N/A</v>
      </c>
      <c r="U195" s="58">
        <f t="shared" si="1001"/>
        <v>239</v>
      </c>
      <c r="V195" s="58">
        <f t="shared" si="1002"/>
        <v>239</v>
      </c>
      <c r="W195" s="58">
        <f t="shared" si="1003"/>
        <v>544</v>
      </c>
      <c r="X195" s="58">
        <f t="shared" si="1004"/>
        <v>544</v>
      </c>
      <c r="Y195" s="58">
        <f t="shared" si="1005"/>
        <v>918</v>
      </c>
      <c r="Z195" s="58">
        <f t="shared" si="1006"/>
        <v>918</v>
      </c>
      <c r="AA195" s="58">
        <f t="shared" si="1007"/>
        <v>1372</v>
      </c>
      <c r="AB195" s="58">
        <f t="shared" si="1008"/>
        <v>1372</v>
      </c>
      <c r="AC195" s="58">
        <f t="shared" si="1009"/>
        <v>1884</v>
      </c>
      <c r="AD195" s="58">
        <f t="shared" si="1010"/>
        <v>1884</v>
      </c>
      <c r="AE195" s="58">
        <f t="shared" si="1011"/>
        <v>2444</v>
      </c>
      <c r="AF195" s="58">
        <f t="shared" si="1012"/>
        <v>2444</v>
      </c>
      <c r="AG195" s="58" t="e">
        <f t="shared" si="1013"/>
        <v>#N/A</v>
      </c>
      <c r="AH195" s="58" t="e">
        <f t="shared" si="1014"/>
        <v>#N/A</v>
      </c>
      <c r="AI195" s="58" t="e">
        <f t="shared" si="1365"/>
        <v>#N/A</v>
      </c>
      <c r="AJ195" s="58" t="e">
        <f t="shared" ref="AJ195" si="1456">AI195+COUNTIF($L:$L,AI$2&amp;$P195)-1</f>
        <v>#N/A</v>
      </c>
      <c r="AK195" s="58" t="e">
        <f t="shared" si="1367"/>
        <v>#N/A</v>
      </c>
      <c r="AL195" s="58" t="e">
        <f t="shared" ref="AL195" si="1457">AK195+COUNTIF($L:$L,AK$2&amp;$P195)-1</f>
        <v>#N/A</v>
      </c>
      <c r="AM195" s="58" t="e">
        <f t="shared" si="1369"/>
        <v>#N/A</v>
      </c>
      <c r="AN195" s="58" t="e">
        <f t="shared" ref="AN195" si="1458">AM195+COUNTIF($L:$L,AM$2&amp;$P195)-1</f>
        <v>#N/A</v>
      </c>
      <c r="AO195" s="58" t="e">
        <f t="shared" si="1371"/>
        <v>#N/A</v>
      </c>
      <c r="AP195" s="58" t="e">
        <f t="shared" ref="AP195" si="1459">AO195+COUNTIF($L:$L,AO$2&amp;$P195)-1</f>
        <v>#N/A</v>
      </c>
      <c r="AQ195" s="58" t="e">
        <f t="shared" si="1373"/>
        <v>#N/A</v>
      </c>
      <c r="AR195" s="58" t="e">
        <f t="shared" ref="AR195" si="1460">AQ195+COUNTIF($L:$L,AQ$2&amp;$P195)-1</f>
        <v>#N/A</v>
      </c>
      <c r="AS195" s="58" t="e">
        <f t="shared" si="1375"/>
        <v>#N/A</v>
      </c>
      <c r="AT195" s="58" t="e">
        <f t="shared" ref="AT195" si="1461">AS195+COUNTIF($L:$L,AS$2&amp;$P195)-1</f>
        <v>#N/A</v>
      </c>
      <c r="AU195" s="58" t="e">
        <f t="shared" si="1377"/>
        <v>#N/A</v>
      </c>
      <c r="AV195" s="58" t="e">
        <f t="shared" si="1028"/>
        <v>#N/A</v>
      </c>
      <c r="AW195" s="58" t="e">
        <f t="shared" si="1029"/>
        <v>#N/A</v>
      </c>
      <c r="AX195" s="58" t="e">
        <f t="shared" si="1030"/>
        <v>#N/A</v>
      </c>
      <c r="AY195" s="58" t="e">
        <f t="shared" si="1031"/>
        <v>#N/A</v>
      </c>
      <c r="AZ195" s="59" t="e">
        <f t="shared" si="1032"/>
        <v>#N/A</v>
      </c>
      <c r="BB195" s="66" t="s">
        <v>285</v>
      </c>
      <c r="BC195" s="67" t="e">
        <f t="shared" si="1033"/>
        <v>#N/A</v>
      </c>
      <c r="BD195" s="67" t="e">
        <f t="shared" si="1034"/>
        <v>#N/A</v>
      </c>
      <c r="BE195" s="67" t="e">
        <f t="shared" si="1035"/>
        <v>#N/A</v>
      </c>
      <c r="BF195" s="67" t="e">
        <f t="shared" si="1036"/>
        <v>#N/A</v>
      </c>
      <c r="BG195" s="67">
        <f t="shared" si="1037"/>
        <v>243</v>
      </c>
      <c r="BH195" s="67">
        <f t="shared" si="1038"/>
        <v>243</v>
      </c>
      <c r="BI195" s="67">
        <f t="shared" si="1039"/>
        <v>568</v>
      </c>
      <c r="BJ195" s="67">
        <f t="shared" si="1040"/>
        <v>568</v>
      </c>
      <c r="BK195" s="67">
        <f t="shared" si="1041"/>
        <v>990</v>
      </c>
      <c r="BL195" s="67">
        <f t="shared" si="1042"/>
        <v>990</v>
      </c>
      <c r="BM195" s="67">
        <f t="shared" si="1043"/>
        <v>1561</v>
      </c>
      <c r="BN195" s="67">
        <f t="shared" si="1044"/>
        <v>1561</v>
      </c>
      <c r="BO195" s="67">
        <f t="shared" si="1045"/>
        <v>2268</v>
      </c>
      <c r="BP195" s="67">
        <f t="shared" si="1046"/>
        <v>2270</v>
      </c>
      <c r="BQ195" s="67">
        <f t="shared" si="1047"/>
        <v>3179</v>
      </c>
      <c r="BR195" s="67">
        <f t="shared" si="1048"/>
        <v>3184</v>
      </c>
      <c r="BS195" s="67" t="e">
        <f t="shared" si="1049"/>
        <v>#N/A</v>
      </c>
      <c r="BT195" s="67" t="e">
        <f t="shared" si="1050"/>
        <v>#N/A</v>
      </c>
      <c r="BU195" s="67" t="e">
        <f t="shared" si="1051"/>
        <v>#N/A</v>
      </c>
      <c r="BV195" s="67" t="e">
        <f t="shared" si="1052"/>
        <v>#N/A</v>
      </c>
      <c r="BW195" s="67" t="e">
        <f t="shared" si="1053"/>
        <v>#N/A</v>
      </c>
      <c r="BX195" s="67" t="e">
        <f t="shared" si="1054"/>
        <v>#N/A</v>
      </c>
      <c r="BY195" s="67" t="e">
        <f t="shared" si="1055"/>
        <v>#N/A</v>
      </c>
      <c r="BZ195" s="67" t="e">
        <f t="shared" si="1056"/>
        <v>#N/A</v>
      </c>
      <c r="CA195" s="67" t="e">
        <f t="shared" si="1057"/>
        <v>#N/A</v>
      </c>
      <c r="CB195" s="67" t="e">
        <f t="shared" si="1058"/>
        <v>#N/A</v>
      </c>
      <c r="CC195" s="67" t="e">
        <f t="shared" si="1059"/>
        <v>#N/A</v>
      </c>
      <c r="CD195" s="67" t="e">
        <f t="shared" si="1060"/>
        <v>#N/A</v>
      </c>
      <c r="CE195" s="67" t="e">
        <f t="shared" si="1061"/>
        <v>#N/A</v>
      </c>
      <c r="CF195" s="67" t="e">
        <f t="shared" si="1062"/>
        <v>#N/A</v>
      </c>
      <c r="CG195" s="67" t="e">
        <f t="shared" si="1063"/>
        <v>#N/A</v>
      </c>
      <c r="CH195" s="67" t="e">
        <f t="shared" si="1064"/>
        <v>#N/A</v>
      </c>
      <c r="CI195" s="67" t="e">
        <f t="shared" si="1065"/>
        <v>#N/A</v>
      </c>
      <c r="CJ195" s="67" t="e">
        <f t="shared" si="1066"/>
        <v>#N/A</v>
      </c>
      <c r="CK195" s="67" t="e">
        <f t="shared" si="1067"/>
        <v>#N/A</v>
      </c>
      <c r="CL195" s="68" t="e">
        <f t="shared" si="1068"/>
        <v>#N/A</v>
      </c>
    </row>
    <row r="196" spans="2:90" hidden="1" x14ac:dyDescent="0.4">
      <c r="B196" t="str">
        <f t="shared" ref="B196:B259" si="1462">D196&amp;G196&amp;I196</f>
        <v>2015(株)サイサン</v>
      </c>
      <c r="C196" t="str">
        <f t="shared" ref="C196:C259" si="1463">D196&amp;G196</f>
        <v>2015(株)サイサン</v>
      </c>
      <c r="D196">
        <v>2015</v>
      </c>
      <c r="E196">
        <v>2016</v>
      </c>
      <c r="G196" s="36" t="s">
        <v>223</v>
      </c>
      <c r="H196" s="39">
        <v>4.3399999999999998E-4</v>
      </c>
      <c r="J196">
        <v>5.5500000000000005E-4</v>
      </c>
      <c r="L196" s="60" t="s">
        <v>1897</v>
      </c>
      <c r="M196" s="61">
        <v>2015</v>
      </c>
      <c r="N196" s="62" t="s">
        <v>259</v>
      </c>
      <c r="P196" s="60" t="s">
        <v>286</v>
      </c>
      <c r="Q196" s="61" t="e">
        <f t="shared" si="997"/>
        <v>#N/A</v>
      </c>
      <c r="R196" s="61" t="e">
        <f t="shared" si="998"/>
        <v>#N/A</v>
      </c>
      <c r="S196" s="61" t="e">
        <f t="shared" si="999"/>
        <v>#N/A</v>
      </c>
      <c r="T196" s="61" t="e">
        <f t="shared" si="1000"/>
        <v>#N/A</v>
      </c>
      <c r="U196" s="61">
        <f t="shared" si="1001"/>
        <v>240</v>
      </c>
      <c r="V196" s="61">
        <f t="shared" si="1002"/>
        <v>240</v>
      </c>
      <c r="W196" s="61" t="e">
        <f t="shared" si="1003"/>
        <v>#N/A</v>
      </c>
      <c r="X196" s="61" t="e">
        <f t="shared" si="1004"/>
        <v>#N/A</v>
      </c>
      <c r="Y196" s="61" t="e">
        <f t="shared" si="1005"/>
        <v>#N/A</v>
      </c>
      <c r="Z196" s="61" t="e">
        <f t="shared" si="1006"/>
        <v>#N/A</v>
      </c>
      <c r="AA196" s="61" t="e">
        <f t="shared" si="1007"/>
        <v>#N/A</v>
      </c>
      <c r="AB196" s="61" t="e">
        <f t="shared" si="1008"/>
        <v>#N/A</v>
      </c>
      <c r="AC196" s="61" t="e">
        <f t="shared" si="1009"/>
        <v>#N/A</v>
      </c>
      <c r="AD196" s="61" t="e">
        <f t="shared" si="1010"/>
        <v>#N/A</v>
      </c>
      <c r="AE196" s="61" t="e">
        <f t="shared" si="1011"/>
        <v>#N/A</v>
      </c>
      <c r="AF196" s="61" t="e">
        <f t="shared" si="1012"/>
        <v>#N/A</v>
      </c>
      <c r="AG196" s="61" t="e">
        <f t="shared" si="1013"/>
        <v>#N/A</v>
      </c>
      <c r="AH196" s="61" t="e">
        <f t="shared" si="1014"/>
        <v>#N/A</v>
      </c>
      <c r="AI196" s="61" t="e">
        <f t="shared" si="1365"/>
        <v>#N/A</v>
      </c>
      <c r="AJ196" s="61" t="e">
        <f t="shared" ref="AJ196" si="1464">AI196+COUNTIF($L:$L,AI$2&amp;$P196)-1</f>
        <v>#N/A</v>
      </c>
      <c r="AK196" s="61" t="e">
        <f t="shared" si="1367"/>
        <v>#N/A</v>
      </c>
      <c r="AL196" s="61" t="e">
        <f t="shared" ref="AL196" si="1465">AK196+COUNTIF($L:$L,AK$2&amp;$P196)-1</f>
        <v>#N/A</v>
      </c>
      <c r="AM196" s="61" t="e">
        <f t="shared" si="1369"/>
        <v>#N/A</v>
      </c>
      <c r="AN196" s="61" t="e">
        <f t="shared" ref="AN196" si="1466">AM196+COUNTIF($L:$L,AM$2&amp;$P196)-1</f>
        <v>#N/A</v>
      </c>
      <c r="AO196" s="61" t="e">
        <f t="shared" si="1371"/>
        <v>#N/A</v>
      </c>
      <c r="AP196" s="61" t="e">
        <f t="shared" ref="AP196" si="1467">AO196+COUNTIF($L:$L,AO$2&amp;$P196)-1</f>
        <v>#N/A</v>
      </c>
      <c r="AQ196" s="61" t="e">
        <f t="shared" si="1373"/>
        <v>#N/A</v>
      </c>
      <c r="AR196" s="61" t="e">
        <f t="shared" ref="AR196" si="1468">AQ196+COUNTIF($L:$L,AQ$2&amp;$P196)-1</f>
        <v>#N/A</v>
      </c>
      <c r="AS196" s="61" t="e">
        <f t="shared" si="1375"/>
        <v>#N/A</v>
      </c>
      <c r="AT196" s="61" t="e">
        <f t="shared" ref="AT196" si="1469">AS196+COUNTIF($L:$L,AS$2&amp;$P196)-1</f>
        <v>#N/A</v>
      </c>
      <c r="AU196" s="61" t="e">
        <f t="shared" si="1377"/>
        <v>#N/A</v>
      </c>
      <c r="AV196" s="61" t="e">
        <f t="shared" si="1028"/>
        <v>#N/A</v>
      </c>
      <c r="AW196" s="61" t="e">
        <f t="shared" si="1029"/>
        <v>#N/A</v>
      </c>
      <c r="AX196" s="61" t="e">
        <f t="shared" si="1030"/>
        <v>#N/A</v>
      </c>
      <c r="AY196" s="61" t="e">
        <f t="shared" si="1031"/>
        <v>#N/A</v>
      </c>
      <c r="AZ196" s="62" t="e">
        <f t="shared" si="1032"/>
        <v>#N/A</v>
      </c>
      <c r="BB196" s="69" t="s">
        <v>286</v>
      </c>
      <c r="BC196" s="70" t="e">
        <f t="shared" si="1033"/>
        <v>#N/A</v>
      </c>
      <c r="BD196" s="70" t="e">
        <f t="shared" si="1034"/>
        <v>#N/A</v>
      </c>
      <c r="BE196" s="70" t="e">
        <f t="shared" si="1035"/>
        <v>#N/A</v>
      </c>
      <c r="BF196" s="70" t="e">
        <f t="shared" si="1036"/>
        <v>#N/A</v>
      </c>
      <c r="BG196" s="70">
        <f t="shared" si="1037"/>
        <v>244</v>
      </c>
      <c r="BH196" s="70">
        <f t="shared" si="1038"/>
        <v>244</v>
      </c>
      <c r="BI196" s="70" t="e">
        <f t="shared" si="1039"/>
        <v>#N/A</v>
      </c>
      <c r="BJ196" s="70" t="e">
        <f t="shared" si="1040"/>
        <v>#N/A</v>
      </c>
      <c r="BK196" s="70" t="e">
        <f t="shared" si="1041"/>
        <v>#N/A</v>
      </c>
      <c r="BL196" s="70" t="e">
        <f t="shared" si="1042"/>
        <v>#N/A</v>
      </c>
      <c r="BM196" s="70" t="e">
        <f t="shared" si="1043"/>
        <v>#N/A</v>
      </c>
      <c r="BN196" s="70" t="e">
        <f t="shared" si="1044"/>
        <v>#N/A</v>
      </c>
      <c r="BO196" s="70" t="e">
        <f t="shared" si="1045"/>
        <v>#N/A</v>
      </c>
      <c r="BP196" s="70" t="e">
        <f t="shared" si="1046"/>
        <v>#N/A</v>
      </c>
      <c r="BQ196" s="70" t="e">
        <f t="shared" si="1047"/>
        <v>#N/A</v>
      </c>
      <c r="BR196" s="70" t="e">
        <f t="shared" si="1048"/>
        <v>#N/A</v>
      </c>
      <c r="BS196" s="70" t="e">
        <f t="shared" si="1049"/>
        <v>#N/A</v>
      </c>
      <c r="BT196" s="70" t="e">
        <f t="shared" si="1050"/>
        <v>#N/A</v>
      </c>
      <c r="BU196" s="70" t="e">
        <f t="shared" si="1051"/>
        <v>#N/A</v>
      </c>
      <c r="BV196" s="70" t="e">
        <f t="shared" si="1052"/>
        <v>#N/A</v>
      </c>
      <c r="BW196" s="70" t="e">
        <f t="shared" si="1053"/>
        <v>#N/A</v>
      </c>
      <c r="BX196" s="70" t="e">
        <f t="shared" si="1054"/>
        <v>#N/A</v>
      </c>
      <c r="BY196" s="70" t="e">
        <f t="shared" si="1055"/>
        <v>#N/A</v>
      </c>
      <c r="BZ196" s="70" t="e">
        <f t="shared" si="1056"/>
        <v>#N/A</v>
      </c>
      <c r="CA196" s="70" t="e">
        <f t="shared" si="1057"/>
        <v>#N/A</v>
      </c>
      <c r="CB196" s="70" t="e">
        <f t="shared" si="1058"/>
        <v>#N/A</v>
      </c>
      <c r="CC196" s="70" t="e">
        <f t="shared" si="1059"/>
        <v>#N/A</v>
      </c>
      <c r="CD196" s="70" t="e">
        <f t="shared" si="1060"/>
        <v>#N/A</v>
      </c>
      <c r="CE196" s="70" t="e">
        <f t="shared" si="1061"/>
        <v>#N/A</v>
      </c>
      <c r="CF196" s="70" t="e">
        <f t="shared" si="1062"/>
        <v>#N/A</v>
      </c>
      <c r="CG196" s="70" t="e">
        <f t="shared" si="1063"/>
        <v>#N/A</v>
      </c>
      <c r="CH196" s="70" t="e">
        <f t="shared" si="1064"/>
        <v>#N/A</v>
      </c>
      <c r="CI196" s="70" t="e">
        <f t="shared" si="1065"/>
        <v>#N/A</v>
      </c>
      <c r="CJ196" s="70" t="e">
        <f t="shared" si="1066"/>
        <v>#N/A</v>
      </c>
      <c r="CK196" s="70" t="e">
        <f t="shared" si="1067"/>
        <v>#N/A</v>
      </c>
      <c r="CL196" s="71" t="e">
        <f t="shared" si="1068"/>
        <v>#N/A</v>
      </c>
    </row>
    <row r="197" spans="2:90" hidden="1" x14ac:dyDescent="0.4">
      <c r="B197" t="str">
        <f t="shared" si="1462"/>
        <v>2015ミツウロコグリーンエネルギー(株)</v>
      </c>
      <c r="C197" t="str">
        <f t="shared" si="1463"/>
        <v>2015ミツウロコグリーンエネルギー(株)</v>
      </c>
      <c r="D197">
        <v>2015</v>
      </c>
      <c r="E197">
        <v>2016</v>
      </c>
      <c r="G197" s="36" t="s">
        <v>258</v>
      </c>
      <c r="H197" s="39">
        <v>4.95E-4</v>
      </c>
      <c r="J197">
        <v>4.4299999999999998E-4</v>
      </c>
      <c r="L197" s="57" t="s">
        <v>1898</v>
      </c>
      <c r="M197" s="58">
        <v>2015</v>
      </c>
      <c r="N197" s="59" t="s">
        <v>260</v>
      </c>
      <c r="P197" s="57" t="s">
        <v>287</v>
      </c>
      <c r="Q197" s="58" t="e">
        <f t="shared" ref="Q197:Q260" si="1470">MATCH(Q$2&amp;$P197,$L:$L,0)</f>
        <v>#N/A</v>
      </c>
      <c r="R197" s="58" t="e">
        <f t="shared" ref="R197:R260" si="1471">Q197+COUNTIF($L:$L,Q$2&amp;$P197)-1</f>
        <v>#N/A</v>
      </c>
      <c r="S197" s="58" t="e">
        <f t="shared" ref="S197:S260" si="1472">MATCH(S$2&amp;$P197,$L:$L,0)</f>
        <v>#N/A</v>
      </c>
      <c r="T197" s="58" t="e">
        <f t="shared" ref="T197:T260" si="1473">S197+COUNTIF($L:$L,S$2&amp;$P197)-1</f>
        <v>#N/A</v>
      </c>
      <c r="U197" s="58">
        <f t="shared" ref="U197:U260" si="1474">MATCH(U$2&amp;$P197,$L:$L,0)</f>
        <v>241</v>
      </c>
      <c r="V197" s="58">
        <f t="shared" ref="V197:V260" si="1475">U197+COUNTIF($L:$L,U$2&amp;$P197)-1</f>
        <v>241</v>
      </c>
      <c r="W197" s="58">
        <f t="shared" ref="W197:W260" si="1476">MATCH(W$2&amp;$P197,$L:$L,0)</f>
        <v>546</v>
      </c>
      <c r="X197" s="58">
        <f t="shared" ref="X197:X260" si="1477">W197+COUNTIF($L:$L,W$2&amp;$P197)-1</f>
        <v>546</v>
      </c>
      <c r="Y197" s="58">
        <f t="shared" ref="Y197:Y260" si="1478">MATCH(Y$2&amp;$P197,$L:$L,0)</f>
        <v>920</v>
      </c>
      <c r="Z197" s="58">
        <f t="shared" ref="Z197:Z260" si="1479">Y197+COUNTIF($L:$L,Y$2&amp;$P197)-1</f>
        <v>920</v>
      </c>
      <c r="AA197" s="58">
        <f t="shared" ref="AA197:AA260" si="1480">MATCH(AA$2&amp;$P197,$L:$L,0)</f>
        <v>1374</v>
      </c>
      <c r="AB197" s="58">
        <f t="shared" ref="AB197:AB260" si="1481">AA197+COUNTIF($L:$L,AA$2&amp;$P197)-1</f>
        <v>1374</v>
      </c>
      <c r="AC197" s="58">
        <f t="shared" ref="AC197:AC260" si="1482">MATCH(AC$2&amp;$P197,$L:$L,0)</f>
        <v>1886</v>
      </c>
      <c r="AD197" s="58">
        <f t="shared" ref="AD197:AD260" si="1483">AC197+COUNTIF($L:$L,AC$2&amp;$P197)-1</f>
        <v>1886</v>
      </c>
      <c r="AE197" s="58">
        <f t="shared" ref="AE197:AE260" si="1484">MATCH(AE$2&amp;$P197,$L:$L,0)</f>
        <v>2446</v>
      </c>
      <c r="AF197" s="58">
        <f t="shared" ref="AF197:AF260" si="1485">AE197+COUNTIF($L:$L,AE$2&amp;$P197)-1</f>
        <v>2446</v>
      </c>
      <c r="AG197" s="58" t="e">
        <f t="shared" ref="AG197:AG260" si="1486">MATCH(AG$3&amp;$P197,$L:$L,0)</f>
        <v>#N/A</v>
      </c>
      <c r="AH197" s="58" t="e">
        <f t="shared" ref="AH197:AH260" si="1487">AG197+COUNTIF($L:$L,AG$2&amp;$P197)-1</f>
        <v>#N/A</v>
      </c>
      <c r="AI197" s="58" t="e">
        <f t="shared" ref="AI197:AI212" si="1488">MATCH(AI$3&amp;$P197,$L:$L,0)</f>
        <v>#N/A</v>
      </c>
      <c r="AJ197" s="58" t="e">
        <f t="shared" ref="AJ197" si="1489">AI197+COUNTIF($L:$L,AI$2&amp;$P197)-1</f>
        <v>#N/A</v>
      </c>
      <c r="AK197" s="58" t="e">
        <f t="shared" ref="AK197:AK212" si="1490">MATCH(AK$3&amp;$P197,$L:$L,0)</f>
        <v>#N/A</v>
      </c>
      <c r="AL197" s="58" t="e">
        <f t="shared" ref="AL197" si="1491">AK197+COUNTIF($L:$L,AK$2&amp;$P197)-1</f>
        <v>#N/A</v>
      </c>
      <c r="AM197" s="58" t="e">
        <f t="shared" ref="AM197:AM212" si="1492">MATCH(AM$3&amp;$P197,$L:$L,0)</f>
        <v>#N/A</v>
      </c>
      <c r="AN197" s="58" t="e">
        <f t="shared" ref="AN197" si="1493">AM197+COUNTIF($L:$L,AM$2&amp;$P197)-1</f>
        <v>#N/A</v>
      </c>
      <c r="AO197" s="58" t="e">
        <f t="shared" ref="AO197:AO212" si="1494">MATCH(AO$3&amp;$P197,$L:$L,0)</f>
        <v>#N/A</v>
      </c>
      <c r="AP197" s="58" t="e">
        <f t="shared" ref="AP197" si="1495">AO197+COUNTIF($L:$L,AO$2&amp;$P197)-1</f>
        <v>#N/A</v>
      </c>
      <c r="AQ197" s="58" t="e">
        <f t="shared" ref="AQ197:AQ212" si="1496">MATCH(AQ$3&amp;$P197,$L:$L,0)</f>
        <v>#N/A</v>
      </c>
      <c r="AR197" s="58" t="e">
        <f t="shared" ref="AR197" si="1497">AQ197+COUNTIF($L:$L,AQ$2&amp;$P197)-1</f>
        <v>#N/A</v>
      </c>
      <c r="AS197" s="58" t="e">
        <f t="shared" ref="AS197:AS212" si="1498">MATCH(AS$3&amp;$P197,$L:$L,0)</f>
        <v>#N/A</v>
      </c>
      <c r="AT197" s="58" t="e">
        <f t="shared" ref="AT197" si="1499">AS197+COUNTIF($L:$L,AS$2&amp;$P197)-1</f>
        <v>#N/A</v>
      </c>
      <c r="AU197" s="58" t="e">
        <f t="shared" ref="AU197:AU212" si="1500">MATCH(AU$3&amp;$P197,$L:$L,0)</f>
        <v>#N/A</v>
      </c>
      <c r="AV197" s="58" t="e">
        <f t="shared" ref="AV197:AV260" si="1501">AU197+COUNTIF($L:$L,AU$2&amp;$P197)-1</f>
        <v>#N/A</v>
      </c>
      <c r="AW197" s="58" t="e">
        <f t="shared" ref="AW197:AW260" si="1502">MATCH(AW$3&amp;$P197,$L:$L,0)</f>
        <v>#N/A</v>
      </c>
      <c r="AX197" s="58" t="e">
        <f t="shared" ref="AX197:AX260" si="1503">AW197+COUNTIF($L:$L,AW$2&amp;$P197)-1</f>
        <v>#N/A</v>
      </c>
      <c r="AY197" s="58" t="e">
        <f t="shared" ref="AY197:AY260" si="1504">MATCH(AY$3&amp;$P197,$L:$L,0)</f>
        <v>#N/A</v>
      </c>
      <c r="AZ197" s="59" t="e">
        <f t="shared" ref="AZ197:AZ260" si="1505">AY197+COUNTIF($L:$L,AY$2&amp;$P197)-1</f>
        <v>#N/A</v>
      </c>
      <c r="BB197" s="66" t="s">
        <v>287</v>
      </c>
      <c r="BC197" s="67" t="e">
        <f t="shared" ref="BC197:BC260" si="1506">MATCH(BC$2&amp;$P197,$C:$C,0)</f>
        <v>#N/A</v>
      </c>
      <c r="BD197" s="67" t="e">
        <f t="shared" ref="BD197:BD260" si="1507">BC197+COUNTIF($C:$C,BC$2&amp;$P197)-1</f>
        <v>#N/A</v>
      </c>
      <c r="BE197" s="67" t="e">
        <f t="shared" ref="BE197:BE260" si="1508">MATCH(BE$2&amp;$P197,$C:$C,0)</f>
        <v>#N/A</v>
      </c>
      <c r="BF197" s="67" t="e">
        <f t="shared" ref="BF197:BF260" si="1509">BE197+COUNTIF($C:$C,BE$2&amp;$P197)-1</f>
        <v>#N/A</v>
      </c>
      <c r="BG197" s="67">
        <f t="shared" ref="BG197:BG260" si="1510">MATCH(BG$2&amp;$P197,$C:$C,0)</f>
        <v>245</v>
      </c>
      <c r="BH197" s="67">
        <f t="shared" ref="BH197:BH260" si="1511">BG197+COUNTIF($C:$C,BG$2&amp;$P197)-1</f>
        <v>245</v>
      </c>
      <c r="BI197" s="67">
        <f t="shared" ref="BI197:BI260" si="1512">MATCH(BI$2&amp;$P197,$C:$C,0)</f>
        <v>570</v>
      </c>
      <c r="BJ197" s="67">
        <f t="shared" ref="BJ197:BJ260" si="1513">BI197+COUNTIF($C:$C,BI$2&amp;$P197)-1</f>
        <v>570</v>
      </c>
      <c r="BK197" s="67">
        <f t="shared" ref="BK197:BK260" si="1514">MATCH(BK$2&amp;$P197,$C:$C,0)</f>
        <v>992</v>
      </c>
      <c r="BL197" s="67">
        <f t="shared" ref="BL197:BL260" si="1515">BK197+COUNTIF($C:$C,BK$2&amp;$P197)-1</f>
        <v>992</v>
      </c>
      <c r="BM197" s="67">
        <f t="shared" ref="BM197:BM260" si="1516">MATCH(BM$2&amp;$P197,$C:$C,0)</f>
        <v>1563</v>
      </c>
      <c r="BN197" s="67">
        <f t="shared" ref="BN197:BN260" si="1517">BM197+COUNTIF($C:$C,BM$2&amp;$P197)-1</f>
        <v>1563</v>
      </c>
      <c r="BO197" s="67">
        <f t="shared" ref="BO197:BO260" si="1518">MATCH(BO$2&amp;$P197,$C:$C,0)</f>
        <v>2272</v>
      </c>
      <c r="BP197" s="67">
        <f t="shared" ref="BP197:BP260" si="1519">BO197+COUNTIF($C:$C,BO$2&amp;$P197)-1</f>
        <v>2273</v>
      </c>
      <c r="BQ197" s="67">
        <f t="shared" ref="BQ197:BQ260" si="1520">MATCH(BQ$2&amp;$P197,$C:$C,0)</f>
        <v>3186</v>
      </c>
      <c r="BR197" s="67">
        <f t="shared" ref="BR197:BR260" si="1521">BQ197+COUNTIF($C:$C,BQ$2&amp;$P197)-1</f>
        <v>3193</v>
      </c>
      <c r="BS197" s="67" t="e">
        <f t="shared" ref="BS197:BS260" si="1522">MATCH(BS$3&amp;$P197,$C:$C,0)</f>
        <v>#N/A</v>
      </c>
      <c r="BT197" s="67" t="e">
        <f t="shared" ref="BT197:BT260" si="1523">BS197+COUNTIF($C:$C,BS$2&amp;$P197)-1</f>
        <v>#N/A</v>
      </c>
      <c r="BU197" s="67" t="e">
        <f t="shared" ref="BU197:BU260" si="1524">MATCH(BU$3&amp;$P197,$C:$C,0)</f>
        <v>#N/A</v>
      </c>
      <c r="BV197" s="67" t="e">
        <f t="shared" ref="BV197:BV260" si="1525">BU197+COUNTIF($C:$C,BU$2&amp;$P197)-1</f>
        <v>#N/A</v>
      </c>
      <c r="BW197" s="67" t="e">
        <f t="shared" ref="BW197:BW260" si="1526">MATCH(BW$3&amp;$P197,$C:$C,0)</f>
        <v>#N/A</v>
      </c>
      <c r="BX197" s="67" t="e">
        <f t="shared" ref="BX197:BX260" si="1527">BW197+COUNTIF($C:$C,BW$2&amp;$P197)-1</f>
        <v>#N/A</v>
      </c>
      <c r="BY197" s="67" t="e">
        <f t="shared" ref="BY197:BY260" si="1528">MATCH(BY$3&amp;$P197,$C:$C,0)</f>
        <v>#N/A</v>
      </c>
      <c r="BZ197" s="67" t="e">
        <f t="shared" ref="BZ197:BZ260" si="1529">BY197+COUNTIF($C:$C,BY$2&amp;$P197)-1</f>
        <v>#N/A</v>
      </c>
      <c r="CA197" s="67" t="e">
        <f t="shared" ref="CA197:CA260" si="1530">MATCH(CA$3&amp;$P197,$C:$C,0)</f>
        <v>#N/A</v>
      </c>
      <c r="CB197" s="67" t="e">
        <f t="shared" ref="CB197:CB260" si="1531">CA197+COUNTIF($C:$C,CA$2&amp;$P197)-1</f>
        <v>#N/A</v>
      </c>
      <c r="CC197" s="67" t="e">
        <f t="shared" ref="CC197:CC260" si="1532">MATCH(CC$3&amp;$P197,$C:$C,0)</f>
        <v>#N/A</v>
      </c>
      <c r="CD197" s="67" t="e">
        <f t="shared" ref="CD197:CD260" si="1533">CC197+COUNTIF($C:$C,CC$2&amp;$P197)-1</f>
        <v>#N/A</v>
      </c>
      <c r="CE197" s="67" t="e">
        <f t="shared" ref="CE197:CE260" si="1534">MATCH(CE$3&amp;$P197,$C:$C,0)</f>
        <v>#N/A</v>
      </c>
      <c r="CF197" s="67" t="e">
        <f t="shared" ref="CF197:CF260" si="1535">CE197+COUNTIF($C:$C,CE$2&amp;$P197)-1</f>
        <v>#N/A</v>
      </c>
      <c r="CG197" s="67" t="e">
        <f t="shared" ref="CG197:CG260" si="1536">MATCH(CG$3&amp;$P197,$C:$C,0)</f>
        <v>#N/A</v>
      </c>
      <c r="CH197" s="67" t="e">
        <f t="shared" ref="CH197:CH260" si="1537">CG197+COUNTIF($C:$C,CG$2&amp;$P197)-1</f>
        <v>#N/A</v>
      </c>
      <c r="CI197" s="67" t="e">
        <f t="shared" ref="CI197:CI260" si="1538">MATCH(CI$3&amp;$P197,$C:$C,0)</f>
        <v>#N/A</v>
      </c>
      <c r="CJ197" s="67" t="e">
        <f t="shared" ref="CJ197:CJ260" si="1539">CI197+COUNTIF($C:$C,CI$2&amp;$P197)-1</f>
        <v>#N/A</v>
      </c>
      <c r="CK197" s="67" t="e">
        <f t="shared" ref="CK197:CK260" si="1540">MATCH(CK$3&amp;$P197,$C:$C,0)</f>
        <v>#N/A</v>
      </c>
      <c r="CL197" s="68" t="e">
        <f t="shared" ref="CL197:CL260" si="1541">CK197+COUNTIF($C:$C,CK$2&amp;$P197)-1</f>
        <v>#N/A</v>
      </c>
    </row>
    <row r="198" spans="2:90" hidden="1" x14ac:dyDescent="0.4">
      <c r="B198" t="str">
        <f t="shared" si="1462"/>
        <v>2015ネクストパワーやまと(株)</v>
      </c>
      <c r="C198" t="str">
        <f t="shared" si="1463"/>
        <v>2015ネクストパワーやまと(株)</v>
      </c>
      <c r="D198">
        <v>2015</v>
      </c>
      <c r="E198">
        <v>2016</v>
      </c>
      <c r="G198" s="36" t="s">
        <v>259</v>
      </c>
      <c r="H198" s="39">
        <v>5.2300000000000003E-4</v>
      </c>
      <c r="J198">
        <v>5.8099999999999992E-4</v>
      </c>
      <c r="L198" s="60" t="s">
        <v>1899</v>
      </c>
      <c r="M198" s="61">
        <v>2015</v>
      </c>
      <c r="N198" s="62" t="s">
        <v>150</v>
      </c>
      <c r="P198" s="60" t="s">
        <v>288</v>
      </c>
      <c r="Q198" s="61" t="e">
        <f t="shared" si="1470"/>
        <v>#N/A</v>
      </c>
      <c r="R198" s="61" t="e">
        <f t="shared" si="1471"/>
        <v>#N/A</v>
      </c>
      <c r="S198" s="61" t="e">
        <f t="shared" si="1472"/>
        <v>#N/A</v>
      </c>
      <c r="T198" s="61" t="e">
        <f t="shared" si="1473"/>
        <v>#N/A</v>
      </c>
      <c r="U198" s="61">
        <f t="shared" si="1474"/>
        <v>244</v>
      </c>
      <c r="V198" s="61">
        <f t="shared" si="1475"/>
        <v>244</v>
      </c>
      <c r="W198" s="61">
        <f t="shared" si="1476"/>
        <v>549</v>
      </c>
      <c r="X198" s="61">
        <f t="shared" si="1477"/>
        <v>549</v>
      </c>
      <c r="Y198" s="61">
        <f t="shared" si="1478"/>
        <v>923</v>
      </c>
      <c r="Z198" s="61">
        <f t="shared" si="1479"/>
        <v>923</v>
      </c>
      <c r="AA198" s="61">
        <f t="shared" si="1480"/>
        <v>1377</v>
      </c>
      <c r="AB198" s="61">
        <f t="shared" si="1481"/>
        <v>1377</v>
      </c>
      <c r="AC198" s="61">
        <f t="shared" si="1482"/>
        <v>1889</v>
      </c>
      <c r="AD198" s="61">
        <f t="shared" si="1483"/>
        <v>1889</v>
      </c>
      <c r="AE198" s="61">
        <f t="shared" si="1484"/>
        <v>2449</v>
      </c>
      <c r="AF198" s="61">
        <f t="shared" si="1485"/>
        <v>2449</v>
      </c>
      <c r="AG198" s="61" t="e">
        <f t="shared" si="1486"/>
        <v>#N/A</v>
      </c>
      <c r="AH198" s="61" t="e">
        <f t="shared" si="1487"/>
        <v>#N/A</v>
      </c>
      <c r="AI198" s="61" t="e">
        <f t="shared" si="1488"/>
        <v>#N/A</v>
      </c>
      <c r="AJ198" s="61" t="e">
        <f t="shared" ref="AJ198" si="1542">AI198+COUNTIF($L:$L,AI$2&amp;$P198)-1</f>
        <v>#N/A</v>
      </c>
      <c r="AK198" s="61" t="e">
        <f t="shared" si="1490"/>
        <v>#N/A</v>
      </c>
      <c r="AL198" s="61" t="e">
        <f t="shared" ref="AL198" si="1543">AK198+COUNTIF($L:$L,AK$2&amp;$P198)-1</f>
        <v>#N/A</v>
      </c>
      <c r="AM198" s="61" t="e">
        <f t="shared" si="1492"/>
        <v>#N/A</v>
      </c>
      <c r="AN198" s="61" t="e">
        <f t="shared" ref="AN198" si="1544">AM198+COUNTIF($L:$L,AM$2&amp;$P198)-1</f>
        <v>#N/A</v>
      </c>
      <c r="AO198" s="61" t="e">
        <f t="shared" si="1494"/>
        <v>#N/A</v>
      </c>
      <c r="AP198" s="61" t="e">
        <f t="shared" ref="AP198" si="1545">AO198+COUNTIF($L:$L,AO$2&amp;$P198)-1</f>
        <v>#N/A</v>
      </c>
      <c r="AQ198" s="61" t="e">
        <f t="shared" si="1496"/>
        <v>#N/A</v>
      </c>
      <c r="AR198" s="61" t="e">
        <f t="shared" ref="AR198" si="1546">AQ198+COUNTIF($L:$L,AQ$2&amp;$P198)-1</f>
        <v>#N/A</v>
      </c>
      <c r="AS198" s="61" t="e">
        <f t="shared" si="1498"/>
        <v>#N/A</v>
      </c>
      <c r="AT198" s="61" t="e">
        <f t="shared" ref="AT198" si="1547">AS198+COUNTIF($L:$L,AS$2&amp;$P198)-1</f>
        <v>#N/A</v>
      </c>
      <c r="AU198" s="61" t="e">
        <f t="shared" si="1500"/>
        <v>#N/A</v>
      </c>
      <c r="AV198" s="61" t="e">
        <f t="shared" si="1501"/>
        <v>#N/A</v>
      </c>
      <c r="AW198" s="61" t="e">
        <f t="shared" si="1502"/>
        <v>#N/A</v>
      </c>
      <c r="AX198" s="61" t="e">
        <f t="shared" si="1503"/>
        <v>#N/A</v>
      </c>
      <c r="AY198" s="61" t="e">
        <f t="shared" si="1504"/>
        <v>#N/A</v>
      </c>
      <c r="AZ198" s="62" t="e">
        <f t="shared" si="1505"/>
        <v>#N/A</v>
      </c>
      <c r="BB198" s="69" t="s">
        <v>288</v>
      </c>
      <c r="BC198" s="70" t="e">
        <f t="shared" si="1506"/>
        <v>#N/A</v>
      </c>
      <c r="BD198" s="70" t="e">
        <f t="shared" si="1507"/>
        <v>#N/A</v>
      </c>
      <c r="BE198" s="70" t="e">
        <f t="shared" si="1508"/>
        <v>#N/A</v>
      </c>
      <c r="BF198" s="70" t="e">
        <f t="shared" si="1509"/>
        <v>#N/A</v>
      </c>
      <c r="BG198" s="70">
        <f t="shared" si="1510"/>
        <v>248</v>
      </c>
      <c r="BH198" s="70">
        <f t="shared" si="1511"/>
        <v>248</v>
      </c>
      <c r="BI198" s="70">
        <f t="shared" si="1512"/>
        <v>573</v>
      </c>
      <c r="BJ198" s="70">
        <f t="shared" si="1513"/>
        <v>573</v>
      </c>
      <c r="BK198" s="70">
        <f t="shared" si="1514"/>
        <v>996</v>
      </c>
      <c r="BL198" s="70">
        <f t="shared" si="1515"/>
        <v>996</v>
      </c>
      <c r="BM198" s="70">
        <f t="shared" si="1516"/>
        <v>1568</v>
      </c>
      <c r="BN198" s="70">
        <f t="shared" si="1517"/>
        <v>1568</v>
      </c>
      <c r="BO198" s="70">
        <f t="shared" si="1518"/>
        <v>2279</v>
      </c>
      <c r="BP198" s="70">
        <f t="shared" si="1519"/>
        <v>2281</v>
      </c>
      <c r="BQ198" s="70">
        <f t="shared" si="1520"/>
        <v>3202</v>
      </c>
      <c r="BR198" s="70">
        <f t="shared" si="1521"/>
        <v>3205</v>
      </c>
      <c r="BS198" s="70" t="e">
        <f t="shared" si="1522"/>
        <v>#N/A</v>
      </c>
      <c r="BT198" s="70" t="e">
        <f t="shared" si="1523"/>
        <v>#N/A</v>
      </c>
      <c r="BU198" s="70" t="e">
        <f t="shared" si="1524"/>
        <v>#N/A</v>
      </c>
      <c r="BV198" s="70" t="e">
        <f t="shared" si="1525"/>
        <v>#N/A</v>
      </c>
      <c r="BW198" s="70" t="e">
        <f t="shared" si="1526"/>
        <v>#N/A</v>
      </c>
      <c r="BX198" s="70" t="e">
        <f t="shared" si="1527"/>
        <v>#N/A</v>
      </c>
      <c r="BY198" s="70" t="e">
        <f t="shared" si="1528"/>
        <v>#N/A</v>
      </c>
      <c r="BZ198" s="70" t="e">
        <f t="shared" si="1529"/>
        <v>#N/A</v>
      </c>
      <c r="CA198" s="70" t="e">
        <f t="shared" si="1530"/>
        <v>#N/A</v>
      </c>
      <c r="CB198" s="70" t="e">
        <f t="shared" si="1531"/>
        <v>#N/A</v>
      </c>
      <c r="CC198" s="70" t="e">
        <f t="shared" si="1532"/>
        <v>#N/A</v>
      </c>
      <c r="CD198" s="70" t="e">
        <f t="shared" si="1533"/>
        <v>#N/A</v>
      </c>
      <c r="CE198" s="70" t="e">
        <f t="shared" si="1534"/>
        <v>#N/A</v>
      </c>
      <c r="CF198" s="70" t="e">
        <f t="shared" si="1535"/>
        <v>#N/A</v>
      </c>
      <c r="CG198" s="70" t="e">
        <f t="shared" si="1536"/>
        <v>#N/A</v>
      </c>
      <c r="CH198" s="70" t="e">
        <f t="shared" si="1537"/>
        <v>#N/A</v>
      </c>
      <c r="CI198" s="70" t="e">
        <f t="shared" si="1538"/>
        <v>#N/A</v>
      </c>
      <c r="CJ198" s="70" t="e">
        <f t="shared" si="1539"/>
        <v>#N/A</v>
      </c>
      <c r="CK198" s="70" t="e">
        <f t="shared" si="1540"/>
        <v>#N/A</v>
      </c>
      <c r="CL198" s="71" t="e">
        <f t="shared" si="1541"/>
        <v>#N/A</v>
      </c>
    </row>
    <row r="199" spans="2:90" hidden="1" x14ac:dyDescent="0.4">
      <c r="B199" t="str">
        <f t="shared" si="1462"/>
        <v>2015日本テクノ(株)</v>
      </c>
      <c r="C199" t="str">
        <f t="shared" si="1463"/>
        <v>2015日本テクノ(株)</v>
      </c>
      <c r="D199">
        <v>2015</v>
      </c>
      <c r="E199">
        <v>2016</v>
      </c>
      <c r="G199" s="36" t="s">
        <v>260</v>
      </c>
      <c r="H199" s="39">
        <v>3.5799999999999997E-4</v>
      </c>
      <c r="J199">
        <v>4.1800000000000002E-4</v>
      </c>
      <c r="L199" s="57" t="s">
        <v>1900</v>
      </c>
      <c r="M199" s="58">
        <v>2015</v>
      </c>
      <c r="N199" s="59" t="s">
        <v>235</v>
      </c>
      <c r="P199" s="57" t="s">
        <v>289</v>
      </c>
      <c r="Q199" s="58" t="e">
        <f t="shared" si="1470"/>
        <v>#N/A</v>
      </c>
      <c r="R199" s="58" t="e">
        <f t="shared" si="1471"/>
        <v>#N/A</v>
      </c>
      <c r="S199" s="58" t="e">
        <f t="shared" si="1472"/>
        <v>#N/A</v>
      </c>
      <c r="T199" s="58" t="e">
        <f t="shared" si="1473"/>
        <v>#N/A</v>
      </c>
      <c r="U199" s="58">
        <f t="shared" si="1474"/>
        <v>245</v>
      </c>
      <c r="V199" s="58">
        <f t="shared" si="1475"/>
        <v>245</v>
      </c>
      <c r="W199" s="58">
        <f t="shared" si="1476"/>
        <v>550</v>
      </c>
      <c r="X199" s="58">
        <f t="shared" si="1477"/>
        <v>550</v>
      </c>
      <c r="Y199" s="58">
        <f t="shared" si="1478"/>
        <v>924</v>
      </c>
      <c r="Z199" s="58">
        <f t="shared" si="1479"/>
        <v>924</v>
      </c>
      <c r="AA199" s="58">
        <f t="shared" si="1480"/>
        <v>1378</v>
      </c>
      <c r="AB199" s="58">
        <f t="shared" si="1481"/>
        <v>1378</v>
      </c>
      <c r="AC199" s="58">
        <f t="shared" si="1482"/>
        <v>1890</v>
      </c>
      <c r="AD199" s="58">
        <f t="shared" si="1483"/>
        <v>1890</v>
      </c>
      <c r="AE199" s="58">
        <f t="shared" si="1484"/>
        <v>2450</v>
      </c>
      <c r="AF199" s="58">
        <f t="shared" si="1485"/>
        <v>2450</v>
      </c>
      <c r="AG199" s="58" t="e">
        <f t="shared" si="1486"/>
        <v>#N/A</v>
      </c>
      <c r="AH199" s="58" t="e">
        <f t="shared" si="1487"/>
        <v>#N/A</v>
      </c>
      <c r="AI199" s="58" t="e">
        <f t="shared" si="1488"/>
        <v>#N/A</v>
      </c>
      <c r="AJ199" s="58" t="e">
        <f t="shared" ref="AJ199" si="1548">AI199+COUNTIF($L:$L,AI$2&amp;$P199)-1</f>
        <v>#N/A</v>
      </c>
      <c r="AK199" s="58" t="e">
        <f t="shared" si="1490"/>
        <v>#N/A</v>
      </c>
      <c r="AL199" s="58" t="e">
        <f t="shared" ref="AL199" si="1549">AK199+COUNTIF($L:$L,AK$2&amp;$P199)-1</f>
        <v>#N/A</v>
      </c>
      <c r="AM199" s="58" t="e">
        <f t="shared" si="1492"/>
        <v>#N/A</v>
      </c>
      <c r="AN199" s="58" t="e">
        <f t="shared" ref="AN199" si="1550">AM199+COUNTIF($L:$L,AM$2&amp;$P199)-1</f>
        <v>#N/A</v>
      </c>
      <c r="AO199" s="58" t="e">
        <f t="shared" si="1494"/>
        <v>#N/A</v>
      </c>
      <c r="AP199" s="58" t="e">
        <f t="shared" ref="AP199" si="1551">AO199+COUNTIF($L:$L,AO$2&amp;$P199)-1</f>
        <v>#N/A</v>
      </c>
      <c r="AQ199" s="58" t="e">
        <f t="shared" si="1496"/>
        <v>#N/A</v>
      </c>
      <c r="AR199" s="58" t="e">
        <f t="shared" ref="AR199" si="1552">AQ199+COUNTIF($L:$L,AQ$2&amp;$P199)-1</f>
        <v>#N/A</v>
      </c>
      <c r="AS199" s="58" t="e">
        <f t="shared" si="1498"/>
        <v>#N/A</v>
      </c>
      <c r="AT199" s="58" t="e">
        <f t="shared" ref="AT199" si="1553">AS199+COUNTIF($L:$L,AS$2&amp;$P199)-1</f>
        <v>#N/A</v>
      </c>
      <c r="AU199" s="58" t="e">
        <f t="shared" si="1500"/>
        <v>#N/A</v>
      </c>
      <c r="AV199" s="58" t="e">
        <f t="shared" si="1501"/>
        <v>#N/A</v>
      </c>
      <c r="AW199" s="58" t="e">
        <f t="shared" si="1502"/>
        <v>#N/A</v>
      </c>
      <c r="AX199" s="58" t="e">
        <f t="shared" si="1503"/>
        <v>#N/A</v>
      </c>
      <c r="AY199" s="58" t="e">
        <f t="shared" si="1504"/>
        <v>#N/A</v>
      </c>
      <c r="AZ199" s="59" t="e">
        <f t="shared" si="1505"/>
        <v>#N/A</v>
      </c>
      <c r="BB199" s="66" t="s">
        <v>289</v>
      </c>
      <c r="BC199" s="67" t="e">
        <f t="shared" si="1506"/>
        <v>#N/A</v>
      </c>
      <c r="BD199" s="67" t="e">
        <f t="shared" si="1507"/>
        <v>#N/A</v>
      </c>
      <c r="BE199" s="67" t="e">
        <f t="shared" si="1508"/>
        <v>#N/A</v>
      </c>
      <c r="BF199" s="67" t="e">
        <f t="shared" si="1509"/>
        <v>#N/A</v>
      </c>
      <c r="BG199" s="67">
        <f t="shared" si="1510"/>
        <v>249</v>
      </c>
      <c r="BH199" s="67">
        <f t="shared" si="1511"/>
        <v>249</v>
      </c>
      <c r="BI199" s="67">
        <f t="shared" si="1512"/>
        <v>574</v>
      </c>
      <c r="BJ199" s="67">
        <f t="shared" si="1513"/>
        <v>574</v>
      </c>
      <c r="BK199" s="67">
        <f t="shared" si="1514"/>
        <v>997</v>
      </c>
      <c r="BL199" s="67">
        <f t="shared" si="1515"/>
        <v>997</v>
      </c>
      <c r="BM199" s="67">
        <f t="shared" si="1516"/>
        <v>1569</v>
      </c>
      <c r="BN199" s="67">
        <f t="shared" si="1517"/>
        <v>1569</v>
      </c>
      <c r="BO199" s="67">
        <f t="shared" si="1518"/>
        <v>2282</v>
      </c>
      <c r="BP199" s="67">
        <f t="shared" si="1519"/>
        <v>2282</v>
      </c>
      <c r="BQ199" s="67">
        <f t="shared" si="1520"/>
        <v>3206</v>
      </c>
      <c r="BR199" s="67">
        <f t="shared" si="1521"/>
        <v>3206</v>
      </c>
      <c r="BS199" s="67" t="e">
        <f t="shared" si="1522"/>
        <v>#N/A</v>
      </c>
      <c r="BT199" s="67" t="e">
        <f t="shared" si="1523"/>
        <v>#N/A</v>
      </c>
      <c r="BU199" s="67" t="e">
        <f t="shared" si="1524"/>
        <v>#N/A</v>
      </c>
      <c r="BV199" s="67" t="e">
        <f t="shared" si="1525"/>
        <v>#N/A</v>
      </c>
      <c r="BW199" s="67" t="e">
        <f t="shared" si="1526"/>
        <v>#N/A</v>
      </c>
      <c r="BX199" s="67" t="e">
        <f t="shared" si="1527"/>
        <v>#N/A</v>
      </c>
      <c r="BY199" s="67" t="e">
        <f t="shared" si="1528"/>
        <v>#N/A</v>
      </c>
      <c r="BZ199" s="67" t="e">
        <f t="shared" si="1529"/>
        <v>#N/A</v>
      </c>
      <c r="CA199" s="67" t="e">
        <f t="shared" si="1530"/>
        <v>#N/A</v>
      </c>
      <c r="CB199" s="67" t="e">
        <f t="shared" si="1531"/>
        <v>#N/A</v>
      </c>
      <c r="CC199" s="67" t="e">
        <f t="shared" si="1532"/>
        <v>#N/A</v>
      </c>
      <c r="CD199" s="67" t="e">
        <f t="shared" si="1533"/>
        <v>#N/A</v>
      </c>
      <c r="CE199" s="67" t="e">
        <f t="shared" si="1534"/>
        <v>#N/A</v>
      </c>
      <c r="CF199" s="67" t="e">
        <f t="shared" si="1535"/>
        <v>#N/A</v>
      </c>
      <c r="CG199" s="67" t="e">
        <f t="shared" si="1536"/>
        <v>#N/A</v>
      </c>
      <c r="CH199" s="67" t="e">
        <f t="shared" si="1537"/>
        <v>#N/A</v>
      </c>
      <c r="CI199" s="67" t="e">
        <f t="shared" si="1538"/>
        <v>#N/A</v>
      </c>
      <c r="CJ199" s="67" t="e">
        <f t="shared" si="1539"/>
        <v>#N/A</v>
      </c>
      <c r="CK199" s="67" t="e">
        <f t="shared" si="1540"/>
        <v>#N/A</v>
      </c>
      <c r="CL199" s="68" t="e">
        <f t="shared" si="1541"/>
        <v>#N/A</v>
      </c>
    </row>
    <row r="200" spans="2:90" hidden="1" x14ac:dyDescent="0.4">
      <c r="B200" t="str">
        <f t="shared" si="1462"/>
        <v>2015中央電力エナジー(株)</v>
      </c>
      <c r="C200" t="str">
        <f t="shared" si="1463"/>
        <v>2015中央電力エナジー(株)</v>
      </c>
      <c r="D200">
        <v>2015</v>
      </c>
      <c r="E200">
        <v>2016</v>
      </c>
      <c r="G200" s="36" t="s">
        <v>150</v>
      </c>
      <c r="H200" s="39">
        <v>5.2400000000000005E-4</v>
      </c>
      <c r="J200">
        <v>4.9899999999999999E-4</v>
      </c>
      <c r="L200" s="60" t="s">
        <v>1901</v>
      </c>
      <c r="M200" s="61">
        <v>2015</v>
      </c>
      <c r="N200" s="62" t="s">
        <v>261</v>
      </c>
      <c r="P200" s="60" t="s">
        <v>290</v>
      </c>
      <c r="Q200" s="61" t="e">
        <f t="shared" si="1470"/>
        <v>#N/A</v>
      </c>
      <c r="R200" s="61" t="e">
        <f t="shared" si="1471"/>
        <v>#N/A</v>
      </c>
      <c r="S200" s="61" t="e">
        <f t="shared" si="1472"/>
        <v>#N/A</v>
      </c>
      <c r="T200" s="61" t="e">
        <f t="shared" si="1473"/>
        <v>#N/A</v>
      </c>
      <c r="U200" s="61">
        <f t="shared" si="1474"/>
        <v>249</v>
      </c>
      <c r="V200" s="61">
        <f t="shared" si="1475"/>
        <v>249</v>
      </c>
      <c r="W200" s="61">
        <f t="shared" si="1476"/>
        <v>554</v>
      </c>
      <c r="X200" s="61">
        <f t="shared" si="1477"/>
        <v>554</v>
      </c>
      <c r="Y200" s="61">
        <f t="shared" si="1478"/>
        <v>928</v>
      </c>
      <c r="Z200" s="61">
        <f t="shared" si="1479"/>
        <v>928</v>
      </c>
      <c r="AA200" s="61">
        <f t="shared" si="1480"/>
        <v>1382</v>
      </c>
      <c r="AB200" s="61">
        <f t="shared" si="1481"/>
        <v>1382</v>
      </c>
      <c r="AC200" s="61">
        <f t="shared" si="1482"/>
        <v>1894</v>
      </c>
      <c r="AD200" s="61">
        <f t="shared" si="1483"/>
        <v>1894</v>
      </c>
      <c r="AE200" s="61">
        <f t="shared" si="1484"/>
        <v>2454</v>
      </c>
      <c r="AF200" s="61">
        <f t="shared" si="1485"/>
        <v>2454</v>
      </c>
      <c r="AG200" s="61" t="e">
        <f t="shared" si="1486"/>
        <v>#N/A</v>
      </c>
      <c r="AH200" s="61" t="e">
        <f t="shared" si="1487"/>
        <v>#N/A</v>
      </c>
      <c r="AI200" s="61" t="e">
        <f t="shared" si="1488"/>
        <v>#N/A</v>
      </c>
      <c r="AJ200" s="61" t="e">
        <f t="shared" ref="AJ200" si="1554">AI200+COUNTIF($L:$L,AI$2&amp;$P200)-1</f>
        <v>#N/A</v>
      </c>
      <c r="AK200" s="61" t="e">
        <f t="shared" si="1490"/>
        <v>#N/A</v>
      </c>
      <c r="AL200" s="61" t="e">
        <f t="shared" ref="AL200" si="1555">AK200+COUNTIF($L:$L,AK$2&amp;$P200)-1</f>
        <v>#N/A</v>
      </c>
      <c r="AM200" s="61" t="e">
        <f t="shared" si="1492"/>
        <v>#N/A</v>
      </c>
      <c r="AN200" s="61" t="e">
        <f t="shared" ref="AN200" si="1556">AM200+COUNTIF($L:$L,AM$2&amp;$P200)-1</f>
        <v>#N/A</v>
      </c>
      <c r="AO200" s="61" t="e">
        <f t="shared" si="1494"/>
        <v>#N/A</v>
      </c>
      <c r="AP200" s="61" t="e">
        <f t="shared" ref="AP200" si="1557">AO200+COUNTIF($L:$L,AO$2&amp;$P200)-1</f>
        <v>#N/A</v>
      </c>
      <c r="AQ200" s="61" t="e">
        <f t="shared" si="1496"/>
        <v>#N/A</v>
      </c>
      <c r="AR200" s="61" t="e">
        <f t="shared" ref="AR200" si="1558">AQ200+COUNTIF($L:$L,AQ$2&amp;$P200)-1</f>
        <v>#N/A</v>
      </c>
      <c r="AS200" s="61" t="e">
        <f t="shared" si="1498"/>
        <v>#N/A</v>
      </c>
      <c r="AT200" s="61" t="e">
        <f t="shared" ref="AT200" si="1559">AS200+COUNTIF($L:$L,AS$2&amp;$P200)-1</f>
        <v>#N/A</v>
      </c>
      <c r="AU200" s="61" t="e">
        <f t="shared" si="1500"/>
        <v>#N/A</v>
      </c>
      <c r="AV200" s="61" t="e">
        <f t="shared" si="1501"/>
        <v>#N/A</v>
      </c>
      <c r="AW200" s="61" t="e">
        <f t="shared" si="1502"/>
        <v>#N/A</v>
      </c>
      <c r="AX200" s="61" t="e">
        <f t="shared" si="1503"/>
        <v>#N/A</v>
      </c>
      <c r="AY200" s="61" t="e">
        <f t="shared" si="1504"/>
        <v>#N/A</v>
      </c>
      <c r="AZ200" s="62" t="e">
        <f t="shared" si="1505"/>
        <v>#N/A</v>
      </c>
      <c r="BB200" s="69" t="s">
        <v>290</v>
      </c>
      <c r="BC200" s="70" t="e">
        <f t="shared" si="1506"/>
        <v>#N/A</v>
      </c>
      <c r="BD200" s="70" t="e">
        <f t="shared" si="1507"/>
        <v>#N/A</v>
      </c>
      <c r="BE200" s="70" t="e">
        <f t="shared" si="1508"/>
        <v>#N/A</v>
      </c>
      <c r="BF200" s="70" t="e">
        <f t="shared" si="1509"/>
        <v>#N/A</v>
      </c>
      <c r="BG200" s="70">
        <f t="shared" si="1510"/>
        <v>253</v>
      </c>
      <c r="BH200" s="70">
        <f t="shared" si="1511"/>
        <v>253</v>
      </c>
      <c r="BI200" s="70">
        <f t="shared" si="1512"/>
        <v>579</v>
      </c>
      <c r="BJ200" s="70">
        <f t="shared" si="1513"/>
        <v>579</v>
      </c>
      <c r="BK200" s="70">
        <f t="shared" si="1514"/>
        <v>1003</v>
      </c>
      <c r="BL200" s="70">
        <f t="shared" si="1515"/>
        <v>1003</v>
      </c>
      <c r="BM200" s="70">
        <f t="shared" si="1516"/>
        <v>1575</v>
      </c>
      <c r="BN200" s="70">
        <f t="shared" si="1517"/>
        <v>1575</v>
      </c>
      <c r="BO200" s="70">
        <f t="shared" si="1518"/>
        <v>2289</v>
      </c>
      <c r="BP200" s="70">
        <f t="shared" si="1519"/>
        <v>2289</v>
      </c>
      <c r="BQ200" s="70">
        <f t="shared" si="1520"/>
        <v>3215</v>
      </c>
      <c r="BR200" s="70">
        <f t="shared" si="1521"/>
        <v>3216</v>
      </c>
      <c r="BS200" s="70" t="e">
        <f t="shared" si="1522"/>
        <v>#N/A</v>
      </c>
      <c r="BT200" s="70" t="e">
        <f t="shared" si="1523"/>
        <v>#N/A</v>
      </c>
      <c r="BU200" s="70" t="e">
        <f t="shared" si="1524"/>
        <v>#N/A</v>
      </c>
      <c r="BV200" s="70" t="e">
        <f t="shared" si="1525"/>
        <v>#N/A</v>
      </c>
      <c r="BW200" s="70" t="e">
        <f t="shared" si="1526"/>
        <v>#N/A</v>
      </c>
      <c r="BX200" s="70" t="e">
        <f t="shared" si="1527"/>
        <v>#N/A</v>
      </c>
      <c r="BY200" s="70" t="e">
        <f t="shared" si="1528"/>
        <v>#N/A</v>
      </c>
      <c r="BZ200" s="70" t="e">
        <f t="shared" si="1529"/>
        <v>#N/A</v>
      </c>
      <c r="CA200" s="70" t="e">
        <f t="shared" si="1530"/>
        <v>#N/A</v>
      </c>
      <c r="CB200" s="70" t="e">
        <f t="shared" si="1531"/>
        <v>#N/A</v>
      </c>
      <c r="CC200" s="70" t="e">
        <f t="shared" si="1532"/>
        <v>#N/A</v>
      </c>
      <c r="CD200" s="70" t="e">
        <f t="shared" si="1533"/>
        <v>#N/A</v>
      </c>
      <c r="CE200" s="70" t="e">
        <f t="shared" si="1534"/>
        <v>#N/A</v>
      </c>
      <c r="CF200" s="70" t="e">
        <f t="shared" si="1535"/>
        <v>#N/A</v>
      </c>
      <c r="CG200" s="70" t="e">
        <f t="shared" si="1536"/>
        <v>#N/A</v>
      </c>
      <c r="CH200" s="70" t="e">
        <f t="shared" si="1537"/>
        <v>#N/A</v>
      </c>
      <c r="CI200" s="70" t="e">
        <f t="shared" si="1538"/>
        <v>#N/A</v>
      </c>
      <c r="CJ200" s="70" t="e">
        <f t="shared" si="1539"/>
        <v>#N/A</v>
      </c>
      <c r="CK200" s="70" t="e">
        <f t="shared" si="1540"/>
        <v>#N/A</v>
      </c>
      <c r="CL200" s="71" t="e">
        <f t="shared" si="1541"/>
        <v>#N/A</v>
      </c>
    </row>
    <row r="201" spans="2:90" hidden="1" x14ac:dyDescent="0.4">
      <c r="B201" t="str">
        <f t="shared" si="1462"/>
        <v>2015(株)Ｌｏｏｏｐ</v>
      </c>
      <c r="C201" t="str">
        <f t="shared" si="1463"/>
        <v>2015(株)Ｌｏｏｏｐ</v>
      </c>
      <c r="D201">
        <v>2015</v>
      </c>
      <c r="E201">
        <v>2016</v>
      </c>
      <c r="G201" s="36" t="s">
        <v>235</v>
      </c>
      <c r="H201" s="39">
        <v>6.0400000000000004E-4</v>
      </c>
      <c r="J201">
        <v>6.730000000000001E-4</v>
      </c>
      <c r="L201" s="57" t="s">
        <v>1902</v>
      </c>
      <c r="M201" s="58">
        <v>2015</v>
      </c>
      <c r="N201" s="59" t="s">
        <v>130</v>
      </c>
      <c r="P201" s="57" t="s">
        <v>291</v>
      </c>
      <c r="Q201" s="58" t="e">
        <f t="shared" si="1470"/>
        <v>#N/A</v>
      </c>
      <c r="R201" s="58" t="e">
        <f t="shared" si="1471"/>
        <v>#N/A</v>
      </c>
      <c r="S201" s="58" t="e">
        <f t="shared" si="1472"/>
        <v>#N/A</v>
      </c>
      <c r="T201" s="58" t="e">
        <f t="shared" si="1473"/>
        <v>#N/A</v>
      </c>
      <c r="U201" s="58">
        <f t="shared" si="1474"/>
        <v>251</v>
      </c>
      <c r="V201" s="58">
        <f t="shared" si="1475"/>
        <v>251</v>
      </c>
      <c r="W201" s="58">
        <f t="shared" si="1476"/>
        <v>555</v>
      </c>
      <c r="X201" s="58">
        <f t="shared" si="1477"/>
        <v>555</v>
      </c>
      <c r="Y201" s="58">
        <f t="shared" si="1478"/>
        <v>929</v>
      </c>
      <c r="Z201" s="58">
        <f t="shared" si="1479"/>
        <v>929</v>
      </c>
      <c r="AA201" s="58">
        <f t="shared" si="1480"/>
        <v>1383</v>
      </c>
      <c r="AB201" s="58">
        <f t="shared" si="1481"/>
        <v>1383</v>
      </c>
      <c r="AC201" s="58">
        <f t="shared" si="1482"/>
        <v>1895</v>
      </c>
      <c r="AD201" s="58">
        <f t="shared" si="1483"/>
        <v>1895</v>
      </c>
      <c r="AE201" s="58">
        <f t="shared" si="1484"/>
        <v>2455</v>
      </c>
      <c r="AF201" s="58">
        <f t="shared" si="1485"/>
        <v>2455</v>
      </c>
      <c r="AG201" s="58" t="e">
        <f t="shared" si="1486"/>
        <v>#N/A</v>
      </c>
      <c r="AH201" s="58" t="e">
        <f t="shared" si="1487"/>
        <v>#N/A</v>
      </c>
      <c r="AI201" s="58" t="e">
        <f t="shared" si="1488"/>
        <v>#N/A</v>
      </c>
      <c r="AJ201" s="58" t="e">
        <f t="shared" ref="AJ201" si="1560">AI201+COUNTIF($L:$L,AI$2&amp;$P201)-1</f>
        <v>#N/A</v>
      </c>
      <c r="AK201" s="58" t="e">
        <f t="shared" si="1490"/>
        <v>#N/A</v>
      </c>
      <c r="AL201" s="58" t="e">
        <f t="shared" ref="AL201" si="1561">AK201+COUNTIF($L:$L,AK$2&amp;$P201)-1</f>
        <v>#N/A</v>
      </c>
      <c r="AM201" s="58" t="e">
        <f t="shared" si="1492"/>
        <v>#N/A</v>
      </c>
      <c r="AN201" s="58" t="e">
        <f t="shared" ref="AN201" si="1562">AM201+COUNTIF($L:$L,AM$2&amp;$P201)-1</f>
        <v>#N/A</v>
      </c>
      <c r="AO201" s="58" t="e">
        <f t="shared" si="1494"/>
        <v>#N/A</v>
      </c>
      <c r="AP201" s="58" t="e">
        <f t="shared" ref="AP201" si="1563">AO201+COUNTIF($L:$L,AO$2&amp;$P201)-1</f>
        <v>#N/A</v>
      </c>
      <c r="AQ201" s="58" t="e">
        <f t="shared" si="1496"/>
        <v>#N/A</v>
      </c>
      <c r="AR201" s="58" t="e">
        <f t="shared" ref="AR201" si="1564">AQ201+COUNTIF($L:$L,AQ$2&amp;$P201)-1</f>
        <v>#N/A</v>
      </c>
      <c r="AS201" s="58" t="e">
        <f t="shared" si="1498"/>
        <v>#N/A</v>
      </c>
      <c r="AT201" s="58" t="e">
        <f t="shared" ref="AT201" si="1565">AS201+COUNTIF($L:$L,AS$2&amp;$P201)-1</f>
        <v>#N/A</v>
      </c>
      <c r="AU201" s="58" t="e">
        <f t="shared" si="1500"/>
        <v>#N/A</v>
      </c>
      <c r="AV201" s="58" t="e">
        <f t="shared" si="1501"/>
        <v>#N/A</v>
      </c>
      <c r="AW201" s="58" t="e">
        <f t="shared" si="1502"/>
        <v>#N/A</v>
      </c>
      <c r="AX201" s="58" t="e">
        <f t="shared" si="1503"/>
        <v>#N/A</v>
      </c>
      <c r="AY201" s="58" t="e">
        <f t="shared" si="1504"/>
        <v>#N/A</v>
      </c>
      <c r="AZ201" s="59" t="e">
        <f t="shared" si="1505"/>
        <v>#N/A</v>
      </c>
      <c r="BB201" s="66" t="s">
        <v>291</v>
      </c>
      <c r="BC201" s="67" t="e">
        <f t="shared" si="1506"/>
        <v>#N/A</v>
      </c>
      <c r="BD201" s="67" t="e">
        <f t="shared" si="1507"/>
        <v>#N/A</v>
      </c>
      <c r="BE201" s="67" t="e">
        <f t="shared" si="1508"/>
        <v>#N/A</v>
      </c>
      <c r="BF201" s="67" t="e">
        <f t="shared" si="1509"/>
        <v>#N/A</v>
      </c>
      <c r="BG201" s="67">
        <f t="shared" si="1510"/>
        <v>255</v>
      </c>
      <c r="BH201" s="67">
        <f t="shared" si="1511"/>
        <v>255</v>
      </c>
      <c r="BI201" s="67">
        <f t="shared" si="1512"/>
        <v>580</v>
      </c>
      <c r="BJ201" s="67">
        <f t="shared" si="1513"/>
        <v>580</v>
      </c>
      <c r="BK201" s="67">
        <f t="shared" si="1514"/>
        <v>1004</v>
      </c>
      <c r="BL201" s="67">
        <f t="shared" si="1515"/>
        <v>1004</v>
      </c>
      <c r="BM201" s="67">
        <f t="shared" si="1516"/>
        <v>1576</v>
      </c>
      <c r="BN201" s="67">
        <f t="shared" si="1517"/>
        <v>1576</v>
      </c>
      <c r="BO201" s="67">
        <f t="shared" si="1518"/>
        <v>2290</v>
      </c>
      <c r="BP201" s="67">
        <f t="shared" si="1519"/>
        <v>2290</v>
      </c>
      <c r="BQ201" s="67">
        <f t="shared" si="1520"/>
        <v>3217</v>
      </c>
      <c r="BR201" s="67">
        <f t="shared" si="1521"/>
        <v>3217</v>
      </c>
      <c r="BS201" s="67" t="e">
        <f t="shared" si="1522"/>
        <v>#N/A</v>
      </c>
      <c r="BT201" s="67" t="e">
        <f t="shared" si="1523"/>
        <v>#N/A</v>
      </c>
      <c r="BU201" s="67" t="e">
        <f t="shared" si="1524"/>
        <v>#N/A</v>
      </c>
      <c r="BV201" s="67" t="e">
        <f t="shared" si="1525"/>
        <v>#N/A</v>
      </c>
      <c r="BW201" s="67" t="e">
        <f t="shared" si="1526"/>
        <v>#N/A</v>
      </c>
      <c r="BX201" s="67" t="e">
        <f t="shared" si="1527"/>
        <v>#N/A</v>
      </c>
      <c r="BY201" s="67" t="e">
        <f t="shared" si="1528"/>
        <v>#N/A</v>
      </c>
      <c r="BZ201" s="67" t="e">
        <f t="shared" si="1529"/>
        <v>#N/A</v>
      </c>
      <c r="CA201" s="67" t="e">
        <f t="shared" si="1530"/>
        <v>#N/A</v>
      </c>
      <c r="CB201" s="67" t="e">
        <f t="shared" si="1531"/>
        <v>#N/A</v>
      </c>
      <c r="CC201" s="67" t="e">
        <f t="shared" si="1532"/>
        <v>#N/A</v>
      </c>
      <c r="CD201" s="67" t="e">
        <f t="shared" si="1533"/>
        <v>#N/A</v>
      </c>
      <c r="CE201" s="67" t="e">
        <f t="shared" si="1534"/>
        <v>#N/A</v>
      </c>
      <c r="CF201" s="67" t="e">
        <f t="shared" si="1535"/>
        <v>#N/A</v>
      </c>
      <c r="CG201" s="67" t="e">
        <f t="shared" si="1536"/>
        <v>#N/A</v>
      </c>
      <c r="CH201" s="67" t="e">
        <f t="shared" si="1537"/>
        <v>#N/A</v>
      </c>
      <c r="CI201" s="67" t="e">
        <f t="shared" si="1538"/>
        <v>#N/A</v>
      </c>
      <c r="CJ201" s="67" t="e">
        <f t="shared" si="1539"/>
        <v>#N/A</v>
      </c>
      <c r="CK201" s="67" t="e">
        <f t="shared" si="1540"/>
        <v>#N/A</v>
      </c>
      <c r="CL201" s="68" t="e">
        <f t="shared" si="1541"/>
        <v>#N/A</v>
      </c>
    </row>
    <row r="202" spans="2:90" hidden="1" x14ac:dyDescent="0.4">
      <c r="B202" t="str">
        <f t="shared" si="1462"/>
        <v>2015東燃ゼネラル石油(株)</v>
      </c>
      <c r="C202" t="str">
        <f t="shared" si="1463"/>
        <v>2015東燃ゼネラル石油(株)</v>
      </c>
      <c r="D202">
        <v>2015</v>
      </c>
      <c r="E202">
        <v>2016</v>
      </c>
      <c r="G202" s="36" t="s">
        <v>261</v>
      </c>
      <c r="H202" s="39">
        <v>4.9600000000000002E-4</v>
      </c>
      <c r="J202">
        <v>4.6800000000000005E-4</v>
      </c>
      <c r="L202" s="60" t="s">
        <v>1903</v>
      </c>
      <c r="M202" s="61">
        <v>2015</v>
      </c>
      <c r="N202" s="62" t="s">
        <v>262</v>
      </c>
      <c r="P202" s="60" t="s">
        <v>292</v>
      </c>
      <c r="Q202" s="61" t="e">
        <f t="shared" si="1470"/>
        <v>#N/A</v>
      </c>
      <c r="R202" s="61" t="e">
        <f t="shared" si="1471"/>
        <v>#N/A</v>
      </c>
      <c r="S202" s="61" t="e">
        <f t="shared" si="1472"/>
        <v>#N/A</v>
      </c>
      <c r="T202" s="61" t="e">
        <f t="shared" si="1473"/>
        <v>#N/A</v>
      </c>
      <c r="U202" s="61">
        <f t="shared" si="1474"/>
        <v>252</v>
      </c>
      <c r="V202" s="61">
        <f t="shared" si="1475"/>
        <v>252</v>
      </c>
      <c r="W202" s="61">
        <f t="shared" si="1476"/>
        <v>556</v>
      </c>
      <c r="X202" s="61">
        <f t="shared" si="1477"/>
        <v>556</v>
      </c>
      <c r="Y202" s="61">
        <f t="shared" si="1478"/>
        <v>930</v>
      </c>
      <c r="Z202" s="61">
        <f t="shared" si="1479"/>
        <v>930</v>
      </c>
      <c r="AA202" s="61">
        <f t="shared" si="1480"/>
        <v>1384</v>
      </c>
      <c r="AB202" s="61">
        <f t="shared" si="1481"/>
        <v>1384</v>
      </c>
      <c r="AC202" s="61">
        <f t="shared" si="1482"/>
        <v>1896</v>
      </c>
      <c r="AD202" s="61">
        <f t="shared" si="1483"/>
        <v>1896</v>
      </c>
      <c r="AE202" s="61">
        <f t="shared" si="1484"/>
        <v>2456</v>
      </c>
      <c r="AF202" s="61">
        <f t="shared" si="1485"/>
        <v>2456</v>
      </c>
      <c r="AG202" s="61" t="e">
        <f t="shared" si="1486"/>
        <v>#N/A</v>
      </c>
      <c r="AH202" s="61" t="e">
        <f t="shared" si="1487"/>
        <v>#N/A</v>
      </c>
      <c r="AI202" s="61" t="e">
        <f t="shared" si="1488"/>
        <v>#N/A</v>
      </c>
      <c r="AJ202" s="61" t="e">
        <f t="shared" ref="AJ202" si="1566">AI202+COUNTIF($L:$L,AI$2&amp;$P202)-1</f>
        <v>#N/A</v>
      </c>
      <c r="AK202" s="61" t="e">
        <f t="shared" si="1490"/>
        <v>#N/A</v>
      </c>
      <c r="AL202" s="61" t="e">
        <f t="shared" ref="AL202" si="1567">AK202+COUNTIF($L:$L,AK$2&amp;$P202)-1</f>
        <v>#N/A</v>
      </c>
      <c r="AM202" s="61" t="e">
        <f t="shared" si="1492"/>
        <v>#N/A</v>
      </c>
      <c r="AN202" s="61" t="e">
        <f t="shared" ref="AN202" si="1568">AM202+COUNTIF($L:$L,AM$2&amp;$P202)-1</f>
        <v>#N/A</v>
      </c>
      <c r="AO202" s="61" t="e">
        <f t="shared" si="1494"/>
        <v>#N/A</v>
      </c>
      <c r="AP202" s="61" t="e">
        <f t="shared" ref="AP202" si="1569">AO202+COUNTIF($L:$L,AO$2&amp;$P202)-1</f>
        <v>#N/A</v>
      </c>
      <c r="AQ202" s="61" t="e">
        <f t="shared" si="1496"/>
        <v>#N/A</v>
      </c>
      <c r="AR202" s="61" t="e">
        <f t="shared" ref="AR202" si="1570">AQ202+COUNTIF($L:$L,AQ$2&amp;$P202)-1</f>
        <v>#N/A</v>
      </c>
      <c r="AS202" s="61" t="e">
        <f t="shared" si="1498"/>
        <v>#N/A</v>
      </c>
      <c r="AT202" s="61" t="e">
        <f t="shared" ref="AT202" si="1571">AS202+COUNTIF($L:$L,AS$2&amp;$P202)-1</f>
        <v>#N/A</v>
      </c>
      <c r="AU202" s="61" t="e">
        <f t="shared" si="1500"/>
        <v>#N/A</v>
      </c>
      <c r="AV202" s="61" t="e">
        <f t="shared" si="1501"/>
        <v>#N/A</v>
      </c>
      <c r="AW202" s="61" t="e">
        <f t="shared" si="1502"/>
        <v>#N/A</v>
      </c>
      <c r="AX202" s="61" t="e">
        <f t="shared" si="1503"/>
        <v>#N/A</v>
      </c>
      <c r="AY202" s="61" t="e">
        <f t="shared" si="1504"/>
        <v>#N/A</v>
      </c>
      <c r="AZ202" s="62" t="e">
        <f t="shared" si="1505"/>
        <v>#N/A</v>
      </c>
      <c r="BB202" s="69" t="s">
        <v>292</v>
      </c>
      <c r="BC202" s="70" t="e">
        <f t="shared" si="1506"/>
        <v>#N/A</v>
      </c>
      <c r="BD202" s="70" t="e">
        <f t="shared" si="1507"/>
        <v>#N/A</v>
      </c>
      <c r="BE202" s="70" t="e">
        <f t="shared" si="1508"/>
        <v>#N/A</v>
      </c>
      <c r="BF202" s="70" t="e">
        <f t="shared" si="1509"/>
        <v>#N/A</v>
      </c>
      <c r="BG202" s="70">
        <f t="shared" si="1510"/>
        <v>256</v>
      </c>
      <c r="BH202" s="70">
        <f t="shared" si="1511"/>
        <v>256</v>
      </c>
      <c r="BI202" s="70">
        <f t="shared" si="1512"/>
        <v>581</v>
      </c>
      <c r="BJ202" s="70">
        <f t="shared" si="1513"/>
        <v>581</v>
      </c>
      <c r="BK202" s="70">
        <f t="shared" si="1514"/>
        <v>1005</v>
      </c>
      <c r="BL202" s="70">
        <f t="shared" si="1515"/>
        <v>1005</v>
      </c>
      <c r="BM202" s="70">
        <f t="shared" si="1516"/>
        <v>1577</v>
      </c>
      <c r="BN202" s="70">
        <f t="shared" si="1517"/>
        <v>1577</v>
      </c>
      <c r="BO202" s="70">
        <f t="shared" si="1518"/>
        <v>2291</v>
      </c>
      <c r="BP202" s="70">
        <f t="shared" si="1519"/>
        <v>2291</v>
      </c>
      <c r="BQ202" s="70">
        <f t="shared" si="1520"/>
        <v>3218</v>
      </c>
      <c r="BR202" s="70">
        <f t="shared" si="1521"/>
        <v>3218</v>
      </c>
      <c r="BS202" s="70" t="e">
        <f t="shared" si="1522"/>
        <v>#N/A</v>
      </c>
      <c r="BT202" s="70" t="e">
        <f t="shared" si="1523"/>
        <v>#N/A</v>
      </c>
      <c r="BU202" s="70" t="e">
        <f t="shared" si="1524"/>
        <v>#N/A</v>
      </c>
      <c r="BV202" s="70" t="e">
        <f t="shared" si="1525"/>
        <v>#N/A</v>
      </c>
      <c r="BW202" s="70" t="e">
        <f t="shared" si="1526"/>
        <v>#N/A</v>
      </c>
      <c r="BX202" s="70" t="e">
        <f t="shared" si="1527"/>
        <v>#N/A</v>
      </c>
      <c r="BY202" s="70" t="e">
        <f t="shared" si="1528"/>
        <v>#N/A</v>
      </c>
      <c r="BZ202" s="70" t="e">
        <f t="shared" si="1529"/>
        <v>#N/A</v>
      </c>
      <c r="CA202" s="70" t="e">
        <f t="shared" si="1530"/>
        <v>#N/A</v>
      </c>
      <c r="CB202" s="70" t="e">
        <f t="shared" si="1531"/>
        <v>#N/A</v>
      </c>
      <c r="CC202" s="70" t="e">
        <f t="shared" si="1532"/>
        <v>#N/A</v>
      </c>
      <c r="CD202" s="70" t="e">
        <f t="shared" si="1533"/>
        <v>#N/A</v>
      </c>
      <c r="CE202" s="70" t="e">
        <f t="shared" si="1534"/>
        <v>#N/A</v>
      </c>
      <c r="CF202" s="70" t="e">
        <f t="shared" si="1535"/>
        <v>#N/A</v>
      </c>
      <c r="CG202" s="70" t="e">
        <f t="shared" si="1536"/>
        <v>#N/A</v>
      </c>
      <c r="CH202" s="70" t="e">
        <f t="shared" si="1537"/>
        <v>#N/A</v>
      </c>
      <c r="CI202" s="70" t="e">
        <f t="shared" si="1538"/>
        <v>#N/A</v>
      </c>
      <c r="CJ202" s="70" t="e">
        <f t="shared" si="1539"/>
        <v>#N/A</v>
      </c>
      <c r="CK202" s="70" t="e">
        <f t="shared" si="1540"/>
        <v>#N/A</v>
      </c>
      <c r="CL202" s="71" t="e">
        <f t="shared" si="1541"/>
        <v>#N/A</v>
      </c>
    </row>
    <row r="203" spans="2:90" hidden="1" x14ac:dyDescent="0.4">
      <c r="B203" t="str">
        <f t="shared" si="1462"/>
        <v>2015(株)ナンワエナジー</v>
      </c>
      <c r="C203" t="str">
        <f t="shared" si="1463"/>
        <v>2015(株)ナンワエナジー</v>
      </c>
      <c r="D203">
        <v>2015</v>
      </c>
      <c r="E203">
        <v>2016</v>
      </c>
      <c r="G203" s="36" t="s">
        <v>130</v>
      </c>
      <c r="H203" s="39">
        <v>5.3600000000000002E-4</v>
      </c>
      <c r="J203">
        <v>5.4699999999999996E-4</v>
      </c>
      <c r="L203" s="57" t="s">
        <v>1904</v>
      </c>
      <c r="M203" s="58">
        <v>2015</v>
      </c>
      <c r="N203" s="59" t="s">
        <v>186</v>
      </c>
      <c r="P203" s="57" t="s">
        <v>293</v>
      </c>
      <c r="Q203" s="58" t="e">
        <f t="shared" si="1470"/>
        <v>#N/A</v>
      </c>
      <c r="R203" s="58" t="e">
        <f t="shared" si="1471"/>
        <v>#N/A</v>
      </c>
      <c r="S203" s="58" t="e">
        <f t="shared" si="1472"/>
        <v>#N/A</v>
      </c>
      <c r="T203" s="58" t="e">
        <f t="shared" si="1473"/>
        <v>#N/A</v>
      </c>
      <c r="U203" s="58">
        <f t="shared" si="1474"/>
        <v>253</v>
      </c>
      <c r="V203" s="58">
        <f t="shared" si="1475"/>
        <v>253</v>
      </c>
      <c r="W203" s="58">
        <f t="shared" si="1476"/>
        <v>557</v>
      </c>
      <c r="X203" s="58">
        <f t="shared" si="1477"/>
        <v>557</v>
      </c>
      <c r="Y203" s="58">
        <f t="shared" si="1478"/>
        <v>931</v>
      </c>
      <c r="Z203" s="58">
        <f t="shared" si="1479"/>
        <v>931</v>
      </c>
      <c r="AA203" s="58">
        <f t="shared" si="1480"/>
        <v>1385</v>
      </c>
      <c r="AB203" s="58">
        <f t="shared" si="1481"/>
        <v>1385</v>
      </c>
      <c r="AC203" s="58">
        <f t="shared" si="1482"/>
        <v>1897</v>
      </c>
      <c r="AD203" s="58">
        <f t="shared" si="1483"/>
        <v>1897</v>
      </c>
      <c r="AE203" s="58">
        <f t="shared" si="1484"/>
        <v>2457</v>
      </c>
      <c r="AF203" s="58">
        <f t="shared" si="1485"/>
        <v>2457</v>
      </c>
      <c r="AG203" s="58" t="e">
        <f t="shared" si="1486"/>
        <v>#N/A</v>
      </c>
      <c r="AH203" s="58" t="e">
        <f t="shared" si="1487"/>
        <v>#N/A</v>
      </c>
      <c r="AI203" s="58" t="e">
        <f t="shared" si="1488"/>
        <v>#N/A</v>
      </c>
      <c r="AJ203" s="58" t="e">
        <f t="shared" ref="AJ203" si="1572">AI203+COUNTIF($L:$L,AI$2&amp;$P203)-1</f>
        <v>#N/A</v>
      </c>
      <c r="AK203" s="58" t="e">
        <f t="shared" si="1490"/>
        <v>#N/A</v>
      </c>
      <c r="AL203" s="58" t="e">
        <f t="shared" ref="AL203" si="1573">AK203+COUNTIF($L:$L,AK$2&amp;$P203)-1</f>
        <v>#N/A</v>
      </c>
      <c r="AM203" s="58" t="e">
        <f t="shared" si="1492"/>
        <v>#N/A</v>
      </c>
      <c r="AN203" s="58" t="e">
        <f t="shared" ref="AN203" si="1574">AM203+COUNTIF($L:$L,AM$2&amp;$P203)-1</f>
        <v>#N/A</v>
      </c>
      <c r="AO203" s="58" t="e">
        <f t="shared" si="1494"/>
        <v>#N/A</v>
      </c>
      <c r="AP203" s="58" t="e">
        <f t="shared" ref="AP203" si="1575">AO203+COUNTIF($L:$L,AO$2&amp;$P203)-1</f>
        <v>#N/A</v>
      </c>
      <c r="AQ203" s="58" t="e">
        <f t="shared" si="1496"/>
        <v>#N/A</v>
      </c>
      <c r="AR203" s="58" t="e">
        <f t="shared" ref="AR203" si="1576">AQ203+COUNTIF($L:$L,AQ$2&amp;$P203)-1</f>
        <v>#N/A</v>
      </c>
      <c r="AS203" s="58" t="e">
        <f t="shared" si="1498"/>
        <v>#N/A</v>
      </c>
      <c r="AT203" s="58" t="e">
        <f t="shared" ref="AT203" si="1577">AS203+COUNTIF($L:$L,AS$2&amp;$P203)-1</f>
        <v>#N/A</v>
      </c>
      <c r="AU203" s="58" t="e">
        <f t="shared" si="1500"/>
        <v>#N/A</v>
      </c>
      <c r="AV203" s="58" t="e">
        <f t="shared" si="1501"/>
        <v>#N/A</v>
      </c>
      <c r="AW203" s="58" t="e">
        <f t="shared" si="1502"/>
        <v>#N/A</v>
      </c>
      <c r="AX203" s="58" t="e">
        <f t="shared" si="1503"/>
        <v>#N/A</v>
      </c>
      <c r="AY203" s="58" t="e">
        <f t="shared" si="1504"/>
        <v>#N/A</v>
      </c>
      <c r="AZ203" s="59" t="e">
        <f t="shared" si="1505"/>
        <v>#N/A</v>
      </c>
      <c r="BB203" s="66" t="s">
        <v>293</v>
      </c>
      <c r="BC203" s="67" t="e">
        <f t="shared" si="1506"/>
        <v>#N/A</v>
      </c>
      <c r="BD203" s="67" t="e">
        <f t="shared" si="1507"/>
        <v>#N/A</v>
      </c>
      <c r="BE203" s="67" t="e">
        <f t="shared" si="1508"/>
        <v>#N/A</v>
      </c>
      <c r="BF203" s="67" t="e">
        <f t="shared" si="1509"/>
        <v>#N/A</v>
      </c>
      <c r="BG203" s="67">
        <f t="shared" si="1510"/>
        <v>257</v>
      </c>
      <c r="BH203" s="67">
        <f t="shared" si="1511"/>
        <v>257</v>
      </c>
      <c r="BI203" s="67">
        <f t="shared" si="1512"/>
        <v>582</v>
      </c>
      <c r="BJ203" s="67">
        <f t="shared" si="1513"/>
        <v>582</v>
      </c>
      <c r="BK203" s="67">
        <f t="shared" si="1514"/>
        <v>1006</v>
      </c>
      <c r="BL203" s="67">
        <f t="shared" si="1515"/>
        <v>1006</v>
      </c>
      <c r="BM203" s="67">
        <f t="shared" si="1516"/>
        <v>1578</v>
      </c>
      <c r="BN203" s="67">
        <f t="shared" si="1517"/>
        <v>1579</v>
      </c>
      <c r="BO203" s="67">
        <f t="shared" si="1518"/>
        <v>2292</v>
      </c>
      <c r="BP203" s="67">
        <f t="shared" si="1519"/>
        <v>2295</v>
      </c>
      <c r="BQ203" s="67">
        <f t="shared" si="1520"/>
        <v>3219</v>
      </c>
      <c r="BR203" s="67">
        <f t="shared" si="1521"/>
        <v>3222</v>
      </c>
      <c r="BS203" s="67" t="e">
        <f t="shared" si="1522"/>
        <v>#N/A</v>
      </c>
      <c r="BT203" s="67" t="e">
        <f t="shared" si="1523"/>
        <v>#N/A</v>
      </c>
      <c r="BU203" s="67" t="e">
        <f t="shared" si="1524"/>
        <v>#N/A</v>
      </c>
      <c r="BV203" s="67" t="e">
        <f t="shared" si="1525"/>
        <v>#N/A</v>
      </c>
      <c r="BW203" s="67" t="e">
        <f t="shared" si="1526"/>
        <v>#N/A</v>
      </c>
      <c r="BX203" s="67" t="e">
        <f t="shared" si="1527"/>
        <v>#N/A</v>
      </c>
      <c r="BY203" s="67" t="e">
        <f t="shared" si="1528"/>
        <v>#N/A</v>
      </c>
      <c r="BZ203" s="67" t="e">
        <f t="shared" si="1529"/>
        <v>#N/A</v>
      </c>
      <c r="CA203" s="67" t="e">
        <f t="shared" si="1530"/>
        <v>#N/A</v>
      </c>
      <c r="CB203" s="67" t="e">
        <f t="shared" si="1531"/>
        <v>#N/A</v>
      </c>
      <c r="CC203" s="67" t="e">
        <f t="shared" si="1532"/>
        <v>#N/A</v>
      </c>
      <c r="CD203" s="67" t="e">
        <f t="shared" si="1533"/>
        <v>#N/A</v>
      </c>
      <c r="CE203" s="67" t="e">
        <f t="shared" si="1534"/>
        <v>#N/A</v>
      </c>
      <c r="CF203" s="67" t="e">
        <f t="shared" si="1535"/>
        <v>#N/A</v>
      </c>
      <c r="CG203" s="67" t="e">
        <f t="shared" si="1536"/>
        <v>#N/A</v>
      </c>
      <c r="CH203" s="67" t="e">
        <f t="shared" si="1537"/>
        <v>#N/A</v>
      </c>
      <c r="CI203" s="67" t="e">
        <f t="shared" si="1538"/>
        <v>#N/A</v>
      </c>
      <c r="CJ203" s="67" t="e">
        <f t="shared" si="1539"/>
        <v>#N/A</v>
      </c>
      <c r="CK203" s="67" t="e">
        <f t="shared" si="1540"/>
        <v>#N/A</v>
      </c>
      <c r="CL203" s="68" t="e">
        <f t="shared" si="1541"/>
        <v>#N/A</v>
      </c>
    </row>
    <row r="204" spans="2:90" hidden="1" x14ac:dyDescent="0.4">
      <c r="B204" t="str">
        <f t="shared" si="1462"/>
        <v>2015静岡ガス＆パワー(株)</v>
      </c>
      <c r="C204" t="str">
        <f t="shared" si="1463"/>
        <v>2015静岡ガス＆パワー(株)</v>
      </c>
      <c r="D204">
        <v>2015</v>
      </c>
      <c r="E204">
        <v>2016</v>
      </c>
      <c r="G204" s="36" t="s">
        <v>262</v>
      </c>
      <c r="H204" s="39">
        <v>3.8099999999999999E-4</v>
      </c>
      <c r="J204">
        <v>3.4600000000000001E-4</v>
      </c>
      <c r="L204" s="60" t="s">
        <v>1905</v>
      </c>
      <c r="M204" s="61">
        <v>2015</v>
      </c>
      <c r="N204" s="62" t="s">
        <v>263</v>
      </c>
      <c r="P204" s="60" t="s">
        <v>294</v>
      </c>
      <c r="Q204" s="61" t="e">
        <f t="shared" si="1470"/>
        <v>#N/A</v>
      </c>
      <c r="R204" s="61" t="e">
        <f t="shared" si="1471"/>
        <v>#N/A</v>
      </c>
      <c r="S204" s="61" t="e">
        <f t="shared" si="1472"/>
        <v>#N/A</v>
      </c>
      <c r="T204" s="61" t="e">
        <f t="shared" si="1473"/>
        <v>#N/A</v>
      </c>
      <c r="U204" s="61">
        <f t="shared" si="1474"/>
        <v>255</v>
      </c>
      <c r="V204" s="61">
        <f t="shared" si="1475"/>
        <v>255</v>
      </c>
      <c r="W204" s="61">
        <f t="shared" si="1476"/>
        <v>559</v>
      </c>
      <c r="X204" s="61">
        <f t="shared" si="1477"/>
        <v>559</v>
      </c>
      <c r="Y204" s="61">
        <f t="shared" si="1478"/>
        <v>933</v>
      </c>
      <c r="Z204" s="61">
        <f t="shared" si="1479"/>
        <v>933</v>
      </c>
      <c r="AA204" s="61">
        <f t="shared" si="1480"/>
        <v>1387</v>
      </c>
      <c r="AB204" s="61">
        <f t="shared" si="1481"/>
        <v>1387</v>
      </c>
      <c r="AC204" s="61">
        <f t="shared" si="1482"/>
        <v>1899</v>
      </c>
      <c r="AD204" s="61">
        <f t="shared" si="1483"/>
        <v>1899</v>
      </c>
      <c r="AE204" s="61">
        <f t="shared" si="1484"/>
        <v>2459</v>
      </c>
      <c r="AF204" s="61">
        <f t="shared" si="1485"/>
        <v>2459</v>
      </c>
      <c r="AG204" s="61" t="e">
        <f t="shared" si="1486"/>
        <v>#N/A</v>
      </c>
      <c r="AH204" s="61" t="e">
        <f t="shared" si="1487"/>
        <v>#N/A</v>
      </c>
      <c r="AI204" s="61" t="e">
        <f t="shared" si="1488"/>
        <v>#N/A</v>
      </c>
      <c r="AJ204" s="61" t="e">
        <f t="shared" ref="AJ204" si="1578">AI204+COUNTIF($L:$L,AI$2&amp;$P204)-1</f>
        <v>#N/A</v>
      </c>
      <c r="AK204" s="61" t="e">
        <f t="shared" si="1490"/>
        <v>#N/A</v>
      </c>
      <c r="AL204" s="61" t="e">
        <f t="shared" ref="AL204" si="1579">AK204+COUNTIF($L:$L,AK$2&amp;$P204)-1</f>
        <v>#N/A</v>
      </c>
      <c r="AM204" s="61" t="e">
        <f t="shared" si="1492"/>
        <v>#N/A</v>
      </c>
      <c r="AN204" s="61" t="e">
        <f t="shared" ref="AN204" si="1580">AM204+COUNTIF($L:$L,AM$2&amp;$P204)-1</f>
        <v>#N/A</v>
      </c>
      <c r="AO204" s="61" t="e">
        <f t="shared" si="1494"/>
        <v>#N/A</v>
      </c>
      <c r="AP204" s="61" t="e">
        <f t="shared" ref="AP204" si="1581">AO204+COUNTIF($L:$L,AO$2&amp;$P204)-1</f>
        <v>#N/A</v>
      </c>
      <c r="AQ204" s="61" t="e">
        <f t="shared" si="1496"/>
        <v>#N/A</v>
      </c>
      <c r="AR204" s="61" t="e">
        <f t="shared" ref="AR204" si="1582">AQ204+COUNTIF($L:$L,AQ$2&amp;$P204)-1</f>
        <v>#N/A</v>
      </c>
      <c r="AS204" s="61" t="e">
        <f t="shared" si="1498"/>
        <v>#N/A</v>
      </c>
      <c r="AT204" s="61" t="e">
        <f t="shared" ref="AT204" si="1583">AS204+COUNTIF($L:$L,AS$2&amp;$P204)-1</f>
        <v>#N/A</v>
      </c>
      <c r="AU204" s="61" t="e">
        <f t="shared" si="1500"/>
        <v>#N/A</v>
      </c>
      <c r="AV204" s="61" t="e">
        <f t="shared" si="1501"/>
        <v>#N/A</v>
      </c>
      <c r="AW204" s="61" t="e">
        <f t="shared" si="1502"/>
        <v>#N/A</v>
      </c>
      <c r="AX204" s="61" t="e">
        <f t="shared" si="1503"/>
        <v>#N/A</v>
      </c>
      <c r="AY204" s="61" t="e">
        <f t="shared" si="1504"/>
        <v>#N/A</v>
      </c>
      <c r="AZ204" s="62" t="e">
        <f t="shared" si="1505"/>
        <v>#N/A</v>
      </c>
      <c r="BB204" s="69" t="s">
        <v>294</v>
      </c>
      <c r="BC204" s="70" t="e">
        <f t="shared" si="1506"/>
        <v>#N/A</v>
      </c>
      <c r="BD204" s="70" t="e">
        <f t="shared" si="1507"/>
        <v>#N/A</v>
      </c>
      <c r="BE204" s="70" t="e">
        <f t="shared" si="1508"/>
        <v>#N/A</v>
      </c>
      <c r="BF204" s="70" t="e">
        <f t="shared" si="1509"/>
        <v>#N/A</v>
      </c>
      <c r="BG204" s="70">
        <f t="shared" si="1510"/>
        <v>259</v>
      </c>
      <c r="BH204" s="70">
        <f t="shared" si="1511"/>
        <v>259</v>
      </c>
      <c r="BI204" s="70">
        <f t="shared" si="1512"/>
        <v>584</v>
      </c>
      <c r="BJ204" s="70">
        <f t="shared" si="1513"/>
        <v>584</v>
      </c>
      <c r="BK204" s="70">
        <f t="shared" si="1514"/>
        <v>1008</v>
      </c>
      <c r="BL204" s="70">
        <f t="shared" si="1515"/>
        <v>1008</v>
      </c>
      <c r="BM204" s="70">
        <f t="shared" si="1516"/>
        <v>1581</v>
      </c>
      <c r="BN204" s="70">
        <f t="shared" si="1517"/>
        <v>1581</v>
      </c>
      <c r="BO204" s="70">
        <f t="shared" si="1518"/>
        <v>2298</v>
      </c>
      <c r="BP204" s="70">
        <f t="shared" si="1519"/>
        <v>2298</v>
      </c>
      <c r="BQ204" s="70">
        <f t="shared" si="1520"/>
        <v>3226</v>
      </c>
      <c r="BR204" s="70">
        <f t="shared" si="1521"/>
        <v>3226</v>
      </c>
      <c r="BS204" s="70" t="e">
        <f t="shared" si="1522"/>
        <v>#N/A</v>
      </c>
      <c r="BT204" s="70" t="e">
        <f t="shared" si="1523"/>
        <v>#N/A</v>
      </c>
      <c r="BU204" s="70" t="e">
        <f t="shared" si="1524"/>
        <v>#N/A</v>
      </c>
      <c r="BV204" s="70" t="e">
        <f t="shared" si="1525"/>
        <v>#N/A</v>
      </c>
      <c r="BW204" s="70" t="e">
        <f t="shared" si="1526"/>
        <v>#N/A</v>
      </c>
      <c r="BX204" s="70" t="e">
        <f t="shared" si="1527"/>
        <v>#N/A</v>
      </c>
      <c r="BY204" s="70" t="e">
        <f t="shared" si="1528"/>
        <v>#N/A</v>
      </c>
      <c r="BZ204" s="70" t="e">
        <f t="shared" si="1529"/>
        <v>#N/A</v>
      </c>
      <c r="CA204" s="70" t="e">
        <f t="shared" si="1530"/>
        <v>#N/A</v>
      </c>
      <c r="CB204" s="70" t="e">
        <f t="shared" si="1531"/>
        <v>#N/A</v>
      </c>
      <c r="CC204" s="70" t="e">
        <f t="shared" si="1532"/>
        <v>#N/A</v>
      </c>
      <c r="CD204" s="70" t="e">
        <f t="shared" si="1533"/>
        <v>#N/A</v>
      </c>
      <c r="CE204" s="70" t="e">
        <f t="shared" si="1534"/>
        <v>#N/A</v>
      </c>
      <c r="CF204" s="70" t="e">
        <f t="shared" si="1535"/>
        <v>#N/A</v>
      </c>
      <c r="CG204" s="70" t="e">
        <f t="shared" si="1536"/>
        <v>#N/A</v>
      </c>
      <c r="CH204" s="70" t="e">
        <f t="shared" si="1537"/>
        <v>#N/A</v>
      </c>
      <c r="CI204" s="70" t="e">
        <f t="shared" si="1538"/>
        <v>#N/A</v>
      </c>
      <c r="CJ204" s="70" t="e">
        <f t="shared" si="1539"/>
        <v>#N/A</v>
      </c>
      <c r="CK204" s="70" t="e">
        <f t="shared" si="1540"/>
        <v>#N/A</v>
      </c>
      <c r="CL204" s="71" t="e">
        <f t="shared" si="1541"/>
        <v>#N/A</v>
      </c>
    </row>
    <row r="205" spans="2:90" hidden="1" x14ac:dyDescent="0.4">
      <c r="B205" t="str">
        <f t="shared" si="1462"/>
        <v>2015荏原環境プラント(株)メニューA</v>
      </c>
      <c r="C205" t="str">
        <f t="shared" si="1463"/>
        <v>2015荏原環境プラント(株)</v>
      </c>
      <c r="D205">
        <v>2015</v>
      </c>
      <c r="E205">
        <v>2016</v>
      </c>
      <c r="G205" s="36" t="s">
        <v>186</v>
      </c>
      <c r="H205" s="39">
        <v>1.63E-4</v>
      </c>
      <c r="I205" t="s">
        <v>279</v>
      </c>
      <c r="J205">
        <v>0</v>
      </c>
      <c r="L205" s="57" t="s">
        <v>1906</v>
      </c>
      <c r="M205" s="58">
        <v>2015</v>
      </c>
      <c r="N205" s="59" t="s">
        <v>264</v>
      </c>
      <c r="P205" s="57" t="s">
        <v>295</v>
      </c>
      <c r="Q205" s="58" t="e">
        <f t="shared" si="1470"/>
        <v>#N/A</v>
      </c>
      <c r="R205" s="58" t="e">
        <f t="shared" si="1471"/>
        <v>#N/A</v>
      </c>
      <c r="S205" s="58" t="e">
        <f t="shared" si="1472"/>
        <v>#N/A</v>
      </c>
      <c r="T205" s="58" t="e">
        <f t="shared" si="1473"/>
        <v>#N/A</v>
      </c>
      <c r="U205" s="58">
        <f t="shared" si="1474"/>
        <v>257</v>
      </c>
      <c r="V205" s="58">
        <f t="shared" si="1475"/>
        <v>257</v>
      </c>
      <c r="W205" s="58">
        <f t="shared" si="1476"/>
        <v>561</v>
      </c>
      <c r="X205" s="58">
        <f t="shared" si="1477"/>
        <v>561</v>
      </c>
      <c r="Y205" s="58">
        <f t="shared" si="1478"/>
        <v>935</v>
      </c>
      <c r="Z205" s="58">
        <f t="shared" si="1479"/>
        <v>935</v>
      </c>
      <c r="AA205" s="58">
        <f t="shared" si="1480"/>
        <v>1389</v>
      </c>
      <c r="AB205" s="58">
        <f t="shared" si="1481"/>
        <v>1389</v>
      </c>
      <c r="AC205" s="58">
        <f t="shared" si="1482"/>
        <v>1901</v>
      </c>
      <c r="AD205" s="58">
        <f t="shared" si="1483"/>
        <v>1901</v>
      </c>
      <c r="AE205" s="58">
        <f t="shared" si="1484"/>
        <v>2461</v>
      </c>
      <c r="AF205" s="58">
        <f t="shared" si="1485"/>
        <v>2461</v>
      </c>
      <c r="AG205" s="58" t="e">
        <f t="shared" si="1486"/>
        <v>#N/A</v>
      </c>
      <c r="AH205" s="58" t="e">
        <f t="shared" si="1487"/>
        <v>#N/A</v>
      </c>
      <c r="AI205" s="58" t="e">
        <f t="shared" si="1488"/>
        <v>#N/A</v>
      </c>
      <c r="AJ205" s="58" t="e">
        <f t="shared" ref="AJ205" si="1584">AI205+COUNTIF($L:$L,AI$2&amp;$P205)-1</f>
        <v>#N/A</v>
      </c>
      <c r="AK205" s="58" t="e">
        <f t="shared" si="1490"/>
        <v>#N/A</v>
      </c>
      <c r="AL205" s="58" t="e">
        <f t="shared" ref="AL205" si="1585">AK205+COUNTIF($L:$L,AK$2&amp;$P205)-1</f>
        <v>#N/A</v>
      </c>
      <c r="AM205" s="58" t="e">
        <f t="shared" si="1492"/>
        <v>#N/A</v>
      </c>
      <c r="AN205" s="58" t="e">
        <f t="shared" ref="AN205" si="1586">AM205+COUNTIF($L:$L,AM$2&amp;$P205)-1</f>
        <v>#N/A</v>
      </c>
      <c r="AO205" s="58" t="e">
        <f t="shared" si="1494"/>
        <v>#N/A</v>
      </c>
      <c r="AP205" s="58" t="e">
        <f t="shared" ref="AP205" si="1587">AO205+COUNTIF($L:$L,AO$2&amp;$P205)-1</f>
        <v>#N/A</v>
      </c>
      <c r="AQ205" s="58" t="e">
        <f t="shared" si="1496"/>
        <v>#N/A</v>
      </c>
      <c r="AR205" s="58" t="e">
        <f t="shared" ref="AR205" si="1588">AQ205+COUNTIF($L:$L,AQ$2&amp;$P205)-1</f>
        <v>#N/A</v>
      </c>
      <c r="AS205" s="58" t="e">
        <f t="shared" si="1498"/>
        <v>#N/A</v>
      </c>
      <c r="AT205" s="58" t="e">
        <f t="shared" ref="AT205" si="1589">AS205+COUNTIF($L:$L,AS$2&amp;$P205)-1</f>
        <v>#N/A</v>
      </c>
      <c r="AU205" s="58" t="e">
        <f t="shared" si="1500"/>
        <v>#N/A</v>
      </c>
      <c r="AV205" s="58" t="e">
        <f t="shared" si="1501"/>
        <v>#N/A</v>
      </c>
      <c r="AW205" s="58" t="e">
        <f t="shared" si="1502"/>
        <v>#N/A</v>
      </c>
      <c r="AX205" s="58" t="e">
        <f t="shared" si="1503"/>
        <v>#N/A</v>
      </c>
      <c r="AY205" s="58" t="e">
        <f t="shared" si="1504"/>
        <v>#N/A</v>
      </c>
      <c r="AZ205" s="59" t="e">
        <f t="shared" si="1505"/>
        <v>#N/A</v>
      </c>
      <c r="BB205" s="66" t="s">
        <v>295</v>
      </c>
      <c r="BC205" s="67" t="e">
        <f t="shared" si="1506"/>
        <v>#N/A</v>
      </c>
      <c r="BD205" s="67" t="e">
        <f t="shared" si="1507"/>
        <v>#N/A</v>
      </c>
      <c r="BE205" s="67" t="e">
        <f t="shared" si="1508"/>
        <v>#N/A</v>
      </c>
      <c r="BF205" s="67" t="e">
        <f t="shared" si="1509"/>
        <v>#N/A</v>
      </c>
      <c r="BG205" s="67">
        <f t="shared" si="1510"/>
        <v>261</v>
      </c>
      <c r="BH205" s="67">
        <f t="shared" si="1511"/>
        <v>261</v>
      </c>
      <c r="BI205" s="67">
        <f t="shared" si="1512"/>
        <v>586</v>
      </c>
      <c r="BJ205" s="67">
        <f t="shared" si="1513"/>
        <v>586</v>
      </c>
      <c r="BK205" s="67">
        <f t="shared" si="1514"/>
        <v>1010</v>
      </c>
      <c r="BL205" s="67">
        <f t="shared" si="1515"/>
        <v>1011</v>
      </c>
      <c r="BM205" s="67">
        <f t="shared" si="1516"/>
        <v>1583</v>
      </c>
      <c r="BN205" s="67">
        <f t="shared" si="1517"/>
        <v>1585</v>
      </c>
      <c r="BO205" s="67">
        <f t="shared" si="1518"/>
        <v>2300</v>
      </c>
      <c r="BP205" s="67">
        <f t="shared" si="1519"/>
        <v>2303</v>
      </c>
      <c r="BQ205" s="67">
        <f t="shared" si="1520"/>
        <v>3228</v>
      </c>
      <c r="BR205" s="67">
        <f t="shared" si="1521"/>
        <v>3231</v>
      </c>
      <c r="BS205" s="67" t="e">
        <f t="shared" si="1522"/>
        <v>#N/A</v>
      </c>
      <c r="BT205" s="67" t="e">
        <f t="shared" si="1523"/>
        <v>#N/A</v>
      </c>
      <c r="BU205" s="67" t="e">
        <f t="shared" si="1524"/>
        <v>#N/A</v>
      </c>
      <c r="BV205" s="67" t="e">
        <f t="shared" si="1525"/>
        <v>#N/A</v>
      </c>
      <c r="BW205" s="67" t="e">
        <f t="shared" si="1526"/>
        <v>#N/A</v>
      </c>
      <c r="BX205" s="67" t="e">
        <f t="shared" si="1527"/>
        <v>#N/A</v>
      </c>
      <c r="BY205" s="67" t="e">
        <f t="shared" si="1528"/>
        <v>#N/A</v>
      </c>
      <c r="BZ205" s="67" t="e">
        <f t="shared" si="1529"/>
        <v>#N/A</v>
      </c>
      <c r="CA205" s="67" t="e">
        <f t="shared" si="1530"/>
        <v>#N/A</v>
      </c>
      <c r="CB205" s="67" t="e">
        <f t="shared" si="1531"/>
        <v>#N/A</v>
      </c>
      <c r="CC205" s="67" t="e">
        <f t="shared" si="1532"/>
        <v>#N/A</v>
      </c>
      <c r="CD205" s="67" t="e">
        <f t="shared" si="1533"/>
        <v>#N/A</v>
      </c>
      <c r="CE205" s="67" t="e">
        <f t="shared" si="1534"/>
        <v>#N/A</v>
      </c>
      <c r="CF205" s="67" t="e">
        <f t="shared" si="1535"/>
        <v>#N/A</v>
      </c>
      <c r="CG205" s="67" t="e">
        <f t="shared" si="1536"/>
        <v>#N/A</v>
      </c>
      <c r="CH205" s="67" t="e">
        <f t="shared" si="1537"/>
        <v>#N/A</v>
      </c>
      <c r="CI205" s="67" t="e">
        <f t="shared" si="1538"/>
        <v>#N/A</v>
      </c>
      <c r="CJ205" s="67" t="e">
        <f t="shared" si="1539"/>
        <v>#N/A</v>
      </c>
      <c r="CK205" s="67" t="e">
        <f t="shared" si="1540"/>
        <v>#N/A</v>
      </c>
      <c r="CL205" s="68" t="e">
        <f t="shared" si="1541"/>
        <v>#N/A</v>
      </c>
    </row>
    <row r="206" spans="2:90" hidden="1" x14ac:dyDescent="0.4">
      <c r="B206" t="str">
        <f t="shared" si="1462"/>
        <v>2015荏原環境プラント(株)メニューB</v>
      </c>
      <c r="C206" t="str">
        <f t="shared" si="1463"/>
        <v>2015荏原環境プラント(株)</v>
      </c>
      <c r="D206">
        <v>2015</v>
      </c>
      <c r="E206">
        <v>2016</v>
      </c>
      <c r="G206" s="36" t="s">
        <v>186</v>
      </c>
      <c r="H206" s="39">
        <v>1.63E-4</v>
      </c>
      <c r="I206" t="s">
        <v>13</v>
      </c>
      <c r="J206">
        <v>3.28E-4</v>
      </c>
      <c r="L206" s="60" t="s">
        <v>1907</v>
      </c>
      <c r="M206" s="61">
        <v>2015</v>
      </c>
      <c r="N206" s="62" t="s">
        <v>177</v>
      </c>
      <c r="P206" s="60" t="s">
        <v>296</v>
      </c>
      <c r="Q206" s="61" t="e">
        <f t="shared" si="1470"/>
        <v>#N/A</v>
      </c>
      <c r="R206" s="61" t="e">
        <f t="shared" si="1471"/>
        <v>#N/A</v>
      </c>
      <c r="S206" s="61" t="e">
        <f t="shared" si="1472"/>
        <v>#N/A</v>
      </c>
      <c r="T206" s="61" t="e">
        <f t="shared" si="1473"/>
        <v>#N/A</v>
      </c>
      <c r="U206" s="61">
        <f t="shared" si="1474"/>
        <v>259</v>
      </c>
      <c r="V206" s="61">
        <f t="shared" si="1475"/>
        <v>259</v>
      </c>
      <c r="W206" s="61">
        <f t="shared" si="1476"/>
        <v>563</v>
      </c>
      <c r="X206" s="61">
        <f t="shared" si="1477"/>
        <v>563</v>
      </c>
      <c r="Y206" s="61">
        <f t="shared" si="1478"/>
        <v>937</v>
      </c>
      <c r="Z206" s="61">
        <f t="shared" si="1479"/>
        <v>937</v>
      </c>
      <c r="AA206" s="61">
        <f t="shared" si="1480"/>
        <v>1391</v>
      </c>
      <c r="AB206" s="61">
        <f t="shared" si="1481"/>
        <v>1391</v>
      </c>
      <c r="AC206" s="61">
        <f t="shared" si="1482"/>
        <v>1903</v>
      </c>
      <c r="AD206" s="61">
        <f t="shared" si="1483"/>
        <v>1903</v>
      </c>
      <c r="AE206" s="61">
        <f t="shared" si="1484"/>
        <v>2463</v>
      </c>
      <c r="AF206" s="61">
        <f t="shared" si="1485"/>
        <v>2463</v>
      </c>
      <c r="AG206" s="61" t="e">
        <f t="shared" si="1486"/>
        <v>#N/A</v>
      </c>
      <c r="AH206" s="61" t="e">
        <f t="shared" si="1487"/>
        <v>#N/A</v>
      </c>
      <c r="AI206" s="61" t="e">
        <f t="shared" si="1488"/>
        <v>#N/A</v>
      </c>
      <c r="AJ206" s="61" t="e">
        <f t="shared" ref="AJ206" si="1590">AI206+COUNTIF($L:$L,AI$2&amp;$P206)-1</f>
        <v>#N/A</v>
      </c>
      <c r="AK206" s="61" t="e">
        <f t="shared" si="1490"/>
        <v>#N/A</v>
      </c>
      <c r="AL206" s="61" t="e">
        <f t="shared" ref="AL206" si="1591">AK206+COUNTIF($L:$L,AK$2&amp;$P206)-1</f>
        <v>#N/A</v>
      </c>
      <c r="AM206" s="61" t="e">
        <f t="shared" si="1492"/>
        <v>#N/A</v>
      </c>
      <c r="AN206" s="61" t="e">
        <f t="shared" ref="AN206" si="1592">AM206+COUNTIF($L:$L,AM$2&amp;$P206)-1</f>
        <v>#N/A</v>
      </c>
      <c r="AO206" s="61" t="e">
        <f t="shared" si="1494"/>
        <v>#N/A</v>
      </c>
      <c r="AP206" s="61" t="e">
        <f t="shared" ref="AP206" si="1593">AO206+COUNTIF($L:$L,AO$2&amp;$P206)-1</f>
        <v>#N/A</v>
      </c>
      <c r="AQ206" s="61" t="e">
        <f t="shared" si="1496"/>
        <v>#N/A</v>
      </c>
      <c r="AR206" s="61" t="e">
        <f t="shared" ref="AR206" si="1594">AQ206+COUNTIF($L:$L,AQ$2&amp;$P206)-1</f>
        <v>#N/A</v>
      </c>
      <c r="AS206" s="61" t="e">
        <f t="shared" si="1498"/>
        <v>#N/A</v>
      </c>
      <c r="AT206" s="61" t="e">
        <f t="shared" ref="AT206" si="1595">AS206+COUNTIF($L:$L,AS$2&amp;$P206)-1</f>
        <v>#N/A</v>
      </c>
      <c r="AU206" s="61" t="e">
        <f t="shared" si="1500"/>
        <v>#N/A</v>
      </c>
      <c r="AV206" s="61" t="e">
        <f t="shared" si="1501"/>
        <v>#N/A</v>
      </c>
      <c r="AW206" s="61" t="e">
        <f t="shared" si="1502"/>
        <v>#N/A</v>
      </c>
      <c r="AX206" s="61" t="e">
        <f t="shared" si="1503"/>
        <v>#N/A</v>
      </c>
      <c r="AY206" s="61" t="e">
        <f t="shared" si="1504"/>
        <v>#N/A</v>
      </c>
      <c r="AZ206" s="62" t="e">
        <f t="shared" si="1505"/>
        <v>#N/A</v>
      </c>
      <c r="BB206" s="69" t="s">
        <v>296</v>
      </c>
      <c r="BC206" s="70" t="e">
        <f t="shared" si="1506"/>
        <v>#N/A</v>
      </c>
      <c r="BD206" s="70" t="e">
        <f t="shared" si="1507"/>
        <v>#N/A</v>
      </c>
      <c r="BE206" s="70" t="e">
        <f t="shared" si="1508"/>
        <v>#N/A</v>
      </c>
      <c r="BF206" s="70" t="e">
        <f t="shared" si="1509"/>
        <v>#N/A</v>
      </c>
      <c r="BG206" s="70">
        <f t="shared" si="1510"/>
        <v>263</v>
      </c>
      <c r="BH206" s="70">
        <f t="shared" si="1511"/>
        <v>263</v>
      </c>
      <c r="BI206" s="70">
        <f t="shared" si="1512"/>
        <v>589</v>
      </c>
      <c r="BJ206" s="70">
        <f t="shared" si="1513"/>
        <v>589</v>
      </c>
      <c r="BK206" s="70">
        <f t="shared" si="1514"/>
        <v>1019</v>
      </c>
      <c r="BL206" s="70">
        <f t="shared" si="1515"/>
        <v>1019</v>
      </c>
      <c r="BM206" s="70">
        <f t="shared" si="1516"/>
        <v>1592</v>
      </c>
      <c r="BN206" s="70">
        <f t="shared" si="1517"/>
        <v>1592</v>
      </c>
      <c r="BO206" s="70">
        <f t="shared" si="1518"/>
        <v>2311</v>
      </c>
      <c r="BP206" s="70">
        <f t="shared" si="1519"/>
        <v>2314</v>
      </c>
      <c r="BQ206" s="70">
        <f t="shared" si="1520"/>
        <v>3240</v>
      </c>
      <c r="BR206" s="70">
        <f t="shared" si="1521"/>
        <v>3249</v>
      </c>
      <c r="BS206" s="70" t="e">
        <f t="shared" si="1522"/>
        <v>#N/A</v>
      </c>
      <c r="BT206" s="70" t="e">
        <f t="shared" si="1523"/>
        <v>#N/A</v>
      </c>
      <c r="BU206" s="70" t="e">
        <f t="shared" si="1524"/>
        <v>#N/A</v>
      </c>
      <c r="BV206" s="70" t="e">
        <f t="shared" si="1525"/>
        <v>#N/A</v>
      </c>
      <c r="BW206" s="70" t="e">
        <f t="shared" si="1526"/>
        <v>#N/A</v>
      </c>
      <c r="BX206" s="70" t="e">
        <f t="shared" si="1527"/>
        <v>#N/A</v>
      </c>
      <c r="BY206" s="70" t="e">
        <f t="shared" si="1528"/>
        <v>#N/A</v>
      </c>
      <c r="BZ206" s="70" t="e">
        <f t="shared" si="1529"/>
        <v>#N/A</v>
      </c>
      <c r="CA206" s="70" t="e">
        <f t="shared" si="1530"/>
        <v>#N/A</v>
      </c>
      <c r="CB206" s="70" t="e">
        <f t="shared" si="1531"/>
        <v>#N/A</v>
      </c>
      <c r="CC206" s="70" t="e">
        <f t="shared" si="1532"/>
        <v>#N/A</v>
      </c>
      <c r="CD206" s="70" t="e">
        <f t="shared" si="1533"/>
        <v>#N/A</v>
      </c>
      <c r="CE206" s="70" t="e">
        <f t="shared" si="1534"/>
        <v>#N/A</v>
      </c>
      <c r="CF206" s="70" t="e">
        <f t="shared" si="1535"/>
        <v>#N/A</v>
      </c>
      <c r="CG206" s="70" t="e">
        <f t="shared" si="1536"/>
        <v>#N/A</v>
      </c>
      <c r="CH206" s="70" t="e">
        <f t="shared" si="1537"/>
        <v>#N/A</v>
      </c>
      <c r="CI206" s="70" t="e">
        <f t="shared" si="1538"/>
        <v>#N/A</v>
      </c>
      <c r="CJ206" s="70" t="e">
        <f t="shared" si="1539"/>
        <v>#N/A</v>
      </c>
      <c r="CK206" s="70" t="e">
        <f t="shared" si="1540"/>
        <v>#N/A</v>
      </c>
      <c r="CL206" s="71" t="e">
        <f t="shared" si="1541"/>
        <v>#N/A</v>
      </c>
    </row>
    <row r="207" spans="2:90" hidden="1" x14ac:dyDescent="0.4">
      <c r="B207" t="str">
        <f t="shared" si="1462"/>
        <v>2015荏原環境プラント(株)(参考値)事業者全体</v>
      </c>
      <c r="C207" t="str">
        <f t="shared" si="1463"/>
        <v>2015荏原環境プラント(株)</v>
      </c>
      <c r="D207">
        <v>2015</v>
      </c>
      <c r="E207">
        <v>2016</v>
      </c>
      <c r="G207" s="36" t="s">
        <v>186</v>
      </c>
      <c r="H207" s="39">
        <v>1.63E-4</v>
      </c>
      <c r="I207" t="s">
        <v>282</v>
      </c>
      <c r="J207">
        <v>5.1400000000000003E-4</v>
      </c>
      <c r="L207" s="57" t="s">
        <v>1908</v>
      </c>
      <c r="M207" s="58">
        <v>2015</v>
      </c>
      <c r="N207" s="59" t="s">
        <v>265</v>
      </c>
      <c r="P207" s="57" t="s">
        <v>297</v>
      </c>
      <c r="Q207" s="58" t="e">
        <f t="shared" si="1470"/>
        <v>#N/A</v>
      </c>
      <c r="R207" s="58" t="e">
        <f t="shared" si="1471"/>
        <v>#N/A</v>
      </c>
      <c r="S207" s="58" t="e">
        <f t="shared" si="1472"/>
        <v>#N/A</v>
      </c>
      <c r="T207" s="58" t="e">
        <f t="shared" si="1473"/>
        <v>#N/A</v>
      </c>
      <c r="U207" s="58">
        <f t="shared" si="1474"/>
        <v>261</v>
      </c>
      <c r="V207" s="58">
        <f t="shared" si="1475"/>
        <v>261</v>
      </c>
      <c r="W207" s="58">
        <f t="shared" si="1476"/>
        <v>565</v>
      </c>
      <c r="X207" s="58">
        <f t="shared" si="1477"/>
        <v>565</v>
      </c>
      <c r="Y207" s="58">
        <f t="shared" si="1478"/>
        <v>939</v>
      </c>
      <c r="Z207" s="58">
        <f t="shared" si="1479"/>
        <v>939</v>
      </c>
      <c r="AA207" s="58">
        <f t="shared" si="1480"/>
        <v>1393</v>
      </c>
      <c r="AB207" s="58">
        <f t="shared" si="1481"/>
        <v>1393</v>
      </c>
      <c r="AC207" s="58">
        <f t="shared" si="1482"/>
        <v>1905</v>
      </c>
      <c r="AD207" s="58">
        <f t="shared" si="1483"/>
        <v>1905</v>
      </c>
      <c r="AE207" s="58">
        <f t="shared" si="1484"/>
        <v>2465</v>
      </c>
      <c r="AF207" s="58">
        <f t="shared" si="1485"/>
        <v>2465</v>
      </c>
      <c r="AG207" s="58" t="e">
        <f t="shared" si="1486"/>
        <v>#N/A</v>
      </c>
      <c r="AH207" s="58" t="e">
        <f t="shared" si="1487"/>
        <v>#N/A</v>
      </c>
      <c r="AI207" s="58" t="e">
        <f t="shared" si="1488"/>
        <v>#N/A</v>
      </c>
      <c r="AJ207" s="58" t="e">
        <f t="shared" ref="AJ207" si="1596">AI207+COUNTIF($L:$L,AI$2&amp;$P207)-1</f>
        <v>#N/A</v>
      </c>
      <c r="AK207" s="58" t="e">
        <f t="shared" si="1490"/>
        <v>#N/A</v>
      </c>
      <c r="AL207" s="58" t="e">
        <f t="shared" ref="AL207" si="1597">AK207+COUNTIF($L:$L,AK$2&amp;$P207)-1</f>
        <v>#N/A</v>
      </c>
      <c r="AM207" s="58" t="e">
        <f t="shared" si="1492"/>
        <v>#N/A</v>
      </c>
      <c r="AN207" s="58" t="e">
        <f t="shared" ref="AN207" si="1598">AM207+COUNTIF($L:$L,AM$2&amp;$P207)-1</f>
        <v>#N/A</v>
      </c>
      <c r="AO207" s="58" t="e">
        <f t="shared" si="1494"/>
        <v>#N/A</v>
      </c>
      <c r="AP207" s="58" t="e">
        <f t="shared" ref="AP207" si="1599">AO207+COUNTIF($L:$L,AO$2&amp;$P207)-1</f>
        <v>#N/A</v>
      </c>
      <c r="AQ207" s="58" t="e">
        <f t="shared" si="1496"/>
        <v>#N/A</v>
      </c>
      <c r="AR207" s="58" t="e">
        <f t="shared" ref="AR207" si="1600">AQ207+COUNTIF($L:$L,AQ$2&amp;$P207)-1</f>
        <v>#N/A</v>
      </c>
      <c r="AS207" s="58" t="e">
        <f t="shared" si="1498"/>
        <v>#N/A</v>
      </c>
      <c r="AT207" s="58" t="e">
        <f t="shared" ref="AT207" si="1601">AS207+COUNTIF($L:$L,AS$2&amp;$P207)-1</f>
        <v>#N/A</v>
      </c>
      <c r="AU207" s="58" t="e">
        <f t="shared" si="1500"/>
        <v>#N/A</v>
      </c>
      <c r="AV207" s="58" t="e">
        <f t="shared" si="1501"/>
        <v>#N/A</v>
      </c>
      <c r="AW207" s="58" t="e">
        <f t="shared" si="1502"/>
        <v>#N/A</v>
      </c>
      <c r="AX207" s="58" t="e">
        <f t="shared" si="1503"/>
        <v>#N/A</v>
      </c>
      <c r="AY207" s="58" t="e">
        <f t="shared" si="1504"/>
        <v>#N/A</v>
      </c>
      <c r="AZ207" s="59" t="e">
        <f t="shared" si="1505"/>
        <v>#N/A</v>
      </c>
      <c r="BB207" s="66" t="s">
        <v>297</v>
      </c>
      <c r="BC207" s="67" t="e">
        <f t="shared" si="1506"/>
        <v>#N/A</v>
      </c>
      <c r="BD207" s="67" t="e">
        <f t="shared" si="1507"/>
        <v>#N/A</v>
      </c>
      <c r="BE207" s="67" t="e">
        <f t="shared" si="1508"/>
        <v>#N/A</v>
      </c>
      <c r="BF207" s="67" t="e">
        <f t="shared" si="1509"/>
        <v>#N/A</v>
      </c>
      <c r="BG207" s="67">
        <f t="shared" si="1510"/>
        <v>265</v>
      </c>
      <c r="BH207" s="67">
        <f t="shared" si="1511"/>
        <v>265</v>
      </c>
      <c r="BI207" s="67">
        <f t="shared" si="1512"/>
        <v>591</v>
      </c>
      <c r="BJ207" s="67">
        <f t="shared" si="1513"/>
        <v>591</v>
      </c>
      <c r="BK207" s="67">
        <f t="shared" si="1514"/>
        <v>1021</v>
      </c>
      <c r="BL207" s="67">
        <f t="shared" si="1515"/>
        <v>1021</v>
      </c>
      <c r="BM207" s="67">
        <f t="shared" si="1516"/>
        <v>1595</v>
      </c>
      <c r="BN207" s="67">
        <f t="shared" si="1517"/>
        <v>1595</v>
      </c>
      <c r="BO207" s="67">
        <f t="shared" si="1518"/>
        <v>2319</v>
      </c>
      <c r="BP207" s="67">
        <f t="shared" si="1519"/>
        <v>2319</v>
      </c>
      <c r="BQ207" s="67">
        <f t="shared" si="1520"/>
        <v>3255</v>
      </c>
      <c r="BR207" s="67">
        <f t="shared" si="1521"/>
        <v>3255</v>
      </c>
      <c r="BS207" s="67" t="e">
        <f t="shared" si="1522"/>
        <v>#N/A</v>
      </c>
      <c r="BT207" s="67" t="e">
        <f t="shared" si="1523"/>
        <v>#N/A</v>
      </c>
      <c r="BU207" s="67" t="e">
        <f t="shared" si="1524"/>
        <v>#N/A</v>
      </c>
      <c r="BV207" s="67" t="e">
        <f t="shared" si="1525"/>
        <v>#N/A</v>
      </c>
      <c r="BW207" s="67" t="e">
        <f t="shared" si="1526"/>
        <v>#N/A</v>
      </c>
      <c r="BX207" s="67" t="e">
        <f t="shared" si="1527"/>
        <v>#N/A</v>
      </c>
      <c r="BY207" s="67" t="e">
        <f t="shared" si="1528"/>
        <v>#N/A</v>
      </c>
      <c r="BZ207" s="67" t="e">
        <f t="shared" si="1529"/>
        <v>#N/A</v>
      </c>
      <c r="CA207" s="67" t="e">
        <f t="shared" si="1530"/>
        <v>#N/A</v>
      </c>
      <c r="CB207" s="67" t="e">
        <f t="shared" si="1531"/>
        <v>#N/A</v>
      </c>
      <c r="CC207" s="67" t="e">
        <f t="shared" si="1532"/>
        <v>#N/A</v>
      </c>
      <c r="CD207" s="67" t="e">
        <f t="shared" si="1533"/>
        <v>#N/A</v>
      </c>
      <c r="CE207" s="67" t="e">
        <f t="shared" si="1534"/>
        <v>#N/A</v>
      </c>
      <c r="CF207" s="67" t="e">
        <f t="shared" si="1535"/>
        <v>#N/A</v>
      </c>
      <c r="CG207" s="67" t="e">
        <f t="shared" si="1536"/>
        <v>#N/A</v>
      </c>
      <c r="CH207" s="67" t="e">
        <f t="shared" si="1537"/>
        <v>#N/A</v>
      </c>
      <c r="CI207" s="67" t="e">
        <f t="shared" si="1538"/>
        <v>#N/A</v>
      </c>
      <c r="CJ207" s="67" t="e">
        <f t="shared" si="1539"/>
        <v>#N/A</v>
      </c>
      <c r="CK207" s="67" t="e">
        <f t="shared" si="1540"/>
        <v>#N/A</v>
      </c>
      <c r="CL207" s="68" t="e">
        <f t="shared" si="1541"/>
        <v>#N/A</v>
      </c>
    </row>
    <row r="208" spans="2:90" hidden="1" x14ac:dyDescent="0.4">
      <c r="B208" t="str">
        <f t="shared" si="1462"/>
        <v>2015東京エコサービス(株)</v>
      </c>
      <c r="C208" t="str">
        <f t="shared" si="1463"/>
        <v>2015東京エコサービス(株)</v>
      </c>
      <c r="D208">
        <v>2015</v>
      </c>
      <c r="E208">
        <v>2016</v>
      </c>
      <c r="G208" s="36" t="s">
        <v>263</v>
      </c>
      <c r="H208" s="39">
        <v>1.02E-4</v>
      </c>
      <c r="J208">
        <v>1.4999999999999999E-4</v>
      </c>
      <c r="L208" s="60" t="s">
        <v>1909</v>
      </c>
      <c r="M208" s="61">
        <v>2015</v>
      </c>
      <c r="N208" s="62" t="s">
        <v>127</v>
      </c>
      <c r="P208" s="60" t="s">
        <v>298</v>
      </c>
      <c r="Q208" s="61" t="e">
        <f t="shared" si="1470"/>
        <v>#N/A</v>
      </c>
      <c r="R208" s="61" t="e">
        <f t="shared" si="1471"/>
        <v>#N/A</v>
      </c>
      <c r="S208" s="61" t="e">
        <f t="shared" si="1472"/>
        <v>#N/A</v>
      </c>
      <c r="T208" s="61" t="e">
        <f t="shared" si="1473"/>
        <v>#N/A</v>
      </c>
      <c r="U208" s="61">
        <f t="shared" si="1474"/>
        <v>263</v>
      </c>
      <c r="V208" s="61">
        <f t="shared" si="1475"/>
        <v>263</v>
      </c>
      <c r="W208" s="61">
        <f t="shared" si="1476"/>
        <v>567</v>
      </c>
      <c r="X208" s="61">
        <f t="shared" si="1477"/>
        <v>567</v>
      </c>
      <c r="Y208" s="61">
        <f t="shared" si="1478"/>
        <v>941</v>
      </c>
      <c r="Z208" s="61">
        <f t="shared" si="1479"/>
        <v>941</v>
      </c>
      <c r="AA208" s="61">
        <f t="shared" si="1480"/>
        <v>1395</v>
      </c>
      <c r="AB208" s="61">
        <f t="shared" si="1481"/>
        <v>1395</v>
      </c>
      <c r="AC208" s="61">
        <f t="shared" si="1482"/>
        <v>1907</v>
      </c>
      <c r="AD208" s="61">
        <f t="shared" si="1483"/>
        <v>1907</v>
      </c>
      <c r="AE208" s="61">
        <f t="shared" si="1484"/>
        <v>2467</v>
      </c>
      <c r="AF208" s="61">
        <f t="shared" si="1485"/>
        <v>2467</v>
      </c>
      <c r="AG208" s="61" t="e">
        <f t="shared" si="1486"/>
        <v>#N/A</v>
      </c>
      <c r="AH208" s="61" t="e">
        <f t="shared" si="1487"/>
        <v>#N/A</v>
      </c>
      <c r="AI208" s="61" t="e">
        <f t="shared" si="1488"/>
        <v>#N/A</v>
      </c>
      <c r="AJ208" s="61" t="e">
        <f t="shared" ref="AJ208" si="1602">AI208+COUNTIF($L:$L,AI$2&amp;$P208)-1</f>
        <v>#N/A</v>
      </c>
      <c r="AK208" s="61" t="e">
        <f t="shared" si="1490"/>
        <v>#N/A</v>
      </c>
      <c r="AL208" s="61" t="e">
        <f t="shared" ref="AL208" si="1603">AK208+COUNTIF($L:$L,AK$2&amp;$P208)-1</f>
        <v>#N/A</v>
      </c>
      <c r="AM208" s="61" t="e">
        <f t="shared" si="1492"/>
        <v>#N/A</v>
      </c>
      <c r="AN208" s="61" t="e">
        <f t="shared" ref="AN208" si="1604">AM208+COUNTIF($L:$L,AM$2&amp;$P208)-1</f>
        <v>#N/A</v>
      </c>
      <c r="AO208" s="61" t="e">
        <f t="shared" si="1494"/>
        <v>#N/A</v>
      </c>
      <c r="AP208" s="61" t="e">
        <f t="shared" ref="AP208" si="1605">AO208+COUNTIF($L:$L,AO$2&amp;$P208)-1</f>
        <v>#N/A</v>
      </c>
      <c r="AQ208" s="61" t="e">
        <f t="shared" si="1496"/>
        <v>#N/A</v>
      </c>
      <c r="AR208" s="61" t="e">
        <f t="shared" ref="AR208" si="1606">AQ208+COUNTIF($L:$L,AQ$2&amp;$P208)-1</f>
        <v>#N/A</v>
      </c>
      <c r="AS208" s="61" t="e">
        <f t="shared" si="1498"/>
        <v>#N/A</v>
      </c>
      <c r="AT208" s="61" t="e">
        <f t="shared" ref="AT208" si="1607">AS208+COUNTIF($L:$L,AS$2&amp;$P208)-1</f>
        <v>#N/A</v>
      </c>
      <c r="AU208" s="61" t="e">
        <f t="shared" si="1500"/>
        <v>#N/A</v>
      </c>
      <c r="AV208" s="61" t="e">
        <f t="shared" si="1501"/>
        <v>#N/A</v>
      </c>
      <c r="AW208" s="61" t="e">
        <f t="shared" si="1502"/>
        <v>#N/A</v>
      </c>
      <c r="AX208" s="61" t="e">
        <f t="shared" si="1503"/>
        <v>#N/A</v>
      </c>
      <c r="AY208" s="61" t="e">
        <f t="shared" si="1504"/>
        <v>#N/A</v>
      </c>
      <c r="AZ208" s="62" t="e">
        <f t="shared" si="1505"/>
        <v>#N/A</v>
      </c>
      <c r="BB208" s="69" t="s">
        <v>298</v>
      </c>
      <c r="BC208" s="70" t="e">
        <f t="shared" si="1506"/>
        <v>#N/A</v>
      </c>
      <c r="BD208" s="70" t="e">
        <f t="shared" si="1507"/>
        <v>#N/A</v>
      </c>
      <c r="BE208" s="70" t="e">
        <f t="shared" si="1508"/>
        <v>#N/A</v>
      </c>
      <c r="BF208" s="70" t="e">
        <f t="shared" si="1509"/>
        <v>#N/A</v>
      </c>
      <c r="BG208" s="70">
        <f t="shared" si="1510"/>
        <v>267</v>
      </c>
      <c r="BH208" s="70">
        <f t="shared" si="1511"/>
        <v>267</v>
      </c>
      <c r="BI208" s="70">
        <f t="shared" si="1512"/>
        <v>593</v>
      </c>
      <c r="BJ208" s="70">
        <f t="shared" si="1513"/>
        <v>593</v>
      </c>
      <c r="BK208" s="70">
        <f t="shared" si="1514"/>
        <v>1023</v>
      </c>
      <c r="BL208" s="70">
        <f t="shared" si="1515"/>
        <v>1023</v>
      </c>
      <c r="BM208" s="70">
        <f t="shared" si="1516"/>
        <v>1597</v>
      </c>
      <c r="BN208" s="70">
        <f t="shared" si="1517"/>
        <v>1598</v>
      </c>
      <c r="BO208" s="70">
        <f t="shared" si="1518"/>
        <v>2322</v>
      </c>
      <c r="BP208" s="70">
        <f t="shared" si="1519"/>
        <v>2324</v>
      </c>
      <c r="BQ208" s="70">
        <f t="shared" si="1520"/>
        <v>3259</v>
      </c>
      <c r="BR208" s="70">
        <f t="shared" si="1521"/>
        <v>3261</v>
      </c>
      <c r="BS208" s="70" t="e">
        <f t="shared" si="1522"/>
        <v>#N/A</v>
      </c>
      <c r="BT208" s="70" t="e">
        <f t="shared" si="1523"/>
        <v>#N/A</v>
      </c>
      <c r="BU208" s="70" t="e">
        <f t="shared" si="1524"/>
        <v>#N/A</v>
      </c>
      <c r="BV208" s="70" t="e">
        <f t="shared" si="1525"/>
        <v>#N/A</v>
      </c>
      <c r="BW208" s="70" t="e">
        <f t="shared" si="1526"/>
        <v>#N/A</v>
      </c>
      <c r="BX208" s="70" t="e">
        <f t="shared" si="1527"/>
        <v>#N/A</v>
      </c>
      <c r="BY208" s="70" t="e">
        <f t="shared" si="1528"/>
        <v>#N/A</v>
      </c>
      <c r="BZ208" s="70" t="e">
        <f t="shared" si="1529"/>
        <v>#N/A</v>
      </c>
      <c r="CA208" s="70" t="e">
        <f t="shared" si="1530"/>
        <v>#N/A</v>
      </c>
      <c r="CB208" s="70" t="e">
        <f t="shared" si="1531"/>
        <v>#N/A</v>
      </c>
      <c r="CC208" s="70" t="e">
        <f t="shared" si="1532"/>
        <v>#N/A</v>
      </c>
      <c r="CD208" s="70" t="e">
        <f t="shared" si="1533"/>
        <v>#N/A</v>
      </c>
      <c r="CE208" s="70" t="e">
        <f t="shared" si="1534"/>
        <v>#N/A</v>
      </c>
      <c r="CF208" s="70" t="e">
        <f t="shared" si="1535"/>
        <v>#N/A</v>
      </c>
      <c r="CG208" s="70" t="e">
        <f t="shared" si="1536"/>
        <v>#N/A</v>
      </c>
      <c r="CH208" s="70" t="e">
        <f t="shared" si="1537"/>
        <v>#N/A</v>
      </c>
      <c r="CI208" s="70" t="e">
        <f t="shared" si="1538"/>
        <v>#N/A</v>
      </c>
      <c r="CJ208" s="70" t="e">
        <f t="shared" si="1539"/>
        <v>#N/A</v>
      </c>
      <c r="CK208" s="70" t="e">
        <f t="shared" si="1540"/>
        <v>#N/A</v>
      </c>
      <c r="CL208" s="71" t="e">
        <f t="shared" si="1541"/>
        <v>#N/A</v>
      </c>
    </row>
    <row r="209" spans="2:90" hidden="1" x14ac:dyDescent="0.4">
      <c r="B209" t="str">
        <f t="shared" si="1462"/>
        <v>2015ダイヤモンドパワー(株)</v>
      </c>
      <c r="C209" t="str">
        <f t="shared" si="1463"/>
        <v>2015ダイヤモンドパワー(株)</v>
      </c>
      <c r="D209">
        <v>2015</v>
      </c>
      <c r="E209">
        <v>2016</v>
      </c>
      <c r="G209" s="36" t="s">
        <v>264</v>
      </c>
      <c r="H209" s="39">
        <v>3.2000000000000003E-4</v>
      </c>
      <c r="J209">
        <v>3.7199999999999999E-4</v>
      </c>
      <c r="L209" s="57" t="s">
        <v>1910</v>
      </c>
      <c r="M209" s="58">
        <v>2015</v>
      </c>
      <c r="N209" s="59" t="s">
        <v>266</v>
      </c>
      <c r="P209" s="57" t="s">
        <v>299</v>
      </c>
      <c r="Q209" s="58" t="e">
        <f t="shared" si="1470"/>
        <v>#N/A</v>
      </c>
      <c r="R209" s="58" t="e">
        <f t="shared" si="1471"/>
        <v>#N/A</v>
      </c>
      <c r="S209" s="58" t="e">
        <f t="shared" si="1472"/>
        <v>#N/A</v>
      </c>
      <c r="T209" s="58" t="e">
        <f t="shared" si="1473"/>
        <v>#N/A</v>
      </c>
      <c r="U209" s="58">
        <f t="shared" si="1474"/>
        <v>264</v>
      </c>
      <c r="V209" s="58">
        <f t="shared" si="1475"/>
        <v>264</v>
      </c>
      <c r="W209" s="58">
        <f t="shared" si="1476"/>
        <v>568</v>
      </c>
      <c r="X209" s="58">
        <f t="shared" si="1477"/>
        <v>568</v>
      </c>
      <c r="Y209" s="58">
        <f t="shared" si="1478"/>
        <v>942</v>
      </c>
      <c r="Z209" s="58">
        <f t="shared" si="1479"/>
        <v>942</v>
      </c>
      <c r="AA209" s="58">
        <f t="shared" si="1480"/>
        <v>1396</v>
      </c>
      <c r="AB209" s="58">
        <f t="shared" si="1481"/>
        <v>1396</v>
      </c>
      <c r="AC209" s="58">
        <f t="shared" si="1482"/>
        <v>1908</v>
      </c>
      <c r="AD209" s="58">
        <f t="shared" si="1483"/>
        <v>1908</v>
      </c>
      <c r="AE209" s="58">
        <f t="shared" si="1484"/>
        <v>2468</v>
      </c>
      <c r="AF209" s="58">
        <f t="shared" si="1485"/>
        <v>2468</v>
      </c>
      <c r="AG209" s="58" t="e">
        <f t="shared" si="1486"/>
        <v>#N/A</v>
      </c>
      <c r="AH209" s="58" t="e">
        <f t="shared" si="1487"/>
        <v>#N/A</v>
      </c>
      <c r="AI209" s="58" t="e">
        <f t="shared" si="1488"/>
        <v>#N/A</v>
      </c>
      <c r="AJ209" s="58" t="e">
        <f t="shared" ref="AJ209" si="1608">AI209+COUNTIF($L:$L,AI$2&amp;$P209)-1</f>
        <v>#N/A</v>
      </c>
      <c r="AK209" s="58" t="e">
        <f t="shared" si="1490"/>
        <v>#N/A</v>
      </c>
      <c r="AL209" s="58" t="e">
        <f t="shared" ref="AL209" si="1609">AK209+COUNTIF($L:$L,AK$2&amp;$P209)-1</f>
        <v>#N/A</v>
      </c>
      <c r="AM209" s="58" t="e">
        <f t="shared" si="1492"/>
        <v>#N/A</v>
      </c>
      <c r="AN209" s="58" t="e">
        <f t="shared" ref="AN209" si="1610">AM209+COUNTIF($L:$L,AM$2&amp;$P209)-1</f>
        <v>#N/A</v>
      </c>
      <c r="AO209" s="58" t="e">
        <f t="shared" si="1494"/>
        <v>#N/A</v>
      </c>
      <c r="AP209" s="58" t="e">
        <f t="shared" ref="AP209" si="1611">AO209+COUNTIF($L:$L,AO$2&amp;$P209)-1</f>
        <v>#N/A</v>
      </c>
      <c r="AQ209" s="58" t="e">
        <f t="shared" si="1496"/>
        <v>#N/A</v>
      </c>
      <c r="AR209" s="58" t="e">
        <f t="shared" ref="AR209" si="1612">AQ209+COUNTIF($L:$L,AQ$2&amp;$P209)-1</f>
        <v>#N/A</v>
      </c>
      <c r="AS209" s="58" t="e">
        <f t="shared" si="1498"/>
        <v>#N/A</v>
      </c>
      <c r="AT209" s="58" t="e">
        <f t="shared" ref="AT209" si="1613">AS209+COUNTIF($L:$L,AS$2&amp;$P209)-1</f>
        <v>#N/A</v>
      </c>
      <c r="AU209" s="58" t="e">
        <f t="shared" si="1500"/>
        <v>#N/A</v>
      </c>
      <c r="AV209" s="58" t="e">
        <f t="shared" si="1501"/>
        <v>#N/A</v>
      </c>
      <c r="AW209" s="58" t="e">
        <f t="shared" si="1502"/>
        <v>#N/A</v>
      </c>
      <c r="AX209" s="58" t="e">
        <f t="shared" si="1503"/>
        <v>#N/A</v>
      </c>
      <c r="AY209" s="58" t="e">
        <f t="shared" si="1504"/>
        <v>#N/A</v>
      </c>
      <c r="AZ209" s="59" t="e">
        <f t="shared" si="1505"/>
        <v>#N/A</v>
      </c>
      <c r="BB209" s="66" t="s">
        <v>299</v>
      </c>
      <c r="BC209" s="67" t="e">
        <f t="shared" si="1506"/>
        <v>#N/A</v>
      </c>
      <c r="BD209" s="67" t="e">
        <f t="shared" si="1507"/>
        <v>#N/A</v>
      </c>
      <c r="BE209" s="67" t="e">
        <f t="shared" si="1508"/>
        <v>#N/A</v>
      </c>
      <c r="BF209" s="67" t="e">
        <f t="shared" si="1509"/>
        <v>#N/A</v>
      </c>
      <c r="BG209" s="67">
        <f t="shared" si="1510"/>
        <v>268</v>
      </c>
      <c r="BH209" s="67">
        <f t="shared" si="1511"/>
        <v>268</v>
      </c>
      <c r="BI209" s="67">
        <f t="shared" si="1512"/>
        <v>594</v>
      </c>
      <c r="BJ209" s="67">
        <f t="shared" si="1513"/>
        <v>594</v>
      </c>
      <c r="BK209" s="67">
        <f t="shared" si="1514"/>
        <v>1024</v>
      </c>
      <c r="BL209" s="67">
        <f t="shared" si="1515"/>
        <v>1024</v>
      </c>
      <c r="BM209" s="67">
        <f t="shared" si="1516"/>
        <v>1599</v>
      </c>
      <c r="BN209" s="67">
        <f t="shared" si="1517"/>
        <v>1599</v>
      </c>
      <c r="BO209" s="67">
        <f t="shared" si="1518"/>
        <v>2325</v>
      </c>
      <c r="BP209" s="67">
        <f t="shared" si="1519"/>
        <v>2325</v>
      </c>
      <c r="BQ209" s="67">
        <f t="shared" si="1520"/>
        <v>3262</v>
      </c>
      <c r="BR209" s="67">
        <f t="shared" si="1521"/>
        <v>3262</v>
      </c>
      <c r="BS209" s="67" t="e">
        <f t="shared" si="1522"/>
        <v>#N/A</v>
      </c>
      <c r="BT209" s="67" t="e">
        <f t="shared" si="1523"/>
        <v>#N/A</v>
      </c>
      <c r="BU209" s="67" t="e">
        <f t="shared" si="1524"/>
        <v>#N/A</v>
      </c>
      <c r="BV209" s="67" t="e">
        <f t="shared" si="1525"/>
        <v>#N/A</v>
      </c>
      <c r="BW209" s="67" t="e">
        <f t="shared" si="1526"/>
        <v>#N/A</v>
      </c>
      <c r="BX209" s="67" t="e">
        <f t="shared" si="1527"/>
        <v>#N/A</v>
      </c>
      <c r="BY209" s="67" t="e">
        <f t="shared" si="1528"/>
        <v>#N/A</v>
      </c>
      <c r="BZ209" s="67" t="e">
        <f t="shared" si="1529"/>
        <v>#N/A</v>
      </c>
      <c r="CA209" s="67" t="e">
        <f t="shared" si="1530"/>
        <v>#N/A</v>
      </c>
      <c r="CB209" s="67" t="e">
        <f t="shared" si="1531"/>
        <v>#N/A</v>
      </c>
      <c r="CC209" s="67" t="e">
        <f t="shared" si="1532"/>
        <v>#N/A</v>
      </c>
      <c r="CD209" s="67" t="e">
        <f t="shared" si="1533"/>
        <v>#N/A</v>
      </c>
      <c r="CE209" s="67" t="e">
        <f t="shared" si="1534"/>
        <v>#N/A</v>
      </c>
      <c r="CF209" s="67" t="e">
        <f t="shared" si="1535"/>
        <v>#N/A</v>
      </c>
      <c r="CG209" s="67" t="e">
        <f t="shared" si="1536"/>
        <v>#N/A</v>
      </c>
      <c r="CH209" s="67" t="e">
        <f t="shared" si="1537"/>
        <v>#N/A</v>
      </c>
      <c r="CI209" s="67" t="e">
        <f t="shared" si="1538"/>
        <v>#N/A</v>
      </c>
      <c r="CJ209" s="67" t="e">
        <f t="shared" si="1539"/>
        <v>#N/A</v>
      </c>
      <c r="CK209" s="67" t="e">
        <f t="shared" si="1540"/>
        <v>#N/A</v>
      </c>
      <c r="CL209" s="68" t="e">
        <f t="shared" si="1541"/>
        <v>#N/A</v>
      </c>
    </row>
    <row r="210" spans="2:90" hidden="1" x14ac:dyDescent="0.4">
      <c r="B210" t="str">
        <f t="shared" si="1462"/>
        <v>2015出光グリーンパワー(株)</v>
      </c>
      <c r="C210" t="str">
        <f t="shared" si="1463"/>
        <v>2015出光グリーンパワー(株)</v>
      </c>
      <c r="D210">
        <v>2015</v>
      </c>
      <c r="E210">
        <v>2016</v>
      </c>
      <c r="G210" s="36" t="s">
        <v>177</v>
      </c>
      <c r="H210" s="39">
        <v>2.2800000000000001E-4</v>
      </c>
      <c r="J210">
        <v>0</v>
      </c>
      <c r="L210" s="60" t="s">
        <v>1911</v>
      </c>
      <c r="M210" s="61">
        <v>2015</v>
      </c>
      <c r="N210" s="62" t="s">
        <v>154</v>
      </c>
      <c r="P210" s="60" t="s">
        <v>300</v>
      </c>
      <c r="Q210" s="61" t="e">
        <f t="shared" si="1470"/>
        <v>#N/A</v>
      </c>
      <c r="R210" s="61" t="e">
        <f t="shared" si="1471"/>
        <v>#N/A</v>
      </c>
      <c r="S210" s="61" t="e">
        <f t="shared" si="1472"/>
        <v>#N/A</v>
      </c>
      <c r="T210" s="61" t="e">
        <f t="shared" si="1473"/>
        <v>#N/A</v>
      </c>
      <c r="U210" s="61">
        <f t="shared" si="1474"/>
        <v>265</v>
      </c>
      <c r="V210" s="61">
        <f t="shared" si="1475"/>
        <v>265</v>
      </c>
      <c r="W210" s="61">
        <f t="shared" si="1476"/>
        <v>569</v>
      </c>
      <c r="X210" s="61">
        <f t="shared" si="1477"/>
        <v>569</v>
      </c>
      <c r="Y210" s="61">
        <f t="shared" si="1478"/>
        <v>943</v>
      </c>
      <c r="Z210" s="61">
        <f t="shared" si="1479"/>
        <v>943</v>
      </c>
      <c r="AA210" s="61">
        <f t="shared" si="1480"/>
        <v>1397</v>
      </c>
      <c r="AB210" s="61">
        <f t="shared" si="1481"/>
        <v>1397</v>
      </c>
      <c r="AC210" s="61">
        <f t="shared" si="1482"/>
        <v>1909</v>
      </c>
      <c r="AD210" s="61">
        <f t="shared" si="1483"/>
        <v>1909</v>
      </c>
      <c r="AE210" s="61">
        <f t="shared" si="1484"/>
        <v>2469</v>
      </c>
      <c r="AF210" s="61">
        <f t="shared" si="1485"/>
        <v>2469</v>
      </c>
      <c r="AG210" s="61" t="e">
        <f t="shared" si="1486"/>
        <v>#N/A</v>
      </c>
      <c r="AH210" s="61" t="e">
        <f t="shared" si="1487"/>
        <v>#N/A</v>
      </c>
      <c r="AI210" s="61" t="e">
        <f t="shared" si="1488"/>
        <v>#N/A</v>
      </c>
      <c r="AJ210" s="61" t="e">
        <f t="shared" ref="AJ210" si="1614">AI210+COUNTIF($L:$L,AI$2&amp;$P210)-1</f>
        <v>#N/A</v>
      </c>
      <c r="AK210" s="61" t="e">
        <f t="shared" si="1490"/>
        <v>#N/A</v>
      </c>
      <c r="AL210" s="61" t="e">
        <f t="shared" ref="AL210" si="1615">AK210+COUNTIF($L:$L,AK$2&amp;$P210)-1</f>
        <v>#N/A</v>
      </c>
      <c r="AM210" s="61" t="e">
        <f t="shared" si="1492"/>
        <v>#N/A</v>
      </c>
      <c r="AN210" s="61" t="e">
        <f t="shared" ref="AN210" si="1616">AM210+COUNTIF($L:$L,AM$2&amp;$P210)-1</f>
        <v>#N/A</v>
      </c>
      <c r="AO210" s="61" t="e">
        <f t="shared" si="1494"/>
        <v>#N/A</v>
      </c>
      <c r="AP210" s="61" t="e">
        <f t="shared" ref="AP210" si="1617">AO210+COUNTIF($L:$L,AO$2&amp;$P210)-1</f>
        <v>#N/A</v>
      </c>
      <c r="AQ210" s="61" t="e">
        <f t="shared" si="1496"/>
        <v>#N/A</v>
      </c>
      <c r="AR210" s="61" t="e">
        <f t="shared" ref="AR210" si="1618">AQ210+COUNTIF($L:$L,AQ$2&amp;$P210)-1</f>
        <v>#N/A</v>
      </c>
      <c r="AS210" s="61" t="e">
        <f t="shared" si="1498"/>
        <v>#N/A</v>
      </c>
      <c r="AT210" s="61" t="e">
        <f t="shared" ref="AT210" si="1619">AS210+COUNTIF($L:$L,AS$2&amp;$P210)-1</f>
        <v>#N/A</v>
      </c>
      <c r="AU210" s="61" t="e">
        <f t="shared" si="1500"/>
        <v>#N/A</v>
      </c>
      <c r="AV210" s="61" t="e">
        <f t="shared" si="1501"/>
        <v>#N/A</v>
      </c>
      <c r="AW210" s="61" t="e">
        <f t="shared" si="1502"/>
        <v>#N/A</v>
      </c>
      <c r="AX210" s="61" t="e">
        <f t="shared" si="1503"/>
        <v>#N/A</v>
      </c>
      <c r="AY210" s="61" t="e">
        <f t="shared" si="1504"/>
        <v>#N/A</v>
      </c>
      <c r="AZ210" s="62" t="e">
        <f t="shared" si="1505"/>
        <v>#N/A</v>
      </c>
      <c r="BB210" s="69" t="s">
        <v>300</v>
      </c>
      <c r="BC210" s="70" t="e">
        <f t="shared" si="1506"/>
        <v>#N/A</v>
      </c>
      <c r="BD210" s="70" t="e">
        <f t="shared" si="1507"/>
        <v>#N/A</v>
      </c>
      <c r="BE210" s="70" t="e">
        <f t="shared" si="1508"/>
        <v>#N/A</v>
      </c>
      <c r="BF210" s="70" t="e">
        <f t="shared" si="1509"/>
        <v>#N/A</v>
      </c>
      <c r="BG210" s="70">
        <f t="shared" si="1510"/>
        <v>269</v>
      </c>
      <c r="BH210" s="70">
        <f t="shared" si="1511"/>
        <v>269</v>
      </c>
      <c r="BI210" s="70">
        <f t="shared" si="1512"/>
        <v>595</v>
      </c>
      <c r="BJ210" s="70">
        <f t="shared" si="1513"/>
        <v>595</v>
      </c>
      <c r="BK210" s="70">
        <f t="shared" si="1514"/>
        <v>1025</v>
      </c>
      <c r="BL210" s="70">
        <f t="shared" si="1515"/>
        <v>1025</v>
      </c>
      <c r="BM210" s="70">
        <f t="shared" si="1516"/>
        <v>1600</v>
      </c>
      <c r="BN210" s="70">
        <f t="shared" si="1517"/>
        <v>1600</v>
      </c>
      <c r="BO210" s="70">
        <f t="shared" si="1518"/>
        <v>2326</v>
      </c>
      <c r="BP210" s="70">
        <f t="shared" si="1519"/>
        <v>2326</v>
      </c>
      <c r="BQ210" s="70">
        <f t="shared" si="1520"/>
        <v>3263</v>
      </c>
      <c r="BR210" s="70">
        <f t="shared" si="1521"/>
        <v>3263</v>
      </c>
      <c r="BS210" s="70" t="e">
        <f t="shared" si="1522"/>
        <v>#N/A</v>
      </c>
      <c r="BT210" s="70" t="e">
        <f t="shared" si="1523"/>
        <v>#N/A</v>
      </c>
      <c r="BU210" s="70" t="e">
        <f t="shared" si="1524"/>
        <v>#N/A</v>
      </c>
      <c r="BV210" s="70" t="e">
        <f t="shared" si="1525"/>
        <v>#N/A</v>
      </c>
      <c r="BW210" s="70" t="e">
        <f t="shared" si="1526"/>
        <v>#N/A</v>
      </c>
      <c r="BX210" s="70" t="e">
        <f t="shared" si="1527"/>
        <v>#N/A</v>
      </c>
      <c r="BY210" s="70" t="e">
        <f t="shared" si="1528"/>
        <v>#N/A</v>
      </c>
      <c r="BZ210" s="70" t="e">
        <f t="shared" si="1529"/>
        <v>#N/A</v>
      </c>
      <c r="CA210" s="70" t="e">
        <f t="shared" si="1530"/>
        <v>#N/A</v>
      </c>
      <c r="CB210" s="70" t="e">
        <f t="shared" si="1531"/>
        <v>#N/A</v>
      </c>
      <c r="CC210" s="70" t="e">
        <f t="shared" si="1532"/>
        <v>#N/A</v>
      </c>
      <c r="CD210" s="70" t="e">
        <f t="shared" si="1533"/>
        <v>#N/A</v>
      </c>
      <c r="CE210" s="70" t="e">
        <f t="shared" si="1534"/>
        <v>#N/A</v>
      </c>
      <c r="CF210" s="70" t="e">
        <f t="shared" si="1535"/>
        <v>#N/A</v>
      </c>
      <c r="CG210" s="70" t="e">
        <f t="shared" si="1536"/>
        <v>#N/A</v>
      </c>
      <c r="CH210" s="70" t="e">
        <f t="shared" si="1537"/>
        <v>#N/A</v>
      </c>
      <c r="CI210" s="70" t="e">
        <f t="shared" si="1538"/>
        <v>#N/A</v>
      </c>
      <c r="CJ210" s="70" t="e">
        <f t="shared" si="1539"/>
        <v>#N/A</v>
      </c>
      <c r="CK210" s="70" t="e">
        <f t="shared" si="1540"/>
        <v>#N/A</v>
      </c>
      <c r="CL210" s="71" t="e">
        <f t="shared" si="1541"/>
        <v>#N/A</v>
      </c>
    </row>
    <row r="211" spans="2:90" hidden="1" x14ac:dyDescent="0.4">
      <c r="B211" t="str">
        <f t="shared" si="1462"/>
        <v>2015プレミアムグリーンパワー(株)</v>
      </c>
      <c r="C211" t="str">
        <f t="shared" si="1463"/>
        <v>2015プレミアムグリーンパワー(株)</v>
      </c>
      <c r="D211">
        <v>2015</v>
      </c>
      <c r="E211">
        <v>2016</v>
      </c>
      <c r="G211" s="36" t="s">
        <v>265</v>
      </c>
      <c r="H211" s="39">
        <v>2.5999999999999998E-5</v>
      </c>
      <c r="J211">
        <v>0</v>
      </c>
      <c r="L211" s="57" t="s">
        <v>1912</v>
      </c>
      <c r="M211" s="58">
        <v>2015</v>
      </c>
      <c r="N211" s="59" t="s">
        <v>267</v>
      </c>
      <c r="P211" s="57" t="s">
        <v>301</v>
      </c>
      <c r="Q211" s="58" t="e">
        <f t="shared" si="1470"/>
        <v>#N/A</v>
      </c>
      <c r="R211" s="58" t="e">
        <f t="shared" si="1471"/>
        <v>#N/A</v>
      </c>
      <c r="S211" s="58" t="e">
        <f t="shared" si="1472"/>
        <v>#N/A</v>
      </c>
      <c r="T211" s="58" t="e">
        <f t="shared" si="1473"/>
        <v>#N/A</v>
      </c>
      <c r="U211" s="58">
        <f t="shared" si="1474"/>
        <v>267</v>
      </c>
      <c r="V211" s="58">
        <f t="shared" si="1475"/>
        <v>267</v>
      </c>
      <c r="W211" s="58">
        <f t="shared" si="1476"/>
        <v>571</v>
      </c>
      <c r="X211" s="58">
        <f t="shared" si="1477"/>
        <v>571</v>
      </c>
      <c r="Y211" s="58">
        <f t="shared" si="1478"/>
        <v>945</v>
      </c>
      <c r="Z211" s="58">
        <f t="shared" si="1479"/>
        <v>945</v>
      </c>
      <c r="AA211" s="58" t="e">
        <f t="shared" si="1480"/>
        <v>#N/A</v>
      </c>
      <c r="AB211" s="58" t="e">
        <f t="shared" si="1481"/>
        <v>#N/A</v>
      </c>
      <c r="AC211" s="58" t="e">
        <f t="shared" si="1482"/>
        <v>#N/A</v>
      </c>
      <c r="AD211" s="58" t="e">
        <f t="shared" si="1483"/>
        <v>#N/A</v>
      </c>
      <c r="AE211" s="58" t="e">
        <f t="shared" si="1484"/>
        <v>#N/A</v>
      </c>
      <c r="AF211" s="58" t="e">
        <f t="shared" si="1485"/>
        <v>#N/A</v>
      </c>
      <c r="AG211" s="58" t="e">
        <f t="shared" si="1486"/>
        <v>#N/A</v>
      </c>
      <c r="AH211" s="58" t="e">
        <f t="shared" si="1487"/>
        <v>#N/A</v>
      </c>
      <c r="AI211" s="58" t="e">
        <f t="shared" si="1488"/>
        <v>#N/A</v>
      </c>
      <c r="AJ211" s="58" t="e">
        <f t="shared" ref="AJ211" si="1620">AI211+COUNTIF($L:$L,AI$2&amp;$P211)-1</f>
        <v>#N/A</v>
      </c>
      <c r="AK211" s="58" t="e">
        <f t="shared" si="1490"/>
        <v>#N/A</v>
      </c>
      <c r="AL211" s="58" t="e">
        <f t="shared" ref="AL211" si="1621">AK211+COUNTIF($L:$L,AK$2&amp;$P211)-1</f>
        <v>#N/A</v>
      </c>
      <c r="AM211" s="58" t="e">
        <f t="shared" si="1492"/>
        <v>#N/A</v>
      </c>
      <c r="AN211" s="58" t="e">
        <f t="shared" ref="AN211" si="1622">AM211+COUNTIF($L:$L,AM$2&amp;$P211)-1</f>
        <v>#N/A</v>
      </c>
      <c r="AO211" s="58" t="e">
        <f t="shared" si="1494"/>
        <v>#N/A</v>
      </c>
      <c r="AP211" s="58" t="e">
        <f t="shared" ref="AP211" si="1623">AO211+COUNTIF($L:$L,AO$2&amp;$P211)-1</f>
        <v>#N/A</v>
      </c>
      <c r="AQ211" s="58" t="e">
        <f t="shared" si="1496"/>
        <v>#N/A</v>
      </c>
      <c r="AR211" s="58" t="e">
        <f t="shared" ref="AR211" si="1624">AQ211+COUNTIF($L:$L,AQ$2&amp;$P211)-1</f>
        <v>#N/A</v>
      </c>
      <c r="AS211" s="58" t="e">
        <f t="shared" si="1498"/>
        <v>#N/A</v>
      </c>
      <c r="AT211" s="58" t="e">
        <f t="shared" ref="AT211" si="1625">AS211+COUNTIF($L:$L,AS$2&amp;$P211)-1</f>
        <v>#N/A</v>
      </c>
      <c r="AU211" s="58" t="e">
        <f t="shared" si="1500"/>
        <v>#N/A</v>
      </c>
      <c r="AV211" s="58" t="e">
        <f t="shared" si="1501"/>
        <v>#N/A</v>
      </c>
      <c r="AW211" s="58" t="e">
        <f t="shared" si="1502"/>
        <v>#N/A</v>
      </c>
      <c r="AX211" s="58" t="e">
        <f t="shared" si="1503"/>
        <v>#N/A</v>
      </c>
      <c r="AY211" s="58" t="e">
        <f t="shared" si="1504"/>
        <v>#N/A</v>
      </c>
      <c r="AZ211" s="59" t="e">
        <f t="shared" si="1505"/>
        <v>#N/A</v>
      </c>
      <c r="BB211" s="66" t="s">
        <v>301</v>
      </c>
      <c r="BC211" s="67" t="e">
        <f t="shared" si="1506"/>
        <v>#N/A</v>
      </c>
      <c r="BD211" s="67" t="e">
        <f t="shared" si="1507"/>
        <v>#N/A</v>
      </c>
      <c r="BE211" s="67" t="e">
        <f t="shared" si="1508"/>
        <v>#N/A</v>
      </c>
      <c r="BF211" s="67" t="e">
        <f t="shared" si="1509"/>
        <v>#N/A</v>
      </c>
      <c r="BG211" s="67">
        <f t="shared" si="1510"/>
        <v>271</v>
      </c>
      <c r="BH211" s="67">
        <f t="shared" si="1511"/>
        <v>271</v>
      </c>
      <c r="BI211" s="67">
        <f t="shared" si="1512"/>
        <v>597</v>
      </c>
      <c r="BJ211" s="67">
        <f t="shared" si="1513"/>
        <v>597</v>
      </c>
      <c r="BK211" s="67">
        <f t="shared" si="1514"/>
        <v>1027</v>
      </c>
      <c r="BL211" s="67">
        <f t="shared" si="1515"/>
        <v>1027</v>
      </c>
      <c r="BM211" s="67" t="e">
        <f t="shared" si="1516"/>
        <v>#N/A</v>
      </c>
      <c r="BN211" s="67" t="e">
        <f t="shared" si="1517"/>
        <v>#N/A</v>
      </c>
      <c r="BO211" s="67" t="e">
        <f t="shared" si="1518"/>
        <v>#N/A</v>
      </c>
      <c r="BP211" s="67" t="e">
        <f t="shared" si="1519"/>
        <v>#N/A</v>
      </c>
      <c r="BQ211" s="67" t="e">
        <f t="shared" si="1520"/>
        <v>#N/A</v>
      </c>
      <c r="BR211" s="67" t="e">
        <f t="shared" si="1521"/>
        <v>#N/A</v>
      </c>
      <c r="BS211" s="67" t="e">
        <f t="shared" si="1522"/>
        <v>#N/A</v>
      </c>
      <c r="BT211" s="67" t="e">
        <f t="shared" si="1523"/>
        <v>#N/A</v>
      </c>
      <c r="BU211" s="67" t="e">
        <f t="shared" si="1524"/>
        <v>#N/A</v>
      </c>
      <c r="BV211" s="67" t="e">
        <f t="shared" si="1525"/>
        <v>#N/A</v>
      </c>
      <c r="BW211" s="67" t="e">
        <f t="shared" si="1526"/>
        <v>#N/A</v>
      </c>
      <c r="BX211" s="67" t="e">
        <f t="shared" si="1527"/>
        <v>#N/A</v>
      </c>
      <c r="BY211" s="67" t="e">
        <f t="shared" si="1528"/>
        <v>#N/A</v>
      </c>
      <c r="BZ211" s="67" t="e">
        <f t="shared" si="1529"/>
        <v>#N/A</v>
      </c>
      <c r="CA211" s="67" t="e">
        <f t="shared" si="1530"/>
        <v>#N/A</v>
      </c>
      <c r="CB211" s="67" t="e">
        <f t="shared" si="1531"/>
        <v>#N/A</v>
      </c>
      <c r="CC211" s="67" t="e">
        <f t="shared" si="1532"/>
        <v>#N/A</v>
      </c>
      <c r="CD211" s="67" t="e">
        <f t="shared" si="1533"/>
        <v>#N/A</v>
      </c>
      <c r="CE211" s="67" t="e">
        <f t="shared" si="1534"/>
        <v>#N/A</v>
      </c>
      <c r="CF211" s="67" t="e">
        <f t="shared" si="1535"/>
        <v>#N/A</v>
      </c>
      <c r="CG211" s="67" t="e">
        <f t="shared" si="1536"/>
        <v>#N/A</v>
      </c>
      <c r="CH211" s="67" t="e">
        <f t="shared" si="1537"/>
        <v>#N/A</v>
      </c>
      <c r="CI211" s="67" t="e">
        <f t="shared" si="1538"/>
        <v>#N/A</v>
      </c>
      <c r="CJ211" s="67" t="e">
        <f t="shared" si="1539"/>
        <v>#N/A</v>
      </c>
      <c r="CK211" s="67" t="e">
        <f t="shared" si="1540"/>
        <v>#N/A</v>
      </c>
      <c r="CL211" s="68" t="e">
        <f t="shared" si="1541"/>
        <v>#N/A</v>
      </c>
    </row>
    <row r="212" spans="2:90" hidden="1" x14ac:dyDescent="0.4">
      <c r="B212" t="str">
        <f t="shared" si="1462"/>
        <v>2015(株)新出光</v>
      </c>
      <c r="C212" t="str">
        <f t="shared" si="1463"/>
        <v>2015(株)新出光</v>
      </c>
      <c r="D212">
        <v>2015</v>
      </c>
      <c r="E212">
        <v>2016</v>
      </c>
      <c r="G212" s="36" t="s">
        <v>127</v>
      </c>
      <c r="H212" s="39">
        <v>4.8799999999999999E-4</v>
      </c>
      <c r="J212">
        <v>4.0000000000000002E-4</v>
      </c>
      <c r="L212" s="60" t="s">
        <v>1913</v>
      </c>
      <c r="M212" s="61">
        <v>2015</v>
      </c>
      <c r="N212" s="62" t="s">
        <v>146</v>
      </c>
      <c r="P212" s="60" t="s">
        <v>302</v>
      </c>
      <c r="Q212" s="61" t="e">
        <f t="shared" si="1470"/>
        <v>#N/A</v>
      </c>
      <c r="R212" s="61" t="e">
        <f t="shared" si="1471"/>
        <v>#N/A</v>
      </c>
      <c r="S212" s="61" t="e">
        <f t="shared" si="1472"/>
        <v>#N/A</v>
      </c>
      <c r="T212" s="61" t="e">
        <f t="shared" si="1473"/>
        <v>#N/A</v>
      </c>
      <c r="U212" s="61">
        <f t="shared" si="1474"/>
        <v>268</v>
      </c>
      <c r="V212" s="61">
        <f t="shared" si="1475"/>
        <v>268</v>
      </c>
      <c r="W212" s="61">
        <f t="shared" si="1476"/>
        <v>572</v>
      </c>
      <c r="X212" s="61">
        <f t="shared" si="1477"/>
        <v>572</v>
      </c>
      <c r="Y212" s="61">
        <f t="shared" si="1478"/>
        <v>946</v>
      </c>
      <c r="Z212" s="61">
        <f t="shared" si="1479"/>
        <v>946</v>
      </c>
      <c r="AA212" s="61">
        <f t="shared" si="1480"/>
        <v>1399</v>
      </c>
      <c r="AB212" s="61">
        <f t="shared" si="1481"/>
        <v>1399</v>
      </c>
      <c r="AC212" s="61" t="e">
        <f t="shared" si="1482"/>
        <v>#N/A</v>
      </c>
      <c r="AD212" s="61" t="e">
        <f t="shared" si="1483"/>
        <v>#N/A</v>
      </c>
      <c r="AE212" s="61" t="e">
        <f t="shared" si="1484"/>
        <v>#N/A</v>
      </c>
      <c r="AF212" s="61" t="e">
        <f t="shared" si="1485"/>
        <v>#N/A</v>
      </c>
      <c r="AG212" s="61" t="e">
        <f t="shared" si="1486"/>
        <v>#N/A</v>
      </c>
      <c r="AH212" s="61" t="e">
        <f t="shared" si="1487"/>
        <v>#N/A</v>
      </c>
      <c r="AI212" s="61" t="e">
        <f t="shared" si="1488"/>
        <v>#N/A</v>
      </c>
      <c r="AJ212" s="61" t="e">
        <f t="shared" ref="AJ212" si="1626">AI212+COUNTIF($L:$L,AI$2&amp;$P212)-1</f>
        <v>#N/A</v>
      </c>
      <c r="AK212" s="61" t="e">
        <f t="shared" si="1490"/>
        <v>#N/A</v>
      </c>
      <c r="AL212" s="61" t="e">
        <f t="shared" ref="AL212" si="1627">AK212+COUNTIF($L:$L,AK$2&amp;$P212)-1</f>
        <v>#N/A</v>
      </c>
      <c r="AM212" s="61" t="e">
        <f t="shared" si="1492"/>
        <v>#N/A</v>
      </c>
      <c r="AN212" s="61" t="e">
        <f t="shared" ref="AN212" si="1628">AM212+COUNTIF($L:$L,AM$2&amp;$P212)-1</f>
        <v>#N/A</v>
      </c>
      <c r="AO212" s="61" t="e">
        <f t="shared" si="1494"/>
        <v>#N/A</v>
      </c>
      <c r="AP212" s="61" t="e">
        <f t="shared" ref="AP212" si="1629">AO212+COUNTIF($L:$L,AO$2&amp;$P212)-1</f>
        <v>#N/A</v>
      </c>
      <c r="AQ212" s="61" t="e">
        <f t="shared" si="1496"/>
        <v>#N/A</v>
      </c>
      <c r="AR212" s="61" t="e">
        <f t="shared" ref="AR212" si="1630">AQ212+COUNTIF($L:$L,AQ$2&amp;$P212)-1</f>
        <v>#N/A</v>
      </c>
      <c r="AS212" s="61" t="e">
        <f t="shared" si="1498"/>
        <v>#N/A</v>
      </c>
      <c r="AT212" s="61" t="e">
        <f t="shared" ref="AT212" si="1631">AS212+COUNTIF($L:$L,AS$2&amp;$P212)-1</f>
        <v>#N/A</v>
      </c>
      <c r="AU212" s="61" t="e">
        <f t="shared" si="1500"/>
        <v>#N/A</v>
      </c>
      <c r="AV212" s="61" t="e">
        <f t="shared" si="1501"/>
        <v>#N/A</v>
      </c>
      <c r="AW212" s="61" t="e">
        <f t="shared" si="1502"/>
        <v>#N/A</v>
      </c>
      <c r="AX212" s="61" t="e">
        <f t="shared" si="1503"/>
        <v>#N/A</v>
      </c>
      <c r="AY212" s="61" t="e">
        <f t="shared" si="1504"/>
        <v>#N/A</v>
      </c>
      <c r="AZ212" s="62" t="e">
        <f t="shared" si="1505"/>
        <v>#N/A</v>
      </c>
      <c r="BB212" s="69" t="s">
        <v>302</v>
      </c>
      <c r="BC212" s="70" t="e">
        <f t="shared" si="1506"/>
        <v>#N/A</v>
      </c>
      <c r="BD212" s="70" t="e">
        <f t="shared" si="1507"/>
        <v>#N/A</v>
      </c>
      <c r="BE212" s="70" t="e">
        <f t="shared" si="1508"/>
        <v>#N/A</v>
      </c>
      <c r="BF212" s="70" t="e">
        <f t="shared" si="1509"/>
        <v>#N/A</v>
      </c>
      <c r="BG212" s="70">
        <f t="shared" si="1510"/>
        <v>272</v>
      </c>
      <c r="BH212" s="70">
        <f t="shared" si="1511"/>
        <v>272</v>
      </c>
      <c r="BI212" s="70">
        <f t="shared" si="1512"/>
        <v>598</v>
      </c>
      <c r="BJ212" s="70">
        <f t="shared" si="1513"/>
        <v>598</v>
      </c>
      <c r="BK212" s="70">
        <f t="shared" si="1514"/>
        <v>1028</v>
      </c>
      <c r="BL212" s="70">
        <f t="shared" si="1515"/>
        <v>1028</v>
      </c>
      <c r="BM212" s="70">
        <f t="shared" si="1516"/>
        <v>1602</v>
      </c>
      <c r="BN212" s="70">
        <f t="shared" si="1517"/>
        <v>1602</v>
      </c>
      <c r="BO212" s="70" t="e">
        <f t="shared" si="1518"/>
        <v>#N/A</v>
      </c>
      <c r="BP212" s="70" t="e">
        <f t="shared" si="1519"/>
        <v>#N/A</v>
      </c>
      <c r="BQ212" s="70" t="e">
        <f t="shared" si="1520"/>
        <v>#N/A</v>
      </c>
      <c r="BR212" s="70" t="e">
        <f t="shared" si="1521"/>
        <v>#N/A</v>
      </c>
      <c r="BS212" s="70" t="e">
        <f t="shared" si="1522"/>
        <v>#N/A</v>
      </c>
      <c r="BT212" s="70" t="e">
        <f t="shared" si="1523"/>
        <v>#N/A</v>
      </c>
      <c r="BU212" s="70" t="e">
        <f t="shared" si="1524"/>
        <v>#N/A</v>
      </c>
      <c r="BV212" s="70" t="e">
        <f t="shared" si="1525"/>
        <v>#N/A</v>
      </c>
      <c r="BW212" s="70" t="e">
        <f t="shared" si="1526"/>
        <v>#N/A</v>
      </c>
      <c r="BX212" s="70" t="e">
        <f t="shared" si="1527"/>
        <v>#N/A</v>
      </c>
      <c r="BY212" s="70" t="e">
        <f t="shared" si="1528"/>
        <v>#N/A</v>
      </c>
      <c r="BZ212" s="70" t="e">
        <f t="shared" si="1529"/>
        <v>#N/A</v>
      </c>
      <c r="CA212" s="70" t="e">
        <f t="shared" si="1530"/>
        <v>#N/A</v>
      </c>
      <c r="CB212" s="70" t="e">
        <f t="shared" si="1531"/>
        <v>#N/A</v>
      </c>
      <c r="CC212" s="70" t="e">
        <f t="shared" si="1532"/>
        <v>#N/A</v>
      </c>
      <c r="CD212" s="70" t="e">
        <f t="shared" si="1533"/>
        <v>#N/A</v>
      </c>
      <c r="CE212" s="70" t="e">
        <f t="shared" si="1534"/>
        <v>#N/A</v>
      </c>
      <c r="CF212" s="70" t="e">
        <f t="shared" si="1535"/>
        <v>#N/A</v>
      </c>
      <c r="CG212" s="70" t="e">
        <f t="shared" si="1536"/>
        <v>#N/A</v>
      </c>
      <c r="CH212" s="70" t="e">
        <f t="shared" si="1537"/>
        <v>#N/A</v>
      </c>
      <c r="CI212" s="70" t="e">
        <f t="shared" si="1538"/>
        <v>#N/A</v>
      </c>
      <c r="CJ212" s="70" t="e">
        <f t="shared" si="1539"/>
        <v>#N/A</v>
      </c>
      <c r="CK212" s="70" t="e">
        <f t="shared" si="1540"/>
        <v>#N/A</v>
      </c>
      <c r="CL212" s="71" t="e">
        <f t="shared" si="1541"/>
        <v>#N/A</v>
      </c>
    </row>
    <row r="213" spans="2:90" hidden="1" x14ac:dyDescent="0.4">
      <c r="B213" t="str">
        <f t="shared" si="1462"/>
        <v>2015中央セントラルガス(株)</v>
      </c>
      <c r="C213" t="str">
        <f t="shared" si="1463"/>
        <v>2015中央セントラルガス(株)</v>
      </c>
      <c r="D213">
        <v>2015</v>
      </c>
      <c r="E213">
        <v>2016</v>
      </c>
      <c r="G213" s="36" t="s">
        <v>266</v>
      </c>
      <c r="H213" s="39">
        <v>3.1E-4</v>
      </c>
      <c r="J213">
        <v>2.7400000000000005E-4</v>
      </c>
      <c r="L213" s="57" t="s">
        <v>1914</v>
      </c>
      <c r="M213" s="58">
        <v>2015</v>
      </c>
      <c r="N213" s="59" t="s">
        <v>268</v>
      </c>
      <c r="P213" s="57" t="s">
        <v>303</v>
      </c>
      <c r="Q213" s="58" t="e">
        <f t="shared" si="1470"/>
        <v>#N/A</v>
      </c>
      <c r="R213" s="58" t="e">
        <f t="shared" si="1471"/>
        <v>#N/A</v>
      </c>
      <c r="S213" s="58" t="e">
        <f t="shared" si="1472"/>
        <v>#N/A</v>
      </c>
      <c r="T213" s="58" t="e">
        <f t="shared" si="1473"/>
        <v>#N/A</v>
      </c>
      <c r="U213" s="58">
        <f t="shared" si="1474"/>
        <v>269</v>
      </c>
      <c r="V213" s="58">
        <f t="shared" si="1475"/>
        <v>269</v>
      </c>
      <c r="W213" s="58">
        <f t="shared" si="1476"/>
        <v>573</v>
      </c>
      <c r="X213" s="58">
        <f t="shared" si="1477"/>
        <v>573</v>
      </c>
      <c r="Y213" s="58">
        <f t="shared" si="1478"/>
        <v>947</v>
      </c>
      <c r="Z213" s="58">
        <f t="shared" si="1479"/>
        <v>947</v>
      </c>
      <c r="AA213" s="58" t="e">
        <f t="shared" si="1480"/>
        <v>#N/A</v>
      </c>
      <c r="AB213" s="58" t="e">
        <f t="shared" si="1481"/>
        <v>#N/A</v>
      </c>
      <c r="AC213" s="58" t="e">
        <f t="shared" si="1482"/>
        <v>#N/A</v>
      </c>
      <c r="AD213" s="58" t="e">
        <f t="shared" si="1483"/>
        <v>#N/A</v>
      </c>
      <c r="AE213" s="58" t="e">
        <f t="shared" si="1484"/>
        <v>#N/A</v>
      </c>
      <c r="AF213" s="58" t="e">
        <f t="shared" si="1485"/>
        <v>#N/A</v>
      </c>
      <c r="AG213" s="58" t="e">
        <f t="shared" si="1486"/>
        <v>#N/A</v>
      </c>
      <c r="AH213" s="58" t="e">
        <f t="shared" si="1487"/>
        <v>#N/A</v>
      </c>
      <c r="AI213" s="58" t="e">
        <f t="shared" ref="AI213:AI228" si="1632">MATCH(AI$3&amp;$P213,$L:$L,0)</f>
        <v>#N/A</v>
      </c>
      <c r="AJ213" s="58" t="e">
        <f t="shared" ref="AJ213" si="1633">AI213+COUNTIF($L:$L,AI$2&amp;$P213)-1</f>
        <v>#N/A</v>
      </c>
      <c r="AK213" s="58" t="e">
        <f t="shared" ref="AK213:AK228" si="1634">MATCH(AK$3&amp;$P213,$L:$L,0)</f>
        <v>#N/A</v>
      </c>
      <c r="AL213" s="58" t="e">
        <f t="shared" ref="AL213" si="1635">AK213+COUNTIF($L:$L,AK$2&amp;$P213)-1</f>
        <v>#N/A</v>
      </c>
      <c r="AM213" s="58" t="e">
        <f t="shared" ref="AM213:AM228" si="1636">MATCH(AM$3&amp;$P213,$L:$L,0)</f>
        <v>#N/A</v>
      </c>
      <c r="AN213" s="58" t="e">
        <f t="shared" ref="AN213" si="1637">AM213+COUNTIF($L:$L,AM$2&amp;$P213)-1</f>
        <v>#N/A</v>
      </c>
      <c r="AO213" s="58" t="e">
        <f t="shared" ref="AO213:AO228" si="1638">MATCH(AO$3&amp;$P213,$L:$L,0)</f>
        <v>#N/A</v>
      </c>
      <c r="AP213" s="58" t="e">
        <f t="shared" ref="AP213" si="1639">AO213+COUNTIF($L:$L,AO$2&amp;$P213)-1</f>
        <v>#N/A</v>
      </c>
      <c r="AQ213" s="58" t="e">
        <f t="shared" ref="AQ213:AQ228" si="1640">MATCH(AQ$3&amp;$P213,$L:$L,0)</f>
        <v>#N/A</v>
      </c>
      <c r="AR213" s="58" t="e">
        <f t="shared" ref="AR213" si="1641">AQ213+COUNTIF($L:$L,AQ$2&amp;$P213)-1</f>
        <v>#N/A</v>
      </c>
      <c r="AS213" s="58" t="e">
        <f t="shared" ref="AS213:AS228" si="1642">MATCH(AS$3&amp;$P213,$L:$L,0)</f>
        <v>#N/A</v>
      </c>
      <c r="AT213" s="58" t="e">
        <f t="shared" ref="AT213" si="1643">AS213+COUNTIF($L:$L,AS$2&amp;$P213)-1</f>
        <v>#N/A</v>
      </c>
      <c r="AU213" s="58" t="e">
        <f t="shared" ref="AU213:AU228" si="1644">MATCH(AU$3&amp;$P213,$L:$L,0)</f>
        <v>#N/A</v>
      </c>
      <c r="AV213" s="58" t="e">
        <f t="shared" si="1501"/>
        <v>#N/A</v>
      </c>
      <c r="AW213" s="58" t="e">
        <f t="shared" si="1502"/>
        <v>#N/A</v>
      </c>
      <c r="AX213" s="58" t="e">
        <f t="shared" si="1503"/>
        <v>#N/A</v>
      </c>
      <c r="AY213" s="58" t="e">
        <f t="shared" si="1504"/>
        <v>#N/A</v>
      </c>
      <c r="AZ213" s="59" t="e">
        <f t="shared" si="1505"/>
        <v>#N/A</v>
      </c>
      <c r="BB213" s="66" t="s">
        <v>303</v>
      </c>
      <c r="BC213" s="67" t="e">
        <f t="shared" si="1506"/>
        <v>#N/A</v>
      </c>
      <c r="BD213" s="67" t="e">
        <f t="shared" si="1507"/>
        <v>#N/A</v>
      </c>
      <c r="BE213" s="67" t="e">
        <f t="shared" si="1508"/>
        <v>#N/A</v>
      </c>
      <c r="BF213" s="67" t="e">
        <f t="shared" si="1509"/>
        <v>#N/A</v>
      </c>
      <c r="BG213" s="67">
        <f t="shared" si="1510"/>
        <v>273</v>
      </c>
      <c r="BH213" s="67">
        <f t="shared" si="1511"/>
        <v>273</v>
      </c>
      <c r="BI213" s="67">
        <f t="shared" si="1512"/>
        <v>599</v>
      </c>
      <c r="BJ213" s="67">
        <f t="shared" si="1513"/>
        <v>599</v>
      </c>
      <c r="BK213" s="67">
        <f t="shared" si="1514"/>
        <v>1029</v>
      </c>
      <c r="BL213" s="67">
        <f t="shared" si="1515"/>
        <v>1029</v>
      </c>
      <c r="BM213" s="67" t="e">
        <f t="shared" si="1516"/>
        <v>#N/A</v>
      </c>
      <c r="BN213" s="67" t="e">
        <f t="shared" si="1517"/>
        <v>#N/A</v>
      </c>
      <c r="BO213" s="67" t="e">
        <f t="shared" si="1518"/>
        <v>#N/A</v>
      </c>
      <c r="BP213" s="67" t="e">
        <f t="shared" si="1519"/>
        <v>#N/A</v>
      </c>
      <c r="BQ213" s="67" t="e">
        <f t="shared" si="1520"/>
        <v>#N/A</v>
      </c>
      <c r="BR213" s="67" t="e">
        <f t="shared" si="1521"/>
        <v>#N/A</v>
      </c>
      <c r="BS213" s="67" t="e">
        <f t="shared" si="1522"/>
        <v>#N/A</v>
      </c>
      <c r="BT213" s="67" t="e">
        <f t="shared" si="1523"/>
        <v>#N/A</v>
      </c>
      <c r="BU213" s="67" t="e">
        <f t="shared" si="1524"/>
        <v>#N/A</v>
      </c>
      <c r="BV213" s="67" t="e">
        <f t="shared" si="1525"/>
        <v>#N/A</v>
      </c>
      <c r="BW213" s="67" t="e">
        <f t="shared" si="1526"/>
        <v>#N/A</v>
      </c>
      <c r="BX213" s="67" t="e">
        <f t="shared" si="1527"/>
        <v>#N/A</v>
      </c>
      <c r="BY213" s="67" t="e">
        <f t="shared" si="1528"/>
        <v>#N/A</v>
      </c>
      <c r="BZ213" s="67" t="e">
        <f t="shared" si="1529"/>
        <v>#N/A</v>
      </c>
      <c r="CA213" s="67" t="e">
        <f t="shared" si="1530"/>
        <v>#N/A</v>
      </c>
      <c r="CB213" s="67" t="e">
        <f t="shared" si="1531"/>
        <v>#N/A</v>
      </c>
      <c r="CC213" s="67" t="e">
        <f t="shared" si="1532"/>
        <v>#N/A</v>
      </c>
      <c r="CD213" s="67" t="e">
        <f t="shared" si="1533"/>
        <v>#N/A</v>
      </c>
      <c r="CE213" s="67" t="e">
        <f t="shared" si="1534"/>
        <v>#N/A</v>
      </c>
      <c r="CF213" s="67" t="e">
        <f t="shared" si="1535"/>
        <v>#N/A</v>
      </c>
      <c r="CG213" s="67" t="e">
        <f t="shared" si="1536"/>
        <v>#N/A</v>
      </c>
      <c r="CH213" s="67" t="e">
        <f t="shared" si="1537"/>
        <v>#N/A</v>
      </c>
      <c r="CI213" s="67" t="e">
        <f t="shared" si="1538"/>
        <v>#N/A</v>
      </c>
      <c r="CJ213" s="67" t="e">
        <f t="shared" si="1539"/>
        <v>#N/A</v>
      </c>
      <c r="CK213" s="67" t="e">
        <f t="shared" si="1540"/>
        <v>#N/A</v>
      </c>
      <c r="CL213" s="68" t="e">
        <f t="shared" si="1541"/>
        <v>#N/A</v>
      </c>
    </row>
    <row r="214" spans="2:90" hidden="1" x14ac:dyDescent="0.4">
      <c r="B214" t="str">
        <f t="shared" si="1462"/>
        <v>2015にちほクラウド電力(株)</v>
      </c>
      <c r="C214" t="str">
        <f t="shared" si="1463"/>
        <v>2015にちほクラウド電力(株)</v>
      </c>
      <c r="D214">
        <v>2015</v>
      </c>
      <c r="E214">
        <v>2016</v>
      </c>
      <c r="G214" s="36" t="s">
        <v>154</v>
      </c>
      <c r="H214" s="39">
        <v>4.55E-4</v>
      </c>
      <c r="J214">
        <v>5.7799999999999995E-4</v>
      </c>
      <c r="L214" s="60" t="s">
        <v>1915</v>
      </c>
      <c r="M214" s="61">
        <v>2015</v>
      </c>
      <c r="N214" s="62" t="s">
        <v>200</v>
      </c>
      <c r="P214" s="60" t="s">
        <v>304</v>
      </c>
      <c r="Q214" s="61" t="e">
        <f t="shared" si="1470"/>
        <v>#N/A</v>
      </c>
      <c r="R214" s="61" t="e">
        <f t="shared" si="1471"/>
        <v>#N/A</v>
      </c>
      <c r="S214" s="61" t="e">
        <f t="shared" si="1472"/>
        <v>#N/A</v>
      </c>
      <c r="T214" s="61" t="e">
        <f t="shared" si="1473"/>
        <v>#N/A</v>
      </c>
      <c r="U214" s="61">
        <f t="shared" si="1474"/>
        <v>270</v>
      </c>
      <c r="V214" s="61">
        <f t="shared" si="1475"/>
        <v>270</v>
      </c>
      <c r="W214" s="61">
        <f t="shared" si="1476"/>
        <v>574</v>
      </c>
      <c r="X214" s="61">
        <f t="shared" si="1477"/>
        <v>574</v>
      </c>
      <c r="Y214" s="61">
        <f t="shared" si="1478"/>
        <v>948</v>
      </c>
      <c r="Z214" s="61">
        <f t="shared" si="1479"/>
        <v>948</v>
      </c>
      <c r="AA214" s="61">
        <f t="shared" si="1480"/>
        <v>1400</v>
      </c>
      <c r="AB214" s="61">
        <f t="shared" si="1481"/>
        <v>1400</v>
      </c>
      <c r="AC214" s="61">
        <f t="shared" si="1482"/>
        <v>1911</v>
      </c>
      <c r="AD214" s="61">
        <f t="shared" si="1483"/>
        <v>1911</v>
      </c>
      <c r="AE214" s="61">
        <f t="shared" si="1484"/>
        <v>2471</v>
      </c>
      <c r="AF214" s="61">
        <f t="shared" si="1485"/>
        <v>2471</v>
      </c>
      <c r="AG214" s="61" t="e">
        <f t="shared" si="1486"/>
        <v>#N/A</v>
      </c>
      <c r="AH214" s="61" t="e">
        <f t="shared" si="1487"/>
        <v>#N/A</v>
      </c>
      <c r="AI214" s="61" t="e">
        <f t="shared" si="1632"/>
        <v>#N/A</v>
      </c>
      <c r="AJ214" s="61" t="e">
        <f t="shared" ref="AJ214" si="1645">AI214+COUNTIF($L:$L,AI$2&amp;$P214)-1</f>
        <v>#N/A</v>
      </c>
      <c r="AK214" s="61" t="e">
        <f t="shared" si="1634"/>
        <v>#N/A</v>
      </c>
      <c r="AL214" s="61" t="e">
        <f t="shared" ref="AL214" si="1646">AK214+COUNTIF($L:$L,AK$2&amp;$P214)-1</f>
        <v>#N/A</v>
      </c>
      <c r="AM214" s="61" t="e">
        <f t="shared" si="1636"/>
        <v>#N/A</v>
      </c>
      <c r="AN214" s="61" t="e">
        <f t="shared" ref="AN214" si="1647">AM214+COUNTIF($L:$L,AM$2&amp;$P214)-1</f>
        <v>#N/A</v>
      </c>
      <c r="AO214" s="61" t="e">
        <f t="shared" si="1638"/>
        <v>#N/A</v>
      </c>
      <c r="AP214" s="61" t="e">
        <f t="shared" ref="AP214" si="1648">AO214+COUNTIF($L:$L,AO$2&amp;$P214)-1</f>
        <v>#N/A</v>
      </c>
      <c r="AQ214" s="61" t="e">
        <f t="shared" si="1640"/>
        <v>#N/A</v>
      </c>
      <c r="AR214" s="61" t="e">
        <f t="shared" ref="AR214" si="1649">AQ214+COUNTIF($L:$L,AQ$2&amp;$P214)-1</f>
        <v>#N/A</v>
      </c>
      <c r="AS214" s="61" t="e">
        <f t="shared" si="1642"/>
        <v>#N/A</v>
      </c>
      <c r="AT214" s="61" t="e">
        <f t="shared" ref="AT214" si="1650">AS214+COUNTIF($L:$L,AS$2&amp;$P214)-1</f>
        <v>#N/A</v>
      </c>
      <c r="AU214" s="61" t="e">
        <f t="shared" si="1644"/>
        <v>#N/A</v>
      </c>
      <c r="AV214" s="61" t="e">
        <f t="shared" si="1501"/>
        <v>#N/A</v>
      </c>
      <c r="AW214" s="61" t="e">
        <f t="shared" si="1502"/>
        <v>#N/A</v>
      </c>
      <c r="AX214" s="61" t="e">
        <f t="shared" si="1503"/>
        <v>#N/A</v>
      </c>
      <c r="AY214" s="61" t="e">
        <f t="shared" si="1504"/>
        <v>#N/A</v>
      </c>
      <c r="AZ214" s="62" t="e">
        <f t="shared" si="1505"/>
        <v>#N/A</v>
      </c>
      <c r="BB214" s="69" t="s">
        <v>304</v>
      </c>
      <c r="BC214" s="70" t="e">
        <f t="shared" si="1506"/>
        <v>#N/A</v>
      </c>
      <c r="BD214" s="70" t="e">
        <f t="shared" si="1507"/>
        <v>#N/A</v>
      </c>
      <c r="BE214" s="70" t="e">
        <f t="shared" si="1508"/>
        <v>#N/A</v>
      </c>
      <c r="BF214" s="70" t="e">
        <f t="shared" si="1509"/>
        <v>#N/A</v>
      </c>
      <c r="BG214" s="70">
        <f t="shared" si="1510"/>
        <v>274</v>
      </c>
      <c r="BH214" s="70">
        <f t="shared" si="1511"/>
        <v>274</v>
      </c>
      <c r="BI214" s="70">
        <f t="shared" si="1512"/>
        <v>600</v>
      </c>
      <c r="BJ214" s="70">
        <f t="shared" si="1513"/>
        <v>600</v>
      </c>
      <c r="BK214" s="70">
        <f t="shared" si="1514"/>
        <v>1030</v>
      </c>
      <c r="BL214" s="70">
        <f t="shared" si="1515"/>
        <v>1030</v>
      </c>
      <c r="BM214" s="70">
        <f t="shared" si="1516"/>
        <v>1603</v>
      </c>
      <c r="BN214" s="70">
        <f t="shared" si="1517"/>
        <v>1603</v>
      </c>
      <c r="BO214" s="70">
        <f t="shared" si="1518"/>
        <v>2328</v>
      </c>
      <c r="BP214" s="70">
        <f t="shared" si="1519"/>
        <v>2328</v>
      </c>
      <c r="BQ214" s="70">
        <f t="shared" si="1520"/>
        <v>3266</v>
      </c>
      <c r="BR214" s="70">
        <f t="shared" si="1521"/>
        <v>3266</v>
      </c>
      <c r="BS214" s="70" t="e">
        <f t="shared" si="1522"/>
        <v>#N/A</v>
      </c>
      <c r="BT214" s="70" t="e">
        <f t="shared" si="1523"/>
        <v>#N/A</v>
      </c>
      <c r="BU214" s="70" t="e">
        <f t="shared" si="1524"/>
        <v>#N/A</v>
      </c>
      <c r="BV214" s="70" t="e">
        <f t="shared" si="1525"/>
        <v>#N/A</v>
      </c>
      <c r="BW214" s="70" t="e">
        <f t="shared" si="1526"/>
        <v>#N/A</v>
      </c>
      <c r="BX214" s="70" t="e">
        <f t="shared" si="1527"/>
        <v>#N/A</v>
      </c>
      <c r="BY214" s="70" t="e">
        <f t="shared" si="1528"/>
        <v>#N/A</v>
      </c>
      <c r="BZ214" s="70" t="e">
        <f t="shared" si="1529"/>
        <v>#N/A</v>
      </c>
      <c r="CA214" s="70" t="e">
        <f t="shared" si="1530"/>
        <v>#N/A</v>
      </c>
      <c r="CB214" s="70" t="e">
        <f t="shared" si="1531"/>
        <v>#N/A</v>
      </c>
      <c r="CC214" s="70" t="e">
        <f t="shared" si="1532"/>
        <v>#N/A</v>
      </c>
      <c r="CD214" s="70" t="e">
        <f t="shared" si="1533"/>
        <v>#N/A</v>
      </c>
      <c r="CE214" s="70" t="e">
        <f t="shared" si="1534"/>
        <v>#N/A</v>
      </c>
      <c r="CF214" s="70" t="e">
        <f t="shared" si="1535"/>
        <v>#N/A</v>
      </c>
      <c r="CG214" s="70" t="e">
        <f t="shared" si="1536"/>
        <v>#N/A</v>
      </c>
      <c r="CH214" s="70" t="e">
        <f t="shared" si="1537"/>
        <v>#N/A</v>
      </c>
      <c r="CI214" s="70" t="e">
        <f t="shared" si="1538"/>
        <v>#N/A</v>
      </c>
      <c r="CJ214" s="70" t="e">
        <f t="shared" si="1539"/>
        <v>#N/A</v>
      </c>
      <c r="CK214" s="70" t="e">
        <f t="shared" si="1540"/>
        <v>#N/A</v>
      </c>
      <c r="CL214" s="71" t="e">
        <f t="shared" si="1541"/>
        <v>#N/A</v>
      </c>
    </row>
    <row r="215" spans="2:90" hidden="1" x14ac:dyDescent="0.4">
      <c r="B215" t="str">
        <f t="shared" si="1462"/>
        <v>2015(一財)泉佐野電力</v>
      </c>
      <c r="C215" t="str">
        <f t="shared" si="1463"/>
        <v>2015(一財)泉佐野電力</v>
      </c>
      <c r="D215">
        <v>2015</v>
      </c>
      <c r="E215">
        <v>2016</v>
      </c>
      <c r="G215" s="36" t="s">
        <v>267</v>
      </c>
      <c r="H215" s="39">
        <v>5.3600000000000002E-4</v>
      </c>
      <c r="J215">
        <v>4.8999999999999998E-4</v>
      </c>
      <c r="L215" s="57" t="s">
        <v>1916</v>
      </c>
      <c r="M215" s="58">
        <v>2015</v>
      </c>
      <c r="N215" s="59" t="s">
        <v>269</v>
      </c>
      <c r="P215" s="57" t="s">
        <v>305</v>
      </c>
      <c r="Q215" s="58" t="e">
        <f t="shared" si="1470"/>
        <v>#N/A</v>
      </c>
      <c r="R215" s="58" t="e">
        <f t="shared" si="1471"/>
        <v>#N/A</v>
      </c>
      <c r="S215" s="58" t="e">
        <f t="shared" si="1472"/>
        <v>#N/A</v>
      </c>
      <c r="T215" s="58" t="e">
        <f t="shared" si="1473"/>
        <v>#N/A</v>
      </c>
      <c r="U215" s="58">
        <f t="shared" si="1474"/>
        <v>271</v>
      </c>
      <c r="V215" s="58">
        <f t="shared" si="1475"/>
        <v>271</v>
      </c>
      <c r="W215" s="58">
        <f t="shared" si="1476"/>
        <v>575</v>
      </c>
      <c r="X215" s="58">
        <f t="shared" si="1477"/>
        <v>575</v>
      </c>
      <c r="Y215" s="58">
        <f t="shared" si="1478"/>
        <v>949</v>
      </c>
      <c r="Z215" s="58">
        <f t="shared" si="1479"/>
        <v>949</v>
      </c>
      <c r="AA215" s="58" t="e">
        <f t="shared" si="1480"/>
        <v>#N/A</v>
      </c>
      <c r="AB215" s="58" t="e">
        <f t="shared" si="1481"/>
        <v>#N/A</v>
      </c>
      <c r="AC215" s="58" t="e">
        <f t="shared" si="1482"/>
        <v>#N/A</v>
      </c>
      <c r="AD215" s="58" t="e">
        <f t="shared" si="1483"/>
        <v>#N/A</v>
      </c>
      <c r="AE215" s="58" t="e">
        <f t="shared" si="1484"/>
        <v>#N/A</v>
      </c>
      <c r="AF215" s="58" t="e">
        <f t="shared" si="1485"/>
        <v>#N/A</v>
      </c>
      <c r="AG215" s="58" t="e">
        <f t="shared" si="1486"/>
        <v>#N/A</v>
      </c>
      <c r="AH215" s="58" t="e">
        <f t="shared" si="1487"/>
        <v>#N/A</v>
      </c>
      <c r="AI215" s="58" t="e">
        <f t="shared" si="1632"/>
        <v>#N/A</v>
      </c>
      <c r="AJ215" s="58" t="e">
        <f t="shared" ref="AJ215" si="1651">AI215+COUNTIF($L:$L,AI$2&amp;$P215)-1</f>
        <v>#N/A</v>
      </c>
      <c r="AK215" s="58" t="e">
        <f t="shared" si="1634"/>
        <v>#N/A</v>
      </c>
      <c r="AL215" s="58" t="e">
        <f t="shared" ref="AL215" si="1652">AK215+COUNTIF($L:$L,AK$2&amp;$P215)-1</f>
        <v>#N/A</v>
      </c>
      <c r="AM215" s="58" t="e">
        <f t="shared" si="1636"/>
        <v>#N/A</v>
      </c>
      <c r="AN215" s="58" t="e">
        <f t="shared" ref="AN215" si="1653">AM215+COUNTIF($L:$L,AM$2&amp;$P215)-1</f>
        <v>#N/A</v>
      </c>
      <c r="AO215" s="58" t="e">
        <f t="shared" si="1638"/>
        <v>#N/A</v>
      </c>
      <c r="AP215" s="58" t="e">
        <f t="shared" ref="AP215" si="1654">AO215+COUNTIF($L:$L,AO$2&amp;$P215)-1</f>
        <v>#N/A</v>
      </c>
      <c r="AQ215" s="58" t="e">
        <f t="shared" si="1640"/>
        <v>#N/A</v>
      </c>
      <c r="AR215" s="58" t="e">
        <f t="shared" ref="AR215" si="1655">AQ215+COUNTIF($L:$L,AQ$2&amp;$P215)-1</f>
        <v>#N/A</v>
      </c>
      <c r="AS215" s="58" t="e">
        <f t="shared" si="1642"/>
        <v>#N/A</v>
      </c>
      <c r="AT215" s="58" t="e">
        <f t="shared" ref="AT215" si="1656">AS215+COUNTIF($L:$L,AS$2&amp;$P215)-1</f>
        <v>#N/A</v>
      </c>
      <c r="AU215" s="58" t="e">
        <f t="shared" si="1644"/>
        <v>#N/A</v>
      </c>
      <c r="AV215" s="58" t="e">
        <f t="shared" si="1501"/>
        <v>#N/A</v>
      </c>
      <c r="AW215" s="58" t="e">
        <f t="shared" si="1502"/>
        <v>#N/A</v>
      </c>
      <c r="AX215" s="58" t="e">
        <f t="shared" si="1503"/>
        <v>#N/A</v>
      </c>
      <c r="AY215" s="58" t="e">
        <f t="shared" si="1504"/>
        <v>#N/A</v>
      </c>
      <c r="AZ215" s="59" t="e">
        <f t="shared" si="1505"/>
        <v>#N/A</v>
      </c>
      <c r="BB215" s="66" t="s">
        <v>305</v>
      </c>
      <c r="BC215" s="67" t="e">
        <f t="shared" si="1506"/>
        <v>#N/A</v>
      </c>
      <c r="BD215" s="67" t="e">
        <f t="shared" si="1507"/>
        <v>#N/A</v>
      </c>
      <c r="BE215" s="67" t="e">
        <f t="shared" si="1508"/>
        <v>#N/A</v>
      </c>
      <c r="BF215" s="67" t="e">
        <f t="shared" si="1509"/>
        <v>#N/A</v>
      </c>
      <c r="BG215" s="67">
        <f t="shared" si="1510"/>
        <v>275</v>
      </c>
      <c r="BH215" s="67">
        <f t="shared" si="1511"/>
        <v>275</v>
      </c>
      <c r="BI215" s="67">
        <f t="shared" si="1512"/>
        <v>601</v>
      </c>
      <c r="BJ215" s="67">
        <f t="shared" si="1513"/>
        <v>601</v>
      </c>
      <c r="BK215" s="67">
        <f t="shared" si="1514"/>
        <v>1031</v>
      </c>
      <c r="BL215" s="67">
        <f t="shared" si="1515"/>
        <v>1031</v>
      </c>
      <c r="BM215" s="67" t="e">
        <f t="shared" si="1516"/>
        <v>#N/A</v>
      </c>
      <c r="BN215" s="67" t="e">
        <f t="shared" si="1517"/>
        <v>#N/A</v>
      </c>
      <c r="BO215" s="67" t="e">
        <f t="shared" si="1518"/>
        <v>#N/A</v>
      </c>
      <c r="BP215" s="67" t="e">
        <f t="shared" si="1519"/>
        <v>#N/A</v>
      </c>
      <c r="BQ215" s="67" t="e">
        <f t="shared" si="1520"/>
        <v>#N/A</v>
      </c>
      <c r="BR215" s="67" t="e">
        <f t="shared" si="1521"/>
        <v>#N/A</v>
      </c>
      <c r="BS215" s="67" t="e">
        <f t="shared" si="1522"/>
        <v>#N/A</v>
      </c>
      <c r="BT215" s="67" t="e">
        <f t="shared" si="1523"/>
        <v>#N/A</v>
      </c>
      <c r="BU215" s="67" t="e">
        <f t="shared" si="1524"/>
        <v>#N/A</v>
      </c>
      <c r="BV215" s="67" t="e">
        <f t="shared" si="1525"/>
        <v>#N/A</v>
      </c>
      <c r="BW215" s="67" t="e">
        <f t="shared" si="1526"/>
        <v>#N/A</v>
      </c>
      <c r="BX215" s="67" t="e">
        <f t="shared" si="1527"/>
        <v>#N/A</v>
      </c>
      <c r="BY215" s="67" t="e">
        <f t="shared" si="1528"/>
        <v>#N/A</v>
      </c>
      <c r="BZ215" s="67" t="e">
        <f t="shared" si="1529"/>
        <v>#N/A</v>
      </c>
      <c r="CA215" s="67" t="e">
        <f t="shared" si="1530"/>
        <v>#N/A</v>
      </c>
      <c r="CB215" s="67" t="e">
        <f t="shared" si="1531"/>
        <v>#N/A</v>
      </c>
      <c r="CC215" s="67" t="e">
        <f t="shared" si="1532"/>
        <v>#N/A</v>
      </c>
      <c r="CD215" s="67" t="e">
        <f t="shared" si="1533"/>
        <v>#N/A</v>
      </c>
      <c r="CE215" s="67" t="e">
        <f t="shared" si="1534"/>
        <v>#N/A</v>
      </c>
      <c r="CF215" s="67" t="e">
        <f t="shared" si="1535"/>
        <v>#N/A</v>
      </c>
      <c r="CG215" s="67" t="e">
        <f t="shared" si="1536"/>
        <v>#N/A</v>
      </c>
      <c r="CH215" s="67" t="e">
        <f t="shared" si="1537"/>
        <v>#N/A</v>
      </c>
      <c r="CI215" s="67" t="e">
        <f t="shared" si="1538"/>
        <v>#N/A</v>
      </c>
      <c r="CJ215" s="67" t="e">
        <f t="shared" si="1539"/>
        <v>#N/A</v>
      </c>
      <c r="CK215" s="67" t="e">
        <f t="shared" si="1540"/>
        <v>#N/A</v>
      </c>
      <c r="CL215" s="68" t="e">
        <f t="shared" si="1541"/>
        <v>#N/A</v>
      </c>
    </row>
    <row r="216" spans="2:90" hidden="1" x14ac:dyDescent="0.4">
      <c r="B216" t="str">
        <f t="shared" si="1462"/>
        <v>2015総合エネルギー(株)</v>
      </c>
      <c r="C216" t="str">
        <f t="shared" si="1463"/>
        <v>2015総合エネルギー(株)</v>
      </c>
      <c r="D216">
        <v>2015</v>
      </c>
      <c r="E216">
        <v>2016</v>
      </c>
      <c r="G216" s="36" t="s">
        <v>146</v>
      </c>
      <c r="H216" s="39">
        <v>6.8800000000000003E-4</v>
      </c>
      <c r="J216">
        <v>6.6E-4</v>
      </c>
      <c r="L216" s="60" t="s">
        <v>1917</v>
      </c>
      <c r="M216" s="61">
        <v>2015</v>
      </c>
      <c r="N216" s="62" t="s">
        <v>270</v>
      </c>
      <c r="P216" s="60" t="s">
        <v>306</v>
      </c>
      <c r="Q216" s="61" t="e">
        <f t="shared" si="1470"/>
        <v>#N/A</v>
      </c>
      <c r="R216" s="61" t="e">
        <f t="shared" si="1471"/>
        <v>#N/A</v>
      </c>
      <c r="S216" s="61" t="e">
        <f t="shared" si="1472"/>
        <v>#N/A</v>
      </c>
      <c r="T216" s="61" t="e">
        <f t="shared" si="1473"/>
        <v>#N/A</v>
      </c>
      <c r="U216" s="61">
        <f t="shared" si="1474"/>
        <v>272</v>
      </c>
      <c r="V216" s="61">
        <f t="shared" si="1475"/>
        <v>272</v>
      </c>
      <c r="W216" s="61">
        <f t="shared" si="1476"/>
        <v>576</v>
      </c>
      <c r="X216" s="61">
        <f t="shared" si="1477"/>
        <v>576</v>
      </c>
      <c r="Y216" s="61">
        <f t="shared" si="1478"/>
        <v>950</v>
      </c>
      <c r="Z216" s="61">
        <f t="shared" si="1479"/>
        <v>950</v>
      </c>
      <c r="AA216" s="61" t="e">
        <f t="shared" si="1480"/>
        <v>#N/A</v>
      </c>
      <c r="AB216" s="61" t="e">
        <f t="shared" si="1481"/>
        <v>#N/A</v>
      </c>
      <c r="AC216" s="61" t="e">
        <f t="shared" si="1482"/>
        <v>#N/A</v>
      </c>
      <c r="AD216" s="61" t="e">
        <f t="shared" si="1483"/>
        <v>#N/A</v>
      </c>
      <c r="AE216" s="61" t="e">
        <f t="shared" si="1484"/>
        <v>#N/A</v>
      </c>
      <c r="AF216" s="61" t="e">
        <f t="shared" si="1485"/>
        <v>#N/A</v>
      </c>
      <c r="AG216" s="61" t="e">
        <f t="shared" si="1486"/>
        <v>#N/A</v>
      </c>
      <c r="AH216" s="61" t="e">
        <f t="shared" si="1487"/>
        <v>#N/A</v>
      </c>
      <c r="AI216" s="61" t="e">
        <f t="shared" si="1632"/>
        <v>#N/A</v>
      </c>
      <c r="AJ216" s="61" t="e">
        <f t="shared" ref="AJ216" si="1657">AI216+COUNTIF($L:$L,AI$2&amp;$P216)-1</f>
        <v>#N/A</v>
      </c>
      <c r="AK216" s="61" t="e">
        <f t="shared" si="1634"/>
        <v>#N/A</v>
      </c>
      <c r="AL216" s="61" t="e">
        <f t="shared" ref="AL216" si="1658">AK216+COUNTIF($L:$L,AK$2&amp;$P216)-1</f>
        <v>#N/A</v>
      </c>
      <c r="AM216" s="61" t="e">
        <f t="shared" si="1636"/>
        <v>#N/A</v>
      </c>
      <c r="AN216" s="61" t="e">
        <f t="shared" ref="AN216" si="1659">AM216+COUNTIF($L:$L,AM$2&amp;$P216)-1</f>
        <v>#N/A</v>
      </c>
      <c r="AO216" s="61" t="e">
        <f t="shared" si="1638"/>
        <v>#N/A</v>
      </c>
      <c r="AP216" s="61" t="e">
        <f t="shared" ref="AP216" si="1660">AO216+COUNTIF($L:$L,AO$2&amp;$P216)-1</f>
        <v>#N/A</v>
      </c>
      <c r="AQ216" s="61" t="e">
        <f t="shared" si="1640"/>
        <v>#N/A</v>
      </c>
      <c r="AR216" s="61" t="e">
        <f t="shared" ref="AR216" si="1661">AQ216+COUNTIF($L:$L,AQ$2&amp;$P216)-1</f>
        <v>#N/A</v>
      </c>
      <c r="AS216" s="61" t="e">
        <f t="shared" si="1642"/>
        <v>#N/A</v>
      </c>
      <c r="AT216" s="61" t="e">
        <f t="shared" ref="AT216" si="1662">AS216+COUNTIF($L:$L,AS$2&amp;$P216)-1</f>
        <v>#N/A</v>
      </c>
      <c r="AU216" s="61" t="e">
        <f t="shared" si="1644"/>
        <v>#N/A</v>
      </c>
      <c r="AV216" s="61" t="e">
        <f t="shared" si="1501"/>
        <v>#N/A</v>
      </c>
      <c r="AW216" s="61" t="e">
        <f t="shared" si="1502"/>
        <v>#N/A</v>
      </c>
      <c r="AX216" s="61" t="e">
        <f t="shared" si="1503"/>
        <v>#N/A</v>
      </c>
      <c r="AY216" s="61" t="e">
        <f t="shared" si="1504"/>
        <v>#N/A</v>
      </c>
      <c r="AZ216" s="62" t="e">
        <f t="shared" si="1505"/>
        <v>#N/A</v>
      </c>
      <c r="BB216" s="69" t="s">
        <v>306</v>
      </c>
      <c r="BC216" s="70" t="e">
        <f t="shared" si="1506"/>
        <v>#N/A</v>
      </c>
      <c r="BD216" s="70" t="e">
        <f t="shared" si="1507"/>
        <v>#N/A</v>
      </c>
      <c r="BE216" s="70" t="e">
        <f t="shared" si="1508"/>
        <v>#N/A</v>
      </c>
      <c r="BF216" s="70" t="e">
        <f t="shared" si="1509"/>
        <v>#N/A</v>
      </c>
      <c r="BG216" s="70">
        <f t="shared" si="1510"/>
        <v>276</v>
      </c>
      <c r="BH216" s="70">
        <f t="shared" si="1511"/>
        <v>276</v>
      </c>
      <c r="BI216" s="70">
        <f t="shared" si="1512"/>
        <v>602</v>
      </c>
      <c r="BJ216" s="70">
        <f t="shared" si="1513"/>
        <v>602</v>
      </c>
      <c r="BK216" s="70">
        <f t="shared" si="1514"/>
        <v>1032</v>
      </c>
      <c r="BL216" s="70">
        <f t="shared" si="1515"/>
        <v>1032</v>
      </c>
      <c r="BM216" s="70" t="e">
        <f t="shared" si="1516"/>
        <v>#N/A</v>
      </c>
      <c r="BN216" s="70" t="e">
        <f t="shared" si="1517"/>
        <v>#N/A</v>
      </c>
      <c r="BO216" s="70" t="e">
        <f t="shared" si="1518"/>
        <v>#N/A</v>
      </c>
      <c r="BP216" s="70" t="e">
        <f t="shared" si="1519"/>
        <v>#N/A</v>
      </c>
      <c r="BQ216" s="70" t="e">
        <f t="shared" si="1520"/>
        <v>#N/A</v>
      </c>
      <c r="BR216" s="70" t="e">
        <f t="shared" si="1521"/>
        <v>#N/A</v>
      </c>
      <c r="BS216" s="70" t="e">
        <f t="shared" si="1522"/>
        <v>#N/A</v>
      </c>
      <c r="BT216" s="70" t="e">
        <f t="shared" si="1523"/>
        <v>#N/A</v>
      </c>
      <c r="BU216" s="70" t="e">
        <f t="shared" si="1524"/>
        <v>#N/A</v>
      </c>
      <c r="BV216" s="70" t="e">
        <f t="shared" si="1525"/>
        <v>#N/A</v>
      </c>
      <c r="BW216" s="70" t="e">
        <f t="shared" si="1526"/>
        <v>#N/A</v>
      </c>
      <c r="BX216" s="70" t="e">
        <f t="shared" si="1527"/>
        <v>#N/A</v>
      </c>
      <c r="BY216" s="70" t="e">
        <f t="shared" si="1528"/>
        <v>#N/A</v>
      </c>
      <c r="BZ216" s="70" t="e">
        <f t="shared" si="1529"/>
        <v>#N/A</v>
      </c>
      <c r="CA216" s="70" t="e">
        <f t="shared" si="1530"/>
        <v>#N/A</v>
      </c>
      <c r="CB216" s="70" t="e">
        <f t="shared" si="1531"/>
        <v>#N/A</v>
      </c>
      <c r="CC216" s="70" t="e">
        <f t="shared" si="1532"/>
        <v>#N/A</v>
      </c>
      <c r="CD216" s="70" t="e">
        <f t="shared" si="1533"/>
        <v>#N/A</v>
      </c>
      <c r="CE216" s="70" t="e">
        <f t="shared" si="1534"/>
        <v>#N/A</v>
      </c>
      <c r="CF216" s="70" t="e">
        <f t="shared" si="1535"/>
        <v>#N/A</v>
      </c>
      <c r="CG216" s="70" t="e">
        <f t="shared" si="1536"/>
        <v>#N/A</v>
      </c>
      <c r="CH216" s="70" t="e">
        <f t="shared" si="1537"/>
        <v>#N/A</v>
      </c>
      <c r="CI216" s="70" t="e">
        <f t="shared" si="1538"/>
        <v>#N/A</v>
      </c>
      <c r="CJ216" s="70" t="e">
        <f t="shared" si="1539"/>
        <v>#N/A</v>
      </c>
      <c r="CK216" s="70" t="e">
        <f t="shared" si="1540"/>
        <v>#N/A</v>
      </c>
      <c r="CL216" s="71" t="e">
        <f t="shared" si="1541"/>
        <v>#N/A</v>
      </c>
    </row>
    <row r="217" spans="2:90" hidden="1" x14ac:dyDescent="0.4">
      <c r="B217" t="str">
        <f t="shared" si="1462"/>
        <v>2015(株)グリーンサークル</v>
      </c>
      <c r="C217" t="str">
        <f t="shared" si="1463"/>
        <v>2015(株)グリーンサークル</v>
      </c>
      <c r="D217">
        <v>2015</v>
      </c>
      <c r="E217">
        <v>2016</v>
      </c>
      <c r="G217" s="36" t="s">
        <v>268</v>
      </c>
      <c r="H217" s="39">
        <v>0</v>
      </c>
      <c r="J217">
        <v>5.1699999999999999E-4</v>
      </c>
      <c r="L217" s="57" t="s">
        <v>1918</v>
      </c>
      <c r="M217" s="58">
        <v>2015</v>
      </c>
      <c r="N217" s="59" t="s">
        <v>178</v>
      </c>
      <c r="P217" s="57" t="s">
        <v>307</v>
      </c>
      <c r="Q217" s="58" t="e">
        <f t="shared" si="1470"/>
        <v>#N/A</v>
      </c>
      <c r="R217" s="58" t="e">
        <f t="shared" si="1471"/>
        <v>#N/A</v>
      </c>
      <c r="S217" s="58" t="e">
        <f t="shared" si="1472"/>
        <v>#N/A</v>
      </c>
      <c r="T217" s="58" t="e">
        <f t="shared" si="1473"/>
        <v>#N/A</v>
      </c>
      <c r="U217" s="58">
        <f t="shared" si="1474"/>
        <v>273</v>
      </c>
      <c r="V217" s="58">
        <f t="shared" si="1475"/>
        <v>273</v>
      </c>
      <c r="W217" s="58">
        <f t="shared" si="1476"/>
        <v>577</v>
      </c>
      <c r="X217" s="58">
        <f t="shared" si="1477"/>
        <v>577</v>
      </c>
      <c r="Y217" s="58">
        <f t="shared" si="1478"/>
        <v>951</v>
      </c>
      <c r="Z217" s="58">
        <f t="shared" si="1479"/>
        <v>951</v>
      </c>
      <c r="AA217" s="58" t="e">
        <f t="shared" si="1480"/>
        <v>#N/A</v>
      </c>
      <c r="AB217" s="58" t="e">
        <f t="shared" si="1481"/>
        <v>#N/A</v>
      </c>
      <c r="AC217" s="58" t="e">
        <f t="shared" si="1482"/>
        <v>#N/A</v>
      </c>
      <c r="AD217" s="58" t="e">
        <f t="shared" si="1483"/>
        <v>#N/A</v>
      </c>
      <c r="AE217" s="58" t="e">
        <f t="shared" si="1484"/>
        <v>#N/A</v>
      </c>
      <c r="AF217" s="58" t="e">
        <f t="shared" si="1485"/>
        <v>#N/A</v>
      </c>
      <c r="AG217" s="58" t="e">
        <f t="shared" si="1486"/>
        <v>#N/A</v>
      </c>
      <c r="AH217" s="58" t="e">
        <f t="shared" si="1487"/>
        <v>#N/A</v>
      </c>
      <c r="AI217" s="58" t="e">
        <f t="shared" si="1632"/>
        <v>#N/A</v>
      </c>
      <c r="AJ217" s="58" t="e">
        <f t="shared" ref="AJ217" si="1663">AI217+COUNTIF($L:$L,AI$2&amp;$P217)-1</f>
        <v>#N/A</v>
      </c>
      <c r="AK217" s="58" t="e">
        <f t="shared" si="1634"/>
        <v>#N/A</v>
      </c>
      <c r="AL217" s="58" t="e">
        <f t="shared" ref="AL217" si="1664">AK217+COUNTIF($L:$L,AK$2&amp;$P217)-1</f>
        <v>#N/A</v>
      </c>
      <c r="AM217" s="58" t="e">
        <f t="shared" si="1636"/>
        <v>#N/A</v>
      </c>
      <c r="AN217" s="58" t="e">
        <f t="shared" ref="AN217" si="1665">AM217+COUNTIF($L:$L,AM$2&amp;$P217)-1</f>
        <v>#N/A</v>
      </c>
      <c r="AO217" s="58" t="e">
        <f t="shared" si="1638"/>
        <v>#N/A</v>
      </c>
      <c r="AP217" s="58" t="e">
        <f t="shared" ref="AP217" si="1666">AO217+COUNTIF($L:$L,AO$2&amp;$P217)-1</f>
        <v>#N/A</v>
      </c>
      <c r="AQ217" s="58" t="e">
        <f t="shared" si="1640"/>
        <v>#N/A</v>
      </c>
      <c r="AR217" s="58" t="e">
        <f t="shared" ref="AR217" si="1667">AQ217+COUNTIF($L:$L,AQ$2&amp;$P217)-1</f>
        <v>#N/A</v>
      </c>
      <c r="AS217" s="58" t="e">
        <f t="shared" si="1642"/>
        <v>#N/A</v>
      </c>
      <c r="AT217" s="58" t="e">
        <f t="shared" ref="AT217" si="1668">AS217+COUNTIF($L:$L,AS$2&amp;$P217)-1</f>
        <v>#N/A</v>
      </c>
      <c r="AU217" s="58" t="e">
        <f t="shared" si="1644"/>
        <v>#N/A</v>
      </c>
      <c r="AV217" s="58" t="e">
        <f t="shared" si="1501"/>
        <v>#N/A</v>
      </c>
      <c r="AW217" s="58" t="e">
        <f t="shared" si="1502"/>
        <v>#N/A</v>
      </c>
      <c r="AX217" s="58" t="e">
        <f t="shared" si="1503"/>
        <v>#N/A</v>
      </c>
      <c r="AY217" s="58" t="e">
        <f t="shared" si="1504"/>
        <v>#N/A</v>
      </c>
      <c r="AZ217" s="59" t="e">
        <f t="shared" si="1505"/>
        <v>#N/A</v>
      </c>
      <c r="BB217" s="66" t="s">
        <v>307</v>
      </c>
      <c r="BC217" s="67" t="e">
        <f t="shared" si="1506"/>
        <v>#N/A</v>
      </c>
      <c r="BD217" s="67" t="e">
        <f t="shared" si="1507"/>
        <v>#N/A</v>
      </c>
      <c r="BE217" s="67" t="e">
        <f t="shared" si="1508"/>
        <v>#N/A</v>
      </c>
      <c r="BF217" s="67" t="e">
        <f t="shared" si="1509"/>
        <v>#N/A</v>
      </c>
      <c r="BG217" s="67">
        <f t="shared" si="1510"/>
        <v>277</v>
      </c>
      <c r="BH217" s="67">
        <f t="shared" si="1511"/>
        <v>277</v>
      </c>
      <c r="BI217" s="67">
        <f t="shared" si="1512"/>
        <v>603</v>
      </c>
      <c r="BJ217" s="67">
        <f t="shared" si="1513"/>
        <v>603</v>
      </c>
      <c r="BK217" s="67">
        <f t="shared" si="1514"/>
        <v>1033</v>
      </c>
      <c r="BL217" s="67">
        <f t="shared" si="1515"/>
        <v>1033</v>
      </c>
      <c r="BM217" s="67" t="e">
        <f t="shared" si="1516"/>
        <v>#N/A</v>
      </c>
      <c r="BN217" s="67" t="e">
        <f t="shared" si="1517"/>
        <v>#N/A</v>
      </c>
      <c r="BO217" s="67" t="e">
        <f t="shared" si="1518"/>
        <v>#N/A</v>
      </c>
      <c r="BP217" s="67" t="e">
        <f t="shared" si="1519"/>
        <v>#N/A</v>
      </c>
      <c r="BQ217" s="67" t="e">
        <f t="shared" si="1520"/>
        <v>#N/A</v>
      </c>
      <c r="BR217" s="67" t="e">
        <f t="shared" si="1521"/>
        <v>#N/A</v>
      </c>
      <c r="BS217" s="67" t="e">
        <f t="shared" si="1522"/>
        <v>#N/A</v>
      </c>
      <c r="BT217" s="67" t="e">
        <f t="shared" si="1523"/>
        <v>#N/A</v>
      </c>
      <c r="BU217" s="67" t="e">
        <f t="shared" si="1524"/>
        <v>#N/A</v>
      </c>
      <c r="BV217" s="67" t="e">
        <f t="shared" si="1525"/>
        <v>#N/A</v>
      </c>
      <c r="BW217" s="67" t="e">
        <f t="shared" si="1526"/>
        <v>#N/A</v>
      </c>
      <c r="BX217" s="67" t="e">
        <f t="shared" si="1527"/>
        <v>#N/A</v>
      </c>
      <c r="BY217" s="67" t="e">
        <f t="shared" si="1528"/>
        <v>#N/A</v>
      </c>
      <c r="BZ217" s="67" t="e">
        <f t="shared" si="1529"/>
        <v>#N/A</v>
      </c>
      <c r="CA217" s="67" t="e">
        <f t="shared" si="1530"/>
        <v>#N/A</v>
      </c>
      <c r="CB217" s="67" t="e">
        <f t="shared" si="1531"/>
        <v>#N/A</v>
      </c>
      <c r="CC217" s="67" t="e">
        <f t="shared" si="1532"/>
        <v>#N/A</v>
      </c>
      <c r="CD217" s="67" t="e">
        <f t="shared" si="1533"/>
        <v>#N/A</v>
      </c>
      <c r="CE217" s="67" t="e">
        <f t="shared" si="1534"/>
        <v>#N/A</v>
      </c>
      <c r="CF217" s="67" t="e">
        <f t="shared" si="1535"/>
        <v>#N/A</v>
      </c>
      <c r="CG217" s="67" t="e">
        <f t="shared" si="1536"/>
        <v>#N/A</v>
      </c>
      <c r="CH217" s="67" t="e">
        <f t="shared" si="1537"/>
        <v>#N/A</v>
      </c>
      <c r="CI217" s="67" t="e">
        <f t="shared" si="1538"/>
        <v>#N/A</v>
      </c>
      <c r="CJ217" s="67" t="e">
        <f t="shared" si="1539"/>
        <v>#N/A</v>
      </c>
      <c r="CK217" s="67" t="e">
        <f t="shared" si="1540"/>
        <v>#N/A</v>
      </c>
      <c r="CL217" s="68" t="e">
        <f t="shared" si="1541"/>
        <v>#N/A</v>
      </c>
    </row>
    <row r="218" spans="2:90" hidden="1" x14ac:dyDescent="0.4">
      <c r="B218" t="str">
        <f t="shared" si="1462"/>
        <v>2015(株)ウエスト電力</v>
      </c>
      <c r="C218" t="str">
        <f t="shared" si="1463"/>
        <v>2015(株)ウエスト電力</v>
      </c>
      <c r="D218">
        <v>2015</v>
      </c>
      <c r="E218">
        <v>2016</v>
      </c>
      <c r="G218" s="36" t="s">
        <v>200</v>
      </c>
      <c r="H218" s="39">
        <v>4.7100000000000001E-4</v>
      </c>
      <c r="J218">
        <v>5.5400000000000002E-4</v>
      </c>
      <c r="L218" s="60" t="s">
        <v>1919</v>
      </c>
      <c r="M218" s="61">
        <v>2015</v>
      </c>
      <c r="N218" s="62" t="s">
        <v>228</v>
      </c>
      <c r="P218" s="60" t="s">
        <v>308</v>
      </c>
      <c r="Q218" s="61" t="e">
        <f t="shared" si="1470"/>
        <v>#N/A</v>
      </c>
      <c r="R218" s="61" t="e">
        <f t="shared" si="1471"/>
        <v>#N/A</v>
      </c>
      <c r="S218" s="61" t="e">
        <f t="shared" si="1472"/>
        <v>#N/A</v>
      </c>
      <c r="T218" s="61" t="e">
        <f t="shared" si="1473"/>
        <v>#N/A</v>
      </c>
      <c r="U218" s="61">
        <f t="shared" si="1474"/>
        <v>274</v>
      </c>
      <c r="V218" s="61">
        <f t="shared" si="1475"/>
        <v>274</v>
      </c>
      <c r="W218" s="61">
        <f t="shared" si="1476"/>
        <v>578</v>
      </c>
      <c r="X218" s="61">
        <f t="shared" si="1477"/>
        <v>578</v>
      </c>
      <c r="Y218" s="61">
        <f t="shared" si="1478"/>
        <v>952</v>
      </c>
      <c r="Z218" s="61">
        <f t="shared" si="1479"/>
        <v>952</v>
      </c>
      <c r="AA218" s="61" t="e">
        <f t="shared" si="1480"/>
        <v>#N/A</v>
      </c>
      <c r="AB218" s="61" t="e">
        <f t="shared" si="1481"/>
        <v>#N/A</v>
      </c>
      <c r="AC218" s="61" t="e">
        <f t="shared" si="1482"/>
        <v>#N/A</v>
      </c>
      <c r="AD218" s="61" t="e">
        <f t="shared" si="1483"/>
        <v>#N/A</v>
      </c>
      <c r="AE218" s="61" t="e">
        <f t="shared" si="1484"/>
        <v>#N/A</v>
      </c>
      <c r="AF218" s="61" t="e">
        <f t="shared" si="1485"/>
        <v>#N/A</v>
      </c>
      <c r="AG218" s="61" t="e">
        <f t="shared" si="1486"/>
        <v>#N/A</v>
      </c>
      <c r="AH218" s="61" t="e">
        <f t="shared" si="1487"/>
        <v>#N/A</v>
      </c>
      <c r="AI218" s="61" t="e">
        <f t="shared" si="1632"/>
        <v>#N/A</v>
      </c>
      <c r="AJ218" s="61" t="e">
        <f t="shared" ref="AJ218" si="1669">AI218+COUNTIF($L:$L,AI$2&amp;$P218)-1</f>
        <v>#N/A</v>
      </c>
      <c r="AK218" s="61" t="e">
        <f t="shared" si="1634"/>
        <v>#N/A</v>
      </c>
      <c r="AL218" s="61" t="e">
        <f t="shared" ref="AL218" si="1670">AK218+COUNTIF($L:$L,AK$2&amp;$P218)-1</f>
        <v>#N/A</v>
      </c>
      <c r="AM218" s="61" t="e">
        <f t="shared" si="1636"/>
        <v>#N/A</v>
      </c>
      <c r="AN218" s="61" t="e">
        <f t="shared" ref="AN218" si="1671">AM218+COUNTIF($L:$L,AM$2&amp;$P218)-1</f>
        <v>#N/A</v>
      </c>
      <c r="AO218" s="61" t="e">
        <f t="shared" si="1638"/>
        <v>#N/A</v>
      </c>
      <c r="AP218" s="61" t="e">
        <f t="shared" ref="AP218" si="1672">AO218+COUNTIF($L:$L,AO$2&amp;$P218)-1</f>
        <v>#N/A</v>
      </c>
      <c r="AQ218" s="61" t="e">
        <f t="shared" si="1640"/>
        <v>#N/A</v>
      </c>
      <c r="AR218" s="61" t="e">
        <f t="shared" ref="AR218" si="1673">AQ218+COUNTIF($L:$L,AQ$2&amp;$P218)-1</f>
        <v>#N/A</v>
      </c>
      <c r="AS218" s="61" t="e">
        <f t="shared" si="1642"/>
        <v>#N/A</v>
      </c>
      <c r="AT218" s="61" t="e">
        <f t="shared" ref="AT218" si="1674">AS218+COUNTIF($L:$L,AS$2&amp;$P218)-1</f>
        <v>#N/A</v>
      </c>
      <c r="AU218" s="61" t="e">
        <f t="shared" si="1644"/>
        <v>#N/A</v>
      </c>
      <c r="AV218" s="61" t="e">
        <f t="shared" si="1501"/>
        <v>#N/A</v>
      </c>
      <c r="AW218" s="61" t="e">
        <f t="shared" si="1502"/>
        <v>#N/A</v>
      </c>
      <c r="AX218" s="61" t="e">
        <f t="shared" si="1503"/>
        <v>#N/A</v>
      </c>
      <c r="AY218" s="61" t="e">
        <f t="shared" si="1504"/>
        <v>#N/A</v>
      </c>
      <c r="AZ218" s="62" t="e">
        <f t="shared" si="1505"/>
        <v>#N/A</v>
      </c>
      <c r="BB218" s="69" t="s">
        <v>308</v>
      </c>
      <c r="BC218" s="70" t="e">
        <f t="shared" si="1506"/>
        <v>#N/A</v>
      </c>
      <c r="BD218" s="70" t="e">
        <f t="shared" si="1507"/>
        <v>#N/A</v>
      </c>
      <c r="BE218" s="70" t="e">
        <f t="shared" si="1508"/>
        <v>#N/A</v>
      </c>
      <c r="BF218" s="70" t="e">
        <f t="shared" si="1509"/>
        <v>#N/A</v>
      </c>
      <c r="BG218" s="70">
        <f t="shared" si="1510"/>
        <v>278</v>
      </c>
      <c r="BH218" s="70">
        <f t="shared" si="1511"/>
        <v>278</v>
      </c>
      <c r="BI218" s="70">
        <f t="shared" si="1512"/>
        <v>604</v>
      </c>
      <c r="BJ218" s="70">
        <f t="shared" si="1513"/>
        <v>604</v>
      </c>
      <c r="BK218" s="70">
        <f t="shared" si="1514"/>
        <v>1034</v>
      </c>
      <c r="BL218" s="70">
        <f t="shared" si="1515"/>
        <v>1034</v>
      </c>
      <c r="BM218" s="70" t="e">
        <f t="shared" si="1516"/>
        <v>#N/A</v>
      </c>
      <c r="BN218" s="70" t="e">
        <f t="shared" si="1517"/>
        <v>#N/A</v>
      </c>
      <c r="BO218" s="70" t="e">
        <f t="shared" si="1518"/>
        <v>#N/A</v>
      </c>
      <c r="BP218" s="70" t="e">
        <f t="shared" si="1519"/>
        <v>#N/A</v>
      </c>
      <c r="BQ218" s="70" t="e">
        <f t="shared" si="1520"/>
        <v>#N/A</v>
      </c>
      <c r="BR218" s="70" t="e">
        <f t="shared" si="1521"/>
        <v>#N/A</v>
      </c>
      <c r="BS218" s="70" t="e">
        <f t="shared" si="1522"/>
        <v>#N/A</v>
      </c>
      <c r="BT218" s="70" t="e">
        <f t="shared" si="1523"/>
        <v>#N/A</v>
      </c>
      <c r="BU218" s="70" t="e">
        <f t="shared" si="1524"/>
        <v>#N/A</v>
      </c>
      <c r="BV218" s="70" t="e">
        <f t="shared" si="1525"/>
        <v>#N/A</v>
      </c>
      <c r="BW218" s="70" t="e">
        <f t="shared" si="1526"/>
        <v>#N/A</v>
      </c>
      <c r="BX218" s="70" t="e">
        <f t="shared" si="1527"/>
        <v>#N/A</v>
      </c>
      <c r="BY218" s="70" t="e">
        <f t="shared" si="1528"/>
        <v>#N/A</v>
      </c>
      <c r="BZ218" s="70" t="e">
        <f t="shared" si="1529"/>
        <v>#N/A</v>
      </c>
      <c r="CA218" s="70" t="e">
        <f t="shared" si="1530"/>
        <v>#N/A</v>
      </c>
      <c r="CB218" s="70" t="e">
        <f t="shared" si="1531"/>
        <v>#N/A</v>
      </c>
      <c r="CC218" s="70" t="e">
        <f t="shared" si="1532"/>
        <v>#N/A</v>
      </c>
      <c r="CD218" s="70" t="e">
        <f t="shared" si="1533"/>
        <v>#N/A</v>
      </c>
      <c r="CE218" s="70" t="e">
        <f t="shared" si="1534"/>
        <v>#N/A</v>
      </c>
      <c r="CF218" s="70" t="e">
        <f t="shared" si="1535"/>
        <v>#N/A</v>
      </c>
      <c r="CG218" s="70" t="e">
        <f t="shared" si="1536"/>
        <v>#N/A</v>
      </c>
      <c r="CH218" s="70" t="e">
        <f t="shared" si="1537"/>
        <v>#N/A</v>
      </c>
      <c r="CI218" s="70" t="e">
        <f t="shared" si="1538"/>
        <v>#N/A</v>
      </c>
      <c r="CJ218" s="70" t="e">
        <f t="shared" si="1539"/>
        <v>#N/A</v>
      </c>
      <c r="CK218" s="70" t="e">
        <f t="shared" si="1540"/>
        <v>#N/A</v>
      </c>
      <c r="CL218" s="71" t="e">
        <f t="shared" si="1541"/>
        <v>#N/A</v>
      </c>
    </row>
    <row r="219" spans="2:90" hidden="1" x14ac:dyDescent="0.4">
      <c r="B219" t="str">
        <f t="shared" si="1462"/>
        <v>2015北海道瓦斯(株)</v>
      </c>
      <c r="C219" t="str">
        <f t="shared" si="1463"/>
        <v>2015北海道瓦斯(株)</v>
      </c>
      <c r="D219">
        <v>2015</v>
      </c>
      <c r="E219">
        <v>2016</v>
      </c>
      <c r="G219" s="36" t="s">
        <v>269</v>
      </c>
      <c r="H219" s="39">
        <v>3.6499999999999998E-4</v>
      </c>
      <c r="J219">
        <v>6.1700000000000004E-4</v>
      </c>
      <c r="L219" s="57" t="s">
        <v>1920</v>
      </c>
      <c r="M219" s="58">
        <v>2015</v>
      </c>
      <c r="N219" s="59" t="s">
        <v>271</v>
      </c>
      <c r="P219" s="57" t="s">
        <v>309</v>
      </c>
      <c r="Q219" s="58" t="e">
        <f t="shared" si="1470"/>
        <v>#N/A</v>
      </c>
      <c r="R219" s="58" t="e">
        <f t="shared" si="1471"/>
        <v>#N/A</v>
      </c>
      <c r="S219" s="58" t="e">
        <f t="shared" si="1472"/>
        <v>#N/A</v>
      </c>
      <c r="T219" s="58" t="e">
        <f t="shared" si="1473"/>
        <v>#N/A</v>
      </c>
      <c r="U219" s="58">
        <f t="shared" si="1474"/>
        <v>275</v>
      </c>
      <c r="V219" s="58">
        <f t="shared" si="1475"/>
        <v>275</v>
      </c>
      <c r="W219" s="58">
        <f t="shared" si="1476"/>
        <v>579</v>
      </c>
      <c r="X219" s="58">
        <f t="shared" si="1477"/>
        <v>579</v>
      </c>
      <c r="Y219" s="58">
        <f t="shared" si="1478"/>
        <v>953</v>
      </c>
      <c r="Z219" s="58">
        <f t="shared" si="1479"/>
        <v>953</v>
      </c>
      <c r="AA219" s="58">
        <f t="shared" si="1480"/>
        <v>1402</v>
      </c>
      <c r="AB219" s="58">
        <f t="shared" si="1481"/>
        <v>1402</v>
      </c>
      <c r="AC219" s="58">
        <f t="shared" si="1482"/>
        <v>1913</v>
      </c>
      <c r="AD219" s="58">
        <f t="shared" si="1483"/>
        <v>1913</v>
      </c>
      <c r="AE219" s="58">
        <f t="shared" si="1484"/>
        <v>2473</v>
      </c>
      <c r="AF219" s="58">
        <f t="shared" si="1485"/>
        <v>2473</v>
      </c>
      <c r="AG219" s="58" t="e">
        <f t="shared" si="1486"/>
        <v>#N/A</v>
      </c>
      <c r="AH219" s="58" t="e">
        <f t="shared" si="1487"/>
        <v>#N/A</v>
      </c>
      <c r="AI219" s="58" t="e">
        <f t="shared" si="1632"/>
        <v>#N/A</v>
      </c>
      <c r="AJ219" s="58" t="e">
        <f t="shared" ref="AJ219" si="1675">AI219+COUNTIF($L:$L,AI$2&amp;$P219)-1</f>
        <v>#N/A</v>
      </c>
      <c r="AK219" s="58" t="e">
        <f t="shared" si="1634"/>
        <v>#N/A</v>
      </c>
      <c r="AL219" s="58" t="e">
        <f t="shared" ref="AL219" si="1676">AK219+COUNTIF($L:$L,AK$2&amp;$P219)-1</f>
        <v>#N/A</v>
      </c>
      <c r="AM219" s="58" t="e">
        <f t="shared" si="1636"/>
        <v>#N/A</v>
      </c>
      <c r="AN219" s="58" t="e">
        <f t="shared" ref="AN219" si="1677">AM219+COUNTIF($L:$L,AM$2&amp;$P219)-1</f>
        <v>#N/A</v>
      </c>
      <c r="AO219" s="58" t="e">
        <f t="shared" si="1638"/>
        <v>#N/A</v>
      </c>
      <c r="AP219" s="58" t="e">
        <f t="shared" ref="AP219" si="1678">AO219+COUNTIF($L:$L,AO$2&amp;$P219)-1</f>
        <v>#N/A</v>
      </c>
      <c r="AQ219" s="58" t="e">
        <f t="shared" si="1640"/>
        <v>#N/A</v>
      </c>
      <c r="AR219" s="58" t="e">
        <f t="shared" ref="AR219" si="1679">AQ219+COUNTIF($L:$L,AQ$2&amp;$P219)-1</f>
        <v>#N/A</v>
      </c>
      <c r="AS219" s="58" t="e">
        <f t="shared" si="1642"/>
        <v>#N/A</v>
      </c>
      <c r="AT219" s="58" t="e">
        <f t="shared" ref="AT219" si="1680">AS219+COUNTIF($L:$L,AS$2&amp;$P219)-1</f>
        <v>#N/A</v>
      </c>
      <c r="AU219" s="58" t="e">
        <f t="shared" si="1644"/>
        <v>#N/A</v>
      </c>
      <c r="AV219" s="58" t="e">
        <f t="shared" si="1501"/>
        <v>#N/A</v>
      </c>
      <c r="AW219" s="58" t="e">
        <f t="shared" si="1502"/>
        <v>#N/A</v>
      </c>
      <c r="AX219" s="58" t="e">
        <f t="shared" si="1503"/>
        <v>#N/A</v>
      </c>
      <c r="AY219" s="58" t="e">
        <f t="shared" si="1504"/>
        <v>#N/A</v>
      </c>
      <c r="AZ219" s="59" t="e">
        <f t="shared" si="1505"/>
        <v>#N/A</v>
      </c>
      <c r="BB219" s="66" t="s">
        <v>309</v>
      </c>
      <c r="BC219" s="67" t="e">
        <f t="shared" si="1506"/>
        <v>#N/A</v>
      </c>
      <c r="BD219" s="67" t="e">
        <f t="shared" si="1507"/>
        <v>#N/A</v>
      </c>
      <c r="BE219" s="67" t="e">
        <f t="shared" si="1508"/>
        <v>#N/A</v>
      </c>
      <c r="BF219" s="67" t="e">
        <f t="shared" si="1509"/>
        <v>#N/A</v>
      </c>
      <c r="BG219" s="67">
        <f t="shared" si="1510"/>
        <v>279</v>
      </c>
      <c r="BH219" s="67">
        <f t="shared" si="1511"/>
        <v>279</v>
      </c>
      <c r="BI219" s="67">
        <f t="shared" si="1512"/>
        <v>605</v>
      </c>
      <c r="BJ219" s="67">
        <f t="shared" si="1513"/>
        <v>605</v>
      </c>
      <c r="BK219" s="67">
        <f t="shared" si="1514"/>
        <v>1035</v>
      </c>
      <c r="BL219" s="67">
        <f t="shared" si="1515"/>
        <v>1035</v>
      </c>
      <c r="BM219" s="67">
        <f t="shared" si="1516"/>
        <v>1605</v>
      </c>
      <c r="BN219" s="67">
        <f t="shared" si="1517"/>
        <v>1605</v>
      </c>
      <c r="BO219" s="67">
        <f t="shared" si="1518"/>
        <v>2330</v>
      </c>
      <c r="BP219" s="67">
        <f t="shared" si="1519"/>
        <v>2330</v>
      </c>
      <c r="BQ219" s="67">
        <f t="shared" si="1520"/>
        <v>3268</v>
      </c>
      <c r="BR219" s="67">
        <f t="shared" si="1521"/>
        <v>3268</v>
      </c>
      <c r="BS219" s="67" t="e">
        <f t="shared" si="1522"/>
        <v>#N/A</v>
      </c>
      <c r="BT219" s="67" t="e">
        <f t="shared" si="1523"/>
        <v>#N/A</v>
      </c>
      <c r="BU219" s="67" t="e">
        <f t="shared" si="1524"/>
        <v>#N/A</v>
      </c>
      <c r="BV219" s="67" t="e">
        <f t="shared" si="1525"/>
        <v>#N/A</v>
      </c>
      <c r="BW219" s="67" t="e">
        <f t="shared" si="1526"/>
        <v>#N/A</v>
      </c>
      <c r="BX219" s="67" t="e">
        <f t="shared" si="1527"/>
        <v>#N/A</v>
      </c>
      <c r="BY219" s="67" t="e">
        <f t="shared" si="1528"/>
        <v>#N/A</v>
      </c>
      <c r="BZ219" s="67" t="e">
        <f t="shared" si="1529"/>
        <v>#N/A</v>
      </c>
      <c r="CA219" s="67" t="e">
        <f t="shared" si="1530"/>
        <v>#N/A</v>
      </c>
      <c r="CB219" s="67" t="e">
        <f t="shared" si="1531"/>
        <v>#N/A</v>
      </c>
      <c r="CC219" s="67" t="e">
        <f t="shared" si="1532"/>
        <v>#N/A</v>
      </c>
      <c r="CD219" s="67" t="e">
        <f t="shared" si="1533"/>
        <v>#N/A</v>
      </c>
      <c r="CE219" s="67" t="e">
        <f t="shared" si="1534"/>
        <v>#N/A</v>
      </c>
      <c r="CF219" s="67" t="e">
        <f t="shared" si="1535"/>
        <v>#N/A</v>
      </c>
      <c r="CG219" s="67" t="e">
        <f t="shared" si="1536"/>
        <v>#N/A</v>
      </c>
      <c r="CH219" s="67" t="e">
        <f t="shared" si="1537"/>
        <v>#N/A</v>
      </c>
      <c r="CI219" s="67" t="e">
        <f t="shared" si="1538"/>
        <v>#N/A</v>
      </c>
      <c r="CJ219" s="67" t="e">
        <f t="shared" si="1539"/>
        <v>#N/A</v>
      </c>
      <c r="CK219" s="67" t="e">
        <f t="shared" si="1540"/>
        <v>#N/A</v>
      </c>
      <c r="CL219" s="68" t="e">
        <f t="shared" si="1541"/>
        <v>#N/A</v>
      </c>
    </row>
    <row r="220" spans="2:90" hidden="1" x14ac:dyDescent="0.4">
      <c r="B220" t="str">
        <f t="shared" si="1462"/>
        <v>2015新エネルギー開発(株)</v>
      </c>
      <c r="C220" t="str">
        <f t="shared" si="1463"/>
        <v>2015新エネルギー開発(株)</v>
      </c>
      <c r="D220">
        <v>2015</v>
      </c>
      <c r="E220">
        <v>2016</v>
      </c>
      <c r="G220" s="36" t="s">
        <v>270</v>
      </c>
      <c r="H220" s="39">
        <v>5.1699999999999999E-4</v>
      </c>
      <c r="J220">
        <v>5.1100000000000006E-4</v>
      </c>
      <c r="L220" s="60" t="s">
        <v>1921</v>
      </c>
      <c r="M220" s="61">
        <v>2015</v>
      </c>
      <c r="N220" s="62" t="s">
        <v>194</v>
      </c>
      <c r="P220" s="60" t="s">
        <v>310</v>
      </c>
      <c r="Q220" s="61" t="e">
        <f t="shared" si="1470"/>
        <v>#N/A</v>
      </c>
      <c r="R220" s="61" t="e">
        <f t="shared" si="1471"/>
        <v>#N/A</v>
      </c>
      <c r="S220" s="61" t="e">
        <f t="shared" si="1472"/>
        <v>#N/A</v>
      </c>
      <c r="T220" s="61" t="e">
        <f t="shared" si="1473"/>
        <v>#N/A</v>
      </c>
      <c r="U220" s="61">
        <f t="shared" si="1474"/>
        <v>276</v>
      </c>
      <c r="V220" s="61">
        <f t="shared" si="1475"/>
        <v>276</v>
      </c>
      <c r="W220" s="61">
        <f t="shared" si="1476"/>
        <v>580</v>
      </c>
      <c r="X220" s="61">
        <f t="shared" si="1477"/>
        <v>580</v>
      </c>
      <c r="Y220" s="61">
        <f t="shared" si="1478"/>
        <v>954</v>
      </c>
      <c r="Z220" s="61">
        <f t="shared" si="1479"/>
        <v>954</v>
      </c>
      <c r="AA220" s="61" t="e">
        <f t="shared" si="1480"/>
        <v>#N/A</v>
      </c>
      <c r="AB220" s="61" t="e">
        <f t="shared" si="1481"/>
        <v>#N/A</v>
      </c>
      <c r="AC220" s="61" t="e">
        <f t="shared" si="1482"/>
        <v>#N/A</v>
      </c>
      <c r="AD220" s="61" t="e">
        <f t="shared" si="1483"/>
        <v>#N/A</v>
      </c>
      <c r="AE220" s="61" t="e">
        <f t="shared" si="1484"/>
        <v>#N/A</v>
      </c>
      <c r="AF220" s="61" t="e">
        <f t="shared" si="1485"/>
        <v>#N/A</v>
      </c>
      <c r="AG220" s="61" t="e">
        <f t="shared" si="1486"/>
        <v>#N/A</v>
      </c>
      <c r="AH220" s="61" t="e">
        <f t="shared" si="1487"/>
        <v>#N/A</v>
      </c>
      <c r="AI220" s="61" t="e">
        <f t="shared" si="1632"/>
        <v>#N/A</v>
      </c>
      <c r="AJ220" s="61" t="e">
        <f t="shared" ref="AJ220" si="1681">AI220+COUNTIF($L:$L,AI$2&amp;$P220)-1</f>
        <v>#N/A</v>
      </c>
      <c r="AK220" s="61" t="e">
        <f t="shared" si="1634"/>
        <v>#N/A</v>
      </c>
      <c r="AL220" s="61" t="e">
        <f t="shared" ref="AL220" si="1682">AK220+COUNTIF($L:$L,AK$2&amp;$P220)-1</f>
        <v>#N/A</v>
      </c>
      <c r="AM220" s="61" t="e">
        <f t="shared" si="1636"/>
        <v>#N/A</v>
      </c>
      <c r="AN220" s="61" t="e">
        <f t="shared" ref="AN220" si="1683">AM220+COUNTIF($L:$L,AM$2&amp;$P220)-1</f>
        <v>#N/A</v>
      </c>
      <c r="AO220" s="61" t="e">
        <f t="shared" si="1638"/>
        <v>#N/A</v>
      </c>
      <c r="AP220" s="61" t="e">
        <f t="shared" ref="AP220" si="1684">AO220+COUNTIF($L:$L,AO$2&amp;$P220)-1</f>
        <v>#N/A</v>
      </c>
      <c r="AQ220" s="61" t="e">
        <f t="shared" si="1640"/>
        <v>#N/A</v>
      </c>
      <c r="AR220" s="61" t="e">
        <f t="shared" ref="AR220" si="1685">AQ220+COUNTIF($L:$L,AQ$2&amp;$P220)-1</f>
        <v>#N/A</v>
      </c>
      <c r="AS220" s="61" t="e">
        <f t="shared" si="1642"/>
        <v>#N/A</v>
      </c>
      <c r="AT220" s="61" t="e">
        <f t="shared" ref="AT220" si="1686">AS220+COUNTIF($L:$L,AS$2&amp;$P220)-1</f>
        <v>#N/A</v>
      </c>
      <c r="AU220" s="61" t="e">
        <f t="shared" si="1644"/>
        <v>#N/A</v>
      </c>
      <c r="AV220" s="61" t="e">
        <f t="shared" si="1501"/>
        <v>#N/A</v>
      </c>
      <c r="AW220" s="61" t="e">
        <f t="shared" si="1502"/>
        <v>#N/A</v>
      </c>
      <c r="AX220" s="61" t="e">
        <f t="shared" si="1503"/>
        <v>#N/A</v>
      </c>
      <c r="AY220" s="61" t="e">
        <f t="shared" si="1504"/>
        <v>#N/A</v>
      </c>
      <c r="AZ220" s="62" t="e">
        <f t="shared" si="1505"/>
        <v>#N/A</v>
      </c>
      <c r="BB220" s="69" t="s">
        <v>310</v>
      </c>
      <c r="BC220" s="70" t="e">
        <f t="shared" si="1506"/>
        <v>#N/A</v>
      </c>
      <c r="BD220" s="70" t="e">
        <f t="shared" si="1507"/>
        <v>#N/A</v>
      </c>
      <c r="BE220" s="70" t="e">
        <f t="shared" si="1508"/>
        <v>#N/A</v>
      </c>
      <c r="BF220" s="70" t="e">
        <f t="shared" si="1509"/>
        <v>#N/A</v>
      </c>
      <c r="BG220" s="70">
        <f t="shared" si="1510"/>
        <v>280</v>
      </c>
      <c r="BH220" s="70">
        <f t="shared" si="1511"/>
        <v>280</v>
      </c>
      <c r="BI220" s="70">
        <f t="shared" si="1512"/>
        <v>606</v>
      </c>
      <c r="BJ220" s="70">
        <f t="shared" si="1513"/>
        <v>606</v>
      </c>
      <c r="BK220" s="70">
        <f t="shared" si="1514"/>
        <v>1036</v>
      </c>
      <c r="BL220" s="70">
        <f t="shared" si="1515"/>
        <v>1036</v>
      </c>
      <c r="BM220" s="70" t="e">
        <f t="shared" si="1516"/>
        <v>#N/A</v>
      </c>
      <c r="BN220" s="70" t="e">
        <f t="shared" si="1517"/>
        <v>#N/A</v>
      </c>
      <c r="BO220" s="70" t="e">
        <f t="shared" si="1518"/>
        <v>#N/A</v>
      </c>
      <c r="BP220" s="70" t="e">
        <f t="shared" si="1519"/>
        <v>#N/A</v>
      </c>
      <c r="BQ220" s="70" t="e">
        <f t="shared" si="1520"/>
        <v>#N/A</v>
      </c>
      <c r="BR220" s="70" t="e">
        <f t="shared" si="1521"/>
        <v>#N/A</v>
      </c>
      <c r="BS220" s="70" t="e">
        <f t="shared" si="1522"/>
        <v>#N/A</v>
      </c>
      <c r="BT220" s="70" t="e">
        <f t="shared" si="1523"/>
        <v>#N/A</v>
      </c>
      <c r="BU220" s="70" t="e">
        <f t="shared" si="1524"/>
        <v>#N/A</v>
      </c>
      <c r="BV220" s="70" t="e">
        <f t="shared" si="1525"/>
        <v>#N/A</v>
      </c>
      <c r="BW220" s="70" t="e">
        <f t="shared" si="1526"/>
        <v>#N/A</v>
      </c>
      <c r="BX220" s="70" t="e">
        <f t="shared" si="1527"/>
        <v>#N/A</v>
      </c>
      <c r="BY220" s="70" t="e">
        <f t="shared" si="1528"/>
        <v>#N/A</v>
      </c>
      <c r="BZ220" s="70" t="e">
        <f t="shared" si="1529"/>
        <v>#N/A</v>
      </c>
      <c r="CA220" s="70" t="e">
        <f t="shared" si="1530"/>
        <v>#N/A</v>
      </c>
      <c r="CB220" s="70" t="e">
        <f t="shared" si="1531"/>
        <v>#N/A</v>
      </c>
      <c r="CC220" s="70" t="e">
        <f t="shared" si="1532"/>
        <v>#N/A</v>
      </c>
      <c r="CD220" s="70" t="e">
        <f t="shared" si="1533"/>
        <v>#N/A</v>
      </c>
      <c r="CE220" s="70" t="e">
        <f t="shared" si="1534"/>
        <v>#N/A</v>
      </c>
      <c r="CF220" s="70" t="e">
        <f t="shared" si="1535"/>
        <v>#N/A</v>
      </c>
      <c r="CG220" s="70" t="e">
        <f t="shared" si="1536"/>
        <v>#N/A</v>
      </c>
      <c r="CH220" s="70" t="e">
        <f t="shared" si="1537"/>
        <v>#N/A</v>
      </c>
      <c r="CI220" s="70" t="e">
        <f t="shared" si="1538"/>
        <v>#N/A</v>
      </c>
      <c r="CJ220" s="70" t="e">
        <f t="shared" si="1539"/>
        <v>#N/A</v>
      </c>
      <c r="CK220" s="70" t="e">
        <f t="shared" si="1540"/>
        <v>#N/A</v>
      </c>
      <c r="CL220" s="71" t="e">
        <f t="shared" si="1541"/>
        <v>#N/A</v>
      </c>
    </row>
    <row r="221" spans="2:90" hidden="1" x14ac:dyDescent="0.4">
      <c r="B221" t="str">
        <f t="shared" si="1462"/>
        <v>2015伊藤忠エネクス(株)</v>
      </c>
      <c r="C221" t="str">
        <f t="shared" si="1463"/>
        <v>2015伊藤忠エネクス(株)</v>
      </c>
      <c r="D221">
        <v>2015</v>
      </c>
      <c r="E221">
        <v>2016</v>
      </c>
      <c r="G221" s="36" t="s">
        <v>178</v>
      </c>
      <c r="H221">
        <v>4.8899999999999996E-4</v>
      </c>
      <c r="J221">
        <v>2.41E-4</v>
      </c>
      <c r="L221" s="57" t="s">
        <v>1922</v>
      </c>
      <c r="M221" s="58">
        <v>2015</v>
      </c>
      <c r="N221" s="59" t="s">
        <v>272</v>
      </c>
      <c r="P221" s="57" t="s">
        <v>311</v>
      </c>
      <c r="Q221" s="58" t="e">
        <f t="shared" si="1470"/>
        <v>#N/A</v>
      </c>
      <c r="R221" s="58" t="e">
        <f t="shared" si="1471"/>
        <v>#N/A</v>
      </c>
      <c r="S221" s="58" t="e">
        <f t="shared" si="1472"/>
        <v>#N/A</v>
      </c>
      <c r="T221" s="58" t="e">
        <f t="shared" si="1473"/>
        <v>#N/A</v>
      </c>
      <c r="U221" s="58">
        <f t="shared" si="1474"/>
        <v>277</v>
      </c>
      <c r="V221" s="58">
        <f t="shared" si="1475"/>
        <v>277</v>
      </c>
      <c r="W221" s="58">
        <f t="shared" si="1476"/>
        <v>581</v>
      </c>
      <c r="X221" s="58">
        <f t="shared" si="1477"/>
        <v>581</v>
      </c>
      <c r="Y221" s="58">
        <f t="shared" si="1478"/>
        <v>955</v>
      </c>
      <c r="Z221" s="58">
        <f t="shared" si="1479"/>
        <v>955</v>
      </c>
      <c r="AA221" s="58" t="e">
        <f t="shared" si="1480"/>
        <v>#N/A</v>
      </c>
      <c r="AB221" s="58" t="e">
        <f t="shared" si="1481"/>
        <v>#N/A</v>
      </c>
      <c r="AC221" s="58" t="e">
        <f t="shared" si="1482"/>
        <v>#N/A</v>
      </c>
      <c r="AD221" s="58" t="e">
        <f t="shared" si="1483"/>
        <v>#N/A</v>
      </c>
      <c r="AE221" s="58" t="e">
        <f t="shared" si="1484"/>
        <v>#N/A</v>
      </c>
      <c r="AF221" s="58" t="e">
        <f t="shared" si="1485"/>
        <v>#N/A</v>
      </c>
      <c r="AG221" s="58" t="e">
        <f t="shared" si="1486"/>
        <v>#N/A</v>
      </c>
      <c r="AH221" s="58" t="e">
        <f t="shared" si="1487"/>
        <v>#N/A</v>
      </c>
      <c r="AI221" s="58" t="e">
        <f t="shared" si="1632"/>
        <v>#N/A</v>
      </c>
      <c r="AJ221" s="58" t="e">
        <f t="shared" ref="AJ221" si="1687">AI221+COUNTIF($L:$L,AI$2&amp;$P221)-1</f>
        <v>#N/A</v>
      </c>
      <c r="AK221" s="58" t="e">
        <f t="shared" si="1634"/>
        <v>#N/A</v>
      </c>
      <c r="AL221" s="58" t="e">
        <f t="shared" ref="AL221" si="1688">AK221+COUNTIF($L:$L,AK$2&amp;$P221)-1</f>
        <v>#N/A</v>
      </c>
      <c r="AM221" s="58" t="e">
        <f t="shared" si="1636"/>
        <v>#N/A</v>
      </c>
      <c r="AN221" s="58" t="e">
        <f t="shared" ref="AN221" si="1689">AM221+COUNTIF($L:$L,AM$2&amp;$P221)-1</f>
        <v>#N/A</v>
      </c>
      <c r="AO221" s="58" t="e">
        <f t="shared" si="1638"/>
        <v>#N/A</v>
      </c>
      <c r="AP221" s="58" t="e">
        <f t="shared" ref="AP221" si="1690">AO221+COUNTIF($L:$L,AO$2&amp;$P221)-1</f>
        <v>#N/A</v>
      </c>
      <c r="AQ221" s="58" t="e">
        <f t="shared" si="1640"/>
        <v>#N/A</v>
      </c>
      <c r="AR221" s="58" t="e">
        <f t="shared" ref="AR221" si="1691">AQ221+COUNTIF($L:$L,AQ$2&amp;$P221)-1</f>
        <v>#N/A</v>
      </c>
      <c r="AS221" s="58" t="e">
        <f t="shared" si="1642"/>
        <v>#N/A</v>
      </c>
      <c r="AT221" s="58" t="e">
        <f t="shared" ref="AT221" si="1692">AS221+COUNTIF($L:$L,AS$2&amp;$P221)-1</f>
        <v>#N/A</v>
      </c>
      <c r="AU221" s="58" t="e">
        <f t="shared" si="1644"/>
        <v>#N/A</v>
      </c>
      <c r="AV221" s="58" t="e">
        <f t="shared" si="1501"/>
        <v>#N/A</v>
      </c>
      <c r="AW221" s="58" t="e">
        <f t="shared" si="1502"/>
        <v>#N/A</v>
      </c>
      <c r="AX221" s="58" t="e">
        <f t="shared" si="1503"/>
        <v>#N/A</v>
      </c>
      <c r="AY221" s="58" t="e">
        <f t="shared" si="1504"/>
        <v>#N/A</v>
      </c>
      <c r="AZ221" s="59" t="e">
        <f t="shared" si="1505"/>
        <v>#N/A</v>
      </c>
      <c r="BB221" s="66" t="s">
        <v>311</v>
      </c>
      <c r="BC221" s="67" t="e">
        <f t="shared" si="1506"/>
        <v>#N/A</v>
      </c>
      <c r="BD221" s="67" t="e">
        <f t="shared" si="1507"/>
        <v>#N/A</v>
      </c>
      <c r="BE221" s="67" t="e">
        <f t="shared" si="1508"/>
        <v>#N/A</v>
      </c>
      <c r="BF221" s="67" t="e">
        <f t="shared" si="1509"/>
        <v>#N/A</v>
      </c>
      <c r="BG221" s="67">
        <f t="shared" si="1510"/>
        <v>281</v>
      </c>
      <c r="BH221" s="67">
        <f t="shared" si="1511"/>
        <v>281</v>
      </c>
      <c r="BI221" s="67">
        <f t="shared" si="1512"/>
        <v>607</v>
      </c>
      <c r="BJ221" s="67">
        <f t="shared" si="1513"/>
        <v>607</v>
      </c>
      <c r="BK221" s="67">
        <f t="shared" si="1514"/>
        <v>1037</v>
      </c>
      <c r="BL221" s="67">
        <f t="shared" si="1515"/>
        <v>1037</v>
      </c>
      <c r="BM221" s="67" t="e">
        <f t="shared" si="1516"/>
        <v>#N/A</v>
      </c>
      <c r="BN221" s="67" t="e">
        <f t="shared" si="1517"/>
        <v>#N/A</v>
      </c>
      <c r="BO221" s="67" t="e">
        <f t="shared" si="1518"/>
        <v>#N/A</v>
      </c>
      <c r="BP221" s="67" t="e">
        <f t="shared" si="1519"/>
        <v>#N/A</v>
      </c>
      <c r="BQ221" s="67" t="e">
        <f t="shared" si="1520"/>
        <v>#N/A</v>
      </c>
      <c r="BR221" s="67" t="e">
        <f t="shared" si="1521"/>
        <v>#N/A</v>
      </c>
      <c r="BS221" s="67" t="e">
        <f t="shared" si="1522"/>
        <v>#N/A</v>
      </c>
      <c r="BT221" s="67" t="e">
        <f t="shared" si="1523"/>
        <v>#N/A</v>
      </c>
      <c r="BU221" s="67" t="e">
        <f t="shared" si="1524"/>
        <v>#N/A</v>
      </c>
      <c r="BV221" s="67" t="e">
        <f t="shared" si="1525"/>
        <v>#N/A</v>
      </c>
      <c r="BW221" s="67" t="e">
        <f t="shared" si="1526"/>
        <v>#N/A</v>
      </c>
      <c r="BX221" s="67" t="e">
        <f t="shared" si="1527"/>
        <v>#N/A</v>
      </c>
      <c r="BY221" s="67" t="e">
        <f t="shared" si="1528"/>
        <v>#N/A</v>
      </c>
      <c r="BZ221" s="67" t="e">
        <f t="shared" si="1529"/>
        <v>#N/A</v>
      </c>
      <c r="CA221" s="67" t="e">
        <f t="shared" si="1530"/>
        <v>#N/A</v>
      </c>
      <c r="CB221" s="67" t="e">
        <f t="shared" si="1531"/>
        <v>#N/A</v>
      </c>
      <c r="CC221" s="67" t="e">
        <f t="shared" si="1532"/>
        <v>#N/A</v>
      </c>
      <c r="CD221" s="67" t="e">
        <f t="shared" si="1533"/>
        <v>#N/A</v>
      </c>
      <c r="CE221" s="67" t="e">
        <f t="shared" si="1534"/>
        <v>#N/A</v>
      </c>
      <c r="CF221" s="67" t="e">
        <f t="shared" si="1535"/>
        <v>#N/A</v>
      </c>
      <c r="CG221" s="67" t="e">
        <f t="shared" si="1536"/>
        <v>#N/A</v>
      </c>
      <c r="CH221" s="67" t="e">
        <f t="shared" si="1537"/>
        <v>#N/A</v>
      </c>
      <c r="CI221" s="67" t="e">
        <f t="shared" si="1538"/>
        <v>#N/A</v>
      </c>
      <c r="CJ221" s="67" t="e">
        <f t="shared" si="1539"/>
        <v>#N/A</v>
      </c>
      <c r="CK221" s="67" t="e">
        <f t="shared" si="1540"/>
        <v>#N/A</v>
      </c>
      <c r="CL221" s="68" t="e">
        <f t="shared" si="1541"/>
        <v>#N/A</v>
      </c>
    </row>
    <row r="222" spans="2:90" hidden="1" x14ac:dyDescent="0.4">
      <c r="B222" t="str">
        <f t="shared" si="1462"/>
        <v>2015(株)Ｖ－Ｐｏｗｅｒ</v>
      </c>
      <c r="C222" t="str">
        <f t="shared" si="1463"/>
        <v>2015(株)Ｖ－Ｐｏｗｅｒ</v>
      </c>
      <c r="D222">
        <v>2015</v>
      </c>
      <c r="E222">
        <v>2016</v>
      </c>
      <c r="G222" s="36" t="s">
        <v>228</v>
      </c>
      <c r="H222">
        <v>2.6200000000000003E-4</v>
      </c>
      <c r="J222">
        <v>5.7200000000000003E-4</v>
      </c>
      <c r="L222" s="60" t="s">
        <v>1923</v>
      </c>
      <c r="M222" s="61">
        <v>2015</v>
      </c>
      <c r="N222" s="62" t="s">
        <v>273</v>
      </c>
      <c r="P222" s="60" t="s">
        <v>312</v>
      </c>
      <c r="Q222" s="61" t="e">
        <f t="shared" si="1470"/>
        <v>#N/A</v>
      </c>
      <c r="R222" s="61" t="e">
        <f t="shared" si="1471"/>
        <v>#N/A</v>
      </c>
      <c r="S222" s="61" t="e">
        <f t="shared" si="1472"/>
        <v>#N/A</v>
      </c>
      <c r="T222" s="61" t="e">
        <f t="shared" si="1473"/>
        <v>#N/A</v>
      </c>
      <c r="U222" s="61">
        <f t="shared" si="1474"/>
        <v>278</v>
      </c>
      <c r="V222" s="61">
        <f t="shared" si="1475"/>
        <v>278</v>
      </c>
      <c r="W222" s="61">
        <f t="shared" si="1476"/>
        <v>582</v>
      </c>
      <c r="X222" s="61">
        <f t="shared" si="1477"/>
        <v>582</v>
      </c>
      <c r="Y222" s="61">
        <f t="shared" si="1478"/>
        <v>956</v>
      </c>
      <c r="Z222" s="61">
        <f t="shared" si="1479"/>
        <v>956</v>
      </c>
      <c r="AA222" s="61">
        <f t="shared" si="1480"/>
        <v>1404</v>
      </c>
      <c r="AB222" s="61">
        <f t="shared" si="1481"/>
        <v>1404</v>
      </c>
      <c r="AC222" s="61">
        <f t="shared" si="1482"/>
        <v>1915</v>
      </c>
      <c r="AD222" s="61">
        <f t="shared" si="1483"/>
        <v>1915</v>
      </c>
      <c r="AE222" s="61">
        <f t="shared" si="1484"/>
        <v>2475</v>
      </c>
      <c r="AF222" s="61">
        <f t="shared" si="1485"/>
        <v>2475</v>
      </c>
      <c r="AG222" s="61" t="e">
        <f t="shared" si="1486"/>
        <v>#N/A</v>
      </c>
      <c r="AH222" s="61" t="e">
        <f t="shared" si="1487"/>
        <v>#N/A</v>
      </c>
      <c r="AI222" s="61" t="e">
        <f t="shared" si="1632"/>
        <v>#N/A</v>
      </c>
      <c r="AJ222" s="61" t="e">
        <f t="shared" ref="AJ222" si="1693">AI222+COUNTIF($L:$L,AI$2&amp;$P222)-1</f>
        <v>#N/A</v>
      </c>
      <c r="AK222" s="61" t="e">
        <f t="shared" si="1634"/>
        <v>#N/A</v>
      </c>
      <c r="AL222" s="61" t="e">
        <f t="shared" ref="AL222" si="1694">AK222+COUNTIF($L:$L,AK$2&amp;$P222)-1</f>
        <v>#N/A</v>
      </c>
      <c r="AM222" s="61" t="e">
        <f t="shared" si="1636"/>
        <v>#N/A</v>
      </c>
      <c r="AN222" s="61" t="e">
        <f t="shared" ref="AN222" si="1695">AM222+COUNTIF($L:$L,AM$2&amp;$P222)-1</f>
        <v>#N/A</v>
      </c>
      <c r="AO222" s="61" t="e">
        <f t="shared" si="1638"/>
        <v>#N/A</v>
      </c>
      <c r="AP222" s="61" t="e">
        <f t="shared" ref="AP222" si="1696">AO222+COUNTIF($L:$L,AO$2&amp;$P222)-1</f>
        <v>#N/A</v>
      </c>
      <c r="AQ222" s="61" t="e">
        <f t="shared" si="1640"/>
        <v>#N/A</v>
      </c>
      <c r="AR222" s="61" t="e">
        <f t="shared" ref="AR222" si="1697">AQ222+COUNTIF($L:$L,AQ$2&amp;$P222)-1</f>
        <v>#N/A</v>
      </c>
      <c r="AS222" s="61" t="e">
        <f t="shared" si="1642"/>
        <v>#N/A</v>
      </c>
      <c r="AT222" s="61" t="e">
        <f t="shared" ref="AT222" si="1698">AS222+COUNTIF($L:$L,AS$2&amp;$P222)-1</f>
        <v>#N/A</v>
      </c>
      <c r="AU222" s="61" t="e">
        <f t="shared" si="1644"/>
        <v>#N/A</v>
      </c>
      <c r="AV222" s="61" t="e">
        <f t="shared" si="1501"/>
        <v>#N/A</v>
      </c>
      <c r="AW222" s="61" t="e">
        <f t="shared" si="1502"/>
        <v>#N/A</v>
      </c>
      <c r="AX222" s="61" t="e">
        <f t="shared" si="1503"/>
        <v>#N/A</v>
      </c>
      <c r="AY222" s="61" t="e">
        <f t="shared" si="1504"/>
        <v>#N/A</v>
      </c>
      <c r="AZ222" s="62" t="e">
        <f t="shared" si="1505"/>
        <v>#N/A</v>
      </c>
      <c r="BB222" s="69" t="s">
        <v>312</v>
      </c>
      <c r="BC222" s="70" t="e">
        <f t="shared" si="1506"/>
        <v>#N/A</v>
      </c>
      <c r="BD222" s="70" t="e">
        <f t="shared" si="1507"/>
        <v>#N/A</v>
      </c>
      <c r="BE222" s="70" t="e">
        <f t="shared" si="1508"/>
        <v>#N/A</v>
      </c>
      <c r="BF222" s="70" t="e">
        <f t="shared" si="1509"/>
        <v>#N/A</v>
      </c>
      <c r="BG222" s="70">
        <f t="shared" si="1510"/>
        <v>282</v>
      </c>
      <c r="BH222" s="70">
        <f t="shared" si="1511"/>
        <v>282</v>
      </c>
      <c r="BI222" s="70">
        <f t="shared" si="1512"/>
        <v>608</v>
      </c>
      <c r="BJ222" s="70">
        <f t="shared" si="1513"/>
        <v>608</v>
      </c>
      <c r="BK222" s="70">
        <f t="shared" si="1514"/>
        <v>1038</v>
      </c>
      <c r="BL222" s="70">
        <f t="shared" si="1515"/>
        <v>1038</v>
      </c>
      <c r="BM222" s="70">
        <f t="shared" si="1516"/>
        <v>1607</v>
      </c>
      <c r="BN222" s="70">
        <f t="shared" si="1517"/>
        <v>1607</v>
      </c>
      <c r="BO222" s="70">
        <f t="shared" si="1518"/>
        <v>2332</v>
      </c>
      <c r="BP222" s="70">
        <f t="shared" si="1519"/>
        <v>2332</v>
      </c>
      <c r="BQ222" s="70">
        <f t="shared" si="1520"/>
        <v>3270</v>
      </c>
      <c r="BR222" s="70">
        <f t="shared" si="1521"/>
        <v>3270</v>
      </c>
      <c r="BS222" s="70" t="e">
        <f t="shared" si="1522"/>
        <v>#N/A</v>
      </c>
      <c r="BT222" s="70" t="e">
        <f t="shared" si="1523"/>
        <v>#N/A</v>
      </c>
      <c r="BU222" s="70" t="e">
        <f t="shared" si="1524"/>
        <v>#N/A</v>
      </c>
      <c r="BV222" s="70" t="e">
        <f t="shared" si="1525"/>
        <v>#N/A</v>
      </c>
      <c r="BW222" s="70" t="e">
        <f t="shared" si="1526"/>
        <v>#N/A</v>
      </c>
      <c r="BX222" s="70" t="e">
        <f t="shared" si="1527"/>
        <v>#N/A</v>
      </c>
      <c r="BY222" s="70" t="e">
        <f t="shared" si="1528"/>
        <v>#N/A</v>
      </c>
      <c r="BZ222" s="70" t="e">
        <f t="shared" si="1529"/>
        <v>#N/A</v>
      </c>
      <c r="CA222" s="70" t="e">
        <f t="shared" si="1530"/>
        <v>#N/A</v>
      </c>
      <c r="CB222" s="70" t="e">
        <f t="shared" si="1531"/>
        <v>#N/A</v>
      </c>
      <c r="CC222" s="70" t="e">
        <f t="shared" si="1532"/>
        <v>#N/A</v>
      </c>
      <c r="CD222" s="70" t="e">
        <f t="shared" si="1533"/>
        <v>#N/A</v>
      </c>
      <c r="CE222" s="70" t="e">
        <f t="shared" si="1534"/>
        <v>#N/A</v>
      </c>
      <c r="CF222" s="70" t="e">
        <f t="shared" si="1535"/>
        <v>#N/A</v>
      </c>
      <c r="CG222" s="70" t="e">
        <f t="shared" si="1536"/>
        <v>#N/A</v>
      </c>
      <c r="CH222" s="70" t="e">
        <f t="shared" si="1537"/>
        <v>#N/A</v>
      </c>
      <c r="CI222" s="70" t="e">
        <f t="shared" si="1538"/>
        <v>#N/A</v>
      </c>
      <c r="CJ222" s="70" t="e">
        <f t="shared" si="1539"/>
        <v>#N/A</v>
      </c>
      <c r="CK222" s="70" t="e">
        <f t="shared" si="1540"/>
        <v>#N/A</v>
      </c>
      <c r="CL222" s="71" t="e">
        <f t="shared" si="1541"/>
        <v>#N/A</v>
      </c>
    </row>
    <row r="223" spans="2:90" hidden="1" x14ac:dyDescent="0.4">
      <c r="B223" t="str">
        <f t="shared" si="1462"/>
        <v>2015大和エネルギー(株)</v>
      </c>
      <c r="C223" t="str">
        <f t="shared" si="1463"/>
        <v>2015大和エネルギー(株)</v>
      </c>
      <c r="D223">
        <v>2015</v>
      </c>
      <c r="E223">
        <v>2016</v>
      </c>
      <c r="G223" s="36" t="s">
        <v>271</v>
      </c>
      <c r="H223">
        <v>6.6400000000000009E-4</v>
      </c>
      <c r="J223">
        <v>6.3600000000000006E-4</v>
      </c>
      <c r="L223" s="57" t="s">
        <v>1924</v>
      </c>
      <c r="M223" s="58">
        <v>2015</v>
      </c>
      <c r="N223" s="59" t="s">
        <v>274</v>
      </c>
      <c r="P223" s="57" t="s">
        <v>313</v>
      </c>
      <c r="Q223" s="58" t="e">
        <f t="shared" si="1470"/>
        <v>#N/A</v>
      </c>
      <c r="R223" s="58" t="e">
        <f t="shared" si="1471"/>
        <v>#N/A</v>
      </c>
      <c r="S223" s="58" t="e">
        <f t="shared" si="1472"/>
        <v>#N/A</v>
      </c>
      <c r="T223" s="58" t="e">
        <f t="shared" si="1473"/>
        <v>#N/A</v>
      </c>
      <c r="U223" s="58">
        <f t="shared" si="1474"/>
        <v>279</v>
      </c>
      <c r="V223" s="58">
        <f t="shared" si="1475"/>
        <v>279</v>
      </c>
      <c r="W223" s="58">
        <f t="shared" si="1476"/>
        <v>583</v>
      </c>
      <c r="X223" s="58">
        <f t="shared" si="1477"/>
        <v>583</v>
      </c>
      <c r="Y223" s="58">
        <f t="shared" si="1478"/>
        <v>957</v>
      </c>
      <c r="Z223" s="58">
        <f t="shared" si="1479"/>
        <v>957</v>
      </c>
      <c r="AA223" s="58" t="e">
        <f t="shared" si="1480"/>
        <v>#N/A</v>
      </c>
      <c r="AB223" s="58" t="e">
        <f t="shared" si="1481"/>
        <v>#N/A</v>
      </c>
      <c r="AC223" s="58" t="e">
        <f t="shared" si="1482"/>
        <v>#N/A</v>
      </c>
      <c r="AD223" s="58" t="e">
        <f t="shared" si="1483"/>
        <v>#N/A</v>
      </c>
      <c r="AE223" s="58" t="e">
        <f t="shared" si="1484"/>
        <v>#N/A</v>
      </c>
      <c r="AF223" s="58" t="e">
        <f t="shared" si="1485"/>
        <v>#N/A</v>
      </c>
      <c r="AG223" s="58" t="e">
        <f t="shared" si="1486"/>
        <v>#N/A</v>
      </c>
      <c r="AH223" s="58" t="e">
        <f t="shared" si="1487"/>
        <v>#N/A</v>
      </c>
      <c r="AI223" s="58" t="e">
        <f t="shared" si="1632"/>
        <v>#N/A</v>
      </c>
      <c r="AJ223" s="58" t="e">
        <f t="shared" ref="AJ223" si="1699">AI223+COUNTIF($L:$L,AI$2&amp;$P223)-1</f>
        <v>#N/A</v>
      </c>
      <c r="AK223" s="58" t="e">
        <f t="shared" si="1634"/>
        <v>#N/A</v>
      </c>
      <c r="AL223" s="58" t="e">
        <f t="shared" ref="AL223" si="1700">AK223+COUNTIF($L:$L,AK$2&amp;$P223)-1</f>
        <v>#N/A</v>
      </c>
      <c r="AM223" s="58" t="e">
        <f t="shared" si="1636"/>
        <v>#N/A</v>
      </c>
      <c r="AN223" s="58" t="e">
        <f t="shared" ref="AN223" si="1701">AM223+COUNTIF($L:$L,AM$2&amp;$P223)-1</f>
        <v>#N/A</v>
      </c>
      <c r="AO223" s="58" t="e">
        <f t="shared" si="1638"/>
        <v>#N/A</v>
      </c>
      <c r="AP223" s="58" t="e">
        <f t="shared" ref="AP223" si="1702">AO223+COUNTIF($L:$L,AO$2&amp;$P223)-1</f>
        <v>#N/A</v>
      </c>
      <c r="AQ223" s="58" t="e">
        <f t="shared" si="1640"/>
        <v>#N/A</v>
      </c>
      <c r="AR223" s="58" t="e">
        <f t="shared" ref="AR223" si="1703">AQ223+COUNTIF($L:$L,AQ$2&amp;$P223)-1</f>
        <v>#N/A</v>
      </c>
      <c r="AS223" s="58" t="e">
        <f t="shared" si="1642"/>
        <v>#N/A</v>
      </c>
      <c r="AT223" s="58" t="e">
        <f t="shared" ref="AT223" si="1704">AS223+COUNTIF($L:$L,AS$2&amp;$P223)-1</f>
        <v>#N/A</v>
      </c>
      <c r="AU223" s="58" t="e">
        <f t="shared" si="1644"/>
        <v>#N/A</v>
      </c>
      <c r="AV223" s="58" t="e">
        <f t="shared" si="1501"/>
        <v>#N/A</v>
      </c>
      <c r="AW223" s="58" t="e">
        <f t="shared" si="1502"/>
        <v>#N/A</v>
      </c>
      <c r="AX223" s="58" t="e">
        <f t="shared" si="1503"/>
        <v>#N/A</v>
      </c>
      <c r="AY223" s="58" t="e">
        <f t="shared" si="1504"/>
        <v>#N/A</v>
      </c>
      <c r="AZ223" s="59" t="e">
        <f t="shared" si="1505"/>
        <v>#N/A</v>
      </c>
      <c r="BB223" s="66" t="s">
        <v>313</v>
      </c>
      <c r="BC223" s="67" t="e">
        <f t="shared" si="1506"/>
        <v>#N/A</v>
      </c>
      <c r="BD223" s="67" t="e">
        <f t="shared" si="1507"/>
        <v>#N/A</v>
      </c>
      <c r="BE223" s="67" t="e">
        <f t="shared" si="1508"/>
        <v>#N/A</v>
      </c>
      <c r="BF223" s="67" t="e">
        <f t="shared" si="1509"/>
        <v>#N/A</v>
      </c>
      <c r="BG223" s="67">
        <f t="shared" si="1510"/>
        <v>283</v>
      </c>
      <c r="BH223" s="67">
        <f t="shared" si="1511"/>
        <v>283</v>
      </c>
      <c r="BI223" s="67">
        <f t="shared" si="1512"/>
        <v>609</v>
      </c>
      <c r="BJ223" s="67">
        <f t="shared" si="1513"/>
        <v>609</v>
      </c>
      <c r="BK223" s="67">
        <f t="shared" si="1514"/>
        <v>1039</v>
      </c>
      <c r="BL223" s="67">
        <f t="shared" si="1515"/>
        <v>1039</v>
      </c>
      <c r="BM223" s="67" t="e">
        <f t="shared" si="1516"/>
        <v>#N/A</v>
      </c>
      <c r="BN223" s="67" t="e">
        <f t="shared" si="1517"/>
        <v>#N/A</v>
      </c>
      <c r="BO223" s="67" t="e">
        <f t="shared" si="1518"/>
        <v>#N/A</v>
      </c>
      <c r="BP223" s="67" t="e">
        <f t="shared" si="1519"/>
        <v>#N/A</v>
      </c>
      <c r="BQ223" s="67" t="e">
        <f t="shared" si="1520"/>
        <v>#N/A</v>
      </c>
      <c r="BR223" s="67" t="e">
        <f t="shared" si="1521"/>
        <v>#N/A</v>
      </c>
      <c r="BS223" s="67" t="e">
        <f t="shared" si="1522"/>
        <v>#N/A</v>
      </c>
      <c r="BT223" s="67" t="e">
        <f t="shared" si="1523"/>
        <v>#N/A</v>
      </c>
      <c r="BU223" s="67" t="e">
        <f t="shared" si="1524"/>
        <v>#N/A</v>
      </c>
      <c r="BV223" s="67" t="e">
        <f t="shared" si="1525"/>
        <v>#N/A</v>
      </c>
      <c r="BW223" s="67" t="e">
        <f t="shared" si="1526"/>
        <v>#N/A</v>
      </c>
      <c r="BX223" s="67" t="e">
        <f t="shared" si="1527"/>
        <v>#N/A</v>
      </c>
      <c r="BY223" s="67" t="e">
        <f t="shared" si="1528"/>
        <v>#N/A</v>
      </c>
      <c r="BZ223" s="67" t="e">
        <f t="shared" si="1529"/>
        <v>#N/A</v>
      </c>
      <c r="CA223" s="67" t="e">
        <f t="shared" si="1530"/>
        <v>#N/A</v>
      </c>
      <c r="CB223" s="67" t="e">
        <f t="shared" si="1531"/>
        <v>#N/A</v>
      </c>
      <c r="CC223" s="67" t="e">
        <f t="shared" si="1532"/>
        <v>#N/A</v>
      </c>
      <c r="CD223" s="67" t="e">
        <f t="shared" si="1533"/>
        <v>#N/A</v>
      </c>
      <c r="CE223" s="67" t="e">
        <f t="shared" si="1534"/>
        <v>#N/A</v>
      </c>
      <c r="CF223" s="67" t="e">
        <f t="shared" si="1535"/>
        <v>#N/A</v>
      </c>
      <c r="CG223" s="67" t="e">
        <f t="shared" si="1536"/>
        <v>#N/A</v>
      </c>
      <c r="CH223" s="67" t="e">
        <f t="shared" si="1537"/>
        <v>#N/A</v>
      </c>
      <c r="CI223" s="67" t="e">
        <f t="shared" si="1538"/>
        <v>#N/A</v>
      </c>
      <c r="CJ223" s="67" t="e">
        <f t="shared" si="1539"/>
        <v>#N/A</v>
      </c>
      <c r="CK223" s="67" t="e">
        <f t="shared" si="1540"/>
        <v>#N/A</v>
      </c>
      <c r="CL223" s="68" t="e">
        <f t="shared" si="1541"/>
        <v>#N/A</v>
      </c>
    </row>
    <row r="224" spans="2:90" hidden="1" x14ac:dyDescent="0.4">
      <c r="B224" t="str">
        <f t="shared" si="1462"/>
        <v>2015(株)アップルツリー</v>
      </c>
      <c r="C224" t="str">
        <f t="shared" si="1463"/>
        <v>2015(株)アップルツリー</v>
      </c>
      <c r="D224">
        <v>2015</v>
      </c>
      <c r="E224">
        <v>2016</v>
      </c>
      <c r="G224" s="36" t="s">
        <v>194</v>
      </c>
      <c r="H224">
        <v>8.9999999999999992E-5</v>
      </c>
      <c r="J224">
        <v>8.5499999999999997E-4</v>
      </c>
      <c r="L224" s="60" t="s">
        <v>1925</v>
      </c>
      <c r="M224" s="61">
        <v>2015</v>
      </c>
      <c r="N224" s="62" t="s">
        <v>275</v>
      </c>
      <c r="P224" s="60" t="s">
        <v>314</v>
      </c>
      <c r="Q224" s="61" t="e">
        <f t="shared" si="1470"/>
        <v>#N/A</v>
      </c>
      <c r="R224" s="61" t="e">
        <f t="shared" si="1471"/>
        <v>#N/A</v>
      </c>
      <c r="S224" s="61" t="e">
        <f t="shared" si="1472"/>
        <v>#N/A</v>
      </c>
      <c r="T224" s="61" t="e">
        <f t="shared" si="1473"/>
        <v>#N/A</v>
      </c>
      <c r="U224" s="61">
        <f t="shared" si="1474"/>
        <v>280</v>
      </c>
      <c r="V224" s="61">
        <f t="shared" si="1475"/>
        <v>280</v>
      </c>
      <c r="W224" s="61">
        <f t="shared" si="1476"/>
        <v>584</v>
      </c>
      <c r="X224" s="61">
        <f t="shared" si="1477"/>
        <v>584</v>
      </c>
      <c r="Y224" s="61">
        <f t="shared" si="1478"/>
        <v>958</v>
      </c>
      <c r="Z224" s="61">
        <f t="shared" si="1479"/>
        <v>958</v>
      </c>
      <c r="AA224" s="61" t="e">
        <f t="shared" si="1480"/>
        <v>#N/A</v>
      </c>
      <c r="AB224" s="61" t="e">
        <f t="shared" si="1481"/>
        <v>#N/A</v>
      </c>
      <c r="AC224" s="61" t="e">
        <f t="shared" si="1482"/>
        <v>#N/A</v>
      </c>
      <c r="AD224" s="61" t="e">
        <f t="shared" si="1483"/>
        <v>#N/A</v>
      </c>
      <c r="AE224" s="61" t="e">
        <f t="shared" si="1484"/>
        <v>#N/A</v>
      </c>
      <c r="AF224" s="61" t="e">
        <f t="shared" si="1485"/>
        <v>#N/A</v>
      </c>
      <c r="AG224" s="61" t="e">
        <f t="shared" si="1486"/>
        <v>#N/A</v>
      </c>
      <c r="AH224" s="61" t="e">
        <f t="shared" si="1487"/>
        <v>#N/A</v>
      </c>
      <c r="AI224" s="61" t="e">
        <f t="shared" si="1632"/>
        <v>#N/A</v>
      </c>
      <c r="AJ224" s="61" t="e">
        <f t="shared" ref="AJ224" si="1705">AI224+COUNTIF($L:$L,AI$2&amp;$P224)-1</f>
        <v>#N/A</v>
      </c>
      <c r="AK224" s="61" t="e">
        <f t="shared" si="1634"/>
        <v>#N/A</v>
      </c>
      <c r="AL224" s="61" t="e">
        <f t="shared" ref="AL224" si="1706">AK224+COUNTIF($L:$L,AK$2&amp;$P224)-1</f>
        <v>#N/A</v>
      </c>
      <c r="AM224" s="61" t="e">
        <f t="shared" si="1636"/>
        <v>#N/A</v>
      </c>
      <c r="AN224" s="61" t="e">
        <f t="shared" ref="AN224" si="1707">AM224+COUNTIF($L:$L,AM$2&amp;$P224)-1</f>
        <v>#N/A</v>
      </c>
      <c r="AO224" s="61" t="e">
        <f t="shared" si="1638"/>
        <v>#N/A</v>
      </c>
      <c r="AP224" s="61" t="e">
        <f t="shared" ref="AP224" si="1708">AO224+COUNTIF($L:$L,AO$2&amp;$P224)-1</f>
        <v>#N/A</v>
      </c>
      <c r="AQ224" s="61" t="e">
        <f t="shared" si="1640"/>
        <v>#N/A</v>
      </c>
      <c r="AR224" s="61" t="e">
        <f t="shared" ref="AR224" si="1709">AQ224+COUNTIF($L:$L,AQ$2&amp;$P224)-1</f>
        <v>#N/A</v>
      </c>
      <c r="AS224" s="61" t="e">
        <f t="shared" si="1642"/>
        <v>#N/A</v>
      </c>
      <c r="AT224" s="61" t="e">
        <f t="shared" ref="AT224" si="1710">AS224+COUNTIF($L:$L,AS$2&amp;$P224)-1</f>
        <v>#N/A</v>
      </c>
      <c r="AU224" s="61" t="e">
        <f t="shared" si="1644"/>
        <v>#N/A</v>
      </c>
      <c r="AV224" s="61" t="e">
        <f t="shared" si="1501"/>
        <v>#N/A</v>
      </c>
      <c r="AW224" s="61" t="e">
        <f t="shared" si="1502"/>
        <v>#N/A</v>
      </c>
      <c r="AX224" s="61" t="e">
        <f t="shared" si="1503"/>
        <v>#N/A</v>
      </c>
      <c r="AY224" s="61" t="e">
        <f t="shared" si="1504"/>
        <v>#N/A</v>
      </c>
      <c r="AZ224" s="62" t="e">
        <f t="shared" si="1505"/>
        <v>#N/A</v>
      </c>
      <c r="BB224" s="69" t="s">
        <v>314</v>
      </c>
      <c r="BC224" s="70" t="e">
        <f t="shared" si="1506"/>
        <v>#N/A</v>
      </c>
      <c r="BD224" s="70" t="e">
        <f t="shared" si="1507"/>
        <v>#N/A</v>
      </c>
      <c r="BE224" s="70" t="e">
        <f t="shared" si="1508"/>
        <v>#N/A</v>
      </c>
      <c r="BF224" s="70" t="e">
        <f t="shared" si="1509"/>
        <v>#N/A</v>
      </c>
      <c r="BG224" s="70">
        <f t="shared" si="1510"/>
        <v>284</v>
      </c>
      <c r="BH224" s="70">
        <f t="shared" si="1511"/>
        <v>284</v>
      </c>
      <c r="BI224" s="70">
        <f t="shared" si="1512"/>
        <v>610</v>
      </c>
      <c r="BJ224" s="70">
        <f t="shared" si="1513"/>
        <v>610</v>
      </c>
      <c r="BK224" s="70">
        <f t="shared" si="1514"/>
        <v>1040</v>
      </c>
      <c r="BL224" s="70">
        <f t="shared" si="1515"/>
        <v>1040</v>
      </c>
      <c r="BM224" s="70" t="e">
        <f t="shared" si="1516"/>
        <v>#N/A</v>
      </c>
      <c r="BN224" s="70" t="e">
        <f t="shared" si="1517"/>
        <v>#N/A</v>
      </c>
      <c r="BO224" s="70" t="e">
        <f t="shared" si="1518"/>
        <v>#N/A</v>
      </c>
      <c r="BP224" s="70" t="e">
        <f t="shared" si="1519"/>
        <v>#N/A</v>
      </c>
      <c r="BQ224" s="70" t="e">
        <f t="shared" si="1520"/>
        <v>#N/A</v>
      </c>
      <c r="BR224" s="70" t="e">
        <f t="shared" si="1521"/>
        <v>#N/A</v>
      </c>
      <c r="BS224" s="70" t="e">
        <f t="shared" si="1522"/>
        <v>#N/A</v>
      </c>
      <c r="BT224" s="70" t="e">
        <f t="shared" si="1523"/>
        <v>#N/A</v>
      </c>
      <c r="BU224" s="70" t="e">
        <f t="shared" si="1524"/>
        <v>#N/A</v>
      </c>
      <c r="BV224" s="70" t="e">
        <f t="shared" si="1525"/>
        <v>#N/A</v>
      </c>
      <c r="BW224" s="70" t="e">
        <f t="shared" si="1526"/>
        <v>#N/A</v>
      </c>
      <c r="BX224" s="70" t="e">
        <f t="shared" si="1527"/>
        <v>#N/A</v>
      </c>
      <c r="BY224" s="70" t="e">
        <f t="shared" si="1528"/>
        <v>#N/A</v>
      </c>
      <c r="BZ224" s="70" t="e">
        <f t="shared" si="1529"/>
        <v>#N/A</v>
      </c>
      <c r="CA224" s="70" t="e">
        <f t="shared" si="1530"/>
        <v>#N/A</v>
      </c>
      <c r="CB224" s="70" t="e">
        <f t="shared" si="1531"/>
        <v>#N/A</v>
      </c>
      <c r="CC224" s="70" t="e">
        <f t="shared" si="1532"/>
        <v>#N/A</v>
      </c>
      <c r="CD224" s="70" t="e">
        <f t="shared" si="1533"/>
        <v>#N/A</v>
      </c>
      <c r="CE224" s="70" t="e">
        <f t="shared" si="1534"/>
        <v>#N/A</v>
      </c>
      <c r="CF224" s="70" t="e">
        <f t="shared" si="1535"/>
        <v>#N/A</v>
      </c>
      <c r="CG224" s="70" t="e">
        <f t="shared" si="1536"/>
        <v>#N/A</v>
      </c>
      <c r="CH224" s="70" t="e">
        <f t="shared" si="1537"/>
        <v>#N/A</v>
      </c>
      <c r="CI224" s="70" t="e">
        <f t="shared" si="1538"/>
        <v>#N/A</v>
      </c>
      <c r="CJ224" s="70" t="e">
        <f t="shared" si="1539"/>
        <v>#N/A</v>
      </c>
      <c r="CK224" s="70" t="e">
        <f t="shared" si="1540"/>
        <v>#N/A</v>
      </c>
      <c r="CL224" s="71" t="e">
        <f t="shared" si="1541"/>
        <v>#N/A</v>
      </c>
    </row>
    <row r="225" spans="2:90" hidden="1" x14ac:dyDescent="0.4">
      <c r="B225" t="str">
        <f t="shared" si="1462"/>
        <v>2015大阪瓦斯(株)</v>
      </c>
      <c r="C225" t="str">
        <f t="shared" si="1463"/>
        <v>2015大阪瓦斯(株)</v>
      </c>
      <c r="D225">
        <v>2015</v>
      </c>
      <c r="E225">
        <v>2016</v>
      </c>
      <c r="G225" s="36" t="s">
        <v>272</v>
      </c>
      <c r="H225">
        <v>3.6999999999999999E-4</v>
      </c>
      <c r="J225">
        <v>3.8900000000000002E-4</v>
      </c>
      <c r="L225" s="57" t="s">
        <v>1926</v>
      </c>
      <c r="M225" s="58">
        <v>2015</v>
      </c>
      <c r="N225" s="59" t="s">
        <v>165</v>
      </c>
      <c r="P225" s="57" t="s">
        <v>315</v>
      </c>
      <c r="Q225" s="58" t="e">
        <f t="shared" si="1470"/>
        <v>#N/A</v>
      </c>
      <c r="R225" s="58" t="e">
        <f t="shared" si="1471"/>
        <v>#N/A</v>
      </c>
      <c r="S225" s="58" t="e">
        <f t="shared" si="1472"/>
        <v>#N/A</v>
      </c>
      <c r="T225" s="58" t="e">
        <f t="shared" si="1473"/>
        <v>#N/A</v>
      </c>
      <c r="U225" s="58">
        <f t="shared" si="1474"/>
        <v>281</v>
      </c>
      <c r="V225" s="58">
        <f t="shared" si="1475"/>
        <v>281</v>
      </c>
      <c r="W225" s="58">
        <f t="shared" si="1476"/>
        <v>585</v>
      </c>
      <c r="X225" s="58">
        <f t="shared" si="1477"/>
        <v>585</v>
      </c>
      <c r="Y225" s="58">
        <f t="shared" si="1478"/>
        <v>959</v>
      </c>
      <c r="Z225" s="58">
        <f t="shared" si="1479"/>
        <v>959</v>
      </c>
      <c r="AA225" s="58">
        <f t="shared" si="1480"/>
        <v>1405</v>
      </c>
      <c r="AB225" s="58">
        <f t="shared" si="1481"/>
        <v>1405</v>
      </c>
      <c r="AC225" s="58">
        <f t="shared" si="1482"/>
        <v>1916</v>
      </c>
      <c r="AD225" s="58">
        <f t="shared" si="1483"/>
        <v>1916</v>
      </c>
      <c r="AE225" s="58">
        <f t="shared" si="1484"/>
        <v>2476</v>
      </c>
      <c r="AF225" s="58">
        <f t="shared" si="1485"/>
        <v>2476</v>
      </c>
      <c r="AG225" s="58" t="e">
        <f t="shared" si="1486"/>
        <v>#N/A</v>
      </c>
      <c r="AH225" s="58" t="e">
        <f t="shared" si="1487"/>
        <v>#N/A</v>
      </c>
      <c r="AI225" s="58" t="e">
        <f t="shared" si="1632"/>
        <v>#N/A</v>
      </c>
      <c r="AJ225" s="58" t="e">
        <f t="shared" ref="AJ225" si="1711">AI225+COUNTIF($L:$L,AI$2&amp;$P225)-1</f>
        <v>#N/A</v>
      </c>
      <c r="AK225" s="58" t="e">
        <f t="shared" si="1634"/>
        <v>#N/A</v>
      </c>
      <c r="AL225" s="58" t="e">
        <f t="shared" ref="AL225" si="1712">AK225+COUNTIF($L:$L,AK$2&amp;$P225)-1</f>
        <v>#N/A</v>
      </c>
      <c r="AM225" s="58" t="e">
        <f t="shared" si="1636"/>
        <v>#N/A</v>
      </c>
      <c r="AN225" s="58" t="e">
        <f t="shared" ref="AN225" si="1713">AM225+COUNTIF($L:$L,AM$2&amp;$P225)-1</f>
        <v>#N/A</v>
      </c>
      <c r="AO225" s="58" t="e">
        <f t="shared" si="1638"/>
        <v>#N/A</v>
      </c>
      <c r="AP225" s="58" t="e">
        <f t="shared" ref="AP225" si="1714">AO225+COUNTIF($L:$L,AO$2&amp;$P225)-1</f>
        <v>#N/A</v>
      </c>
      <c r="AQ225" s="58" t="e">
        <f t="shared" si="1640"/>
        <v>#N/A</v>
      </c>
      <c r="AR225" s="58" t="e">
        <f t="shared" ref="AR225" si="1715">AQ225+COUNTIF($L:$L,AQ$2&amp;$P225)-1</f>
        <v>#N/A</v>
      </c>
      <c r="AS225" s="58" t="e">
        <f t="shared" si="1642"/>
        <v>#N/A</v>
      </c>
      <c r="AT225" s="58" t="e">
        <f t="shared" ref="AT225" si="1716">AS225+COUNTIF($L:$L,AS$2&amp;$P225)-1</f>
        <v>#N/A</v>
      </c>
      <c r="AU225" s="58" t="e">
        <f t="shared" si="1644"/>
        <v>#N/A</v>
      </c>
      <c r="AV225" s="58" t="e">
        <f t="shared" si="1501"/>
        <v>#N/A</v>
      </c>
      <c r="AW225" s="58" t="e">
        <f t="shared" si="1502"/>
        <v>#N/A</v>
      </c>
      <c r="AX225" s="58" t="e">
        <f t="shared" si="1503"/>
        <v>#N/A</v>
      </c>
      <c r="AY225" s="58" t="e">
        <f t="shared" si="1504"/>
        <v>#N/A</v>
      </c>
      <c r="AZ225" s="59" t="e">
        <f t="shared" si="1505"/>
        <v>#N/A</v>
      </c>
      <c r="BB225" s="66" t="s">
        <v>315</v>
      </c>
      <c r="BC225" s="67" t="e">
        <f t="shared" si="1506"/>
        <v>#N/A</v>
      </c>
      <c r="BD225" s="67" t="e">
        <f t="shared" si="1507"/>
        <v>#N/A</v>
      </c>
      <c r="BE225" s="67" t="e">
        <f t="shared" si="1508"/>
        <v>#N/A</v>
      </c>
      <c r="BF225" s="67" t="e">
        <f t="shared" si="1509"/>
        <v>#N/A</v>
      </c>
      <c r="BG225" s="67">
        <f t="shared" si="1510"/>
        <v>285</v>
      </c>
      <c r="BH225" s="67">
        <f t="shared" si="1511"/>
        <v>285</v>
      </c>
      <c r="BI225" s="67">
        <f t="shared" si="1512"/>
        <v>611</v>
      </c>
      <c r="BJ225" s="67">
        <f t="shared" si="1513"/>
        <v>611</v>
      </c>
      <c r="BK225" s="67">
        <f t="shared" si="1514"/>
        <v>1041</v>
      </c>
      <c r="BL225" s="67">
        <f t="shared" si="1515"/>
        <v>1041</v>
      </c>
      <c r="BM225" s="67">
        <f t="shared" si="1516"/>
        <v>1608</v>
      </c>
      <c r="BN225" s="67">
        <f t="shared" si="1517"/>
        <v>1608</v>
      </c>
      <c r="BO225" s="67">
        <f t="shared" si="1518"/>
        <v>2333</v>
      </c>
      <c r="BP225" s="67">
        <f t="shared" si="1519"/>
        <v>2333</v>
      </c>
      <c r="BQ225" s="67">
        <f t="shared" si="1520"/>
        <v>3271</v>
      </c>
      <c r="BR225" s="67">
        <f t="shared" si="1521"/>
        <v>3271</v>
      </c>
      <c r="BS225" s="67" t="e">
        <f t="shared" si="1522"/>
        <v>#N/A</v>
      </c>
      <c r="BT225" s="67" t="e">
        <f t="shared" si="1523"/>
        <v>#N/A</v>
      </c>
      <c r="BU225" s="67" t="e">
        <f t="shared" si="1524"/>
        <v>#N/A</v>
      </c>
      <c r="BV225" s="67" t="e">
        <f t="shared" si="1525"/>
        <v>#N/A</v>
      </c>
      <c r="BW225" s="67" t="e">
        <f t="shared" si="1526"/>
        <v>#N/A</v>
      </c>
      <c r="BX225" s="67" t="e">
        <f t="shared" si="1527"/>
        <v>#N/A</v>
      </c>
      <c r="BY225" s="67" t="e">
        <f t="shared" si="1528"/>
        <v>#N/A</v>
      </c>
      <c r="BZ225" s="67" t="e">
        <f t="shared" si="1529"/>
        <v>#N/A</v>
      </c>
      <c r="CA225" s="67" t="e">
        <f t="shared" si="1530"/>
        <v>#N/A</v>
      </c>
      <c r="CB225" s="67" t="e">
        <f t="shared" si="1531"/>
        <v>#N/A</v>
      </c>
      <c r="CC225" s="67" t="e">
        <f t="shared" si="1532"/>
        <v>#N/A</v>
      </c>
      <c r="CD225" s="67" t="e">
        <f t="shared" si="1533"/>
        <v>#N/A</v>
      </c>
      <c r="CE225" s="67" t="e">
        <f t="shared" si="1534"/>
        <v>#N/A</v>
      </c>
      <c r="CF225" s="67" t="e">
        <f t="shared" si="1535"/>
        <v>#N/A</v>
      </c>
      <c r="CG225" s="67" t="e">
        <f t="shared" si="1536"/>
        <v>#N/A</v>
      </c>
      <c r="CH225" s="67" t="e">
        <f t="shared" si="1537"/>
        <v>#N/A</v>
      </c>
      <c r="CI225" s="67" t="e">
        <f t="shared" si="1538"/>
        <v>#N/A</v>
      </c>
      <c r="CJ225" s="67" t="e">
        <f t="shared" si="1539"/>
        <v>#N/A</v>
      </c>
      <c r="CK225" s="67" t="e">
        <f t="shared" si="1540"/>
        <v>#N/A</v>
      </c>
      <c r="CL225" s="68" t="e">
        <f t="shared" si="1541"/>
        <v>#N/A</v>
      </c>
    </row>
    <row r="226" spans="2:90" hidden="1" x14ac:dyDescent="0.4">
      <c r="B226" t="str">
        <f t="shared" si="1462"/>
        <v>2015エフビットコミュニケーションズ(株)</v>
      </c>
      <c r="C226" t="str">
        <f t="shared" si="1463"/>
        <v>2015エフビットコミュニケーションズ(株)</v>
      </c>
      <c r="D226">
        <v>2015</v>
      </c>
      <c r="E226">
        <v>2016</v>
      </c>
      <c r="G226" s="36" t="s">
        <v>273</v>
      </c>
      <c r="H226">
        <v>5.5300000000000011E-4</v>
      </c>
      <c r="J226">
        <v>5.1699999999999999E-4</v>
      </c>
      <c r="L226" s="60" t="s">
        <v>1927</v>
      </c>
      <c r="M226" s="61">
        <v>2015</v>
      </c>
      <c r="N226" s="62" t="s">
        <v>191</v>
      </c>
      <c r="P226" s="60" t="s">
        <v>316</v>
      </c>
      <c r="Q226" s="61" t="e">
        <f t="shared" si="1470"/>
        <v>#N/A</v>
      </c>
      <c r="R226" s="61" t="e">
        <f t="shared" si="1471"/>
        <v>#N/A</v>
      </c>
      <c r="S226" s="61" t="e">
        <f t="shared" si="1472"/>
        <v>#N/A</v>
      </c>
      <c r="T226" s="61" t="e">
        <f t="shared" si="1473"/>
        <v>#N/A</v>
      </c>
      <c r="U226" s="61">
        <f t="shared" si="1474"/>
        <v>282</v>
      </c>
      <c r="V226" s="61">
        <f t="shared" si="1475"/>
        <v>282</v>
      </c>
      <c r="W226" s="61">
        <f t="shared" si="1476"/>
        <v>586</v>
      </c>
      <c r="X226" s="61">
        <f t="shared" si="1477"/>
        <v>586</v>
      </c>
      <c r="Y226" s="61">
        <f t="shared" si="1478"/>
        <v>960</v>
      </c>
      <c r="Z226" s="61">
        <f t="shared" si="1479"/>
        <v>960</v>
      </c>
      <c r="AA226" s="61" t="e">
        <f t="shared" si="1480"/>
        <v>#N/A</v>
      </c>
      <c r="AB226" s="61" t="e">
        <f t="shared" si="1481"/>
        <v>#N/A</v>
      </c>
      <c r="AC226" s="61" t="e">
        <f t="shared" si="1482"/>
        <v>#N/A</v>
      </c>
      <c r="AD226" s="61" t="e">
        <f t="shared" si="1483"/>
        <v>#N/A</v>
      </c>
      <c r="AE226" s="61" t="e">
        <f t="shared" si="1484"/>
        <v>#N/A</v>
      </c>
      <c r="AF226" s="61" t="e">
        <f t="shared" si="1485"/>
        <v>#N/A</v>
      </c>
      <c r="AG226" s="61" t="e">
        <f t="shared" si="1486"/>
        <v>#N/A</v>
      </c>
      <c r="AH226" s="61" t="e">
        <f t="shared" si="1487"/>
        <v>#N/A</v>
      </c>
      <c r="AI226" s="61" t="e">
        <f t="shared" si="1632"/>
        <v>#N/A</v>
      </c>
      <c r="AJ226" s="61" t="e">
        <f t="shared" ref="AJ226" si="1717">AI226+COUNTIF($L:$L,AI$2&amp;$P226)-1</f>
        <v>#N/A</v>
      </c>
      <c r="AK226" s="61" t="e">
        <f t="shared" si="1634"/>
        <v>#N/A</v>
      </c>
      <c r="AL226" s="61" t="e">
        <f t="shared" ref="AL226" si="1718">AK226+COUNTIF($L:$L,AK$2&amp;$P226)-1</f>
        <v>#N/A</v>
      </c>
      <c r="AM226" s="61" t="e">
        <f t="shared" si="1636"/>
        <v>#N/A</v>
      </c>
      <c r="AN226" s="61" t="e">
        <f t="shared" ref="AN226" si="1719">AM226+COUNTIF($L:$L,AM$2&amp;$P226)-1</f>
        <v>#N/A</v>
      </c>
      <c r="AO226" s="61" t="e">
        <f t="shared" si="1638"/>
        <v>#N/A</v>
      </c>
      <c r="AP226" s="61" t="e">
        <f t="shared" ref="AP226" si="1720">AO226+COUNTIF($L:$L,AO$2&amp;$P226)-1</f>
        <v>#N/A</v>
      </c>
      <c r="AQ226" s="61" t="e">
        <f t="shared" si="1640"/>
        <v>#N/A</v>
      </c>
      <c r="AR226" s="61" t="e">
        <f t="shared" ref="AR226" si="1721">AQ226+COUNTIF($L:$L,AQ$2&amp;$P226)-1</f>
        <v>#N/A</v>
      </c>
      <c r="AS226" s="61" t="e">
        <f t="shared" si="1642"/>
        <v>#N/A</v>
      </c>
      <c r="AT226" s="61" t="e">
        <f t="shared" ref="AT226" si="1722">AS226+COUNTIF($L:$L,AS$2&amp;$P226)-1</f>
        <v>#N/A</v>
      </c>
      <c r="AU226" s="61" t="e">
        <f t="shared" si="1644"/>
        <v>#N/A</v>
      </c>
      <c r="AV226" s="61" t="e">
        <f t="shared" si="1501"/>
        <v>#N/A</v>
      </c>
      <c r="AW226" s="61" t="e">
        <f t="shared" si="1502"/>
        <v>#N/A</v>
      </c>
      <c r="AX226" s="61" t="e">
        <f t="shared" si="1503"/>
        <v>#N/A</v>
      </c>
      <c r="AY226" s="61" t="e">
        <f t="shared" si="1504"/>
        <v>#N/A</v>
      </c>
      <c r="AZ226" s="62" t="e">
        <f t="shared" si="1505"/>
        <v>#N/A</v>
      </c>
      <c r="BB226" s="69" t="s">
        <v>316</v>
      </c>
      <c r="BC226" s="70" t="e">
        <f t="shared" si="1506"/>
        <v>#N/A</v>
      </c>
      <c r="BD226" s="70" t="e">
        <f t="shared" si="1507"/>
        <v>#N/A</v>
      </c>
      <c r="BE226" s="70" t="e">
        <f t="shared" si="1508"/>
        <v>#N/A</v>
      </c>
      <c r="BF226" s="70" t="e">
        <f t="shared" si="1509"/>
        <v>#N/A</v>
      </c>
      <c r="BG226" s="70">
        <f t="shared" si="1510"/>
        <v>286</v>
      </c>
      <c r="BH226" s="70">
        <f t="shared" si="1511"/>
        <v>286</v>
      </c>
      <c r="BI226" s="70">
        <f t="shared" si="1512"/>
        <v>612</v>
      </c>
      <c r="BJ226" s="70">
        <f t="shared" si="1513"/>
        <v>612</v>
      </c>
      <c r="BK226" s="70">
        <f t="shared" si="1514"/>
        <v>1042</v>
      </c>
      <c r="BL226" s="70">
        <f t="shared" si="1515"/>
        <v>1042</v>
      </c>
      <c r="BM226" s="70" t="e">
        <f t="shared" si="1516"/>
        <v>#N/A</v>
      </c>
      <c r="BN226" s="70" t="e">
        <f t="shared" si="1517"/>
        <v>#N/A</v>
      </c>
      <c r="BO226" s="70" t="e">
        <f t="shared" si="1518"/>
        <v>#N/A</v>
      </c>
      <c r="BP226" s="70" t="e">
        <f t="shared" si="1519"/>
        <v>#N/A</v>
      </c>
      <c r="BQ226" s="70" t="e">
        <f t="shared" si="1520"/>
        <v>#N/A</v>
      </c>
      <c r="BR226" s="70" t="e">
        <f t="shared" si="1521"/>
        <v>#N/A</v>
      </c>
      <c r="BS226" s="70" t="e">
        <f t="shared" si="1522"/>
        <v>#N/A</v>
      </c>
      <c r="BT226" s="70" t="e">
        <f t="shared" si="1523"/>
        <v>#N/A</v>
      </c>
      <c r="BU226" s="70" t="e">
        <f t="shared" si="1524"/>
        <v>#N/A</v>
      </c>
      <c r="BV226" s="70" t="e">
        <f t="shared" si="1525"/>
        <v>#N/A</v>
      </c>
      <c r="BW226" s="70" t="e">
        <f t="shared" si="1526"/>
        <v>#N/A</v>
      </c>
      <c r="BX226" s="70" t="e">
        <f t="shared" si="1527"/>
        <v>#N/A</v>
      </c>
      <c r="BY226" s="70" t="e">
        <f t="shared" si="1528"/>
        <v>#N/A</v>
      </c>
      <c r="BZ226" s="70" t="e">
        <f t="shared" si="1529"/>
        <v>#N/A</v>
      </c>
      <c r="CA226" s="70" t="e">
        <f t="shared" si="1530"/>
        <v>#N/A</v>
      </c>
      <c r="CB226" s="70" t="e">
        <f t="shared" si="1531"/>
        <v>#N/A</v>
      </c>
      <c r="CC226" s="70" t="e">
        <f t="shared" si="1532"/>
        <v>#N/A</v>
      </c>
      <c r="CD226" s="70" t="e">
        <f t="shared" si="1533"/>
        <v>#N/A</v>
      </c>
      <c r="CE226" s="70" t="e">
        <f t="shared" si="1534"/>
        <v>#N/A</v>
      </c>
      <c r="CF226" s="70" t="e">
        <f t="shared" si="1535"/>
        <v>#N/A</v>
      </c>
      <c r="CG226" s="70" t="e">
        <f t="shared" si="1536"/>
        <v>#N/A</v>
      </c>
      <c r="CH226" s="70" t="e">
        <f t="shared" si="1537"/>
        <v>#N/A</v>
      </c>
      <c r="CI226" s="70" t="e">
        <f t="shared" si="1538"/>
        <v>#N/A</v>
      </c>
      <c r="CJ226" s="70" t="e">
        <f t="shared" si="1539"/>
        <v>#N/A</v>
      </c>
      <c r="CK226" s="70" t="e">
        <f t="shared" si="1540"/>
        <v>#N/A</v>
      </c>
      <c r="CL226" s="71" t="e">
        <f t="shared" si="1541"/>
        <v>#N/A</v>
      </c>
    </row>
    <row r="227" spans="2:90" hidden="1" x14ac:dyDescent="0.4">
      <c r="B227" t="str">
        <f t="shared" si="1462"/>
        <v>2015ＪＸエネルギー(株)</v>
      </c>
      <c r="C227" t="str">
        <f t="shared" si="1463"/>
        <v>2015ＪＸエネルギー(株)</v>
      </c>
      <c r="D227">
        <v>2015</v>
      </c>
      <c r="E227">
        <v>2016</v>
      </c>
      <c r="G227" s="36" t="s">
        <v>274</v>
      </c>
      <c r="H227">
        <v>5.13E-4</v>
      </c>
      <c r="J227">
        <v>4.9100000000000001E-4</v>
      </c>
      <c r="L227" s="57" t="s">
        <v>1928</v>
      </c>
      <c r="M227" s="58">
        <v>2015</v>
      </c>
      <c r="N227" s="59" t="s">
        <v>276</v>
      </c>
      <c r="P227" s="57" t="s">
        <v>317</v>
      </c>
      <c r="Q227" s="58" t="e">
        <f t="shared" si="1470"/>
        <v>#N/A</v>
      </c>
      <c r="R227" s="58" t="e">
        <f t="shared" si="1471"/>
        <v>#N/A</v>
      </c>
      <c r="S227" s="58" t="e">
        <f t="shared" si="1472"/>
        <v>#N/A</v>
      </c>
      <c r="T227" s="58" t="e">
        <f t="shared" si="1473"/>
        <v>#N/A</v>
      </c>
      <c r="U227" s="58">
        <f t="shared" si="1474"/>
        <v>283</v>
      </c>
      <c r="V227" s="58">
        <f t="shared" si="1475"/>
        <v>283</v>
      </c>
      <c r="W227" s="58">
        <f t="shared" si="1476"/>
        <v>587</v>
      </c>
      <c r="X227" s="58">
        <f t="shared" si="1477"/>
        <v>587</v>
      </c>
      <c r="Y227" s="58">
        <f t="shared" si="1478"/>
        <v>961</v>
      </c>
      <c r="Z227" s="58">
        <f t="shared" si="1479"/>
        <v>961</v>
      </c>
      <c r="AA227" s="58" t="e">
        <f t="shared" si="1480"/>
        <v>#N/A</v>
      </c>
      <c r="AB227" s="58" t="e">
        <f t="shared" si="1481"/>
        <v>#N/A</v>
      </c>
      <c r="AC227" s="58" t="e">
        <f t="shared" si="1482"/>
        <v>#N/A</v>
      </c>
      <c r="AD227" s="58" t="e">
        <f t="shared" si="1483"/>
        <v>#N/A</v>
      </c>
      <c r="AE227" s="58" t="e">
        <f t="shared" si="1484"/>
        <v>#N/A</v>
      </c>
      <c r="AF227" s="58" t="e">
        <f t="shared" si="1485"/>
        <v>#N/A</v>
      </c>
      <c r="AG227" s="58" t="e">
        <f t="shared" si="1486"/>
        <v>#N/A</v>
      </c>
      <c r="AH227" s="58" t="e">
        <f t="shared" si="1487"/>
        <v>#N/A</v>
      </c>
      <c r="AI227" s="58" t="e">
        <f t="shared" si="1632"/>
        <v>#N/A</v>
      </c>
      <c r="AJ227" s="58" t="e">
        <f t="shared" ref="AJ227" si="1723">AI227+COUNTIF($L:$L,AI$2&amp;$P227)-1</f>
        <v>#N/A</v>
      </c>
      <c r="AK227" s="58" t="e">
        <f t="shared" si="1634"/>
        <v>#N/A</v>
      </c>
      <c r="AL227" s="58" t="e">
        <f t="shared" ref="AL227" si="1724">AK227+COUNTIF($L:$L,AK$2&amp;$P227)-1</f>
        <v>#N/A</v>
      </c>
      <c r="AM227" s="58" t="e">
        <f t="shared" si="1636"/>
        <v>#N/A</v>
      </c>
      <c r="AN227" s="58" t="e">
        <f t="shared" ref="AN227" si="1725">AM227+COUNTIF($L:$L,AM$2&amp;$P227)-1</f>
        <v>#N/A</v>
      </c>
      <c r="AO227" s="58" t="e">
        <f t="shared" si="1638"/>
        <v>#N/A</v>
      </c>
      <c r="AP227" s="58" t="e">
        <f t="shared" ref="AP227" si="1726">AO227+COUNTIF($L:$L,AO$2&amp;$P227)-1</f>
        <v>#N/A</v>
      </c>
      <c r="AQ227" s="58" t="e">
        <f t="shared" si="1640"/>
        <v>#N/A</v>
      </c>
      <c r="AR227" s="58" t="e">
        <f t="shared" ref="AR227" si="1727">AQ227+COUNTIF($L:$L,AQ$2&amp;$P227)-1</f>
        <v>#N/A</v>
      </c>
      <c r="AS227" s="58" t="e">
        <f t="shared" si="1642"/>
        <v>#N/A</v>
      </c>
      <c r="AT227" s="58" t="e">
        <f t="shared" ref="AT227" si="1728">AS227+COUNTIF($L:$L,AS$2&amp;$P227)-1</f>
        <v>#N/A</v>
      </c>
      <c r="AU227" s="58" t="e">
        <f t="shared" si="1644"/>
        <v>#N/A</v>
      </c>
      <c r="AV227" s="58" t="e">
        <f t="shared" si="1501"/>
        <v>#N/A</v>
      </c>
      <c r="AW227" s="58" t="e">
        <f t="shared" si="1502"/>
        <v>#N/A</v>
      </c>
      <c r="AX227" s="58" t="e">
        <f t="shared" si="1503"/>
        <v>#N/A</v>
      </c>
      <c r="AY227" s="58" t="e">
        <f t="shared" si="1504"/>
        <v>#N/A</v>
      </c>
      <c r="AZ227" s="59" t="e">
        <f t="shared" si="1505"/>
        <v>#N/A</v>
      </c>
      <c r="BB227" s="66" t="s">
        <v>317</v>
      </c>
      <c r="BC227" s="67" t="e">
        <f t="shared" si="1506"/>
        <v>#N/A</v>
      </c>
      <c r="BD227" s="67" t="e">
        <f t="shared" si="1507"/>
        <v>#N/A</v>
      </c>
      <c r="BE227" s="67" t="e">
        <f t="shared" si="1508"/>
        <v>#N/A</v>
      </c>
      <c r="BF227" s="67" t="e">
        <f t="shared" si="1509"/>
        <v>#N/A</v>
      </c>
      <c r="BG227" s="67">
        <f t="shared" si="1510"/>
        <v>287</v>
      </c>
      <c r="BH227" s="67">
        <f t="shared" si="1511"/>
        <v>287</v>
      </c>
      <c r="BI227" s="67">
        <f t="shared" si="1512"/>
        <v>613</v>
      </c>
      <c r="BJ227" s="67">
        <f t="shared" si="1513"/>
        <v>613</v>
      </c>
      <c r="BK227" s="67">
        <f t="shared" si="1514"/>
        <v>1043</v>
      </c>
      <c r="BL227" s="67">
        <f t="shared" si="1515"/>
        <v>1043</v>
      </c>
      <c r="BM227" s="67" t="e">
        <f t="shared" si="1516"/>
        <v>#N/A</v>
      </c>
      <c r="BN227" s="67" t="e">
        <f t="shared" si="1517"/>
        <v>#N/A</v>
      </c>
      <c r="BO227" s="67" t="e">
        <f t="shared" si="1518"/>
        <v>#N/A</v>
      </c>
      <c r="BP227" s="67" t="e">
        <f t="shared" si="1519"/>
        <v>#N/A</v>
      </c>
      <c r="BQ227" s="67" t="e">
        <f t="shared" si="1520"/>
        <v>#N/A</v>
      </c>
      <c r="BR227" s="67" t="e">
        <f t="shared" si="1521"/>
        <v>#N/A</v>
      </c>
      <c r="BS227" s="67" t="e">
        <f t="shared" si="1522"/>
        <v>#N/A</v>
      </c>
      <c r="BT227" s="67" t="e">
        <f t="shared" si="1523"/>
        <v>#N/A</v>
      </c>
      <c r="BU227" s="67" t="e">
        <f t="shared" si="1524"/>
        <v>#N/A</v>
      </c>
      <c r="BV227" s="67" t="e">
        <f t="shared" si="1525"/>
        <v>#N/A</v>
      </c>
      <c r="BW227" s="67" t="e">
        <f t="shared" si="1526"/>
        <v>#N/A</v>
      </c>
      <c r="BX227" s="67" t="e">
        <f t="shared" si="1527"/>
        <v>#N/A</v>
      </c>
      <c r="BY227" s="67" t="e">
        <f t="shared" si="1528"/>
        <v>#N/A</v>
      </c>
      <c r="BZ227" s="67" t="e">
        <f t="shared" si="1529"/>
        <v>#N/A</v>
      </c>
      <c r="CA227" s="67" t="e">
        <f t="shared" si="1530"/>
        <v>#N/A</v>
      </c>
      <c r="CB227" s="67" t="e">
        <f t="shared" si="1531"/>
        <v>#N/A</v>
      </c>
      <c r="CC227" s="67" t="e">
        <f t="shared" si="1532"/>
        <v>#N/A</v>
      </c>
      <c r="CD227" s="67" t="e">
        <f t="shared" si="1533"/>
        <v>#N/A</v>
      </c>
      <c r="CE227" s="67" t="e">
        <f t="shared" si="1534"/>
        <v>#N/A</v>
      </c>
      <c r="CF227" s="67" t="e">
        <f t="shared" si="1535"/>
        <v>#N/A</v>
      </c>
      <c r="CG227" s="67" t="e">
        <f t="shared" si="1536"/>
        <v>#N/A</v>
      </c>
      <c r="CH227" s="67" t="e">
        <f t="shared" si="1537"/>
        <v>#N/A</v>
      </c>
      <c r="CI227" s="67" t="e">
        <f t="shared" si="1538"/>
        <v>#N/A</v>
      </c>
      <c r="CJ227" s="67" t="e">
        <f t="shared" si="1539"/>
        <v>#N/A</v>
      </c>
      <c r="CK227" s="67" t="e">
        <f t="shared" si="1540"/>
        <v>#N/A</v>
      </c>
      <c r="CL227" s="68" t="e">
        <f t="shared" si="1541"/>
        <v>#N/A</v>
      </c>
    </row>
    <row r="228" spans="2:90" hidden="1" x14ac:dyDescent="0.4">
      <c r="B228" t="str">
        <f t="shared" si="1462"/>
        <v>2015真庭バイオエネルギー(株)</v>
      </c>
      <c r="C228" t="str">
        <f t="shared" si="1463"/>
        <v>2015真庭バイオエネルギー(株)</v>
      </c>
      <c r="D228">
        <v>2015</v>
      </c>
      <c r="E228">
        <v>2016</v>
      </c>
      <c r="G228" s="36" t="s">
        <v>275</v>
      </c>
      <c r="H228">
        <v>0</v>
      </c>
      <c r="J228">
        <v>4.9700000000000005E-4</v>
      </c>
      <c r="L228" s="60" t="s">
        <v>1929</v>
      </c>
      <c r="M228" s="61">
        <v>2015</v>
      </c>
      <c r="N228" s="62" t="s">
        <v>277</v>
      </c>
      <c r="P228" s="60" t="s">
        <v>318</v>
      </c>
      <c r="Q228" s="61" t="e">
        <f t="shared" si="1470"/>
        <v>#N/A</v>
      </c>
      <c r="R228" s="61" t="e">
        <f t="shared" si="1471"/>
        <v>#N/A</v>
      </c>
      <c r="S228" s="61" t="e">
        <f t="shared" si="1472"/>
        <v>#N/A</v>
      </c>
      <c r="T228" s="61" t="e">
        <f t="shared" si="1473"/>
        <v>#N/A</v>
      </c>
      <c r="U228" s="61">
        <f t="shared" si="1474"/>
        <v>284</v>
      </c>
      <c r="V228" s="61">
        <f t="shared" si="1475"/>
        <v>284</v>
      </c>
      <c r="W228" s="61">
        <f t="shared" si="1476"/>
        <v>588</v>
      </c>
      <c r="X228" s="61">
        <f t="shared" si="1477"/>
        <v>588</v>
      </c>
      <c r="Y228" s="61">
        <f t="shared" si="1478"/>
        <v>962</v>
      </c>
      <c r="Z228" s="61">
        <f t="shared" si="1479"/>
        <v>962</v>
      </c>
      <c r="AA228" s="61" t="e">
        <f t="shared" si="1480"/>
        <v>#N/A</v>
      </c>
      <c r="AB228" s="61" t="e">
        <f t="shared" si="1481"/>
        <v>#N/A</v>
      </c>
      <c r="AC228" s="61" t="e">
        <f t="shared" si="1482"/>
        <v>#N/A</v>
      </c>
      <c r="AD228" s="61" t="e">
        <f t="shared" si="1483"/>
        <v>#N/A</v>
      </c>
      <c r="AE228" s="61" t="e">
        <f t="shared" si="1484"/>
        <v>#N/A</v>
      </c>
      <c r="AF228" s="61" t="e">
        <f t="shared" si="1485"/>
        <v>#N/A</v>
      </c>
      <c r="AG228" s="61" t="e">
        <f t="shared" si="1486"/>
        <v>#N/A</v>
      </c>
      <c r="AH228" s="61" t="e">
        <f t="shared" si="1487"/>
        <v>#N/A</v>
      </c>
      <c r="AI228" s="61" t="e">
        <f t="shared" si="1632"/>
        <v>#N/A</v>
      </c>
      <c r="AJ228" s="61" t="e">
        <f t="shared" ref="AJ228" si="1729">AI228+COUNTIF($L:$L,AI$2&amp;$P228)-1</f>
        <v>#N/A</v>
      </c>
      <c r="AK228" s="61" t="e">
        <f t="shared" si="1634"/>
        <v>#N/A</v>
      </c>
      <c r="AL228" s="61" t="e">
        <f t="shared" ref="AL228" si="1730">AK228+COUNTIF($L:$L,AK$2&amp;$P228)-1</f>
        <v>#N/A</v>
      </c>
      <c r="AM228" s="61" t="e">
        <f t="shared" si="1636"/>
        <v>#N/A</v>
      </c>
      <c r="AN228" s="61" t="e">
        <f t="shared" ref="AN228" si="1731">AM228+COUNTIF($L:$L,AM$2&amp;$P228)-1</f>
        <v>#N/A</v>
      </c>
      <c r="AO228" s="61" t="e">
        <f t="shared" si="1638"/>
        <v>#N/A</v>
      </c>
      <c r="AP228" s="61" t="e">
        <f t="shared" ref="AP228" si="1732">AO228+COUNTIF($L:$L,AO$2&amp;$P228)-1</f>
        <v>#N/A</v>
      </c>
      <c r="AQ228" s="61" t="e">
        <f t="shared" si="1640"/>
        <v>#N/A</v>
      </c>
      <c r="AR228" s="61" t="e">
        <f t="shared" ref="AR228" si="1733">AQ228+COUNTIF($L:$L,AQ$2&amp;$P228)-1</f>
        <v>#N/A</v>
      </c>
      <c r="AS228" s="61" t="e">
        <f t="shared" si="1642"/>
        <v>#N/A</v>
      </c>
      <c r="AT228" s="61" t="e">
        <f t="shared" ref="AT228" si="1734">AS228+COUNTIF($L:$L,AS$2&amp;$P228)-1</f>
        <v>#N/A</v>
      </c>
      <c r="AU228" s="61" t="e">
        <f t="shared" si="1644"/>
        <v>#N/A</v>
      </c>
      <c r="AV228" s="61" t="e">
        <f t="shared" si="1501"/>
        <v>#N/A</v>
      </c>
      <c r="AW228" s="61" t="e">
        <f t="shared" si="1502"/>
        <v>#N/A</v>
      </c>
      <c r="AX228" s="61" t="e">
        <f t="shared" si="1503"/>
        <v>#N/A</v>
      </c>
      <c r="AY228" s="61" t="e">
        <f t="shared" si="1504"/>
        <v>#N/A</v>
      </c>
      <c r="AZ228" s="62" t="e">
        <f t="shared" si="1505"/>
        <v>#N/A</v>
      </c>
      <c r="BB228" s="69" t="s">
        <v>318</v>
      </c>
      <c r="BC228" s="70" t="e">
        <f t="shared" si="1506"/>
        <v>#N/A</v>
      </c>
      <c r="BD228" s="70" t="e">
        <f t="shared" si="1507"/>
        <v>#N/A</v>
      </c>
      <c r="BE228" s="70" t="e">
        <f t="shared" si="1508"/>
        <v>#N/A</v>
      </c>
      <c r="BF228" s="70" t="e">
        <f t="shared" si="1509"/>
        <v>#N/A</v>
      </c>
      <c r="BG228" s="70">
        <f t="shared" si="1510"/>
        <v>288</v>
      </c>
      <c r="BH228" s="70">
        <f t="shared" si="1511"/>
        <v>288</v>
      </c>
      <c r="BI228" s="70">
        <f t="shared" si="1512"/>
        <v>614</v>
      </c>
      <c r="BJ228" s="70">
        <f t="shared" si="1513"/>
        <v>614</v>
      </c>
      <c r="BK228" s="70">
        <f t="shared" si="1514"/>
        <v>1044</v>
      </c>
      <c r="BL228" s="70">
        <f t="shared" si="1515"/>
        <v>1044</v>
      </c>
      <c r="BM228" s="70" t="e">
        <f t="shared" si="1516"/>
        <v>#N/A</v>
      </c>
      <c r="BN228" s="70" t="e">
        <f t="shared" si="1517"/>
        <v>#N/A</v>
      </c>
      <c r="BO228" s="70" t="e">
        <f t="shared" si="1518"/>
        <v>#N/A</v>
      </c>
      <c r="BP228" s="70" t="e">
        <f t="shared" si="1519"/>
        <v>#N/A</v>
      </c>
      <c r="BQ228" s="70" t="e">
        <f t="shared" si="1520"/>
        <v>#N/A</v>
      </c>
      <c r="BR228" s="70" t="e">
        <f t="shared" si="1521"/>
        <v>#N/A</v>
      </c>
      <c r="BS228" s="70" t="e">
        <f t="shared" si="1522"/>
        <v>#N/A</v>
      </c>
      <c r="BT228" s="70" t="e">
        <f t="shared" si="1523"/>
        <v>#N/A</v>
      </c>
      <c r="BU228" s="70" t="e">
        <f t="shared" si="1524"/>
        <v>#N/A</v>
      </c>
      <c r="BV228" s="70" t="e">
        <f t="shared" si="1525"/>
        <v>#N/A</v>
      </c>
      <c r="BW228" s="70" t="e">
        <f t="shared" si="1526"/>
        <v>#N/A</v>
      </c>
      <c r="BX228" s="70" t="e">
        <f t="shared" si="1527"/>
        <v>#N/A</v>
      </c>
      <c r="BY228" s="70" t="e">
        <f t="shared" si="1528"/>
        <v>#N/A</v>
      </c>
      <c r="BZ228" s="70" t="e">
        <f t="shared" si="1529"/>
        <v>#N/A</v>
      </c>
      <c r="CA228" s="70" t="e">
        <f t="shared" si="1530"/>
        <v>#N/A</v>
      </c>
      <c r="CB228" s="70" t="e">
        <f t="shared" si="1531"/>
        <v>#N/A</v>
      </c>
      <c r="CC228" s="70" t="e">
        <f t="shared" si="1532"/>
        <v>#N/A</v>
      </c>
      <c r="CD228" s="70" t="e">
        <f t="shared" si="1533"/>
        <v>#N/A</v>
      </c>
      <c r="CE228" s="70" t="e">
        <f t="shared" si="1534"/>
        <v>#N/A</v>
      </c>
      <c r="CF228" s="70" t="e">
        <f t="shared" si="1535"/>
        <v>#N/A</v>
      </c>
      <c r="CG228" s="70" t="e">
        <f t="shared" si="1536"/>
        <v>#N/A</v>
      </c>
      <c r="CH228" s="70" t="e">
        <f t="shared" si="1537"/>
        <v>#N/A</v>
      </c>
      <c r="CI228" s="70" t="e">
        <f t="shared" si="1538"/>
        <v>#N/A</v>
      </c>
      <c r="CJ228" s="70" t="e">
        <f t="shared" si="1539"/>
        <v>#N/A</v>
      </c>
      <c r="CK228" s="70" t="e">
        <f t="shared" si="1540"/>
        <v>#N/A</v>
      </c>
      <c r="CL228" s="71" t="e">
        <f t="shared" si="1541"/>
        <v>#N/A</v>
      </c>
    </row>
    <row r="229" spans="2:90" hidden="1" x14ac:dyDescent="0.4">
      <c r="B229" t="str">
        <f t="shared" si="1462"/>
        <v>2015三井物産(株)</v>
      </c>
      <c r="C229" t="str">
        <f t="shared" si="1463"/>
        <v>2015三井物産(株)</v>
      </c>
      <c r="D229">
        <v>2015</v>
      </c>
      <c r="E229">
        <v>2016</v>
      </c>
      <c r="G229" s="36" t="s">
        <v>165</v>
      </c>
      <c r="H229">
        <v>1.5E-5</v>
      </c>
      <c r="J229">
        <v>5.1900000000000004E-4</v>
      </c>
      <c r="L229" s="57" t="s">
        <v>1930</v>
      </c>
      <c r="M229" s="58">
        <v>2015</v>
      </c>
      <c r="N229" s="59" t="s">
        <v>211</v>
      </c>
      <c r="P229" s="57" t="s">
        <v>319</v>
      </c>
      <c r="Q229" s="58" t="e">
        <f t="shared" si="1470"/>
        <v>#N/A</v>
      </c>
      <c r="R229" s="58" t="e">
        <f t="shared" si="1471"/>
        <v>#N/A</v>
      </c>
      <c r="S229" s="58" t="e">
        <f t="shared" si="1472"/>
        <v>#N/A</v>
      </c>
      <c r="T229" s="58" t="e">
        <f t="shared" si="1473"/>
        <v>#N/A</v>
      </c>
      <c r="U229" s="58">
        <f t="shared" si="1474"/>
        <v>285</v>
      </c>
      <c r="V229" s="58">
        <f t="shared" si="1475"/>
        <v>285</v>
      </c>
      <c r="W229" s="58">
        <f t="shared" si="1476"/>
        <v>589</v>
      </c>
      <c r="X229" s="58">
        <f t="shared" si="1477"/>
        <v>589</v>
      </c>
      <c r="Y229" s="58">
        <f t="shared" si="1478"/>
        <v>963</v>
      </c>
      <c r="Z229" s="58">
        <f t="shared" si="1479"/>
        <v>963</v>
      </c>
      <c r="AA229" s="58" t="e">
        <f t="shared" si="1480"/>
        <v>#N/A</v>
      </c>
      <c r="AB229" s="58" t="e">
        <f t="shared" si="1481"/>
        <v>#N/A</v>
      </c>
      <c r="AC229" s="58" t="e">
        <f t="shared" si="1482"/>
        <v>#N/A</v>
      </c>
      <c r="AD229" s="58" t="e">
        <f t="shared" si="1483"/>
        <v>#N/A</v>
      </c>
      <c r="AE229" s="58" t="e">
        <f t="shared" si="1484"/>
        <v>#N/A</v>
      </c>
      <c r="AF229" s="58" t="e">
        <f t="shared" si="1485"/>
        <v>#N/A</v>
      </c>
      <c r="AG229" s="58" t="e">
        <f t="shared" si="1486"/>
        <v>#N/A</v>
      </c>
      <c r="AH229" s="58" t="e">
        <f t="shared" si="1487"/>
        <v>#N/A</v>
      </c>
      <c r="AI229" s="58" t="e">
        <f t="shared" ref="AI229:AI244" si="1735">MATCH(AI$3&amp;$P229,$L:$L,0)</f>
        <v>#N/A</v>
      </c>
      <c r="AJ229" s="58" t="e">
        <f t="shared" ref="AJ229" si="1736">AI229+COUNTIF($L:$L,AI$2&amp;$P229)-1</f>
        <v>#N/A</v>
      </c>
      <c r="AK229" s="58" t="e">
        <f t="shared" ref="AK229:AK244" si="1737">MATCH(AK$3&amp;$P229,$L:$L,0)</f>
        <v>#N/A</v>
      </c>
      <c r="AL229" s="58" t="e">
        <f t="shared" ref="AL229" si="1738">AK229+COUNTIF($L:$L,AK$2&amp;$P229)-1</f>
        <v>#N/A</v>
      </c>
      <c r="AM229" s="58" t="e">
        <f t="shared" ref="AM229:AM244" si="1739">MATCH(AM$3&amp;$P229,$L:$L,0)</f>
        <v>#N/A</v>
      </c>
      <c r="AN229" s="58" t="e">
        <f t="shared" ref="AN229" si="1740">AM229+COUNTIF($L:$L,AM$2&amp;$P229)-1</f>
        <v>#N/A</v>
      </c>
      <c r="AO229" s="58" t="e">
        <f t="shared" ref="AO229:AO244" si="1741">MATCH(AO$3&amp;$P229,$L:$L,0)</f>
        <v>#N/A</v>
      </c>
      <c r="AP229" s="58" t="e">
        <f t="shared" ref="AP229" si="1742">AO229+COUNTIF($L:$L,AO$2&amp;$P229)-1</f>
        <v>#N/A</v>
      </c>
      <c r="AQ229" s="58" t="e">
        <f t="shared" ref="AQ229:AQ244" si="1743">MATCH(AQ$3&amp;$P229,$L:$L,0)</f>
        <v>#N/A</v>
      </c>
      <c r="AR229" s="58" t="e">
        <f t="shared" ref="AR229" si="1744">AQ229+COUNTIF($L:$L,AQ$2&amp;$P229)-1</f>
        <v>#N/A</v>
      </c>
      <c r="AS229" s="58" t="e">
        <f t="shared" ref="AS229:AS244" si="1745">MATCH(AS$3&amp;$P229,$L:$L,0)</f>
        <v>#N/A</v>
      </c>
      <c r="AT229" s="58" t="e">
        <f t="shared" ref="AT229" si="1746">AS229+COUNTIF($L:$L,AS$2&amp;$P229)-1</f>
        <v>#N/A</v>
      </c>
      <c r="AU229" s="58" t="e">
        <f t="shared" ref="AU229:AU244" si="1747">MATCH(AU$3&amp;$P229,$L:$L,0)</f>
        <v>#N/A</v>
      </c>
      <c r="AV229" s="58" t="e">
        <f t="shared" si="1501"/>
        <v>#N/A</v>
      </c>
      <c r="AW229" s="58" t="e">
        <f t="shared" si="1502"/>
        <v>#N/A</v>
      </c>
      <c r="AX229" s="58" t="e">
        <f t="shared" si="1503"/>
        <v>#N/A</v>
      </c>
      <c r="AY229" s="58" t="e">
        <f t="shared" si="1504"/>
        <v>#N/A</v>
      </c>
      <c r="AZ229" s="59" t="e">
        <f t="shared" si="1505"/>
        <v>#N/A</v>
      </c>
      <c r="BB229" s="66" t="s">
        <v>319</v>
      </c>
      <c r="BC229" s="67" t="e">
        <f t="shared" si="1506"/>
        <v>#N/A</v>
      </c>
      <c r="BD229" s="67" t="e">
        <f t="shared" si="1507"/>
        <v>#N/A</v>
      </c>
      <c r="BE229" s="67" t="e">
        <f t="shared" si="1508"/>
        <v>#N/A</v>
      </c>
      <c r="BF229" s="67" t="e">
        <f t="shared" si="1509"/>
        <v>#N/A</v>
      </c>
      <c r="BG229" s="67">
        <f t="shared" si="1510"/>
        <v>289</v>
      </c>
      <c r="BH229" s="67">
        <f t="shared" si="1511"/>
        <v>289</v>
      </c>
      <c r="BI229" s="67">
        <f t="shared" si="1512"/>
        <v>615</v>
      </c>
      <c r="BJ229" s="67">
        <f t="shared" si="1513"/>
        <v>615</v>
      </c>
      <c r="BK229" s="67">
        <f t="shared" si="1514"/>
        <v>1045</v>
      </c>
      <c r="BL229" s="67">
        <f t="shared" si="1515"/>
        <v>1045</v>
      </c>
      <c r="BM229" s="67" t="e">
        <f t="shared" si="1516"/>
        <v>#N/A</v>
      </c>
      <c r="BN229" s="67" t="e">
        <f t="shared" si="1517"/>
        <v>#N/A</v>
      </c>
      <c r="BO229" s="67" t="e">
        <f t="shared" si="1518"/>
        <v>#N/A</v>
      </c>
      <c r="BP229" s="67" t="e">
        <f t="shared" si="1519"/>
        <v>#N/A</v>
      </c>
      <c r="BQ229" s="67" t="e">
        <f t="shared" si="1520"/>
        <v>#N/A</v>
      </c>
      <c r="BR229" s="67" t="e">
        <f t="shared" si="1521"/>
        <v>#N/A</v>
      </c>
      <c r="BS229" s="67" t="e">
        <f t="shared" si="1522"/>
        <v>#N/A</v>
      </c>
      <c r="BT229" s="67" t="e">
        <f t="shared" si="1523"/>
        <v>#N/A</v>
      </c>
      <c r="BU229" s="67" t="e">
        <f t="shared" si="1524"/>
        <v>#N/A</v>
      </c>
      <c r="BV229" s="67" t="e">
        <f t="shared" si="1525"/>
        <v>#N/A</v>
      </c>
      <c r="BW229" s="67" t="e">
        <f t="shared" si="1526"/>
        <v>#N/A</v>
      </c>
      <c r="BX229" s="67" t="e">
        <f t="shared" si="1527"/>
        <v>#N/A</v>
      </c>
      <c r="BY229" s="67" t="e">
        <f t="shared" si="1528"/>
        <v>#N/A</v>
      </c>
      <c r="BZ229" s="67" t="e">
        <f t="shared" si="1529"/>
        <v>#N/A</v>
      </c>
      <c r="CA229" s="67" t="e">
        <f t="shared" si="1530"/>
        <v>#N/A</v>
      </c>
      <c r="CB229" s="67" t="e">
        <f t="shared" si="1531"/>
        <v>#N/A</v>
      </c>
      <c r="CC229" s="67" t="e">
        <f t="shared" si="1532"/>
        <v>#N/A</v>
      </c>
      <c r="CD229" s="67" t="e">
        <f t="shared" si="1533"/>
        <v>#N/A</v>
      </c>
      <c r="CE229" s="67" t="e">
        <f t="shared" si="1534"/>
        <v>#N/A</v>
      </c>
      <c r="CF229" s="67" t="e">
        <f t="shared" si="1535"/>
        <v>#N/A</v>
      </c>
      <c r="CG229" s="67" t="e">
        <f t="shared" si="1536"/>
        <v>#N/A</v>
      </c>
      <c r="CH229" s="67" t="e">
        <f t="shared" si="1537"/>
        <v>#N/A</v>
      </c>
      <c r="CI229" s="67" t="e">
        <f t="shared" si="1538"/>
        <v>#N/A</v>
      </c>
      <c r="CJ229" s="67" t="e">
        <f t="shared" si="1539"/>
        <v>#N/A</v>
      </c>
      <c r="CK229" s="67" t="e">
        <f t="shared" si="1540"/>
        <v>#N/A</v>
      </c>
      <c r="CL229" s="68" t="e">
        <f t="shared" si="1541"/>
        <v>#N/A</v>
      </c>
    </row>
    <row r="230" spans="2:90" hidden="1" x14ac:dyDescent="0.4">
      <c r="B230" t="str">
        <f t="shared" si="1462"/>
        <v>2015オリックス(株)</v>
      </c>
      <c r="C230" t="str">
        <f t="shared" si="1463"/>
        <v>2015オリックス(株)</v>
      </c>
      <c r="D230">
        <v>2015</v>
      </c>
      <c r="E230">
        <v>2016</v>
      </c>
      <c r="G230" s="36" t="s">
        <v>191</v>
      </c>
      <c r="H230">
        <v>5.5000000000000003E-4</v>
      </c>
      <c r="J230">
        <v>3.6000000000000002E-4</v>
      </c>
      <c r="L230" s="60" t="s">
        <v>1931</v>
      </c>
      <c r="M230" s="61">
        <v>2015</v>
      </c>
      <c r="N230" s="62" t="s">
        <v>124</v>
      </c>
      <c r="P230" s="60" t="s">
        <v>320</v>
      </c>
      <c r="Q230" s="61" t="e">
        <f t="shared" si="1470"/>
        <v>#N/A</v>
      </c>
      <c r="R230" s="61" t="e">
        <f t="shared" si="1471"/>
        <v>#N/A</v>
      </c>
      <c r="S230" s="61" t="e">
        <f t="shared" si="1472"/>
        <v>#N/A</v>
      </c>
      <c r="T230" s="61" t="e">
        <f t="shared" si="1473"/>
        <v>#N/A</v>
      </c>
      <c r="U230" s="61">
        <f t="shared" si="1474"/>
        <v>286</v>
      </c>
      <c r="V230" s="61">
        <f t="shared" si="1475"/>
        <v>286</v>
      </c>
      <c r="W230" s="61">
        <f t="shared" si="1476"/>
        <v>590</v>
      </c>
      <c r="X230" s="61">
        <f t="shared" si="1477"/>
        <v>590</v>
      </c>
      <c r="Y230" s="61" t="e">
        <f t="shared" si="1478"/>
        <v>#N/A</v>
      </c>
      <c r="Z230" s="61" t="e">
        <f t="shared" si="1479"/>
        <v>#N/A</v>
      </c>
      <c r="AA230" s="61" t="e">
        <f t="shared" si="1480"/>
        <v>#N/A</v>
      </c>
      <c r="AB230" s="61" t="e">
        <f t="shared" si="1481"/>
        <v>#N/A</v>
      </c>
      <c r="AC230" s="61" t="e">
        <f t="shared" si="1482"/>
        <v>#N/A</v>
      </c>
      <c r="AD230" s="61" t="e">
        <f t="shared" si="1483"/>
        <v>#N/A</v>
      </c>
      <c r="AE230" s="61" t="e">
        <f t="shared" si="1484"/>
        <v>#N/A</v>
      </c>
      <c r="AF230" s="61" t="e">
        <f t="shared" si="1485"/>
        <v>#N/A</v>
      </c>
      <c r="AG230" s="61" t="e">
        <f t="shared" si="1486"/>
        <v>#N/A</v>
      </c>
      <c r="AH230" s="61" t="e">
        <f t="shared" si="1487"/>
        <v>#N/A</v>
      </c>
      <c r="AI230" s="61" t="e">
        <f t="shared" si="1735"/>
        <v>#N/A</v>
      </c>
      <c r="AJ230" s="61" t="e">
        <f t="shared" ref="AJ230" si="1748">AI230+COUNTIF($L:$L,AI$2&amp;$P230)-1</f>
        <v>#N/A</v>
      </c>
      <c r="AK230" s="61" t="e">
        <f t="shared" si="1737"/>
        <v>#N/A</v>
      </c>
      <c r="AL230" s="61" t="e">
        <f t="shared" ref="AL230" si="1749">AK230+COUNTIF($L:$L,AK$2&amp;$P230)-1</f>
        <v>#N/A</v>
      </c>
      <c r="AM230" s="61" t="e">
        <f t="shared" si="1739"/>
        <v>#N/A</v>
      </c>
      <c r="AN230" s="61" t="e">
        <f t="shared" ref="AN230" si="1750">AM230+COUNTIF($L:$L,AM$2&amp;$P230)-1</f>
        <v>#N/A</v>
      </c>
      <c r="AO230" s="61" t="e">
        <f t="shared" si="1741"/>
        <v>#N/A</v>
      </c>
      <c r="AP230" s="61" t="e">
        <f t="shared" ref="AP230" si="1751">AO230+COUNTIF($L:$L,AO$2&amp;$P230)-1</f>
        <v>#N/A</v>
      </c>
      <c r="AQ230" s="61" t="e">
        <f t="shared" si="1743"/>
        <v>#N/A</v>
      </c>
      <c r="AR230" s="61" t="e">
        <f t="shared" ref="AR230" si="1752">AQ230+COUNTIF($L:$L,AQ$2&amp;$P230)-1</f>
        <v>#N/A</v>
      </c>
      <c r="AS230" s="61" t="e">
        <f t="shared" si="1745"/>
        <v>#N/A</v>
      </c>
      <c r="AT230" s="61" t="e">
        <f t="shared" ref="AT230" si="1753">AS230+COUNTIF($L:$L,AS$2&amp;$P230)-1</f>
        <v>#N/A</v>
      </c>
      <c r="AU230" s="61" t="e">
        <f t="shared" si="1747"/>
        <v>#N/A</v>
      </c>
      <c r="AV230" s="61" t="e">
        <f t="shared" si="1501"/>
        <v>#N/A</v>
      </c>
      <c r="AW230" s="61" t="e">
        <f t="shared" si="1502"/>
        <v>#N/A</v>
      </c>
      <c r="AX230" s="61" t="e">
        <f t="shared" si="1503"/>
        <v>#N/A</v>
      </c>
      <c r="AY230" s="61" t="e">
        <f t="shared" si="1504"/>
        <v>#N/A</v>
      </c>
      <c r="AZ230" s="62" t="e">
        <f t="shared" si="1505"/>
        <v>#N/A</v>
      </c>
      <c r="BB230" s="69" t="s">
        <v>320</v>
      </c>
      <c r="BC230" s="70" t="e">
        <f t="shared" si="1506"/>
        <v>#N/A</v>
      </c>
      <c r="BD230" s="70" t="e">
        <f t="shared" si="1507"/>
        <v>#N/A</v>
      </c>
      <c r="BE230" s="70" t="e">
        <f t="shared" si="1508"/>
        <v>#N/A</v>
      </c>
      <c r="BF230" s="70" t="e">
        <f t="shared" si="1509"/>
        <v>#N/A</v>
      </c>
      <c r="BG230" s="70">
        <f t="shared" si="1510"/>
        <v>290</v>
      </c>
      <c r="BH230" s="70">
        <f t="shared" si="1511"/>
        <v>290</v>
      </c>
      <c r="BI230" s="70">
        <f t="shared" si="1512"/>
        <v>616</v>
      </c>
      <c r="BJ230" s="70">
        <f t="shared" si="1513"/>
        <v>616</v>
      </c>
      <c r="BK230" s="70" t="e">
        <f t="shared" si="1514"/>
        <v>#N/A</v>
      </c>
      <c r="BL230" s="70" t="e">
        <f t="shared" si="1515"/>
        <v>#N/A</v>
      </c>
      <c r="BM230" s="70" t="e">
        <f t="shared" si="1516"/>
        <v>#N/A</v>
      </c>
      <c r="BN230" s="70" t="e">
        <f t="shared" si="1517"/>
        <v>#N/A</v>
      </c>
      <c r="BO230" s="70" t="e">
        <f t="shared" si="1518"/>
        <v>#N/A</v>
      </c>
      <c r="BP230" s="70" t="e">
        <f t="shared" si="1519"/>
        <v>#N/A</v>
      </c>
      <c r="BQ230" s="70" t="e">
        <f t="shared" si="1520"/>
        <v>#N/A</v>
      </c>
      <c r="BR230" s="70" t="e">
        <f t="shared" si="1521"/>
        <v>#N/A</v>
      </c>
      <c r="BS230" s="70" t="e">
        <f t="shared" si="1522"/>
        <v>#N/A</v>
      </c>
      <c r="BT230" s="70" t="e">
        <f t="shared" si="1523"/>
        <v>#N/A</v>
      </c>
      <c r="BU230" s="70" t="e">
        <f t="shared" si="1524"/>
        <v>#N/A</v>
      </c>
      <c r="BV230" s="70" t="e">
        <f t="shared" si="1525"/>
        <v>#N/A</v>
      </c>
      <c r="BW230" s="70" t="e">
        <f t="shared" si="1526"/>
        <v>#N/A</v>
      </c>
      <c r="BX230" s="70" t="e">
        <f t="shared" si="1527"/>
        <v>#N/A</v>
      </c>
      <c r="BY230" s="70" t="e">
        <f t="shared" si="1528"/>
        <v>#N/A</v>
      </c>
      <c r="BZ230" s="70" t="e">
        <f t="shared" si="1529"/>
        <v>#N/A</v>
      </c>
      <c r="CA230" s="70" t="e">
        <f t="shared" si="1530"/>
        <v>#N/A</v>
      </c>
      <c r="CB230" s="70" t="e">
        <f t="shared" si="1531"/>
        <v>#N/A</v>
      </c>
      <c r="CC230" s="70" t="e">
        <f t="shared" si="1532"/>
        <v>#N/A</v>
      </c>
      <c r="CD230" s="70" t="e">
        <f t="shared" si="1533"/>
        <v>#N/A</v>
      </c>
      <c r="CE230" s="70" t="e">
        <f t="shared" si="1534"/>
        <v>#N/A</v>
      </c>
      <c r="CF230" s="70" t="e">
        <f t="shared" si="1535"/>
        <v>#N/A</v>
      </c>
      <c r="CG230" s="70" t="e">
        <f t="shared" si="1536"/>
        <v>#N/A</v>
      </c>
      <c r="CH230" s="70" t="e">
        <f t="shared" si="1537"/>
        <v>#N/A</v>
      </c>
      <c r="CI230" s="70" t="e">
        <f t="shared" si="1538"/>
        <v>#N/A</v>
      </c>
      <c r="CJ230" s="70" t="e">
        <f t="shared" si="1539"/>
        <v>#N/A</v>
      </c>
      <c r="CK230" s="70" t="e">
        <f t="shared" si="1540"/>
        <v>#N/A</v>
      </c>
      <c r="CL230" s="71" t="e">
        <f t="shared" si="1541"/>
        <v>#N/A</v>
      </c>
    </row>
    <row r="231" spans="2:90" hidden="1" x14ac:dyDescent="0.4">
      <c r="B231" t="str">
        <f t="shared" si="1462"/>
        <v>2015(株)エネサンス関東</v>
      </c>
      <c r="C231" t="str">
        <f t="shared" si="1463"/>
        <v>2015(株)エネサンス関東</v>
      </c>
      <c r="D231">
        <v>2015</v>
      </c>
      <c r="E231">
        <v>2016</v>
      </c>
      <c r="G231" s="36" t="s">
        <v>276</v>
      </c>
      <c r="H231">
        <v>3.0800000000000001E-4</v>
      </c>
      <c r="J231">
        <v>2.7200000000000005E-4</v>
      </c>
      <c r="L231" s="57" t="s">
        <v>1932</v>
      </c>
      <c r="M231" s="58">
        <v>2015</v>
      </c>
      <c r="N231" s="59" t="s">
        <v>212</v>
      </c>
      <c r="P231" s="57" t="s">
        <v>321</v>
      </c>
      <c r="Q231" s="58" t="e">
        <f t="shared" si="1470"/>
        <v>#N/A</v>
      </c>
      <c r="R231" s="58" t="e">
        <f t="shared" si="1471"/>
        <v>#N/A</v>
      </c>
      <c r="S231" s="58" t="e">
        <f t="shared" si="1472"/>
        <v>#N/A</v>
      </c>
      <c r="T231" s="58" t="e">
        <f t="shared" si="1473"/>
        <v>#N/A</v>
      </c>
      <c r="U231" s="58">
        <f t="shared" si="1474"/>
        <v>287</v>
      </c>
      <c r="V231" s="58">
        <f t="shared" si="1475"/>
        <v>287</v>
      </c>
      <c r="W231" s="58">
        <f t="shared" si="1476"/>
        <v>591</v>
      </c>
      <c r="X231" s="58">
        <f t="shared" si="1477"/>
        <v>591</v>
      </c>
      <c r="Y231" s="58">
        <f t="shared" si="1478"/>
        <v>964</v>
      </c>
      <c r="Z231" s="58">
        <f t="shared" si="1479"/>
        <v>964</v>
      </c>
      <c r="AA231" s="58" t="e">
        <f t="shared" si="1480"/>
        <v>#N/A</v>
      </c>
      <c r="AB231" s="58" t="e">
        <f t="shared" si="1481"/>
        <v>#N/A</v>
      </c>
      <c r="AC231" s="58" t="e">
        <f t="shared" si="1482"/>
        <v>#N/A</v>
      </c>
      <c r="AD231" s="58" t="e">
        <f t="shared" si="1483"/>
        <v>#N/A</v>
      </c>
      <c r="AE231" s="58" t="e">
        <f t="shared" si="1484"/>
        <v>#N/A</v>
      </c>
      <c r="AF231" s="58" t="e">
        <f t="shared" si="1485"/>
        <v>#N/A</v>
      </c>
      <c r="AG231" s="58" t="e">
        <f t="shared" si="1486"/>
        <v>#N/A</v>
      </c>
      <c r="AH231" s="58" t="e">
        <f t="shared" si="1487"/>
        <v>#N/A</v>
      </c>
      <c r="AI231" s="58" t="e">
        <f t="shared" si="1735"/>
        <v>#N/A</v>
      </c>
      <c r="AJ231" s="58" t="e">
        <f t="shared" ref="AJ231" si="1754">AI231+COUNTIF($L:$L,AI$2&amp;$P231)-1</f>
        <v>#N/A</v>
      </c>
      <c r="AK231" s="58" t="e">
        <f t="shared" si="1737"/>
        <v>#N/A</v>
      </c>
      <c r="AL231" s="58" t="e">
        <f t="shared" ref="AL231" si="1755">AK231+COUNTIF($L:$L,AK$2&amp;$P231)-1</f>
        <v>#N/A</v>
      </c>
      <c r="AM231" s="58" t="e">
        <f t="shared" si="1739"/>
        <v>#N/A</v>
      </c>
      <c r="AN231" s="58" t="e">
        <f t="shared" ref="AN231" si="1756">AM231+COUNTIF($L:$L,AM$2&amp;$P231)-1</f>
        <v>#N/A</v>
      </c>
      <c r="AO231" s="58" t="e">
        <f t="shared" si="1741"/>
        <v>#N/A</v>
      </c>
      <c r="AP231" s="58" t="e">
        <f t="shared" ref="AP231" si="1757">AO231+COUNTIF($L:$L,AO$2&amp;$P231)-1</f>
        <v>#N/A</v>
      </c>
      <c r="AQ231" s="58" t="e">
        <f t="shared" si="1743"/>
        <v>#N/A</v>
      </c>
      <c r="AR231" s="58" t="e">
        <f t="shared" ref="AR231" si="1758">AQ231+COUNTIF($L:$L,AQ$2&amp;$P231)-1</f>
        <v>#N/A</v>
      </c>
      <c r="AS231" s="58" t="e">
        <f t="shared" si="1745"/>
        <v>#N/A</v>
      </c>
      <c r="AT231" s="58" t="e">
        <f t="shared" ref="AT231" si="1759">AS231+COUNTIF($L:$L,AS$2&amp;$P231)-1</f>
        <v>#N/A</v>
      </c>
      <c r="AU231" s="58" t="e">
        <f t="shared" si="1747"/>
        <v>#N/A</v>
      </c>
      <c r="AV231" s="58" t="e">
        <f t="shared" si="1501"/>
        <v>#N/A</v>
      </c>
      <c r="AW231" s="58" t="e">
        <f t="shared" si="1502"/>
        <v>#N/A</v>
      </c>
      <c r="AX231" s="58" t="e">
        <f t="shared" si="1503"/>
        <v>#N/A</v>
      </c>
      <c r="AY231" s="58" t="e">
        <f t="shared" si="1504"/>
        <v>#N/A</v>
      </c>
      <c r="AZ231" s="59" t="e">
        <f t="shared" si="1505"/>
        <v>#N/A</v>
      </c>
      <c r="BB231" s="66" t="s">
        <v>321</v>
      </c>
      <c r="BC231" s="67" t="e">
        <f t="shared" si="1506"/>
        <v>#N/A</v>
      </c>
      <c r="BD231" s="67" t="e">
        <f t="shared" si="1507"/>
        <v>#N/A</v>
      </c>
      <c r="BE231" s="67" t="e">
        <f t="shared" si="1508"/>
        <v>#N/A</v>
      </c>
      <c r="BF231" s="67" t="e">
        <f t="shared" si="1509"/>
        <v>#N/A</v>
      </c>
      <c r="BG231" s="67">
        <f t="shared" si="1510"/>
        <v>291</v>
      </c>
      <c r="BH231" s="67">
        <f t="shared" si="1511"/>
        <v>291</v>
      </c>
      <c r="BI231" s="67">
        <f t="shared" si="1512"/>
        <v>617</v>
      </c>
      <c r="BJ231" s="67">
        <f t="shared" si="1513"/>
        <v>617</v>
      </c>
      <c r="BK231" s="67">
        <f t="shared" si="1514"/>
        <v>1046</v>
      </c>
      <c r="BL231" s="67">
        <f t="shared" si="1515"/>
        <v>1046</v>
      </c>
      <c r="BM231" s="67" t="e">
        <f t="shared" si="1516"/>
        <v>#N/A</v>
      </c>
      <c r="BN231" s="67" t="e">
        <f t="shared" si="1517"/>
        <v>#N/A</v>
      </c>
      <c r="BO231" s="67" t="e">
        <f t="shared" si="1518"/>
        <v>#N/A</v>
      </c>
      <c r="BP231" s="67" t="e">
        <f t="shared" si="1519"/>
        <v>#N/A</v>
      </c>
      <c r="BQ231" s="67" t="e">
        <f t="shared" si="1520"/>
        <v>#N/A</v>
      </c>
      <c r="BR231" s="67" t="e">
        <f t="shared" si="1521"/>
        <v>#N/A</v>
      </c>
      <c r="BS231" s="67" t="e">
        <f t="shared" si="1522"/>
        <v>#N/A</v>
      </c>
      <c r="BT231" s="67" t="e">
        <f t="shared" si="1523"/>
        <v>#N/A</v>
      </c>
      <c r="BU231" s="67" t="e">
        <f t="shared" si="1524"/>
        <v>#N/A</v>
      </c>
      <c r="BV231" s="67" t="e">
        <f t="shared" si="1525"/>
        <v>#N/A</v>
      </c>
      <c r="BW231" s="67" t="e">
        <f t="shared" si="1526"/>
        <v>#N/A</v>
      </c>
      <c r="BX231" s="67" t="e">
        <f t="shared" si="1527"/>
        <v>#N/A</v>
      </c>
      <c r="BY231" s="67" t="e">
        <f t="shared" si="1528"/>
        <v>#N/A</v>
      </c>
      <c r="BZ231" s="67" t="e">
        <f t="shared" si="1529"/>
        <v>#N/A</v>
      </c>
      <c r="CA231" s="67" t="e">
        <f t="shared" si="1530"/>
        <v>#N/A</v>
      </c>
      <c r="CB231" s="67" t="e">
        <f t="shared" si="1531"/>
        <v>#N/A</v>
      </c>
      <c r="CC231" s="67" t="e">
        <f t="shared" si="1532"/>
        <v>#N/A</v>
      </c>
      <c r="CD231" s="67" t="e">
        <f t="shared" si="1533"/>
        <v>#N/A</v>
      </c>
      <c r="CE231" s="67" t="e">
        <f t="shared" si="1534"/>
        <v>#N/A</v>
      </c>
      <c r="CF231" s="67" t="e">
        <f t="shared" si="1535"/>
        <v>#N/A</v>
      </c>
      <c r="CG231" s="67" t="e">
        <f t="shared" si="1536"/>
        <v>#N/A</v>
      </c>
      <c r="CH231" s="67" t="e">
        <f t="shared" si="1537"/>
        <v>#N/A</v>
      </c>
      <c r="CI231" s="67" t="e">
        <f t="shared" si="1538"/>
        <v>#N/A</v>
      </c>
      <c r="CJ231" s="67" t="e">
        <f t="shared" si="1539"/>
        <v>#N/A</v>
      </c>
      <c r="CK231" s="67" t="e">
        <f t="shared" si="1540"/>
        <v>#N/A</v>
      </c>
      <c r="CL231" s="68" t="e">
        <f t="shared" si="1541"/>
        <v>#N/A</v>
      </c>
    </row>
    <row r="232" spans="2:90" hidden="1" x14ac:dyDescent="0.4">
      <c r="B232" t="str">
        <f t="shared" si="1462"/>
        <v>2015みんな電力(株)</v>
      </c>
      <c r="C232" t="str">
        <f t="shared" si="1463"/>
        <v>2015みんな電力(株)</v>
      </c>
      <c r="D232">
        <v>2015</v>
      </c>
      <c r="E232">
        <v>2016</v>
      </c>
      <c r="G232" s="36" t="s">
        <v>277</v>
      </c>
      <c r="H232">
        <v>3.0800000000000001E-4</v>
      </c>
      <c r="J232">
        <v>4.9799999999999996E-4</v>
      </c>
      <c r="L232" s="60" t="s">
        <v>1933</v>
      </c>
      <c r="M232" s="61">
        <v>2015</v>
      </c>
      <c r="N232" s="62" t="s">
        <v>192</v>
      </c>
      <c r="P232" s="60" t="s">
        <v>322</v>
      </c>
      <c r="Q232" s="61" t="e">
        <f t="shared" si="1470"/>
        <v>#N/A</v>
      </c>
      <c r="R232" s="61" t="e">
        <f t="shared" si="1471"/>
        <v>#N/A</v>
      </c>
      <c r="S232" s="61" t="e">
        <f t="shared" si="1472"/>
        <v>#N/A</v>
      </c>
      <c r="T232" s="61" t="e">
        <f t="shared" si="1473"/>
        <v>#N/A</v>
      </c>
      <c r="U232" s="61">
        <f t="shared" si="1474"/>
        <v>288</v>
      </c>
      <c r="V232" s="61">
        <f t="shared" si="1475"/>
        <v>288</v>
      </c>
      <c r="W232" s="61">
        <f t="shared" si="1476"/>
        <v>592</v>
      </c>
      <c r="X232" s="61">
        <f t="shared" si="1477"/>
        <v>592</v>
      </c>
      <c r="Y232" s="61">
        <f t="shared" si="1478"/>
        <v>965</v>
      </c>
      <c r="Z232" s="61">
        <f t="shared" si="1479"/>
        <v>965</v>
      </c>
      <c r="AA232" s="61" t="e">
        <f t="shared" si="1480"/>
        <v>#N/A</v>
      </c>
      <c r="AB232" s="61" t="e">
        <f t="shared" si="1481"/>
        <v>#N/A</v>
      </c>
      <c r="AC232" s="61" t="e">
        <f t="shared" si="1482"/>
        <v>#N/A</v>
      </c>
      <c r="AD232" s="61" t="e">
        <f t="shared" si="1483"/>
        <v>#N/A</v>
      </c>
      <c r="AE232" s="61" t="e">
        <f t="shared" si="1484"/>
        <v>#N/A</v>
      </c>
      <c r="AF232" s="61" t="e">
        <f t="shared" si="1485"/>
        <v>#N/A</v>
      </c>
      <c r="AG232" s="61" t="e">
        <f t="shared" si="1486"/>
        <v>#N/A</v>
      </c>
      <c r="AH232" s="61" t="e">
        <f t="shared" si="1487"/>
        <v>#N/A</v>
      </c>
      <c r="AI232" s="61" t="e">
        <f t="shared" si="1735"/>
        <v>#N/A</v>
      </c>
      <c r="AJ232" s="61" t="e">
        <f t="shared" ref="AJ232" si="1760">AI232+COUNTIF($L:$L,AI$2&amp;$P232)-1</f>
        <v>#N/A</v>
      </c>
      <c r="AK232" s="61" t="e">
        <f t="shared" si="1737"/>
        <v>#N/A</v>
      </c>
      <c r="AL232" s="61" t="e">
        <f t="shared" ref="AL232" si="1761">AK232+COUNTIF($L:$L,AK$2&amp;$P232)-1</f>
        <v>#N/A</v>
      </c>
      <c r="AM232" s="61" t="e">
        <f t="shared" si="1739"/>
        <v>#N/A</v>
      </c>
      <c r="AN232" s="61" t="e">
        <f t="shared" ref="AN232" si="1762">AM232+COUNTIF($L:$L,AM$2&amp;$P232)-1</f>
        <v>#N/A</v>
      </c>
      <c r="AO232" s="61" t="e">
        <f t="shared" si="1741"/>
        <v>#N/A</v>
      </c>
      <c r="AP232" s="61" t="e">
        <f t="shared" ref="AP232" si="1763">AO232+COUNTIF($L:$L,AO$2&amp;$P232)-1</f>
        <v>#N/A</v>
      </c>
      <c r="AQ232" s="61" t="e">
        <f t="shared" si="1743"/>
        <v>#N/A</v>
      </c>
      <c r="AR232" s="61" t="e">
        <f t="shared" ref="AR232" si="1764">AQ232+COUNTIF($L:$L,AQ$2&amp;$P232)-1</f>
        <v>#N/A</v>
      </c>
      <c r="AS232" s="61" t="e">
        <f t="shared" si="1745"/>
        <v>#N/A</v>
      </c>
      <c r="AT232" s="61" t="e">
        <f t="shared" ref="AT232" si="1765">AS232+COUNTIF($L:$L,AS$2&amp;$P232)-1</f>
        <v>#N/A</v>
      </c>
      <c r="AU232" s="61" t="e">
        <f t="shared" si="1747"/>
        <v>#N/A</v>
      </c>
      <c r="AV232" s="61" t="e">
        <f t="shared" si="1501"/>
        <v>#N/A</v>
      </c>
      <c r="AW232" s="61" t="e">
        <f t="shared" si="1502"/>
        <v>#N/A</v>
      </c>
      <c r="AX232" s="61" t="e">
        <f t="shared" si="1503"/>
        <v>#N/A</v>
      </c>
      <c r="AY232" s="61" t="e">
        <f t="shared" si="1504"/>
        <v>#N/A</v>
      </c>
      <c r="AZ232" s="62" t="e">
        <f t="shared" si="1505"/>
        <v>#N/A</v>
      </c>
      <c r="BB232" s="69" t="s">
        <v>322</v>
      </c>
      <c r="BC232" s="70" t="e">
        <f t="shared" si="1506"/>
        <v>#N/A</v>
      </c>
      <c r="BD232" s="70" t="e">
        <f t="shared" si="1507"/>
        <v>#N/A</v>
      </c>
      <c r="BE232" s="70" t="e">
        <f t="shared" si="1508"/>
        <v>#N/A</v>
      </c>
      <c r="BF232" s="70" t="e">
        <f t="shared" si="1509"/>
        <v>#N/A</v>
      </c>
      <c r="BG232" s="70">
        <f t="shared" si="1510"/>
        <v>292</v>
      </c>
      <c r="BH232" s="70">
        <f t="shared" si="1511"/>
        <v>292</v>
      </c>
      <c r="BI232" s="70">
        <f t="shared" si="1512"/>
        <v>618</v>
      </c>
      <c r="BJ232" s="70">
        <f t="shared" si="1513"/>
        <v>618</v>
      </c>
      <c r="BK232" s="70">
        <f t="shared" si="1514"/>
        <v>1047</v>
      </c>
      <c r="BL232" s="70">
        <f t="shared" si="1515"/>
        <v>1047</v>
      </c>
      <c r="BM232" s="70" t="e">
        <f t="shared" si="1516"/>
        <v>#N/A</v>
      </c>
      <c r="BN232" s="70" t="e">
        <f t="shared" si="1517"/>
        <v>#N/A</v>
      </c>
      <c r="BO232" s="70" t="e">
        <f t="shared" si="1518"/>
        <v>#N/A</v>
      </c>
      <c r="BP232" s="70" t="e">
        <f t="shared" si="1519"/>
        <v>#N/A</v>
      </c>
      <c r="BQ232" s="70" t="e">
        <f t="shared" si="1520"/>
        <v>#N/A</v>
      </c>
      <c r="BR232" s="70" t="e">
        <f t="shared" si="1521"/>
        <v>#N/A</v>
      </c>
      <c r="BS232" s="70" t="e">
        <f t="shared" si="1522"/>
        <v>#N/A</v>
      </c>
      <c r="BT232" s="70" t="e">
        <f t="shared" si="1523"/>
        <v>#N/A</v>
      </c>
      <c r="BU232" s="70" t="e">
        <f t="shared" si="1524"/>
        <v>#N/A</v>
      </c>
      <c r="BV232" s="70" t="e">
        <f t="shared" si="1525"/>
        <v>#N/A</v>
      </c>
      <c r="BW232" s="70" t="e">
        <f t="shared" si="1526"/>
        <v>#N/A</v>
      </c>
      <c r="BX232" s="70" t="e">
        <f t="shared" si="1527"/>
        <v>#N/A</v>
      </c>
      <c r="BY232" s="70" t="e">
        <f t="shared" si="1528"/>
        <v>#N/A</v>
      </c>
      <c r="BZ232" s="70" t="e">
        <f t="shared" si="1529"/>
        <v>#N/A</v>
      </c>
      <c r="CA232" s="70" t="e">
        <f t="shared" si="1530"/>
        <v>#N/A</v>
      </c>
      <c r="CB232" s="70" t="e">
        <f t="shared" si="1531"/>
        <v>#N/A</v>
      </c>
      <c r="CC232" s="70" t="e">
        <f t="shared" si="1532"/>
        <v>#N/A</v>
      </c>
      <c r="CD232" s="70" t="e">
        <f t="shared" si="1533"/>
        <v>#N/A</v>
      </c>
      <c r="CE232" s="70" t="e">
        <f t="shared" si="1534"/>
        <v>#N/A</v>
      </c>
      <c r="CF232" s="70" t="e">
        <f t="shared" si="1535"/>
        <v>#N/A</v>
      </c>
      <c r="CG232" s="70" t="e">
        <f t="shared" si="1536"/>
        <v>#N/A</v>
      </c>
      <c r="CH232" s="70" t="e">
        <f t="shared" si="1537"/>
        <v>#N/A</v>
      </c>
      <c r="CI232" s="70" t="e">
        <f t="shared" si="1538"/>
        <v>#N/A</v>
      </c>
      <c r="CJ232" s="70" t="e">
        <f t="shared" si="1539"/>
        <v>#N/A</v>
      </c>
      <c r="CK232" s="70" t="e">
        <f t="shared" si="1540"/>
        <v>#N/A</v>
      </c>
      <c r="CL232" s="71" t="e">
        <f t="shared" si="1541"/>
        <v>#N/A</v>
      </c>
    </row>
    <row r="233" spans="2:90" hidden="1" x14ac:dyDescent="0.4">
      <c r="B233" t="str">
        <f t="shared" si="1462"/>
        <v>2015(株)洸陽電機</v>
      </c>
      <c r="C233" t="str">
        <f t="shared" si="1463"/>
        <v>2015(株)洸陽電機</v>
      </c>
      <c r="D233">
        <v>2015</v>
      </c>
      <c r="E233">
        <v>2016</v>
      </c>
      <c r="G233" s="36" t="s">
        <v>211</v>
      </c>
      <c r="H233">
        <v>5.1699999999999999E-4</v>
      </c>
      <c r="J233">
        <v>3.7800000000000003E-4</v>
      </c>
      <c r="L233" s="57" t="s">
        <v>1934</v>
      </c>
      <c r="M233" s="58">
        <v>2015</v>
      </c>
      <c r="N233" s="59" t="s">
        <v>240</v>
      </c>
      <c r="P233" s="57" t="s">
        <v>323</v>
      </c>
      <c r="Q233" s="58" t="e">
        <f t="shared" si="1470"/>
        <v>#N/A</v>
      </c>
      <c r="R233" s="58" t="e">
        <f t="shared" si="1471"/>
        <v>#N/A</v>
      </c>
      <c r="S233" s="58" t="e">
        <f t="shared" si="1472"/>
        <v>#N/A</v>
      </c>
      <c r="T233" s="58" t="e">
        <f t="shared" si="1473"/>
        <v>#N/A</v>
      </c>
      <c r="U233" s="58">
        <f t="shared" si="1474"/>
        <v>289</v>
      </c>
      <c r="V233" s="58">
        <f t="shared" si="1475"/>
        <v>289</v>
      </c>
      <c r="W233" s="58">
        <f t="shared" si="1476"/>
        <v>593</v>
      </c>
      <c r="X233" s="58">
        <f t="shared" si="1477"/>
        <v>593</v>
      </c>
      <c r="Y233" s="58">
        <f t="shared" si="1478"/>
        <v>966</v>
      </c>
      <c r="Z233" s="58">
        <f t="shared" si="1479"/>
        <v>966</v>
      </c>
      <c r="AA233" s="58" t="e">
        <f t="shared" si="1480"/>
        <v>#N/A</v>
      </c>
      <c r="AB233" s="58" t="e">
        <f t="shared" si="1481"/>
        <v>#N/A</v>
      </c>
      <c r="AC233" s="58" t="e">
        <f t="shared" si="1482"/>
        <v>#N/A</v>
      </c>
      <c r="AD233" s="58" t="e">
        <f t="shared" si="1483"/>
        <v>#N/A</v>
      </c>
      <c r="AE233" s="58" t="e">
        <f t="shared" si="1484"/>
        <v>#N/A</v>
      </c>
      <c r="AF233" s="58" t="e">
        <f t="shared" si="1485"/>
        <v>#N/A</v>
      </c>
      <c r="AG233" s="58" t="e">
        <f t="shared" si="1486"/>
        <v>#N/A</v>
      </c>
      <c r="AH233" s="58" t="e">
        <f t="shared" si="1487"/>
        <v>#N/A</v>
      </c>
      <c r="AI233" s="58" t="e">
        <f t="shared" si="1735"/>
        <v>#N/A</v>
      </c>
      <c r="AJ233" s="58" t="e">
        <f t="shared" ref="AJ233" si="1766">AI233+COUNTIF($L:$L,AI$2&amp;$P233)-1</f>
        <v>#N/A</v>
      </c>
      <c r="AK233" s="58" t="e">
        <f t="shared" si="1737"/>
        <v>#N/A</v>
      </c>
      <c r="AL233" s="58" t="e">
        <f t="shared" ref="AL233" si="1767">AK233+COUNTIF($L:$L,AK$2&amp;$P233)-1</f>
        <v>#N/A</v>
      </c>
      <c r="AM233" s="58" t="e">
        <f t="shared" si="1739"/>
        <v>#N/A</v>
      </c>
      <c r="AN233" s="58" t="e">
        <f t="shared" ref="AN233" si="1768">AM233+COUNTIF($L:$L,AM$2&amp;$P233)-1</f>
        <v>#N/A</v>
      </c>
      <c r="AO233" s="58" t="e">
        <f t="shared" si="1741"/>
        <v>#N/A</v>
      </c>
      <c r="AP233" s="58" t="e">
        <f t="shared" ref="AP233" si="1769">AO233+COUNTIF($L:$L,AO$2&amp;$P233)-1</f>
        <v>#N/A</v>
      </c>
      <c r="AQ233" s="58" t="e">
        <f t="shared" si="1743"/>
        <v>#N/A</v>
      </c>
      <c r="AR233" s="58" t="e">
        <f t="shared" ref="AR233" si="1770">AQ233+COUNTIF($L:$L,AQ$2&amp;$P233)-1</f>
        <v>#N/A</v>
      </c>
      <c r="AS233" s="58" t="e">
        <f t="shared" si="1745"/>
        <v>#N/A</v>
      </c>
      <c r="AT233" s="58" t="e">
        <f t="shared" ref="AT233" si="1771">AS233+COUNTIF($L:$L,AS$2&amp;$P233)-1</f>
        <v>#N/A</v>
      </c>
      <c r="AU233" s="58" t="e">
        <f t="shared" si="1747"/>
        <v>#N/A</v>
      </c>
      <c r="AV233" s="58" t="e">
        <f t="shared" si="1501"/>
        <v>#N/A</v>
      </c>
      <c r="AW233" s="58" t="e">
        <f t="shared" si="1502"/>
        <v>#N/A</v>
      </c>
      <c r="AX233" s="58" t="e">
        <f t="shared" si="1503"/>
        <v>#N/A</v>
      </c>
      <c r="AY233" s="58" t="e">
        <f t="shared" si="1504"/>
        <v>#N/A</v>
      </c>
      <c r="AZ233" s="59" t="e">
        <f t="shared" si="1505"/>
        <v>#N/A</v>
      </c>
      <c r="BB233" s="66" t="s">
        <v>323</v>
      </c>
      <c r="BC233" s="67" t="e">
        <f t="shared" si="1506"/>
        <v>#N/A</v>
      </c>
      <c r="BD233" s="67" t="e">
        <f t="shared" si="1507"/>
        <v>#N/A</v>
      </c>
      <c r="BE233" s="67" t="e">
        <f t="shared" si="1508"/>
        <v>#N/A</v>
      </c>
      <c r="BF233" s="67" t="e">
        <f t="shared" si="1509"/>
        <v>#N/A</v>
      </c>
      <c r="BG233" s="67">
        <f t="shared" si="1510"/>
        <v>293</v>
      </c>
      <c r="BH233" s="67">
        <f t="shared" si="1511"/>
        <v>293</v>
      </c>
      <c r="BI233" s="67">
        <f t="shared" si="1512"/>
        <v>619</v>
      </c>
      <c r="BJ233" s="67">
        <f t="shared" si="1513"/>
        <v>619</v>
      </c>
      <c r="BK233" s="67">
        <f t="shared" si="1514"/>
        <v>1048</v>
      </c>
      <c r="BL233" s="67">
        <f t="shared" si="1515"/>
        <v>1048</v>
      </c>
      <c r="BM233" s="67" t="e">
        <f t="shared" si="1516"/>
        <v>#N/A</v>
      </c>
      <c r="BN233" s="67" t="e">
        <f t="shared" si="1517"/>
        <v>#N/A</v>
      </c>
      <c r="BO233" s="67" t="e">
        <f t="shared" si="1518"/>
        <v>#N/A</v>
      </c>
      <c r="BP233" s="67" t="e">
        <f t="shared" si="1519"/>
        <v>#N/A</v>
      </c>
      <c r="BQ233" s="67" t="e">
        <f t="shared" si="1520"/>
        <v>#N/A</v>
      </c>
      <c r="BR233" s="67" t="e">
        <f t="shared" si="1521"/>
        <v>#N/A</v>
      </c>
      <c r="BS233" s="67" t="e">
        <f t="shared" si="1522"/>
        <v>#N/A</v>
      </c>
      <c r="BT233" s="67" t="e">
        <f t="shared" si="1523"/>
        <v>#N/A</v>
      </c>
      <c r="BU233" s="67" t="e">
        <f t="shared" si="1524"/>
        <v>#N/A</v>
      </c>
      <c r="BV233" s="67" t="e">
        <f t="shared" si="1525"/>
        <v>#N/A</v>
      </c>
      <c r="BW233" s="67" t="e">
        <f t="shared" si="1526"/>
        <v>#N/A</v>
      </c>
      <c r="BX233" s="67" t="e">
        <f t="shared" si="1527"/>
        <v>#N/A</v>
      </c>
      <c r="BY233" s="67" t="e">
        <f t="shared" si="1528"/>
        <v>#N/A</v>
      </c>
      <c r="BZ233" s="67" t="e">
        <f t="shared" si="1529"/>
        <v>#N/A</v>
      </c>
      <c r="CA233" s="67" t="e">
        <f t="shared" si="1530"/>
        <v>#N/A</v>
      </c>
      <c r="CB233" s="67" t="e">
        <f t="shared" si="1531"/>
        <v>#N/A</v>
      </c>
      <c r="CC233" s="67" t="e">
        <f t="shared" si="1532"/>
        <v>#N/A</v>
      </c>
      <c r="CD233" s="67" t="e">
        <f t="shared" si="1533"/>
        <v>#N/A</v>
      </c>
      <c r="CE233" s="67" t="e">
        <f t="shared" si="1534"/>
        <v>#N/A</v>
      </c>
      <c r="CF233" s="67" t="e">
        <f t="shared" si="1535"/>
        <v>#N/A</v>
      </c>
      <c r="CG233" s="67" t="e">
        <f t="shared" si="1536"/>
        <v>#N/A</v>
      </c>
      <c r="CH233" s="67" t="e">
        <f t="shared" si="1537"/>
        <v>#N/A</v>
      </c>
      <c r="CI233" s="67" t="e">
        <f t="shared" si="1538"/>
        <v>#N/A</v>
      </c>
      <c r="CJ233" s="67" t="e">
        <f t="shared" si="1539"/>
        <v>#N/A</v>
      </c>
      <c r="CK233" s="67" t="e">
        <f t="shared" si="1540"/>
        <v>#N/A</v>
      </c>
      <c r="CL233" s="68" t="e">
        <f t="shared" si="1541"/>
        <v>#N/A</v>
      </c>
    </row>
    <row r="234" spans="2:90" hidden="1" x14ac:dyDescent="0.4">
      <c r="B234" t="str">
        <f t="shared" si="1462"/>
        <v>2015(株)サニックス</v>
      </c>
      <c r="C234" t="str">
        <f t="shared" si="1463"/>
        <v>2015(株)サニックス</v>
      </c>
      <c r="D234">
        <v>2015</v>
      </c>
      <c r="E234">
        <v>2016</v>
      </c>
      <c r="G234" s="36" t="s">
        <v>124</v>
      </c>
      <c r="H234">
        <v>3.79E-4</v>
      </c>
      <c r="J234">
        <v>6.6799999999999997E-4</v>
      </c>
      <c r="L234" s="60" t="s">
        <v>1935</v>
      </c>
      <c r="M234" s="61">
        <v>2015</v>
      </c>
      <c r="N234" s="62" t="s">
        <v>278</v>
      </c>
      <c r="P234" s="60" t="s">
        <v>324</v>
      </c>
      <c r="Q234" s="61" t="e">
        <f t="shared" si="1470"/>
        <v>#N/A</v>
      </c>
      <c r="R234" s="61" t="e">
        <f t="shared" si="1471"/>
        <v>#N/A</v>
      </c>
      <c r="S234" s="61" t="e">
        <f t="shared" si="1472"/>
        <v>#N/A</v>
      </c>
      <c r="T234" s="61" t="e">
        <f t="shared" si="1473"/>
        <v>#N/A</v>
      </c>
      <c r="U234" s="61">
        <f t="shared" si="1474"/>
        <v>290</v>
      </c>
      <c r="V234" s="61">
        <f t="shared" si="1475"/>
        <v>290</v>
      </c>
      <c r="W234" s="61">
        <f t="shared" si="1476"/>
        <v>594</v>
      </c>
      <c r="X234" s="61">
        <f t="shared" si="1477"/>
        <v>594</v>
      </c>
      <c r="Y234" s="61">
        <f t="shared" si="1478"/>
        <v>967</v>
      </c>
      <c r="Z234" s="61">
        <f t="shared" si="1479"/>
        <v>967</v>
      </c>
      <c r="AA234" s="61">
        <f t="shared" si="1480"/>
        <v>1406</v>
      </c>
      <c r="AB234" s="61">
        <f t="shared" si="1481"/>
        <v>1406</v>
      </c>
      <c r="AC234" s="61">
        <f t="shared" si="1482"/>
        <v>1917</v>
      </c>
      <c r="AD234" s="61">
        <f t="shared" si="1483"/>
        <v>1917</v>
      </c>
      <c r="AE234" s="61">
        <f t="shared" si="1484"/>
        <v>2477</v>
      </c>
      <c r="AF234" s="61">
        <f t="shared" si="1485"/>
        <v>2477</v>
      </c>
      <c r="AG234" s="61" t="e">
        <f t="shared" si="1486"/>
        <v>#N/A</v>
      </c>
      <c r="AH234" s="61" t="e">
        <f t="shared" si="1487"/>
        <v>#N/A</v>
      </c>
      <c r="AI234" s="61" t="e">
        <f t="shared" si="1735"/>
        <v>#N/A</v>
      </c>
      <c r="AJ234" s="61" t="e">
        <f t="shared" ref="AJ234" si="1772">AI234+COUNTIF($L:$L,AI$2&amp;$P234)-1</f>
        <v>#N/A</v>
      </c>
      <c r="AK234" s="61" t="e">
        <f t="shared" si="1737"/>
        <v>#N/A</v>
      </c>
      <c r="AL234" s="61" t="e">
        <f t="shared" ref="AL234" si="1773">AK234+COUNTIF($L:$L,AK$2&amp;$P234)-1</f>
        <v>#N/A</v>
      </c>
      <c r="AM234" s="61" t="e">
        <f t="shared" si="1739"/>
        <v>#N/A</v>
      </c>
      <c r="AN234" s="61" t="e">
        <f t="shared" ref="AN234" si="1774">AM234+COUNTIF($L:$L,AM$2&amp;$P234)-1</f>
        <v>#N/A</v>
      </c>
      <c r="AO234" s="61" t="e">
        <f t="shared" si="1741"/>
        <v>#N/A</v>
      </c>
      <c r="AP234" s="61" t="e">
        <f t="shared" ref="AP234" si="1775">AO234+COUNTIF($L:$L,AO$2&amp;$P234)-1</f>
        <v>#N/A</v>
      </c>
      <c r="AQ234" s="61" t="e">
        <f t="shared" si="1743"/>
        <v>#N/A</v>
      </c>
      <c r="AR234" s="61" t="e">
        <f t="shared" ref="AR234" si="1776">AQ234+COUNTIF($L:$L,AQ$2&amp;$P234)-1</f>
        <v>#N/A</v>
      </c>
      <c r="AS234" s="61" t="e">
        <f t="shared" si="1745"/>
        <v>#N/A</v>
      </c>
      <c r="AT234" s="61" t="e">
        <f t="shared" ref="AT234" si="1777">AS234+COUNTIF($L:$L,AS$2&amp;$P234)-1</f>
        <v>#N/A</v>
      </c>
      <c r="AU234" s="61" t="e">
        <f t="shared" si="1747"/>
        <v>#N/A</v>
      </c>
      <c r="AV234" s="61" t="e">
        <f t="shared" si="1501"/>
        <v>#N/A</v>
      </c>
      <c r="AW234" s="61" t="e">
        <f t="shared" si="1502"/>
        <v>#N/A</v>
      </c>
      <c r="AX234" s="61" t="e">
        <f t="shared" si="1503"/>
        <v>#N/A</v>
      </c>
      <c r="AY234" s="61" t="e">
        <f t="shared" si="1504"/>
        <v>#N/A</v>
      </c>
      <c r="AZ234" s="62" t="e">
        <f t="shared" si="1505"/>
        <v>#N/A</v>
      </c>
      <c r="BB234" s="69" t="s">
        <v>324</v>
      </c>
      <c r="BC234" s="70" t="e">
        <f t="shared" si="1506"/>
        <v>#N/A</v>
      </c>
      <c r="BD234" s="70" t="e">
        <f t="shared" si="1507"/>
        <v>#N/A</v>
      </c>
      <c r="BE234" s="70" t="e">
        <f t="shared" si="1508"/>
        <v>#N/A</v>
      </c>
      <c r="BF234" s="70" t="e">
        <f t="shared" si="1509"/>
        <v>#N/A</v>
      </c>
      <c r="BG234" s="70">
        <f t="shared" si="1510"/>
        <v>294</v>
      </c>
      <c r="BH234" s="70">
        <f t="shared" si="1511"/>
        <v>294</v>
      </c>
      <c r="BI234" s="70">
        <f t="shared" si="1512"/>
        <v>620</v>
      </c>
      <c r="BJ234" s="70">
        <f t="shared" si="1513"/>
        <v>620</v>
      </c>
      <c r="BK234" s="70">
        <f t="shared" si="1514"/>
        <v>1049</v>
      </c>
      <c r="BL234" s="70">
        <f t="shared" si="1515"/>
        <v>1049</v>
      </c>
      <c r="BM234" s="70">
        <f t="shared" si="1516"/>
        <v>1609</v>
      </c>
      <c r="BN234" s="70">
        <f t="shared" si="1517"/>
        <v>1609</v>
      </c>
      <c r="BO234" s="70">
        <f t="shared" si="1518"/>
        <v>2334</v>
      </c>
      <c r="BP234" s="70">
        <f t="shared" si="1519"/>
        <v>2334</v>
      </c>
      <c r="BQ234" s="70">
        <f t="shared" si="1520"/>
        <v>3272</v>
      </c>
      <c r="BR234" s="70">
        <f t="shared" si="1521"/>
        <v>3272</v>
      </c>
      <c r="BS234" s="70" t="e">
        <f t="shared" si="1522"/>
        <v>#N/A</v>
      </c>
      <c r="BT234" s="70" t="e">
        <f t="shared" si="1523"/>
        <v>#N/A</v>
      </c>
      <c r="BU234" s="70" t="e">
        <f t="shared" si="1524"/>
        <v>#N/A</v>
      </c>
      <c r="BV234" s="70" t="e">
        <f t="shared" si="1525"/>
        <v>#N/A</v>
      </c>
      <c r="BW234" s="70" t="e">
        <f t="shared" si="1526"/>
        <v>#N/A</v>
      </c>
      <c r="BX234" s="70" t="e">
        <f t="shared" si="1527"/>
        <v>#N/A</v>
      </c>
      <c r="BY234" s="70" t="e">
        <f t="shared" si="1528"/>
        <v>#N/A</v>
      </c>
      <c r="BZ234" s="70" t="e">
        <f t="shared" si="1529"/>
        <v>#N/A</v>
      </c>
      <c r="CA234" s="70" t="e">
        <f t="shared" si="1530"/>
        <v>#N/A</v>
      </c>
      <c r="CB234" s="70" t="e">
        <f t="shared" si="1531"/>
        <v>#N/A</v>
      </c>
      <c r="CC234" s="70" t="e">
        <f t="shared" si="1532"/>
        <v>#N/A</v>
      </c>
      <c r="CD234" s="70" t="e">
        <f t="shared" si="1533"/>
        <v>#N/A</v>
      </c>
      <c r="CE234" s="70" t="e">
        <f t="shared" si="1534"/>
        <v>#N/A</v>
      </c>
      <c r="CF234" s="70" t="e">
        <f t="shared" si="1535"/>
        <v>#N/A</v>
      </c>
      <c r="CG234" s="70" t="e">
        <f t="shared" si="1536"/>
        <v>#N/A</v>
      </c>
      <c r="CH234" s="70" t="e">
        <f t="shared" si="1537"/>
        <v>#N/A</v>
      </c>
      <c r="CI234" s="70" t="e">
        <f t="shared" si="1538"/>
        <v>#N/A</v>
      </c>
      <c r="CJ234" s="70" t="e">
        <f t="shared" si="1539"/>
        <v>#N/A</v>
      </c>
      <c r="CK234" s="70" t="e">
        <f t="shared" si="1540"/>
        <v>#N/A</v>
      </c>
      <c r="CL234" s="71" t="e">
        <f t="shared" si="1541"/>
        <v>#N/A</v>
      </c>
    </row>
    <row r="235" spans="2:90" hidden="1" x14ac:dyDescent="0.4">
      <c r="B235" t="str">
        <f t="shared" si="1462"/>
        <v>2015(株)コンシェルジュ</v>
      </c>
      <c r="C235" t="str">
        <f t="shared" si="1463"/>
        <v>2015(株)コンシェルジュ</v>
      </c>
      <c r="D235">
        <v>2015</v>
      </c>
      <c r="E235">
        <v>2016</v>
      </c>
      <c r="G235" s="36" t="s">
        <v>212</v>
      </c>
      <c r="H235">
        <v>2.9599999999999998E-4</v>
      </c>
      <c r="J235">
        <v>2.63E-4</v>
      </c>
      <c r="L235" s="57" t="s">
        <v>1936</v>
      </c>
      <c r="M235" s="58">
        <v>2015</v>
      </c>
      <c r="N235" s="59" t="s">
        <v>280</v>
      </c>
      <c r="P235" s="57" t="s">
        <v>325</v>
      </c>
      <c r="Q235" s="58" t="e">
        <f t="shared" si="1470"/>
        <v>#N/A</v>
      </c>
      <c r="R235" s="58" t="e">
        <f t="shared" si="1471"/>
        <v>#N/A</v>
      </c>
      <c r="S235" s="58" t="e">
        <f t="shared" si="1472"/>
        <v>#N/A</v>
      </c>
      <c r="T235" s="58" t="e">
        <f t="shared" si="1473"/>
        <v>#N/A</v>
      </c>
      <c r="U235" s="58">
        <f t="shared" si="1474"/>
        <v>291</v>
      </c>
      <c r="V235" s="58">
        <f t="shared" si="1475"/>
        <v>291</v>
      </c>
      <c r="W235" s="58">
        <f t="shared" si="1476"/>
        <v>595</v>
      </c>
      <c r="X235" s="58">
        <f t="shared" si="1477"/>
        <v>595</v>
      </c>
      <c r="Y235" s="58">
        <f t="shared" si="1478"/>
        <v>968</v>
      </c>
      <c r="Z235" s="58">
        <f t="shared" si="1479"/>
        <v>968</v>
      </c>
      <c r="AA235" s="58">
        <f t="shared" si="1480"/>
        <v>1407</v>
      </c>
      <c r="AB235" s="58">
        <f t="shared" si="1481"/>
        <v>1407</v>
      </c>
      <c r="AC235" s="58">
        <f t="shared" si="1482"/>
        <v>1918</v>
      </c>
      <c r="AD235" s="58">
        <f t="shared" si="1483"/>
        <v>1918</v>
      </c>
      <c r="AE235" s="58">
        <f t="shared" si="1484"/>
        <v>2478</v>
      </c>
      <c r="AF235" s="58">
        <f t="shared" si="1485"/>
        <v>2478</v>
      </c>
      <c r="AG235" s="58" t="e">
        <f t="shared" si="1486"/>
        <v>#N/A</v>
      </c>
      <c r="AH235" s="58" t="e">
        <f t="shared" si="1487"/>
        <v>#N/A</v>
      </c>
      <c r="AI235" s="58" t="e">
        <f t="shared" si="1735"/>
        <v>#N/A</v>
      </c>
      <c r="AJ235" s="58" t="e">
        <f t="shared" ref="AJ235" si="1778">AI235+COUNTIF($L:$L,AI$2&amp;$P235)-1</f>
        <v>#N/A</v>
      </c>
      <c r="AK235" s="58" t="e">
        <f t="shared" si="1737"/>
        <v>#N/A</v>
      </c>
      <c r="AL235" s="58" t="e">
        <f t="shared" ref="AL235" si="1779">AK235+COUNTIF($L:$L,AK$2&amp;$P235)-1</f>
        <v>#N/A</v>
      </c>
      <c r="AM235" s="58" t="e">
        <f t="shared" si="1739"/>
        <v>#N/A</v>
      </c>
      <c r="AN235" s="58" t="e">
        <f t="shared" ref="AN235" si="1780">AM235+COUNTIF($L:$L,AM$2&amp;$P235)-1</f>
        <v>#N/A</v>
      </c>
      <c r="AO235" s="58" t="e">
        <f t="shared" si="1741"/>
        <v>#N/A</v>
      </c>
      <c r="AP235" s="58" t="e">
        <f t="shared" ref="AP235" si="1781">AO235+COUNTIF($L:$L,AO$2&amp;$P235)-1</f>
        <v>#N/A</v>
      </c>
      <c r="AQ235" s="58" t="e">
        <f t="shared" si="1743"/>
        <v>#N/A</v>
      </c>
      <c r="AR235" s="58" t="e">
        <f t="shared" ref="AR235" si="1782">AQ235+COUNTIF($L:$L,AQ$2&amp;$P235)-1</f>
        <v>#N/A</v>
      </c>
      <c r="AS235" s="58" t="e">
        <f t="shared" si="1745"/>
        <v>#N/A</v>
      </c>
      <c r="AT235" s="58" t="e">
        <f t="shared" ref="AT235" si="1783">AS235+COUNTIF($L:$L,AS$2&amp;$P235)-1</f>
        <v>#N/A</v>
      </c>
      <c r="AU235" s="58" t="e">
        <f t="shared" si="1747"/>
        <v>#N/A</v>
      </c>
      <c r="AV235" s="58" t="e">
        <f t="shared" si="1501"/>
        <v>#N/A</v>
      </c>
      <c r="AW235" s="58" t="e">
        <f t="shared" si="1502"/>
        <v>#N/A</v>
      </c>
      <c r="AX235" s="58" t="e">
        <f t="shared" si="1503"/>
        <v>#N/A</v>
      </c>
      <c r="AY235" s="58" t="e">
        <f t="shared" si="1504"/>
        <v>#N/A</v>
      </c>
      <c r="AZ235" s="59" t="e">
        <f t="shared" si="1505"/>
        <v>#N/A</v>
      </c>
      <c r="BB235" s="66" t="s">
        <v>325</v>
      </c>
      <c r="BC235" s="67" t="e">
        <f t="shared" si="1506"/>
        <v>#N/A</v>
      </c>
      <c r="BD235" s="67" t="e">
        <f t="shared" si="1507"/>
        <v>#N/A</v>
      </c>
      <c r="BE235" s="67" t="e">
        <f t="shared" si="1508"/>
        <v>#N/A</v>
      </c>
      <c r="BF235" s="67" t="e">
        <f t="shared" si="1509"/>
        <v>#N/A</v>
      </c>
      <c r="BG235" s="67">
        <f t="shared" si="1510"/>
        <v>295</v>
      </c>
      <c r="BH235" s="67">
        <f t="shared" si="1511"/>
        <v>295</v>
      </c>
      <c r="BI235" s="67">
        <f t="shared" si="1512"/>
        <v>621</v>
      </c>
      <c r="BJ235" s="67">
        <f t="shared" si="1513"/>
        <v>621</v>
      </c>
      <c r="BK235" s="67">
        <f t="shared" si="1514"/>
        <v>1050</v>
      </c>
      <c r="BL235" s="67">
        <f t="shared" si="1515"/>
        <v>1050</v>
      </c>
      <c r="BM235" s="67">
        <f t="shared" si="1516"/>
        <v>1610</v>
      </c>
      <c r="BN235" s="67">
        <f t="shared" si="1517"/>
        <v>1610</v>
      </c>
      <c r="BO235" s="67">
        <f t="shared" si="1518"/>
        <v>2335</v>
      </c>
      <c r="BP235" s="67">
        <f t="shared" si="1519"/>
        <v>2335</v>
      </c>
      <c r="BQ235" s="67">
        <f t="shared" si="1520"/>
        <v>3273</v>
      </c>
      <c r="BR235" s="67">
        <f t="shared" si="1521"/>
        <v>3273</v>
      </c>
      <c r="BS235" s="67" t="e">
        <f t="shared" si="1522"/>
        <v>#N/A</v>
      </c>
      <c r="BT235" s="67" t="e">
        <f t="shared" si="1523"/>
        <v>#N/A</v>
      </c>
      <c r="BU235" s="67" t="e">
        <f t="shared" si="1524"/>
        <v>#N/A</v>
      </c>
      <c r="BV235" s="67" t="e">
        <f t="shared" si="1525"/>
        <v>#N/A</v>
      </c>
      <c r="BW235" s="67" t="e">
        <f t="shared" si="1526"/>
        <v>#N/A</v>
      </c>
      <c r="BX235" s="67" t="e">
        <f t="shared" si="1527"/>
        <v>#N/A</v>
      </c>
      <c r="BY235" s="67" t="e">
        <f t="shared" si="1528"/>
        <v>#N/A</v>
      </c>
      <c r="BZ235" s="67" t="e">
        <f t="shared" si="1529"/>
        <v>#N/A</v>
      </c>
      <c r="CA235" s="67" t="e">
        <f t="shared" si="1530"/>
        <v>#N/A</v>
      </c>
      <c r="CB235" s="67" t="e">
        <f t="shared" si="1531"/>
        <v>#N/A</v>
      </c>
      <c r="CC235" s="67" t="e">
        <f t="shared" si="1532"/>
        <v>#N/A</v>
      </c>
      <c r="CD235" s="67" t="e">
        <f t="shared" si="1533"/>
        <v>#N/A</v>
      </c>
      <c r="CE235" s="67" t="e">
        <f t="shared" si="1534"/>
        <v>#N/A</v>
      </c>
      <c r="CF235" s="67" t="e">
        <f t="shared" si="1535"/>
        <v>#N/A</v>
      </c>
      <c r="CG235" s="67" t="e">
        <f t="shared" si="1536"/>
        <v>#N/A</v>
      </c>
      <c r="CH235" s="67" t="e">
        <f t="shared" si="1537"/>
        <v>#N/A</v>
      </c>
      <c r="CI235" s="67" t="e">
        <f t="shared" si="1538"/>
        <v>#N/A</v>
      </c>
      <c r="CJ235" s="67" t="e">
        <f t="shared" si="1539"/>
        <v>#N/A</v>
      </c>
      <c r="CK235" s="67" t="e">
        <f t="shared" si="1540"/>
        <v>#N/A</v>
      </c>
      <c r="CL235" s="68" t="e">
        <f t="shared" si="1541"/>
        <v>#N/A</v>
      </c>
    </row>
    <row r="236" spans="2:90" hidden="1" x14ac:dyDescent="0.4">
      <c r="B236" t="str">
        <f t="shared" si="1462"/>
        <v>2015(株)アイ・グリッド・ソリューションズ</v>
      </c>
      <c r="C236" t="str">
        <f t="shared" si="1463"/>
        <v>2015(株)アイ・グリッド・ソリューションズ</v>
      </c>
      <c r="D236">
        <v>2015</v>
      </c>
      <c r="E236">
        <v>2016</v>
      </c>
      <c r="G236" s="36" t="s">
        <v>192</v>
      </c>
      <c r="H236">
        <v>5.4800000000000009E-4</v>
      </c>
      <c r="J236">
        <v>5.2000000000000006E-4</v>
      </c>
      <c r="L236" s="60" t="s">
        <v>1937</v>
      </c>
      <c r="M236" s="61">
        <v>2015</v>
      </c>
      <c r="N236" s="62" t="s">
        <v>281</v>
      </c>
      <c r="P236" s="60" t="s">
        <v>326</v>
      </c>
      <c r="Q236" s="61" t="e">
        <f t="shared" si="1470"/>
        <v>#N/A</v>
      </c>
      <c r="R236" s="61" t="e">
        <f t="shared" si="1471"/>
        <v>#N/A</v>
      </c>
      <c r="S236" s="61" t="e">
        <f t="shared" si="1472"/>
        <v>#N/A</v>
      </c>
      <c r="T236" s="61" t="e">
        <f t="shared" si="1473"/>
        <v>#N/A</v>
      </c>
      <c r="U236" s="61">
        <f t="shared" si="1474"/>
        <v>292</v>
      </c>
      <c r="V236" s="61">
        <f t="shared" si="1475"/>
        <v>292</v>
      </c>
      <c r="W236" s="61">
        <f t="shared" si="1476"/>
        <v>596</v>
      </c>
      <c r="X236" s="61">
        <f t="shared" si="1477"/>
        <v>596</v>
      </c>
      <c r="Y236" s="61">
        <f t="shared" si="1478"/>
        <v>969</v>
      </c>
      <c r="Z236" s="61">
        <f t="shared" si="1479"/>
        <v>969</v>
      </c>
      <c r="AA236" s="61">
        <f t="shared" si="1480"/>
        <v>1408</v>
      </c>
      <c r="AB236" s="61">
        <f t="shared" si="1481"/>
        <v>1408</v>
      </c>
      <c r="AC236" s="61">
        <f t="shared" si="1482"/>
        <v>1919</v>
      </c>
      <c r="AD236" s="61">
        <f t="shared" si="1483"/>
        <v>1919</v>
      </c>
      <c r="AE236" s="61">
        <f t="shared" si="1484"/>
        <v>2479</v>
      </c>
      <c r="AF236" s="61">
        <f t="shared" si="1485"/>
        <v>2479</v>
      </c>
      <c r="AG236" s="61" t="e">
        <f t="shared" si="1486"/>
        <v>#N/A</v>
      </c>
      <c r="AH236" s="61" t="e">
        <f t="shared" si="1487"/>
        <v>#N/A</v>
      </c>
      <c r="AI236" s="61" t="e">
        <f t="shared" si="1735"/>
        <v>#N/A</v>
      </c>
      <c r="AJ236" s="61" t="e">
        <f t="shared" ref="AJ236" si="1784">AI236+COUNTIF($L:$L,AI$2&amp;$P236)-1</f>
        <v>#N/A</v>
      </c>
      <c r="AK236" s="61" t="e">
        <f t="shared" si="1737"/>
        <v>#N/A</v>
      </c>
      <c r="AL236" s="61" t="e">
        <f t="shared" ref="AL236" si="1785">AK236+COUNTIF($L:$L,AK$2&amp;$P236)-1</f>
        <v>#N/A</v>
      </c>
      <c r="AM236" s="61" t="e">
        <f t="shared" si="1739"/>
        <v>#N/A</v>
      </c>
      <c r="AN236" s="61" t="e">
        <f t="shared" ref="AN236" si="1786">AM236+COUNTIF($L:$L,AM$2&amp;$P236)-1</f>
        <v>#N/A</v>
      </c>
      <c r="AO236" s="61" t="e">
        <f t="shared" si="1741"/>
        <v>#N/A</v>
      </c>
      <c r="AP236" s="61" t="e">
        <f t="shared" ref="AP236" si="1787">AO236+COUNTIF($L:$L,AO$2&amp;$P236)-1</f>
        <v>#N/A</v>
      </c>
      <c r="AQ236" s="61" t="e">
        <f t="shared" si="1743"/>
        <v>#N/A</v>
      </c>
      <c r="AR236" s="61" t="e">
        <f t="shared" ref="AR236" si="1788">AQ236+COUNTIF($L:$L,AQ$2&amp;$P236)-1</f>
        <v>#N/A</v>
      </c>
      <c r="AS236" s="61" t="e">
        <f t="shared" si="1745"/>
        <v>#N/A</v>
      </c>
      <c r="AT236" s="61" t="e">
        <f t="shared" ref="AT236" si="1789">AS236+COUNTIF($L:$L,AS$2&amp;$P236)-1</f>
        <v>#N/A</v>
      </c>
      <c r="AU236" s="61" t="e">
        <f t="shared" si="1747"/>
        <v>#N/A</v>
      </c>
      <c r="AV236" s="61" t="e">
        <f t="shared" si="1501"/>
        <v>#N/A</v>
      </c>
      <c r="AW236" s="61" t="e">
        <f t="shared" si="1502"/>
        <v>#N/A</v>
      </c>
      <c r="AX236" s="61" t="e">
        <f t="shared" si="1503"/>
        <v>#N/A</v>
      </c>
      <c r="AY236" s="61" t="e">
        <f t="shared" si="1504"/>
        <v>#N/A</v>
      </c>
      <c r="AZ236" s="62" t="e">
        <f t="shared" si="1505"/>
        <v>#N/A</v>
      </c>
      <c r="BB236" s="69" t="s">
        <v>326</v>
      </c>
      <c r="BC236" s="70" t="e">
        <f t="shared" si="1506"/>
        <v>#N/A</v>
      </c>
      <c r="BD236" s="70" t="e">
        <f t="shared" si="1507"/>
        <v>#N/A</v>
      </c>
      <c r="BE236" s="70" t="e">
        <f t="shared" si="1508"/>
        <v>#N/A</v>
      </c>
      <c r="BF236" s="70" t="e">
        <f t="shared" si="1509"/>
        <v>#N/A</v>
      </c>
      <c r="BG236" s="70">
        <f t="shared" si="1510"/>
        <v>296</v>
      </c>
      <c r="BH236" s="70">
        <f t="shared" si="1511"/>
        <v>296</v>
      </c>
      <c r="BI236" s="70">
        <f t="shared" si="1512"/>
        <v>622</v>
      </c>
      <c r="BJ236" s="70">
        <f t="shared" si="1513"/>
        <v>622</v>
      </c>
      <c r="BK236" s="70">
        <f t="shared" si="1514"/>
        <v>1051</v>
      </c>
      <c r="BL236" s="70">
        <f t="shared" si="1515"/>
        <v>1051</v>
      </c>
      <c r="BM236" s="70">
        <f t="shared" si="1516"/>
        <v>1611</v>
      </c>
      <c r="BN236" s="70">
        <f t="shared" si="1517"/>
        <v>1611</v>
      </c>
      <c r="BO236" s="70">
        <f t="shared" si="1518"/>
        <v>2336</v>
      </c>
      <c r="BP236" s="70">
        <f t="shared" si="1519"/>
        <v>2336</v>
      </c>
      <c r="BQ236" s="70">
        <f t="shared" si="1520"/>
        <v>3274</v>
      </c>
      <c r="BR236" s="70">
        <f t="shared" si="1521"/>
        <v>3274</v>
      </c>
      <c r="BS236" s="70" t="e">
        <f t="shared" si="1522"/>
        <v>#N/A</v>
      </c>
      <c r="BT236" s="70" t="e">
        <f t="shared" si="1523"/>
        <v>#N/A</v>
      </c>
      <c r="BU236" s="70" t="e">
        <f t="shared" si="1524"/>
        <v>#N/A</v>
      </c>
      <c r="BV236" s="70" t="e">
        <f t="shared" si="1525"/>
        <v>#N/A</v>
      </c>
      <c r="BW236" s="70" t="e">
        <f t="shared" si="1526"/>
        <v>#N/A</v>
      </c>
      <c r="BX236" s="70" t="e">
        <f t="shared" si="1527"/>
        <v>#N/A</v>
      </c>
      <c r="BY236" s="70" t="e">
        <f t="shared" si="1528"/>
        <v>#N/A</v>
      </c>
      <c r="BZ236" s="70" t="e">
        <f t="shared" si="1529"/>
        <v>#N/A</v>
      </c>
      <c r="CA236" s="70" t="e">
        <f t="shared" si="1530"/>
        <v>#N/A</v>
      </c>
      <c r="CB236" s="70" t="e">
        <f t="shared" si="1531"/>
        <v>#N/A</v>
      </c>
      <c r="CC236" s="70" t="e">
        <f t="shared" si="1532"/>
        <v>#N/A</v>
      </c>
      <c r="CD236" s="70" t="e">
        <f t="shared" si="1533"/>
        <v>#N/A</v>
      </c>
      <c r="CE236" s="70" t="e">
        <f t="shared" si="1534"/>
        <v>#N/A</v>
      </c>
      <c r="CF236" s="70" t="e">
        <f t="shared" si="1535"/>
        <v>#N/A</v>
      </c>
      <c r="CG236" s="70" t="e">
        <f t="shared" si="1536"/>
        <v>#N/A</v>
      </c>
      <c r="CH236" s="70" t="e">
        <f t="shared" si="1537"/>
        <v>#N/A</v>
      </c>
      <c r="CI236" s="70" t="e">
        <f t="shared" si="1538"/>
        <v>#N/A</v>
      </c>
      <c r="CJ236" s="70" t="e">
        <f t="shared" si="1539"/>
        <v>#N/A</v>
      </c>
      <c r="CK236" s="70" t="e">
        <f t="shared" si="1540"/>
        <v>#N/A</v>
      </c>
      <c r="CL236" s="71" t="e">
        <f t="shared" si="1541"/>
        <v>#N/A</v>
      </c>
    </row>
    <row r="237" spans="2:90" hidden="1" x14ac:dyDescent="0.4">
      <c r="B237" t="str">
        <f t="shared" si="1462"/>
        <v>2015サミットエナジー(株)</v>
      </c>
      <c r="C237" t="str">
        <f t="shared" si="1463"/>
        <v>2015サミットエナジー(株)</v>
      </c>
      <c r="D237">
        <v>2015</v>
      </c>
      <c r="E237">
        <v>2016</v>
      </c>
      <c r="G237" s="36" t="s">
        <v>240</v>
      </c>
      <c r="H237">
        <v>3.97E-4</v>
      </c>
      <c r="J237">
        <v>4.9299999999999995E-4</v>
      </c>
      <c r="L237" s="57" t="s">
        <v>1938</v>
      </c>
      <c r="M237" s="58">
        <v>2015</v>
      </c>
      <c r="N237" s="59" t="s">
        <v>283</v>
      </c>
      <c r="P237" s="57" t="s">
        <v>327</v>
      </c>
      <c r="Q237" s="58" t="e">
        <f t="shared" si="1470"/>
        <v>#N/A</v>
      </c>
      <c r="R237" s="58" t="e">
        <f t="shared" si="1471"/>
        <v>#N/A</v>
      </c>
      <c r="S237" s="58" t="e">
        <f t="shared" si="1472"/>
        <v>#N/A</v>
      </c>
      <c r="T237" s="58" t="e">
        <f t="shared" si="1473"/>
        <v>#N/A</v>
      </c>
      <c r="U237" s="58">
        <f t="shared" si="1474"/>
        <v>294</v>
      </c>
      <c r="V237" s="58">
        <f t="shared" si="1475"/>
        <v>294</v>
      </c>
      <c r="W237" s="58">
        <f t="shared" si="1476"/>
        <v>598</v>
      </c>
      <c r="X237" s="58">
        <f t="shared" si="1477"/>
        <v>598</v>
      </c>
      <c r="Y237" s="58">
        <f t="shared" si="1478"/>
        <v>971</v>
      </c>
      <c r="Z237" s="58">
        <f t="shared" si="1479"/>
        <v>971</v>
      </c>
      <c r="AA237" s="58">
        <f t="shared" si="1480"/>
        <v>1410</v>
      </c>
      <c r="AB237" s="58">
        <f t="shared" si="1481"/>
        <v>1410</v>
      </c>
      <c r="AC237" s="58" t="e">
        <f t="shared" si="1482"/>
        <v>#N/A</v>
      </c>
      <c r="AD237" s="58" t="e">
        <f t="shared" si="1483"/>
        <v>#N/A</v>
      </c>
      <c r="AE237" s="58" t="e">
        <f t="shared" si="1484"/>
        <v>#N/A</v>
      </c>
      <c r="AF237" s="58" t="e">
        <f t="shared" si="1485"/>
        <v>#N/A</v>
      </c>
      <c r="AG237" s="58" t="e">
        <f t="shared" si="1486"/>
        <v>#N/A</v>
      </c>
      <c r="AH237" s="58" t="e">
        <f t="shared" si="1487"/>
        <v>#N/A</v>
      </c>
      <c r="AI237" s="58" t="e">
        <f t="shared" si="1735"/>
        <v>#N/A</v>
      </c>
      <c r="AJ237" s="58" t="e">
        <f t="shared" ref="AJ237" si="1790">AI237+COUNTIF($L:$L,AI$2&amp;$P237)-1</f>
        <v>#N/A</v>
      </c>
      <c r="AK237" s="58" t="e">
        <f t="shared" si="1737"/>
        <v>#N/A</v>
      </c>
      <c r="AL237" s="58" t="e">
        <f t="shared" ref="AL237" si="1791">AK237+COUNTIF($L:$L,AK$2&amp;$P237)-1</f>
        <v>#N/A</v>
      </c>
      <c r="AM237" s="58" t="e">
        <f t="shared" si="1739"/>
        <v>#N/A</v>
      </c>
      <c r="AN237" s="58" t="e">
        <f t="shared" ref="AN237" si="1792">AM237+COUNTIF($L:$L,AM$2&amp;$P237)-1</f>
        <v>#N/A</v>
      </c>
      <c r="AO237" s="58" t="e">
        <f t="shared" si="1741"/>
        <v>#N/A</v>
      </c>
      <c r="AP237" s="58" t="e">
        <f t="shared" ref="AP237" si="1793">AO237+COUNTIF($L:$L,AO$2&amp;$P237)-1</f>
        <v>#N/A</v>
      </c>
      <c r="AQ237" s="58" t="e">
        <f t="shared" si="1743"/>
        <v>#N/A</v>
      </c>
      <c r="AR237" s="58" t="e">
        <f t="shared" ref="AR237" si="1794">AQ237+COUNTIF($L:$L,AQ$2&amp;$P237)-1</f>
        <v>#N/A</v>
      </c>
      <c r="AS237" s="58" t="e">
        <f t="shared" si="1745"/>
        <v>#N/A</v>
      </c>
      <c r="AT237" s="58" t="e">
        <f t="shared" ref="AT237" si="1795">AS237+COUNTIF($L:$L,AS$2&amp;$P237)-1</f>
        <v>#N/A</v>
      </c>
      <c r="AU237" s="58" t="e">
        <f t="shared" si="1747"/>
        <v>#N/A</v>
      </c>
      <c r="AV237" s="58" t="e">
        <f t="shared" si="1501"/>
        <v>#N/A</v>
      </c>
      <c r="AW237" s="58" t="e">
        <f t="shared" si="1502"/>
        <v>#N/A</v>
      </c>
      <c r="AX237" s="58" t="e">
        <f t="shared" si="1503"/>
        <v>#N/A</v>
      </c>
      <c r="AY237" s="58" t="e">
        <f t="shared" si="1504"/>
        <v>#N/A</v>
      </c>
      <c r="AZ237" s="59" t="e">
        <f t="shared" si="1505"/>
        <v>#N/A</v>
      </c>
      <c r="BB237" s="66" t="s">
        <v>327</v>
      </c>
      <c r="BC237" s="67" t="e">
        <f t="shared" si="1506"/>
        <v>#N/A</v>
      </c>
      <c r="BD237" s="67" t="e">
        <f t="shared" si="1507"/>
        <v>#N/A</v>
      </c>
      <c r="BE237" s="67" t="e">
        <f t="shared" si="1508"/>
        <v>#N/A</v>
      </c>
      <c r="BF237" s="67" t="e">
        <f t="shared" si="1509"/>
        <v>#N/A</v>
      </c>
      <c r="BG237" s="67">
        <f t="shared" si="1510"/>
        <v>298</v>
      </c>
      <c r="BH237" s="67">
        <f t="shared" si="1511"/>
        <v>298</v>
      </c>
      <c r="BI237" s="67">
        <f t="shared" si="1512"/>
        <v>626</v>
      </c>
      <c r="BJ237" s="67">
        <f t="shared" si="1513"/>
        <v>626</v>
      </c>
      <c r="BK237" s="67">
        <f t="shared" si="1514"/>
        <v>1059</v>
      </c>
      <c r="BL237" s="67">
        <f t="shared" si="1515"/>
        <v>1059</v>
      </c>
      <c r="BM237" s="67">
        <f t="shared" si="1516"/>
        <v>1620</v>
      </c>
      <c r="BN237" s="67">
        <f t="shared" si="1517"/>
        <v>1620</v>
      </c>
      <c r="BO237" s="67" t="e">
        <f t="shared" si="1518"/>
        <v>#N/A</v>
      </c>
      <c r="BP237" s="67" t="e">
        <f t="shared" si="1519"/>
        <v>#N/A</v>
      </c>
      <c r="BQ237" s="67" t="e">
        <f t="shared" si="1520"/>
        <v>#N/A</v>
      </c>
      <c r="BR237" s="67" t="e">
        <f t="shared" si="1521"/>
        <v>#N/A</v>
      </c>
      <c r="BS237" s="67" t="e">
        <f t="shared" si="1522"/>
        <v>#N/A</v>
      </c>
      <c r="BT237" s="67" t="e">
        <f t="shared" si="1523"/>
        <v>#N/A</v>
      </c>
      <c r="BU237" s="67" t="e">
        <f t="shared" si="1524"/>
        <v>#N/A</v>
      </c>
      <c r="BV237" s="67" t="e">
        <f t="shared" si="1525"/>
        <v>#N/A</v>
      </c>
      <c r="BW237" s="67" t="e">
        <f t="shared" si="1526"/>
        <v>#N/A</v>
      </c>
      <c r="BX237" s="67" t="e">
        <f t="shared" si="1527"/>
        <v>#N/A</v>
      </c>
      <c r="BY237" s="67" t="e">
        <f t="shared" si="1528"/>
        <v>#N/A</v>
      </c>
      <c r="BZ237" s="67" t="e">
        <f t="shared" si="1529"/>
        <v>#N/A</v>
      </c>
      <c r="CA237" s="67" t="e">
        <f t="shared" si="1530"/>
        <v>#N/A</v>
      </c>
      <c r="CB237" s="67" t="e">
        <f t="shared" si="1531"/>
        <v>#N/A</v>
      </c>
      <c r="CC237" s="67" t="e">
        <f t="shared" si="1532"/>
        <v>#N/A</v>
      </c>
      <c r="CD237" s="67" t="e">
        <f t="shared" si="1533"/>
        <v>#N/A</v>
      </c>
      <c r="CE237" s="67" t="e">
        <f t="shared" si="1534"/>
        <v>#N/A</v>
      </c>
      <c r="CF237" s="67" t="e">
        <f t="shared" si="1535"/>
        <v>#N/A</v>
      </c>
      <c r="CG237" s="67" t="e">
        <f t="shared" si="1536"/>
        <v>#N/A</v>
      </c>
      <c r="CH237" s="67" t="e">
        <f t="shared" si="1537"/>
        <v>#N/A</v>
      </c>
      <c r="CI237" s="67" t="e">
        <f t="shared" si="1538"/>
        <v>#N/A</v>
      </c>
      <c r="CJ237" s="67" t="e">
        <f t="shared" si="1539"/>
        <v>#N/A</v>
      </c>
      <c r="CK237" s="67" t="e">
        <f t="shared" si="1540"/>
        <v>#N/A</v>
      </c>
      <c r="CL237" s="68" t="e">
        <f t="shared" si="1541"/>
        <v>#N/A</v>
      </c>
    </row>
    <row r="238" spans="2:90" hidden="1" x14ac:dyDescent="0.4">
      <c r="B238" t="str">
        <f t="shared" si="1462"/>
        <v>2015リコージャパン(株)</v>
      </c>
      <c r="C238" t="str">
        <f t="shared" si="1463"/>
        <v>2015リコージャパン(株)</v>
      </c>
      <c r="D238">
        <v>2015</v>
      </c>
      <c r="E238">
        <v>2016</v>
      </c>
      <c r="G238" s="36" t="s">
        <v>278</v>
      </c>
      <c r="H238">
        <v>3.9900000000000005E-4</v>
      </c>
      <c r="J238">
        <v>3.5299999999999996E-4</v>
      </c>
      <c r="L238" s="60" t="s">
        <v>1939</v>
      </c>
      <c r="M238" s="61">
        <v>2015</v>
      </c>
      <c r="N238" s="62" t="s">
        <v>284</v>
      </c>
      <c r="P238" s="60" t="s">
        <v>328</v>
      </c>
      <c r="Q238" s="61" t="e">
        <f t="shared" si="1470"/>
        <v>#N/A</v>
      </c>
      <c r="R238" s="61" t="e">
        <f t="shared" si="1471"/>
        <v>#N/A</v>
      </c>
      <c r="S238" s="61" t="e">
        <f t="shared" si="1472"/>
        <v>#N/A</v>
      </c>
      <c r="T238" s="61" t="e">
        <f t="shared" si="1473"/>
        <v>#N/A</v>
      </c>
      <c r="U238" s="61">
        <f t="shared" si="1474"/>
        <v>296</v>
      </c>
      <c r="V238" s="61">
        <f t="shared" si="1475"/>
        <v>296</v>
      </c>
      <c r="W238" s="61">
        <f t="shared" si="1476"/>
        <v>600</v>
      </c>
      <c r="X238" s="61">
        <f t="shared" si="1477"/>
        <v>600</v>
      </c>
      <c r="Y238" s="61">
        <f t="shared" si="1478"/>
        <v>973</v>
      </c>
      <c r="Z238" s="61">
        <f t="shared" si="1479"/>
        <v>973</v>
      </c>
      <c r="AA238" s="61">
        <f t="shared" si="1480"/>
        <v>1412</v>
      </c>
      <c r="AB238" s="61">
        <f t="shared" si="1481"/>
        <v>1412</v>
      </c>
      <c r="AC238" s="61">
        <f t="shared" si="1482"/>
        <v>1923</v>
      </c>
      <c r="AD238" s="61">
        <f t="shared" si="1483"/>
        <v>1923</v>
      </c>
      <c r="AE238" s="61">
        <f t="shared" si="1484"/>
        <v>2483</v>
      </c>
      <c r="AF238" s="61">
        <f t="shared" si="1485"/>
        <v>2483</v>
      </c>
      <c r="AG238" s="61" t="e">
        <f t="shared" si="1486"/>
        <v>#N/A</v>
      </c>
      <c r="AH238" s="61" t="e">
        <f t="shared" si="1487"/>
        <v>#N/A</v>
      </c>
      <c r="AI238" s="61" t="e">
        <f t="shared" si="1735"/>
        <v>#N/A</v>
      </c>
      <c r="AJ238" s="61" t="e">
        <f t="shared" ref="AJ238" si="1796">AI238+COUNTIF($L:$L,AI$2&amp;$P238)-1</f>
        <v>#N/A</v>
      </c>
      <c r="AK238" s="61" t="e">
        <f t="shared" si="1737"/>
        <v>#N/A</v>
      </c>
      <c r="AL238" s="61" t="e">
        <f t="shared" ref="AL238" si="1797">AK238+COUNTIF($L:$L,AK$2&amp;$P238)-1</f>
        <v>#N/A</v>
      </c>
      <c r="AM238" s="61" t="e">
        <f t="shared" si="1739"/>
        <v>#N/A</v>
      </c>
      <c r="AN238" s="61" t="e">
        <f t="shared" ref="AN238" si="1798">AM238+COUNTIF($L:$L,AM$2&amp;$P238)-1</f>
        <v>#N/A</v>
      </c>
      <c r="AO238" s="61" t="e">
        <f t="shared" si="1741"/>
        <v>#N/A</v>
      </c>
      <c r="AP238" s="61" t="e">
        <f t="shared" ref="AP238" si="1799">AO238+COUNTIF($L:$L,AO$2&amp;$P238)-1</f>
        <v>#N/A</v>
      </c>
      <c r="AQ238" s="61" t="e">
        <f t="shared" si="1743"/>
        <v>#N/A</v>
      </c>
      <c r="AR238" s="61" t="e">
        <f t="shared" ref="AR238" si="1800">AQ238+COUNTIF($L:$L,AQ$2&amp;$P238)-1</f>
        <v>#N/A</v>
      </c>
      <c r="AS238" s="61" t="e">
        <f t="shared" si="1745"/>
        <v>#N/A</v>
      </c>
      <c r="AT238" s="61" t="e">
        <f t="shared" ref="AT238" si="1801">AS238+COUNTIF($L:$L,AS$2&amp;$P238)-1</f>
        <v>#N/A</v>
      </c>
      <c r="AU238" s="61" t="e">
        <f t="shared" si="1747"/>
        <v>#N/A</v>
      </c>
      <c r="AV238" s="61" t="e">
        <f t="shared" si="1501"/>
        <v>#N/A</v>
      </c>
      <c r="AW238" s="61" t="e">
        <f t="shared" si="1502"/>
        <v>#N/A</v>
      </c>
      <c r="AX238" s="61" t="e">
        <f t="shared" si="1503"/>
        <v>#N/A</v>
      </c>
      <c r="AY238" s="61" t="e">
        <f t="shared" si="1504"/>
        <v>#N/A</v>
      </c>
      <c r="AZ238" s="62" t="e">
        <f t="shared" si="1505"/>
        <v>#N/A</v>
      </c>
      <c r="BB238" s="69" t="s">
        <v>328</v>
      </c>
      <c r="BC238" s="70" t="e">
        <f t="shared" si="1506"/>
        <v>#N/A</v>
      </c>
      <c r="BD238" s="70" t="e">
        <f t="shared" si="1507"/>
        <v>#N/A</v>
      </c>
      <c r="BE238" s="70" t="e">
        <f t="shared" si="1508"/>
        <v>#N/A</v>
      </c>
      <c r="BF238" s="70" t="e">
        <f t="shared" si="1509"/>
        <v>#N/A</v>
      </c>
      <c r="BG238" s="70">
        <f t="shared" si="1510"/>
        <v>300</v>
      </c>
      <c r="BH238" s="70">
        <f t="shared" si="1511"/>
        <v>300</v>
      </c>
      <c r="BI238" s="70">
        <f t="shared" si="1512"/>
        <v>628</v>
      </c>
      <c r="BJ238" s="70">
        <f t="shared" si="1513"/>
        <v>628</v>
      </c>
      <c r="BK238" s="70">
        <f t="shared" si="1514"/>
        <v>1061</v>
      </c>
      <c r="BL238" s="70">
        <f t="shared" si="1515"/>
        <v>1061</v>
      </c>
      <c r="BM238" s="70">
        <f t="shared" si="1516"/>
        <v>1622</v>
      </c>
      <c r="BN238" s="70">
        <f t="shared" si="1517"/>
        <v>1622</v>
      </c>
      <c r="BO238" s="70">
        <f t="shared" si="1518"/>
        <v>2348</v>
      </c>
      <c r="BP238" s="70">
        <f t="shared" si="1519"/>
        <v>2348</v>
      </c>
      <c r="BQ238" s="70">
        <f t="shared" si="1520"/>
        <v>3287</v>
      </c>
      <c r="BR238" s="70">
        <f t="shared" si="1521"/>
        <v>3287</v>
      </c>
      <c r="BS238" s="70" t="e">
        <f t="shared" si="1522"/>
        <v>#N/A</v>
      </c>
      <c r="BT238" s="70" t="e">
        <f t="shared" si="1523"/>
        <v>#N/A</v>
      </c>
      <c r="BU238" s="70" t="e">
        <f t="shared" si="1524"/>
        <v>#N/A</v>
      </c>
      <c r="BV238" s="70" t="e">
        <f t="shared" si="1525"/>
        <v>#N/A</v>
      </c>
      <c r="BW238" s="70" t="e">
        <f t="shared" si="1526"/>
        <v>#N/A</v>
      </c>
      <c r="BX238" s="70" t="e">
        <f t="shared" si="1527"/>
        <v>#N/A</v>
      </c>
      <c r="BY238" s="70" t="e">
        <f t="shared" si="1528"/>
        <v>#N/A</v>
      </c>
      <c r="BZ238" s="70" t="e">
        <f t="shared" si="1529"/>
        <v>#N/A</v>
      </c>
      <c r="CA238" s="70" t="e">
        <f t="shared" si="1530"/>
        <v>#N/A</v>
      </c>
      <c r="CB238" s="70" t="e">
        <f t="shared" si="1531"/>
        <v>#N/A</v>
      </c>
      <c r="CC238" s="70" t="e">
        <f t="shared" si="1532"/>
        <v>#N/A</v>
      </c>
      <c r="CD238" s="70" t="e">
        <f t="shared" si="1533"/>
        <v>#N/A</v>
      </c>
      <c r="CE238" s="70" t="e">
        <f t="shared" si="1534"/>
        <v>#N/A</v>
      </c>
      <c r="CF238" s="70" t="e">
        <f t="shared" si="1535"/>
        <v>#N/A</v>
      </c>
      <c r="CG238" s="70" t="e">
        <f t="shared" si="1536"/>
        <v>#N/A</v>
      </c>
      <c r="CH238" s="70" t="e">
        <f t="shared" si="1537"/>
        <v>#N/A</v>
      </c>
      <c r="CI238" s="70" t="e">
        <f t="shared" si="1538"/>
        <v>#N/A</v>
      </c>
      <c r="CJ238" s="70" t="e">
        <f t="shared" si="1539"/>
        <v>#N/A</v>
      </c>
      <c r="CK238" s="70" t="e">
        <f t="shared" si="1540"/>
        <v>#N/A</v>
      </c>
      <c r="CL238" s="71" t="e">
        <f t="shared" si="1541"/>
        <v>#N/A</v>
      </c>
    </row>
    <row r="239" spans="2:90" hidden="1" x14ac:dyDescent="0.4">
      <c r="B239" t="str">
        <f t="shared" si="1462"/>
        <v>2015(株)エネルギア・ソリューション・アンド・サービス</v>
      </c>
      <c r="C239" t="str">
        <f t="shared" si="1463"/>
        <v>2015(株)エネルギア・ソリューション・アンド・サービス</v>
      </c>
      <c r="D239">
        <v>2015</v>
      </c>
      <c r="E239">
        <v>2016</v>
      </c>
      <c r="G239" s="36" t="s">
        <v>280</v>
      </c>
      <c r="H239">
        <v>6.7100000000000005E-4</v>
      </c>
      <c r="J239">
        <v>6.3500000000000004E-4</v>
      </c>
      <c r="L239" s="57" t="s">
        <v>1940</v>
      </c>
      <c r="M239" s="58">
        <v>2015</v>
      </c>
      <c r="N239" s="59" t="s">
        <v>285</v>
      </c>
      <c r="P239" s="57" t="s">
        <v>329</v>
      </c>
      <c r="Q239" s="58" t="e">
        <f t="shared" si="1470"/>
        <v>#N/A</v>
      </c>
      <c r="R239" s="58" t="e">
        <f t="shared" si="1471"/>
        <v>#N/A</v>
      </c>
      <c r="S239" s="58" t="e">
        <f t="shared" si="1472"/>
        <v>#N/A</v>
      </c>
      <c r="T239" s="58" t="e">
        <f t="shared" si="1473"/>
        <v>#N/A</v>
      </c>
      <c r="U239" s="58">
        <f t="shared" si="1474"/>
        <v>298</v>
      </c>
      <c r="V239" s="58">
        <f t="shared" si="1475"/>
        <v>298</v>
      </c>
      <c r="W239" s="58">
        <f t="shared" si="1476"/>
        <v>602</v>
      </c>
      <c r="X239" s="58">
        <f t="shared" si="1477"/>
        <v>602</v>
      </c>
      <c r="Y239" s="58">
        <f t="shared" si="1478"/>
        <v>975</v>
      </c>
      <c r="Z239" s="58">
        <f t="shared" si="1479"/>
        <v>975</v>
      </c>
      <c r="AA239" s="58">
        <f t="shared" si="1480"/>
        <v>1414</v>
      </c>
      <c r="AB239" s="58">
        <f t="shared" si="1481"/>
        <v>1414</v>
      </c>
      <c r="AC239" s="58">
        <f t="shared" si="1482"/>
        <v>1925</v>
      </c>
      <c r="AD239" s="58">
        <f t="shared" si="1483"/>
        <v>1925</v>
      </c>
      <c r="AE239" s="58">
        <f t="shared" si="1484"/>
        <v>2485</v>
      </c>
      <c r="AF239" s="58">
        <f t="shared" si="1485"/>
        <v>2485</v>
      </c>
      <c r="AG239" s="58" t="e">
        <f t="shared" si="1486"/>
        <v>#N/A</v>
      </c>
      <c r="AH239" s="58" t="e">
        <f t="shared" si="1487"/>
        <v>#N/A</v>
      </c>
      <c r="AI239" s="58" t="e">
        <f t="shared" si="1735"/>
        <v>#N/A</v>
      </c>
      <c r="AJ239" s="58" t="e">
        <f t="shared" ref="AJ239" si="1802">AI239+COUNTIF($L:$L,AI$2&amp;$P239)-1</f>
        <v>#N/A</v>
      </c>
      <c r="AK239" s="58" t="e">
        <f t="shared" si="1737"/>
        <v>#N/A</v>
      </c>
      <c r="AL239" s="58" t="e">
        <f t="shared" ref="AL239" si="1803">AK239+COUNTIF($L:$L,AK$2&amp;$P239)-1</f>
        <v>#N/A</v>
      </c>
      <c r="AM239" s="58" t="e">
        <f t="shared" si="1739"/>
        <v>#N/A</v>
      </c>
      <c r="AN239" s="58" t="e">
        <f t="shared" ref="AN239" si="1804">AM239+COUNTIF($L:$L,AM$2&amp;$P239)-1</f>
        <v>#N/A</v>
      </c>
      <c r="AO239" s="58" t="e">
        <f t="shared" si="1741"/>
        <v>#N/A</v>
      </c>
      <c r="AP239" s="58" t="e">
        <f t="shared" ref="AP239" si="1805">AO239+COUNTIF($L:$L,AO$2&amp;$P239)-1</f>
        <v>#N/A</v>
      </c>
      <c r="AQ239" s="58" t="e">
        <f t="shared" si="1743"/>
        <v>#N/A</v>
      </c>
      <c r="AR239" s="58" t="e">
        <f t="shared" ref="AR239" si="1806">AQ239+COUNTIF($L:$L,AQ$2&amp;$P239)-1</f>
        <v>#N/A</v>
      </c>
      <c r="AS239" s="58" t="e">
        <f t="shared" si="1745"/>
        <v>#N/A</v>
      </c>
      <c r="AT239" s="58" t="e">
        <f t="shared" ref="AT239" si="1807">AS239+COUNTIF($L:$L,AS$2&amp;$P239)-1</f>
        <v>#N/A</v>
      </c>
      <c r="AU239" s="58" t="e">
        <f t="shared" si="1747"/>
        <v>#N/A</v>
      </c>
      <c r="AV239" s="58" t="e">
        <f t="shared" si="1501"/>
        <v>#N/A</v>
      </c>
      <c r="AW239" s="58" t="e">
        <f t="shared" si="1502"/>
        <v>#N/A</v>
      </c>
      <c r="AX239" s="58" t="e">
        <f t="shared" si="1503"/>
        <v>#N/A</v>
      </c>
      <c r="AY239" s="58" t="e">
        <f t="shared" si="1504"/>
        <v>#N/A</v>
      </c>
      <c r="AZ239" s="59" t="e">
        <f t="shared" si="1505"/>
        <v>#N/A</v>
      </c>
      <c r="BB239" s="66" t="s">
        <v>329</v>
      </c>
      <c r="BC239" s="67" t="e">
        <f t="shared" si="1506"/>
        <v>#N/A</v>
      </c>
      <c r="BD239" s="67" t="e">
        <f t="shared" si="1507"/>
        <v>#N/A</v>
      </c>
      <c r="BE239" s="67" t="e">
        <f t="shared" si="1508"/>
        <v>#N/A</v>
      </c>
      <c r="BF239" s="67" t="e">
        <f t="shared" si="1509"/>
        <v>#N/A</v>
      </c>
      <c r="BG239" s="67">
        <f t="shared" si="1510"/>
        <v>302</v>
      </c>
      <c r="BH239" s="67">
        <f t="shared" si="1511"/>
        <v>302</v>
      </c>
      <c r="BI239" s="67">
        <f t="shared" si="1512"/>
        <v>631</v>
      </c>
      <c r="BJ239" s="67">
        <f t="shared" si="1513"/>
        <v>631</v>
      </c>
      <c r="BK239" s="67">
        <f t="shared" si="1514"/>
        <v>1065</v>
      </c>
      <c r="BL239" s="67">
        <f t="shared" si="1515"/>
        <v>1065</v>
      </c>
      <c r="BM239" s="67">
        <f t="shared" si="1516"/>
        <v>1626</v>
      </c>
      <c r="BN239" s="67">
        <f t="shared" si="1517"/>
        <v>1627</v>
      </c>
      <c r="BO239" s="67">
        <f t="shared" si="1518"/>
        <v>2352</v>
      </c>
      <c r="BP239" s="67">
        <f t="shared" si="1519"/>
        <v>2354</v>
      </c>
      <c r="BQ239" s="67">
        <f t="shared" si="1520"/>
        <v>3291</v>
      </c>
      <c r="BR239" s="67">
        <f t="shared" si="1521"/>
        <v>3293</v>
      </c>
      <c r="BS239" s="67" t="e">
        <f t="shared" si="1522"/>
        <v>#N/A</v>
      </c>
      <c r="BT239" s="67" t="e">
        <f t="shared" si="1523"/>
        <v>#N/A</v>
      </c>
      <c r="BU239" s="67" t="e">
        <f t="shared" si="1524"/>
        <v>#N/A</v>
      </c>
      <c r="BV239" s="67" t="e">
        <f t="shared" si="1525"/>
        <v>#N/A</v>
      </c>
      <c r="BW239" s="67" t="e">
        <f t="shared" si="1526"/>
        <v>#N/A</v>
      </c>
      <c r="BX239" s="67" t="e">
        <f t="shared" si="1527"/>
        <v>#N/A</v>
      </c>
      <c r="BY239" s="67" t="e">
        <f t="shared" si="1528"/>
        <v>#N/A</v>
      </c>
      <c r="BZ239" s="67" t="e">
        <f t="shared" si="1529"/>
        <v>#N/A</v>
      </c>
      <c r="CA239" s="67" t="e">
        <f t="shared" si="1530"/>
        <v>#N/A</v>
      </c>
      <c r="CB239" s="67" t="e">
        <f t="shared" si="1531"/>
        <v>#N/A</v>
      </c>
      <c r="CC239" s="67" t="e">
        <f t="shared" si="1532"/>
        <v>#N/A</v>
      </c>
      <c r="CD239" s="67" t="e">
        <f t="shared" si="1533"/>
        <v>#N/A</v>
      </c>
      <c r="CE239" s="67" t="e">
        <f t="shared" si="1534"/>
        <v>#N/A</v>
      </c>
      <c r="CF239" s="67" t="e">
        <f t="shared" si="1535"/>
        <v>#N/A</v>
      </c>
      <c r="CG239" s="67" t="e">
        <f t="shared" si="1536"/>
        <v>#N/A</v>
      </c>
      <c r="CH239" s="67" t="e">
        <f t="shared" si="1537"/>
        <v>#N/A</v>
      </c>
      <c r="CI239" s="67" t="e">
        <f t="shared" si="1538"/>
        <v>#N/A</v>
      </c>
      <c r="CJ239" s="67" t="e">
        <f t="shared" si="1539"/>
        <v>#N/A</v>
      </c>
      <c r="CK239" s="67" t="e">
        <f t="shared" si="1540"/>
        <v>#N/A</v>
      </c>
      <c r="CL239" s="68" t="e">
        <f t="shared" si="1541"/>
        <v>#N/A</v>
      </c>
    </row>
    <row r="240" spans="2:90" hidden="1" x14ac:dyDescent="0.4">
      <c r="B240" t="str">
        <f t="shared" si="1462"/>
        <v>2015東京ガス(株)</v>
      </c>
      <c r="C240" t="str">
        <f t="shared" si="1463"/>
        <v>2015東京ガス(株)</v>
      </c>
      <c r="D240">
        <v>2015</v>
      </c>
      <c r="E240">
        <v>2016</v>
      </c>
      <c r="G240" s="36" t="s">
        <v>281</v>
      </c>
      <c r="H240">
        <v>4.17E-4</v>
      </c>
      <c r="J240">
        <v>3.86E-4</v>
      </c>
      <c r="L240" s="60" t="s">
        <v>1941</v>
      </c>
      <c r="M240" s="61">
        <v>2015</v>
      </c>
      <c r="N240" s="62" t="s">
        <v>286</v>
      </c>
      <c r="P240" s="60" t="s">
        <v>330</v>
      </c>
      <c r="Q240" s="61" t="e">
        <f t="shared" si="1470"/>
        <v>#N/A</v>
      </c>
      <c r="R240" s="61" t="e">
        <f t="shared" si="1471"/>
        <v>#N/A</v>
      </c>
      <c r="S240" s="61" t="e">
        <f t="shared" si="1472"/>
        <v>#N/A</v>
      </c>
      <c r="T240" s="61" t="e">
        <f t="shared" si="1473"/>
        <v>#N/A</v>
      </c>
      <c r="U240" s="61">
        <f t="shared" si="1474"/>
        <v>299</v>
      </c>
      <c r="V240" s="61">
        <f t="shared" si="1475"/>
        <v>299</v>
      </c>
      <c r="W240" s="61">
        <f t="shared" si="1476"/>
        <v>603</v>
      </c>
      <c r="X240" s="61">
        <f t="shared" si="1477"/>
        <v>603</v>
      </c>
      <c r="Y240" s="61">
        <f t="shared" si="1478"/>
        <v>976</v>
      </c>
      <c r="Z240" s="61">
        <f t="shared" si="1479"/>
        <v>976</v>
      </c>
      <c r="AA240" s="61">
        <f t="shared" si="1480"/>
        <v>1415</v>
      </c>
      <c r="AB240" s="61">
        <f t="shared" si="1481"/>
        <v>1415</v>
      </c>
      <c r="AC240" s="61">
        <f t="shared" si="1482"/>
        <v>1926</v>
      </c>
      <c r="AD240" s="61">
        <f t="shared" si="1483"/>
        <v>1926</v>
      </c>
      <c r="AE240" s="61">
        <f t="shared" si="1484"/>
        <v>2486</v>
      </c>
      <c r="AF240" s="61">
        <f t="shared" si="1485"/>
        <v>2486</v>
      </c>
      <c r="AG240" s="61" t="e">
        <f t="shared" si="1486"/>
        <v>#N/A</v>
      </c>
      <c r="AH240" s="61" t="e">
        <f t="shared" si="1487"/>
        <v>#N/A</v>
      </c>
      <c r="AI240" s="61" t="e">
        <f t="shared" si="1735"/>
        <v>#N/A</v>
      </c>
      <c r="AJ240" s="61" t="e">
        <f t="shared" ref="AJ240" si="1808">AI240+COUNTIF($L:$L,AI$2&amp;$P240)-1</f>
        <v>#N/A</v>
      </c>
      <c r="AK240" s="61" t="e">
        <f t="shared" si="1737"/>
        <v>#N/A</v>
      </c>
      <c r="AL240" s="61" t="e">
        <f t="shared" ref="AL240" si="1809">AK240+COUNTIF($L:$L,AK$2&amp;$P240)-1</f>
        <v>#N/A</v>
      </c>
      <c r="AM240" s="61" t="e">
        <f t="shared" si="1739"/>
        <v>#N/A</v>
      </c>
      <c r="AN240" s="61" t="e">
        <f t="shared" ref="AN240" si="1810">AM240+COUNTIF($L:$L,AM$2&amp;$P240)-1</f>
        <v>#N/A</v>
      </c>
      <c r="AO240" s="61" t="e">
        <f t="shared" si="1741"/>
        <v>#N/A</v>
      </c>
      <c r="AP240" s="61" t="e">
        <f t="shared" ref="AP240" si="1811">AO240+COUNTIF($L:$L,AO$2&amp;$P240)-1</f>
        <v>#N/A</v>
      </c>
      <c r="AQ240" s="61" t="e">
        <f t="shared" si="1743"/>
        <v>#N/A</v>
      </c>
      <c r="AR240" s="61" t="e">
        <f t="shared" ref="AR240" si="1812">AQ240+COUNTIF($L:$L,AQ$2&amp;$P240)-1</f>
        <v>#N/A</v>
      </c>
      <c r="AS240" s="61" t="e">
        <f t="shared" si="1745"/>
        <v>#N/A</v>
      </c>
      <c r="AT240" s="61" t="e">
        <f t="shared" ref="AT240" si="1813">AS240+COUNTIF($L:$L,AS$2&amp;$P240)-1</f>
        <v>#N/A</v>
      </c>
      <c r="AU240" s="61" t="e">
        <f t="shared" si="1747"/>
        <v>#N/A</v>
      </c>
      <c r="AV240" s="61" t="e">
        <f t="shared" si="1501"/>
        <v>#N/A</v>
      </c>
      <c r="AW240" s="61" t="e">
        <f t="shared" si="1502"/>
        <v>#N/A</v>
      </c>
      <c r="AX240" s="61" t="e">
        <f t="shared" si="1503"/>
        <v>#N/A</v>
      </c>
      <c r="AY240" s="61" t="e">
        <f t="shared" si="1504"/>
        <v>#N/A</v>
      </c>
      <c r="AZ240" s="62" t="e">
        <f t="shared" si="1505"/>
        <v>#N/A</v>
      </c>
      <c r="BB240" s="69" t="s">
        <v>330</v>
      </c>
      <c r="BC240" s="70" t="e">
        <f t="shared" si="1506"/>
        <v>#N/A</v>
      </c>
      <c r="BD240" s="70" t="e">
        <f t="shared" si="1507"/>
        <v>#N/A</v>
      </c>
      <c r="BE240" s="70" t="e">
        <f t="shared" si="1508"/>
        <v>#N/A</v>
      </c>
      <c r="BF240" s="70" t="e">
        <f t="shared" si="1509"/>
        <v>#N/A</v>
      </c>
      <c r="BG240" s="70">
        <f t="shared" si="1510"/>
        <v>303</v>
      </c>
      <c r="BH240" s="70">
        <f t="shared" si="1511"/>
        <v>303</v>
      </c>
      <c r="BI240" s="70">
        <f t="shared" si="1512"/>
        <v>632</v>
      </c>
      <c r="BJ240" s="70">
        <f t="shared" si="1513"/>
        <v>632</v>
      </c>
      <c r="BK240" s="70">
        <f t="shared" si="1514"/>
        <v>1066</v>
      </c>
      <c r="BL240" s="70">
        <f t="shared" si="1515"/>
        <v>1066</v>
      </c>
      <c r="BM240" s="70">
        <f t="shared" si="1516"/>
        <v>1628</v>
      </c>
      <c r="BN240" s="70">
        <f t="shared" si="1517"/>
        <v>1628</v>
      </c>
      <c r="BO240" s="70">
        <f t="shared" si="1518"/>
        <v>2355</v>
      </c>
      <c r="BP240" s="70">
        <f t="shared" si="1519"/>
        <v>2355</v>
      </c>
      <c r="BQ240" s="70">
        <f t="shared" si="1520"/>
        <v>3294</v>
      </c>
      <c r="BR240" s="70">
        <f t="shared" si="1521"/>
        <v>3294</v>
      </c>
      <c r="BS240" s="70" t="e">
        <f t="shared" si="1522"/>
        <v>#N/A</v>
      </c>
      <c r="BT240" s="70" t="e">
        <f t="shared" si="1523"/>
        <v>#N/A</v>
      </c>
      <c r="BU240" s="70" t="e">
        <f t="shared" si="1524"/>
        <v>#N/A</v>
      </c>
      <c r="BV240" s="70" t="e">
        <f t="shared" si="1525"/>
        <v>#N/A</v>
      </c>
      <c r="BW240" s="70" t="e">
        <f t="shared" si="1526"/>
        <v>#N/A</v>
      </c>
      <c r="BX240" s="70" t="e">
        <f t="shared" si="1527"/>
        <v>#N/A</v>
      </c>
      <c r="BY240" s="70" t="e">
        <f t="shared" si="1528"/>
        <v>#N/A</v>
      </c>
      <c r="BZ240" s="70" t="e">
        <f t="shared" si="1529"/>
        <v>#N/A</v>
      </c>
      <c r="CA240" s="70" t="e">
        <f t="shared" si="1530"/>
        <v>#N/A</v>
      </c>
      <c r="CB240" s="70" t="e">
        <f t="shared" si="1531"/>
        <v>#N/A</v>
      </c>
      <c r="CC240" s="70" t="e">
        <f t="shared" si="1532"/>
        <v>#N/A</v>
      </c>
      <c r="CD240" s="70" t="e">
        <f t="shared" si="1533"/>
        <v>#N/A</v>
      </c>
      <c r="CE240" s="70" t="e">
        <f t="shared" si="1534"/>
        <v>#N/A</v>
      </c>
      <c r="CF240" s="70" t="e">
        <f t="shared" si="1535"/>
        <v>#N/A</v>
      </c>
      <c r="CG240" s="70" t="e">
        <f t="shared" si="1536"/>
        <v>#N/A</v>
      </c>
      <c r="CH240" s="70" t="e">
        <f t="shared" si="1537"/>
        <v>#N/A</v>
      </c>
      <c r="CI240" s="70" t="e">
        <f t="shared" si="1538"/>
        <v>#N/A</v>
      </c>
      <c r="CJ240" s="70" t="e">
        <f t="shared" si="1539"/>
        <v>#N/A</v>
      </c>
      <c r="CK240" s="70" t="e">
        <f t="shared" si="1540"/>
        <v>#N/A</v>
      </c>
      <c r="CL240" s="71" t="e">
        <f t="shared" si="1541"/>
        <v>#N/A</v>
      </c>
    </row>
    <row r="241" spans="2:90" hidden="1" x14ac:dyDescent="0.4">
      <c r="B241" t="str">
        <f t="shared" si="1462"/>
        <v>2015テス・エンジニアリング(株)</v>
      </c>
      <c r="C241" t="str">
        <f t="shared" si="1463"/>
        <v>2015テス・エンジニアリング(株)</v>
      </c>
      <c r="D241">
        <v>2015</v>
      </c>
      <c r="E241">
        <v>2016</v>
      </c>
      <c r="G241" s="36" t="s">
        <v>283</v>
      </c>
      <c r="H241">
        <v>3.2200000000000002E-4</v>
      </c>
      <c r="J241">
        <v>6.4499999999999996E-4</v>
      </c>
      <c r="L241" s="57" t="s">
        <v>1942</v>
      </c>
      <c r="M241" s="58">
        <v>2015</v>
      </c>
      <c r="N241" s="59" t="s">
        <v>287</v>
      </c>
      <c r="P241" s="57" t="s">
        <v>331</v>
      </c>
      <c r="Q241" s="58" t="e">
        <f t="shared" si="1470"/>
        <v>#N/A</v>
      </c>
      <c r="R241" s="58" t="e">
        <f t="shared" si="1471"/>
        <v>#N/A</v>
      </c>
      <c r="S241" s="58" t="e">
        <f t="shared" si="1472"/>
        <v>#N/A</v>
      </c>
      <c r="T241" s="58" t="e">
        <f t="shared" si="1473"/>
        <v>#N/A</v>
      </c>
      <c r="U241" s="58">
        <f t="shared" si="1474"/>
        <v>300</v>
      </c>
      <c r="V241" s="58">
        <f t="shared" si="1475"/>
        <v>300</v>
      </c>
      <c r="W241" s="58">
        <f t="shared" si="1476"/>
        <v>604</v>
      </c>
      <c r="X241" s="58">
        <f t="shared" si="1477"/>
        <v>604</v>
      </c>
      <c r="Y241" s="58">
        <f t="shared" si="1478"/>
        <v>977</v>
      </c>
      <c r="Z241" s="58">
        <f t="shared" si="1479"/>
        <v>977</v>
      </c>
      <c r="AA241" s="58">
        <f t="shared" si="1480"/>
        <v>1416</v>
      </c>
      <c r="AB241" s="58">
        <f t="shared" si="1481"/>
        <v>1416</v>
      </c>
      <c r="AC241" s="58">
        <f t="shared" si="1482"/>
        <v>1927</v>
      </c>
      <c r="AD241" s="58">
        <f t="shared" si="1483"/>
        <v>1927</v>
      </c>
      <c r="AE241" s="58">
        <f t="shared" si="1484"/>
        <v>2487</v>
      </c>
      <c r="AF241" s="58">
        <f t="shared" si="1485"/>
        <v>2487</v>
      </c>
      <c r="AG241" s="58" t="e">
        <f t="shared" si="1486"/>
        <v>#N/A</v>
      </c>
      <c r="AH241" s="58" t="e">
        <f t="shared" si="1487"/>
        <v>#N/A</v>
      </c>
      <c r="AI241" s="58" t="e">
        <f t="shared" si="1735"/>
        <v>#N/A</v>
      </c>
      <c r="AJ241" s="58" t="e">
        <f t="shared" ref="AJ241" si="1814">AI241+COUNTIF($L:$L,AI$2&amp;$P241)-1</f>
        <v>#N/A</v>
      </c>
      <c r="AK241" s="58" t="e">
        <f t="shared" si="1737"/>
        <v>#N/A</v>
      </c>
      <c r="AL241" s="58" t="e">
        <f t="shared" ref="AL241" si="1815">AK241+COUNTIF($L:$L,AK$2&amp;$P241)-1</f>
        <v>#N/A</v>
      </c>
      <c r="AM241" s="58" t="e">
        <f t="shared" si="1739"/>
        <v>#N/A</v>
      </c>
      <c r="AN241" s="58" t="e">
        <f t="shared" ref="AN241" si="1816">AM241+COUNTIF($L:$L,AM$2&amp;$P241)-1</f>
        <v>#N/A</v>
      </c>
      <c r="AO241" s="58" t="e">
        <f t="shared" si="1741"/>
        <v>#N/A</v>
      </c>
      <c r="AP241" s="58" t="e">
        <f t="shared" ref="AP241" si="1817">AO241+COUNTIF($L:$L,AO$2&amp;$P241)-1</f>
        <v>#N/A</v>
      </c>
      <c r="AQ241" s="58" t="e">
        <f t="shared" si="1743"/>
        <v>#N/A</v>
      </c>
      <c r="AR241" s="58" t="e">
        <f t="shared" ref="AR241" si="1818">AQ241+COUNTIF($L:$L,AQ$2&amp;$P241)-1</f>
        <v>#N/A</v>
      </c>
      <c r="AS241" s="58" t="e">
        <f t="shared" si="1745"/>
        <v>#N/A</v>
      </c>
      <c r="AT241" s="58" t="e">
        <f t="shared" ref="AT241" si="1819">AS241+COUNTIF($L:$L,AS$2&amp;$P241)-1</f>
        <v>#N/A</v>
      </c>
      <c r="AU241" s="58" t="e">
        <f t="shared" si="1747"/>
        <v>#N/A</v>
      </c>
      <c r="AV241" s="58" t="e">
        <f t="shared" si="1501"/>
        <v>#N/A</v>
      </c>
      <c r="AW241" s="58" t="e">
        <f t="shared" si="1502"/>
        <v>#N/A</v>
      </c>
      <c r="AX241" s="58" t="e">
        <f t="shared" si="1503"/>
        <v>#N/A</v>
      </c>
      <c r="AY241" s="58" t="e">
        <f t="shared" si="1504"/>
        <v>#N/A</v>
      </c>
      <c r="AZ241" s="59" t="e">
        <f t="shared" si="1505"/>
        <v>#N/A</v>
      </c>
      <c r="BB241" s="66" t="s">
        <v>331</v>
      </c>
      <c r="BC241" s="67" t="e">
        <f t="shared" si="1506"/>
        <v>#N/A</v>
      </c>
      <c r="BD241" s="67" t="e">
        <f t="shared" si="1507"/>
        <v>#N/A</v>
      </c>
      <c r="BE241" s="67" t="e">
        <f t="shared" si="1508"/>
        <v>#N/A</v>
      </c>
      <c r="BF241" s="67" t="e">
        <f t="shared" si="1509"/>
        <v>#N/A</v>
      </c>
      <c r="BG241" s="67">
        <f t="shared" si="1510"/>
        <v>304</v>
      </c>
      <c r="BH241" s="67">
        <f t="shared" si="1511"/>
        <v>304</v>
      </c>
      <c r="BI241" s="67">
        <f t="shared" si="1512"/>
        <v>633</v>
      </c>
      <c r="BJ241" s="67">
        <f t="shared" si="1513"/>
        <v>633</v>
      </c>
      <c r="BK241" s="67">
        <f t="shared" si="1514"/>
        <v>1067</v>
      </c>
      <c r="BL241" s="67">
        <f t="shared" si="1515"/>
        <v>1067</v>
      </c>
      <c r="BM241" s="67">
        <f t="shared" si="1516"/>
        <v>1629</v>
      </c>
      <c r="BN241" s="67">
        <f t="shared" si="1517"/>
        <v>1629</v>
      </c>
      <c r="BO241" s="67">
        <f t="shared" si="1518"/>
        <v>2356</v>
      </c>
      <c r="BP241" s="67">
        <f t="shared" si="1519"/>
        <v>2362</v>
      </c>
      <c r="BQ241" s="67">
        <f t="shared" si="1520"/>
        <v>3295</v>
      </c>
      <c r="BR241" s="67">
        <f t="shared" si="1521"/>
        <v>3300</v>
      </c>
      <c r="BS241" s="67" t="e">
        <f t="shared" si="1522"/>
        <v>#N/A</v>
      </c>
      <c r="BT241" s="67" t="e">
        <f t="shared" si="1523"/>
        <v>#N/A</v>
      </c>
      <c r="BU241" s="67" t="e">
        <f t="shared" si="1524"/>
        <v>#N/A</v>
      </c>
      <c r="BV241" s="67" t="e">
        <f t="shared" si="1525"/>
        <v>#N/A</v>
      </c>
      <c r="BW241" s="67" t="e">
        <f t="shared" si="1526"/>
        <v>#N/A</v>
      </c>
      <c r="BX241" s="67" t="e">
        <f t="shared" si="1527"/>
        <v>#N/A</v>
      </c>
      <c r="BY241" s="67" t="e">
        <f t="shared" si="1528"/>
        <v>#N/A</v>
      </c>
      <c r="BZ241" s="67" t="e">
        <f t="shared" si="1529"/>
        <v>#N/A</v>
      </c>
      <c r="CA241" s="67" t="e">
        <f t="shared" si="1530"/>
        <v>#N/A</v>
      </c>
      <c r="CB241" s="67" t="e">
        <f t="shared" si="1531"/>
        <v>#N/A</v>
      </c>
      <c r="CC241" s="67" t="e">
        <f t="shared" si="1532"/>
        <v>#N/A</v>
      </c>
      <c r="CD241" s="67" t="e">
        <f t="shared" si="1533"/>
        <v>#N/A</v>
      </c>
      <c r="CE241" s="67" t="e">
        <f t="shared" si="1534"/>
        <v>#N/A</v>
      </c>
      <c r="CF241" s="67" t="e">
        <f t="shared" si="1535"/>
        <v>#N/A</v>
      </c>
      <c r="CG241" s="67" t="e">
        <f t="shared" si="1536"/>
        <v>#N/A</v>
      </c>
      <c r="CH241" s="67" t="e">
        <f t="shared" si="1537"/>
        <v>#N/A</v>
      </c>
      <c r="CI241" s="67" t="e">
        <f t="shared" si="1538"/>
        <v>#N/A</v>
      </c>
      <c r="CJ241" s="67" t="e">
        <f t="shared" si="1539"/>
        <v>#N/A</v>
      </c>
      <c r="CK241" s="67" t="e">
        <f t="shared" si="1540"/>
        <v>#N/A</v>
      </c>
      <c r="CL241" s="68" t="e">
        <f t="shared" si="1541"/>
        <v>#N/A</v>
      </c>
    </row>
    <row r="242" spans="2:90" hidden="1" x14ac:dyDescent="0.4">
      <c r="B242" t="str">
        <f t="shared" si="1462"/>
        <v>2015青梅ガス(株)</v>
      </c>
      <c r="C242" t="str">
        <f t="shared" si="1463"/>
        <v>2015青梅ガス(株)</v>
      </c>
      <c r="D242">
        <v>2015</v>
      </c>
      <c r="E242">
        <v>2016</v>
      </c>
      <c r="G242" s="36" t="s">
        <v>284</v>
      </c>
      <c r="H242">
        <v>3.2000000000000003E-4</v>
      </c>
      <c r="J242">
        <v>2.8399999999999996E-4</v>
      </c>
      <c r="L242" s="60" t="s">
        <v>1943</v>
      </c>
      <c r="M242" s="61">
        <v>2015</v>
      </c>
      <c r="N242" s="62" t="s">
        <v>188</v>
      </c>
      <c r="P242" s="60" t="s">
        <v>332</v>
      </c>
      <c r="Q242" s="61" t="e">
        <f t="shared" si="1470"/>
        <v>#N/A</v>
      </c>
      <c r="R242" s="61" t="e">
        <f t="shared" si="1471"/>
        <v>#N/A</v>
      </c>
      <c r="S242" s="61" t="e">
        <f t="shared" si="1472"/>
        <v>#N/A</v>
      </c>
      <c r="T242" s="61" t="e">
        <f t="shared" si="1473"/>
        <v>#N/A</v>
      </c>
      <c r="U242" s="61">
        <f t="shared" si="1474"/>
        <v>301</v>
      </c>
      <c r="V242" s="61">
        <f t="shared" si="1475"/>
        <v>301</v>
      </c>
      <c r="W242" s="61" t="e">
        <f t="shared" si="1476"/>
        <v>#N/A</v>
      </c>
      <c r="X242" s="61" t="e">
        <f t="shared" si="1477"/>
        <v>#N/A</v>
      </c>
      <c r="Y242" s="61" t="e">
        <f t="shared" si="1478"/>
        <v>#N/A</v>
      </c>
      <c r="Z242" s="61" t="e">
        <f t="shared" si="1479"/>
        <v>#N/A</v>
      </c>
      <c r="AA242" s="61" t="e">
        <f t="shared" si="1480"/>
        <v>#N/A</v>
      </c>
      <c r="AB242" s="61" t="e">
        <f t="shared" si="1481"/>
        <v>#N/A</v>
      </c>
      <c r="AC242" s="61" t="e">
        <f t="shared" si="1482"/>
        <v>#N/A</v>
      </c>
      <c r="AD242" s="61" t="e">
        <f t="shared" si="1483"/>
        <v>#N/A</v>
      </c>
      <c r="AE242" s="61" t="e">
        <f t="shared" si="1484"/>
        <v>#N/A</v>
      </c>
      <c r="AF242" s="61" t="e">
        <f t="shared" si="1485"/>
        <v>#N/A</v>
      </c>
      <c r="AG242" s="61" t="e">
        <f t="shared" si="1486"/>
        <v>#N/A</v>
      </c>
      <c r="AH242" s="61" t="e">
        <f t="shared" si="1487"/>
        <v>#N/A</v>
      </c>
      <c r="AI242" s="61" t="e">
        <f t="shared" si="1735"/>
        <v>#N/A</v>
      </c>
      <c r="AJ242" s="61" t="e">
        <f t="shared" ref="AJ242" si="1820">AI242+COUNTIF($L:$L,AI$2&amp;$P242)-1</f>
        <v>#N/A</v>
      </c>
      <c r="AK242" s="61" t="e">
        <f t="shared" si="1737"/>
        <v>#N/A</v>
      </c>
      <c r="AL242" s="61" t="e">
        <f t="shared" ref="AL242" si="1821">AK242+COUNTIF($L:$L,AK$2&amp;$P242)-1</f>
        <v>#N/A</v>
      </c>
      <c r="AM242" s="61" t="e">
        <f t="shared" si="1739"/>
        <v>#N/A</v>
      </c>
      <c r="AN242" s="61" t="e">
        <f t="shared" ref="AN242" si="1822">AM242+COUNTIF($L:$L,AM$2&amp;$P242)-1</f>
        <v>#N/A</v>
      </c>
      <c r="AO242" s="61" t="e">
        <f t="shared" si="1741"/>
        <v>#N/A</v>
      </c>
      <c r="AP242" s="61" t="e">
        <f t="shared" ref="AP242" si="1823">AO242+COUNTIF($L:$L,AO$2&amp;$P242)-1</f>
        <v>#N/A</v>
      </c>
      <c r="AQ242" s="61" t="e">
        <f t="shared" si="1743"/>
        <v>#N/A</v>
      </c>
      <c r="AR242" s="61" t="e">
        <f t="shared" ref="AR242" si="1824">AQ242+COUNTIF($L:$L,AQ$2&amp;$P242)-1</f>
        <v>#N/A</v>
      </c>
      <c r="AS242" s="61" t="e">
        <f t="shared" si="1745"/>
        <v>#N/A</v>
      </c>
      <c r="AT242" s="61" t="e">
        <f t="shared" ref="AT242" si="1825">AS242+COUNTIF($L:$L,AS$2&amp;$P242)-1</f>
        <v>#N/A</v>
      </c>
      <c r="AU242" s="61" t="e">
        <f t="shared" si="1747"/>
        <v>#N/A</v>
      </c>
      <c r="AV242" s="61" t="e">
        <f t="shared" si="1501"/>
        <v>#N/A</v>
      </c>
      <c r="AW242" s="61" t="e">
        <f t="shared" si="1502"/>
        <v>#N/A</v>
      </c>
      <c r="AX242" s="61" t="e">
        <f t="shared" si="1503"/>
        <v>#N/A</v>
      </c>
      <c r="AY242" s="61" t="e">
        <f t="shared" si="1504"/>
        <v>#N/A</v>
      </c>
      <c r="AZ242" s="62" t="e">
        <f t="shared" si="1505"/>
        <v>#N/A</v>
      </c>
      <c r="BB242" s="69" t="s">
        <v>332</v>
      </c>
      <c r="BC242" s="70" t="e">
        <f t="shared" si="1506"/>
        <v>#N/A</v>
      </c>
      <c r="BD242" s="70" t="e">
        <f t="shared" si="1507"/>
        <v>#N/A</v>
      </c>
      <c r="BE242" s="70" t="e">
        <f t="shared" si="1508"/>
        <v>#N/A</v>
      </c>
      <c r="BF242" s="70" t="e">
        <f t="shared" si="1509"/>
        <v>#N/A</v>
      </c>
      <c r="BG242" s="70">
        <f t="shared" si="1510"/>
        <v>305</v>
      </c>
      <c r="BH242" s="70">
        <f t="shared" si="1511"/>
        <v>305</v>
      </c>
      <c r="BI242" s="70" t="e">
        <f t="shared" si="1512"/>
        <v>#N/A</v>
      </c>
      <c r="BJ242" s="70" t="e">
        <f t="shared" si="1513"/>
        <v>#N/A</v>
      </c>
      <c r="BK242" s="70" t="e">
        <f t="shared" si="1514"/>
        <v>#N/A</v>
      </c>
      <c r="BL242" s="70" t="e">
        <f t="shared" si="1515"/>
        <v>#N/A</v>
      </c>
      <c r="BM242" s="70" t="e">
        <f t="shared" si="1516"/>
        <v>#N/A</v>
      </c>
      <c r="BN242" s="70" t="e">
        <f t="shared" si="1517"/>
        <v>#N/A</v>
      </c>
      <c r="BO242" s="70" t="e">
        <f t="shared" si="1518"/>
        <v>#N/A</v>
      </c>
      <c r="BP242" s="70" t="e">
        <f t="shared" si="1519"/>
        <v>#N/A</v>
      </c>
      <c r="BQ242" s="70" t="e">
        <f t="shared" si="1520"/>
        <v>#N/A</v>
      </c>
      <c r="BR242" s="70" t="e">
        <f t="shared" si="1521"/>
        <v>#N/A</v>
      </c>
      <c r="BS242" s="70" t="e">
        <f t="shared" si="1522"/>
        <v>#N/A</v>
      </c>
      <c r="BT242" s="70" t="e">
        <f t="shared" si="1523"/>
        <v>#N/A</v>
      </c>
      <c r="BU242" s="70" t="e">
        <f t="shared" si="1524"/>
        <v>#N/A</v>
      </c>
      <c r="BV242" s="70" t="e">
        <f t="shared" si="1525"/>
        <v>#N/A</v>
      </c>
      <c r="BW242" s="70" t="e">
        <f t="shared" si="1526"/>
        <v>#N/A</v>
      </c>
      <c r="BX242" s="70" t="e">
        <f t="shared" si="1527"/>
        <v>#N/A</v>
      </c>
      <c r="BY242" s="70" t="e">
        <f t="shared" si="1528"/>
        <v>#N/A</v>
      </c>
      <c r="BZ242" s="70" t="e">
        <f t="shared" si="1529"/>
        <v>#N/A</v>
      </c>
      <c r="CA242" s="70" t="e">
        <f t="shared" si="1530"/>
        <v>#N/A</v>
      </c>
      <c r="CB242" s="70" t="e">
        <f t="shared" si="1531"/>
        <v>#N/A</v>
      </c>
      <c r="CC242" s="70" t="e">
        <f t="shared" si="1532"/>
        <v>#N/A</v>
      </c>
      <c r="CD242" s="70" t="e">
        <f t="shared" si="1533"/>
        <v>#N/A</v>
      </c>
      <c r="CE242" s="70" t="e">
        <f t="shared" si="1534"/>
        <v>#N/A</v>
      </c>
      <c r="CF242" s="70" t="e">
        <f t="shared" si="1535"/>
        <v>#N/A</v>
      </c>
      <c r="CG242" s="70" t="e">
        <f t="shared" si="1536"/>
        <v>#N/A</v>
      </c>
      <c r="CH242" s="70" t="e">
        <f t="shared" si="1537"/>
        <v>#N/A</v>
      </c>
      <c r="CI242" s="70" t="e">
        <f t="shared" si="1538"/>
        <v>#N/A</v>
      </c>
      <c r="CJ242" s="70" t="e">
        <f t="shared" si="1539"/>
        <v>#N/A</v>
      </c>
      <c r="CK242" s="70" t="e">
        <f t="shared" si="1540"/>
        <v>#N/A</v>
      </c>
      <c r="CL242" s="71" t="e">
        <f t="shared" si="1541"/>
        <v>#N/A</v>
      </c>
    </row>
    <row r="243" spans="2:90" hidden="1" x14ac:dyDescent="0.4">
      <c r="B243" t="str">
        <f t="shared" si="1462"/>
        <v>2015(株)イーネットワークシステムズ</v>
      </c>
      <c r="C243" t="str">
        <f t="shared" si="1463"/>
        <v>2015(株)イーネットワークシステムズ</v>
      </c>
      <c r="D243">
        <v>2015</v>
      </c>
      <c r="E243">
        <v>2016</v>
      </c>
      <c r="G243" s="36" t="s">
        <v>285</v>
      </c>
      <c r="H243">
        <v>4.1099999999999996E-4</v>
      </c>
      <c r="J243">
        <v>3.7500000000000001E-4</v>
      </c>
      <c r="L243" s="57" t="s">
        <v>1944</v>
      </c>
      <c r="M243" s="58">
        <v>2015</v>
      </c>
      <c r="N243" s="59" t="s">
        <v>179</v>
      </c>
      <c r="P243" s="57" t="s">
        <v>333</v>
      </c>
      <c r="Q243" s="58" t="e">
        <f t="shared" si="1470"/>
        <v>#N/A</v>
      </c>
      <c r="R243" s="58" t="e">
        <f t="shared" si="1471"/>
        <v>#N/A</v>
      </c>
      <c r="S243" s="58" t="e">
        <f t="shared" si="1472"/>
        <v>#N/A</v>
      </c>
      <c r="T243" s="58" t="e">
        <f t="shared" si="1473"/>
        <v>#N/A</v>
      </c>
      <c r="U243" s="58">
        <f t="shared" si="1474"/>
        <v>302</v>
      </c>
      <c r="V243" s="58">
        <f t="shared" si="1475"/>
        <v>302</v>
      </c>
      <c r="W243" s="58">
        <f t="shared" si="1476"/>
        <v>605</v>
      </c>
      <c r="X243" s="58">
        <f t="shared" si="1477"/>
        <v>605</v>
      </c>
      <c r="Y243" s="58">
        <f t="shared" si="1478"/>
        <v>978</v>
      </c>
      <c r="Z243" s="58">
        <f t="shared" si="1479"/>
        <v>978</v>
      </c>
      <c r="AA243" s="58">
        <f t="shared" si="1480"/>
        <v>1417</v>
      </c>
      <c r="AB243" s="58">
        <f t="shared" si="1481"/>
        <v>1417</v>
      </c>
      <c r="AC243" s="58">
        <f t="shared" si="1482"/>
        <v>1928</v>
      </c>
      <c r="AD243" s="58">
        <f t="shared" si="1483"/>
        <v>1928</v>
      </c>
      <c r="AE243" s="58">
        <f t="shared" si="1484"/>
        <v>2488</v>
      </c>
      <c r="AF243" s="58">
        <f t="shared" si="1485"/>
        <v>2488</v>
      </c>
      <c r="AG243" s="58" t="e">
        <f t="shared" si="1486"/>
        <v>#N/A</v>
      </c>
      <c r="AH243" s="58" t="e">
        <f t="shared" si="1487"/>
        <v>#N/A</v>
      </c>
      <c r="AI243" s="58" t="e">
        <f t="shared" si="1735"/>
        <v>#N/A</v>
      </c>
      <c r="AJ243" s="58" t="e">
        <f t="shared" ref="AJ243" si="1826">AI243+COUNTIF($L:$L,AI$2&amp;$P243)-1</f>
        <v>#N/A</v>
      </c>
      <c r="AK243" s="58" t="e">
        <f t="shared" si="1737"/>
        <v>#N/A</v>
      </c>
      <c r="AL243" s="58" t="e">
        <f t="shared" ref="AL243" si="1827">AK243+COUNTIF($L:$L,AK$2&amp;$P243)-1</f>
        <v>#N/A</v>
      </c>
      <c r="AM243" s="58" t="e">
        <f t="shared" si="1739"/>
        <v>#N/A</v>
      </c>
      <c r="AN243" s="58" t="e">
        <f t="shared" ref="AN243" si="1828">AM243+COUNTIF($L:$L,AM$2&amp;$P243)-1</f>
        <v>#N/A</v>
      </c>
      <c r="AO243" s="58" t="e">
        <f t="shared" si="1741"/>
        <v>#N/A</v>
      </c>
      <c r="AP243" s="58" t="e">
        <f t="shared" ref="AP243" si="1829">AO243+COUNTIF($L:$L,AO$2&amp;$P243)-1</f>
        <v>#N/A</v>
      </c>
      <c r="AQ243" s="58" t="e">
        <f t="shared" si="1743"/>
        <v>#N/A</v>
      </c>
      <c r="AR243" s="58" t="e">
        <f t="shared" ref="AR243" si="1830">AQ243+COUNTIF($L:$L,AQ$2&amp;$P243)-1</f>
        <v>#N/A</v>
      </c>
      <c r="AS243" s="58" t="e">
        <f t="shared" si="1745"/>
        <v>#N/A</v>
      </c>
      <c r="AT243" s="58" t="e">
        <f t="shared" ref="AT243" si="1831">AS243+COUNTIF($L:$L,AS$2&amp;$P243)-1</f>
        <v>#N/A</v>
      </c>
      <c r="AU243" s="58" t="e">
        <f t="shared" si="1747"/>
        <v>#N/A</v>
      </c>
      <c r="AV243" s="58" t="e">
        <f t="shared" si="1501"/>
        <v>#N/A</v>
      </c>
      <c r="AW243" s="58" t="e">
        <f t="shared" si="1502"/>
        <v>#N/A</v>
      </c>
      <c r="AX243" s="58" t="e">
        <f t="shared" si="1503"/>
        <v>#N/A</v>
      </c>
      <c r="AY243" s="58" t="e">
        <f t="shared" si="1504"/>
        <v>#N/A</v>
      </c>
      <c r="AZ243" s="59" t="e">
        <f t="shared" si="1505"/>
        <v>#N/A</v>
      </c>
      <c r="BB243" s="66" t="s">
        <v>333</v>
      </c>
      <c r="BC243" s="67" t="e">
        <f t="shared" si="1506"/>
        <v>#N/A</v>
      </c>
      <c r="BD243" s="67" t="e">
        <f t="shared" si="1507"/>
        <v>#N/A</v>
      </c>
      <c r="BE243" s="67" t="e">
        <f t="shared" si="1508"/>
        <v>#N/A</v>
      </c>
      <c r="BF243" s="67" t="e">
        <f t="shared" si="1509"/>
        <v>#N/A</v>
      </c>
      <c r="BG243" s="67">
        <f t="shared" si="1510"/>
        <v>306</v>
      </c>
      <c r="BH243" s="67">
        <f t="shared" si="1511"/>
        <v>306</v>
      </c>
      <c r="BI243" s="67">
        <f t="shared" si="1512"/>
        <v>634</v>
      </c>
      <c r="BJ243" s="67">
        <f t="shared" si="1513"/>
        <v>634</v>
      </c>
      <c r="BK243" s="67">
        <f t="shared" si="1514"/>
        <v>1068</v>
      </c>
      <c r="BL243" s="67">
        <f t="shared" si="1515"/>
        <v>1068</v>
      </c>
      <c r="BM243" s="67">
        <f t="shared" si="1516"/>
        <v>1630</v>
      </c>
      <c r="BN243" s="67">
        <f t="shared" si="1517"/>
        <v>1630</v>
      </c>
      <c r="BO243" s="67">
        <f t="shared" si="1518"/>
        <v>2363</v>
      </c>
      <c r="BP243" s="67">
        <f t="shared" si="1519"/>
        <v>2363</v>
      </c>
      <c r="BQ243" s="67">
        <f t="shared" si="1520"/>
        <v>3301</v>
      </c>
      <c r="BR243" s="67">
        <f t="shared" si="1521"/>
        <v>3301</v>
      </c>
      <c r="BS243" s="67" t="e">
        <f t="shared" si="1522"/>
        <v>#N/A</v>
      </c>
      <c r="BT243" s="67" t="e">
        <f t="shared" si="1523"/>
        <v>#N/A</v>
      </c>
      <c r="BU243" s="67" t="e">
        <f t="shared" si="1524"/>
        <v>#N/A</v>
      </c>
      <c r="BV243" s="67" t="e">
        <f t="shared" si="1525"/>
        <v>#N/A</v>
      </c>
      <c r="BW243" s="67" t="e">
        <f t="shared" si="1526"/>
        <v>#N/A</v>
      </c>
      <c r="BX243" s="67" t="e">
        <f t="shared" si="1527"/>
        <v>#N/A</v>
      </c>
      <c r="BY243" s="67" t="e">
        <f t="shared" si="1528"/>
        <v>#N/A</v>
      </c>
      <c r="BZ243" s="67" t="e">
        <f t="shared" si="1529"/>
        <v>#N/A</v>
      </c>
      <c r="CA243" s="67" t="e">
        <f t="shared" si="1530"/>
        <v>#N/A</v>
      </c>
      <c r="CB243" s="67" t="e">
        <f t="shared" si="1531"/>
        <v>#N/A</v>
      </c>
      <c r="CC243" s="67" t="e">
        <f t="shared" si="1532"/>
        <v>#N/A</v>
      </c>
      <c r="CD243" s="67" t="e">
        <f t="shared" si="1533"/>
        <v>#N/A</v>
      </c>
      <c r="CE243" s="67" t="e">
        <f t="shared" si="1534"/>
        <v>#N/A</v>
      </c>
      <c r="CF243" s="67" t="e">
        <f t="shared" si="1535"/>
        <v>#N/A</v>
      </c>
      <c r="CG243" s="67" t="e">
        <f t="shared" si="1536"/>
        <v>#N/A</v>
      </c>
      <c r="CH243" s="67" t="e">
        <f t="shared" si="1537"/>
        <v>#N/A</v>
      </c>
      <c r="CI243" s="67" t="e">
        <f t="shared" si="1538"/>
        <v>#N/A</v>
      </c>
      <c r="CJ243" s="67" t="e">
        <f t="shared" si="1539"/>
        <v>#N/A</v>
      </c>
      <c r="CK243" s="67" t="e">
        <f t="shared" si="1540"/>
        <v>#N/A</v>
      </c>
      <c r="CL243" s="68" t="e">
        <f t="shared" si="1541"/>
        <v>#N/A</v>
      </c>
    </row>
    <row r="244" spans="2:90" hidden="1" x14ac:dyDescent="0.4">
      <c r="B244" t="str">
        <f t="shared" si="1462"/>
        <v>2015伊藤忠エネクスホームライフ関東(株)</v>
      </c>
      <c r="C244" t="str">
        <f t="shared" si="1463"/>
        <v>2015伊藤忠エネクスホームライフ関東(株)</v>
      </c>
      <c r="D244">
        <v>2015</v>
      </c>
      <c r="E244">
        <v>2016</v>
      </c>
      <c r="G244" s="36" t="s">
        <v>286</v>
      </c>
      <c r="H244">
        <v>4.8899999999999996E-4</v>
      </c>
      <c r="J244">
        <v>4.5300000000000001E-4</v>
      </c>
      <c r="L244" s="60" t="s">
        <v>1945</v>
      </c>
      <c r="M244" s="61">
        <v>2015</v>
      </c>
      <c r="N244" s="62" t="s">
        <v>288</v>
      </c>
      <c r="P244" s="60" t="s">
        <v>334</v>
      </c>
      <c r="Q244" s="61" t="e">
        <f t="shared" si="1470"/>
        <v>#N/A</v>
      </c>
      <c r="R244" s="61" t="e">
        <f t="shared" si="1471"/>
        <v>#N/A</v>
      </c>
      <c r="S244" s="61" t="e">
        <f t="shared" si="1472"/>
        <v>#N/A</v>
      </c>
      <c r="T244" s="61" t="e">
        <f t="shared" si="1473"/>
        <v>#N/A</v>
      </c>
      <c r="U244" s="61">
        <f t="shared" si="1474"/>
        <v>303</v>
      </c>
      <c r="V244" s="61">
        <f t="shared" si="1475"/>
        <v>303</v>
      </c>
      <c r="W244" s="61">
        <f t="shared" si="1476"/>
        <v>606</v>
      </c>
      <c r="X244" s="61">
        <f t="shared" si="1477"/>
        <v>606</v>
      </c>
      <c r="Y244" s="61">
        <f t="shared" si="1478"/>
        <v>979</v>
      </c>
      <c r="Z244" s="61">
        <f t="shared" si="1479"/>
        <v>979</v>
      </c>
      <c r="AA244" s="61">
        <f t="shared" si="1480"/>
        <v>1418</v>
      </c>
      <c r="AB244" s="61">
        <f t="shared" si="1481"/>
        <v>1418</v>
      </c>
      <c r="AC244" s="61">
        <f t="shared" si="1482"/>
        <v>1929</v>
      </c>
      <c r="AD244" s="61">
        <f t="shared" si="1483"/>
        <v>1929</v>
      </c>
      <c r="AE244" s="61">
        <f t="shared" si="1484"/>
        <v>2489</v>
      </c>
      <c r="AF244" s="61">
        <f t="shared" si="1485"/>
        <v>2489</v>
      </c>
      <c r="AG244" s="61" t="e">
        <f t="shared" si="1486"/>
        <v>#N/A</v>
      </c>
      <c r="AH244" s="61" t="e">
        <f t="shared" si="1487"/>
        <v>#N/A</v>
      </c>
      <c r="AI244" s="61" t="e">
        <f t="shared" si="1735"/>
        <v>#N/A</v>
      </c>
      <c r="AJ244" s="61" t="e">
        <f t="shared" ref="AJ244" si="1832">AI244+COUNTIF($L:$L,AI$2&amp;$P244)-1</f>
        <v>#N/A</v>
      </c>
      <c r="AK244" s="61" t="e">
        <f t="shared" si="1737"/>
        <v>#N/A</v>
      </c>
      <c r="AL244" s="61" t="e">
        <f t="shared" ref="AL244" si="1833">AK244+COUNTIF($L:$L,AK$2&amp;$P244)-1</f>
        <v>#N/A</v>
      </c>
      <c r="AM244" s="61" t="e">
        <f t="shared" si="1739"/>
        <v>#N/A</v>
      </c>
      <c r="AN244" s="61" t="e">
        <f t="shared" ref="AN244" si="1834">AM244+COUNTIF($L:$L,AM$2&amp;$P244)-1</f>
        <v>#N/A</v>
      </c>
      <c r="AO244" s="61" t="e">
        <f t="shared" si="1741"/>
        <v>#N/A</v>
      </c>
      <c r="AP244" s="61" t="e">
        <f t="shared" ref="AP244" si="1835">AO244+COUNTIF($L:$L,AO$2&amp;$P244)-1</f>
        <v>#N/A</v>
      </c>
      <c r="AQ244" s="61" t="e">
        <f t="shared" si="1743"/>
        <v>#N/A</v>
      </c>
      <c r="AR244" s="61" t="e">
        <f t="shared" ref="AR244" si="1836">AQ244+COUNTIF($L:$L,AQ$2&amp;$P244)-1</f>
        <v>#N/A</v>
      </c>
      <c r="AS244" s="61" t="e">
        <f t="shared" si="1745"/>
        <v>#N/A</v>
      </c>
      <c r="AT244" s="61" t="e">
        <f t="shared" ref="AT244" si="1837">AS244+COUNTIF($L:$L,AS$2&amp;$P244)-1</f>
        <v>#N/A</v>
      </c>
      <c r="AU244" s="61" t="e">
        <f t="shared" si="1747"/>
        <v>#N/A</v>
      </c>
      <c r="AV244" s="61" t="e">
        <f t="shared" si="1501"/>
        <v>#N/A</v>
      </c>
      <c r="AW244" s="61" t="e">
        <f t="shared" si="1502"/>
        <v>#N/A</v>
      </c>
      <c r="AX244" s="61" t="e">
        <f t="shared" si="1503"/>
        <v>#N/A</v>
      </c>
      <c r="AY244" s="61" t="e">
        <f t="shared" si="1504"/>
        <v>#N/A</v>
      </c>
      <c r="AZ244" s="62" t="e">
        <f t="shared" si="1505"/>
        <v>#N/A</v>
      </c>
      <c r="BB244" s="69" t="s">
        <v>334</v>
      </c>
      <c r="BC244" s="70" t="e">
        <f t="shared" si="1506"/>
        <v>#N/A</v>
      </c>
      <c r="BD244" s="70" t="e">
        <f t="shared" si="1507"/>
        <v>#N/A</v>
      </c>
      <c r="BE244" s="70" t="e">
        <f t="shared" si="1508"/>
        <v>#N/A</v>
      </c>
      <c r="BF244" s="70" t="e">
        <f t="shared" si="1509"/>
        <v>#N/A</v>
      </c>
      <c r="BG244" s="70">
        <f t="shared" si="1510"/>
        <v>307</v>
      </c>
      <c r="BH244" s="70">
        <f t="shared" si="1511"/>
        <v>307</v>
      </c>
      <c r="BI244" s="70">
        <f t="shared" si="1512"/>
        <v>635</v>
      </c>
      <c r="BJ244" s="70">
        <f t="shared" si="1513"/>
        <v>636</v>
      </c>
      <c r="BK244" s="70">
        <f t="shared" si="1514"/>
        <v>1069</v>
      </c>
      <c r="BL244" s="70">
        <f t="shared" si="1515"/>
        <v>1071</v>
      </c>
      <c r="BM244" s="70">
        <f t="shared" si="1516"/>
        <v>1631</v>
      </c>
      <c r="BN244" s="70">
        <f t="shared" si="1517"/>
        <v>1634</v>
      </c>
      <c r="BO244" s="70">
        <f t="shared" si="1518"/>
        <v>2364</v>
      </c>
      <c r="BP244" s="70">
        <f t="shared" si="1519"/>
        <v>2368</v>
      </c>
      <c r="BQ244" s="70">
        <f t="shared" si="1520"/>
        <v>3302</v>
      </c>
      <c r="BR244" s="70">
        <f t="shared" si="1521"/>
        <v>3305</v>
      </c>
      <c r="BS244" s="70" t="e">
        <f t="shared" si="1522"/>
        <v>#N/A</v>
      </c>
      <c r="BT244" s="70" t="e">
        <f t="shared" si="1523"/>
        <v>#N/A</v>
      </c>
      <c r="BU244" s="70" t="e">
        <f t="shared" si="1524"/>
        <v>#N/A</v>
      </c>
      <c r="BV244" s="70" t="e">
        <f t="shared" si="1525"/>
        <v>#N/A</v>
      </c>
      <c r="BW244" s="70" t="e">
        <f t="shared" si="1526"/>
        <v>#N/A</v>
      </c>
      <c r="BX244" s="70" t="e">
        <f t="shared" si="1527"/>
        <v>#N/A</v>
      </c>
      <c r="BY244" s="70" t="e">
        <f t="shared" si="1528"/>
        <v>#N/A</v>
      </c>
      <c r="BZ244" s="70" t="e">
        <f t="shared" si="1529"/>
        <v>#N/A</v>
      </c>
      <c r="CA244" s="70" t="e">
        <f t="shared" si="1530"/>
        <v>#N/A</v>
      </c>
      <c r="CB244" s="70" t="e">
        <f t="shared" si="1531"/>
        <v>#N/A</v>
      </c>
      <c r="CC244" s="70" t="e">
        <f t="shared" si="1532"/>
        <v>#N/A</v>
      </c>
      <c r="CD244" s="70" t="e">
        <f t="shared" si="1533"/>
        <v>#N/A</v>
      </c>
      <c r="CE244" s="70" t="e">
        <f t="shared" si="1534"/>
        <v>#N/A</v>
      </c>
      <c r="CF244" s="70" t="e">
        <f t="shared" si="1535"/>
        <v>#N/A</v>
      </c>
      <c r="CG244" s="70" t="e">
        <f t="shared" si="1536"/>
        <v>#N/A</v>
      </c>
      <c r="CH244" s="70" t="e">
        <f t="shared" si="1537"/>
        <v>#N/A</v>
      </c>
      <c r="CI244" s="70" t="e">
        <f t="shared" si="1538"/>
        <v>#N/A</v>
      </c>
      <c r="CJ244" s="70" t="e">
        <f t="shared" si="1539"/>
        <v>#N/A</v>
      </c>
      <c r="CK244" s="70" t="e">
        <f t="shared" si="1540"/>
        <v>#N/A</v>
      </c>
      <c r="CL244" s="71" t="e">
        <f t="shared" si="1541"/>
        <v>#N/A</v>
      </c>
    </row>
    <row r="245" spans="2:90" hidden="1" x14ac:dyDescent="0.4">
      <c r="B245" t="str">
        <f t="shared" si="1462"/>
        <v>2015(株)東急パワーサプライ</v>
      </c>
      <c r="C245" t="str">
        <f t="shared" si="1463"/>
        <v>2015(株)東急パワーサプライ</v>
      </c>
      <c r="D245">
        <v>2015</v>
      </c>
      <c r="E245">
        <v>2016</v>
      </c>
      <c r="G245" s="36" t="s">
        <v>287</v>
      </c>
      <c r="H245">
        <v>5.5800000000000001E-4</v>
      </c>
      <c r="J245">
        <v>5.3000000000000009E-4</v>
      </c>
      <c r="L245" s="57" t="s">
        <v>1946</v>
      </c>
      <c r="M245" s="58">
        <v>2015</v>
      </c>
      <c r="N245" s="59" t="s">
        <v>289</v>
      </c>
      <c r="P245" s="57" t="s">
        <v>335</v>
      </c>
      <c r="Q245" s="58" t="e">
        <f t="shared" si="1470"/>
        <v>#N/A</v>
      </c>
      <c r="R245" s="58" t="e">
        <f t="shared" si="1471"/>
        <v>#N/A</v>
      </c>
      <c r="S245" s="58" t="e">
        <f t="shared" si="1472"/>
        <v>#N/A</v>
      </c>
      <c r="T245" s="58" t="e">
        <f t="shared" si="1473"/>
        <v>#N/A</v>
      </c>
      <c r="U245" s="58">
        <f t="shared" si="1474"/>
        <v>304</v>
      </c>
      <c r="V245" s="58">
        <f t="shared" si="1475"/>
        <v>304</v>
      </c>
      <c r="W245" s="58">
        <f t="shared" si="1476"/>
        <v>607</v>
      </c>
      <c r="X245" s="58">
        <f t="shared" si="1477"/>
        <v>607</v>
      </c>
      <c r="Y245" s="58">
        <f t="shared" si="1478"/>
        <v>980</v>
      </c>
      <c r="Z245" s="58">
        <f t="shared" si="1479"/>
        <v>980</v>
      </c>
      <c r="AA245" s="58">
        <f t="shared" si="1480"/>
        <v>1419</v>
      </c>
      <c r="AB245" s="58">
        <f t="shared" si="1481"/>
        <v>1419</v>
      </c>
      <c r="AC245" s="58">
        <f t="shared" si="1482"/>
        <v>1930</v>
      </c>
      <c r="AD245" s="58">
        <f t="shared" si="1483"/>
        <v>1930</v>
      </c>
      <c r="AE245" s="58">
        <f t="shared" si="1484"/>
        <v>2490</v>
      </c>
      <c r="AF245" s="58">
        <f t="shared" si="1485"/>
        <v>2490</v>
      </c>
      <c r="AG245" s="58" t="e">
        <f t="shared" si="1486"/>
        <v>#N/A</v>
      </c>
      <c r="AH245" s="58" t="e">
        <f t="shared" si="1487"/>
        <v>#N/A</v>
      </c>
      <c r="AI245" s="58" t="e">
        <f t="shared" ref="AI245:AI260" si="1838">MATCH(AI$3&amp;$P245,$L:$L,0)</f>
        <v>#N/A</v>
      </c>
      <c r="AJ245" s="58" t="e">
        <f t="shared" ref="AJ245" si="1839">AI245+COUNTIF($L:$L,AI$2&amp;$P245)-1</f>
        <v>#N/A</v>
      </c>
      <c r="AK245" s="58" t="e">
        <f t="shared" ref="AK245:AK260" si="1840">MATCH(AK$3&amp;$P245,$L:$L,0)</f>
        <v>#N/A</v>
      </c>
      <c r="AL245" s="58" t="e">
        <f t="shared" ref="AL245" si="1841">AK245+COUNTIF($L:$L,AK$2&amp;$P245)-1</f>
        <v>#N/A</v>
      </c>
      <c r="AM245" s="58" t="e">
        <f t="shared" ref="AM245:AM260" si="1842">MATCH(AM$3&amp;$P245,$L:$L,0)</f>
        <v>#N/A</v>
      </c>
      <c r="AN245" s="58" t="e">
        <f t="shared" ref="AN245" si="1843">AM245+COUNTIF($L:$L,AM$2&amp;$P245)-1</f>
        <v>#N/A</v>
      </c>
      <c r="AO245" s="58" t="e">
        <f t="shared" ref="AO245:AO260" si="1844">MATCH(AO$3&amp;$P245,$L:$L,0)</f>
        <v>#N/A</v>
      </c>
      <c r="AP245" s="58" t="e">
        <f t="shared" ref="AP245" si="1845">AO245+COUNTIF($L:$L,AO$2&amp;$P245)-1</f>
        <v>#N/A</v>
      </c>
      <c r="AQ245" s="58" t="e">
        <f t="shared" ref="AQ245:AQ260" si="1846">MATCH(AQ$3&amp;$P245,$L:$L,0)</f>
        <v>#N/A</v>
      </c>
      <c r="AR245" s="58" t="e">
        <f t="shared" ref="AR245" si="1847">AQ245+COUNTIF($L:$L,AQ$2&amp;$P245)-1</f>
        <v>#N/A</v>
      </c>
      <c r="AS245" s="58" t="e">
        <f t="shared" ref="AS245:AS260" si="1848">MATCH(AS$3&amp;$P245,$L:$L,0)</f>
        <v>#N/A</v>
      </c>
      <c r="AT245" s="58" t="e">
        <f t="shared" ref="AT245" si="1849">AS245+COUNTIF($L:$L,AS$2&amp;$P245)-1</f>
        <v>#N/A</v>
      </c>
      <c r="AU245" s="58" t="e">
        <f t="shared" ref="AU245:AU260" si="1850">MATCH(AU$3&amp;$P245,$L:$L,0)</f>
        <v>#N/A</v>
      </c>
      <c r="AV245" s="58" t="e">
        <f t="shared" si="1501"/>
        <v>#N/A</v>
      </c>
      <c r="AW245" s="58" t="e">
        <f t="shared" si="1502"/>
        <v>#N/A</v>
      </c>
      <c r="AX245" s="58" t="e">
        <f t="shared" si="1503"/>
        <v>#N/A</v>
      </c>
      <c r="AY245" s="58" t="e">
        <f t="shared" si="1504"/>
        <v>#N/A</v>
      </c>
      <c r="AZ245" s="59" t="e">
        <f t="shared" si="1505"/>
        <v>#N/A</v>
      </c>
      <c r="BB245" s="66" t="s">
        <v>335</v>
      </c>
      <c r="BC245" s="67" t="e">
        <f t="shared" si="1506"/>
        <v>#N/A</v>
      </c>
      <c r="BD245" s="67" t="e">
        <f t="shared" si="1507"/>
        <v>#N/A</v>
      </c>
      <c r="BE245" s="67" t="e">
        <f t="shared" si="1508"/>
        <v>#N/A</v>
      </c>
      <c r="BF245" s="67" t="e">
        <f t="shared" si="1509"/>
        <v>#N/A</v>
      </c>
      <c r="BG245" s="67">
        <f t="shared" si="1510"/>
        <v>308</v>
      </c>
      <c r="BH245" s="67">
        <f t="shared" si="1511"/>
        <v>308</v>
      </c>
      <c r="BI245" s="67">
        <f t="shared" si="1512"/>
        <v>637</v>
      </c>
      <c r="BJ245" s="67">
        <f t="shared" si="1513"/>
        <v>637</v>
      </c>
      <c r="BK245" s="67">
        <f t="shared" si="1514"/>
        <v>1072</v>
      </c>
      <c r="BL245" s="67">
        <f t="shared" si="1515"/>
        <v>1072</v>
      </c>
      <c r="BM245" s="67">
        <f t="shared" si="1516"/>
        <v>1635</v>
      </c>
      <c r="BN245" s="67">
        <f t="shared" si="1517"/>
        <v>1635</v>
      </c>
      <c r="BO245" s="67">
        <f t="shared" si="1518"/>
        <v>2369</v>
      </c>
      <c r="BP245" s="67">
        <f t="shared" si="1519"/>
        <v>2370</v>
      </c>
      <c r="BQ245" s="67">
        <f t="shared" si="1520"/>
        <v>3306</v>
      </c>
      <c r="BR245" s="67">
        <f t="shared" si="1521"/>
        <v>3308</v>
      </c>
      <c r="BS245" s="67" t="e">
        <f t="shared" si="1522"/>
        <v>#N/A</v>
      </c>
      <c r="BT245" s="67" t="e">
        <f t="shared" si="1523"/>
        <v>#N/A</v>
      </c>
      <c r="BU245" s="67" t="e">
        <f t="shared" si="1524"/>
        <v>#N/A</v>
      </c>
      <c r="BV245" s="67" t="e">
        <f t="shared" si="1525"/>
        <v>#N/A</v>
      </c>
      <c r="BW245" s="67" t="e">
        <f t="shared" si="1526"/>
        <v>#N/A</v>
      </c>
      <c r="BX245" s="67" t="e">
        <f t="shared" si="1527"/>
        <v>#N/A</v>
      </c>
      <c r="BY245" s="67" t="e">
        <f t="shared" si="1528"/>
        <v>#N/A</v>
      </c>
      <c r="BZ245" s="67" t="e">
        <f t="shared" si="1529"/>
        <v>#N/A</v>
      </c>
      <c r="CA245" s="67" t="e">
        <f t="shared" si="1530"/>
        <v>#N/A</v>
      </c>
      <c r="CB245" s="67" t="e">
        <f t="shared" si="1531"/>
        <v>#N/A</v>
      </c>
      <c r="CC245" s="67" t="e">
        <f t="shared" si="1532"/>
        <v>#N/A</v>
      </c>
      <c r="CD245" s="67" t="e">
        <f t="shared" si="1533"/>
        <v>#N/A</v>
      </c>
      <c r="CE245" s="67" t="e">
        <f t="shared" si="1534"/>
        <v>#N/A</v>
      </c>
      <c r="CF245" s="67" t="e">
        <f t="shared" si="1535"/>
        <v>#N/A</v>
      </c>
      <c r="CG245" s="67" t="e">
        <f t="shared" si="1536"/>
        <v>#N/A</v>
      </c>
      <c r="CH245" s="67" t="e">
        <f t="shared" si="1537"/>
        <v>#N/A</v>
      </c>
      <c r="CI245" s="67" t="e">
        <f t="shared" si="1538"/>
        <v>#N/A</v>
      </c>
      <c r="CJ245" s="67" t="e">
        <f t="shared" si="1539"/>
        <v>#N/A</v>
      </c>
      <c r="CK245" s="67" t="e">
        <f t="shared" si="1540"/>
        <v>#N/A</v>
      </c>
      <c r="CL245" s="68" t="e">
        <f t="shared" si="1541"/>
        <v>#N/A</v>
      </c>
    </row>
    <row r="246" spans="2:90" hidden="1" x14ac:dyDescent="0.4">
      <c r="B246" t="str">
        <f t="shared" si="1462"/>
        <v>2015王子・伊藤忠エネクス電力販売(株)</v>
      </c>
      <c r="C246" t="str">
        <f t="shared" si="1463"/>
        <v>2015王子・伊藤忠エネクス電力販売(株)</v>
      </c>
      <c r="D246">
        <v>2015</v>
      </c>
      <c r="E246">
        <v>2016</v>
      </c>
      <c r="G246" s="36" t="s">
        <v>188</v>
      </c>
      <c r="H246">
        <v>5.6799999999999993E-4</v>
      </c>
      <c r="J246">
        <v>5.4000000000000001E-4</v>
      </c>
      <c r="L246" s="60" t="s">
        <v>1947</v>
      </c>
      <c r="M246" s="61">
        <v>2015</v>
      </c>
      <c r="N246" s="62" t="s">
        <v>152</v>
      </c>
      <c r="P246" s="60" t="s">
        <v>336</v>
      </c>
      <c r="Q246" s="61" t="e">
        <f t="shared" si="1470"/>
        <v>#N/A</v>
      </c>
      <c r="R246" s="61" t="e">
        <f t="shared" si="1471"/>
        <v>#N/A</v>
      </c>
      <c r="S246" s="61" t="e">
        <f t="shared" si="1472"/>
        <v>#N/A</v>
      </c>
      <c r="T246" s="61" t="e">
        <f t="shared" si="1473"/>
        <v>#N/A</v>
      </c>
      <c r="U246" s="61">
        <f t="shared" si="1474"/>
        <v>305</v>
      </c>
      <c r="V246" s="61">
        <f t="shared" si="1475"/>
        <v>305</v>
      </c>
      <c r="W246" s="61">
        <f t="shared" si="1476"/>
        <v>608</v>
      </c>
      <c r="X246" s="61">
        <f t="shared" si="1477"/>
        <v>608</v>
      </c>
      <c r="Y246" s="61">
        <f t="shared" si="1478"/>
        <v>981</v>
      </c>
      <c r="Z246" s="61">
        <f t="shared" si="1479"/>
        <v>981</v>
      </c>
      <c r="AA246" s="61">
        <f t="shared" si="1480"/>
        <v>1420</v>
      </c>
      <c r="AB246" s="61">
        <f t="shared" si="1481"/>
        <v>1420</v>
      </c>
      <c r="AC246" s="61">
        <f t="shared" si="1482"/>
        <v>1931</v>
      </c>
      <c r="AD246" s="61">
        <f t="shared" si="1483"/>
        <v>1931</v>
      </c>
      <c r="AE246" s="61" t="e">
        <f t="shared" si="1484"/>
        <v>#N/A</v>
      </c>
      <c r="AF246" s="61" t="e">
        <f t="shared" si="1485"/>
        <v>#N/A</v>
      </c>
      <c r="AG246" s="61" t="e">
        <f t="shared" si="1486"/>
        <v>#N/A</v>
      </c>
      <c r="AH246" s="61" t="e">
        <f t="shared" si="1487"/>
        <v>#N/A</v>
      </c>
      <c r="AI246" s="61" t="e">
        <f t="shared" si="1838"/>
        <v>#N/A</v>
      </c>
      <c r="AJ246" s="61" t="e">
        <f t="shared" ref="AJ246" si="1851">AI246+COUNTIF($L:$L,AI$2&amp;$P246)-1</f>
        <v>#N/A</v>
      </c>
      <c r="AK246" s="61" t="e">
        <f t="shared" si="1840"/>
        <v>#N/A</v>
      </c>
      <c r="AL246" s="61" t="e">
        <f t="shared" ref="AL246" si="1852">AK246+COUNTIF($L:$L,AK$2&amp;$P246)-1</f>
        <v>#N/A</v>
      </c>
      <c r="AM246" s="61" t="e">
        <f t="shared" si="1842"/>
        <v>#N/A</v>
      </c>
      <c r="AN246" s="61" t="e">
        <f t="shared" ref="AN246" si="1853">AM246+COUNTIF($L:$L,AM$2&amp;$P246)-1</f>
        <v>#N/A</v>
      </c>
      <c r="AO246" s="61" t="e">
        <f t="shared" si="1844"/>
        <v>#N/A</v>
      </c>
      <c r="AP246" s="61" t="e">
        <f t="shared" ref="AP246" si="1854">AO246+COUNTIF($L:$L,AO$2&amp;$P246)-1</f>
        <v>#N/A</v>
      </c>
      <c r="AQ246" s="61" t="e">
        <f t="shared" si="1846"/>
        <v>#N/A</v>
      </c>
      <c r="AR246" s="61" t="e">
        <f t="shared" ref="AR246" si="1855">AQ246+COUNTIF($L:$L,AQ$2&amp;$P246)-1</f>
        <v>#N/A</v>
      </c>
      <c r="AS246" s="61" t="e">
        <f t="shared" si="1848"/>
        <v>#N/A</v>
      </c>
      <c r="AT246" s="61" t="e">
        <f t="shared" ref="AT246" si="1856">AS246+COUNTIF($L:$L,AS$2&amp;$P246)-1</f>
        <v>#N/A</v>
      </c>
      <c r="AU246" s="61" t="e">
        <f t="shared" si="1850"/>
        <v>#N/A</v>
      </c>
      <c r="AV246" s="61" t="e">
        <f t="shared" si="1501"/>
        <v>#N/A</v>
      </c>
      <c r="AW246" s="61" t="e">
        <f t="shared" si="1502"/>
        <v>#N/A</v>
      </c>
      <c r="AX246" s="61" t="e">
        <f t="shared" si="1503"/>
        <v>#N/A</v>
      </c>
      <c r="AY246" s="61" t="e">
        <f t="shared" si="1504"/>
        <v>#N/A</v>
      </c>
      <c r="AZ246" s="62" t="e">
        <f t="shared" si="1505"/>
        <v>#N/A</v>
      </c>
      <c r="BB246" s="69" t="s">
        <v>336</v>
      </c>
      <c r="BC246" s="70" t="e">
        <f t="shared" si="1506"/>
        <v>#N/A</v>
      </c>
      <c r="BD246" s="70" t="e">
        <f t="shared" si="1507"/>
        <v>#N/A</v>
      </c>
      <c r="BE246" s="70" t="e">
        <f t="shared" si="1508"/>
        <v>#N/A</v>
      </c>
      <c r="BF246" s="70" t="e">
        <f t="shared" si="1509"/>
        <v>#N/A</v>
      </c>
      <c r="BG246" s="70">
        <f t="shared" si="1510"/>
        <v>309</v>
      </c>
      <c r="BH246" s="70">
        <f t="shared" si="1511"/>
        <v>309</v>
      </c>
      <c r="BI246" s="70">
        <f t="shared" si="1512"/>
        <v>638</v>
      </c>
      <c r="BJ246" s="70">
        <f t="shared" si="1513"/>
        <v>638</v>
      </c>
      <c r="BK246" s="70">
        <f t="shared" si="1514"/>
        <v>1073</v>
      </c>
      <c r="BL246" s="70">
        <f t="shared" si="1515"/>
        <v>1074</v>
      </c>
      <c r="BM246" s="70">
        <f t="shared" si="1516"/>
        <v>1636</v>
      </c>
      <c r="BN246" s="70">
        <f t="shared" si="1517"/>
        <v>1638</v>
      </c>
      <c r="BO246" s="70">
        <f t="shared" si="1518"/>
        <v>2371</v>
      </c>
      <c r="BP246" s="70">
        <f t="shared" si="1519"/>
        <v>2373</v>
      </c>
      <c r="BQ246" s="70" t="e">
        <f t="shared" si="1520"/>
        <v>#N/A</v>
      </c>
      <c r="BR246" s="70" t="e">
        <f t="shared" si="1521"/>
        <v>#N/A</v>
      </c>
      <c r="BS246" s="70" t="e">
        <f t="shared" si="1522"/>
        <v>#N/A</v>
      </c>
      <c r="BT246" s="70" t="e">
        <f t="shared" si="1523"/>
        <v>#N/A</v>
      </c>
      <c r="BU246" s="70" t="e">
        <f t="shared" si="1524"/>
        <v>#N/A</v>
      </c>
      <c r="BV246" s="70" t="e">
        <f t="shared" si="1525"/>
        <v>#N/A</v>
      </c>
      <c r="BW246" s="70" t="e">
        <f t="shared" si="1526"/>
        <v>#N/A</v>
      </c>
      <c r="BX246" s="70" t="e">
        <f t="shared" si="1527"/>
        <v>#N/A</v>
      </c>
      <c r="BY246" s="70" t="e">
        <f t="shared" si="1528"/>
        <v>#N/A</v>
      </c>
      <c r="BZ246" s="70" t="e">
        <f t="shared" si="1529"/>
        <v>#N/A</v>
      </c>
      <c r="CA246" s="70" t="e">
        <f t="shared" si="1530"/>
        <v>#N/A</v>
      </c>
      <c r="CB246" s="70" t="e">
        <f t="shared" si="1531"/>
        <v>#N/A</v>
      </c>
      <c r="CC246" s="70" t="e">
        <f t="shared" si="1532"/>
        <v>#N/A</v>
      </c>
      <c r="CD246" s="70" t="e">
        <f t="shared" si="1533"/>
        <v>#N/A</v>
      </c>
      <c r="CE246" s="70" t="e">
        <f t="shared" si="1534"/>
        <v>#N/A</v>
      </c>
      <c r="CF246" s="70" t="e">
        <f t="shared" si="1535"/>
        <v>#N/A</v>
      </c>
      <c r="CG246" s="70" t="e">
        <f t="shared" si="1536"/>
        <v>#N/A</v>
      </c>
      <c r="CH246" s="70" t="e">
        <f t="shared" si="1537"/>
        <v>#N/A</v>
      </c>
      <c r="CI246" s="70" t="e">
        <f t="shared" si="1538"/>
        <v>#N/A</v>
      </c>
      <c r="CJ246" s="70" t="e">
        <f t="shared" si="1539"/>
        <v>#N/A</v>
      </c>
      <c r="CK246" s="70" t="e">
        <f t="shared" si="1540"/>
        <v>#N/A</v>
      </c>
      <c r="CL246" s="71" t="e">
        <f t="shared" si="1541"/>
        <v>#N/A</v>
      </c>
    </row>
    <row r="247" spans="2:90" hidden="1" x14ac:dyDescent="0.4">
      <c r="B247" t="str">
        <f t="shared" si="1462"/>
        <v>2015伊藤忠商事(株)</v>
      </c>
      <c r="C247" t="str">
        <f t="shared" si="1463"/>
        <v>2015伊藤忠商事(株)</v>
      </c>
      <c r="D247">
        <v>2015</v>
      </c>
      <c r="E247">
        <v>2016</v>
      </c>
      <c r="G247" s="36" t="s">
        <v>179</v>
      </c>
      <c r="H247">
        <v>6.7200000000000007E-4</v>
      </c>
      <c r="J247">
        <v>6.4400000000000004E-4</v>
      </c>
      <c r="L247" s="57" t="s">
        <v>1948</v>
      </c>
      <c r="M247" s="58">
        <v>2015</v>
      </c>
      <c r="N247" s="59" t="s">
        <v>129</v>
      </c>
      <c r="P247" s="57" t="s">
        <v>337</v>
      </c>
      <c r="Q247" s="58" t="e">
        <f t="shared" si="1470"/>
        <v>#N/A</v>
      </c>
      <c r="R247" s="58" t="e">
        <f t="shared" si="1471"/>
        <v>#N/A</v>
      </c>
      <c r="S247" s="58" t="e">
        <f t="shared" si="1472"/>
        <v>#N/A</v>
      </c>
      <c r="T247" s="58" t="e">
        <f t="shared" si="1473"/>
        <v>#N/A</v>
      </c>
      <c r="U247" s="58">
        <f t="shared" si="1474"/>
        <v>308</v>
      </c>
      <c r="V247" s="58">
        <f t="shared" si="1475"/>
        <v>308</v>
      </c>
      <c r="W247" s="58">
        <f t="shared" si="1476"/>
        <v>611</v>
      </c>
      <c r="X247" s="58">
        <f t="shared" si="1477"/>
        <v>611</v>
      </c>
      <c r="Y247" s="58">
        <f t="shared" si="1478"/>
        <v>984</v>
      </c>
      <c r="Z247" s="58">
        <f t="shared" si="1479"/>
        <v>984</v>
      </c>
      <c r="AA247" s="58">
        <f t="shared" si="1480"/>
        <v>1423</v>
      </c>
      <c r="AB247" s="58">
        <f t="shared" si="1481"/>
        <v>1423</v>
      </c>
      <c r="AC247" s="58">
        <f t="shared" si="1482"/>
        <v>1934</v>
      </c>
      <c r="AD247" s="58">
        <f t="shared" si="1483"/>
        <v>1934</v>
      </c>
      <c r="AE247" s="58">
        <f t="shared" si="1484"/>
        <v>2494</v>
      </c>
      <c r="AF247" s="58">
        <f t="shared" si="1485"/>
        <v>2494</v>
      </c>
      <c r="AG247" s="58" t="e">
        <f t="shared" si="1486"/>
        <v>#N/A</v>
      </c>
      <c r="AH247" s="58" t="e">
        <f t="shared" si="1487"/>
        <v>#N/A</v>
      </c>
      <c r="AI247" s="58" t="e">
        <f t="shared" si="1838"/>
        <v>#N/A</v>
      </c>
      <c r="AJ247" s="58" t="e">
        <f t="shared" ref="AJ247" si="1857">AI247+COUNTIF($L:$L,AI$2&amp;$P247)-1</f>
        <v>#N/A</v>
      </c>
      <c r="AK247" s="58" t="e">
        <f t="shared" si="1840"/>
        <v>#N/A</v>
      </c>
      <c r="AL247" s="58" t="e">
        <f t="shared" ref="AL247" si="1858">AK247+COUNTIF($L:$L,AK$2&amp;$P247)-1</f>
        <v>#N/A</v>
      </c>
      <c r="AM247" s="58" t="e">
        <f t="shared" si="1842"/>
        <v>#N/A</v>
      </c>
      <c r="AN247" s="58" t="e">
        <f t="shared" ref="AN247" si="1859">AM247+COUNTIF($L:$L,AM$2&amp;$P247)-1</f>
        <v>#N/A</v>
      </c>
      <c r="AO247" s="58" t="e">
        <f t="shared" si="1844"/>
        <v>#N/A</v>
      </c>
      <c r="AP247" s="58" t="e">
        <f t="shared" ref="AP247" si="1860">AO247+COUNTIF($L:$L,AO$2&amp;$P247)-1</f>
        <v>#N/A</v>
      </c>
      <c r="AQ247" s="58" t="e">
        <f t="shared" si="1846"/>
        <v>#N/A</v>
      </c>
      <c r="AR247" s="58" t="e">
        <f t="shared" ref="AR247" si="1861">AQ247+COUNTIF($L:$L,AQ$2&amp;$P247)-1</f>
        <v>#N/A</v>
      </c>
      <c r="AS247" s="58" t="e">
        <f t="shared" si="1848"/>
        <v>#N/A</v>
      </c>
      <c r="AT247" s="58" t="e">
        <f t="shared" ref="AT247" si="1862">AS247+COUNTIF($L:$L,AS$2&amp;$P247)-1</f>
        <v>#N/A</v>
      </c>
      <c r="AU247" s="58" t="e">
        <f t="shared" si="1850"/>
        <v>#N/A</v>
      </c>
      <c r="AV247" s="58" t="e">
        <f t="shared" si="1501"/>
        <v>#N/A</v>
      </c>
      <c r="AW247" s="58" t="e">
        <f t="shared" si="1502"/>
        <v>#N/A</v>
      </c>
      <c r="AX247" s="58" t="e">
        <f t="shared" si="1503"/>
        <v>#N/A</v>
      </c>
      <c r="AY247" s="58" t="e">
        <f t="shared" si="1504"/>
        <v>#N/A</v>
      </c>
      <c r="AZ247" s="59" t="e">
        <f t="shared" si="1505"/>
        <v>#N/A</v>
      </c>
      <c r="BB247" s="66" t="s">
        <v>337</v>
      </c>
      <c r="BC247" s="67" t="e">
        <f t="shared" si="1506"/>
        <v>#N/A</v>
      </c>
      <c r="BD247" s="67" t="e">
        <f t="shared" si="1507"/>
        <v>#N/A</v>
      </c>
      <c r="BE247" s="67" t="e">
        <f t="shared" si="1508"/>
        <v>#N/A</v>
      </c>
      <c r="BF247" s="67" t="e">
        <f t="shared" si="1509"/>
        <v>#N/A</v>
      </c>
      <c r="BG247" s="67">
        <f t="shared" si="1510"/>
        <v>312</v>
      </c>
      <c r="BH247" s="67">
        <f t="shared" si="1511"/>
        <v>312</v>
      </c>
      <c r="BI247" s="67">
        <f t="shared" si="1512"/>
        <v>642</v>
      </c>
      <c r="BJ247" s="67">
        <f t="shared" si="1513"/>
        <v>642</v>
      </c>
      <c r="BK247" s="67">
        <f t="shared" si="1514"/>
        <v>1079</v>
      </c>
      <c r="BL247" s="67">
        <f t="shared" si="1515"/>
        <v>1079</v>
      </c>
      <c r="BM247" s="67">
        <f t="shared" si="1516"/>
        <v>1643</v>
      </c>
      <c r="BN247" s="67">
        <f t="shared" si="1517"/>
        <v>1643</v>
      </c>
      <c r="BO247" s="67">
        <f t="shared" si="1518"/>
        <v>2378</v>
      </c>
      <c r="BP247" s="67">
        <f t="shared" si="1519"/>
        <v>2381</v>
      </c>
      <c r="BQ247" s="67">
        <f t="shared" si="1520"/>
        <v>3316</v>
      </c>
      <c r="BR247" s="67">
        <f t="shared" si="1521"/>
        <v>3320</v>
      </c>
      <c r="BS247" s="67" t="e">
        <f t="shared" si="1522"/>
        <v>#N/A</v>
      </c>
      <c r="BT247" s="67" t="e">
        <f t="shared" si="1523"/>
        <v>#N/A</v>
      </c>
      <c r="BU247" s="67" t="e">
        <f t="shared" si="1524"/>
        <v>#N/A</v>
      </c>
      <c r="BV247" s="67" t="e">
        <f t="shared" si="1525"/>
        <v>#N/A</v>
      </c>
      <c r="BW247" s="67" t="e">
        <f t="shared" si="1526"/>
        <v>#N/A</v>
      </c>
      <c r="BX247" s="67" t="e">
        <f t="shared" si="1527"/>
        <v>#N/A</v>
      </c>
      <c r="BY247" s="67" t="e">
        <f t="shared" si="1528"/>
        <v>#N/A</v>
      </c>
      <c r="BZ247" s="67" t="e">
        <f t="shared" si="1529"/>
        <v>#N/A</v>
      </c>
      <c r="CA247" s="67" t="e">
        <f t="shared" si="1530"/>
        <v>#N/A</v>
      </c>
      <c r="CB247" s="67" t="e">
        <f t="shared" si="1531"/>
        <v>#N/A</v>
      </c>
      <c r="CC247" s="67" t="e">
        <f t="shared" si="1532"/>
        <v>#N/A</v>
      </c>
      <c r="CD247" s="67" t="e">
        <f t="shared" si="1533"/>
        <v>#N/A</v>
      </c>
      <c r="CE247" s="67" t="e">
        <f t="shared" si="1534"/>
        <v>#N/A</v>
      </c>
      <c r="CF247" s="67" t="e">
        <f t="shared" si="1535"/>
        <v>#N/A</v>
      </c>
      <c r="CG247" s="67" t="e">
        <f t="shared" si="1536"/>
        <v>#N/A</v>
      </c>
      <c r="CH247" s="67" t="e">
        <f t="shared" si="1537"/>
        <v>#N/A</v>
      </c>
      <c r="CI247" s="67" t="e">
        <f t="shared" si="1538"/>
        <v>#N/A</v>
      </c>
      <c r="CJ247" s="67" t="e">
        <f t="shared" si="1539"/>
        <v>#N/A</v>
      </c>
      <c r="CK247" s="67" t="e">
        <f t="shared" si="1540"/>
        <v>#N/A</v>
      </c>
      <c r="CL247" s="68" t="e">
        <f t="shared" si="1541"/>
        <v>#N/A</v>
      </c>
    </row>
    <row r="248" spans="2:90" hidden="1" x14ac:dyDescent="0.4">
      <c r="B248" t="str">
        <f t="shared" si="1462"/>
        <v>2015(株)エコスタイル</v>
      </c>
      <c r="C248" t="str">
        <f t="shared" si="1463"/>
        <v>2015(株)エコスタイル</v>
      </c>
      <c r="D248">
        <v>2015</v>
      </c>
      <c r="E248">
        <v>2016</v>
      </c>
      <c r="G248" s="36" t="s">
        <v>288</v>
      </c>
      <c r="H248">
        <v>5.0500000000000002E-4</v>
      </c>
      <c r="J248">
        <v>5.3900000000000009E-4</v>
      </c>
      <c r="L248" s="60" t="s">
        <v>1949</v>
      </c>
      <c r="M248" s="61">
        <v>2015</v>
      </c>
      <c r="N248" s="62" t="s">
        <v>249</v>
      </c>
      <c r="P248" s="60" t="s">
        <v>338</v>
      </c>
      <c r="Q248" s="61" t="e">
        <f t="shared" si="1470"/>
        <v>#N/A</v>
      </c>
      <c r="R248" s="61" t="e">
        <f t="shared" si="1471"/>
        <v>#N/A</v>
      </c>
      <c r="S248" s="61" t="e">
        <f t="shared" si="1472"/>
        <v>#N/A</v>
      </c>
      <c r="T248" s="61" t="e">
        <f t="shared" si="1473"/>
        <v>#N/A</v>
      </c>
      <c r="U248" s="61">
        <f t="shared" si="1474"/>
        <v>309</v>
      </c>
      <c r="V248" s="61">
        <f t="shared" si="1475"/>
        <v>309</v>
      </c>
      <c r="W248" s="61">
        <f t="shared" si="1476"/>
        <v>612</v>
      </c>
      <c r="X248" s="61">
        <f t="shared" si="1477"/>
        <v>612</v>
      </c>
      <c r="Y248" s="61">
        <f t="shared" si="1478"/>
        <v>985</v>
      </c>
      <c r="Z248" s="61">
        <f t="shared" si="1479"/>
        <v>985</v>
      </c>
      <c r="AA248" s="61">
        <f t="shared" si="1480"/>
        <v>1424</v>
      </c>
      <c r="AB248" s="61">
        <f t="shared" si="1481"/>
        <v>1424</v>
      </c>
      <c r="AC248" s="61">
        <f t="shared" si="1482"/>
        <v>1935</v>
      </c>
      <c r="AD248" s="61">
        <f t="shared" si="1483"/>
        <v>1935</v>
      </c>
      <c r="AE248" s="61">
        <f t="shared" si="1484"/>
        <v>2495</v>
      </c>
      <c r="AF248" s="61">
        <f t="shared" si="1485"/>
        <v>2495</v>
      </c>
      <c r="AG248" s="61" t="e">
        <f t="shared" si="1486"/>
        <v>#N/A</v>
      </c>
      <c r="AH248" s="61" t="e">
        <f t="shared" si="1487"/>
        <v>#N/A</v>
      </c>
      <c r="AI248" s="61" t="e">
        <f t="shared" si="1838"/>
        <v>#N/A</v>
      </c>
      <c r="AJ248" s="61" t="e">
        <f t="shared" ref="AJ248" si="1863">AI248+COUNTIF($L:$L,AI$2&amp;$P248)-1</f>
        <v>#N/A</v>
      </c>
      <c r="AK248" s="61" t="e">
        <f t="shared" si="1840"/>
        <v>#N/A</v>
      </c>
      <c r="AL248" s="61" t="e">
        <f t="shared" ref="AL248" si="1864">AK248+COUNTIF($L:$L,AK$2&amp;$P248)-1</f>
        <v>#N/A</v>
      </c>
      <c r="AM248" s="61" t="e">
        <f t="shared" si="1842"/>
        <v>#N/A</v>
      </c>
      <c r="AN248" s="61" t="e">
        <f t="shared" ref="AN248" si="1865">AM248+COUNTIF($L:$L,AM$2&amp;$P248)-1</f>
        <v>#N/A</v>
      </c>
      <c r="AO248" s="61" t="e">
        <f t="shared" si="1844"/>
        <v>#N/A</v>
      </c>
      <c r="AP248" s="61" t="e">
        <f t="shared" ref="AP248" si="1866">AO248+COUNTIF($L:$L,AO$2&amp;$P248)-1</f>
        <v>#N/A</v>
      </c>
      <c r="AQ248" s="61" t="e">
        <f t="shared" si="1846"/>
        <v>#N/A</v>
      </c>
      <c r="AR248" s="61" t="e">
        <f t="shared" ref="AR248" si="1867">AQ248+COUNTIF($L:$L,AQ$2&amp;$P248)-1</f>
        <v>#N/A</v>
      </c>
      <c r="AS248" s="61" t="e">
        <f t="shared" si="1848"/>
        <v>#N/A</v>
      </c>
      <c r="AT248" s="61" t="e">
        <f t="shared" ref="AT248" si="1868">AS248+COUNTIF($L:$L,AS$2&amp;$P248)-1</f>
        <v>#N/A</v>
      </c>
      <c r="AU248" s="61" t="e">
        <f t="shared" si="1850"/>
        <v>#N/A</v>
      </c>
      <c r="AV248" s="61" t="e">
        <f t="shared" si="1501"/>
        <v>#N/A</v>
      </c>
      <c r="AW248" s="61" t="e">
        <f t="shared" si="1502"/>
        <v>#N/A</v>
      </c>
      <c r="AX248" s="61" t="e">
        <f t="shared" si="1503"/>
        <v>#N/A</v>
      </c>
      <c r="AY248" s="61" t="e">
        <f t="shared" si="1504"/>
        <v>#N/A</v>
      </c>
      <c r="AZ248" s="62" t="e">
        <f t="shared" si="1505"/>
        <v>#N/A</v>
      </c>
      <c r="BB248" s="69" t="s">
        <v>338</v>
      </c>
      <c r="BC248" s="70" t="e">
        <f t="shared" si="1506"/>
        <v>#N/A</v>
      </c>
      <c r="BD248" s="70" t="e">
        <f t="shared" si="1507"/>
        <v>#N/A</v>
      </c>
      <c r="BE248" s="70" t="e">
        <f t="shared" si="1508"/>
        <v>#N/A</v>
      </c>
      <c r="BF248" s="70" t="e">
        <f t="shared" si="1509"/>
        <v>#N/A</v>
      </c>
      <c r="BG248" s="70">
        <f t="shared" si="1510"/>
        <v>313</v>
      </c>
      <c r="BH248" s="70">
        <f t="shared" si="1511"/>
        <v>313</v>
      </c>
      <c r="BI248" s="70">
        <f t="shared" si="1512"/>
        <v>643</v>
      </c>
      <c r="BJ248" s="70">
        <f t="shared" si="1513"/>
        <v>643</v>
      </c>
      <c r="BK248" s="70">
        <f t="shared" si="1514"/>
        <v>1080</v>
      </c>
      <c r="BL248" s="70">
        <f t="shared" si="1515"/>
        <v>1080</v>
      </c>
      <c r="BM248" s="70">
        <f t="shared" si="1516"/>
        <v>1644</v>
      </c>
      <c r="BN248" s="70">
        <f t="shared" si="1517"/>
        <v>1644</v>
      </c>
      <c r="BO248" s="70">
        <f t="shared" si="1518"/>
        <v>2382</v>
      </c>
      <c r="BP248" s="70">
        <f t="shared" si="1519"/>
        <v>2382</v>
      </c>
      <c r="BQ248" s="70">
        <f t="shared" si="1520"/>
        <v>3321</v>
      </c>
      <c r="BR248" s="70">
        <f t="shared" si="1521"/>
        <v>3322</v>
      </c>
      <c r="BS248" s="70" t="e">
        <f t="shared" si="1522"/>
        <v>#N/A</v>
      </c>
      <c r="BT248" s="70" t="e">
        <f t="shared" si="1523"/>
        <v>#N/A</v>
      </c>
      <c r="BU248" s="70" t="e">
        <f t="shared" si="1524"/>
        <v>#N/A</v>
      </c>
      <c r="BV248" s="70" t="e">
        <f t="shared" si="1525"/>
        <v>#N/A</v>
      </c>
      <c r="BW248" s="70" t="e">
        <f t="shared" si="1526"/>
        <v>#N/A</v>
      </c>
      <c r="BX248" s="70" t="e">
        <f t="shared" si="1527"/>
        <v>#N/A</v>
      </c>
      <c r="BY248" s="70" t="e">
        <f t="shared" si="1528"/>
        <v>#N/A</v>
      </c>
      <c r="BZ248" s="70" t="e">
        <f t="shared" si="1529"/>
        <v>#N/A</v>
      </c>
      <c r="CA248" s="70" t="e">
        <f t="shared" si="1530"/>
        <v>#N/A</v>
      </c>
      <c r="CB248" s="70" t="e">
        <f t="shared" si="1531"/>
        <v>#N/A</v>
      </c>
      <c r="CC248" s="70" t="e">
        <f t="shared" si="1532"/>
        <v>#N/A</v>
      </c>
      <c r="CD248" s="70" t="e">
        <f t="shared" si="1533"/>
        <v>#N/A</v>
      </c>
      <c r="CE248" s="70" t="e">
        <f t="shared" si="1534"/>
        <v>#N/A</v>
      </c>
      <c r="CF248" s="70" t="e">
        <f t="shared" si="1535"/>
        <v>#N/A</v>
      </c>
      <c r="CG248" s="70" t="e">
        <f t="shared" si="1536"/>
        <v>#N/A</v>
      </c>
      <c r="CH248" s="70" t="e">
        <f t="shared" si="1537"/>
        <v>#N/A</v>
      </c>
      <c r="CI248" s="70" t="e">
        <f t="shared" si="1538"/>
        <v>#N/A</v>
      </c>
      <c r="CJ248" s="70" t="e">
        <f t="shared" si="1539"/>
        <v>#N/A</v>
      </c>
      <c r="CK248" s="70" t="e">
        <f t="shared" si="1540"/>
        <v>#N/A</v>
      </c>
      <c r="CL248" s="71" t="e">
        <f t="shared" si="1541"/>
        <v>#N/A</v>
      </c>
    </row>
    <row r="249" spans="2:90" hidden="1" x14ac:dyDescent="0.4">
      <c r="B249" t="str">
        <f t="shared" si="1462"/>
        <v>2015入間ガス(株)</v>
      </c>
      <c r="C249" t="str">
        <f t="shared" si="1463"/>
        <v>2015入間ガス(株)</v>
      </c>
      <c r="D249">
        <v>2015</v>
      </c>
      <c r="E249">
        <v>2016</v>
      </c>
      <c r="G249" s="36" t="s">
        <v>289</v>
      </c>
      <c r="H249">
        <v>3.2000000000000003E-4</v>
      </c>
      <c r="J249">
        <v>2.8399999999999996E-4</v>
      </c>
      <c r="L249" s="57" t="s">
        <v>1950</v>
      </c>
      <c r="M249" s="58">
        <v>2015</v>
      </c>
      <c r="N249" s="59" t="s">
        <v>290</v>
      </c>
      <c r="P249" s="57" t="s">
        <v>339</v>
      </c>
      <c r="Q249" s="58" t="e">
        <f t="shared" si="1470"/>
        <v>#N/A</v>
      </c>
      <c r="R249" s="58" t="e">
        <f t="shared" si="1471"/>
        <v>#N/A</v>
      </c>
      <c r="S249" s="58" t="e">
        <f t="shared" si="1472"/>
        <v>#N/A</v>
      </c>
      <c r="T249" s="58" t="e">
        <f t="shared" si="1473"/>
        <v>#N/A</v>
      </c>
      <c r="U249" s="58">
        <f t="shared" si="1474"/>
        <v>310</v>
      </c>
      <c r="V249" s="58">
        <f t="shared" si="1475"/>
        <v>310</v>
      </c>
      <c r="W249" s="58">
        <f t="shared" si="1476"/>
        <v>613</v>
      </c>
      <c r="X249" s="58">
        <f t="shared" si="1477"/>
        <v>613</v>
      </c>
      <c r="Y249" s="58">
        <f t="shared" si="1478"/>
        <v>986</v>
      </c>
      <c r="Z249" s="58">
        <f t="shared" si="1479"/>
        <v>986</v>
      </c>
      <c r="AA249" s="58">
        <f t="shared" si="1480"/>
        <v>1425</v>
      </c>
      <c r="AB249" s="58">
        <f t="shared" si="1481"/>
        <v>1425</v>
      </c>
      <c r="AC249" s="58">
        <f t="shared" si="1482"/>
        <v>1936</v>
      </c>
      <c r="AD249" s="58">
        <f t="shared" si="1483"/>
        <v>1936</v>
      </c>
      <c r="AE249" s="58">
        <f t="shared" si="1484"/>
        <v>2496</v>
      </c>
      <c r="AF249" s="58">
        <f t="shared" si="1485"/>
        <v>2496</v>
      </c>
      <c r="AG249" s="58" t="e">
        <f t="shared" si="1486"/>
        <v>#N/A</v>
      </c>
      <c r="AH249" s="58" t="e">
        <f t="shared" si="1487"/>
        <v>#N/A</v>
      </c>
      <c r="AI249" s="58" t="e">
        <f t="shared" si="1838"/>
        <v>#N/A</v>
      </c>
      <c r="AJ249" s="58" t="e">
        <f t="shared" ref="AJ249" si="1869">AI249+COUNTIF($L:$L,AI$2&amp;$P249)-1</f>
        <v>#N/A</v>
      </c>
      <c r="AK249" s="58" t="e">
        <f t="shared" si="1840"/>
        <v>#N/A</v>
      </c>
      <c r="AL249" s="58" t="e">
        <f t="shared" ref="AL249" si="1870">AK249+COUNTIF($L:$L,AK$2&amp;$P249)-1</f>
        <v>#N/A</v>
      </c>
      <c r="AM249" s="58" t="e">
        <f t="shared" si="1842"/>
        <v>#N/A</v>
      </c>
      <c r="AN249" s="58" t="e">
        <f t="shared" ref="AN249" si="1871">AM249+COUNTIF($L:$L,AM$2&amp;$P249)-1</f>
        <v>#N/A</v>
      </c>
      <c r="AO249" s="58" t="e">
        <f t="shared" si="1844"/>
        <v>#N/A</v>
      </c>
      <c r="AP249" s="58" t="e">
        <f t="shared" ref="AP249" si="1872">AO249+COUNTIF($L:$L,AO$2&amp;$P249)-1</f>
        <v>#N/A</v>
      </c>
      <c r="AQ249" s="58" t="e">
        <f t="shared" si="1846"/>
        <v>#N/A</v>
      </c>
      <c r="AR249" s="58" t="e">
        <f t="shared" ref="AR249" si="1873">AQ249+COUNTIF($L:$L,AQ$2&amp;$P249)-1</f>
        <v>#N/A</v>
      </c>
      <c r="AS249" s="58" t="e">
        <f t="shared" si="1848"/>
        <v>#N/A</v>
      </c>
      <c r="AT249" s="58" t="e">
        <f t="shared" ref="AT249" si="1874">AS249+COUNTIF($L:$L,AS$2&amp;$P249)-1</f>
        <v>#N/A</v>
      </c>
      <c r="AU249" s="58" t="e">
        <f t="shared" si="1850"/>
        <v>#N/A</v>
      </c>
      <c r="AV249" s="58" t="e">
        <f t="shared" si="1501"/>
        <v>#N/A</v>
      </c>
      <c r="AW249" s="58" t="e">
        <f t="shared" si="1502"/>
        <v>#N/A</v>
      </c>
      <c r="AX249" s="58" t="e">
        <f t="shared" si="1503"/>
        <v>#N/A</v>
      </c>
      <c r="AY249" s="58" t="e">
        <f t="shared" si="1504"/>
        <v>#N/A</v>
      </c>
      <c r="AZ249" s="59" t="e">
        <f t="shared" si="1505"/>
        <v>#N/A</v>
      </c>
      <c r="BB249" s="66" t="s">
        <v>339</v>
      </c>
      <c r="BC249" s="67" t="e">
        <f t="shared" si="1506"/>
        <v>#N/A</v>
      </c>
      <c r="BD249" s="67" t="e">
        <f t="shared" si="1507"/>
        <v>#N/A</v>
      </c>
      <c r="BE249" s="67" t="e">
        <f t="shared" si="1508"/>
        <v>#N/A</v>
      </c>
      <c r="BF249" s="67" t="e">
        <f t="shared" si="1509"/>
        <v>#N/A</v>
      </c>
      <c r="BG249" s="67">
        <f t="shared" si="1510"/>
        <v>314</v>
      </c>
      <c r="BH249" s="67">
        <f t="shared" si="1511"/>
        <v>314</v>
      </c>
      <c r="BI249" s="67">
        <f t="shared" si="1512"/>
        <v>644</v>
      </c>
      <c r="BJ249" s="67">
        <f t="shared" si="1513"/>
        <v>644</v>
      </c>
      <c r="BK249" s="67">
        <f t="shared" si="1514"/>
        <v>1081</v>
      </c>
      <c r="BL249" s="67">
        <f t="shared" si="1515"/>
        <v>1081</v>
      </c>
      <c r="BM249" s="67">
        <f t="shared" si="1516"/>
        <v>1645</v>
      </c>
      <c r="BN249" s="67">
        <f t="shared" si="1517"/>
        <v>1645</v>
      </c>
      <c r="BO249" s="67">
        <f t="shared" si="1518"/>
        <v>2383</v>
      </c>
      <c r="BP249" s="67">
        <f t="shared" si="1519"/>
        <v>2384</v>
      </c>
      <c r="BQ249" s="67">
        <f t="shared" si="1520"/>
        <v>3323</v>
      </c>
      <c r="BR249" s="67">
        <f t="shared" si="1521"/>
        <v>3325</v>
      </c>
      <c r="BS249" s="67" t="e">
        <f t="shared" si="1522"/>
        <v>#N/A</v>
      </c>
      <c r="BT249" s="67" t="e">
        <f t="shared" si="1523"/>
        <v>#N/A</v>
      </c>
      <c r="BU249" s="67" t="e">
        <f t="shared" si="1524"/>
        <v>#N/A</v>
      </c>
      <c r="BV249" s="67" t="e">
        <f t="shared" si="1525"/>
        <v>#N/A</v>
      </c>
      <c r="BW249" s="67" t="e">
        <f t="shared" si="1526"/>
        <v>#N/A</v>
      </c>
      <c r="BX249" s="67" t="e">
        <f t="shared" si="1527"/>
        <v>#N/A</v>
      </c>
      <c r="BY249" s="67" t="e">
        <f t="shared" si="1528"/>
        <v>#N/A</v>
      </c>
      <c r="BZ249" s="67" t="e">
        <f t="shared" si="1529"/>
        <v>#N/A</v>
      </c>
      <c r="CA249" s="67" t="e">
        <f t="shared" si="1530"/>
        <v>#N/A</v>
      </c>
      <c r="CB249" s="67" t="e">
        <f t="shared" si="1531"/>
        <v>#N/A</v>
      </c>
      <c r="CC249" s="67" t="e">
        <f t="shared" si="1532"/>
        <v>#N/A</v>
      </c>
      <c r="CD249" s="67" t="e">
        <f t="shared" si="1533"/>
        <v>#N/A</v>
      </c>
      <c r="CE249" s="67" t="e">
        <f t="shared" si="1534"/>
        <v>#N/A</v>
      </c>
      <c r="CF249" s="67" t="e">
        <f t="shared" si="1535"/>
        <v>#N/A</v>
      </c>
      <c r="CG249" s="67" t="e">
        <f t="shared" si="1536"/>
        <v>#N/A</v>
      </c>
      <c r="CH249" s="67" t="e">
        <f t="shared" si="1537"/>
        <v>#N/A</v>
      </c>
      <c r="CI249" s="67" t="e">
        <f t="shared" si="1538"/>
        <v>#N/A</v>
      </c>
      <c r="CJ249" s="67" t="e">
        <f t="shared" si="1539"/>
        <v>#N/A</v>
      </c>
      <c r="CK249" s="67" t="e">
        <f t="shared" si="1540"/>
        <v>#N/A</v>
      </c>
      <c r="CL249" s="68" t="e">
        <f t="shared" si="1541"/>
        <v>#N/A</v>
      </c>
    </row>
    <row r="250" spans="2:90" hidden="1" x14ac:dyDescent="0.4">
      <c r="B250" t="str">
        <f t="shared" si="1462"/>
        <v>2015テプコカスタマーサービス(株)</v>
      </c>
      <c r="C250" t="str">
        <f t="shared" si="1463"/>
        <v>2015テプコカスタマーサービス(株)</v>
      </c>
      <c r="D250">
        <v>2015</v>
      </c>
      <c r="E250">
        <v>2016</v>
      </c>
      <c r="G250" s="36" t="s">
        <v>152</v>
      </c>
      <c r="H250">
        <v>4.1899999999999999E-4</v>
      </c>
      <c r="J250">
        <v>2.8499999999999999E-4</v>
      </c>
      <c r="L250" s="60" t="s">
        <v>1951</v>
      </c>
      <c r="M250" s="61">
        <v>2015</v>
      </c>
      <c r="N250" s="62" t="s">
        <v>164</v>
      </c>
      <c r="P250" s="60" t="s">
        <v>340</v>
      </c>
      <c r="Q250" s="61" t="e">
        <f t="shared" si="1470"/>
        <v>#N/A</v>
      </c>
      <c r="R250" s="61" t="e">
        <f t="shared" si="1471"/>
        <v>#N/A</v>
      </c>
      <c r="S250" s="61" t="e">
        <f t="shared" si="1472"/>
        <v>#N/A</v>
      </c>
      <c r="T250" s="61" t="e">
        <f t="shared" si="1473"/>
        <v>#N/A</v>
      </c>
      <c r="U250" s="61">
        <f t="shared" si="1474"/>
        <v>311</v>
      </c>
      <c r="V250" s="61">
        <f t="shared" si="1475"/>
        <v>311</v>
      </c>
      <c r="W250" s="61">
        <f t="shared" si="1476"/>
        <v>614</v>
      </c>
      <c r="X250" s="61">
        <f t="shared" si="1477"/>
        <v>614</v>
      </c>
      <c r="Y250" s="61">
        <f t="shared" si="1478"/>
        <v>987</v>
      </c>
      <c r="Z250" s="61">
        <f t="shared" si="1479"/>
        <v>987</v>
      </c>
      <c r="AA250" s="61">
        <f t="shared" si="1480"/>
        <v>1426</v>
      </c>
      <c r="AB250" s="61">
        <f t="shared" si="1481"/>
        <v>1426</v>
      </c>
      <c r="AC250" s="61">
        <f t="shared" si="1482"/>
        <v>1937</v>
      </c>
      <c r="AD250" s="61">
        <f t="shared" si="1483"/>
        <v>1937</v>
      </c>
      <c r="AE250" s="61" t="e">
        <f t="shared" si="1484"/>
        <v>#N/A</v>
      </c>
      <c r="AF250" s="61" t="e">
        <f t="shared" si="1485"/>
        <v>#N/A</v>
      </c>
      <c r="AG250" s="61" t="e">
        <f t="shared" si="1486"/>
        <v>#N/A</v>
      </c>
      <c r="AH250" s="61" t="e">
        <f t="shared" si="1487"/>
        <v>#N/A</v>
      </c>
      <c r="AI250" s="61" t="e">
        <f t="shared" si="1838"/>
        <v>#N/A</v>
      </c>
      <c r="AJ250" s="61" t="e">
        <f t="shared" ref="AJ250" si="1875">AI250+COUNTIF($L:$L,AI$2&amp;$P250)-1</f>
        <v>#N/A</v>
      </c>
      <c r="AK250" s="61" t="e">
        <f t="shared" si="1840"/>
        <v>#N/A</v>
      </c>
      <c r="AL250" s="61" t="e">
        <f t="shared" ref="AL250" si="1876">AK250+COUNTIF($L:$L,AK$2&amp;$P250)-1</f>
        <v>#N/A</v>
      </c>
      <c r="AM250" s="61" t="e">
        <f t="shared" si="1842"/>
        <v>#N/A</v>
      </c>
      <c r="AN250" s="61" t="e">
        <f t="shared" ref="AN250" si="1877">AM250+COUNTIF($L:$L,AM$2&amp;$P250)-1</f>
        <v>#N/A</v>
      </c>
      <c r="AO250" s="61" t="e">
        <f t="shared" si="1844"/>
        <v>#N/A</v>
      </c>
      <c r="AP250" s="61" t="e">
        <f t="shared" ref="AP250" si="1878">AO250+COUNTIF($L:$L,AO$2&amp;$P250)-1</f>
        <v>#N/A</v>
      </c>
      <c r="AQ250" s="61" t="e">
        <f t="shared" si="1846"/>
        <v>#N/A</v>
      </c>
      <c r="AR250" s="61" t="e">
        <f t="shared" ref="AR250" si="1879">AQ250+COUNTIF($L:$L,AQ$2&amp;$P250)-1</f>
        <v>#N/A</v>
      </c>
      <c r="AS250" s="61" t="e">
        <f t="shared" si="1848"/>
        <v>#N/A</v>
      </c>
      <c r="AT250" s="61" t="e">
        <f t="shared" ref="AT250" si="1880">AS250+COUNTIF($L:$L,AS$2&amp;$P250)-1</f>
        <v>#N/A</v>
      </c>
      <c r="AU250" s="61" t="e">
        <f t="shared" si="1850"/>
        <v>#N/A</v>
      </c>
      <c r="AV250" s="61" t="e">
        <f t="shared" si="1501"/>
        <v>#N/A</v>
      </c>
      <c r="AW250" s="61" t="e">
        <f t="shared" si="1502"/>
        <v>#N/A</v>
      </c>
      <c r="AX250" s="61" t="e">
        <f t="shared" si="1503"/>
        <v>#N/A</v>
      </c>
      <c r="AY250" s="61" t="e">
        <f t="shared" si="1504"/>
        <v>#N/A</v>
      </c>
      <c r="AZ250" s="62" t="e">
        <f t="shared" si="1505"/>
        <v>#N/A</v>
      </c>
      <c r="BB250" s="69" t="s">
        <v>340</v>
      </c>
      <c r="BC250" s="70" t="e">
        <f t="shared" si="1506"/>
        <v>#N/A</v>
      </c>
      <c r="BD250" s="70" t="e">
        <f t="shared" si="1507"/>
        <v>#N/A</v>
      </c>
      <c r="BE250" s="70" t="e">
        <f t="shared" si="1508"/>
        <v>#N/A</v>
      </c>
      <c r="BF250" s="70" t="e">
        <f t="shared" si="1509"/>
        <v>#N/A</v>
      </c>
      <c r="BG250" s="70">
        <f t="shared" si="1510"/>
        <v>315</v>
      </c>
      <c r="BH250" s="70">
        <f t="shared" si="1511"/>
        <v>315</v>
      </c>
      <c r="BI250" s="70">
        <f t="shared" si="1512"/>
        <v>645</v>
      </c>
      <c r="BJ250" s="70">
        <f t="shared" si="1513"/>
        <v>645</v>
      </c>
      <c r="BK250" s="70">
        <f t="shared" si="1514"/>
        <v>1082</v>
      </c>
      <c r="BL250" s="70">
        <f t="shared" si="1515"/>
        <v>1082</v>
      </c>
      <c r="BM250" s="70">
        <f t="shared" si="1516"/>
        <v>1646</v>
      </c>
      <c r="BN250" s="70">
        <f t="shared" si="1517"/>
        <v>1647</v>
      </c>
      <c r="BO250" s="70">
        <f t="shared" si="1518"/>
        <v>2385</v>
      </c>
      <c r="BP250" s="70">
        <f t="shared" si="1519"/>
        <v>2387</v>
      </c>
      <c r="BQ250" s="70" t="e">
        <f t="shared" si="1520"/>
        <v>#N/A</v>
      </c>
      <c r="BR250" s="70" t="e">
        <f t="shared" si="1521"/>
        <v>#N/A</v>
      </c>
      <c r="BS250" s="70" t="e">
        <f t="shared" si="1522"/>
        <v>#N/A</v>
      </c>
      <c r="BT250" s="70" t="e">
        <f t="shared" si="1523"/>
        <v>#N/A</v>
      </c>
      <c r="BU250" s="70" t="e">
        <f t="shared" si="1524"/>
        <v>#N/A</v>
      </c>
      <c r="BV250" s="70" t="e">
        <f t="shared" si="1525"/>
        <v>#N/A</v>
      </c>
      <c r="BW250" s="70" t="e">
        <f t="shared" si="1526"/>
        <v>#N/A</v>
      </c>
      <c r="BX250" s="70" t="e">
        <f t="shared" si="1527"/>
        <v>#N/A</v>
      </c>
      <c r="BY250" s="70" t="e">
        <f t="shared" si="1528"/>
        <v>#N/A</v>
      </c>
      <c r="BZ250" s="70" t="e">
        <f t="shared" si="1529"/>
        <v>#N/A</v>
      </c>
      <c r="CA250" s="70" t="e">
        <f t="shared" si="1530"/>
        <v>#N/A</v>
      </c>
      <c r="CB250" s="70" t="e">
        <f t="shared" si="1531"/>
        <v>#N/A</v>
      </c>
      <c r="CC250" s="70" t="e">
        <f t="shared" si="1532"/>
        <v>#N/A</v>
      </c>
      <c r="CD250" s="70" t="e">
        <f t="shared" si="1533"/>
        <v>#N/A</v>
      </c>
      <c r="CE250" s="70" t="e">
        <f t="shared" si="1534"/>
        <v>#N/A</v>
      </c>
      <c r="CF250" s="70" t="e">
        <f t="shared" si="1535"/>
        <v>#N/A</v>
      </c>
      <c r="CG250" s="70" t="e">
        <f t="shared" si="1536"/>
        <v>#N/A</v>
      </c>
      <c r="CH250" s="70" t="e">
        <f t="shared" si="1537"/>
        <v>#N/A</v>
      </c>
      <c r="CI250" s="70" t="e">
        <f t="shared" si="1538"/>
        <v>#N/A</v>
      </c>
      <c r="CJ250" s="70" t="e">
        <f t="shared" si="1539"/>
        <v>#N/A</v>
      </c>
      <c r="CK250" s="70" t="e">
        <f t="shared" si="1540"/>
        <v>#N/A</v>
      </c>
      <c r="CL250" s="71" t="e">
        <f t="shared" si="1541"/>
        <v>#N/A</v>
      </c>
    </row>
    <row r="251" spans="2:90" hidden="1" x14ac:dyDescent="0.4">
      <c r="B251" t="str">
        <f t="shared" si="1462"/>
        <v>2015(株)とんでん</v>
      </c>
      <c r="C251" t="str">
        <f t="shared" si="1463"/>
        <v>2015(株)とんでん</v>
      </c>
      <c r="D251">
        <v>2015</v>
      </c>
      <c r="E251">
        <v>2016</v>
      </c>
      <c r="G251" s="36" t="s">
        <v>129</v>
      </c>
      <c r="H251">
        <v>3.88E-4</v>
      </c>
      <c r="J251">
        <v>5.0100000000000003E-4</v>
      </c>
      <c r="L251" s="57" t="s">
        <v>1952</v>
      </c>
      <c r="M251" s="58">
        <v>2015</v>
      </c>
      <c r="N251" s="59" t="s">
        <v>291</v>
      </c>
      <c r="P251" s="57" t="s">
        <v>341</v>
      </c>
      <c r="Q251" s="58" t="e">
        <f t="shared" si="1470"/>
        <v>#N/A</v>
      </c>
      <c r="R251" s="58" t="e">
        <f t="shared" si="1471"/>
        <v>#N/A</v>
      </c>
      <c r="S251" s="58" t="e">
        <f t="shared" si="1472"/>
        <v>#N/A</v>
      </c>
      <c r="T251" s="58" t="e">
        <f t="shared" si="1473"/>
        <v>#N/A</v>
      </c>
      <c r="U251" s="58">
        <f t="shared" si="1474"/>
        <v>312</v>
      </c>
      <c r="V251" s="58">
        <f t="shared" si="1475"/>
        <v>312</v>
      </c>
      <c r="W251" s="58">
        <f t="shared" si="1476"/>
        <v>615</v>
      </c>
      <c r="X251" s="58">
        <f t="shared" si="1477"/>
        <v>615</v>
      </c>
      <c r="Y251" s="58">
        <f t="shared" si="1478"/>
        <v>988</v>
      </c>
      <c r="Z251" s="58">
        <f t="shared" si="1479"/>
        <v>988</v>
      </c>
      <c r="AA251" s="58">
        <f t="shared" si="1480"/>
        <v>1427</v>
      </c>
      <c r="AB251" s="58">
        <f t="shared" si="1481"/>
        <v>1427</v>
      </c>
      <c r="AC251" s="58">
        <f t="shared" si="1482"/>
        <v>1938</v>
      </c>
      <c r="AD251" s="58">
        <f t="shared" si="1483"/>
        <v>1938</v>
      </c>
      <c r="AE251" s="58">
        <f t="shared" si="1484"/>
        <v>2498</v>
      </c>
      <c r="AF251" s="58">
        <f t="shared" si="1485"/>
        <v>2498</v>
      </c>
      <c r="AG251" s="58" t="e">
        <f t="shared" si="1486"/>
        <v>#N/A</v>
      </c>
      <c r="AH251" s="58" t="e">
        <f t="shared" si="1487"/>
        <v>#N/A</v>
      </c>
      <c r="AI251" s="58" t="e">
        <f t="shared" si="1838"/>
        <v>#N/A</v>
      </c>
      <c r="AJ251" s="58" t="e">
        <f t="shared" ref="AJ251" si="1881">AI251+COUNTIF($L:$L,AI$2&amp;$P251)-1</f>
        <v>#N/A</v>
      </c>
      <c r="AK251" s="58" t="e">
        <f t="shared" si="1840"/>
        <v>#N/A</v>
      </c>
      <c r="AL251" s="58" t="e">
        <f t="shared" ref="AL251" si="1882">AK251+COUNTIF($L:$L,AK$2&amp;$P251)-1</f>
        <v>#N/A</v>
      </c>
      <c r="AM251" s="58" t="e">
        <f t="shared" si="1842"/>
        <v>#N/A</v>
      </c>
      <c r="AN251" s="58" t="e">
        <f t="shared" ref="AN251" si="1883">AM251+COUNTIF($L:$L,AM$2&amp;$P251)-1</f>
        <v>#N/A</v>
      </c>
      <c r="AO251" s="58" t="e">
        <f t="shared" si="1844"/>
        <v>#N/A</v>
      </c>
      <c r="AP251" s="58" t="e">
        <f t="shared" ref="AP251" si="1884">AO251+COUNTIF($L:$L,AO$2&amp;$P251)-1</f>
        <v>#N/A</v>
      </c>
      <c r="AQ251" s="58" t="e">
        <f t="shared" si="1846"/>
        <v>#N/A</v>
      </c>
      <c r="AR251" s="58" t="e">
        <f t="shared" ref="AR251" si="1885">AQ251+COUNTIF($L:$L,AQ$2&amp;$P251)-1</f>
        <v>#N/A</v>
      </c>
      <c r="AS251" s="58" t="e">
        <f t="shared" si="1848"/>
        <v>#N/A</v>
      </c>
      <c r="AT251" s="58" t="e">
        <f t="shared" ref="AT251" si="1886">AS251+COUNTIF($L:$L,AS$2&amp;$P251)-1</f>
        <v>#N/A</v>
      </c>
      <c r="AU251" s="58" t="e">
        <f t="shared" si="1850"/>
        <v>#N/A</v>
      </c>
      <c r="AV251" s="58" t="e">
        <f t="shared" si="1501"/>
        <v>#N/A</v>
      </c>
      <c r="AW251" s="58" t="e">
        <f t="shared" si="1502"/>
        <v>#N/A</v>
      </c>
      <c r="AX251" s="58" t="e">
        <f t="shared" si="1503"/>
        <v>#N/A</v>
      </c>
      <c r="AY251" s="58" t="e">
        <f t="shared" si="1504"/>
        <v>#N/A</v>
      </c>
      <c r="AZ251" s="59" t="e">
        <f t="shared" si="1505"/>
        <v>#N/A</v>
      </c>
      <c r="BB251" s="66" t="s">
        <v>341</v>
      </c>
      <c r="BC251" s="67" t="e">
        <f t="shared" si="1506"/>
        <v>#N/A</v>
      </c>
      <c r="BD251" s="67" t="e">
        <f t="shared" si="1507"/>
        <v>#N/A</v>
      </c>
      <c r="BE251" s="67" t="e">
        <f t="shared" si="1508"/>
        <v>#N/A</v>
      </c>
      <c r="BF251" s="67" t="e">
        <f t="shared" si="1509"/>
        <v>#N/A</v>
      </c>
      <c r="BG251" s="67">
        <f t="shared" si="1510"/>
        <v>316</v>
      </c>
      <c r="BH251" s="67">
        <f t="shared" si="1511"/>
        <v>316</v>
      </c>
      <c r="BI251" s="67">
        <f t="shared" si="1512"/>
        <v>646</v>
      </c>
      <c r="BJ251" s="67">
        <f t="shared" si="1513"/>
        <v>646</v>
      </c>
      <c r="BK251" s="67">
        <f t="shared" si="1514"/>
        <v>1083</v>
      </c>
      <c r="BL251" s="67">
        <f t="shared" si="1515"/>
        <v>1083</v>
      </c>
      <c r="BM251" s="67">
        <f t="shared" si="1516"/>
        <v>1648</v>
      </c>
      <c r="BN251" s="67">
        <f t="shared" si="1517"/>
        <v>1648</v>
      </c>
      <c r="BO251" s="67">
        <f t="shared" si="1518"/>
        <v>2388</v>
      </c>
      <c r="BP251" s="67">
        <f t="shared" si="1519"/>
        <v>2388</v>
      </c>
      <c r="BQ251" s="67">
        <f t="shared" si="1520"/>
        <v>3332</v>
      </c>
      <c r="BR251" s="67">
        <f t="shared" si="1521"/>
        <v>3332</v>
      </c>
      <c r="BS251" s="67" t="e">
        <f t="shared" si="1522"/>
        <v>#N/A</v>
      </c>
      <c r="BT251" s="67" t="e">
        <f t="shared" si="1523"/>
        <v>#N/A</v>
      </c>
      <c r="BU251" s="67" t="e">
        <f t="shared" si="1524"/>
        <v>#N/A</v>
      </c>
      <c r="BV251" s="67" t="e">
        <f t="shared" si="1525"/>
        <v>#N/A</v>
      </c>
      <c r="BW251" s="67" t="e">
        <f t="shared" si="1526"/>
        <v>#N/A</v>
      </c>
      <c r="BX251" s="67" t="e">
        <f t="shared" si="1527"/>
        <v>#N/A</v>
      </c>
      <c r="BY251" s="67" t="e">
        <f t="shared" si="1528"/>
        <v>#N/A</v>
      </c>
      <c r="BZ251" s="67" t="e">
        <f t="shared" si="1529"/>
        <v>#N/A</v>
      </c>
      <c r="CA251" s="67" t="e">
        <f t="shared" si="1530"/>
        <v>#N/A</v>
      </c>
      <c r="CB251" s="67" t="e">
        <f t="shared" si="1531"/>
        <v>#N/A</v>
      </c>
      <c r="CC251" s="67" t="e">
        <f t="shared" si="1532"/>
        <v>#N/A</v>
      </c>
      <c r="CD251" s="67" t="e">
        <f t="shared" si="1533"/>
        <v>#N/A</v>
      </c>
      <c r="CE251" s="67" t="e">
        <f t="shared" si="1534"/>
        <v>#N/A</v>
      </c>
      <c r="CF251" s="67" t="e">
        <f t="shared" si="1535"/>
        <v>#N/A</v>
      </c>
      <c r="CG251" s="67" t="e">
        <f t="shared" si="1536"/>
        <v>#N/A</v>
      </c>
      <c r="CH251" s="67" t="e">
        <f t="shared" si="1537"/>
        <v>#N/A</v>
      </c>
      <c r="CI251" s="67" t="e">
        <f t="shared" si="1538"/>
        <v>#N/A</v>
      </c>
      <c r="CJ251" s="67" t="e">
        <f t="shared" si="1539"/>
        <v>#N/A</v>
      </c>
      <c r="CK251" s="67" t="e">
        <f t="shared" si="1540"/>
        <v>#N/A</v>
      </c>
      <c r="CL251" s="68" t="e">
        <f t="shared" si="1541"/>
        <v>#N/A</v>
      </c>
    </row>
    <row r="252" spans="2:90" hidden="1" x14ac:dyDescent="0.4">
      <c r="B252" t="str">
        <f t="shared" si="1462"/>
        <v>2015新日鉄住金エンジニアリング(株)</v>
      </c>
      <c r="C252" t="str">
        <f t="shared" si="1463"/>
        <v>2015新日鉄住金エンジニアリング(株)</v>
      </c>
      <c r="D252">
        <v>2015</v>
      </c>
      <c r="E252">
        <v>2016</v>
      </c>
      <c r="G252" s="36" t="s">
        <v>249</v>
      </c>
      <c r="H252">
        <v>6.8300000000000001E-4</v>
      </c>
      <c r="J252">
        <v>6.8199999999999999E-4</v>
      </c>
      <c r="L252" s="60" t="s">
        <v>1953</v>
      </c>
      <c r="M252" s="61">
        <v>2015</v>
      </c>
      <c r="N252" s="62" t="s">
        <v>292</v>
      </c>
      <c r="P252" s="60" t="s">
        <v>342</v>
      </c>
      <c r="Q252" s="61" t="e">
        <f t="shared" si="1470"/>
        <v>#N/A</v>
      </c>
      <c r="R252" s="61" t="e">
        <f t="shared" si="1471"/>
        <v>#N/A</v>
      </c>
      <c r="S252" s="61" t="e">
        <f t="shared" si="1472"/>
        <v>#N/A</v>
      </c>
      <c r="T252" s="61" t="e">
        <f t="shared" si="1473"/>
        <v>#N/A</v>
      </c>
      <c r="U252" s="61">
        <f t="shared" si="1474"/>
        <v>313</v>
      </c>
      <c r="V252" s="61">
        <f t="shared" si="1475"/>
        <v>313</v>
      </c>
      <c r="W252" s="61">
        <f t="shared" si="1476"/>
        <v>616</v>
      </c>
      <c r="X252" s="61">
        <f t="shared" si="1477"/>
        <v>616</v>
      </c>
      <c r="Y252" s="61">
        <f t="shared" si="1478"/>
        <v>989</v>
      </c>
      <c r="Z252" s="61">
        <f t="shared" si="1479"/>
        <v>989</v>
      </c>
      <c r="AA252" s="61">
        <f t="shared" si="1480"/>
        <v>1428</v>
      </c>
      <c r="AB252" s="61">
        <f t="shared" si="1481"/>
        <v>1428</v>
      </c>
      <c r="AC252" s="61">
        <f t="shared" si="1482"/>
        <v>1939</v>
      </c>
      <c r="AD252" s="61">
        <f t="shared" si="1483"/>
        <v>1939</v>
      </c>
      <c r="AE252" s="61">
        <f t="shared" si="1484"/>
        <v>2499</v>
      </c>
      <c r="AF252" s="61">
        <f t="shared" si="1485"/>
        <v>2499</v>
      </c>
      <c r="AG252" s="61" t="e">
        <f t="shared" si="1486"/>
        <v>#N/A</v>
      </c>
      <c r="AH252" s="61" t="e">
        <f t="shared" si="1487"/>
        <v>#N/A</v>
      </c>
      <c r="AI252" s="61" t="e">
        <f t="shared" si="1838"/>
        <v>#N/A</v>
      </c>
      <c r="AJ252" s="61" t="e">
        <f t="shared" ref="AJ252" si="1887">AI252+COUNTIF($L:$L,AI$2&amp;$P252)-1</f>
        <v>#N/A</v>
      </c>
      <c r="AK252" s="61" t="e">
        <f t="shared" si="1840"/>
        <v>#N/A</v>
      </c>
      <c r="AL252" s="61" t="e">
        <f t="shared" ref="AL252" si="1888">AK252+COUNTIF($L:$L,AK$2&amp;$P252)-1</f>
        <v>#N/A</v>
      </c>
      <c r="AM252" s="61" t="e">
        <f t="shared" si="1842"/>
        <v>#N/A</v>
      </c>
      <c r="AN252" s="61" t="e">
        <f t="shared" ref="AN252" si="1889">AM252+COUNTIF($L:$L,AM$2&amp;$P252)-1</f>
        <v>#N/A</v>
      </c>
      <c r="AO252" s="61" t="e">
        <f t="shared" si="1844"/>
        <v>#N/A</v>
      </c>
      <c r="AP252" s="61" t="e">
        <f t="shared" ref="AP252" si="1890">AO252+COUNTIF($L:$L,AO$2&amp;$P252)-1</f>
        <v>#N/A</v>
      </c>
      <c r="AQ252" s="61" t="e">
        <f t="shared" si="1846"/>
        <v>#N/A</v>
      </c>
      <c r="AR252" s="61" t="e">
        <f t="shared" ref="AR252" si="1891">AQ252+COUNTIF($L:$L,AQ$2&amp;$P252)-1</f>
        <v>#N/A</v>
      </c>
      <c r="AS252" s="61" t="e">
        <f t="shared" si="1848"/>
        <v>#N/A</v>
      </c>
      <c r="AT252" s="61" t="e">
        <f t="shared" ref="AT252" si="1892">AS252+COUNTIF($L:$L,AS$2&amp;$P252)-1</f>
        <v>#N/A</v>
      </c>
      <c r="AU252" s="61" t="e">
        <f t="shared" si="1850"/>
        <v>#N/A</v>
      </c>
      <c r="AV252" s="61" t="e">
        <f t="shared" si="1501"/>
        <v>#N/A</v>
      </c>
      <c r="AW252" s="61" t="e">
        <f t="shared" si="1502"/>
        <v>#N/A</v>
      </c>
      <c r="AX252" s="61" t="e">
        <f t="shared" si="1503"/>
        <v>#N/A</v>
      </c>
      <c r="AY252" s="61" t="e">
        <f t="shared" si="1504"/>
        <v>#N/A</v>
      </c>
      <c r="AZ252" s="62" t="e">
        <f t="shared" si="1505"/>
        <v>#N/A</v>
      </c>
      <c r="BB252" s="69" t="s">
        <v>342</v>
      </c>
      <c r="BC252" s="70" t="e">
        <f t="shared" si="1506"/>
        <v>#N/A</v>
      </c>
      <c r="BD252" s="70" t="e">
        <f t="shared" si="1507"/>
        <v>#N/A</v>
      </c>
      <c r="BE252" s="70" t="e">
        <f t="shared" si="1508"/>
        <v>#N/A</v>
      </c>
      <c r="BF252" s="70" t="e">
        <f t="shared" si="1509"/>
        <v>#N/A</v>
      </c>
      <c r="BG252" s="70">
        <f t="shared" si="1510"/>
        <v>317</v>
      </c>
      <c r="BH252" s="70">
        <f t="shared" si="1511"/>
        <v>317</v>
      </c>
      <c r="BI252" s="70">
        <f t="shared" si="1512"/>
        <v>647</v>
      </c>
      <c r="BJ252" s="70">
        <f t="shared" si="1513"/>
        <v>647</v>
      </c>
      <c r="BK252" s="70">
        <f t="shared" si="1514"/>
        <v>1084</v>
      </c>
      <c r="BL252" s="70">
        <f t="shared" si="1515"/>
        <v>1084</v>
      </c>
      <c r="BM252" s="70">
        <f t="shared" si="1516"/>
        <v>1649</v>
      </c>
      <c r="BN252" s="70">
        <f t="shared" si="1517"/>
        <v>1649</v>
      </c>
      <c r="BO252" s="70">
        <f t="shared" si="1518"/>
        <v>2389</v>
      </c>
      <c r="BP252" s="70">
        <f t="shared" si="1519"/>
        <v>2390</v>
      </c>
      <c r="BQ252" s="70">
        <f t="shared" si="1520"/>
        <v>3333</v>
      </c>
      <c r="BR252" s="70">
        <f t="shared" si="1521"/>
        <v>3335</v>
      </c>
      <c r="BS252" s="70" t="e">
        <f t="shared" si="1522"/>
        <v>#N/A</v>
      </c>
      <c r="BT252" s="70" t="e">
        <f t="shared" si="1523"/>
        <v>#N/A</v>
      </c>
      <c r="BU252" s="70" t="e">
        <f t="shared" si="1524"/>
        <v>#N/A</v>
      </c>
      <c r="BV252" s="70" t="e">
        <f t="shared" si="1525"/>
        <v>#N/A</v>
      </c>
      <c r="BW252" s="70" t="e">
        <f t="shared" si="1526"/>
        <v>#N/A</v>
      </c>
      <c r="BX252" s="70" t="e">
        <f t="shared" si="1527"/>
        <v>#N/A</v>
      </c>
      <c r="BY252" s="70" t="e">
        <f t="shared" si="1528"/>
        <v>#N/A</v>
      </c>
      <c r="BZ252" s="70" t="e">
        <f t="shared" si="1529"/>
        <v>#N/A</v>
      </c>
      <c r="CA252" s="70" t="e">
        <f t="shared" si="1530"/>
        <v>#N/A</v>
      </c>
      <c r="CB252" s="70" t="e">
        <f t="shared" si="1531"/>
        <v>#N/A</v>
      </c>
      <c r="CC252" s="70" t="e">
        <f t="shared" si="1532"/>
        <v>#N/A</v>
      </c>
      <c r="CD252" s="70" t="e">
        <f t="shared" si="1533"/>
        <v>#N/A</v>
      </c>
      <c r="CE252" s="70" t="e">
        <f t="shared" si="1534"/>
        <v>#N/A</v>
      </c>
      <c r="CF252" s="70" t="e">
        <f t="shared" si="1535"/>
        <v>#N/A</v>
      </c>
      <c r="CG252" s="70" t="e">
        <f t="shared" si="1536"/>
        <v>#N/A</v>
      </c>
      <c r="CH252" s="70" t="e">
        <f t="shared" si="1537"/>
        <v>#N/A</v>
      </c>
      <c r="CI252" s="70" t="e">
        <f t="shared" si="1538"/>
        <v>#N/A</v>
      </c>
      <c r="CJ252" s="70" t="e">
        <f t="shared" si="1539"/>
        <v>#N/A</v>
      </c>
      <c r="CK252" s="70" t="e">
        <f t="shared" si="1540"/>
        <v>#N/A</v>
      </c>
      <c r="CL252" s="71" t="e">
        <f t="shared" si="1541"/>
        <v>#N/A</v>
      </c>
    </row>
    <row r="253" spans="2:90" hidden="1" x14ac:dyDescent="0.4">
      <c r="B253" t="str">
        <f t="shared" si="1462"/>
        <v>2015ＫＤＤＩ(株)</v>
      </c>
      <c r="C253" t="str">
        <f t="shared" si="1463"/>
        <v>2015ＫＤＤＩ(株)</v>
      </c>
      <c r="D253">
        <v>2015</v>
      </c>
      <c r="E253">
        <v>2016</v>
      </c>
      <c r="G253" s="36" t="s">
        <v>290</v>
      </c>
      <c r="H253">
        <v>6.5600000000000001E-4</v>
      </c>
      <c r="J253">
        <v>6.7900000000000002E-4</v>
      </c>
      <c r="L253" s="57" t="s">
        <v>1954</v>
      </c>
      <c r="M253" s="58">
        <v>2015</v>
      </c>
      <c r="N253" s="59" t="s">
        <v>293</v>
      </c>
      <c r="P253" s="57" t="s">
        <v>343</v>
      </c>
      <c r="Q253" s="58" t="e">
        <f t="shared" si="1470"/>
        <v>#N/A</v>
      </c>
      <c r="R253" s="58" t="e">
        <f t="shared" si="1471"/>
        <v>#N/A</v>
      </c>
      <c r="S253" s="58" t="e">
        <f t="shared" si="1472"/>
        <v>#N/A</v>
      </c>
      <c r="T253" s="58" t="e">
        <f t="shared" si="1473"/>
        <v>#N/A</v>
      </c>
      <c r="U253" s="58">
        <f t="shared" si="1474"/>
        <v>314</v>
      </c>
      <c r="V253" s="58">
        <f t="shared" si="1475"/>
        <v>314</v>
      </c>
      <c r="W253" s="58">
        <f t="shared" si="1476"/>
        <v>617</v>
      </c>
      <c r="X253" s="58">
        <f t="shared" si="1477"/>
        <v>617</v>
      </c>
      <c r="Y253" s="58">
        <f t="shared" si="1478"/>
        <v>990</v>
      </c>
      <c r="Z253" s="58">
        <f t="shared" si="1479"/>
        <v>990</v>
      </c>
      <c r="AA253" s="58">
        <f t="shared" si="1480"/>
        <v>1429</v>
      </c>
      <c r="AB253" s="58">
        <f t="shared" si="1481"/>
        <v>1429</v>
      </c>
      <c r="AC253" s="58">
        <f t="shared" si="1482"/>
        <v>1940</v>
      </c>
      <c r="AD253" s="58">
        <f t="shared" si="1483"/>
        <v>1940</v>
      </c>
      <c r="AE253" s="58">
        <f t="shared" si="1484"/>
        <v>2500</v>
      </c>
      <c r="AF253" s="58">
        <f t="shared" si="1485"/>
        <v>2500</v>
      </c>
      <c r="AG253" s="58" t="e">
        <f t="shared" si="1486"/>
        <v>#N/A</v>
      </c>
      <c r="AH253" s="58" t="e">
        <f t="shared" si="1487"/>
        <v>#N/A</v>
      </c>
      <c r="AI253" s="58" t="e">
        <f t="shared" si="1838"/>
        <v>#N/A</v>
      </c>
      <c r="AJ253" s="58" t="e">
        <f t="shared" ref="AJ253" si="1893">AI253+COUNTIF($L:$L,AI$2&amp;$P253)-1</f>
        <v>#N/A</v>
      </c>
      <c r="AK253" s="58" t="e">
        <f t="shared" si="1840"/>
        <v>#N/A</v>
      </c>
      <c r="AL253" s="58" t="e">
        <f t="shared" ref="AL253" si="1894">AK253+COUNTIF($L:$L,AK$2&amp;$P253)-1</f>
        <v>#N/A</v>
      </c>
      <c r="AM253" s="58" t="e">
        <f t="shared" si="1842"/>
        <v>#N/A</v>
      </c>
      <c r="AN253" s="58" t="e">
        <f t="shared" ref="AN253" si="1895">AM253+COUNTIF($L:$L,AM$2&amp;$P253)-1</f>
        <v>#N/A</v>
      </c>
      <c r="AO253" s="58" t="e">
        <f t="shared" si="1844"/>
        <v>#N/A</v>
      </c>
      <c r="AP253" s="58" t="e">
        <f t="shared" ref="AP253" si="1896">AO253+COUNTIF($L:$L,AO$2&amp;$P253)-1</f>
        <v>#N/A</v>
      </c>
      <c r="AQ253" s="58" t="e">
        <f t="shared" si="1846"/>
        <v>#N/A</v>
      </c>
      <c r="AR253" s="58" t="e">
        <f t="shared" ref="AR253" si="1897">AQ253+COUNTIF($L:$L,AQ$2&amp;$P253)-1</f>
        <v>#N/A</v>
      </c>
      <c r="AS253" s="58" t="e">
        <f t="shared" si="1848"/>
        <v>#N/A</v>
      </c>
      <c r="AT253" s="58" t="e">
        <f t="shared" ref="AT253" si="1898">AS253+COUNTIF($L:$L,AS$2&amp;$P253)-1</f>
        <v>#N/A</v>
      </c>
      <c r="AU253" s="58" t="e">
        <f t="shared" si="1850"/>
        <v>#N/A</v>
      </c>
      <c r="AV253" s="58" t="e">
        <f t="shared" si="1501"/>
        <v>#N/A</v>
      </c>
      <c r="AW253" s="58" t="e">
        <f t="shared" si="1502"/>
        <v>#N/A</v>
      </c>
      <c r="AX253" s="58" t="e">
        <f t="shared" si="1503"/>
        <v>#N/A</v>
      </c>
      <c r="AY253" s="58" t="e">
        <f t="shared" si="1504"/>
        <v>#N/A</v>
      </c>
      <c r="AZ253" s="59" t="e">
        <f t="shared" si="1505"/>
        <v>#N/A</v>
      </c>
      <c r="BB253" s="66" t="s">
        <v>343</v>
      </c>
      <c r="BC253" s="67" t="e">
        <f t="shared" si="1506"/>
        <v>#N/A</v>
      </c>
      <c r="BD253" s="67" t="e">
        <f t="shared" si="1507"/>
        <v>#N/A</v>
      </c>
      <c r="BE253" s="67" t="e">
        <f t="shared" si="1508"/>
        <v>#N/A</v>
      </c>
      <c r="BF253" s="67" t="e">
        <f t="shared" si="1509"/>
        <v>#N/A</v>
      </c>
      <c r="BG253" s="67">
        <f t="shared" si="1510"/>
        <v>318</v>
      </c>
      <c r="BH253" s="67">
        <f t="shared" si="1511"/>
        <v>318</v>
      </c>
      <c r="BI253" s="67">
        <f t="shared" si="1512"/>
        <v>648</v>
      </c>
      <c r="BJ253" s="67">
        <f t="shared" si="1513"/>
        <v>648</v>
      </c>
      <c r="BK253" s="67">
        <f t="shared" si="1514"/>
        <v>1085</v>
      </c>
      <c r="BL253" s="67">
        <f t="shared" si="1515"/>
        <v>1085</v>
      </c>
      <c r="BM253" s="67">
        <f t="shared" si="1516"/>
        <v>1650</v>
      </c>
      <c r="BN253" s="67">
        <f t="shared" si="1517"/>
        <v>1650</v>
      </c>
      <c r="BO253" s="67">
        <f t="shared" si="1518"/>
        <v>2391</v>
      </c>
      <c r="BP253" s="67">
        <f t="shared" si="1519"/>
        <v>2391</v>
      </c>
      <c r="BQ253" s="67">
        <f t="shared" si="1520"/>
        <v>3336</v>
      </c>
      <c r="BR253" s="67">
        <f t="shared" si="1521"/>
        <v>3336</v>
      </c>
      <c r="BS253" s="67" t="e">
        <f t="shared" si="1522"/>
        <v>#N/A</v>
      </c>
      <c r="BT253" s="67" t="e">
        <f t="shared" si="1523"/>
        <v>#N/A</v>
      </c>
      <c r="BU253" s="67" t="e">
        <f t="shared" si="1524"/>
        <v>#N/A</v>
      </c>
      <c r="BV253" s="67" t="e">
        <f t="shared" si="1525"/>
        <v>#N/A</v>
      </c>
      <c r="BW253" s="67" t="e">
        <f t="shared" si="1526"/>
        <v>#N/A</v>
      </c>
      <c r="BX253" s="67" t="e">
        <f t="shared" si="1527"/>
        <v>#N/A</v>
      </c>
      <c r="BY253" s="67" t="e">
        <f t="shared" si="1528"/>
        <v>#N/A</v>
      </c>
      <c r="BZ253" s="67" t="e">
        <f t="shared" si="1529"/>
        <v>#N/A</v>
      </c>
      <c r="CA253" s="67" t="e">
        <f t="shared" si="1530"/>
        <v>#N/A</v>
      </c>
      <c r="CB253" s="67" t="e">
        <f t="shared" si="1531"/>
        <v>#N/A</v>
      </c>
      <c r="CC253" s="67" t="e">
        <f t="shared" si="1532"/>
        <v>#N/A</v>
      </c>
      <c r="CD253" s="67" t="e">
        <f t="shared" si="1533"/>
        <v>#N/A</v>
      </c>
      <c r="CE253" s="67" t="e">
        <f t="shared" si="1534"/>
        <v>#N/A</v>
      </c>
      <c r="CF253" s="67" t="e">
        <f t="shared" si="1535"/>
        <v>#N/A</v>
      </c>
      <c r="CG253" s="67" t="e">
        <f t="shared" si="1536"/>
        <v>#N/A</v>
      </c>
      <c r="CH253" s="67" t="e">
        <f t="shared" si="1537"/>
        <v>#N/A</v>
      </c>
      <c r="CI253" s="67" t="e">
        <f t="shared" si="1538"/>
        <v>#N/A</v>
      </c>
      <c r="CJ253" s="67" t="e">
        <f t="shared" si="1539"/>
        <v>#N/A</v>
      </c>
      <c r="CK253" s="67" t="e">
        <f t="shared" si="1540"/>
        <v>#N/A</v>
      </c>
      <c r="CL253" s="68" t="e">
        <f t="shared" si="1541"/>
        <v>#N/A</v>
      </c>
    </row>
    <row r="254" spans="2:90" hidden="1" x14ac:dyDescent="0.4">
      <c r="B254" t="str">
        <f t="shared" si="1462"/>
        <v>2015ミサワホーム(株)</v>
      </c>
      <c r="C254" t="str">
        <f t="shared" si="1463"/>
        <v>2015ミサワホーム(株)</v>
      </c>
      <c r="D254">
        <v>2015</v>
      </c>
      <c r="E254">
        <v>2016</v>
      </c>
      <c r="G254" s="36" t="s">
        <v>164</v>
      </c>
      <c r="H254">
        <v>5.5599999999999996E-4</v>
      </c>
      <c r="J254">
        <v>5.2700000000000002E-4</v>
      </c>
      <c r="L254" s="60" t="s">
        <v>1955</v>
      </c>
      <c r="M254" s="61">
        <v>2015</v>
      </c>
      <c r="N254" s="62" t="s">
        <v>218</v>
      </c>
      <c r="P254" s="60" t="s">
        <v>344</v>
      </c>
      <c r="Q254" s="61" t="e">
        <f t="shared" si="1470"/>
        <v>#N/A</v>
      </c>
      <c r="R254" s="61" t="e">
        <f t="shared" si="1471"/>
        <v>#N/A</v>
      </c>
      <c r="S254" s="61" t="e">
        <f t="shared" si="1472"/>
        <v>#N/A</v>
      </c>
      <c r="T254" s="61" t="e">
        <f t="shared" si="1473"/>
        <v>#N/A</v>
      </c>
      <c r="U254" s="61">
        <f t="shared" si="1474"/>
        <v>315</v>
      </c>
      <c r="V254" s="61">
        <f t="shared" si="1475"/>
        <v>315</v>
      </c>
      <c r="W254" s="61">
        <f t="shared" si="1476"/>
        <v>618</v>
      </c>
      <c r="X254" s="61">
        <f t="shared" si="1477"/>
        <v>618</v>
      </c>
      <c r="Y254" s="61">
        <f t="shared" si="1478"/>
        <v>991</v>
      </c>
      <c r="Z254" s="61">
        <f t="shared" si="1479"/>
        <v>991</v>
      </c>
      <c r="AA254" s="61">
        <f t="shared" si="1480"/>
        <v>1430</v>
      </c>
      <c r="AB254" s="61">
        <f t="shared" si="1481"/>
        <v>1430</v>
      </c>
      <c r="AC254" s="61">
        <f t="shared" si="1482"/>
        <v>1941</v>
      </c>
      <c r="AD254" s="61">
        <f t="shared" si="1483"/>
        <v>1941</v>
      </c>
      <c r="AE254" s="61">
        <f t="shared" si="1484"/>
        <v>2501</v>
      </c>
      <c r="AF254" s="61">
        <f t="shared" si="1485"/>
        <v>2501</v>
      </c>
      <c r="AG254" s="61" t="e">
        <f t="shared" si="1486"/>
        <v>#N/A</v>
      </c>
      <c r="AH254" s="61" t="e">
        <f t="shared" si="1487"/>
        <v>#N/A</v>
      </c>
      <c r="AI254" s="61" t="e">
        <f t="shared" si="1838"/>
        <v>#N/A</v>
      </c>
      <c r="AJ254" s="61" t="e">
        <f t="shared" ref="AJ254" si="1899">AI254+COUNTIF($L:$L,AI$2&amp;$P254)-1</f>
        <v>#N/A</v>
      </c>
      <c r="AK254" s="61" t="e">
        <f t="shared" si="1840"/>
        <v>#N/A</v>
      </c>
      <c r="AL254" s="61" t="e">
        <f t="shared" ref="AL254" si="1900">AK254+COUNTIF($L:$L,AK$2&amp;$P254)-1</f>
        <v>#N/A</v>
      </c>
      <c r="AM254" s="61" t="e">
        <f t="shared" si="1842"/>
        <v>#N/A</v>
      </c>
      <c r="AN254" s="61" t="e">
        <f t="shared" ref="AN254" si="1901">AM254+COUNTIF($L:$L,AM$2&amp;$P254)-1</f>
        <v>#N/A</v>
      </c>
      <c r="AO254" s="61" t="e">
        <f t="shared" si="1844"/>
        <v>#N/A</v>
      </c>
      <c r="AP254" s="61" t="e">
        <f t="shared" ref="AP254" si="1902">AO254+COUNTIF($L:$L,AO$2&amp;$P254)-1</f>
        <v>#N/A</v>
      </c>
      <c r="AQ254" s="61" t="e">
        <f t="shared" si="1846"/>
        <v>#N/A</v>
      </c>
      <c r="AR254" s="61" t="e">
        <f t="shared" ref="AR254" si="1903">AQ254+COUNTIF($L:$L,AQ$2&amp;$P254)-1</f>
        <v>#N/A</v>
      </c>
      <c r="AS254" s="61" t="e">
        <f t="shared" si="1848"/>
        <v>#N/A</v>
      </c>
      <c r="AT254" s="61" t="e">
        <f t="shared" ref="AT254" si="1904">AS254+COUNTIF($L:$L,AS$2&amp;$P254)-1</f>
        <v>#N/A</v>
      </c>
      <c r="AU254" s="61" t="e">
        <f t="shared" si="1850"/>
        <v>#N/A</v>
      </c>
      <c r="AV254" s="61" t="e">
        <f t="shared" si="1501"/>
        <v>#N/A</v>
      </c>
      <c r="AW254" s="61" t="e">
        <f t="shared" si="1502"/>
        <v>#N/A</v>
      </c>
      <c r="AX254" s="61" t="e">
        <f t="shared" si="1503"/>
        <v>#N/A</v>
      </c>
      <c r="AY254" s="61" t="e">
        <f t="shared" si="1504"/>
        <v>#N/A</v>
      </c>
      <c r="AZ254" s="62" t="e">
        <f t="shared" si="1505"/>
        <v>#N/A</v>
      </c>
      <c r="BB254" s="69" t="s">
        <v>344</v>
      </c>
      <c r="BC254" s="70" t="e">
        <f t="shared" si="1506"/>
        <v>#N/A</v>
      </c>
      <c r="BD254" s="70" t="e">
        <f t="shared" si="1507"/>
        <v>#N/A</v>
      </c>
      <c r="BE254" s="70" t="e">
        <f t="shared" si="1508"/>
        <v>#N/A</v>
      </c>
      <c r="BF254" s="70" t="e">
        <f t="shared" si="1509"/>
        <v>#N/A</v>
      </c>
      <c r="BG254" s="70">
        <f t="shared" si="1510"/>
        <v>319</v>
      </c>
      <c r="BH254" s="70">
        <f t="shared" si="1511"/>
        <v>319</v>
      </c>
      <c r="BI254" s="70">
        <f t="shared" si="1512"/>
        <v>649</v>
      </c>
      <c r="BJ254" s="70">
        <f t="shared" si="1513"/>
        <v>649</v>
      </c>
      <c r="BK254" s="70">
        <f t="shared" si="1514"/>
        <v>1086</v>
      </c>
      <c r="BL254" s="70">
        <f t="shared" si="1515"/>
        <v>1086</v>
      </c>
      <c r="BM254" s="70">
        <f t="shared" si="1516"/>
        <v>1651</v>
      </c>
      <c r="BN254" s="70">
        <f t="shared" si="1517"/>
        <v>1651</v>
      </c>
      <c r="BO254" s="70">
        <f t="shared" si="1518"/>
        <v>2392</v>
      </c>
      <c r="BP254" s="70">
        <f t="shared" si="1519"/>
        <v>2392</v>
      </c>
      <c r="BQ254" s="70">
        <f t="shared" si="1520"/>
        <v>3337</v>
      </c>
      <c r="BR254" s="70">
        <f t="shared" si="1521"/>
        <v>3337</v>
      </c>
      <c r="BS254" s="70" t="e">
        <f t="shared" si="1522"/>
        <v>#N/A</v>
      </c>
      <c r="BT254" s="70" t="e">
        <f t="shared" si="1523"/>
        <v>#N/A</v>
      </c>
      <c r="BU254" s="70" t="e">
        <f t="shared" si="1524"/>
        <v>#N/A</v>
      </c>
      <c r="BV254" s="70" t="e">
        <f t="shared" si="1525"/>
        <v>#N/A</v>
      </c>
      <c r="BW254" s="70" t="e">
        <f t="shared" si="1526"/>
        <v>#N/A</v>
      </c>
      <c r="BX254" s="70" t="e">
        <f t="shared" si="1527"/>
        <v>#N/A</v>
      </c>
      <c r="BY254" s="70" t="e">
        <f t="shared" si="1528"/>
        <v>#N/A</v>
      </c>
      <c r="BZ254" s="70" t="e">
        <f t="shared" si="1529"/>
        <v>#N/A</v>
      </c>
      <c r="CA254" s="70" t="e">
        <f t="shared" si="1530"/>
        <v>#N/A</v>
      </c>
      <c r="CB254" s="70" t="e">
        <f t="shared" si="1531"/>
        <v>#N/A</v>
      </c>
      <c r="CC254" s="70" t="e">
        <f t="shared" si="1532"/>
        <v>#N/A</v>
      </c>
      <c r="CD254" s="70" t="e">
        <f t="shared" si="1533"/>
        <v>#N/A</v>
      </c>
      <c r="CE254" s="70" t="e">
        <f t="shared" si="1534"/>
        <v>#N/A</v>
      </c>
      <c r="CF254" s="70" t="e">
        <f t="shared" si="1535"/>
        <v>#N/A</v>
      </c>
      <c r="CG254" s="70" t="e">
        <f t="shared" si="1536"/>
        <v>#N/A</v>
      </c>
      <c r="CH254" s="70" t="e">
        <f t="shared" si="1537"/>
        <v>#N/A</v>
      </c>
      <c r="CI254" s="70" t="e">
        <f t="shared" si="1538"/>
        <v>#N/A</v>
      </c>
      <c r="CJ254" s="70" t="e">
        <f t="shared" si="1539"/>
        <v>#N/A</v>
      </c>
      <c r="CK254" s="70" t="e">
        <f t="shared" si="1540"/>
        <v>#N/A</v>
      </c>
      <c r="CL254" s="71" t="e">
        <f t="shared" si="1541"/>
        <v>#N/A</v>
      </c>
    </row>
    <row r="255" spans="2:90" hidden="1" x14ac:dyDescent="0.4">
      <c r="B255" t="str">
        <f t="shared" si="1462"/>
        <v>2015イワタニ関東(株)</v>
      </c>
      <c r="C255" t="str">
        <f t="shared" si="1463"/>
        <v>2015イワタニ関東(株)</v>
      </c>
      <c r="D255">
        <v>2015</v>
      </c>
      <c r="E255">
        <v>2016</v>
      </c>
      <c r="G255" s="36" t="s">
        <v>291</v>
      </c>
      <c r="H255">
        <v>5.440000000000001E-4</v>
      </c>
      <c r="J255">
        <v>5.0900000000000001E-4</v>
      </c>
      <c r="L255" s="57" t="s">
        <v>1956</v>
      </c>
      <c r="M255" s="58">
        <v>2015</v>
      </c>
      <c r="N255" s="59" t="s">
        <v>294</v>
      </c>
      <c r="P255" s="57" t="s">
        <v>345</v>
      </c>
      <c r="Q255" s="58" t="e">
        <f t="shared" si="1470"/>
        <v>#N/A</v>
      </c>
      <c r="R255" s="58" t="e">
        <f t="shared" si="1471"/>
        <v>#N/A</v>
      </c>
      <c r="S255" s="58" t="e">
        <f t="shared" si="1472"/>
        <v>#N/A</v>
      </c>
      <c r="T255" s="58" t="e">
        <f t="shared" si="1473"/>
        <v>#N/A</v>
      </c>
      <c r="U255" s="58">
        <f t="shared" si="1474"/>
        <v>317</v>
      </c>
      <c r="V255" s="58">
        <f t="shared" si="1475"/>
        <v>317</v>
      </c>
      <c r="W255" s="58">
        <f t="shared" si="1476"/>
        <v>620</v>
      </c>
      <c r="X255" s="58">
        <f t="shared" si="1477"/>
        <v>620</v>
      </c>
      <c r="Y255" s="58">
        <f t="shared" si="1478"/>
        <v>993</v>
      </c>
      <c r="Z255" s="58">
        <f t="shared" si="1479"/>
        <v>993</v>
      </c>
      <c r="AA255" s="58">
        <f t="shared" si="1480"/>
        <v>1432</v>
      </c>
      <c r="AB255" s="58">
        <f t="shared" si="1481"/>
        <v>1432</v>
      </c>
      <c r="AC255" s="58">
        <f t="shared" si="1482"/>
        <v>1943</v>
      </c>
      <c r="AD255" s="58">
        <f t="shared" si="1483"/>
        <v>1943</v>
      </c>
      <c r="AE255" s="58">
        <f t="shared" si="1484"/>
        <v>2503</v>
      </c>
      <c r="AF255" s="58">
        <f t="shared" si="1485"/>
        <v>2503</v>
      </c>
      <c r="AG255" s="58" t="e">
        <f t="shared" si="1486"/>
        <v>#N/A</v>
      </c>
      <c r="AH255" s="58" t="e">
        <f t="shared" si="1487"/>
        <v>#N/A</v>
      </c>
      <c r="AI255" s="58" t="e">
        <f t="shared" si="1838"/>
        <v>#N/A</v>
      </c>
      <c r="AJ255" s="58" t="e">
        <f t="shared" ref="AJ255" si="1905">AI255+COUNTIF($L:$L,AI$2&amp;$P255)-1</f>
        <v>#N/A</v>
      </c>
      <c r="AK255" s="58" t="e">
        <f t="shared" si="1840"/>
        <v>#N/A</v>
      </c>
      <c r="AL255" s="58" t="e">
        <f t="shared" ref="AL255" si="1906">AK255+COUNTIF($L:$L,AK$2&amp;$P255)-1</f>
        <v>#N/A</v>
      </c>
      <c r="AM255" s="58" t="e">
        <f t="shared" si="1842"/>
        <v>#N/A</v>
      </c>
      <c r="AN255" s="58" t="e">
        <f t="shared" ref="AN255" si="1907">AM255+COUNTIF($L:$L,AM$2&amp;$P255)-1</f>
        <v>#N/A</v>
      </c>
      <c r="AO255" s="58" t="e">
        <f t="shared" si="1844"/>
        <v>#N/A</v>
      </c>
      <c r="AP255" s="58" t="e">
        <f t="shared" ref="AP255" si="1908">AO255+COUNTIF($L:$L,AO$2&amp;$P255)-1</f>
        <v>#N/A</v>
      </c>
      <c r="AQ255" s="58" t="e">
        <f t="shared" si="1846"/>
        <v>#N/A</v>
      </c>
      <c r="AR255" s="58" t="e">
        <f t="shared" ref="AR255" si="1909">AQ255+COUNTIF($L:$L,AQ$2&amp;$P255)-1</f>
        <v>#N/A</v>
      </c>
      <c r="AS255" s="58" t="e">
        <f t="shared" si="1848"/>
        <v>#N/A</v>
      </c>
      <c r="AT255" s="58" t="e">
        <f t="shared" ref="AT255" si="1910">AS255+COUNTIF($L:$L,AS$2&amp;$P255)-1</f>
        <v>#N/A</v>
      </c>
      <c r="AU255" s="58" t="e">
        <f t="shared" si="1850"/>
        <v>#N/A</v>
      </c>
      <c r="AV255" s="58" t="e">
        <f t="shared" si="1501"/>
        <v>#N/A</v>
      </c>
      <c r="AW255" s="58" t="e">
        <f t="shared" si="1502"/>
        <v>#N/A</v>
      </c>
      <c r="AX255" s="58" t="e">
        <f t="shared" si="1503"/>
        <v>#N/A</v>
      </c>
      <c r="AY255" s="58" t="e">
        <f t="shared" si="1504"/>
        <v>#N/A</v>
      </c>
      <c r="AZ255" s="59" t="e">
        <f t="shared" si="1505"/>
        <v>#N/A</v>
      </c>
      <c r="BB255" s="66" t="s">
        <v>345</v>
      </c>
      <c r="BC255" s="67" t="e">
        <f t="shared" si="1506"/>
        <v>#N/A</v>
      </c>
      <c r="BD255" s="67" t="e">
        <f t="shared" si="1507"/>
        <v>#N/A</v>
      </c>
      <c r="BE255" s="67" t="e">
        <f t="shared" si="1508"/>
        <v>#N/A</v>
      </c>
      <c r="BF255" s="67" t="e">
        <f t="shared" si="1509"/>
        <v>#N/A</v>
      </c>
      <c r="BG255" s="67">
        <f t="shared" si="1510"/>
        <v>321</v>
      </c>
      <c r="BH255" s="67">
        <f t="shared" si="1511"/>
        <v>321</v>
      </c>
      <c r="BI255" s="67">
        <f t="shared" si="1512"/>
        <v>651</v>
      </c>
      <c r="BJ255" s="67">
        <f t="shared" si="1513"/>
        <v>651</v>
      </c>
      <c r="BK255" s="67">
        <f t="shared" si="1514"/>
        <v>1088</v>
      </c>
      <c r="BL255" s="67">
        <f t="shared" si="1515"/>
        <v>1088</v>
      </c>
      <c r="BM255" s="67">
        <f t="shared" si="1516"/>
        <v>1653</v>
      </c>
      <c r="BN255" s="67">
        <f t="shared" si="1517"/>
        <v>1653</v>
      </c>
      <c r="BO255" s="67">
        <f t="shared" si="1518"/>
        <v>2395</v>
      </c>
      <c r="BP255" s="67">
        <f t="shared" si="1519"/>
        <v>2396</v>
      </c>
      <c r="BQ255" s="67">
        <f t="shared" si="1520"/>
        <v>3341</v>
      </c>
      <c r="BR255" s="67">
        <f t="shared" si="1521"/>
        <v>3343</v>
      </c>
      <c r="BS255" s="67" t="e">
        <f t="shared" si="1522"/>
        <v>#N/A</v>
      </c>
      <c r="BT255" s="67" t="e">
        <f t="shared" si="1523"/>
        <v>#N/A</v>
      </c>
      <c r="BU255" s="67" t="e">
        <f t="shared" si="1524"/>
        <v>#N/A</v>
      </c>
      <c r="BV255" s="67" t="e">
        <f t="shared" si="1525"/>
        <v>#N/A</v>
      </c>
      <c r="BW255" s="67" t="e">
        <f t="shared" si="1526"/>
        <v>#N/A</v>
      </c>
      <c r="BX255" s="67" t="e">
        <f t="shared" si="1527"/>
        <v>#N/A</v>
      </c>
      <c r="BY255" s="67" t="e">
        <f t="shared" si="1528"/>
        <v>#N/A</v>
      </c>
      <c r="BZ255" s="67" t="e">
        <f t="shared" si="1529"/>
        <v>#N/A</v>
      </c>
      <c r="CA255" s="67" t="e">
        <f t="shared" si="1530"/>
        <v>#N/A</v>
      </c>
      <c r="CB255" s="67" t="e">
        <f t="shared" si="1531"/>
        <v>#N/A</v>
      </c>
      <c r="CC255" s="67" t="e">
        <f t="shared" si="1532"/>
        <v>#N/A</v>
      </c>
      <c r="CD255" s="67" t="e">
        <f t="shared" si="1533"/>
        <v>#N/A</v>
      </c>
      <c r="CE255" s="67" t="e">
        <f t="shared" si="1534"/>
        <v>#N/A</v>
      </c>
      <c r="CF255" s="67" t="e">
        <f t="shared" si="1535"/>
        <v>#N/A</v>
      </c>
      <c r="CG255" s="67" t="e">
        <f t="shared" si="1536"/>
        <v>#N/A</v>
      </c>
      <c r="CH255" s="67" t="e">
        <f t="shared" si="1537"/>
        <v>#N/A</v>
      </c>
      <c r="CI255" s="67" t="e">
        <f t="shared" si="1538"/>
        <v>#N/A</v>
      </c>
      <c r="CJ255" s="67" t="e">
        <f t="shared" si="1539"/>
        <v>#N/A</v>
      </c>
      <c r="CK255" s="67" t="e">
        <f t="shared" si="1540"/>
        <v>#N/A</v>
      </c>
      <c r="CL255" s="68" t="e">
        <f t="shared" si="1541"/>
        <v>#N/A</v>
      </c>
    </row>
    <row r="256" spans="2:90" hidden="1" x14ac:dyDescent="0.4">
      <c r="B256" t="str">
        <f t="shared" si="1462"/>
        <v>2015イワタニ首都圏(株)</v>
      </c>
      <c r="C256" t="str">
        <f t="shared" si="1463"/>
        <v>2015イワタニ首都圏(株)</v>
      </c>
      <c r="D256">
        <v>2015</v>
      </c>
      <c r="E256">
        <v>2016</v>
      </c>
      <c r="G256" s="36" t="s">
        <v>292</v>
      </c>
      <c r="H256">
        <v>5.3200000000000003E-4</v>
      </c>
      <c r="J256">
        <v>4.9700000000000005E-4</v>
      </c>
      <c r="L256" s="60" t="s">
        <v>1957</v>
      </c>
      <c r="M256" s="61">
        <v>2015</v>
      </c>
      <c r="N256" s="62" t="s">
        <v>253</v>
      </c>
      <c r="P256" s="60" t="s">
        <v>346</v>
      </c>
      <c r="Q256" s="61" t="e">
        <f t="shared" si="1470"/>
        <v>#N/A</v>
      </c>
      <c r="R256" s="61" t="e">
        <f t="shared" si="1471"/>
        <v>#N/A</v>
      </c>
      <c r="S256" s="61" t="e">
        <f t="shared" si="1472"/>
        <v>#N/A</v>
      </c>
      <c r="T256" s="61" t="e">
        <f t="shared" si="1473"/>
        <v>#N/A</v>
      </c>
      <c r="U256" s="61">
        <f t="shared" si="1474"/>
        <v>320</v>
      </c>
      <c r="V256" s="61">
        <f t="shared" si="1475"/>
        <v>320</v>
      </c>
      <c r="W256" s="61">
        <f t="shared" si="1476"/>
        <v>623</v>
      </c>
      <c r="X256" s="61">
        <f t="shared" si="1477"/>
        <v>623</v>
      </c>
      <c r="Y256" s="61">
        <f t="shared" si="1478"/>
        <v>996</v>
      </c>
      <c r="Z256" s="61">
        <f t="shared" si="1479"/>
        <v>996</v>
      </c>
      <c r="AA256" s="61">
        <f t="shared" si="1480"/>
        <v>1434</v>
      </c>
      <c r="AB256" s="61">
        <f t="shared" si="1481"/>
        <v>1434</v>
      </c>
      <c r="AC256" s="61">
        <f t="shared" si="1482"/>
        <v>1945</v>
      </c>
      <c r="AD256" s="61">
        <f t="shared" si="1483"/>
        <v>1945</v>
      </c>
      <c r="AE256" s="61">
        <f t="shared" si="1484"/>
        <v>2505</v>
      </c>
      <c r="AF256" s="61">
        <f t="shared" si="1485"/>
        <v>2505</v>
      </c>
      <c r="AG256" s="61" t="e">
        <f t="shared" si="1486"/>
        <v>#N/A</v>
      </c>
      <c r="AH256" s="61" t="e">
        <f t="shared" si="1487"/>
        <v>#N/A</v>
      </c>
      <c r="AI256" s="61" t="e">
        <f t="shared" si="1838"/>
        <v>#N/A</v>
      </c>
      <c r="AJ256" s="61" t="e">
        <f t="shared" ref="AJ256" si="1911">AI256+COUNTIF($L:$L,AI$2&amp;$P256)-1</f>
        <v>#N/A</v>
      </c>
      <c r="AK256" s="61" t="e">
        <f t="shared" si="1840"/>
        <v>#N/A</v>
      </c>
      <c r="AL256" s="61" t="e">
        <f t="shared" ref="AL256" si="1912">AK256+COUNTIF($L:$L,AK$2&amp;$P256)-1</f>
        <v>#N/A</v>
      </c>
      <c r="AM256" s="61" t="e">
        <f t="shared" si="1842"/>
        <v>#N/A</v>
      </c>
      <c r="AN256" s="61" t="e">
        <f t="shared" ref="AN256" si="1913">AM256+COUNTIF($L:$L,AM$2&amp;$P256)-1</f>
        <v>#N/A</v>
      </c>
      <c r="AO256" s="61" t="e">
        <f t="shared" si="1844"/>
        <v>#N/A</v>
      </c>
      <c r="AP256" s="61" t="e">
        <f t="shared" ref="AP256" si="1914">AO256+COUNTIF($L:$L,AO$2&amp;$P256)-1</f>
        <v>#N/A</v>
      </c>
      <c r="AQ256" s="61" t="e">
        <f t="shared" si="1846"/>
        <v>#N/A</v>
      </c>
      <c r="AR256" s="61" t="e">
        <f t="shared" ref="AR256" si="1915">AQ256+COUNTIF($L:$L,AQ$2&amp;$P256)-1</f>
        <v>#N/A</v>
      </c>
      <c r="AS256" s="61" t="e">
        <f t="shared" si="1848"/>
        <v>#N/A</v>
      </c>
      <c r="AT256" s="61" t="e">
        <f t="shared" ref="AT256" si="1916">AS256+COUNTIF($L:$L,AS$2&amp;$P256)-1</f>
        <v>#N/A</v>
      </c>
      <c r="AU256" s="61" t="e">
        <f t="shared" si="1850"/>
        <v>#N/A</v>
      </c>
      <c r="AV256" s="61" t="e">
        <f t="shared" si="1501"/>
        <v>#N/A</v>
      </c>
      <c r="AW256" s="61" t="e">
        <f t="shared" si="1502"/>
        <v>#N/A</v>
      </c>
      <c r="AX256" s="61" t="e">
        <f t="shared" si="1503"/>
        <v>#N/A</v>
      </c>
      <c r="AY256" s="61" t="e">
        <f t="shared" si="1504"/>
        <v>#N/A</v>
      </c>
      <c r="AZ256" s="62" t="e">
        <f t="shared" si="1505"/>
        <v>#N/A</v>
      </c>
      <c r="BB256" s="69" t="s">
        <v>346</v>
      </c>
      <c r="BC256" s="70" t="e">
        <f t="shared" si="1506"/>
        <v>#N/A</v>
      </c>
      <c r="BD256" s="70" t="e">
        <f t="shared" si="1507"/>
        <v>#N/A</v>
      </c>
      <c r="BE256" s="70" t="e">
        <f t="shared" si="1508"/>
        <v>#N/A</v>
      </c>
      <c r="BF256" s="70" t="e">
        <f t="shared" si="1509"/>
        <v>#N/A</v>
      </c>
      <c r="BG256" s="70">
        <f t="shared" si="1510"/>
        <v>324</v>
      </c>
      <c r="BH256" s="70">
        <f t="shared" si="1511"/>
        <v>324</v>
      </c>
      <c r="BI256" s="70">
        <f t="shared" si="1512"/>
        <v>654</v>
      </c>
      <c r="BJ256" s="70">
        <f t="shared" si="1513"/>
        <v>654</v>
      </c>
      <c r="BK256" s="70">
        <f t="shared" si="1514"/>
        <v>1091</v>
      </c>
      <c r="BL256" s="70">
        <f t="shared" si="1515"/>
        <v>1093</v>
      </c>
      <c r="BM256" s="70">
        <f t="shared" si="1516"/>
        <v>1655</v>
      </c>
      <c r="BN256" s="70">
        <f t="shared" si="1517"/>
        <v>1660</v>
      </c>
      <c r="BO256" s="70">
        <f t="shared" si="1518"/>
        <v>2398</v>
      </c>
      <c r="BP256" s="70">
        <f t="shared" si="1519"/>
        <v>2407</v>
      </c>
      <c r="BQ256" s="70">
        <f t="shared" si="1520"/>
        <v>3345</v>
      </c>
      <c r="BR256" s="70">
        <f t="shared" si="1521"/>
        <v>3357</v>
      </c>
      <c r="BS256" s="70" t="e">
        <f t="shared" si="1522"/>
        <v>#N/A</v>
      </c>
      <c r="BT256" s="70" t="e">
        <f t="shared" si="1523"/>
        <v>#N/A</v>
      </c>
      <c r="BU256" s="70" t="e">
        <f t="shared" si="1524"/>
        <v>#N/A</v>
      </c>
      <c r="BV256" s="70" t="e">
        <f t="shared" si="1525"/>
        <v>#N/A</v>
      </c>
      <c r="BW256" s="70" t="e">
        <f t="shared" si="1526"/>
        <v>#N/A</v>
      </c>
      <c r="BX256" s="70" t="e">
        <f t="shared" si="1527"/>
        <v>#N/A</v>
      </c>
      <c r="BY256" s="70" t="e">
        <f t="shared" si="1528"/>
        <v>#N/A</v>
      </c>
      <c r="BZ256" s="70" t="e">
        <f t="shared" si="1529"/>
        <v>#N/A</v>
      </c>
      <c r="CA256" s="70" t="e">
        <f t="shared" si="1530"/>
        <v>#N/A</v>
      </c>
      <c r="CB256" s="70" t="e">
        <f t="shared" si="1531"/>
        <v>#N/A</v>
      </c>
      <c r="CC256" s="70" t="e">
        <f t="shared" si="1532"/>
        <v>#N/A</v>
      </c>
      <c r="CD256" s="70" t="e">
        <f t="shared" si="1533"/>
        <v>#N/A</v>
      </c>
      <c r="CE256" s="70" t="e">
        <f t="shared" si="1534"/>
        <v>#N/A</v>
      </c>
      <c r="CF256" s="70" t="e">
        <f t="shared" si="1535"/>
        <v>#N/A</v>
      </c>
      <c r="CG256" s="70" t="e">
        <f t="shared" si="1536"/>
        <v>#N/A</v>
      </c>
      <c r="CH256" s="70" t="e">
        <f t="shared" si="1537"/>
        <v>#N/A</v>
      </c>
      <c r="CI256" s="70" t="e">
        <f t="shared" si="1538"/>
        <v>#N/A</v>
      </c>
      <c r="CJ256" s="70" t="e">
        <f t="shared" si="1539"/>
        <v>#N/A</v>
      </c>
      <c r="CK256" s="70" t="e">
        <f t="shared" si="1540"/>
        <v>#N/A</v>
      </c>
      <c r="CL256" s="71" t="e">
        <f t="shared" si="1541"/>
        <v>#N/A</v>
      </c>
    </row>
    <row r="257" spans="2:90" hidden="1" x14ac:dyDescent="0.4">
      <c r="B257" t="str">
        <f t="shared" si="1462"/>
        <v>2015サーラｅエナジー(株)</v>
      </c>
      <c r="C257" t="str">
        <f t="shared" si="1463"/>
        <v>2015サーラｅエナジー(株)</v>
      </c>
      <c r="D257">
        <v>2015</v>
      </c>
      <c r="E257">
        <v>2016</v>
      </c>
      <c r="G257" s="36" t="s">
        <v>293</v>
      </c>
      <c r="H257">
        <v>3.2000000000000003E-4</v>
      </c>
      <c r="J257">
        <v>2.8399999999999996E-4</v>
      </c>
      <c r="L257" s="57" t="s">
        <v>1958</v>
      </c>
      <c r="M257" s="58">
        <v>2015</v>
      </c>
      <c r="N257" s="59" t="s">
        <v>295</v>
      </c>
      <c r="P257" s="57" t="s">
        <v>347</v>
      </c>
      <c r="Q257" s="58" t="e">
        <f t="shared" si="1470"/>
        <v>#N/A</v>
      </c>
      <c r="R257" s="58" t="e">
        <f t="shared" si="1471"/>
        <v>#N/A</v>
      </c>
      <c r="S257" s="58" t="e">
        <f t="shared" si="1472"/>
        <v>#N/A</v>
      </c>
      <c r="T257" s="58" t="e">
        <f t="shared" si="1473"/>
        <v>#N/A</v>
      </c>
      <c r="U257" s="58">
        <f t="shared" si="1474"/>
        <v>321</v>
      </c>
      <c r="V257" s="58">
        <f t="shared" si="1475"/>
        <v>321</v>
      </c>
      <c r="W257" s="58">
        <f t="shared" si="1476"/>
        <v>625</v>
      </c>
      <c r="X257" s="58">
        <f t="shared" si="1477"/>
        <v>625</v>
      </c>
      <c r="Y257" s="58">
        <f t="shared" si="1478"/>
        <v>998</v>
      </c>
      <c r="Z257" s="58">
        <f t="shared" si="1479"/>
        <v>998</v>
      </c>
      <c r="AA257" s="58">
        <f t="shared" si="1480"/>
        <v>1436</v>
      </c>
      <c r="AB257" s="58">
        <f t="shared" si="1481"/>
        <v>1436</v>
      </c>
      <c r="AC257" s="58">
        <f t="shared" si="1482"/>
        <v>1946</v>
      </c>
      <c r="AD257" s="58">
        <f t="shared" si="1483"/>
        <v>1946</v>
      </c>
      <c r="AE257" s="58">
        <f t="shared" si="1484"/>
        <v>2506</v>
      </c>
      <c r="AF257" s="58">
        <f t="shared" si="1485"/>
        <v>2506</v>
      </c>
      <c r="AG257" s="58" t="e">
        <f t="shared" si="1486"/>
        <v>#N/A</v>
      </c>
      <c r="AH257" s="58" t="e">
        <f t="shared" si="1487"/>
        <v>#N/A</v>
      </c>
      <c r="AI257" s="58" t="e">
        <f t="shared" si="1838"/>
        <v>#N/A</v>
      </c>
      <c r="AJ257" s="58" t="e">
        <f t="shared" ref="AJ257" si="1917">AI257+COUNTIF($L:$L,AI$2&amp;$P257)-1</f>
        <v>#N/A</v>
      </c>
      <c r="AK257" s="58" t="e">
        <f t="shared" si="1840"/>
        <v>#N/A</v>
      </c>
      <c r="AL257" s="58" t="e">
        <f t="shared" ref="AL257" si="1918">AK257+COUNTIF($L:$L,AK$2&amp;$P257)-1</f>
        <v>#N/A</v>
      </c>
      <c r="AM257" s="58" t="e">
        <f t="shared" si="1842"/>
        <v>#N/A</v>
      </c>
      <c r="AN257" s="58" t="e">
        <f t="shared" ref="AN257" si="1919">AM257+COUNTIF($L:$L,AM$2&amp;$P257)-1</f>
        <v>#N/A</v>
      </c>
      <c r="AO257" s="58" t="e">
        <f t="shared" si="1844"/>
        <v>#N/A</v>
      </c>
      <c r="AP257" s="58" t="e">
        <f t="shared" ref="AP257" si="1920">AO257+COUNTIF($L:$L,AO$2&amp;$P257)-1</f>
        <v>#N/A</v>
      </c>
      <c r="AQ257" s="58" t="e">
        <f t="shared" si="1846"/>
        <v>#N/A</v>
      </c>
      <c r="AR257" s="58" t="e">
        <f t="shared" ref="AR257" si="1921">AQ257+COUNTIF($L:$L,AQ$2&amp;$P257)-1</f>
        <v>#N/A</v>
      </c>
      <c r="AS257" s="58" t="e">
        <f t="shared" si="1848"/>
        <v>#N/A</v>
      </c>
      <c r="AT257" s="58" t="e">
        <f t="shared" ref="AT257" si="1922">AS257+COUNTIF($L:$L,AS$2&amp;$P257)-1</f>
        <v>#N/A</v>
      </c>
      <c r="AU257" s="58" t="e">
        <f t="shared" si="1850"/>
        <v>#N/A</v>
      </c>
      <c r="AV257" s="58" t="e">
        <f t="shared" si="1501"/>
        <v>#N/A</v>
      </c>
      <c r="AW257" s="58" t="e">
        <f t="shared" si="1502"/>
        <v>#N/A</v>
      </c>
      <c r="AX257" s="58" t="e">
        <f t="shared" si="1503"/>
        <v>#N/A</v>
      </c>
      <c r="AY257" s="58" t="e">
        <f t="shared" si="1504"/>
        <v>#N/A</v>
      </c>
      <c r="AZ257" s="59" t="e">
        <f t="shared" si="1505"/>
        <v>#N/A</v>
      </c>
      <c r="BB257" s="66" t="s">
        <v>347</v>
      </c>
      <c r="BC257" s="67" t="e">
        <f t="shared" si="1506"/>
        <v>#N/A</v>
      </c>
      <c r="BD257" s="67" t="e">
        <f t="shared" si="1507"/>
        <v>#N/A</v>
      </c>
      <c r="BE257" s="67" t="e">
        <f t="shared" si="1508"/>
        <v>#N/A</v>
      </c>
      <c r="BF257" s="67" t="e">
        <f t="shared" si="1509"/>
        <v>#N/A</v>
      </c>
      <c r="BG257" s="67">
        <f t="shared" si="1510"/>
        <v>325</v>
      </c>
      <c r="BH257" s="67">
        <f t="shared" si="1511"/>
        <v>325</v>
      </c>
      <c r="BI257" s="67">
        <f t="shared" si="1512"/>
        <v>656</v>
      </c>
      <c r="BJ257" s="67">
        <f t="shared" si="1513"/>
        <v>656</v>
      </c>
      <c r="BK257" s="67">
        <f t="shared" si="1514"/>
        <v>1095</v>
      </c>
      <c r="BL257" s="67">
        <f t="shared" si="1515"/>
        <v>1095</v>
      </c>
      <c r="BM257" s="67">
        <f t="shared" si="1516"/>
        <v>1662</v>
      </c>
      <c r="BN257" s="67">
        <f t="shared" si="1517"/>
        <v>1662</v>
      </c>
      <c r="BO257" s="67">
        <f t="shared" si="1518"/>
        <v>2408</v>
      </c>
      <c r="BP257" s="67">
        <f t="shared" si="1519"/>
        <v>2408</v>
      </c>
      <c r="BQ257" s="67">
        <f t="shared" si="1520"/>
        <v>3358</v>
      </c>
      <c r="BR257" s="67">
        <f t="shared" si="1521"/>
        <v>3359</v>
      </c>
      <c r="BS257" s="67" t="e">
        <f t="shared" si="1522"/>
        <v>#N/A</v>
      </c>
      <c r="BT257" s="67" t="e">
        <f t="shared" si="1523"/>
        <v>#N/A</v>
      </c>
      <c r="BU257" s="67" t="e">
        <f t="shared" si="1524"/>
        <v>#N/A</v>
      </c>
      <c r="BV257" s="67" t="e">
        <f t="shared" si="1525"/>
        <v>#N/A</v>
      </c>
      <c r="BW257" s="67" t="e">
        <f t="shared" si="1526"/>
        <v>#N/A</v>
      </c>
      <c r="BX257" s="67" t="e">
        <f t="shared" si="1527"/>
        <v>#N/A</v>
      </c>
      <c r="BY257" s="67" t="e">
        <f t="shared" si="1528"/>
        <v>#N/A</v>
      </c>
      <c r="BZ257" s="67" t="e">
        <f t="shared" si="1529"/>
        <v>#N/A</v>
      </c>
      <c r="CA257" s="67" t="e">
        <f t="shared" si="1530"/>
        <v>#N/A</v>
      </c>
      <c r="CB257" s="67" t="e">
        <f t="shared" si="1531"/>
        <v>#N/A</v>
      </c>
      <c r="CC257" s="67" t="e">
        <f t="shared" si="1532"/>
        <v>#N/A</v>
      </c>
      <c r="CD257" s="67" t="e">
        <f t="shared" si="1533"/>
        <v>#N/A</v>
      </c>
      <c r="CE257" s="67" t="e">
        <f t="shared" si="1534"/>
        <v>#N/A</v>
      </c>
      <c r="CF257" s="67" t="e">
        <f t="shared" si="1535"/>
        <v>#N/A</v>
      </c>
      <c r="CG257" s="67" t="e">
        <f t="shared" si="1536"/>
        <v>#N/A</v>
      </c>
      <c r="CH257" s="67" t="e">
        <f t="shared" si="1537"/>
        <v>#N/A</v>
      </c>
      <c r="CI257" s="67" t="e">
        <f t="shared" si="1538"/>
        <v>#N/A</v>
      </c>
      <c r="CJ257" s="67" t="e">
        <f t="shared" si="1539"/>
        <v>#N/A</v>
      </c>
      <c r="CK257" s="67" t="e">
        <f t="shared" si="1540"/>
        <v>#N/A</v>
      </c>
      <c r="CL257" s="68" t="e">
        <f t="shared" si="1541"/>
        <v>#N/A</v>
      </c>
    </row>
    <row r="258" spans="2:90" hidden="1" x14ac:dyDescent="0.4">
      <c r="B258" t="str">
        <f t="shared" si="1462"/>
        <v>2015(株)地球クラブ</v>
      </c>
      <c r="C258" t="str">
        <f t="shared" si="1463"/>
        <v>2015(株)地球クラブ</v>
      </c>
      <c r="D258">
        <v>2015</v>
      </c>
      <c r="E258">
        <v>2016</v>
      </c>
      <c r="G258" s="36" t="s">
        <v>218</v>
      </c>
      <c r="H258">
        <v>4.7899999999999999E-4</v>
      </c>
      <c r="J258">
        <v>5.0000000000000001E-4</v>
      </c>
      <c r="L258" s="60" t="s">
        <v>1959</v>
      </c>
      <c r="M258" s="61">
        <v>2015</v>
      </c>
      <c r="N258" s="62" t="s">
        <v>244</v>
      </c>
      <c r="P258" s="60" t="s">
        <v>348</v>
      </c>
      <c r="Q258" s="61" t="e">
        <f t="shared" si="1470"/>
        <v>#N/A</v>
      </c>
      <c r="R258" s="61" t="e">
        <f t="shared" si="1471"/>
        <v>#N/A</v>
      </c>
      <c r="S258" s="61" t="e">
        <f t="shared" si="1472"/>
        <v>#N/A</v>
      </c>
      <c r="T258" s="61" t="e">
        <f t="shared" si="1473"/>
        <v>#N/A</v>
      </c>
      <c r="U258" s="61">
        <f t="shared" si="1474"/>
        <v>322</v>
      </c>
      <c r="V258" s="61">
        <f t="shared" si="1475"/>
        <v>322</v>
      </c>
      <c r="W258" s="61" t="e">
        <f t="shared" si="1476"/>
        <v>#N/A</v>
      </c>
      <c r="X258" s="61" t="e">
        <f t="shared" si="1477"/>
        <v>#N/A</v>
      </c>
      <c r="Y258" s="61" t="e">
        <f t="shared" si="1478"/>
        <v>#N/A</v>
      </c>
      <c r="Z258" s="61" t="e">
        <f t="shared" si="1479"/>
        <v>#N/A</v>
      </c>
      <c r="AA258" s="61">
        <f t="shared" si="1480"/>
        <v>1437</v>
      </c>
      <c r="AB258" s="61">
        <f t="shared" si="1481"/>
        <v>1437</v>
      </c>
      <c r="AC258" s="61">
        <f t="shared" si="1482"/>
        <v>1947</v>
      </c>
      <c r="AD258" s="61">
        <f t="shared" si="1483"/>
        <v>1947</v>
      </c>
      <c r="AE258" s="61">
        <f t="shared" si="1484"/>
        <v>2507</v>
      </c>
      <c r="AF258" s="61">
        <f t="shared" si="1485"/>
        <v>2507</v>
      </c>
      <c r="AG258" s="61" t="e">
        <f t="shared" si="1486"/>
        <v>#N/A</v>
      </c>
      <c r="AH258" s="61" t="e">
        <f t="shared" si="1487"/>
        <v>#N/A</v>
      </c>
      <c r="AI258" s="61" t="e">
        <f t="shared" si="1838"/>
        <v>#N/A</v>
      </c>
      <c r="AJ258" s="61" t="e">
        <f t="shared" ref="AJ258" si="1923">AI258+COUNTIF($L:$L,AI$2&amp;$P258)-1</f>
        <v>#N/A</v>
      </c>
      <c r="AK258" s="61" t="e">
        <f t="shared" si="1840"/>
        <v>#N/A</v>
      </c>
      <c r="AL258" s="61" t="e">
        <f t="shared" ref="AL258" si="1924">AK258+COUNTIF($L:$L,AK$2&amp;$P258)-1</f>
        <v>#N/A</v>
      </c>
      <c r="AM258" s="61" t="e">
        <f t="shared" si="1842"/>
        <v>#N/A</v>
      </c>
      <c r="AN258" s="61" t="e">
        <f t="shared" ref="AN258" si="1925">AM258+COUNTIF($L:$L,AM$2&amp;$P258)-1</f>
        <v>#N/A</v>
      </c>
      <c r="AO258" s="61" t="e">
        <f t="shared" si="1844"/>
        <v>#N/A</v>
      </c>
      <c r="AP258" s="61" t="e">
        <f t="shared" ref="AP258" si="1926">AO258+COUNTIF($L:$L,AO$2&amp;$P258)-1</f>
        <v>#N/A</v>
      </c>
      <c r="AQ258" s="61" t="e">
        <f t="shared" si="1846"/>
        <v>#N/A</v>
      </c>
      <c r="AR258" s="61" t="e">
        <f t="shared" ref="AR258" si="1927">AQ258+COUNTIF($L:$L,AQ$2&amp;$P258)-1</f>
        <v>#N/A</v>
      </c>
      <c r="AS258" s="61" t="e">
        <f t="shared" si="1848"/>
        <v>#N/A</v>
      </c>
      <c r="AT258" s="61" t="e">
        <f t="shared" ref="AT258" si="1928">AS258+COUNTIF($L:$L,AS$2&amp;$P258)-1</f>
        <v>#N/A</v>
      </c>
      <c r="AU258" s="61" t="e">
        <f t="shared" si="1850"/>
        <v>#N/A</v>
      </c>
      <c r="AV258" s="61" t="e">
        <f t="shared" si="1501"/>
        <v>#N/A</v>
      </c>
      <c r="AW258" s="61" t="e">
        <f t="shared" si="1502"/>
        <v>#N/A</v>
      </c>
      <c r="AX258" s="61" t="e">
        <f t="shared" si="1503"/>
        <v>#N/A</v>
      </c>
      <c r="AY258" s="61" t="e">
        <f t="shared" si="1504"/>
        <v>#N/A</v>
      </c>
      <c r="AZ258" s="62" t="e">
        <f t="shared" si="1505"/>
        <v>#N/A</v>
      </c>
      <c r="BB258" s="69" t="s">
        <v>348</v>
      </c>
      <c r="BC258" s="70" t="e">
        <f t="shared" si="1506"/>
        <v>#N/A</v>
      </c>
      <c r="BD258" s="70" t="e">
        <f t="shared" si="1507"/>
        <v>#N/A</v>
      </c>
      <c r="BE258" s="70" t="e">
        <f t="shared" si="1508"/>
        <v>#N/A</v>
      </c>
      <c r="BF258" s="70" t="e">
        <f t="shared" si="1509"/>
        <v>#N/A</v>
      </c>
      <c r="BG258" s="70">
        <f t="shared" si="1510"/>
        <v>326</v>
      </c>
      <c r="BH258" s="70">
        <f t="shared" si="1511"/>
        <v>326</v>
      </c>
      <c r="BI258" s="70" t="e">
        <f t="shared" si="1512"/>
        <v>#N/A</v>
      </c>
      <c r="BJ258" s="70" t="e">
        <f t="shared" si="1513"/>
        <v>#N/A</v>
      </c>
      <c r="BK258" s="70" t="e">
        <f t="shared" si="1514"/>
        <v>#N/A</v>
      </c>
      <c r="BL258" s="70" t="e">
        <f t="shared" si="1515"/>
        <v>#N/A</v>
      </c>
      <c r="BM258" s="70">
        <f t="shared" si="1516"/>
        <v>1663</v>
      </c>
      <c r="BN258" s="70">
        <f t="shared" si="1517"/>
        <v>1663</v>
      </c>
      <c r="BO258" s="70">
        <f t="shared" si="1518"/>
        <v>2409</v>
      </c>
      <c r="BP258" s="70">
        <f t="shared" si="1519"/>
        <v>2409</v>
      </c>
      <c r="BQ258" s="70">
        <f t="shared" si="1520"/>
        <v>3360</v>
      </c>
      <c r="BR258" s="70">
        <f t="shared" si="1521"/>
        <v>3360</v>
      </c>
      <c r="BS258" s="70" t="e">
        <f t="shared" si="1522"/>
        <v>#N/A</v>
      </c>
      <c r="BT258" s="70" t="e">
        <f t="shared" si="1523"/>
        <v>#N/A</v>
      </c>
      <c r="BU258" s="70" t="e">
        <f t="shared" si="1524"/>
        <v>#N/A</v>
      </c>
      <c r="BV258" s="70" t="e">
        <f t="shared" si="1525"/>
        <v>#N/A</v>
      </c>
      <c r="BW258" s="70" t="e">
        <f t="shared" si="1526"/>
        <v>#N/A</v>
      </c>
      <c r="BX258" s="70" t="e">
        <f t="shared" si="1527"/>
        <v>#N/A</v>
      </c>
      <c r="BY258" s="70" t="e">
        <f t="shared" si="1528"/>
        <v>#N/A</v>
      </c>
      <c r="BZ258" s="70" t="e">
        <f t="shared" si="1529"/>
        <v>#N/A</v>
      </c>
      <c r="CA258" s="70" t="e">
        <f t="shared" si="1530"/>
        <v>#N/A</v>
      </c>
      <c r="CB258" s="70" t="e">
        <f t="shared" si="1531"/>
        <v>#N/A</v>
      </c>
      <c r="CC258" s="70" t="e">
        <f t="shared" si="1532"/>
        <v>#N/A</v>
      </c>
      <c r="CD258" s="70" t="e">
        <f t="shared" si="1533"/>
        <v>#N/A</v>
      </c>
      <c r="CE258" s="70" t="e">
        <f t="shared" si="1534"/>
        <v>#N/A</v>
      </c>
      <c r="CF258" s="70" t="e">
        <f t="shared" si="1535"/>
        <v>#N/A</v>
      </c>
      <c r="CG258" s="70" t="e">
        <f t="shared" si="1536"/>
        <v>#N/A</v>
      </c>
      <c r="CH258" s="70" t="e">
        <f t="shared" si="1537"/>
        <v>#N/A</v>
      </c>
      <c r="CI258" s="70" t="e">
        <f t="shared" si="1538"/>
        <v>#N/A</v>
      </c>
      <c r="CJ258" s="70" t="e">
        <f t="shared" si="1539"/>
        <v>#N/A</v>
      </c>
      <c r="CK258" s="70" t="e">
        <f t="shared" si="1540"/>
        <v>#N/A</v>
      </c>
      <c r="CL258" s="71" t="e">
        <f t="shared" si="1541"/>
        <v>#N/A</v>
      </c>
    </row>
    <row r="259" spans="2:90" hidden="1" x14ac:dyDescent="0.4">
      <c r="B259" t="str">
        <f t="shared" si="1462"/>
        <v>2015(株)エコア</v>
      </c>
      <c r="C259" t="str">
        <f t="shared" si="1463"/>
        <v>2015(株)エコア</v>
      </c>
      <c r="D259">
        <v>2015</v>
      </c>
      <c r="E259">
        <v>2016</v>
      </c>
      <c r="G259" s="36" t="s">
        <v>294</v>
      </c>
      <c r="H259">
        <v>4.8899999999999996E-4</v>
      </c>
      <c r="J259">
        <v>4.5300000000000001E-4</v>
      </c>
      <c r="L259" s="57" t="s">
        <v>1960</v>
      </c>
      <c r="M259" s="58">
        <v>2015</v>
      </c>
      <c r="N259" s="59" t="s">
        <v>296</v>
      </c>
      <c r="P259" s="57" t="s">
        <v>349</v>
      </c>
      <c r="Q259" s="58" t="e">
        <f t="shared" si="1470"/>
        <v>#N/A</v>
      </c>
      <c r="R259" s="58" t="e">
        <f t="shared" si="1471"/>
        <v>#N/A</v>
      </c>
      <c r="S259" s="58" t="e">
        <f t="shared" si="1472"/>
        <v>#N/A</v>
      </c>
      <c r="T259" s="58" t="e">
        <f t="shared" si="1473"/>
        <v>#N/A</v>
      </c>
      <c r="U259" s="58">
        <f t="shared" si="1474"/>
        <v>325</v>
      </c>
      <c r="V259" s="58">
        <f t="shared" si="1475"/>
        <v>325</v>
      </c>
      <c r="W259" s="58">
        <f t="shared" si="1476"/>
        <v>628</v>
      </c>
      <c r="X259" s="58">
        <f t="shared" si="1477"/>
        <v>628</v>
      </c>
      <c r="Y259" s="58">
        <f t="shared" si="1478"/>
        <v>1001</v>
      </c>
      <c r="Z259" s="58">
        <f t="shared" si="1479"/>
        <v>1001</v>
      </c>
      <c r="AA259" s="58">
        <f t="shared" si="1480"/>
        <v>1440</v>
      </c>
      <c r="AB259" s="58">
        <f t="shared" si="1481"/>
        <v>1440</v>
      </c>
      <c r="AC259" s="58">
        <f t="shared" si="1482"/>
        <v>1950</v>
      </c>
      <c r="AD259" s="58">
        <f t="shared" si="1483"/>
        <v>1950</v>
      </c>
      <c r="AE259" s="58">
        <f t="shared" si="1484"/>
        <v>2510</v>
      </c>
      <c r="AF259" s="58">
        <f t="shared" si="1485"/>
        <v>2510</v>
      </c>
      <c r="AG259" s="58" t="e">
        <f t="shared" si="1486"/>
        <v>#N/A</v>
      </c>
      <c r="AH259" s="58" t="e">
        <f t="shared" si="1487"/>
        <v>#N/A</v>
      </c>
      <c r="AI259" s="58" t="e">
        <f t="shared" si="1838"/>
        <v>#N/A</v>
      </c>
      <c r="AJ259" s="58" t="e">
        <f t="shared" ref="AJ259" si="1929">AI259+COUNTIF($L:$L,AI$2&amp;$P259)-1</f>
        <v>#N/A</v>
      </c>
      <c r="AK259" s="58" t="e">
        <f t="shared" si="1840"/>
        <v>#N/A</v>
      </c>
      <c r="AL259" s="58" t="e">
        <f t="shared" ref="AL259" si="1930">AK259+COUNTIF($L:$L,AK$2&amp;$P259)-1</f>
        <v>#N/A</v>
      </c>
      <c r="AM259" s="58" t="e">
        <f t="shared" si="1842"/>
        <v>#N/A</v>
      </c>
      <c r="AN259" s="58" t="e">
        <f t="shared" ref="AN259" si="1931">AM259+COUNTIF($L:$L,AM$2&amp;$P259)-1</f>
        <v>#N/A</v>
      </c>
      <c r="AO259" s="58" t="e">
        <f t="shared" si="1844"/>
        <v>#N/A</v>
      </c>
      <c r="AP259" s="58" t="e">
        <f t="shared" ref="AP259" si="1932">AO259+COUNTIF($L:$L,AO$2&amp;$P259)-1</f>
        <v>#N/A</v>
      </c>
      <c r="AQ259" s="58" t="e">
        <f t="shared" si="1846"/>
        <v>#N/A</v>
      </c>
      <c r="AR259" s="58" t="e">
        <f t="shared" ref="AR259" si="1933">AQ259+COUNTIF($L:$L,AQ$2&amp;$P259)-1</f>
        <v>#N/A</v>
      </c>
      <c r="AS259" s="58" t="e">
        <f t="shared" si="1848"/>
        <v>#N/A</v>
      </c>
      <c r="AT259" s="58" t="e">
        <f t="shared" ref="AT259" si="1934">AS259+COUNTIF($L:$L,AS$2&amp;$P259)-1</f>
        <v>#N/A</v>
      </c>
      <c r="AU259" s="58" t="e">
        <f t="shared" si="1850"/>
        <v>#N/A</v>
      </c>
      <c r="AV259" s="58" t="e">
        <f t="shared" si="1501"/>
        <v>#N/A</v>
      </c>
      <c r="AW259" s="58" t="e">
        <f t="shared" si="1502"/>
        <v>#N/A</v>
      </c>
      <c r="AX259" s="58" t="e">
        <f t="shared" si="1503"/>
        <v>#N/A</v>
      </c>
      <c r="AY259" s="58" t="e">
        <f t="shared" si="1504"/>
        <v>#N/A</v>
      </c>
      <c r="AZ259" s="59" t="e">
        <f t="shared" si="1505"/>
        <v>#N/A</v>
      </c>
      <c r="BB259" s="66" t="s">
        <v>349</v>
      </c>
      <c r="BC259" s="67" t="e">
        <f t="shared" si="1506"/>
        <v>#N/A</v>
      </c>
      <c r="BD259" s="67" t="e">
        <f t="shared" si="1507"/>
        <v>#N/A</v>
      </c>
      <c r="BE259" s="67" t="e">
        <f t="shared" si="1508"/>
        <v>#N/A</v>
      </c>
      <c r="BF259" s="67" t="e">
        <f t="shared" si="1509"/>
        <v>#N/A</v>
      </c>
      <c r="BG259" s="67">
        <f t="shared" si="1510"/>
        <v>329</v>
      </c>
      <c r="BH259" s="67">
        <f t="shared" si="1511"/>
        <v>329</v>
      </c>
      <c r="BI259" s="67">
        <f t="shared" si="1512"/>
        <v>659</v>
      </c>
      <c r="BJ259" s="67">
        <f t="shared" si="1513"/>
        <v>659</v>
      </c>
      <c r="BK259" s="67">
        <f t="shared" si="1514"/>
        <v>1098</v>
      </c>
      <c r="BL259" s="67">
        <f t="shared" si="1515"/>
        <v>1098</v>
      </c>
      <c r="BM259" s="67">
        <f t="shared" si="1516"/>
        <v>1666</v>
      </c>
      <c r="BN259" s="67">
        <f t="shared" si="1517"/>
        <v>1666</v>
      </c>
      <c r="BO259" s="67">
        <f t="shared" si="1518"/>
        <v>2413</v>
      </c>
      <c r="BP259" s="67">
        <f t="shared" si="1519"/>
        <v>2413</v>
      </c>
      <c r="BQ259" s="67">
        <f t="shared" si="1520"/>
        <v>3365</v>
      </c>
      <c r="BR259" s="67">
        <f t="shared" si="1521"/>
        <v>3365</v>
      </c>
      <c r="BS259" s="67" t="e">
        <f t="shared" si="1522"/>
        <v>#N/A</v>
      </c>
      <c r="BT259" s="67" t="e">
        <f t="shared" si="1523"/>
        <v>#N/A</v>
      </c>
      <c r="BU259" s="67" t="e">
        <f t="shared" si="1524"/>
        <v>#N/A</v>
      </c>
      <c r="BV259" s="67" t="e">
        <f t="shared" si="1525"/>
        <v>#N/A</v>
      </c>
      <c r="BW259" s="67" t="e">
        <f t="shared" si="1526"/>
        <v>#N/A</v>
      </c>
      <c r="BX259" s="67" t="e">
        <f t="shared" si="1527"/>
        <v>#N/A</v>
      </c>
      <c r="BY259" s="67" t="e">
        <f t="shared" si="1528"/>
        <v>#N/A</v>
      </c>
      <c r="BZ259" s="67" t="e">
        <f t="shared" si="1529"/>
        <v>#N/A</v>
      </c>
      <c r="CA259" s="67" t="e">
        <f t="shared" si="1530"/>
        <v>#N/A</v>
      </c>
      <c r="CB259" s="67" t="e">
        <f t="shared" si="1531"/>
        <v>#N/A</v>
      </c>
      <c r="CC259" s="67" t="e">
        <f t="shared" si="1532"/>
        <v>#N/A</v>
      </c>
      <c r="CD259" s="67" t="e">
        <f t="shared" si="1533"/>
        <v>#N/A</v>
      </c>
      <c r="CE259" s="67" t="e">
        <f t="shared" si="1534"/>
        <v>#N/A</v>
      </c>
      <c r="CF259" s="67" t="e">
        <f t="shared" si="1535"/>
        <v>#N/A</v>
      </c>
      <c r="CG259" s="67" t="e">
        <f t="shared" si="1536"/>
        <v>#N/A</v>
      </c>
      <c r="CH259" s="67" t="e">
        <f t="shared" si="1537"/>
        <v>#N/A</v>
      </c>
      <c r="CI259" s="67" t="e">
        <f t="shared" si="1538"/>
        <v>#N/A</v>
      </c>
      <c r="CJ259" s="67" t="e">
        <f t="shared" si="1539"/>
        <v>#N/A</v>
      </c>
      <c r="CK259" s="67" t="e">
        <f t="shared" si="1540"/>
        <v>#N/A</v>
      </c>
      <c r="CL259" s="68" t="e">
        <f t="shared" si="1541"/>
        <v>#N/A</v>
      </c>
    </row>
    <row r="260" spans="2:90" hidden="1" x14ac:dyDescent="0.4">
      <c r="B260" t="str">
        <f t="shared" ref="B260:B323" si="1935">D260&amp;G260&amp;I260</f>
        <v>2015西部瓦斯(株)</v>
      </c>
      <c r="C260" t="str">
        <f t="shared" ref="C260:C323" si="1936">D260&amp;G260</f>
        <v>2015西部瓦斯(株)</v>
      </c>
      <c r="D260">
        <v>2015</v>
      </c>
      <c r="E260">
        <v>2016</v>
      </c>
      <c r="G260" s="36" t="s">
        <v>253</v>
      </c>
      <c r="H260">
        <v>4.8099999999999998E-4</v>
      </c>
      <c r="J260">
        <v>5.5500000000000005E-4</v>
      </c>
      <c r="L260" s="60" t="s">
        <v>1961</v>
      </c>
      <c r="M260" s="61">
        <v>2015</v>
      </c>
      <c r="N260" s="62" t="s">
        <v>236</v>
      </c>
      <c r="P260" s="60" t="s">
        <v>350</v>
      </c>
      <c r="Q260" s="61" t="e">
        <f t="shared" si="1470"/>
        <v>#N/A</v>
      </c>
      <c r="R260" s="61" t="e">
        <f t="shared" si="1471"/>
        <v>#N/A</v>
      </c>
      <c r="S260" s="61" t="e">
        <f t="shared" si="1472"/>
        <v>#N/A</v>
      </c>
      <c r="T260" s="61" t="e">
        <f t="shared" si="1473"/>
        <v>#N/A</v>
      </c>
      <c r="U260" s="61">
        <f t="shared" si="1474"/>
        <v>326</v>
      </c>
      <c r="V260" s="61">
        <f t="shared" si="1475"/>
        <v>326</v>
      </c>
      <c r="W260" s="61">
        <f t="shared" si="1476"/>
        <v>629</v>
      </c>
      <c r="X260" s="61">
        <f t="shared" si="1477"/>
        <v>629</v>
      </c>
      <c r="Y260" s="61">
        <f t="shared" si="1478"/>
        <v>1002</v>
      </c>
      <c r="Z260" s="61">
        <f t="shared" si="1479"/>
        <v>1002</v>
      </c>
      <c r="AA260" s="61">
        <f t="shared" si="1480"/>
        <v>1441</v>
      </c>
      <c r="AB260" s="61">
        <f t="shared" si="1481"/>
        <v>1441</v>
      </c>
      <c r="AC260" s="61">
        <f t="shared" si="1482"/>
        <v>1951</v>
      </c>
      <c r="AD260" s="61">
        <f t="shared" si="1483"/>
        <v>1951</v>
      </c>
      <c r="AE260" s="61">
        <f t="shared" si="1484"/>
        <v>2511</v>
      </c>
      <c r="AF260" s="61">
        <f t="shared" si="1485"/>
        <v>2511</v>
      </c>
      <c r="AG260" s="61" t="e">
        <f t="shared" si="1486"/>
        <v>#N/A</v>
      </c>
      <c r="AH260" s="61" t="e">
        <f t="shared" si="1487"/>
        <v>#N/A</v>
      </c>
      <c r="AI260" s="61" t="e">
        <f t="shared" si="1838"/>
        <v>#N/A</v>
      </c>
      <c r="AJ260" s="61" t="e">
        <f t="shared" ref="AJ260" si="1937">AI260+COUNTIF($L:$L,AI$2&amp;$P260)-1</f>
        <v>#N/A</v>
      </c>
      <c r="AK260" s="61" t="e">
        <f t="shared" si="1840"/>
        <v>#N/A</v>
      </c>
      <c r="AL260" s="61" t="e">
        <f t="shared" ref="AL260" si="1938">AK260+COUNTIF($L:$L,AK$2&amp;$P260)-1</f>
        <v>#N/A</v>
      </c>
      <c r="AM260" s="61" t="e">
        <f t="shared" si="1842"/>
        <v>#N/A</v>
      </c>
      <c r="AN260" s="61" t="e">
        <f t="shared" ref="AN260" si="1939">AM260+COUNTIF($L:$L,AM$2&amp;$P260)-1</f>
        <v>#N/A</v>
      </c>
      <c r="AO260" s="61" t="e">
        <f t="shared" si="1844"/>
        <v>#N/A</v>
      </c>
      <c r="AP260" s="61" t="e">
        <f t="shared" ref="AP260" si="1940">AO260+COUNTIF($L:$L,AO$2&amp;$P260)-1</f>
        <v>#N/A</v>
      </c>
      <c r="AQ260" s="61" t="e">
        <f t="shared" si="1846"/>
        <v>#N/A</v>
      </c>
      <c r="AR260" s="61" t="e">
        <f t="shared" ref="AR260" si="1941">AQ260+COUNTIF($L:$L,AQ$2&amp;$P260)-1</f>
        <v>#N/A</v>
      </c>
      <c r="AS260" s="61" t="e">
        <f t="shared" si="1848"/>
        <v>#N/A</v>
      </c>
      <c r="AT260" s="61" t="e">
        <f t="shared" ref="AT260" si="1942">AS260+COUNTIF($L:$L,AS$2&amp;$P260)-1</f>
        <v>#N/A</v>
      </c>
      <c r="AU260" s="61" t="e">
        <f t="shared" si="1850"/>
        <v>#N/A</v>
      </c>
      <c r="AV260" s="61" t="e">
        <f t="shared" si="1501"/>
        <v>#N/A</v>
      </c>
      <c r="AW260" s="61" t="e">
        <f t="shared" si="1502"/>
        <v>#N/A</v>
      </c>
      <c r="AX260" s="61" t="e">
        <f t="shared" si="1503"/>
        <v>#N/A</v>
      </c>
      <c r="AY260" s="61" t="e">
        <f t="shared" si="1504"/>
        <v>#N/A</v>
      </c>
      <c r="AZ260" s="62" t="e">
        <f t="shared" si="1505"/>
        <v>#N/A</v>
      </c>
      <c r="BB260" s="69" t="s">
        <v>350</v>
      </c>
      <c r="BC260" s="70" t="e">
        <f t="shared" si="1506"/>
        <v>#N/A</v>
      </c>
      <c r="BD260" s="70" t="e">
        <f t="shared" si="1507"/>
        <v>#N/A</v>
      </c>
      <c r="BE260" s="70" t="e">
        <f t="shared" si="1508"/>
        <v>#N/A</v>
      </c>
      <c r="BF260" s="70" t="e">
        <f t="shared" si="1509"/>
        <v>#N/A</v>
      </c>
      <c r="BG260" s="70">
        <f t="shared" si="1510"/>
        <v>330</v>
      </c>
      <c r="BH260" s="70">
        <f t="shared" si="1511"/>
        <v>330</v>
      </c>
      <c r="BI260" s="70">
        <f t="shared" si="1512"/>
        <v>660</v>
      </c>
      <c r="BJ260" s="70">
        <f t="shared" si="1513"/>
        <v>660</v>
      </c>
      <c r="BK260" s="70">
        <f t="shared" si="1514"/>
        <v>1099</v>
      </c>
      <c r="BL260" s="70">
        <f t="shared" si="1515"/>
        <v>1099</v>
      </c>
      <c r="BM260" s="70">
        <f t="shared" si="1516"/>
        <v>1667</v>
      </c>
      <c r="BN260" s="70">
        <f t="shared" si="1517"/>
        <v>1667</v>
      </c>
      <c r="BO260" s="70">
        <f t="shared" si="1518"/>
        <v>2414</v>
      </c>
      <c r="BP260" s="70">
        <f t="shared" si="1519"/>
        <v>2414</v>
      </c>
      <c r="BQ260" s="70">
        <f t="shared" si="1520"/>
        <v>3366</v>
      </c>
      <c r="BR260" s="70">
        <f t="shared" si="1521"/>
        <v>3366</v>
      </c>
      <c r="BS260" s="70" t="e">
        <f t="shared" si="1522"/>
        <v>#N/A</v>
      </c>
      <c r="BT260" s="70" t="e">
        <f t="shared" si="1523"/>
        <v>#N/A</v>
      </c>
      <c r="BU260" s="70" t="e">
        <f t="shared" si="1524"/>
        <v>#N/A</v>
      </c>
      <c r="BV260" s="70" t="e">
        <f t="shared" si="1525"/>
        <v>#N/A</v>
      </c>
      <c r="BW260" s="70" t="e">
        <f t="shared" si="1526"/>
        <v>#N/A</v>
      </c>
      <c r="BX260" s="70" t="e">
        <f t="shared" si="1527"/>
        <v>#N/A</v>
      </c>
      <c r="BY260" s="70" t="e">
        <f t="shared" si="1528"/>
        <v>#N/A</v>
      </c>
      <c r="BZ260" s="70" t="e">
        <f t="shared" si="1529"/>
        <v>#N/A</v>
      </c>
      <c r="CA260" s="70" t="e">
        <f t="shared" si="1530"/>
        <v>#N/A</v>
      </c>
      <c r="CB260" s="70" t="e">
        <f t="shared" si="1531"/>
        <v>#N/A</v>
      </c>
      <c r="CC260" s="70" t="e">
        <f t="shared" si="1532"/>
        <v>#N/A</v>
      </c>
      <c r="CD260" s="70" t="e">
        <f t="shared" si="1533"/>
        <v>#N/A</v>
      </c>
      <c r="CE260" s="70" t="e">
        <f t="shared" si="1534"/>
        <v>#N/A</v>
      </c>
      <c r="CF260" s="70" t="e">
        <f t="shared" si="1535"/>
        <v>#N/A</v>
      </c>
      <c r="CG260" s="70" t="e">
        <f t="shared" si="1536"/>
        <v>#N/A</v>
      </c>
      <c r="CH260" s="70" t="e">
        <f t="shared" si="1537"/>
        <v>#N/A</v>
      </c>
      <c r="CI260" s="70" t="e">
        <f t="shared" si="1538"/>
        <v>#N/A</v>
      </c>
      <c r="CJ260" s="70" t="e">
        <f t="shared" si="1539"/>
        <v>#N/A</v>
      </c>
      <c r="CK260" s="70" t="e">
        <f t="shared" si="1540"/>
        <v>#N/A</v>
      </c>
      <c r="CL260" s="71" t="e">
        <f t="shared" si="1541"/>
        <v>#N/A</v>
      </c>
    </row>
    <row r="261" spans="2:90" hidden="1" x14ac:dyDescent="0.4">
      <c r="B261" t="str">
        <f t="shared" si="1935"/>
        <v>2015東邦ガス(株)</v>
      </c>
      <c r="C261" t="str">
        <f t="shared" si="1936"/>
        <v>2015東邦ガス(株)</v>
      </c>
      <c r="D261">
        <v>2015</v>
      </c>
      <c r="E261">
        <v>2016</v>
      </c>
      <c r="G261" s="36" t="s">
        <v>295</v>
      </c>
      <c r="H261">
        <v>6.4199999999999999E-4</v>
      </c>
      <c r="J261">
        <v>2.8199999999999997E-4</v>
      </c>
      <c r="L261" s="57" t="s">
        <v>1962</v>
      </c>
      <c r="M261" s="58">
        <v>2015</v>
      </c>
      <c r="N261" s="59" t="s">
        <v>297</v>
      </c>
      <c r="P261" s="57" t="s">
        <v>351</v>
      </c>
      <c r="Q261" s="58" t="e">
        <f t="shared" ref="Q261:Q324" si="1943">MATCH(Q$2&amp;$P261,$L:$L,0)</f>
        <v>#N/A</v>
      </c>
      <c r="R261" s="58" t="e">
        <f t="shared" ref="R261:R324" si="1944">Q261+COUNTIF($L:$L,Q$2&amp;$P261)-1</f>
        <v>#N/A</v>
      </c>
      <c r="S261" s="58" t="e">
        <f t="shared" ref="S261:S324" si="1945">MATCH(S$2&amp;$P261,$L:$L,0)</f>
        <v>#N/A</v>
      </c>
      <c r="T261" s="58" t="e">
        <f t="shared" ref="T261:T324" si="1946">S261+COUNTIF($L:$L,S$2&amp;$P261)-1</f>
        <v>#N/A</v>
      </c>
      <c r="U261" s="58">
        <f t="shared" ref="U261:U324" si="1947">MATCH(U$2&amp;$P261,$L:$L,0)</f>
        <v>328</v>
      </c>
      <c r="V261" s="58">
        <f t="shared" ref="V261:V324" si="1948">U261+COUNTIF($L:$L,U$2&amp;$P261)-1</f>
        <v>328</v>
      </c>
      <c r="W261" s="58">
        <f t="shared" ref="W261:W324" si="1949">MATCH(W$2&amp;$P261,$L:$L,0)</f>
        <v>631</v>
      </c>
      <c r="X261" s="58">
        <f t="shared" ref="X261:X324" si="1950">W261+COUNTIF($L:$L,W$2&amp;$P261)-1</f>
        <v>631</v>
      </c>
      <c r="Y261" s="58">
        <f t="shared" ref="Y261:Y324" si="1951">MATCH(Y$2&amp;$P261,$L:$L,0)</f>
        <v>1004</v>
      </c>
      <c r="Z261" s="58">
        <f t="shared" ref="Z261:Z324" si="1952">Y261+COUNTIF($L:$L,Y$2&amp;$P261)-1</f>
        <v>1004</v>
      </c>
      <c r="AA261" s="58">
        <f t="shared" ref="AA261:AA324" si="1953">MATCH(AA$2&amp;$P261,$L:$L,0)</f>
        <v>1443</v>
      </c>
      <c r="AB261" s="58">
        <f t="shared" ref="AB261:AB324" si="1954">AA261+COUNTIF($L:$L,AA$2&amp;$P261)-1</f>
        <v>1443</v>
      </c>
      <c r="AC261" s="58">
        <f t="shared" ref="AC261:AC324" si="1955">MATCH(AC$2&amp;$P261,$L:$L,0)</f>
        <v>1953</v>
      </c>
      <c r="AD261" s="58">
        <f t="shared" ref="AD261:AD324" si="1956">AC261+COUNTIF($L:$L,AC$2&amp;$P261)-1</f>
        <v>1953</v>
      </c>
      <c r="AE261" s="58">
        <f t="shared" ref="AE261:AE324" si="1957">MATCH(AE$2&amp;$P261,$L:$L,0)</f>
        <v>2513</v>
      </c>
      <c r="AF261" s="58">
        <f t="shared" ref="AF261:AF324" si="1958">AE261+COUNTIF($L:$L,AE$2&amp;$P261)-1</f>
        <v>2513</v>
      </c>
      <c r="AG261" s="58" t="e">
        <f t="shared" ref="AG261:AG324" si="1959">MATCH(AG$3&amp;$P261,$L:$L,0)</f>
        <v>#N/A</v>
      </c>
      <c r="AH261" s="58" t="e">
        <f t="shared" ref="AH261:AH324" si="1960">AG261+COUNTIF($L:$L,AG$2&amp;$P261)-1</f>
        <v>#N/A</v>
      </c>
      <c r="AI261" s="58" t="e">
        <f t="shared" ref="AI261:AI276" si="1961">MATCH(AI$3&amp;$P261,$L:$L,0)</f>
        <v>#N/A</v>
      </c>
      <c r="AJ261" s="58" t="e">
        <f t="shared" ref="AJ261" si="1962">AI261+COUNTIF($L:$L,AI$2&amp;$P261)-1</f>
        <v>#N/A</v>
      </c>
      <c r="AK261" s="58" t="e">
        <f t="shared" ref="AK261:AK276" si="1963">MATCH(AK$3&amp;$P261,$L:$L,0)</f>
        <v>#N/A</v>
      </c>
      <c r="AL261" s="58" t="e">
        <f t="shared" ref="AL261" si="1964">AK261+COUNTIF($L:$L,AK$2&amp;$P261)-1</f>
        <v>#N/A</v>
      </c>
      <c r="AM261" s="58" t="e">
        <f t="shared" ref="AM261:AM276" si="1965">MATCH(AM$3&amp;$P261,$L:$L,0)</f>
        <v>#N/A</v>
      </c>
      <c r="AN261" s="58" t="e">
        <f t="shared" ref="AN261" si="1966">AM261+COUNTIF($L:$L,AM$2&amp;$P261)-1</f>
        <v>#N/A</v>
      </c>
      <c r="AO261" s="58" t="e">
        <f t="shared" ref="AO261:AO276" si="1967">MATCH(AO$3&amp;$P261,$L:$L,0)</f>
        <v>#N/A</v>
      </c>
      <c r="AP261" s="58" t="e">
        <f t="shared" ref="AP261" si="1968">AO261+COUNTIF($L:$L,AO$2&amp;$P261)-1</f>
        <v>#N/A</v>
      </c>
      <c r="AQ261" s="58" t="e">
        <f t="shared" ref="AQ261:AQ276" si="1969">MATCH(AQ$3&amp;$P261,$L:$L,0)</f>
        <v>#N/A</v>
      </c>
      <c r="AR261" s="58" t="e">
        <f t="shared" ref="AR261" si="1970">AQ261+COUNTIF($L:$L,AQ$2&amp;$P261)-1</f>
        <v>#N/A</v>
      </c>
      <c r="AS261" s="58" t="e">
        <f t="shared" ref="AS261:AS276" si="1971">MATCH(AS$3&amp;$P261,$L:$L,0)</f>
        <v>#N/A</v>
      </c>
      <c r="AT261" s="58" t="e">
        <f t="shared" ref="AT261" si="1972">AS261+COUNTIF($L:$L,AS$2&amp;$P261)-1</f>
        <v>#N/A</v>
      </c>
      <c r="AU261" s="58" t="e">
        <f t="shared" ref="AU261:AU276" si="1973">MATCH(AU$3&amp;$P261,$L:$L,0)</f>
        <v>#N/A</v>
      </c>
      <c r="AV261" s="58" t="e">
        <f t="shared" ref="AV261:AV324" si="1974">AU261+COUNTIF($L:$L,AU$2&amp;$P261)-1</f>
        <v>#N/A</v>
      </c>
      <c r="AW261" s="58" t="e">
        <f t="shared" ref="AW261:AW324" si="1975">MATCH(AW$3&amp;$P261,$L:$L,0)</f>
        <v>#N/A</v>
      </c>
      <c r="AX261" s="58" t="e">
        <f t="shared" ref="AX261:AX324" si="1976">AW261+COUNTIF($L:$L,AW$2&amp;$P261)-1</f>
        <v>#N/A</v>
      </c>
      <c r="AY261" s="58" t="e">
        <f t="shared" ref="AY261:AY324" si="1977">MATCH(AY$3&amp;$P261,$L:$L,0)</f>
        <v>#N/A</v>
      </c>
      <c r="AZ261" s="59" t="e">
        <f t="shared" ref="AZ261:AZ324" si="1978">AY261+COUNTIF($L:$L,AY$2&amp;$P261)-1</f>
        <v>#N/A</v>
      </c>
      <c r="BB261" s="66" t="s">
        <v>351</v>
      </c>
      <c r="BC261" s="67" t="e">
        <f t="shared" ref="BC261:BC324" si="1979">MATCH(BC$2&amp;$P261,$C:$C,0)</f>
        <v>#N/A</v>
      </c>
      <c r="BD261" s="67" t="e">
        <f t="shared" ref="BD261:BD324" si="1980">BC261+COUNTIF($C:$C,BC$2&amp;$P261)-1</f>
        <v>#N/A</v>
      </c>
      <c r="BE261" s="67" t="e">
        <f t="shared" ref="BE261:BE324" si="1981">MATCH(BE$2&amp;$P261,$C:$C,0)</f>
        <v>#N/A</v>
      </c>
      <c r="BF261" s="67" t="e">
        <f t="shared" ref="BF261:BF324" si="1982">BE261+COUNTIF($C:$C,BE$2&amp;$P261)-1</f>
        <v>#N/A</v>
      </c>
      <c r="BG261" s="67">
        <f t="shared" ref="BG261:BG324" si="1983">MATCH(BG$2&amp;$P261,$C:$C,0)</f>
        <v>332</v>
      </c>
      <c r="BH261" s="67">
        <f t="shared" ref="BH261:BH324" si="1984">BG261+COUNTIF($C:$C,BG$2&amp;$P261)-1</f>
        <v>332</v>
      </c>
      <c r="BI261" s="67">
        <f t="shared" ref="BI261:BI324" si="1985">MATCH(BI$2&amp;$P261,$C:$C,0)</f>
        <v>662</v>
      </c>
      <c r="BJ261" s="67">
        <f t="shared" ref="BJ261:BJ324" si="1986">BI261+COUNTIF($C:$C,BI$2&amp;$P261)-1</f>
        <v>662</v>
      </c>
      <c r="BK261" s="67">
        <f t="shared" ref="BK261:BK324" si="1987">MATCH(BK$2&amp;$P261,$C:$C,0)</f>
        <v>1101</v>
      </c>
      <c r="BL261" s="67">
        <f t="shared" ref="BL261:BL324" si="1988">BK261+COUNTIF($C:$C,BK$2&amp;$P261)-1</f>
        <v>1101</v>
      </c>
      <c r="BM261" s="67">
        <f t="shared" ref="BM261:BM324" si="1989">MATCH(BM$2&amp;$P261,$C:$C,0)</f>
        <v>1669</v>
      </c>
      <c r="BN261" s="67">
        <f t="shared" ref="BN261:BN324" si="1990">BM261+COUNTIF($C:$C,BM$2&amp;$P261)-1</f>
        <v>1669</v>
      </c>
      <c r="BO261" s="67">
        <f t="shared" ref="BO261:BO324" si="1991">MATCH(BO$2&amp;$P261,$C:$C,0)</f>
        <v>2416</v>
      </c>
      <c r="BP261" s="67">
        <f t="shared" ref="BP261:BP324" si="1992">BO261+COUNTIF($C:$C,BO$2&amp;$P261)-1</f>
        <v>2416</v>
      </c>
      <c r="BQ261" s="67">
        <f t="shared" ref="BQ261:BQ324" si="1993">MATCH(BQ$2&amp;$P261,$C:$C,0)</f>
        <v>3369</v>
      </c>
      <c r="BR261" s="67">
        <f t="shared" ref="BR261:BR324" si="1994">BQ261+COUNTIF($C:$C,BQ$2&amp;$P261)-1</f>
        <v>3370</v>
      </c>
      <c r="BS261" s="67" t="e">
        <f t="shared" ref="BS261:BS324" si="1995">MATCH(BS$3&amp;$P261,$C:$C,0)</f>
        <v>#N/A</v>
      </c>
      <c r="BT261" s="67" t="e">
        <f t="shared" ref="BT261:BT324" si="1996">BS261+COUNTIF($C:$C,BS$2&amp;$P261)-1</f>
        <v>#N/A</v>
      </c>
      <c r="BU261" s="67" t="e">
        <f t="shared" ref="BU261:BU324" si="1997">MATCH(BU$3&amp;$P261,$C:$C,0)</f>
        <v>#N/A</v>
      </c>
      <c r="BV261" s="67" t="e">
        <f t="shared" ref="BV261:BV324" si="1998">BU261+COUNTIF($C:$C,BU$2&amp;$P261)-1</f>
        <v>#N/A</v>
      </c>
      <c r="BW261" s="67" t="e">
        <f t="shared" ref="BW261:BW324" si="1999">MATCH(BW$3&amp;$P261,$C:$C,0)</f>
        <v>#N/A</v>
      </c>
      <c r="BX261" s="67" t="e">
        <f t="shared" ref="BX261:BX324" si="2000">BW261+COUNTIF($C:$C,BW$2&amp;$P261)-1</f>
        <v>#N/A</v>
      </c>
      <c r="BY261" s="67" t="e">
        <f t="shared" ref="BY261:BY324" si="2001">MATCH(BY$3&amp;$P261,$C:$C,0)</f>
        <v>#N/A</v>
      </c>
      <c r="BZ261" s="67" t="e">
        <f t="shared" ref="BZ261:BZ324" si="2002">BY261+COUNTIF($C:$C,BY$2&amp;$P261)-1</f>
        <v>#N/A</v>
      </c>
      <c r="CA261" s="67" t="e">
        <f t="shared" ref="CA261:CA324" si="2003">MATCH(CA$3&amp;$P261,$C:$C,0)</f>
        <v>#N/A</v>
      </c>
      <c r="CB261" s="67" t="e">
        <f t="shared" ref="CB261:CB324" si="2004">CA261+COUNTIF($C:$C,CA$2&amp;$P261)-1</f>
        <v>#N/A</v>
      </c>
      <c r="CC261" s="67" t="e">
        <f t="shared" ref="CC261:CC324" si="2005">MATCH(CC$3&amp;$P261,$C:$C,0)</f>
        <v>#N/A</v>
      </c>
      <c r="CD261" s="67" t="e">
        <f t="shared" ref="CD261:CD324" si="2006">CC261+COUNTIF($C:$C,CC$2&amp;$P261)-1</f>
        <v>#N/A</v>
      </c>
      <c r="CE261" s="67" t="e">
        <f t="shared" ref="CE261:CE324" si="2007">MATCH(CE$3&amp;$P261,$C:$C,0)</f>
        <v>#N/A</v>
      </c>
      <c r="CF261" s="67" t="e">
        <f t="shared" ref="CF261:CF324" si="2008">CE261+COUNTIF($C:$C,CE$2&amp;$P261)-1</f>
        <v>#N/A</v>
      </c>
      <c r="CG261" s="67" t="e">
        <f t="shared" ref="CG261:CG324" si="2009">MATCH(CG$3&amp;$P261,$C:$C,0)</f>
        <v>#N/A</v>
      </c>
      <c r="CH261" s="67" t="e">
        <f t="shared" ref="CH261:CH324" si="2010">CG261+COUNTIF($C:$C,CG$2&amp;$P261)-1</f>
        <v>#N/A</v>
      </c>
      <c r="CI261" s="67" t="e">
        <f t="shared" ref="CI261:CI324" si="2011">MATCH(CI$3&amp;$P261,$C:$C,0)</f>
        <v>#N/A</v>
      </c>
      <c r="CJ261" s="67" t="e">
        <f t="shared" ref="CJ261:CJ324" si="2012">CI261+COUNTIF($C:$C,CI$2&amp;$P261)-1</f>
        <v>#N/A</v>
      </c>
      <c r="CK261" s="67" t="e">
        <f t="shared" ref="CK261:CK324" si="2013">MATCH(CK$3&amp;$P261,$C:$C,0)</f>
        <v>#N/A</v>
      </c>
      <c r="CL261" s="68" t="e">
        <f t="shared" ref="CL261:CL324" si="2014">CK261+COUNTIF($C:$C,CK$2&amp;$P261)-1</f>
        <v>#N/A</v>
      </c>
    </row>
    <row r="262" spans="2:90" hidden="1" x14ac:dyDescent="0.4">
      <c r="B262" t="str">
        <f t="shared" si="1935"/>
        <v>2015シナネン(株)</v>
      </c>
      <c r="C262" t="str">
        <f t="shared" si="1936"/>
        <v>2015シナネン(株)</v>
      </c>
      <c r="D262">
        <v>2015</v>
      </c>
      <c r="E262">
        <v>2016</v>
      </c>
      <c r="G262" s="36" t="s">
        <v>244</v>
      </c>
      <c r="H262">
        <v>4.0000000000000002E-4</v>
      </c>
      <c r="J262">
        <v>3.7399999999999998E-4</v>
      </c>
      <c r="L262" s="60" t="s">
        <v>1963</v>
      </c>
      <c r="M262" s="61">
        <v>2015</v>
      </c>
      <c r="N262" s="62" t="s">
        <v>233</v>
      </c>
      <c r="P262" s="60" t="s">
        <v>352</v>
      </c>
      <c r="Q262" s="61" t="e">
        <f t="shared" si="1943"/>
        <v>#N/A</v>
      </c>
      <c r="R262" s="61" t="e">
        <f t="shared" si="1944"/>
        <v>#N/A</v>
      </c>
      <c r="S262" s="61" t="e">
        <f t="shared" si="1945"/>
        <v>#N/A</v>
      </c>
      <c r="T262" s="61" t="e">
        <f t="shared" si="1946"/>
        <v>#N/A</v>
      </c>
      <c r="U262" s="61">
        <f t="shared" si="1947"/>
        <v>329</v>
      </c>
      <c r="V262" s="61">
        <f t="shared" si="1948"/>
        <v>329</v>
      </c>
      <c r="W262" s="61">
        <f t="shared" si="1949"/>
        <v>632</v>
      </c>
      <c r="X262" s="61">
        <f t="shared" si="1950"/>
        <v>632</v>
      </c>
      <c r="Y262" s="61">
        <f t="shared" si="1951"/>
        <v>1005</v>
      </c>
      <c r="Z262" s="61">
        <f t="shared" si="1952"/>
        <v>1005</v>
      </c>
      <c r="AA262" s="61">
        <f t="shared" si="1953"/>
        <v>1444</v>
      </c>
      <c r="AB262" s="61">
        <f t="shared" si="1954"/>
        <v>1444</v>
      </c>
      <c r="AC262" s="61">
        <f t="shared" si="1955"/>
        <v>1954</v>
      </c>
      <c r="AD262" s="61">
        <f t="shared" si="1956"/>
        <v>1954</v>
      </c>
      <c r="AE262" s="61">
        <f t="shared" si="1957"/>
        <v>2514</v>
      </c>
      <c r="AF262" s="61">
        <f t="shared" si="1958"/>
        <v>2514</v>
      </c>
      <c r="AG262" s="61" t="e">
        <f t="shared" si="1959"/>
        <v>#N/A</v>
      </c>
      <c r="AH262" s="61" t="e">
        <f t="shared" si="1960"/>
        <v>#N/A</v>
      </c>
      <c r="AI262" s="61" t="e">
        <f t="shared" si="1961"/>
        <v>#N/A</v>
      </c>
      <c r="AJ262" s="61" t="e">
        <f t="shared" ref="AJ262" si="2015">AI262+COUNTIF($L:$L,AI$2&amp;$P262)-1</f>
        <v>#N/A</v>
      </c>
      <c r="AK262" s="61" t="e">
        <f t="shared" si="1963"/>
        <v>#N/A</v>
      </c>
      <c r="AL262" s="61" t="e">
        <f t="shared" ref="AL262" si="2016">AK262+COUNTIF($L:$L,AK$2&amp;$P262)-1</f>
        <v>#N/A</v>
      </c>
      <c r="AM262" s="61" t="e">
        <f t="shared" si="1965"/>
        <v>#N/A</v>
      </c>
      <c r="AN262" s="61" t="e">
        <f t="shared" ref="AN262" si="2017">AM262+COUNTIF($L:$L,AM$2&amp;$P262)-1</f>
        <v>#N/A</v>
      </c>
      <c r="AO262" s="61" t="e">
        <f t="shared" si="1967"/>
        <v>#N/A</v>
      </c>
      <c r="AP262" s="61" t="e">
        <f t="shared" ref="AP262" si="2018">AO262+COUNTIF($L:$L,AO$2&amp;$P262)-1</f>
        <v>#N/A</v>
      </c>
      <c r="AQ262" s="61" t="e">
        <f t="shared" si="1969"/>
        <v>#N/A</v>
      </c>
      <c r="AR262" s="61" t="e">
        <f t="shared" ref="AR262" si="2019">AQ262+COUNTIF($L:$L,AQ$2&amp;$P262)-1</f>
        <v>#N/A</v>
      </c>
      <c r="AS262" s="61" t="e">
        <f t="shared" si="1971"/>
        <v>#N/A</v>
      </c>
      <c r="AT262" s="61" t="e">
        <f t="shared" ref="AT262" si="2020">AS262+COUNTIF($L:$L,AS$2&amp;$P262)-1</f>
        <v>#N/A</v>
      </c>
      <c r="AU262" s="61" t="e">
        <f t="shared" si="1973"/>
        <v>#N/A</v>
      </c>
      <c r="AV262" s="61" t="e">
        <f t="shared" si="1974"/>
        <v>#N/A</v>
      </c>
      <c r="AW262" s="61" t="e">
        <f t="shared" si="1975"/>
        <v>#N/A</v>
      </c>
      <c r="AX262" s="61" t="e">
        <f t="shared" si="1976"/>
        <v>#N/A</v>
      </c>
      <c r="AY262" s="61" t="e">
        <f t="shared" si="1977"/>
        <v>#N/A</v>
      </c>
      <c r="AZ262" s="62" t="e">
        <f t="shared" si="1978"/>
        <v>#N/A</v>
      </c>
      <c r="BB262" s="69" t="s">
        <v>352</v>
      </c>
      <c r="BC262" s="70" t="e">
        <f t="shared" si="1979"/>
        <v>#N/A</v>
      </c>
      <c r="BD262" s="70" t="e">
        <f t="shared" si="1980"/>
        <v>#N/A</v>
      </c>
      <c r="BE262" s="70" t="e">
        <f t="shared" si="1981"/>
        <v>#N/A</v>
      </c>
      <c r="BF262" s="70" t="e">
        <f t="shared" si="1982"/>
        <v>#N/A</v>
      </c>
      <c r="BG262" s="70">
        <f t="shared" si="1983"/>
        <v>333</v>
      </c>
      <c r="BH262" s="70">
        <f t="shared" si="1984"/>
        <v>333</v>
      </c>
      <c r="BI262" s="70">
        <f t="shared" si="1985"/>
        <v>663</v>
      </c>
      <c r="BJ262" s="70">
        <f t="shared" si="1986"/>
        <v>663</v>
      </c>
      <c r="BK262" s="70">
        <f t="shared" si="1987"/>
        <v>1102</v>
      </c>
      <c r="BL262" s="70">
        <f t="shared" si="1988"/>
        <v>1102</v>
      </c>
      <c r="BM262" s="70">
        <f t="shared" si="1989"/>
        <v>1670</v>
      </c>
      <c r="BN262" s="70">
        <f t="shared" si="1990"/>
        <v>1670</v>
      </c>
      <c r="BO262" s="70">
        <f t="shared" si="1991"/>
        <v>2417</v>
      </c>
      <c r="BP262" s="70">
        <f t="shared" si="1992"/>
        <v>2417</v>
      </c>
      <c r="BQ262" s="70">
        <f t="shared" si="1993"/>
        <v>3371</v>
      </c>
      <c r="BR262" s="70">
        <f t="shared" si="1994"/>
        <v>3371</v>
      </c>
      <c r="BS262" s="70" t="e">
        <f t="shared" si="1995"/>
        <v>#N/A</v>
      </c>
      <c r="BT262" s="70" t="e">
        <f t="shared" si="1996"/>
        <v>#N/A</v>
      </c>
      <c r="BU262" s="70" t="e">
        <f t="shared" si="1997"/>
        <v>#N/A</v>
      </c>
      <c r="BV262" s="70" t="e">
        <f t="shared" si="1998"/>
        <v>#N/A</v>
      </c>
      <c r="BW262" s="70" t="e">
        <f t="shared" si="1999"/>
        <v>#N/A</v>
      </c>
      <c r="BX262" s="70" t="e">
        <f t="shared" si="2000"/>
        <v>#N/A</v>
      </c>
      <c r="BY262" s="70" t="e">
        <f t="shared" si="2001"/>
        <v>#N/A</v>
      </c>
      <c r="BZ262" s="70" t="e">
        <f t="shared" si="2002"/>
        <v>#N/A</v>
      </c>
      <c r="CA262" s="70" t="e">
        <f t="shared" si="2003"/>
        <v>#N/A</v>
      </c>
      <c r="CB262" s="70" t="e">
        <f t="shared" si="2004"/>
        <v>#N/A</v>
      </c>
      <c r="CC262" s="70" t="e">
        <f t="shared" si="2005"/>
        <v>#N/A</v>
      </c>
      <c r="CD262" s="70" t="e">
        <f t="shared" si="2006"/>
        <v>#N/A</v>
      </c>
      <c r="CE262" s="70" t="e">
        <f t="shared" si="2007"/>
        <v>#N/A</v>
      </c>
      <c r="CF262" s="70" t="e">
        <f t="shared" si="2008"/>
        <v>#N/A</v>
      </c>
      <c r="CG262" s="70" t="e">
        <f t="shared" si="2009"/>
        <v>#N/A</v>
      </c>
      <c r="CH262" s="70" t="e">
        <f t="shared" si="2010"/>
        <v>#N/A</v>
      </c>
      <c r="CI262" s="70" t="e">
        <f t="shared" si="2011"/>
        <v>#N/A</v>
      </c>
      <c r="CJ262" s="70" t="e">
        <f t="shared" si="2012"/>
        <v>#N/A</v>
      </c>
      <c r="CK262" s="70" t="e">
        <f t="shared" si="2013"/>
        <v>#N/A</v>
      </c>
      <c r="CL262" s="71" t="e">
        <f t="shared" si="2014"/>
        <v>#N/A</v>
      </c>
    </row>
    <row r="263" spans="2:90" hidden="1" x14ac:dyDescent="0.4">
      <c r="B263" t="str">
        <f t="shared" si="1935"/>
        <v>2015(株)シナジアパワー</v>
      </c>
      <c r="C263" t="str">
        <f t="shared" si="1936"/>
        <v>2015(株)シナジアパワー</v>
      </c>
      <c r="D263">
        <v>2015</v>
      </c>
      <c r="E263">
        <v>2016</v>
      </c>
      <c r="G263" s="36" t="s">
        <v>296</v>
      </c>
      <c r="H263">
        <v>4.7899999999999999E-4</v>
      </c>
      <c r="J263">
        <v>4.44E-4</v>
      </c>
      <c r="L263" s="57" t="s">
        <v>1964</v>
      </c>
      <c r="M263" s="58">
        <v>2015</v>
      </c>
      <c r="N263" s="59" t="s">
        <v>298</v>
      </c>
      <c r="P263" s="57" t="s">
        <v>353</v>
      </c>
      <c r="Q263" s="58" t="e">
        <f t="shared" si="1943"/>
        <v>#N/A</v>
      </c>
      <c r="R263" s="58" t="e">
        <f t="shared" si="1944"/>
        <v>#N/A</v>
      </c>
      <c r="S263" s="58" t="e">
        <f t="shared" si="1945"/>
        <v>#N/A</v>
      </c>
      <c r="T263" s="58" t="e">
        <f t="shared" si="1946"/>
        <v>#N/A</v>
      </c>
      <c r="U263" s="58">
        <f t="shared" si="1947"/>
        <v>330</v>
      </c>
      <c r="V263" s="58">
        <f t="shared" si="1948"/>
        <v>330</v>
      </c>
      <c r="W263" s="58">
        <f t="shared" si="1949"/>
        <v>633</v>
      </c>
      <c r="X263" s="58">
        <f t="shared" si="1950"/>
        <v>633</v>
      </c>
      <c r="Y263" s="58">
        <f t="shared" si="1951"/>
        <v>1006</v>
      </c>
      <c r="Z263" s="58">
        <f t="shared" si="1952"/>
        <v>1006</v>
      </c>
      <c r="AA263" s="58">
        <f t="shared" si="1953"/>
        <v>1445</v>
      </c>
      <c r="AB263" s="58">
        <f t="shared" si="1954"/>
        <v>1445</v>
      </c>
      <c r="AC263" s="58">
        <f t="shared" si="1955"/>
        <v>1955</v>
      </c>
      <c r="AD263" s="58">
        <f t="shared" si="1956"/>
        <v>1955</v>
      </c>
      <c r="AE263" s="58">
        <f t="shared" si="1957"/>
        <v>2515</v>
      </c>
      <c r="AF263" s="58">
        <f t="shared" si="1958"/>
        <v>2515</v>
      </c>
      <c r="AG263" s="58" t="e">
        <f t="shared" si="1959"/>
        <v>#N/A</v>
      </c>
      <c r="AH263" s="58" t="e">
        <f t="shared" si="1960"/>
        <v>#N/A</v>
      </c>
      <c r="AI263" s="58" t="e">
        <f t="shared" si="1961"/>
        <v>#N/A</v>
      </c>
      <c r="AJ263" s="58" t="e">
        <f t="shared" ref="AJ263" si="2021">AI263+COUNTIF($L:$L,AI$2&amp;$P263)-1</f>
        <v>#N/A</v>
      </c>
      <c r="AK263" s="58" t="e">
        <f t="shared" si="1963"/>
        <v>#N/A</v>
      </c>
      <c r="AL263" s="58" t="e">
        <f t="shared" ref="AL263" si="2022">AK263+COUNTIF($L:$L,AK$2&amp;$P263)-1</f>
        <v>#N/A</v>
      </c>
      <c r="AM263" s="58" t="e">
        <f t="shared" si="1965"/>
        <v>#N/A</v>
      </c>
      <c r="AN263" s="58" t="e">
        <f t="shared" ref="AN263" si="2023">AM263+COUNTIF($L:$L,AM$2&amp;$P263)-1</f>
        <v>#N/A</v>
      </c>
      <c r="AO263" s="58" t="e">
        <f t="shared" si="1967"/>
        <v>#N/A</v>
      </c>
      <c r="AP263" s="58" t="e">
        <f t="shared" ref="AP263" si="2024">AO263+COUNTIF($L:$L,AO$2&amp;$P263)-1</f>
        <v>#N/A</v>
      </c>
      <c r="AQ263" s="58" t="e">
        <f t="shared" si="1969"/>
        <v>#N/A</v>
      </c>
      <c r="AR263" s="58" t="e">
        <f t="shared" ref="AR263" si="2025">AQ263+COUNTIF($L:$L,AQ$2&amp;$P263)-1</f>
        <v>#N/A</v>
      </c>
      <c r="AS263" s="58" t="e">
        <f t="shared" si="1971"/>
        <v>#N/A</v>
      </c>
      <c r="AT263" s="58" t="e">
        <f t="shared" ref="AT263" si="2026">AS263+COUNTIF($L:$L,AS$2&amp;$P263)-1</f>
        <v>#N/A</v>
      </c>
      <c r="AU263" s="58" t="e">
        <f t="shared" si="1973"/>
        <v>#N/A</v>
      </c>
      <c r="AV263" s="58" t="e">
        <f t="shared" si="1974"/>
        <v>#N/A</v>
      </c>
      <c r="AW263" s="58" t="e">
        <f t="shared" si="1975"/>
        <v>#N/A</v>
      </c>
      <c r="AX263" s="58" t="e">
        <f t="shared" si="1976"/>
        <v>#N/A</v>
      </c>
      <c r="AY263" s="58" t="e">
        <f t="shared" si="1977"/>
        <v>#N/A</v>
      </c>
      <c r="AZ263" s="59" t="e">
        <f t="shared" si="1978"/>
        <v>#N/A</v>
      </c>
      <c r="BB263" s="66" t="s">
        <v>353</v>
      </c>
      <c r="BC263" s="67" t="e">
        <f t="shared" si="1979"/>
        <v>#N/A</v>
      </c>
      <c r="BD263" s="67" t="e">
        <f t="shared" si="1980"/>
        <v>#N/A</v>
      </c>
      <c r="BE263" s="67" t="e">
        <f t="shared" si="1981"/>
        <v>#N/A</v>
      </c>
      <c r="BF263" s="67" t="e">
        <f t="shared" si="1982"/>
        <v>#N/A</v>
      </c>
      <c r="BG263" s="67">
        <f t="shared" si="1983"/>
        <v>334</v>
      </c>
      <c r="BH263" s="67">
        <f t="shared" si="1984"/>
        <v>334</v>
      </c>
      <c r="BI263" s="67">
        <f t="shared" si="1985"/>
        <v>664</v>
      </c>
      <c r="BJ263" s="67">
        <f t="shared" si="1986"/>
        <v>664</v>
      </c>
      <c r="BK263" s="67">
        <f t="shared" si="1987"/>
        <v>1103</v>
      </c>
      <c r="BL263" s="67">
        <f t="shared" si="1988"/>
        <v>1103</v>
      </c>
      <c r="BM263" s="67">
        <f t="shared" si="1989"/>
        <v>1671</v>
      </c>
      <c r="BN263" s="67">
        <f t="shared" si="1990"/>
        <v>1671</v>
      </c>
      <c r="BO263" s="67">
        <f t="shared" si="1991"/>
        <v>2418</v>
      </c>
      <c r="BP263" s="67">
        <f t="shared" si="1992"/>
        <v>2418</v>
      </c>
      <c r="BQ263" s="67">
        <f t="shared" si="1993"/>
        <v>3372</v>
      </c>
      <c r="BR263" s="67">
        <f t="shared" si="1994"/>
        <v>3372</v>
      </c>
      <c r="BS263" s="67" t="e">
        <f t="shared" si="1995"/>
        <v>#N/A</v>
      </c>
      <c r="BT263" s="67" t="e">
        <f t="shared" si="1996"/>
        <v>#N/A</v>
      </c>
      <c r="BU263" s="67" t="e">
        <f t="shared" si="1997"/>
        <v>#N/A</v>
      </c>
      <c r="BV263" s="67" t="e">
        <f t="shared" si="1998"/>
        <v>#N/A</v>
      </c>
      <c r="BW263" s="67" t="e">
        <f t="shared" si="1999"/>
        <v>#N/A</v>
      </c>
      <c r="BX263" s="67" t="e">
        <f t="shared" si="2000"/>
        <v>#N/A</v>
      </c>
      <c r="BY263" s="67" t="e">
        <f t="shared" si="2001"/>
        <v>#N/A</v>
      </c>
      <c r="BZ263" s="67" t="e">
        <f t="shared" si="2002"/>
        <v>#N/A</v>
      </c>
      <c r="CA263" s="67" t="e">
        <f t="shared" si="2003"/>
        <v>#N/A</v>
      </c>
      <c r="CB263" s="67" t="e">
        <f t="shared" si="2004"/>
        <v>#N/A</v>
      </c>
      <c r="CC263" s="67" t="e">
        <f t="shared" si="2005"/>
        <v>#N/A</v>
      </c>
      <c r="CD263" s="67" t="e">
        <f t="shared" si="2006"/>
        <v>#N/A</v>
      </c>
      <c r="CE263" s="67" t="e">
        <f t="shared" si="2007"/>
        <v>#N/A</v>
      </c>
      <c r="CF263" s="67" t="e">
        <f t="shared" si="2008"/>
        <v>#N/A</v>
      </c>
      <c r="CG263" s="67" t="e">
        <f t="shared" si="2009"/>
        <v>#N/A</v>
      </c>
      <c r="CH263" s="67" t="e">
        <f t="shared" si="2010"/>
        <v>#N/A</v>
      </c>
      <c r="CI263" s="67" t="e">
        <f t="shared" si="2011"/>
        <v>#N/A</v>
      </c>
      <c r="CJ263" s="67" t="e">
        <f t="shared" si="2012"/>
        <v>#N/A</v>
      </c>
      <c r="CK263" s="67" t="e">
        <f t="shared" si="2013"/>
        <v>#N/A</v>
      </c>
      <c r="CL263" s="68" t="e">
        <f t="shared" si="2014"/>
        <v>#N/A</v>
      </c>
    </row>
    <row r="264" spans="2:90" hidden="1" x14ac:dyDescent="0.4">
      <c r="B264" t="str">
        <f t="shared" si="1935"/>
        <v>2015川重商事(株)</v>
      </c>
      <c r="C264" t="str">
        <f t="shared" si="1936"/>
        <v>2015川重商事(株)</v>
      </c>
      <c r="D264">
        <v>2015</v>
      </c>
      <c r="E264">
        <v>2016</v>
      </c>
      <c r="G264" s="36" t="s">
        <v>236</v>
      </c>
      <c r="H264">
        <v>4.55E-4</v>
      </c>
      <c r="J264">
        <v>4.2700000000000002E-4</v>
      </c>
      <c r="L264" s="60" t="s">
        <v>1965</v>
      </c>
      <c r="M264" s="61">
        <v>2015</v>
      </c>
      <c r="N264" s="62" t="s">
        <v>299</v>
      </c>
      <c r="P264" s="60" t="s">
        <v>354</v>
      </c>
      <c r="Q264" s="61" t="e">
        <f t="shared" si="1943"/>
        <v>#N/A</v>
      </c>
      <c r="R264" s="61" t="e">
        <f t="shared" si="1944"/>
        <v>#N/A</v>
      </c>
      <c r="S264" s="61" t="e">
        <f t="shared" si="1945"/>
        <v>#N/A</v>
      </c>
      <c r="T264" s="61" t="e">
        <f t="shared" si="1946"/>
        <v>#N/A</v>
      </c>
      <c r="U264" s="61">
        <f t="shared" si="1947"/>
        <v>331</v>
      </c>
      <c r="V264" s="61">
        <f t="shared" si="1948"/>
        <v>331</v>
      </c>
      <c r="W264" s="61">
        <f t="shared" si="1949"/>
        <v>634</v>
      </c>
      <c r="X264" s="61">
        <f t="shared" si="1950"/>
        <v>634</v>
      </c>
      <c r="Y264" s="61">
        <f t="shared" si="1951"/>
        <v>1007</v>
      </c>
      <c r="Z264" s="61">
        <f t="shared" si="1952"/>
        <v>1007</v>
      </c>
      <c r="AA264" s="61">
        <f t="shared" si="1953"/>
        <v>1446</v>
      </c>
      <c r="AB264" s="61">
        <f t="shared" si="1954"/>
        <v>1446</v>
      </c>
      <c r="AC264" s="61">
        <f t="shared" si="1955"/>
        <v>1956</v>
      </c>
      <c r="AD264" s="61">
        <f t="shared" si="1956"/>
        <v>1956</v>
      </c>
      <c r="AE264" s="61">
        <f t="shared" si="1957"/>
        <v>2516</v>
      </c>
      <c r="AF264" s="61">
        <f t="shared" si="1958"/>
        <v>2516</v>
      </c>
      <c r="AG264" s="61" t="e">
        <f t="shared" si="1959"/>
        <v>#N/A</v>
      </c>
      <c r="AH264" s="61" t="e">
        <f t="shared" si="1960"/>
        <v>#N/A</v>
      </c>
      <c r="AI264" s="61" t="e">
        <f t="shared" si="1961"/>
        <v>#N/A</v>
      </c>
      <c r="AJ264" s="61" t="e">
        <f t="shared" ref="AJ264" si="2027">AI264+COUNTIF($L:$L,AI$2&amp;$P264)-1</f>
        <v>#N/A</v>
      </c>
      <c r="AK264" s="61" t="e">
        <f t="shared" si="1963"/>
        <v>#N/A</v>
      </c>
      <c r="AL264" s="61" t="e">
        <f t="shared" ref="AL264" si="2028">AK264+COUNTIF($L:$L,AK$2&amp;$P264)-1</f>
        <v>#N/A</v>
      </c>
      <c r="AM264" s="61" t="e">
        <f t="shared" si="1965"/>
        <v>#N/A</v>
      </c>
      <c r="AN264" s="61" t="e">
        <f t="shared" ref="AN264" si="2029">AM264+COUNTIF($L:$L,AM$2&amp;$P264)-1</f>
        <v>#N/A</v>
      </c>
      <c r="AO264" s="61" t="e">
        <f t="shared" si="1967"/>
        <v>#N/A</v>
      </c>
      <c r="AP264" s="61" t="e">
        <f t="shared" ref="AP264" si="2030">AO264+COUNTIF($L:$L,AO$2&amp;$P264)-1</f>
        <v>#N/A</v>
      </c>
      <c r="AQ264" s="61" t="e">
        <f t="shared" si="1969"/>
        <v>#N/A</v>
      </c>
      <c r="AR264" s="61" t="e">
        <f t="shared" ref="AR264" si="2031">AQ264+COUNTIF($L:$L,AQ$2&amp;$P264)-1</f>
        <v>#N/A</v>
      </c>
      <c r="AS264" s="61" t="e">
        <f t="shared" si="1971"/>
        <v>#N/A</v>
      </c>
      <c r="AT264" s="61" t="e">
        <f t="shared" ref="AT264" si="2032">AS264+COUNTIF($L:$L,AS$2&amp;$P264)-1</f>
        <v>#N/A</v>
      </c>
      <c r="AU264" s="61" t="e">
        <f t="shared" si="1973"/>
        <v>#N/A</v>
      </c>
      <c r="AV264" s="61" t="e">
        <f t="shared" si="1974"/>
        <v>#N/A</v>
      </c>
      <c r="AW264" s="61" t="e">
        <f t="shared" si="1975"/>
        <v>#N/A</v>
      </c>
      <c r="AX264" s="61" t="e">
        <f t="shared" si="1976"/>
        <v>#N/A</v>
      </c>
      <c r="AY264" s="61" t="e">
        <f t="shared" si="1977"/>
        <v>#N/A</v>
      </c>
      <c r="AZ264" s="62" t="e">
        <f t="shared" si="1978"/>
        <v>#N/A</v>
      </c>
      <c r="BB264" s="69" t="s">
        <v>354</v>
      </c>
      <c r="BC264" s="70" t="e">
        <f t="shared" si="1979"/>
        <v>#N/A</v>
      </c>
      <c r="BD264" s="70" t="e">
        <f t="shared" si="1980"/>
        <v>#N/A</v>
      </c>
      <c r="BE264" s="70" t="e">
        <f t="shared" si="1981"/>
        <v>#N/A</v>
      </c>
      <c r="BF264" s="70" t="e">
        <f t="shared" si="1982"/>
        <v>#N/A</v>
      </c>
      <c r="BG264" s="70">
        <f t="shared" si="1983"/>
        <v>335</v>
      </c>
      <c r="BH264" s="70">
        <f t="shared" si="1984"/>
        <v>335</v>
      </c>
      <c r="BI264" s="70">
        <f t="shared" si="1985"/>
        <v>665</v>
      </c>
      <c r="BJ264" s="70">
        <f t="shared" si="1986"/>
        <v>665</v>
      </c>
      <c r="BK264" s="70">
        <f t="shared" si="1987"/>
        <v>1104</v>
      </c>
      <c r="BL264" s="70">
        <f t="shared" si="1988"/>
        <v>1104</v>
      </c>
      <c r="BM264" s="70">
        <f t="shared" si="1989"/>
        <v>1672</v>
      </c>
      <c r="BN264" s="70">
        <f t="shared" si="1990"/>
        <v>1672</v>
      </c>
      <c r="BO264" s="70">
        <f t="shared" si="1991"/>
        <v>2419</v>
      </c>
      <c r="BP264" s="70">
        <f t="shared" si="1992"/>
        <v>2419</v>
      </c>
      <c r="BQ264" s="70">
        <f t="shared" si="1993"/>
        <v>3373</v>
      </c>
      <c r="BR264" s="70">
        <f t="shared" si="1994"/>
        <v>3374</v>
      </c>
      <c r="BS264" s="70" t="e">
        <f t="shared" si="1995"/>
        <v>#N/A</v>
      </c>
      <c r="BT264" s="70" t="e">
        <f t="shared" si="1996"/>
        <v>#N/A</v>
      </c>
      <c r="BU264" s="70" t="e">
        <f t="shared" si="1997"/>
        <v>#N/A</v>
      </c>
      <c r="BV264" s="70" t="e">
        <f t="shared" si="1998"/>
        <v>#N/A</v>
      </c>
      <c r="BW264" s="70" t="e">
        <f t="shared" si="1999"/>
        <v>#N/A</v>
      </c>
      <c r="BX264" s="70" t="e">
        <f t="shared" si="2000"/>
        <v>#N/A</v>
      </c>
      <c r="BY264" s="70" t="e">
        <f t="shared" si="2001"/>
        <v>#N/A</v>
      </c>
      <c r="BZ264" s="70" t="e">
        <f t="shared" si="2002"/>
        <v>#N/A</v>
      </c>
      <c r="CA264" s="70" t="e">
        <f t="shared" si="2003"/>
        <v>#N/A</v>
      </c>
      <c r="CB264" s="70" t="e">
        <f t="shared" si="2004"/>
        <v>#N/A</v>
      </c>
      <c r="CC264" s="70" t="e">
        <f t="shared" si="2005"/>
        <v>#N/A</v>
      </c>
      <c r="CD264" s="70" t="e">
        <f t="shared" si="2006"/>
        <v>#N/A</v>
      </c>
      <c r="CE264" s="70" t="e">
        <f t="shared" si="2007"/>
        <v>#N/A</v>
      </c>
      <c r="CF264" s="70" t="e">
        <f t="shared" si="2008"/>
        <v>#N/A</v>
      </c>
      <c r="CG264" s="70" t="e">
        <f t="shared" si="2009"/>
        <v>#N/A</v>
      </c>
      <c r="CH264" s="70" t="e">
        <f t="shared" si="2010"/>
        <v>#N/A</v>
      </c>
      <c r="CI264" s="70" t="e">
        <f t="shared" si="2011"/>
        <v>#N/A</v>
      </c>
      <c r="CJ264" s="70" t="e">
        <f t="shared" si="2012"/>
        <v>#N/A</v>
      </c>
      <c r="CK264" s="70" t="e">
        <f t="shared" si="2013"/>
        <v>#N/A</v>
      </c>
      <c r="CL264" s="71" t="e">
        <f t="shared" si="2014"/>
        <v>#N/A</v>
      </c>
    </row>
    <row r="265" spans="2:90" hidden="1" x14ac:dyDescent="0.4">
      <c r="B265" t="str">
        <f t="shared" si="1935"/>
        <v>2015大一ガス(株)</v>
      </c>
      <c r="C265" t="str">
        <f t="shared" si="1936"/>
        <v>2015大一ガス(株)</v>
      </c>
      <c r="D265">
        <v>2015</v>
      </c>
      <c r="E265">
        <v>2016</v>
      </c>
      <c r="G265" s="36" t="s">
        <v>297</v>
      </c>
      <c r="H265">
        <v>5.6999999999999998E-4</v>
      </c>
      <c r="J265">
        <v>5.6999999999999998E-4</v>
      </c>
      <c r="L265" s="57" t="s">
        <v>1966</v>
      </c>
      <c r="M265" s="58">
        <v>2015</v>
      </c>
      <c r="N265" s="59" t="s">
        <v>300</v>
      </c>
      <c r="P265" s="57" t="s">
        <v>355</v>
      </c>
      <c r="Q265" s="58" t="e">
        <f t="shared" si="1943"/>
        <v>#N/A</v>
      </c>
      <c r="R265" s="58" t="e">
        <f t="shared" si="1944"/>
        <v>#N/A</v>
      </c>
      <c r="S265" s="58" t="e">
        <f t="shared" si="1945"/>
        <v>#N/A</v>
      </c>
      <c r="T265" s="58" t="e">
        <f t="shared" si="1946"/>
        <v>#N/A</v>
      </c>
      <c r="U265" s="58">
        <f t="shared" si="1947"/>
        <v>333</v>
      </c>
      <c r="V265" s="58">
        <f t="shared" si="1948"/>
        <v>333</v>
      </c>
      <c r="W265" s="58">
        <f t="shared" si="1949"/>
        <v>636</v>
      </c>
      <c r="X265" s="58">
        <f t="shared" si="1950"/>
        <v>636</v>
      </c>
      <c r="Y265" s="58">
        <f t="shared" si="1951"/>
        <v>1009</v>
      </c>
      <c r="Z265" s="58">
        <f t="shared" si="1952"/>
        <v>1009</v>
      </c>
      <c r="AA265" s="58">
        <f t="shared" si="1953"/>
        <v>1448</v>
      </c>
      <c r="AB265" s="58">
        <f t="shared" si="1954"/>
        <v>1448</v>
      </c>
      <c r="AC265" s="58">
        <f t="shared" si="1955"/>
        <v>1958</v>
      </c>
      <c r="AD265" s="58">
        <f t="shared" si="1956"/>
        <v>1958</v>
      </c>
      <c r="AE265" s="58">
        <f t="shared" si="1957"/>
        <v>2518</v>
      </c>
      <c r="AF265" s="58">
        <f t="shared" si="1958"/>
        <v>2518</v>
      </c>
      <c r="AG265" s="58" t="e">
        <f t="shared" si="1959"/>
        <v>#N/A</v>
      </c>
      <c r="AH265" s="58" t="e">
        <f t="shared" si="1960"/>
        <v>#N/A</v>
      </c>
      <c r="AI265" s="58" t="e">
        <f t="shared" si="1961"/>
        <v>#N/A</v>
      </c>
      <c r="AJ265" s="58" t="e">
        <f t="shared" ref="AJ265" si="2033">AI265+COUNTIF($L:$L,AI$2&amp;$P265)-1</f>
        <v>#N/A</v>
      </c>
      <c r="AK265" s="58" t="e">
        <f t="shared" si="1963"/>
        <v>#N/A</v>
      </c>
      <c r="AL265" s="58" t="e">
        <f t="shared" ref="AL265" si="2034">AK265+COUNTIF($L:$L,AK$2&amp;$P265)-1</f>
        <v>#N/A</v>
      </c>
      <c r="AM265" s="58" t="e">
        <f t="shared" si="1965"/>
        <v>#N/A</v>
      </c>
      <c r="AN265" s="58" t="e">
        <f t="shared" ref="AN265" si="2035">AM265+COUNTIF($L:$L,AM$2&amp;$P265)-1</f>
        <v>#N/A</v>
      </c>
      <c r="AO265" s="58" t="e">
        <f t="shared" si="1967"/>
        <v>#N/A</v>
      </c>
      <c r="AP265" s="58" t="e">
        <f t="shared" ref="AP265" si="2036">AO265+COUNTIF($L:$L,AO$2&amp;$P265)-1</f>
        <v>#N/A</v>
      </c>
      <c r="AQ265" s="58" t="e">
        <f t="shared" si="1969"/>
        <v>#N/A</v>
      </c>
      <c r="AR265" s="58" t="e">
        <f t="shared" ref="AR265" si="2037">AQ265+COUNTIF($L:$L,AQ$2&amp;$P265)-1</f>
        <v>#N/A</v>
      </c>
      <c r="AS265" s="58" t="e">
        <f t="shared" si="1971"/>
        <v>#N/A</v>
      </c>
      <c r="AT265" s="58" t="e">
        <f t="shared" ref="AT265" si="2038">AS265+COUNTIF($L:$L,AS$2&amp;$P265)-1</f>
        <v>#N/A</v>
      </c>
      <c r="AU265" s="58" t="e">
        <f t="shared" si="1973"/>
        <v>#N/A</v>
      </c>
      <c r="AV265" s="58" t="e">
        <f t="shared" si="1974"/>
        <v>#N/A</v>
      </c>
      <c r="AW265" s="58" t="e">
        <f t="shared" si="1975"/>
        <v>#N/A</v>
      </c>
      <c r="AX265" s="58" t="e">
        <f t="shared" si="1976"/>
        <v>#N/A</v>
      </c>
      <c r="AY265" s="58" t="e">
        <f t="shared" si="1977"/>
        <v>#N/A</v>
      </c>
      <c r="AZ265" s="59" t="e">
        <f t="shared" si="1978"/>
        <v>#N/A</v>
      </c>
      <c r="BB265" s="66" t="s">
        <v>355</v>
      </c>
      <c r="BC265" s="67" t="e">
        <f t="shared" si="1979"/>
        <v>#N/A</v>
      </c>
      <c r="BD265" s="67" t="e">
        <f t="shared" si="1980"/>
        <v>#N/A</v>
      </c>
      <c r="BE265" s="67" t="e">
        <f t="shared" si="1981"/>
        <v>#N/A</v>
      </c>
      <c r="BF265" s="67" t="e">
        <f t="shared" si="1982"/>
        <v>#N/A</v>
      </c>
      <c r="BG265" s="67">
        <f t="shared" si="1983"/>
        <v>337</v>
      </c>
      <c r="BH265" s="67">
        <f t="shared" si="1984"/>
        <v>337</v>
      </c>
      <c r="BI265" s="67">
        <f t="shared" si="1985"/>
        <v>667</v>
      </c>
      <c r="BJ265" s="67">
        <f t="shared" si="1986"/>
        <v>667</v>
      </c>
      <c r="BK265" s="67">
        <f t="shared" si="1987"/>
        <v>1106</v>
      </c>
      <c r="BL265" s="67">
        <f t="shared" si="1988"/>
        <v>1106</v>
      </c>
      <c r="BM265" s="67">
        <f t="shared" si="1989"/>
        <v>1674</v>
      </c>
      <c r="BN265" s="67">
        <f t="shared" si="1990"/>
        <v>1674</v>
      </c>
      <c r="BO265" s="67">
        <f t="shared" si="1991"/>
        <v>2421</v>
      </c>
      <c r="BP265" s="67">
        <f t="shared" si="1992"/>
        <v>2421</v>
      </c>
      <c r="BQ265" s="67">
        <f t="shared" si="1993"/>
        <v>3376</v>
      </c>
      <c r="BR265" s="67">
        <f t="shared" si="1994"/>
        <v>3376</v>
      </c>
      <c r="BS265" s="67" t="e">
        <f t="shared" si="1995"/>
        <v>#N/A</v>
      </c>
      <c r="BT265" s="67" t="e">
        <f t="shared" si="1996"/>
        <v>#N/A</v>
      </c>
      <c r="BU265" s="67" t="e">
        <f t="shared" si="1997"/>
        <v>#N/A</v>
      </c>
      <c r="BV265" s="67" t="e">
        <f t="shared" si="1998"/>
        <v>#N/A</v>
      </c>
      <c r="BW265" s="67" t="e">
        <f t="shared" si="1999"/>
        <v>#N/A</v>
      </c>
      <c r="BX265" s="67" t="e">
        <f t="shared" si="2000"/>
        <v>#N/A</v>
      </c>
      <c r="BY265" s="67" t="e">
        <f t="shared" si="2001"/>
        <v>#N/A</v>
      </c>
      <c r="BZ265" s="67" t="e">
        <f t="shared" si="2002"/>
        <v>#N/A</v>
      </c>
      <c r="CA265" s="67" t="e">
        <f t="shared" si="2003"/>
        <v>#N/A</v>
      </c>
      <c r="CB265" s="67" t="e">
        <f t="shared" si="2004"/>
        <v>#N/A</v>
      </c>
      <c r="CC265" s="67" t="e">
        <f t="shared" si="2005"/>
        <v>#N/A</v>
      </c>
      <c r="CD265" s="67" t="e">
        <f t="shared" si="2006"/>
        <v>#N/A</v>
      </c>
      <c r="CE265" s="67" t="e">
        <f t="shared" si="2007"/>
        <v>#N/A</v>
      </c>
      <c r="CF265" s="67" t="e">
        <f t="shared" si="2008"/>
        <v>#N/A</v>
      </c>
      <c r="CG265" s="67" t="e">
        <f t="shared" si="2009"/>
        <v>#N/A</v>
      </c>
      <c r="CH265" s="67" t="e">
        <f t="shared" si="2010"/>
        <v>#N/A</v>
      </c>
      <c r="CI265" s="67" t="e">
        <f t="shared" si="2011"/>
        <v>#N/A</v>
      </c>
      <c r="CJ265" s="67" t="e">
        <f t="shared" si="2012"/>
        <v>#N/A</v>
      </c>
      <c r="CK265" s="67" t="e">
        <f t="shared" si="2013"/>
        <v>#N/A</v>
      </c>
      <c r="CL265" s="68" t="e">
        <f t="shared" si="2014"/>
        <v>#N/A</v>
      </c>
    </row>
    <row r="266" spans="2:90" hidden="1" x14ac:dyDescent="0.4">
      <c r="B266" t="str">
        <f t="shared" si="1935"/>
        <v>2015(株)リミックスポイント</v>
      </c>
      <c r="C266" t="str">
        <f t="shared" si="1936"/>
        <v>2015(株)リミックスポイント</v>
      </c>
      <c r="D266">
        <v>2015</v>
      </c>
      <c r="E266">
        <v>2016</v>
      </c>
      <c r="G266" s="36" t="s">
        <v>233</v>
      </c>
      <c r="H266">
        <v>5.2500000000000008E-4</v>
      </c>
      <c r="J266">
        <v>4.9700000000000005E-4</v>
      </c>
      <c r="L266" s="60" t="s">
        <v>1967</v>
      </c>
      <c r="M266" s="61">
        <v>2015</v>
      </c>
      <c r="N266" s="62" t="s">
        <v>198</v>
      </c>
      <c r="P266" s="60" t="s">
        <v>356</v>
      </c>
      <c r="Q266" s="61" t="e">
        <f t="shared" si="1943"/>
        <v>#N/A</v>
      </c>
      <c r="R266" s="61" t="e">
        <f t="shared" si="1944"/>
        <v>#N/A</v>
      </c>
      <c r="S266" s="61" t="e">
        <f t="shared" si="1945"/>
        <v>#N/A</v>
      </c>
      <c r="T266" s="61" t="e">
        <f t="shared" si="1946"/>
        <v>#N/A</v>
      </c>
      <c r="U266" s="61">
        <f t="shared" si="1947"/>
        <v>334</v>
      </c>
      <c r="V266" s="61">
        <f t="shared" si="1948"/>
        <v>334</v>
      </c>
      <c r="W266" s="61">
        <f t="shared" si="1949"/>
        <v>637</v>
      </c>
      <c r="X266" s="61">
        <f t="shared" si="1950"/>
        <v>637</v>
      </c>
      <c r="Y266" s="61">
        <f t="shared" si="1951"/>
        <v>1010</v>
      </c>
      <c r="Z266" s="61">
        <f t="shared" si="1952"/>
        <v>1010</v>
      </c>
      <c r="AA266" s="61">
        <f t="shared" si="1953"/>
        <v>1449</v>
      </c>
      <c r="AB266" s="61">
        <f t="shared" si="1954"/>
        <v>1449</v>
      </c>
      <c r="AC266" s="61">
        <f t="shared" si="1955"/>
        <v>1959</v>
      </c>
      <c r="AD266" s="61">
        <f t="shared" si="1956"/>
        <v>1959</v>
      </c>
      <c r="AE266" s="61">
        <f t="shared" si="1957"/>
        <v>2519</v>
      </c>
      <c r="AF266" s="61">
        <f t="shared" si="1958"/>
        <v>2519</v>
      </c>
      <c r="AG266" s="61" t="e">
        <f t="shared" si="1959"/>
        <v>#N/A</v>
      </c>
      <c r="AH266" s="61" t="e">
        <f t="shared" si="1960"/>
        <v>#N/A</v>
      </c>
      <c r="AI266" s="61" t="e">
        <f t="shared" si="1961"/>
        <v>#N/A</v>
      </c>
      <c r="AJ266" s="61" t="e">
        <f t="shared" ref="AJ266" si="2039">AI266+COUNTIF($L:$L,AI$2&amp;$P266)-1</f>
        <v>#N/A</v>
      </c>
      <c r="AK266" s="61" t="e">
        <f t="shared" si="1963"/>
        <v>#N/A</v>
      </c>
      <c r="AL266" s="61" t="e">
        <f t="shared" ref="AL266" si="2040">AK266+COUNTIF($L:$L,AK$2&amp;$P266)-1</f>
        <v>#N/A</v>
      </c>
      <c r="AM266" s="61" t="e">
        <f t="shared" si="1965"/>
        <v>#N/A</v>
      </c>
      <c r="AN266" s="61" t="e">
        <f t="shared" ref="AN266" si="2041">AM266+COUNTIF($L:$L,AM$2&amp;$P266)-1</f>
        <v>#N/A</v>
      </c>
      <c r="AO266" s="61" t="e">
        <f t="shared" si="1967"/>
        <v>#N/A</v>
      </c>
      <c r="AP266" s="61" t="e">
        <f t="shared" ref="AP266" si="2042">AO266+COUNTIF($L:$L,AO$2&amp;$P266)-1</f>
        <v>#N/A</v>
      </c>
      <c r="AQ266" s="61" t="e">
        <f t="shared" si="1969"/>
        <v>#N/A</v>
      </c>
      <c r="AR266" s="61" t="e">
        <f t="shared" ref="AR266" si="2043">AQ266+COUNTIF($L:$L,AQ$2&amp;$P266)-1</f>
        <v>#N/A</v>
      </c>
      <c r="AS266" s="61" t="e">
        <f t="shared" si="1971"/>
        <v>#N/A</v>
      </c>
      <c r="AT266" s="61" t="e">
        <f t="shared" ref="AT266" si="2044">AS266+COUNTIF($L:$L,AS$2&amp;$P266)-1</f>
        <v>#N/A</v>
      </c>
      <c r="AU266" s="61" t="e">
        <f t="shared" si="1973"/>
        <v>#N/A</v>
      </c>
      <c r="AV266" s="61" t="e">
        <f t="shared" si="1974"/>
        <v>#N/A</v>
      </c>
      <c r="AW266" s="61" t="e">
        <f t="shared" si="1975"/>
        <v>#N/A</v>
      </c>
      <c r="AX266" s="61" t="e">
        <f t="shared" si="1976"/>
        <v>#N/A</v>
      </c>
      <c r="AY266" s="61" t="e">
        <f t="shared" si="1977"/>
        <v>#N/A</v>
      </c>
      <c r="AZ266" s="62" t="e">
        <f t="shared" si="1978"/>
        <v>#N/A</v>
      </c>
      <c r="BB266" s="69" t="s">
        <v>356</v>
      </c>
      <c r="BC266" s="70" t="e">
        <f t="shared" si="1979"/>
        <v>#N/A</v>
      </c>
      <c r="BD266" s="70" t="e">
        <f t="shared" si="1980"/>
        <v>#N/A</v>
      </c>
      <c r="BE266" s="70" t="e">
        <f t="shared" si="1981"/>
        <v>#N/A</v>
      </c>
      <c r="BF266" s="70" t="e">
        <f t="shared" si="1982"/>
        <v>#N/A</v>
      </c>
      <c r="BG266" s="70">
        <f t="shared" si="1983"/>
        <v>338</v>
      </c>
      <c r="BH266" s="70">
        <f t="shared" si="1984"/>
        <v>338</v>
      </c>
      <c r="BI266" s="70">
        <f t="shared" si="1985"/>
        <v>668</v>
      </c>
      <c r="BJ266" s="70">
        <f t="shared" si="1986"/>
        <v>668</v>
      </c>
      <c r="BK266" s="70">
        <f t="shared" si="1987"/>
        <v>1107</v>
      </c>
      <c r="BL266" s="70">
        <f t="shared" si="1988"/>
        <v>1107</v>
      </c>
      <c r="BM266" s="70">
        <f t="shared" si="1989"/>
        <v>1675</v>
      </c>
      <c r="BN266" s="70">
        <f t="shared" si="1990"/>
        <v>1675</v>
      </c>
      <c r="BO266" s="70">
        <f t="shared" si="1991"/>
        <v>2422</v>
      </c>
      <c r="BP266" s="70">
        <f t="shared" si="1992"/>
        <v>2422</v>
      </c>
      <c r="BQ266" s="70">
        <f t="shared" si="1993"/>
        <v>3377</v>
      </c>
      <c r="BR266" s="70">
        <f t="shared" si="1994"/>
        <v>3377</v>
      </c>
      <c r="BS266" s="70" t="e">
        <f t="shared" si="1995"/>
        <v>#N/A</v>
      </c>
      <c r="BT266" s="70" t="e">
        <f t="shared" si="1996"/>
        <v>#N/A</v>
      </c>
      <c r="BU266" s="70" t="e">
        <f t="shared" si="1997"/>
        <v>#N/A</v>
      </c>
      <c r="BV266" s="70" t="e">
        <f t="shared" si="1998"/>
        <v>#N/A</v>
      </c>
      <c r="BW266" s="70" t="e">
        <f t="shared" si="1999"/>
        <v>#N/A</v>
      </c>
      <c r="BX266" s="70" t="e">
        <f t="shared" si="2000"/>
        <v>#N/A</v>
      </c>
      <c r="BY266" s="70" t="e">
        <f t="shared" si="2001"/>
        <v>#N/A</v>
      </c>
      <c r="BZ266" s="70" t="e">
        <f t="shared" si="2002"/>
        <v>#N/A</v>
      </c>
      <c r="CA266" s="70" t="e">
        <f t="shared" si="2003"/>
        <v>#N/A</v>
      </c>
      <c r="CB266" s="70" t="e">
        <f t="shared" si="2004"/>
        <v>#N/A</v>
      </c>
      <c r="CC266" s="70" t="e">
        <f t="shared" si="2005"/>
        <v>#N/A</v>
      </c>
      <c r="CD266" s="70" t="e">
        <f t="shared" si="2006"/>
        <v>#N/A</v>
      </c>
      <c r="CE266" s="70" t="e">
        <f t="shared" si="2007"/>
        <v>#N/A</v>
      </c>
      <c r="CF266" s="70" t="e">
        <f t="shared" si="2008"/>
        <v>#N/A</v>
      </c>
      <c r="CG266" s="70" t="e">
        <f t="shared" si="2009"/>
        <v>#N/A</v>
      </c>
      <c r="CH266" s="70" t="e">
        <f t="shared" si="2010"/>
        <v>#N/A</v>
      </c>
      <c r="CI266" s="70" t="e">
        <f t="shared" si="2011"/>
        <v>#N/A</v>
      </c>
      <c r="CJ266" s="70" t="e">
        <f t="shared" si="2012"/>
        <v>#N/A</v>
      </c>
      <c r="CK266" s="70" t="e">
        <f t="shared" si="2013"/>
        <v>#N/A</v>
      </c>
      <c r="CL266" s="71" t="e">
        <f t="shared" si="2014"/>
        <v>#N/A</v>
      </c>
    </row>
    <row r="267" spans="2:90" hidden="1" x14ac:dyDescent="0.4">
      <c r="B267" t="str">
        <f t="shared" si="1935"/>
        <v>2015大阪いずみ市民生活協同組合</v>
      </c>
      <c r="C267" t="str">
        <f t="shared" si="1936"/>
        <v>2015大阪いずみ市民生活協同組合</v>
      </c>
      <c r="D267">
        <v>2015</v>
      </c>
      <c r="E267">
        <v>2016</v>
      </c>
      <c r="G267" s="36" t="s">
        <v>298</v>
      </c>
      <c r="H267">
        <v>3.9500000000000001E-4</v>
      </c>
      <c r="J267">
        <v>3.59E-4</v>
      </c>
      <c r="L267" s="57" t="s">
        <v>1968</v>
      </c>
      <c r="M267" s="58">
        <v>2015</v>
      </c>
      <c r="N267" s="59" t="s">
        <v>301</v>
      </c>
      <c r="P267" s="57" t="s">
        <v>357</v>
      </c>
      <c r="Q267" s="58" t="e">
        <f t="shared" si="1943"/>
        <v>#N/A</v>
      </c>
      <c r="R267" s="58" t="e">
        <f t="shared" si="1944"/>
        <v>#N/A</v>
      </c>
      <c r="S267" s="58" t="e">
        <f t="shared" si="1945"/>
        <v>#N/A</v>
      </c>
      <c r="T267" s="58" t="e">
        <f t="shared" si="1946"/>
        <v>#N/A</v>
      </c>
      <c r="U267" s="58">
        <f t="shared" si="1947"/>
        <v>335</v>
      </c>
      <c r="V267" s="58">
        <f t="shared" si="1948"/>
        <v>335</v>
      </c>
      <c r="W267" s="58">
        <f t="shared" si="1949"/>
        <v>638</v>
      </c>
      <c r="X267" s="58">
        <f t="shared" si="1950"/>
        <v>638</v>
      </c>
      <c r="Y267" s="58">
        <f t="shared" si="1951"/>
        <v>1011</v>
      </c>
      <c r="Z267" s="58">
        <f t="shared" si="1952"/>
        <v>1011</v>
      </c>
      <c r="AA267" s="58">
        <f t="shared" si="1953"/>
        <v>1450</v>
      </c>
      <c r="AB267" s="58">
        <f t="shared" si="1954"/>
        <v>1450</v>
      </c>
      <c r="AC267" s="58">
        <f t="shared" si="1955"/>
        <v>1960</v>
      </c>
      <c r="AD267" s="58">
        <f t="shared" si="1956"/>
        <v>1960</v>
      </c>
      <c r="AE267" s="58">
        <f t="shared" si="1957"/>
        <v>2520</v>
      </c>
      <c r="AF267" s="58">
        <f t="shared" si="1958"/>
        <v>2520</v>
      </c>
      <c r="AG267" s="58" t="e">
        <f t="shared" si="1959"/>
        <v>#N/A</v>
      </c>
      <c r="AH267" s="58" t="e">
        <f t="shared" si="1960"/>
        <v>#N/A</v>
      </c>
      <c r="AI267" s="58" t="e">
        <f t="shared" si="1961"/>
        <v>#N/A</v>
      </c>
      <c r="AJ267" s="58" t="e">
        <f t="shared" ref="AJ267" si="2045">AI267+COUNTIF($L:$L,AI$2&amp;$P267)-1</f>
        <v>#N/A</v>
      </c>
      <c r="AK267" s="58" t="e">
        <f t="shared" si="1963"/>
        <v>#N/A</v>
      </c>
      <c r="AL267" s="58" t="e">
        <f t="shared" ref="AL267" si="2046">AK267+COUNTIF($L:$L,AK$2&amp;$P267)-1</f>
        <v>#N/A</v>
      </c>
      <c r="AM267" s="58" t="e">
        <f t="shared" si="1965"/>
        <v>#N/A</v>
      </c>
      <c r="AN267" s="58" t="e">
        <f t="shared" ref="AN267" si="2047">AM267+COUNTIF($L:$L,AM$2&amp;$P267)-1</f>
        <v>#N/A</v>
      </c>
      <c r="AO267" s="58" t="e">
        <f t="shared" si="1967"/>
        <v>#N/A</v>
      </c>
      <c r="AP267" s="58" t="e">
        <f t="shared" ref="AP267" si="2048">AO267+COUNTIF($L:$L,AO$2&amp;$P267)-1</f>
        <v>#N/A</v>
      </c>
      <c r="AQ267" s="58" t="e">
        <f t="shared" si="1969"/>
        <v>#N/A</v>
      </c>
      <c r="AR267" s="58" t="e">
        <f t="shared" ref="AR267" si="2049">AQ267+COUNTIF($L:$L,AQ$2&amp;$P267)-1</f>
        <v>#N/A</v>
      </c>
      <c r="AS267" s="58" t="e">
        <f t="shared" si="1971"/>
        <v>#N/A</v>
      </c>
      <c r="AT267" s="58" t="e">
        <f t="shared" ref="AT267" si="2050">AS267+COUNTIF($L:$L,AS$2&amp;$P267)-1</f>
        <v>#N/A</v>
      </c>
      <c r="AU267" s="58" t="e">
        <f t="shared" si="1973"/>
        <v>#N/A</v>
      </c>
      <c r="AV267" s="58" t="e">
        <f t="shared" si="1974"/>
        <v>#N/A</v>
      </c>
      <c r="AW267" s="58" t="e">
        <f t="shared" si="1975"/>
        <v>#N/A</v>
      </c>
      <c r="AX267" s="58" t="e">
        <f t="shared" si="1976"/>
        <v>#N/A</v>
      </c>
      <c r="AY267" s="58" t="e">
        <f t="shared" si="1977"/>
        <v>#N/A</v>
      </c>
      <c r="AZ267" s="59" t="e">
        <f t="shared" si="1978"/>
        <v>#N/A</v>
      </c>
      <c r="BB267" s="66" t="s">
        <v>357</v>
      </c>
      <c r="BC267" s="67" t="e">
        <f t="shared" si="1979"/>
        <v>#N/A</v>
      </c>
      <c r="BD267" s="67" t="e">
        <f t="shared" si="1980"/>
        <v>#N/A</v>
      </c>
      <c r="BE267" s="67" t="e">
        <f t="shared" si="1981"/>
        <v>#N/A</v>
      </c>
      <c r="BF267" s="67" t="e">
        <f t="shared" si="1982"/>
        <v>#N/A</v>
      </c>
      <c r="BG267" s="67">
        <f t="shared" si="1983"/>
        <v>339</v>
      </c>
      <c r="BH267" s="67">
        <f t="shared" si="1984"/>
        <v>339</v>
      </c>
      <c r="BI267" s="67">
        <f t="shared" si="1985"/>
        <v>669</v>
      </c>
      <c r="BJ267" s="67">
        <f t="shared" si="1986"/>
        <v>669</v>
      </c>
      <c r="BK267" s="67">
        <f t="shared" si="1987"/>
        <v>1108</v>
      </c>
      <c r="BL267" s="67">
        <f t="shared" si="1988"/>
        <v>1108</v>
      </c>
      <c r="BM267" s="67">
        <f t="shared" si="1989"/>
        <v>1676</v>
      </c>
      <c r="BN267" s="67">
        <f t="shared" si="1990"/>
        <v>1676</v>
      </c>
      <c r="BO267" s="67">
        <f t="shared" si="1991"/>
        <v>2423</v>
      </c>
      <c r="BP267" s="67">
        <f t="shared" si="1992"/>
        <v>2424</v>
      </c>
      <c r="BQ267" s="67">
        <f t="shared" si="1993"/>
        <v>3378</v>
      </c>
      <c r="BR267" s="67">
        <f t="shared" si="1994"/>
        <v>3380</v>
      </c>
      <c r="BS267" s="67" t="e">
        <f t="shared" si="1995"/>
        <v>#N/A</v>
      </c>
      <c r="BT267" s="67" t="e">
        <f t="shared" si="1996"/>
        <v>#N/A</v>
      </c>
      <c r="BU267" s="67" t="e">
        <f t="shared" si="1997"/>
        <v>#N/A</v>
      </c>
      <c r="BV267" s="67" t="e">
        <f t="shared" si="1998"/>
        <v>#N/A</v>
      </c>
      <c r="BW267" s="67" t="e">
        <f t="shared" si="1999"/>
        <v>#N/A</v>
      </c>
      <c r="BX267" s="67" t="e">
        <f t="shared" si="2000"/>
        <v>#N/A</v>
      </c>
      <c r="BY267" s="67" t="e">
        <f t="shared" si="2001"/>
        <v>#N/A</v>
      </c>
      <c r="BZ267" s="67" t="e">
        <f t="shared" si="2002"/>
        <v>#N/A</v>
      </c>
      <c r="CA267" s="67" t="e">
        <f t="shared" si="2003"/>
        <v>#N/A</v>
      </c>
      <c r="CB267" s="67" t="e">
        <f t="shared" si="2004"/>
        <v>#N/A</v>
      </c>
      <c r="CC267" s="67" t="e">
        <f t="shared" si="2005"/>
        <v>#N/A</v>
      </c>
      <c r="CD267" s="67" t="e">
        <f t="shared" si="2006"/>
        <v>#N/A</v>
      </c>
      <c r="CE267" s="67" t="e">
        <f t="shared" si="2007"/>
        <v>#N/A</v>
      </c>
      <c r="CF267" s="67" t="e">
        <f t="shared" si="2008"/>
        <v>#N/A</v>
      </c>
      <c r="CG267" s="67" t="e">
        <f t="shared" si="2009"/>
        <v>#N/A</v>
      </c>
      <c r="CH267" s="67" t="e">
        <f t="shared" si="2010"/>
        <v>#N/A</v>
      </c>
      <c r="CI267" s="67" t="e">
        <f t="shared" si="2011"/>
        <v>#N/A</v>
      </c>
      <c r="CJ267" s="67" t="e">
        <f t="shared" si="2012"/>
        <v>#N/A</v>
      </c>
      <c r="CK267" s="67" t="e">
        <f t="shared" si="2013"/>
        <v>#N/A</v>
      </c>
      <c r="CL267" s="68" t="e">
        <f t="shared" si="2014"/>
        <v>#N/A</v>
      </c>
    </row>
    <row r="268" spans="2:90" hidden="1" x14ac:dyDescent="0.4">
      <c r="B268" t="str">
        <f t="shared" si="1935"/>
        <v>2015(株)中海テレビ放送</v>
      </c>
      <c r="C268" t="str">
        <f t="shared" si="1936"/>
        <v>2015(株)中海テレビ放送</v>
      </c>
      <c r="D268">
        <v>2015</v>
      </c>
      <c r="E268">
        <v>2016</v>
      </c>
      <c r="G268" s="36" t="s">
        <v>299</v>
      </c>
      <c r="H268">
        <v>5.4100000000000003E-4</v>
      </c>
      <c r="J268">
        <v>6.5099999999999999E-4</v>
      </c>
      <c r="L268" s="60" t="s">
        <v>1969</v>
      </c>
      <c r="M268" s="61">
        <v>2015</v>
      </c>
      <c r="N268" s="62" t="s">
        <v>302</v>
      </c>
      <c r="P268" s="60" t="s">
        <v>358</v>
      </c>
      <c r="Q268" s="61" t="e">
        <f t="shared" si="1943"/>
        <v>#N/A</v>
      </c>
      <c r="R268" s="61" t="e">
        <f t="shared" si="1944"/>
        <v>#N/A</v>
      </c>
      <c r="S268" s="61" t="e">
        <f t="shared" si="1945"/>
        <v>#N/A</v>
      </c>
      <c r="T268" s="61" t="e">
        <f t="shared" si="1946"/>
        <v>#N/A</v>
      </c>
      <c r="U268" s="61">
        <f t="shared" si="1947"/>
        <v>337</v>
      </c>
      <c r="V268" s="61">
        <f t="shared" si="1948"/>
        <v>337</v>
      </c>
      <c r="W268" s="61">
        <f t="shared" si="1949"/>
        <v>640</v>
      </c>
      <c r="X268" s="61">
        <f t="shared" si="1950"/>
        <v>640</v>
      </c>
      <c r="Y268" s="61">
        <f t="shared" si="1951"/>
        <v>1013</v>
      </c>
      <c r="Z268" s="61">
        <f t="shared" si="1952"/>
        <v>1013</v>
      </c>
      <c r="AA268" s="61">
        <f t="shared" si="1953"/>
        <v>1452</v>
      </c>
      <c r="AB268" s="61">
        <f t="shared" si="1954"/>
        <v>1452</v>
      </c>
      <c r="AC268" s="61" t="e">
        <f t="shared" si="1955"/>
        <v>#N/A</v>
      </c>
      <c r="AD268" s="61" t="e">
        <f t="shared" si="1956"/>
        <v>#N/A</v>
      </c>
      <c r="AE268" s="61" t="e">
        <f t="shared" si="1957"/>
        <v>#N/A</v>
      </c>
      <c r="AF268" s="61" t="e">
        <f t="shared" si="1958"/>
        <v>#N/A</v>
      </c>
      <c r="AG268" s="61" t="e">
        <f t="shared" si="1959"/>
        <v>#N/A</v>
      </c>
      <c r="AH268" s="61" t="e">
        <f t="shared" si="1960"/>
        <v>#N/A</v>
      </c>
      <c r="AI268" s="61" t="e">
        <f t="shared" si="1961"/>
        <v>#N/A</v>
      </c>
      <c r="AJ268" s="61" t="e">
        <f t="shared" ref="AJ268" si="2051">AI268+COUNTIF($L:$L,AI$2&amp;$P268)-1</f>
        <v>#N/A</v>
      </c>
      <c r="AK268" s="61" t="e">
        <f t="shared" si="1963"/>
        <v>#N/A</v>
      </c>
      <c r="AL268" s="61" t="e">
        <f t="shared" ref="AL268" si="2052">AK268+COUNTIF($L:$L,AK$2&amp;$P268)-1</f>
        <v>#N/A</v>
      </c>
      <c r="AM268" s="61" t="e">
        <f t="shared" si="1965"/>
        <v>#N/A</v>
      </c>
      <c r="AN268" s="61" t="e">
        <f t="shared" ref="AN268" si="2053">AM268+COUNTIF($L:$L,AM$2&amp;$P268)-1</f>
        <v>#N/A</v>
      </c>
      <c r="AO268" s="61" t="e">
        <f t="shared" si="1967"/>
        <v>#N/A</v>
      </c>
      <c r="AP268" s="61" t="e">
        <f t="shared" ref="AP268" si="2054">AO268+COUNTIF($L:$L,AO$2&amp;$P268)-1</f>
        <v>#N/A</v>
      </c>
      <c r="AQ268" s="61" t="e">
        <f t="shared" si="1969"/>
        <v>#N/A</v>
      </c>
      <c r="AR268" s="61" t="e">
        <f t="shared" ref="AR268" si="2055">AQ268+COUNTIF($L:$L,AQ$2&amp;$P268)-1</f>
        <v>#N/A</v>
      </c>
      <c r="AS268" s="61" t="e">
        <f t="shared" si="1971"/>
        <v>#N/A</v>
      </c>
      <c r="AT268" s="61" t="e">
        <f t="shared" ref="AT268" si="2056">AS268+COUNTIF($L:$L,AS$2&amp;$P268)-1</f>
        <v>#N/A</v>
      </c>
      <c r="AU268" s="61" t="e">
        <f t="shared" si="1973"/>
        <v>#N/A</v>
      </c>
      <c r="AV268" s="61" t="e">
        <f t="shared" si="1974"/>
        <v>#N/A</v>
      </c>
      <c r="AW268" s="61" t="e">
        <f t="shared" si="1975"/>
        <v>#N/A</v>
      </c>
      <c r="AX268" s="61" t="e">
        <f t="shared" si="1976"/>
        <v>#N/A</v>
      </c>
      <c r="AY268" s="61" t="e">
        <f t="shared" si="1977"/>
        <v>#N/A</v>
      </c>
      <c r="AZ268" s="62" t="e">
        <f t="shared" si="1978"/>
        <v>#N/A</v>
      </c>
      <c r="BB268" s="69" t="s">
        <v>358</v>
      </c>
      <c r="BC268" s="70" t="e">
        <f t="shared" si="1979"/>
        <v>#N/A</v>
      </c>
      <c r="BD268" s="70" t="e">
        <f t="shared" si="1980"/>
        <v>#N/A</v>
      </c>
      <c r="BE268" s="70" t="e">
        <f t="shared" si="1981"/>
        <v>#N/A</v>
      </c>
      <c r="BF268" s="70" t="e">
        <f t="shared" si="1982"/>
        <v>#N/A</v>
      </c>
      <c r="BG268" s="70">
        <f t="shared" si="1983"/>
        <v>341</v>
      </c>
      <c r="BH268" s="70">
        <f t="shared" si="1984"/>
        <v>341</v>
      </c>
      <c r="BI268" s="70">
        <f t="shared" si="1985"/>
        <v>673</v>
      </c>
      <c r="BJ268" s="70">
        <f t="shared" si="1986"/>
        <v>673</v>
      </c>
      <c r="BK268" s="70">
        <f t="shared" si="1987"/>
        <v>1113</v>
      </c>
      <c r="BL268" s="70">
        <f t="shared" si="1988"/>
        <v>1113</v>
      </c>
      <c r="BM268" s="70">
        <f t="shared" si="1989"/>
        <v>1683</v>
      </c>
      <c r="BN268" s="70">
        <f t="shared" si="1990"/>
        <v>1683</v>
      </c>
      <c r="BO268" s="70" t="e">
        <f t="shared" si="1991"/>
        <v>#N/A</v>
      </c>
      <c r="BP268" s="70" t="e">
        <f t="shared" si="1992"/>
        <v>#N/A</v>
      </c>
      <c r="BQ268" s="70" t="e">
        <f t="shared" si="1993"/>
        <v>#N/A</v>
      </c>
      <c r="BR268" s="70" t="e">
        <f t="shared" si="1994"/>
        <v>#N/A</v>
      </c>
      <c r="BS268" s="70" t="e">
        <f t="shared" si="1995"/>
        <v>#N/A</v>
      </c>
      <c r="BT268" s="70" t="e">
        <f t="shared" si="1996"/>
        <v>#N/A</v>
      </c>
      <c r="BU268" s="70" t="e">
        <f t="shared" si="1997"/>
        <v>#N/A</v>
      </c>
      <c r="BV268" s="70" t="e">
        <f t="shared" si="1998"/>
        <v>#N/A</v>
      </c>
      <c r="BW268" s="70" t="e">
        <f t="shared" si="1999"/>
        <v>#N/A</v>
      </c>
      <c r="BX268" s="70" t="e">
        <f t="shared" si="2000"/>
        <v>#N/A</v>
      </c>
      <c r="BY268" s="70" t="e">
        <f t="shared" si="2001"/>
        <v>#N/A</v>
      </c>
      <c r="BZ268" s="70" t="e">
        <f t="shared" si="2002"/>
        <v>#N/A</v>
      </c>
      <c r="CA268" s="70" t="e">
        <f t="shared" si="2003"/>
        <v>#N/A</v>
      </c>
      <c r="CB268" s="70" t="e">
        <f t="shared" si="2004"/>
        <v>#N/A</v>
      </c>
      <c r="CC268" s="70" t="e">
        <f t="shared" si="2005"/>
        <v>#N/A</v>
      </c>
      <c r="CD268" s="70" t="e">
        <f t="shared" si="2006"/>
        <v>#N/A</v>
      </c>
      <c r="CE268" s="70" t="e">
        <f t="shared" si="2007"/>
        <v>#N/A</v>
      </c>
      <c r="CF268" s="70" t="e">
        <f t="shared" si="2008"/>
        <v>#N/A</v>
      </c>
      <c r="CG268" s="70" t="e">
        <f t="shared" si="2009"/>
        <v>#N/A</v>
      </c>
      <c r="CH268" s="70" t="e">
        <f t="shared" si="2010"/>
        <v>#N/A</v>
      </c>
      <c r="CI268" s="70" t="e">
        <f t="shared" si="2011"/>
        <v>#N/A</v>
      </c>
      <c r="CJ268" s="70" t="e">
        <f t="shared" si="2012"/>
        <v>#N/A</v>
      </c>
      <c r="CK268" s="70" t="e">
        <f t="shared" si="2013"/>
        <v>#N/A</v>
      </c>
      <c r="CL268" s="71" t="e">
        <f t="shared" si="2014"/>
        <v>#N/A</v>
      </c>
    </row>
    <row r="269" spans="2:90" hidden="1" x14ac:dyDescent="0.4">
      <c r="B269" t="str">
        <f t="shared" si="1935"/>
        <v>2015パシフィックパワー(株)</v>
      </c>
      <c r="C269" t="str">
        <f t="shared" si="1936"/>
        <v>2015パシフィックパワー(株)</v>
      </c>
      <c r="D269">
        <v>2015</v>
      </c>
      <c r="E269">
        <v>2016</v>
      </c>
      <c r="G269" s="36" t="s">
        <v>300</v>
      </c>
      <c r="H269">
        <v>6.5000000000000008E-5</v>
      </c>
      <c r="J269">
        <v>5.2700000000000002E-4</v>
      </c>
      <c r="L269" s="57" t="s">
        <v>1970</v>
      </c>
      <c r="M269" s="58">
        <v>2015</v>
      </c>
      <c r="N269" s="59" t="s">
        <v>303</v>
      </c>
      <c r="P269" s="57" t="s">
        <v>359</v>
      </c>
      <c r="Q269" s="58" t="e">
        <f t="shared" si="1943"/>
        <v>#N/A</v>
      </c>
      <c r="R269" s="58" t="e">
        <f t="shared" si="1944"/>
        <v>#N/A</v>
      </c>
      <c r="S269" s="58" t="e">
        <f t="shared" si="1945"/>
        <v>#N/A</v>
      </c>
      <c r="T269" s="58" t="e">
        <f t="shared" si="1946"/>
        <v>#N/A</v>
      </c>
      <c r="U269" s="58">
        <f t="shared" si="1947"/>
        <v>340</v>
      </c>
      <c r="V269" s="58">
        <f t="shared" si="1948"/>
        <v>340</v>
      </c>
      <c r="W269" s="58">
        <f t="shared" si="1949"/>
        <v>643</v>
      </c>
      <c r="X269" s="58">
        <f t="shared" si="1950"/>
        <v>643</v>
      </c>
      <c r="Y269" s="58">
        <f t="shared" si="1951"/>
        <v>1016</v>
      </c>
      <c r="Z269" s="58">
        <f t="shared" si="1952"/>
        <v>1016</v>
      </c>
      <c r="AA269" s="58">
        <f t="shared" si="1953"/>
        <v>1455</v>
      </c>
      <c r="AB269" s="58">
        <f t="shared" si="1954"/>
        <v>1455</v>
      </c>
      <c r="AC269" s="58">
        <f t="shared" si="1955"/>
        <v>1964</v>
      </c>
      <c r="AD269" s="58">
        <f t="shared" si="1956"/>
        <v>1964</v>
      </c>
      <c r="AE269" s="58" t="e">
        <f t="shared" si="1957"/>
        <v>#N/A</v>
      </c>
      <c r="AF269" s="58" t="e">
        <f t="shared" si="1958"/>
        <v>#N/A</v>
      </c>
      <c r="AG269" s="58" t="e">
        <f t="shared" si="1959"/>
        <v>#N/A</v>
      </c>
      <c r="AH269" s="58" t="e">
        <f t="shared" si="1960"/>
        <v>#N/A</v>
      </c>
      <c r="AI269" s="58" t="e">
        <f t="shared" si="1961"/>
        <v>#N/A</v>
      </c>
      <c r="AJ269" s="58" t="e">
        <f t="shared" ref="AJ269" si="2057">AI269+COUNTIF($L:$L,AI$2&amp;$P269)-1</f>
        <v>#N/A</v>
      </c>
      <c r="AK269" s="58" t="e">
        <f t="shared" si="1963"/>
        <v>#N/A</v>
      </c>
      <c r="AL269" s="58" t="e">
        <f t="shared" ref="AL269" si="2058">AK269+COUNTIF($L:$L,AK$2&amp;$P269)-1</f>
        <v>#N/A</v>
      </c>
      <c r="AM269" s="58" t="e">
        <f t="shared" si="1965"/>
        <v>#N/A</v>
      </c>
      <c r="AN269" s="58" t="e">
        <f t="shared" ref="AN269" si="2059">AM269+COUNTIF($L:$L,AM$2&amp;$P269)-1</f>
        <v>#N/A</v>
      </c>
      <c r="AO269" s="58" t="e">
        <f t="shared" si="1967"/>
        <v>#N/A</v>
      </c>
      <c r="AP269" s="58" t="e">
        <f t="shared" ref="AP269" si="2060">AO269+COUNTIF($L:$L,AO$2&amp;$P269)-1</f>
        <v>#N/A</v>
      </c>
      <c r="AQ269" s="58" t="e">
        <f t="shared" si="1969"/>
        <v>#N/A</v>
      </c>
      <c r="AR269" s="58" t="e">
        <f t="shared" ref="AR269" si="2061">AQ269+COUNTIF($L:$L,AQ$2&amp;$P269)-1</f>
        <v>#N/A</v>
      </c>
      <c r="AS269" s="58" t="e">
        <f t="shared" si="1971"/>
        <v>#N/A</v>
      </c>
      <c r="AT269" s="58" t="e">
        <f t="shared" ref="AT269" si="2062">AS269+COUNTIF($L:$L,AS$2&amp;$P269)-1</f>
        <v>#N/A</v>
      </c>
      <c r="AU269" s="58" t="e">
        <f t="shared" si="1973"/>
        <v>#N/A</v>
      </c>
      <c r="AV269" s="58" t="e">
        <f t="shared" si="1974"/>
        <v>#N/A</v>
      </c>
      <c r="AW269" s="58" t="e">
        <f t="shared" si="1975"/>
        <v>#N/A</v>
      </c>
      <c r="AX269" s="58" t="e">
        <f t="shared" si="1976"/>
        <v>#N/A</v>
      </c>
      <c r="AY269" s="58" t="e">
        <f t="shared" si="1977"/>
        <v>#N/A</v>
      </c>
      <c r="AZ269" s="59" t="e">
        <f t="shared" si="1978"/>
        <v>#N/A</v>
      </c>
      <c r="BB269" s="66" t="s">
        <v>359</v>
      </c>
      <c r="BC269" s="67" t="e">
        <f t="shared" si="1979"/>
        <v>#N/A</v>
      </c>
      <c r="BD269" s="67" t="e">
        <f t="shared" si="1980"/>
        <v>#N/A</v>
      </c>
      <c r="BE269" s="67" t="e">
        <f t="shared" si="1981"/>
        <v>#N/A</v>
      </c>
      <c r="BF269" s="67" t="e">
        <f t="shared" si="1982"/>
        <v>#N/A</v>
      </c>
      <c r="BG269" s="67">
        <f t="shared" si="1983"/>
        <v>344</v>
      </c>
      <c r="BH269" s="67">
        <f t="shared" si="1984"/>
        <v>344</v>
      </c>
      <c r="BI269" s="67">
        <f t="shared" si="1985"/>
        <v>676</v>
      </c>
      <c r="BJ269" s="67">
        <f t="shared" si="1986"/>
        <v>676</v>
      </c>
      <c r="BK269" s="67">
        <f t="shared" si="1987"/>
        <v>1116</v>
      </c>
      <c r="BL269" s="67">
        <f t="shared" si="1988"/>
        <v>1116</v>
      </c>
      <c r="BM269" s="67">
        <f t="shared" si="1989"/>
        <v>1686</v>
      </c>
      <c r="BN269" s="67">
        <f t="shared" si="1990"/>
        <v>1686</v>
      </c>
      <c r="BO269" s="67">
        <f t="shared" si="1991"/>
        <v>2437</v>
      </c>
      <c r="BP269" s="67">
        <f t="shared" si="1992"/>
        <v>2437</v>
      </c>
      <c r="BQ269" s="67" t="e">
        <f t="shared" si="1993"/>
        <v>#N/A</v>
      </c>
      <c r="BR269" s="67" t="e">
        <f t="shared" si="1994"/>
        <v>#N/A</v>
      </c>
      <c r="BS269" s="67" t="e">
        <f t="shared" si="1995"/>
        <v>#N/A</v>
      </c>
      <c r="BT269" s="67" t="e">
        <f t="shared" si="1996"/>
        <v>#N/A</v>
      </c>
      <c r="BU269" s="67" t="e">
        <f t="shared" si="1997"/>
        <v>#N/A</v>
      </c>
      <c r="BV269" s="67" t="e">
        <f t="shared" si="1998"/>
        <v>#N/A</v>
      </c>
      <c r="BW269" s="67" t="e">
        <f t="shared" si="1999"/>
        <v>#N/A</v>
      </c>
      <c r="BX269" s="67" t="e">
        <f t="shared" si="2000"/>
        <v>#N/A</v>
      </c>
      <c r="BY269" s="67" t="e">
        <f t="shared" si="2001"/>
        <v>#N/A</v>
      </c>
      <c r="BZ269" s="67" t="e">
        <f t="shared" si="2002"/>
        <v>#N/A</v>
      </c>
      <c r="CA269" s="67" t="e">
        <f t="shared" si="2003"/>
        <v>#N/A</v>
      </c>
      <c r="CB269" s="67" t="e">
        <f t="shared" si="2004"/>
        <v>#N/A</v>
      </c>
      <c r="CC269" s="67" t="e">
        <f t="shared" si="2005"/>
        <v>#N/A</v>
      </c>
      <c r="CD269" s="67" t="e">
        <f t="shared" si="2006"/>
        <v>#N/A</v>
      </c>
      <c r="CE269" s="67" t="e">
        <f t="shared" si="2007"/>
        <v>#N/A</v>
      </c>
      <c r="CF269" s="67" t="e">
        <f t="shared" si="2008"/>
        <v>#N/A</v>
      </c>
      <c r="CG269" s="67" t="e">
        <f t="shared" si="2009"/>
        <v>#N/A</v>
      </c>
      <c r="CH269" s="67" t="e">
        <f t="shared" si="2010"/>
        <v>#N/A</v>
      </c>
      <c r="CI269" s="67" t="e">
        <f t="shared" si="2011"/>
        <v>#N/A</v>
      </c>
      <c r="CJ269" s="67" t="e">
        <f t="shared" si="2012"/>
        <v>#N/A</v>
      </c>
      <c r="CK269" s="67" t="e">
        <f t="shared" si="2013"/>
        <v>#N/A</v>
      </c>
      <c r="CL269" s="68" t="e">
        <f t="shared" si="2014"/>
        <v>#N/A</v>
      </c>
    </row>
    <row r="270" spans="2:90" hidden="1" x14ac:dyDescent="0.4">
      <c r="B270" t="str">
        <f t="shared" si="1935"/>
        <v>2015(株)いちたかガスワン</v>
      </c>
      <c r="C270" t="str">
        <f t="shared" si="1936"/>
        <v>2015(株)いちたかガスワン</v>
      </c>
      <c r="D270">
        <v>2015</v>
      </c>
      <c r="E270">
        <v>2016</v>
      </c>
      <c r="G270" s="36" t="s">
        <v>198</v>
      </c>
      <c r="H270">
        <v>4.5600000000000003E-4</v>
      </c>
      <c r="J270">
        <v>6.11E-4</v>
      </c>
      <c r="L270" s="60" t="s">
        <v>1971</v>
      </c>
      <c r="M270" s="61">
        <v>2015</v>
      </c>
      <c r="N270" s="62" t="s">
        <v>304</v>
      </c>
      <c r="P270" s="60" t="s">
        <v>360</v>
      </c>
      <c r="Q270" s="61" t="e">
        <f t="shared" si="1943"/>
        <v>#N/A</v>
      </c>
      <c r="R270" s="61" t="e">
        <f t="shared" si="1944"/>
        <v>#N/A</v>
      </c>
      <c r="S270" s="61" t="e">
        <f t="shared" si="1945"/>
        <v>#N/A</v>
      </c>
      <c r="T270" s="61" t="e">
        <f t="shared" si="1946"/>
        <v>#N/A</v>
      </c>
      <c r="U270" s="61">
        <f t="shared" si="1947"/>
        <v>341</v>
      </c>
      <c r="V270" s="61">
        <f t="shared" si="1948"/>
        <v>341</v>
      </c>
      <c r="W270" s="61">
        <f t="shared" si="1949"/>
        <v>644</v>
      </c>
      <c r="X270" s="61">
        <f t="shared" si="1950"/>
        <v>644</v>
      </c>
      <c r="Y270" s="61">
        <f t="shared" si="1951"/>
        <v>1017</v>
      </c>
      <c r="Z270" s="61">
        <f t="shared" si="1952"/>
        <v>1017</v>
      </c>
      <c r="AA270" s="61">
        <f t="shared" si="1953"/>
        <v>1456</v>
      </c>
      <c r="AB270" s="61">
        <f t="shared" si="1954"/>
        <v>1456</v>
      </c>
      <c r="AC270" s="61">
        <f t="shared" si="1955"/>
        <v>1965</v>
      </c>
      <c r="AD270" s="61">
        <f t="shared" si="1956"/>
        <v>1965</v>
      </c>
      <c r="AE270" s="61">
        <f t="shared" si="1957"/>
        <v>2524</v>
      </c>
      <c r="AF270" s="61">
        <f t="shared" si="1958"/>
        <v>2524</v>
      </c>
      <c r="AG270" s="61" t="e">
        <f t="shared" si="1959"/>
        <v>#N/A</v>
      </c>
      <c r="AH270" s="61" t="e">
        <f t="shared" si="1960"/>
        <v>#N/A</v>
      </c>
      <c r="AI270" s="61" t="e">
        <f t="shared" si="1961"/>
        <v>#N/A</v>
      </c>
      <c r="AJ270" s="61" t="e">
        <f t="shared" ref="AJ270" si="2063">AI270+COUNTIF($L:$L,AI$2&amp;$P270)-1</f>
        <v>#N/A</v>
      </c>
      <c r="AK270" s="61" t="e">
        <f t="shared" si="1963"/>
        <v>#N/A</v>
      </c>
      <c r="AL270" s="61" t="e">
        <f t="shared" ref="AL270" si="2064">AK270+COUNTIF($L:$L,AK$2&amp;$P270)-1</f>
        <v>#N/A</v>
      </c>
      <c r="AM270" s="61" t="e">
        <f t="shared" si="1965"/>
        <v>#N/A</v>
      </c>
      <c r="AN270" s="61" t="e">
        <f t="shared" ref="AN270" si="2065">AM270+COUNTIF($L:$L,AM$2&amp;$P270)-1</f>
        <v>#N/A</v>
      </c>
      <c r="AO270" s="61" t="e">
        <f t="shared" si="1967"/>
        <v>#N/A</v>
      </c>
      <c r="AP270" s="61" t="e">
        <f t="shared" ref="AP270" si="2066">AO270+COUNTIF($L:$L,AO$2&amp;$P270)-1</f>
        <v>#N/A</v>
      </c>
      <c r="AQ270" s="61" t="e">
        <f t="shared" si="1969"/>
        <v>#N/A</v>
      </c>
      <c r="AR270" s="61" t="e">
        <f t="shared" ref="AR270" si="2067">AQ270+COUNTIF($L:$L,AQ$2&amp;$P270)-1</f>
        <v>#N/A</v>
      </c>
      <c r="AS270" s="61" t="e">
        <f t="shared" si="1971"/>
        <v>#N/A</v>
      </c>
      <c r="AT270" s="61" t="e">
        <f t="shared" ref="AT270" si="2068">AS270+COUNTIF($L:$L,AS$2&amp;$P270)-1</f>
        <v>#N/A</v>
      </c>
      <c r="AU270" s="61" t="e">
        <f t="shared" si="1973"/>
        <v>#N/A</v>
      </c>
      <c r="AV270" s="61" t="e">
        <f t="shared" si="1974"/>
        <v>#N/A</v>
      </c>
      <c r="AW270" s="61" t="e">
        <f t="shared" si="1975"/>
        <v>#N/A</v>
      </c>
      <c r="AX270" s="61" t="e">
        <f t="shared" si="1976"/>
        <v>#N/A</v>
      </c>
      <c r="AY270" s="61" t="e">
        <f t="shared" si="1977"/>
        <v>#N/A</v>
      </c>
      <c r="AZ270" s="62" t="e">
        <f t="shared" si="1978"/>
        <v>#N/A</v>
      </c>
      <c r="BB270" s="69" t="s">
        <v>360</v>
      </c>
      <c r="BC270" s="70" t="e">
        <f t="shared" si="1979"/>
        <v>#N/A</v>
      </c>
      <c r="BD270" s="70" t="e">
        <f t="shared" si="1980"/>
        <v>#N/A</v>
      </c>
      <c r="BE270" s="70" t="e">
        <f t="shared" si="1981"/>
        <v>#N/A</v>
      </c>
      <c r="BF270" s="70" t="e">
        <f t="shared" si="1982"/>
        <v>#N/A</v>
      </c>
      <c r="BG270" s="70">
        <f t="shared" si="1983"/>
        <v>345</v>
      </c>
      <c r="BH270" s="70">
        <f t="shared" si="1984"/>
        <v>345</v>
      </c>
      <c r="BI270" s="70">
        <f t="shared" si="1985"/>
        <v>677</v>
      </c>
      <c r="BJ270" s="70">
        <f t="shared" si="1986"/>
        <v>677</v>
      </c>
      <c r="BK270" s="70">
        <f t="shared" si="1987"/>
        <v>1117</v>
      </c>
      <c r="BL270" s="70">
        <f t="shared" si="1988"/>
        <v>1117</v>
      </c>
      <c r="BM270" s="70">
        <f t="shared" si="1989"/>
        <v>1687</v>
      </c>
      <c r="BN270" s="70">
        <f t="shared" si="1990"/>
        <v>1687</v>
      </c>
      <c r="BO270" s="70">
        <f t="shared" si="1991"/>
        <v>2438</v>
      </c>
      <c r="BP270" s="70">
        <f t="shared" si="1992"/>
        <v>2438</v>
      </c>
      <c r="BQ270" s="70">
        <f t="shared" si="1993"/>
        <v>3397</v>
      </c>
      <c r="BR270" s="70">
        <f t="shared" si="1994"/>
        <v>3397</v>
      </c>
      <c r="BS270" s="70" t="e">
        <f t="shared" si="1995"/>
        <v>#N/A</v>
      </c>
      <c r="BT270" s="70" t="e">
        <f t="shared" si="1996"/>
        <v>#N/A</v>
      </c>
      <c r="BU270" s="70" t="e">
        <f t="shared" si="1997"/>
        <v>#N/A</v>
      </c>
      <c r="BV270" s="70" t="e">
        <f t="shared" si="1998"/>
        <v>#N/A</v>
      </c>
      <c r="BW270" s="70" t="e">
        <f t="shared" si="1999"/>
        <v>#N/A</v>
      </c>
      <c r="BX270" s="70" t="e">
        <f t="shared" si="2000"/>
        <v>#N/A</v>
      </c>
      <c r="BY270" s="70" t="e">
        <f t="shared" si="2001"/>
        <v>#N/A</v>
      </c>
      <c r="BZ270" s="70" t="e">
        <f t="shared" si="2002"/>
        <v>#N/A</v>
      </c>
      <c r="CA270" s="70" t="e">
        <f t="shared" si="2003"/>
        <v>#N/A</v>
      </c>
      <c r="CB270" s="70" t="e">
        <f t="shared" si="2004"/>
        <v>#N/A</v>
      </c>
      <c r="CC270" s="70" t="e">
        <f t="shared" si="2005"/>
        <v>#N/A</v>
      </c>
      <c r="CD270" s="70" t="e">
        <f t="shared" si="2006"/>
        <v>#N/A</v>
      </c>
      <c r="CE270" s="70" t="e">
        <f t="shared" si="2007"/>
        <v>#N/A</v>
      </c>
      <c r="CF270" s="70" t="e">
        <f t="shared" si="2008"/>
        <v>#N/A</v>
      </c>
      <c r="CG270" s="70" t="e">
        <f t="shared" si="2009"/>
        <v>#N/A</v>
      </c>
      <c r="CH270" s="70" t="e">
        <f t="shared" si="2010"/>
        <v>#N/A</v>
      </c>
      <c r="CI270" s="70" t="e">
        <f t="shared" si="2011"/>
        <v>#N/A</v>
      </c>
      <c r="CJ270" s="70" t="e">
        <f t="shared" si="2012"/>
        <v>#N/A</v>
      </c>
      <c r="CK270" s="70" t="e">
        <f t="shared" si="2013"/>
        <v>#N/A</v>
      </c>
      <c r="CL270" s="71" t="e">
        <f t="shared" si="2014"/>
        <v>#N/A</v>
      </c>
    </row>
    <row r="271" spans="2:90" hidden="1" x14ac:dyDescent="0.4">
      <c r="B271" t="str">
        <f t="shared" si="1935"/>
        <v>2015(株)ジェイコム足立</v>
      </c>
      <c r="C271" t="str">
        <f t="shared" si="1936"/>
        <v>2015(株)ジェイコム足立</v>
      </c>
      <c r="D271">
        <v>2015</v>
      </c>
      <c r="E271">
        <v>2016</v>
      </c>
      <c r="G271" s="36" t="s">
        <v>301</v>
      </c>
      <c r="H271">
        <v>5.8500000000000002E-4</v>
      </c>
      <c r="J271">
        <v>6.38E-4</v>
      </c>
      <c r="L271" s="57" t="s">
        <v>1972</v>
      </c>
      <c r="M271" s="58">
        <v>2015</v>
      </c>
      <c r="N271" s="59" t="s">
        <v>305</v>
      </c>
      <c r="P271" s="57" t="s">
        <v>361</v>
      </c>
      <c r="Q271" s="58" t="e">
        <f t="shared" si="1943"/>
        <v>#N/A</v>
      </c>
      <c r="R271" s="58" t="e">
        <f t="shared" si="1944"/>
        <v>#N/A</v>
      </c>
      <c r="S271" s="58" t="e">
        <f t="shared" si="1945"/>
        <v>#N/A</v>
      </c>
      <c r="T271" s="58" t="e">
        <f t="shared" si="1946"/>
        <v>#N/A</v>
      </c>
      <c r="U271" s="58">
        <f t="shared" si="1947"/>
        <v>342</v>
      </c>
      <c r="V271" s="58">
        <f t="shared" si="1948"/>
        <v>342</v>
      </c>
      <c r="W271" s="58">
        <f t="shared" si="1949"/>
        <v>645</v>
      </c>
      <c r="X271" s="58">
        <f t="shared" si="1950"/>
        <v>645</v>
      </c>
      <c r="Y271" s="58">
        <f t="shared" si="1951"/>
        <v>1018</v>
      </c>
      <c r="Z271" s="58">
        <f t="shared" si="1952"/>
        <v>1018</v>
      </c>
      <c r="AA271" s="58">
        <f t="shared" si="1953"/>
        <v>1457</v>
      </c>
      <c r="AB271" s="58">
        <f t="shared" si="1954"/>
        <v>1457</v>
      </c>
      <c r="AC271" s="58" t="e">
        <f t="shared" si="1955"/>
        <v>#N/A</v>
      </c>
      <c r="AD271" s="58" t="e">
        <f t="shared" si="1956"/>
        <v>#N/A</v>
      </c>
      <c r="AE271" s="58" t="e">
        <f t="shared" si="1957"/>
        <v>#N/A</v>
      </c>
      <c r="AF271" s="58" t="e">
        <f t="shared" si="1958"/>
        <v>#N/A</v>
      </c>
      <c r="AG271" s="58" t="e">
        <f t="shared" si="1959"/>
        <v>#N/A</v>
      </c>
      <c r="AH271" s="58" t="e">
        <f t="shared" si="1960"/>
        <v>#N/A</v>
      </c>
      <c r="AI271" s="58" t="e">
        <f t="shared" si="1961"/>
        <v>#N/A</v>
      </c>
      <c r="AJ271" s="58" t="e">
        <f t="shared" ref="AJ271" si="2069">AI271+COUNTIF($L:$L,AI$2&amp;$P271)-1</f>
        <v>#N/A</v>
      </c>
      <c r="AK271" s="58" t="e">
        <f t="shared" si="1963"/>
        <v>#N/A</v>
      </c>
      <c r="AL271" s="58" t="e">
        <f t="shared" ref="AL271" si="2070">AK271+COUNTIF($L:$L,AK$2&amp;$P271)-1</f>
        <v>#N/A</v>
      </c>
      <c r="AM271" s="58" t="e">
        <f t="shared" si="1965"/>
        <v>#N/A</v>
      </c>
      <c r="AN271" s="58" t="e">
        <f t="shared" ref="AN271" si="2071">AM271+COUNTIF($L:$L,AM$2&amp;$P271)-1</f>
        <v>#N/A</v>
      </c>
      <c r="AO271" s="58" t="e">
        <f t="shared" si="1967"/>
        <v>#N/A</v>
      </c>
      <c r="AP271" s="58" t="e">
        <f t="shared" ref="AP271" si="2072">AO271+COUNTIF($L:$L,AO$2&amp;$P271)-1</f>
        <v>#N/A</v>
      </c>
      <c r="AQ271" s="58" t="e">
        <f t="shared" si="1969"/>
        <v>#N/A</v>
      </c>
      <c r="AR271" s="58" t="e">
        <f t="shared" ref="AR271" si="2073">AQ271+COUNTIF($L:$L,AQ$2&amp;$P271)-1</f>
        <v>#N/A</v>
      </c>
      <c r="AS271" s="58" t="e">
        <f t="shared" si="1971"/>
        <v>#N/A</v>
      </c>
      <c r="AT271" s="58" t="e">
        <f t="shared" ref="AT271" si="2074">AS271+COUNTIF($L:$L,AS$2&amp;$P271)-1</f>
        <v>#N/A</v>
      </c>
      <c r="AU271" s="58" t="e">
        <f t="shared" si="1973"/>
        <v>#N/A</v>
      </c>
      <c r="AV271" s="58" t="e">
        <f t="shared" si="1974"/>
        <v>#N/A</v>
      </c>
      <c r="AW271" s="58" t="e">
        <f t="shared" si="1975"/>
        <v>#N/A</v>
      </c>
      <c r="AX271" s="58" t="e">
        <f t="shared" si="1976"/>
        <v>#N/A</v>
      </c>
      <c r="AY271" s="58" t="e">
        <f t="shared" si="1977"/>
        <v>#N/A</v>
      </c>
      <c r="AZ271" s="59" t="e">
        <f t="shared" si="1978"/>
        <v>#N/A</v>
      </c>
      <c r="BB271" s="66" t="s">
        <v>361</v>
      </c>
      <c r="BC271" s="67" t="e">
        <f t="shared" si="1979"/>
        <v>#N/A</v>
      </c>
      <c r="BD271" s="67" t="e">
        <f t="shared" si="1980"/>
        <v>#N/A</v>
      </c>
      <c r="BE271" s="67" t="e">
        <f t="shared" si="1981"/>
        <v>#N/A</v>
      </c>
      <c r="BF271" s="67" t="e">
        <f t="shared" si="1982"/>
        <v>#N/A</v>
      </c>
      <c r="BG271" s="67">
        <f t="shared" si="1983"/>
        <v>346</v>
      </c>
      <c r="BH271" s="67">
        <f t="shared" si="1984"/>
        <v>346</v>
      </c>
      <c r="BI271" s="67">
        <f t="shared" si="1985"/>
        <v>678</v>
      </c>
      <c r="BJ271" s="67">
        <f t="shared" si="1986"/>
        <v>678</v>
      </c>
      <c r="BK271" s="67">
        <f t="shared" si="1987"/>
        <v>1118</v>
      </c>
      <c r="BL271" s="67">
        <f t="shared" si="1988"/>
        <v>1118</v>
      </c>
      <c r="BM271" s="67">
        <f t="shared" si="1989"/>
        <v>1688</v>
      </c>
      <c r="BN271" s="67">
        <f t="shared" si="1990"/>
        <v>1688</v>
      </c>
      <c r="BO271" s="67" t="e">
        <f t="shared" si="1991"/>
        <v>#N/A</v>
      </c>
      <c r="BP271" s="67" t="e">
        <f t="shared" si="1992"/>
        <v>#N/A</v>
      </c>
      <c r="BQ271" s="67" t="e">
        <f t="shared" si="1993"/>
        <v>#N/A</v>
      </c>
      <c r="BR271" s="67" t="e">
        <f t="shared" si="1994"/>
        <v>#N/A</v>
      </c>
      <c r="BS271" s="67" t="e">
        <f t="shared" si="1995"/>
        <v>#N/A</v>
      </c>
      <c r="BT271" s="67" t="e">
        <f t="shared" si="1996"/>
        <v>#N/A</v>
      </c>
      <c r="BU271" s="67" t="e">
        <f t="shared" si="1997"/>
        <v>#N/A</v>
      </c>
      <c r="BV271" s="67" t="e">
        <f t="shared" si="1998"/>
        <v>#N/A</v>
      </c>
      <c r="BW271" s="67" t="e">
        <f t="shared" si="1999"/>
        <v>#N/A</v>
      </c>
      <c r="BX271" s="67" t="e">
        <f t="shared" si="2000"/>
        <v>#N/A</v>
      </c>
      <c r="BY271" s="67" t="e">
        <f t="shared" si="2001"/>
        <v>#N/A</v>
      </c>
      <c r="BZ271" s="67" t="e">
        <f t="shared" si="2002"/>
        <v>#N/A</v>
      </c>
      <c r="CA271" s="67" t="e">
        <f t="shared" si="2003"/>
        <v>#N/A</v>
      </c>
      <c r="CB271" s="67" t="e">
        <f t="shared" si="2004"/>
        <v>#N/A</v>
      </c>
      <c r="CC271" s="67" t="e">
        <f t="shared" si="2005"/>
        <v>#N/A</v>
      </c>
      <c r="CD271" s="67" t="e">
        <f t="shared" si="2006"/>
        <v>#N/A</v>
      </c>
      <c r="CE271" s="67" t="e">
        <f t="shared" si="2007"/>
        <v>#N/A</v>
      </c>
      <c r="CF271" s="67" t="e">
        <f t="shared" si="2008"/>
        <v>#N/A</v>
      </c>
      <c r="CG271" s="67" t="e">
        <f t="shared" si="2009"/>
        <v>#N/A</v>
      </c>
      <c r="CH271" s="67" t="e">
        <f t="shared" si="2010"/>
        <v>#N/A</v>
      </c>
      <c r="CI271" s="67" t="e">
        <f t="shared" si="2011"/>
        <v>#N/A</v>
      </c>
      <c r="CJ271" s="67" t="e">
        <f t="shared" si="2012"/>
        <v>#N/A</v>
      </c>
      <c r="CK271" s="67" t="e">
        <f t="shared" si="2013"/>
        <v>#N/A</v>
      </c>
      <c r="CL271" s="68" t="e">
        <f t="shared" si="2014"/>
        <v>#N/A</v>
      </c>
    </row>
    <row r="272" spans="2:90" hidden="1" x14ac:dyDescent="0.4">
      <c r="B272" t="str">
        <f t="shared" si="1935"/>
        <v>2015(株)ジェイコムイースト</v>
      </c>
      <c r="C272" t="str">
        <f t="shared" si="1936"/>
        <v>2015(株)ジェイコムイースト</v>
      </c>
      <c r="D272">
        <v>2015</v>
      </c>
      <c r="E272">
        <v>2016</v>
      </c>
      <c r="G272" s="36" t="s">
        <v>302</v>
      </c>
      <c r="H272">
        <v>5.8500000000000002E-4</v>
      </c>
      <c r="J272">
        <v>6.3600000000000006E-4</v>
      </c>
      <c r="L272" s="60" t="s">
        <v>1973</v>
      </c>
      <c r="M272" s="61">
        <v>2015</v>
      </c>
      <c r="N272" s="62" t="s">
        <v>306</v>
      </c>
      <c r="P272" s="60" t="s">
        <v>362</v>
      </c>
      <c r="Q272" s="61" t="e">
        <f t="shared" si="1943"/>
        <v>#N/A</v>
      </c>
      <c r="R272" s="61" t="e">
        <f t="shared" si="1944"/>
        <v>#N/A</v>
      </c>
      <c r="S272" s="61" t="e">
        <f t="shared" si="1945"/>
        <v>#N/A</v>
      </c>
      <c r="T272" s="61" t="e">
        <f t="shared" si="1946"/>
        <v>#N/A</v>
      </c>
      <c r="U272" s="61">
        <f t="shared" si="1947"/>
        <v>350</v>
      </c>
      <c r="V272" s="61">
        <f t="shared" si="1948"/>
        <v>350</v>
      </c>
      <c r="W272" s="61">
        <f t="shared" si="1949"/>
        <v>653</v>
      </c>
      <c r="X272" s="61">
        <f t="shared" si="1950"/>
        <v>653</v>
      </c>
      <c r="Y272" s="61">
        <f t="shared" si="1951"/>
        <v>1026</v>
      </c>
      <c r="Z272" s="61">
        <f t="shared" si="1952"/>
        <v>1026</v>
      </c>
      <c r="AA272" s="61">
        <f t="shared" si="1953"/>
        <v>1465</v>
      </c>
      <c r="AB272" s="61">
        <f t="shared" si="1954"/>
        <v>1465</v>
      </c>
      <c r="AC272" s="61">
        <f t="shared" si="1955"/>
        <v>1973</v>
      </c>
      <c r="AD272" s="61">
        <f t="shared" si="1956"/>
        <v>1973</v>
      </c>
      <c r="AE272" s="61">
        <f t="shared" si="1957"/>
        <v>2532</v>
      </c>
      <c r="AF272" s="61">
        <f t="shared" si="1958"/>
        <v>2532</v>
      </c>
      <c r="AG272" s="61" t="e">
        <f t="shared" si="1959"/>
        <v>#N/A</v>
      </c>
      <c r="AH272" s="61" t="e">
        <f t="shared" si="1960"/>
        <v>#N/A</v>
      </c>
      <c r="AI272" s="61" t="e">
        <f t="shared" si="1961"/>
        <v>#N/A</v>
      </c>
      <c r="AJ272" s="61" t="e">
        <f t="shared" ref="AJ272" si="2075">AI272+COUNTIF($L:$L,AI$2&amp;$P272)-1</f>
        <v>#N/A</v>
      </c>
      <c r="AK272" s="61" t="e">
        <f t="shared" si="1963"/>
        <v>#N/A</v>
      </c>
      <c r="AL272" s="61" t="e">
        <f t="shared" ref="AL272" si="2076">AK272+COUNTIF($L:$L,AK$2&amp;$P272)-1</f>
        <v>#N/A</v>
      </c>
      <c r="AM272" s="61" t="e">
        <f t="shared" si="1965"/>
        <v>#N/A</v>
      </c>
      <c r="AN272" s="61" t="e">
        <f t="shared" ref="AN272" si="2077">AM272+COUNTIF($L:$L,AM$2&amp;$P272)-1</f>
        <v>#N/A</v>
      </c>
      <c r="AO272" s="61" t="e">
        <f t="shared" si="1967"/>
        <v>#N/A</v>
      </c>
      <c r="AP272" s="61" t="e">
        <f t="shared" ref="AP272" si="2078">AO272+COUNTIF($L:$L,AO$2&amp;$P272)-1</f>
        <v>#N/A</v>
      </c>
      <c r="AQ272" s="61" t="e">
        <f t="shared" si="1969"/>
        <v>#N/A</v>
      </c>
      <c r="AR272" s="61" t="e">
        <f t="shared" ref="AR272" si="2079">AQ272+COUNTIF($L:$L,AQ$2&amp;$P272)-1</f>
        <v>#N/A</v>
      </c>
      <c r="AS272" s="61" t="e">
        <f t="shared" si="1971"/>
        <v>#N/A</v>
      </c>
      <c r="AT272" s="61" t="e">
        <f t="shared" ref="AT272" si="2080">AS272+COUNTIF($L:$L,AS$2&amp;$P272)-1</f>
        <v>#N/A</v>
      </c>
      <c r="AU272" s="61" t="e">
        <f t="shared" si="1973"/>
        <v>#N/A</v>
      </c>
      <c r="AV272" s="61" t="e">
        <f t="shared" si="1974"/>
        <v>#N/A</v>
      </c>
      <c r="AW272" s="61" t="e">
        <f t="shared" si="1975"/>
        <v>#N/A</v>
      </c>
      <c r="AX272" s="61" t="e">
        <f t="shared" si="1976"/>
        <v>#N/A</v>
      </c>
      <c r="AY272" s="61" t="e">
        <f t="shared" si="1977"/>
        <v>#N/A</v>
      </c>
      <c r="AZ272" s="62" t="e">
        <f t="shared" si="1978"/>
        <v>#N/A</v>
      </c>
      <c r="BB272" s="69" t="s">
        <v>362</v>
      </c>
      <c r="BC272" s="70" t="e">
        <f t="shared" si="1979"/>
        <v>#N/A</v>
      </c>
      <c r="BD272" s="70" t="e">
        <f t="shared" si="1980"/>
        <v>#N/A</v>
      </c>
      <c r="BE272" s="70" t="e">
        <f t="shared" si="1981"/>
        <v>#N/A</v>
      </c>
      <c r="BF272" s="70" t="e">
        <f t="shared" si="1982"/>
        <v>#N/A</v>
      </c>
      <c r="BG272" s="70">
        <f t="shared" si="1983"/>
        <v>354</v>
      </c>
      <c r="BH272" s="70">
        <f t="shared" si="1984"/>
        <v>354</v>
      </c>
      <c r="BI272" s="70">
        <f t="shared" si="1985"/>
        <v>687</v>
      </c>
      <c r="BJ272" s="70">
        <f t="shared" si="1986"/>
        <v>687</v>
      </c>
      <c r="BK272" s="70">
        <f t="shared" si="1987"/>
        <v>1128</v>
      </c>
      <c r="BL272" s="70">
        <f t="shared" si="1988"/>
        <v>1128</v>
      </c>
      <c r="BM272" s="70">
        <f t="shared" si="1989"/>
        <v>1698</v>
      </c>
      <c r="BN272" s="70">
        <f t="shared" si="1990"/>
        <v>1698</v>
      </c>
      <c r="BO272" s="70">
        <f t="shared" si="1991"/>
        <v>2452</v>
      </c>
      <c r="BP272" s="70">
        <f t="shared" si="1992"/>
        <v>2452</v>
      </c>
      <c r="BQ272" s="70">
        <f t="shared" si="1993"/>
        <v>3418</v>
      </c>
      <c r="BR272" s="70">
        <f t="shared" si="1994"/>
        <v>3418</v>
      </c>
      <c r="BS272" s="70" t="e">
        <f t="shared" si="1995"/>
        <v>#N/A</v>
      </c>
      <c r="BT272" s="70" t="e">
        <f t="shared" si="1996"/>
        <v>#N/A</v>
      </c>
      <c r="BU272" s="70" t="e">
        <f t="shared" si="1997"/>
        <v>#N/A</v>
      </c>
      <c r="BV272" s="70" t="e">
        <f t="shared" si="1998"/>
        <v>#N/A</v>
      </c>
      <c r="BW272" s="70" t="e">
        <f t="shared" si="1999"/>
        <v>#N/A</v>
      </c>
      <c r="BX272" s="70" t="e">
        <f t="shared" si="2000"/>
        <v>#N/A</v>
      </c>
      <c r="BY272" s="70" t="e">
        <f t="shared" si="2001"/>
        <v>#N/A</v>
      </c>
      <c r="BZ272" s="70" t="e">
        <f t="shared" si="2002"/>
        <v>#N/A</v>
      </c>
      <c r="CA272" s="70" t="e">
        <f t="shared" si="2003"/>
        <v>#N/A</v>
      </c>
      <c r="CB272" s="70" t="e">
        <f t="shared" si="2004"/>
        <v>#N/A</v>
      </c>
      <c r="CC272" s="70" t="e">
        <f t="shared" si="2005"/>
        <v>#N/A</v>
      </c>
      <c r="CD272" s="70" t="e">
        <f t="shared" si="2006"/>
        <v>#N/A</v>
      </c>
      <c r="CE272" s="70" t="e">
        <f t="shared" si="2007"/>
        <v>#N/A</v>
      </c>
      <c r="CF272" s="70" t="e">
        <f t="shared" si="2008"/>
        <v>#N/A</v>
      </c>
      <c r="CG272" s="70" t="e">
        <f t="shared" si="2009"/>
        <v>#N/A</v>
      </c>
      <c r="CH272" s="70" t="e">
        <f t="shared" si="2010"/>
        <v>#N/A</v>
      </c>
      <c r="CI272" s="70" t="e">
        <f t="shared" si="2011"/>
        <v>#N/A</v>
      </c>
      <c r="CJ272" s="70" t="e">
        <f t="shared" si="2012"/>
        <v>#N/A</v>
      </c>
      <c r="CK272" s="70" t="e">
        <f t="shared" si="2013"/>
        <v>#N/A</v>
      </c>
      <c r="CL272" s="71" t="e">
        <f t="shared" si="2014"/>
        <v>#N/A</v>
      </c>
    </row>
    <row r="273" spans="2:90" hidden="1" x14ac:dyDescent="0.4">
      <c r="B273" t="str">
        <f t="shared" si="1935"/>
        <v>2015(株)ジェイコム市川</v>
      </c>
      <c r="C273" t="str">
        <f t="shared" si="1936"/>
        <v>2015(株)ジェイコム市川</v>
      </c>
      <c r="D273">
        <v>2015</v>
      </c>
      <c r="E273">
        <v>2016</v>
      </c>
      <c r="G273" s="36" t="s">
        <v>303</v>
      </c>
      <c r="H273">
        <v>5.8500000000000002E-4</v>
      </c>
      <c r="J273">
        <v>6.38E-4</v>
      </c>
      <c r="L273" s="57" t="s">
        <v>1974</v>
      </c>
      <c r="M273" s="58">
        <v>2015</v>
      </c>
      <c r="N273" s="59" t="s">
        <v>307</v>
      </c>
      <c r="P273" s="57" t="s">
        <v>363</v>
      </c>
      <c r="Q273" s="58" t="e">
        <f t="shared" si="1943"/>
        <v>#N/A</v>
      </c>
      <c r="R273" s="58" t="e">
        <f t="shared" si="1944"/>
        <v>#N/A</v>
      </c>
      <c r="S273" s="58" t="e">
        <f t="shared" si="1945"/>
        <v>#N/A</v>
      </c>
      <c r="T273" s="58" t="e">
        <f t="shared" si="1946"/>
        <v>#N/A</v>
      </c>
      <c r="U273" s="58">
        <f t="shared" si="1947"/>
        <v>352</v>
      </c>
      <c r="V273" s="58">
        <f t="shared" si="1948"/>
        <v>352</v>
      </c>
      <c r="W273" s="58">
        <f t="shared" si="1949"/>
        <v>655</v>
      </c>
      <c r="X273" s="58">
        <f t="shared" si="1950"/>
        <v>655</v>
      </c>
      <c r="Y273" s="58">
        <f t="shared" si="1951"/>
        <v>1028</v>
      </c>
      <c r="Z273" s="58">
        <f t="shared" si="1952"/>
        <v>1028</v>
      </c>
      <c r="AA273" s="58">
        <f t="shared" si="1953"/>
        <v>1467</v>
      </c>
      <c r="AB273" s="58">
        <f t="shared" si="1954"/>
        <v>1467</v>
      </c>
      <c r="AC273" s="58">
        <f t="shared" si="1955"/>
        <v>1975</v>
      </c>
      <c r="AD273" s="58">
        <f t="shared" si="1956"/>
        <v>1975</v>
      </c>
      <c r="AE273" s="58">
        <f t="shared" si="1957"/>
        <v>2534</v>
      </c>
      <c r="AF273" s="58">
        <f t="shared" si="1958"/>
        <v>2534</v>
      </c>
      <c r="AG273" s="58" t="e">
        <f t="shared" si="1959"/>
        <v>#N/A</v>
      </c>
      <c r="AH273" s="58" t="e">
        <f t="shared" si="1960"/>
        <v>#N/A</v>
      </c>
      <c r="AI273" s="58" t="e">
        <f t="shared" si="1961"/>
        <v>#N/A</v>
      </c>
      <c r="AJ273" s="58" t="e">
        <f t="shared" ref="AJ273" si="2081">AI273+COUNTIF($L:$L,AI$2&amp;$P273)-1</f>
        <v>#N/A</v>
      </c>
      <c r="AK273" s="58" t="e">
        <f t="shared" si="1963"/>
        <v>#N/A</v>
      </c>
      <c r="AL273" s="58" t="e">
        <f t="shared" ref="AL273" si="2082">AK273+COUNTIF($L:$L,AK$2&amp;$P273)-1</f>
        <v>#N/A</v>
      </c>
      <c r="AM273" s="58" t="e">
        <f t="shared" si="1965"/>
        <v>#N/A</v>
      </c>
      <c r="AN273" s="58" t="e">
        <f t="shared" ref="AN273" si="2083">AM273+COUNTIF($L:$L,AM$2&amp;$P273)-1</f>
        <v>#N/A</v>
      </c>
      <c r="AO273" s="58" t="e">
        <f t="shared" si="1967"/>
        <v>#N/A</v>
      </c>
      <c r="AP273" s="58" t="e">
        <f t="shared" ref="AP273" si="2084">AO273+COUNTIF($L:$L,AO$2&amp;$P273)-1</f>
        <v>#N/A</v>
      </c>
      <c r="AQ273" s="58" t="e">
        <f t="shared" si="1969"/>
        <v>#N/A</v>
      </c>
      <c r="AR273" s="58" t="e">
        <f t="shared" ref="AR273" si="2085">AQ273+COUNTIF($L:$L,AQ$2&amp;$P273)-1</f>
        <v>#N/A</v>
      </c>
      <c r="AS273" s="58" t="e">
        <f t="shared" si="1971"/>
        <v>#N/A</v>
      </c>
      <c r="AT273" s="58" t="e">
        <f t="shared" ref="AT273" si="2086">AS273+COUNTIF($L:$L,AS$2&amp;$P273)-1</f>
        <v>#N/A</v>
      </c>
      <c r="AU273" s="58" t="e">
        <f t="shared" si="1973"/>
        <v>#N/A</v>
      </c>
      <c r="AV273" s="58" t="e">
        <f t="shared" si="1974"/>
        <v>#N/A</v>
      </c>
      <c r="AW273" s="58" t="e">
        <f t="shared" si="1975"/>
        <v>#N/A</v>
      </c>
      <c r="AX273" s="58" t="e">
        <f t="shared" si="1976"/>
        <v>#N/A</v>
      </c>
      <c r="AY273" s="58" t="e">
        <f t="shared" si="1977"/>
        <v>#N/A</v>
      </c>
      <c r="AZ273" s="59" t="e">
        <f t="shared" si="1978"/>
        <v>#N/A</v>
      </c>
      <c r="BB273" s="66" t="s">
        <v>363</v>
      </c>
      <c r="BC273" s="67" t="e">
        <f t="shared" si="1979"/>
        <v>#N/A</v>
      </c>
      <c r="BD273" s="67" t="e">
        <f t="shared" si="1980"/>
        <v>#N/A</v>
      </c>
      <c r="BE273" s="67" t="e">
        <f t="shared" si="1981"/>
        <v>#N/A</v>
      </c>
      <c r="BF273" s="67" t="e">
        <f t="shared" si="1982"/>
        <v>#N/A</v>
      </c>
      <c r="BG273" s="67">
        <f t="shared" si="1983"/>
        <v>356</v>
      </c>
      <c r="BH273" s="67">
        <f t="shared" si="1984"/>
        <v>356</v>
      </c>
      <c r="BI273" s="67">
        <f t="shared" si="1985"/>
        <v>689</v>
      </c>
      <c r="BJ273" s="67">
        <f t="shared" si="1986"/>
        <v>689</v>
      </c>
      <c r="BK273" s="67">
        <f t="shared" si="1987"/>
        <v>1130</v>
      </c>
      <c r="BL273" s="67">
        <f t="shared" si="1988"/>
        <v>1130</v>
      </c>
      <c r="BM273" s="67">
        <f t="shared" si="1989"/>
        <v>1700</v>
      </c>
      <c r="BN273" s="67">
        <f t="shared" si="1990"/>
        <v>1701</v>
      </c>
      <c r="BO273" s="67">
        <f t="shared" si="1991"/>
        <v>2457</v>
      </c>
      <c r="BP273" s="67">
        <f t="shared" si="1992"/>
        <v>2459</v>
      </c>
      <c r="BQ273" s="67">
        <f t="shared" si="1993"/>
        <v>3423</v>
      </c>
      <c r="BR273" s="67">
        <f t="shared" si="1994"/>
        <v>3425</v>
      </c>
      <c r="BS273" s="67" t="e">
        <f t="shared" si="1995"/>
        <v>#N/A</v>
      </c>
      <c r="BT273" s="67" t="e">
        <f t="shared" si="1996"/>
        <v>#N/A</v>
      </c>
      <c r="BU273" s="67" t="e">
        <f t="shared" si="1997"/>
        <v>#N/A</v>
      </c>
      <c r="BV273" s="67" t="e">
        <f t="shared" si="1998"/>
        <v>#N/A</v>
      </c>
      <c r="BW273" s="67" t="e">
        <f t="shared" si="1999"/>
        <v>#N/A</v>
      </c>
      <c r="BX273" s="67" t="e">
        <f t="shared" si="2000"/>
        <v>#N/A</v>
      </c>
      <c r="BY273" s="67" t="e">
        <f t="shared" si="2001"/>
        <v>#N/A</v>
      </c>
      <c r="BZ273" s="67" t="e">
        <f t="shared" si="2002"/>
        <v>#N/A</v>
      </c>
      <c r="CA273" s="67" t="e">
        <f t="shared" si="2003"/>
        <v>#N/A</v>
      </c>
      <c r="CB273" s="67" t="e">
        <f t="shared" si="2004"/>
        <v>#N/A</v>
      </c>
      <c r="CC273" s="67" t="e">
        <f t="shared" si="2005"/>
        <v>#N/A</v>
      </c>
      <c r="CD273" s="67" t="e">
        <f t="shared" si="2006"/>
        <v>#N/A</v>
      </c>
      <c r="CE273" s="67" t="e">
        <f t="shared" si="2007"/>
        <v>#N/A</v>
      </c>
      <c r="CF273" s="67" t="e">
        <f t="shared" si="2008"/>
        <v>#N/A</v>
      </c>
      <c r="CG273" s="67" t="e">
        <f t="shared" si="2009"/>
        <v>#N/A</v>
      </c>
      <c r="CH273" s="67" t="e">
        <f t="shared" si="2010"/>
        <v>#N/A</v>
      </c>
      <c r="CI273" s="67" t="e">
        <f t="shared" si="2011"/>
        <v>#N/A</v>
      </c>
      <c r="CJ273" s="67" t="e">
        <f t="shared" si="2012"/>
        <v>#N/A</v>
      </c>
      <c r="CK273" s="67" t="e">
        <f t="shared" si="2013"/>
        <v>#N/A</v>
      </c>
      <c r="CL273" s="68" t="e">
        <f t="shared" si="2014"/>
        <v>#N/A</v>
      </c>
    </row>
    <row r="274" spans="2:90" hidden="1" x14ac:dyDescent="0.4">
      <c r="B274" t="str">
        <f t="shared" si="1935"/>
        <v>2015(株)ジェイコムウエスト</v>
      </c>
      <c r="C274" t="str">
        <f t="shared" si="1936"/>
        <v>2015(株)ジェイコムウエスト</v>
      </c>
      <c r="D274">
        <v>2015</v>
      </c>
      <c r="E274">
        <v>2016</v>
      </c>
      <c r="G274" s="36" t="s">
        <v>304</v>
      </c>
      <c r="H274">
        <v>5.9000000000000003E-4</v>
      </c>
      <c r="J274">
        <v>6.4300000000000002E-4</v>
      </c>
      <c r="L274" s="60" t="s">
        <v>1975</v>
      </c>
      <c r="M274" s="61">
        <v>2015</v>
      </c>
      <c r="N274" s="62" t="s">
        <v>308</v>
      </c>
      <c r="P274" s="60" t="s">
        <v>364</v>
      </c>
      <c r="Q274" s="61" t="e">
        <f t="shared" si="1943"/>
        <v>#N/A</v>
      </c>
      <c r="R274" s="61" t="e">
        <f t="shared" si="1944"/>
        <v>#N/A</v>
      </c>
      <c r="S274" s="61" t="e">
        <f t="shared" si="1945"/>
        <v>#N/A</v>
      </c>
      <c r="T274" s="61" t="e">
        <f t="shared" si="1946"/>
        <v>#N/A</v>
      </c>
      <c r="U274" s="61">
        <f t="shared" si="1947"/>
        <v>353</v>
      </c>
      <c r="V274" s="61">
        <f t="shared" si="1948"/>
        <v>353</v>
      </c>
      <c r="W274" s="61">
        <f t="shared" si="1949"/>
        <v>656</v>
      </c>
      <c r="X274" s="61">
        <f t="shared" si="1950"/>
        <v>656</v>
      </c>
      <c r="Y274" s="61">
        <f t="shared" si="1951"/>
        <v>1029</v>
      </c>
      <c r="Z274" s="61">
        <f t="shared" si="1952"/>
        <v>1029</v>
      </c>
      <c r="AA274" s="61">
        <f t="shared" si="1953"/>
        <v>1468</v>
      </c>
      <c r="AB274" s="61">
        <f t="shared" si="1954"/>
        <v>1468</v>
      </c>
      <c r="AC274" s="61">
        <f t="shared" si="1955"/>
        <v>1976</v>
      </c>
      <c r="AD274" s="61">
        <f t="shared" si="1956"/>
        <v>1976</v>
      </c>
      <c r="AE274" s="61">
        <f t="shared" si="1957"/>
        <v>2535</v>
      </c>
      <c r="AF274" s="61">
        <f t="shared" si="1958"/>
        <v>2535</v>
      </c>
      <c r="AG274" s="61" t="e">
        <f t="shared" si="1959"/>
        <v>#N/A</v>
      </c>
      <c r="AH274" s="61" t="e">
        <f t="shared" si="1960"/>
        <v>#N/A</v>
      </c>
      <c r="AI274" s="61" t="e">
        <f t="shared" si="1961"/>
        <v>#N/A</v>
      </c>
      <c r="AJ274" s="61" t="e">
        <f t="shared" ref="AJ274" si="2087">AI274+COUNTIF($L:$L,AI$2&amp;$P274)-1</f>
        <v>#N/A</v>
      </c>
      <c r="AK274" s="61" t="e">
        <f t="shared" si="1963"/>
        <v>#N/A</v>
      </c>
      <c r="AL274" s="61" t="e">
        <f t="shared" ref="AL274" si="2088">AK274+COUNTIF($L:$L,AK$2&amp;$P274)-1</f>
        <v>#N/A</v>
      </c>
      <c r="AM274" s="61" t="e">
        <f t="shared" si="1965"/>
        <v>#N/A</v>
      </c>
      <c r="AN274" s="61" t="e">
        <f t="shared" ref="AN274" si="2089">AM274+COUNTIF($L:$L,AM$2&amp;$P274)-1</f>
        <v>#N/A</v>
      </c>
      <c r="AO274" s="61" t="e">
        <f t="shared" si="1967"/>
        <v>#N/A</v>
      </c>
      <c r="AP274" s="61" t="e">
        <f t="shared" ref="AP274" si="2090">AO274+COUNTIF($L:$L,AO$2&amp;$P274)-1</f>
        <v>#N/A</v>
      </c>
      <c r="AQ274" s="61" t="e">
        <f t="shared" si="1969"/>
        <v>#N/A</v>
      </c>
      <c r="AR274" s="61" t="e">
        <f t="shared" ref="AR274" si="2091">AQ274+COUNTIF($L:$L,AQ$2&amp;$P274)-1</f>
        <v>#N/A</v>
      </c>
      <c r="AS274" s="61" t="e">
        <f t="shared" si="1971"/>
        <v>#N/A</v>
      </c>
      <c r="AT274" s="61" t="e">
        <f t="shared" ref="AT274" si="2092">AS274+COUNTIF($L:$L,AS$2&amp;$P274)-1</f>
        <v>#N/A</v>
      </c>
      <c r="AU274" s="61" t="e">
        <f t="shared" si="1973"/>
        <v>#N/A</v>
      </c>
      <c r="AV274" s="61" t="e">
        <f t="shared" si="1974"/>
        <v>#N/A</v>
      </c>
      <c r="AW274" s="61" t="e">
        <f t="shared" si="1975"/>
        <v>#N/A</v>
      </c>
      <c r="AX274" s="61" t="e">
        <f t="shared" si="1976"/>
        <v>#N/A</v>
      </c>
      <c r="AY274" s="61" t="e">
        <f t="shared" si="1977"/>
        <v>#N/A</v>
      </c>
      <c r="AZ274" s="62" t="e">
        <f t="shared" si="1978"/>
        <v>#N/A</v>
      </c>
      <c r="BB274" s="69" t="s">
        <v>364</v>
      </c>
      <c r="BC274" s="70" t="e">
        <f t="shared" si="1979"/>
        <v>#N/A</v>
      </c>
      <c r="BD274" s="70" t="e">
        <f t="shared" si="1980"/>
        <v>#N/A</v>
      </c>
      <c r="BE274" s="70" t="e">
        <f t="shared" si="1981"/>
        <v>#N/A</v>
      </c>
      <c r="BF274" s="70" t="e">
        <f t="shared" si="1982"/>
        <v>#N/A</v>
      </c>
      <c r="BG274" s="70">
        <f t="shared" si="1983"/>
        <v>357</v>
      </c>
      <c r="BH274" s="70">
        <f t="shared" si="1984"/>
        <v>357</v>
      </c>
      <c r="BI274" s="70">
        <f t="shared" si="1985"/>
        <v>690</v>
      </c>
      <c r="BJ274" s="70">
        <f t="shared" si="1986"/>
        <v>690</v>
      </c>
      <c r="BK274" s="70">
        <f t="shared" si="1987"/>
        <v>1131</v>
      </c>
      <c r="BL274" s="70">
        <f t="shared" si="1988"/>
        <v>1133</v>
      </c>
      <c r="BM274" s="70">
        <f t="shared" si="1989"/>
        <v>1702</v>
      </c>
      <c r="BN274" s="70">
        <f t="shared" si="1990"/>
        <v>1705</v>
      </c>
      <c r="BO274" s="70">
        <f t="shared" si="1991"/>
        <v>2460</v>
      </c>
      <c r="BP274" s="70">
        <f t="shared" si="1992"/>
        <v>2463</v>
      </c>
      <c r="BQ274" s="70">
        <f t="shared" si="1993"/>
        <v>3426</v>
      </c>
      <c r="BR274" s="70">
        <f t="shared" si="1994"/>
        <v>3429</v>
      </c>
      <c r="BS274" s="70" t="e">
        <f t="shared" si="1995"/>
        <v>#N/A</v>
      </c>
      <c r="BT274" s="70" t="e">
        <f t="shared" si="1996"/>
        <v>#N/A</v>
      </c>
      <c r="BU274" s="70" t="e">
        <f t="shared" si="1997"/>
        <v>#N/A</v>
      </c>
      <c r="BV274" s="70" t="e">
        <f t="shared" si="1998"/>
        <v>#N/A</v>
      </c>
      <c r="BW274" s="70" t="e">
        <f t="shared" si="1999"/>
        <v>#N/A</v>
      </c>
      <c r="BX274" s="70" t="e">
        <f t="shared" si="2000"/>
        <v>#N/A</v>
      </c>
      <c r="BY274" s="70" t="e">
        <f t="shared" si="2001"/>
        <v>#N/A</v>
      </c>
      <c r="BZ274" s="70" t="e">
        <f t="shared" si="2002"/>
        <v>#N/A</v>
      </c>
      <c r="CA274" s="70" t="e">
        <f t="shared" si="2003"/>
        <v>#N/A</v>
      </c>
      <c r="CB274" s="70" t="e">
        <f t="shared" si="2004"/>
        <v>#N/A</v>
      </c>
      <c r="CC274" s="70" t="e">
        <f t="shared" si="2005"/>
        <v>#N/A</v>
      </c>
      <c r="CD274" s="70" t="e">
        <f t="shared" si="2006"/>
        <v>#N/A</v>
      </c>
      <c r="CE274" s="70" t="e">
        <f t="shared" si="2007"/>
        <v>#N/A</v>
      </c>
      <c r="CF274" s="70" t="e">
        <f t="shared" si="2008"/>
        <v>#N/A</v>
      </c>
      <c r="CG274" s="70" t="e">
        <f t="shared" si="2009"/>
        <v>#N/A</v>
      </c>
      <c r="CH274" s="70" t="e">
        <f t="shared" si="2010"/>
        <v>#N/A</v>
      </c>
      <c r="CI274" s="70" t="e">
        <f t="shared" si="2011"/>
        <v>#N/A</v>
      </c>
      <c r="CJ274" s="70" t="e">
        <f t="shared" si="2012"/>
        <v>#N/A</v>
      </c>
      <c r="CK274" s="70" t="e">
        <f t="shared" si="2013"/>
        <v>#N/A</v>
      </c>
      <c r="CL274" s="71" t="e">
        <f t="shared" si="2014"/>
        <v>#N/A</v>
      </c>
    </row>
    <row r="275" spans="2:90" hidden="1" x14ac:dyDescent="0.4">
      <c r="B275" t="str">
        <f t="shared" si="1935"/>
        <v>2015(株)ジェイコム大田</v>
      </c>
      <c r="C275" t="str">
        <f t="shared" si="1936"/>
        <v>2015(株)ジェイコム大田</v>
      </c>
      <c r="D275">
        <v>2015</v>
      </c>
      <c r="E275">
        <v>2016</v>
      </c>
      <c r="G275" s="36" t="s">
        <v>305</v>
      </c>
      <c r="H275">
        <v>5.8500000000000002E-4</v>
      </c>
      <c r="J275">
        <v>6.3699999999999998E-4</v>
      </c>
      <c r="L275" s="57" t="s">
        <v>1976</v>
      </c>
      <c r="M275" s="58">
        <v>2015</v>
      </c>
      <c r="N275" s="59" t="s">
        <v>309</v>
      </c>
      <c r="P275" s="57" t="s">
        <v>365</v>
      </c>
      <c r="Q275" s="58" t="e">
        <f t="shared" si="1943"/>
        <v>#N/A</v>
      </c>
      <c r="R275" s="58" t="e">
        <f t="shared" si="1944"/>
        <v>#N/A</v>
      </c>
      <c r="S275" s="58" t="e">
        <f t="shared" si="1945"/>
        <v>#N/A</v>
      </c>
      <c r="T275" s="58" t="e">
        <f t="shared" si="1946"/>
        <v>#N/A</v>
      </c>
      <c r="U275" s="58">
        <f t="shared" si="1947"/>
        <v>354</v>
      </c>
      <c r="V275" s="58">
        <f t="shared" si="1948"/>
        <v>354</v>
      </c>
      <c r="W275" s="58">
        <f t="shared" si="1949"/>
        <v>657</v>
      </c>
      <c r="X275" s="58">
        <f t="shared" si="1950"/>
        <v>657</v>
      </c>
      <c r="Y275" s="58">
        <f t="shared" si="1951"/>
        <v>1030</v>
      </c>
      <c r="Z275" s="58">
        <f t="shared" si="1952"/>
        <v>1030</v>
      </c>
      <c r="AA275" s="58">
        <f t="shared" si="1953"/>
        <v>1469</v>
      </c>
      <c r="AB275" s="58">
        <f t="shared" si="1954"/>
        <v>1469</v>
      </c>
      <c r="AC275" s="58">
        <f t="shared" si="1955"/>
        <v>1977</v>
      </c>
      <c r="AD275" s="58">
        <f t="shared" si="1956"/>
        <v>1977</v>
      </c>
      <c r="AE275" s="58">
        <f t="shared" si="1957"/>
        <v>2536</v>
      </c>
      <c r="AF275" s="58">
        <f t="shared" si="1958"/>
        <v>2536</v>
      </c>
      <c r="AG275" s="58" t="e">
        <f t="shared" si="1959"/>
        <v>#N/A</v>
      </c>
      <c r="AH275" s="58" t="e">
        <f t="shared" si="1960"/>
        <v>#N/A</v>
      </c>
      <c r="AI275" s="58" t="e">
        <f t="shared" si="1961"/>
        <v>#N/A</v>
      </c>
      <c r="AJ275" s="58" t="e">
        <f t="shared" ref="AJ275" si="2093">AI275+COUNTIF($L:$L,AI$2&amp;$P275)-1</f>
        <v>#N/A</v>
      </c>
      <c r="AK275" s="58" t="e">
        <f t="shared" si="1963"/>
        <v>#N/A</v>
      </c>
      <c r="AL275" s="58" t="e">
        <f t="shared" ref="AL275" si="2094">AK275+COUNTIF($L:$L,AK$2&amp;$P275)-1</f>
        <v>#N/A</v>
      </c>
      <c r="AM275" s="58" t="e">
        <f t="shared" si="1965"/>
        <v>#N/A</v>
      </c>
      <c r="AN275" s="58" t="e">
        <f t="shared" ref="AN275" si="2095">AM275+COUNTIF($L:$L,AM$2&amp;$P275)-1</f>
        <v>#N/A</v>
      </c>
      <c r="AO275" s="58" t="e">
        <f t="shared" si="1967"/>
        <v>#N/A</v>
      </c>
      <c r="AP275" s="58" t="e">
        <f t="shared" ref="AP275" si="2096">AO275+COUNTIF($L:$L,AO$2&amp;$P275)-1</f>
        <v>#N/A</v>
      </c>
      <c r="AQ275" s="58" t="e">
        <f t="shared" si="1969"/>
        <v>#N/A</v>
      </c>
      <c r="AR275" s="58" t="e">
        <f t="shared" ref="AR275" si="2097">AQ275+COUNTIF($L:$L,AQ$2&amp;$P275)-1</f>
        <v>#N/A</v>
      </c>
      <c r="AS275" s="58" t="e">
        <f t="shared" si="1971"/>
        <v>#N/A</v>
      </c>
      <c r="AT275" s="58" t="e">
        <f t="shared" ref="AT275" si="2098">AS275+COUNTIF($L:$L,AS$2&amp;$P275)-1</f>
        <v>#N/A</v>
      </c>
      <c r="AU275" s="58" t="e">
        <f t="shared" si="1973"/>
        <v>#N/A</v>
      </c>
      <c r="AV275" s="58" t="e">
        <f t="shared" si="1974"/>
        <v>#N/A</v>
      </c>
      <c r="AW275" s="58" t="e">
        <f t="shared" si="1975"/>
        <v>#N/A</v>
      </c>
      <c r="AX275" s="58" t="e">
        <f t="shared" si="1976"/>
        <v>#N/A</v>
      </c>
      <c r="AY275" s="58" t="e">
        <f t="shared" si="1977"/>
        <v>#N/A</v>
      </c>
      <c r="AZ275" s="59" t="e">
        <f t="shared" si="1978"/>
        <v>#N/A</v>
      </c>
      <c r="BB275" s="66" t="s">
        <v>365</v>
      </c>
      <c r="BC275" s="67" t="e">
        <f t="shared" si="1979"/>
        <v>#N/A</v>
      </c>
      <c r="BD275" s="67" t="e">
        <f t="shared" si="1980"/>
        <v>#N/A</v>
      </c>
      <c r="BE275" s="67" t="e">
        <f t="shared" si="1981"/>
        <v>#N/A</v>
      </c>
      <c r="BF275" s="67" t="e">
        <f t="shared" si="1982"/>
        <v>#N/A</v>
      </c>
      <c r="BG275" s="67">
        <f t="shared" si="1983"/>
        <v>358</v>
      </c>
      <c r="BH275" s="67">
        <f t="shared" si="1984"/>
        <v>358</v>
      </c>
      <c r="BI275" s="67">
        <f t="shared" si="1985"/>
        <v>691</v>
      </c>
      <c r="BJ275" s="67">
        <f t="shared" si="1986"/>
        <v>691</v>
      </c>
      <c r="BK275" s="67">
        <f t="shared" si="1987"/>
        <v>1134</v>
      </c>
      <c r="BL275" s="67">
        <f t="shared" si="1988"/>
        <v>1134</v>
      </c>
      <c r="BM275" s="67">
        <f t="shared" si="1989"/>
        <v>1706</v>
      </c>
      <c r="BN275" s="67">
        <f t="shared" si="1990"/>
        <v>1706</v>
      </c>
      <c r="BO275" s="67">
        <f t="shared" si="1991"/>
        <v>2464</v>
      </c>
      <c r="BP275" s="67">
        <f t="shared" si="1992"/>
        <v>2464</v>
      </c>
      <c r="BQ275" s="67">
        <f t="shared" si="1993"/>
        <v>3430</v>
      </c>
      <c r="BR275" s="67">
        <f t="shared" si="1994"/>
        <v>3430</v>
      </c>
      <c r="BS275" s="67" t="e">
        <f t="shared" si="1995"/>
        <v>#N/A</v>
      </c>
      <c r="BT275" s="67" t="e">
        <f t="shared" si="1996"/>
        <v>#N/A</v>
      </c>
      <c r="BU275" s="67" t="e">
        <f t="shared" si="1997"/>
        <v>#N/A</v>
      </c>
      <c r="BV275" s="67" t="e">
        <f t="shared" si="1998"/>
        <v>#N/A</v>
      </c>
      <c r="BW275" s="67" t="e">
        <f t="shared" si="1999"/>
        <v>#N/A</v>
      </c>
      <c r="BX275" s="67" t="e">
        <f t="shared" si="2000"/>
        <v>#N/A</v>
      </c>
      <c r="BY275" s="67" t="e">
        <f t="shared" si="2001"/>
        <v>#N/A</v>
      </c>
      <c r="BZ275" s="67" t="e">
        <f t="shared" si="2002"/>
        <v>#N/A</v>
      </c>
      <c r="CA275" s="67" t="e">
        <f t="shared" si="2003"/>
        <v>#N/A</v>
      </c>
      <c r="CB275" s="67" t="e">
        <f t="shared" si="2004"/>
        <v>#N/A</v>
      </c>
      <c r="CC275" s="67" t="e">
        <f t="shared" si="2005"/>
        <v>#N/A</v>
      </c>
      <c r="CD275" s="67" t="e">
        <f t="shared" si="2006"/>
        <v>#N/A</v>
      </c>
      <c r="CE275" s="67" t="e">
        <f t="shared" si="2007"/>
        <v>#N/A</v>
      </c>
      <c r="CF275" s="67" t="e">
        <f t="shared" si="2008"/>
        <v>#N/A</v>
      </c>
      <c r="CG275" s="67" t="e">
        <f t="shared" si="2009"/>
        <v>#N/A</v>
      </c>
      <c r="CH275" s="67" t="e">
        <f t="shared" si="2010"/>
        <v>#N/A</v>
      </c>
      <c r="CI275" s="67" t="e">
        <f t="shared" si="2011"/>
        <v>#N/A</v>
      </c>
      <c r="CJ275" s="67" t="e">
        <f t="shared" si="2012"/>
        <v>#N/A</v>
      </c>
      <c r="CK275" s="67" t="e">
        <f t="shared" si="2013"/>
        <v>#N/A</v>
      </c>
      <c r="CL275" s="68" t="e">
        <f t="shared" si="2014"/>
        <v>#N/A</v>
      </c>
    </row>
    <row r="276" spans="2:90" hidden="1" x14ac:dyDescent="0.4">
      <c r="B276" t="str">
        <f t="shared" si="1935"/>
        <v>2015(株)ジェイコム川口戸田</v>
      </c>
      <c r="C276" t="str">
        <f t="shared" si="1936"/>
        <v>2015(株)ジェイコム川口戸田</v>
      </c>
      <c r="D276">
        <v>2015</v>
      </c>
      <c r="E276">
        <v>2016</v>
      </c>
      <c r="G276" s="36" t="s">
        <v>306</v>
      </c>
      <c r="H276">
        <v>5.8500000000000002E-4</v>
      </c>
      <c r="J276">
        <v>6.38E-4</v>
      </c>
      <c r="L276" s="60" t="s">
        <v>1977</v>
      </c>
      <c r="M276" s="61">
        <v>2015</v>
      </c>
      <c r="N276" s="62" t="s">
        <v>310</v>
      </c>
      <c r="P276" s="60" t="s">
        <v>366</v>
      </c>
      <c r="Q276" s="61" t="e">
        <f t="shared" si="1943"/>
        <v>#N/A</v>
      </c>
      <c r="R276" s="61" t="e">
        <f t="shared" si="1944"/>
        <v>#N/A</v>
      </c>
      <c r="S276" s="61" t="e">
        <f t="shared" si="1945"/>
        <v>#N/A</v>
      </c>
      <c r="T276" s="61" t="e">
        <f t="shared" si="1946"/>
        <v>#N/A</v>
      </c>
      <c r="U276" s="61">
        <f t="shared" si="1947"/>
        <v>356</v>
      </c>
      <c r="V276" s="61">
        <f t="shared" si="1948"/>
        <v>356</v>
      </c>
      <c r="W276" s="61">
        <f t="shared" si="1949"/>
        <v>659</v>
      </c>
      <c r="X276" s="61">
        <f t="shared" si="1950"/>
        <v>659</v>
      </c>
      <c r="Y276" s="61">
        <f t="shared" si="1951"/>
        <v>1032</v>
      </c>
      <c r="Z276" s="61">
        <f t="shared" si="1952"/>
        <v>1032</v>
      </c>
      <c r="AA276" s="61">
        <f t="shared" si="1953"/>
        <v>1471</v>
      </c>
      <c r="AB276" s="61">
        <f t="shared" si="1954"/>
        <v>1471</v>
      </c>
      <c r="AC276" s="61">
        <f t="shared" si="1955"/>
        <v>1979</v>
      </c>
      <c r="AD276" s="61">
        <f t="shared" si="1956"/>
        <v>1979</v>
      </c>
      <c r="AE276" s="61">
        <f t="shared" si="1957"/>
        <v>2538</v>
      </c>
      <c r="AF276" s="61">
        <f t="shared" si="1958"/>
        <v>2538</v>
      </c>
      <c r="AG276" s="61" t="e">
        <f t="shared" si="1959"/>
        <v>#N/A</v>
      </c>
      <c r="AH276" s="61" t="e">
        <f t="shared" si="1960"/>
        <v>#N/A</v>
      </c>
      <c r="AI276" s="61" t="e">
        <f t="shared" si="1961"/>
        <v>#N/A</v>
      </c>
      <c r="AJ276" s="61" t="e">
        <f t="shared" ref="AJ276" si="2099">AI276+COUNTIF($L:$L,AI$2&amp;$P276)-1</f>
        <v>#N/A</v>
      </c>
      <c r="AK276" s="61" t="e">
        <f t="shared" si="1963"/>
        <v>#N/A</v>
      </c>
      <c r="AL276" s="61" t="e">
        <f t="shared" ref="AL276" si="2100">AK276+COUNTIF($L:$L,AK$2&amp;$P276)-1</f>
        <v>#N/A</v>
      </c>
      <c r="AM276" s="61" t="e">
        <f t="shared" si="1965"/>
        <v>#N/A</v>
      </c>
      <c r="AN276" s="61" t="e">
        <f t="shared" ref="AN276" si="2101">AM276+COUNTIF($L:$L,AM$2&amp;$P276)-1</f>
        <v>#N/A</v>
      </c>
      <c r="AO276" s="61" t="e">
        <f t="shared" si="1967"/>
        <v>#N/A</v>
      </c>
      <c r="AP276" s="61" t="e">
        <f t="shared" ref="AP276" si="2102">AO276+COUNTIF($L:$L,AO$2&amp;$P276)-1</f>
        <v>#N/A</v>
      </c>
      <c r="AQ276" s="61" t="e">
        <f t="shared" si="1969"/>
        <v>#N/A</v>
      </c>
      <c r="AR276" s="61" t="e">
        <f t="shared" ref="AR276" si="2103">AQ276+COUNTIF($L:$L,AQ$2&amp;$P276)-1</f>
        <v>#N/A</v>
      </c>
      <c r="AS276" s="61" t="e">
        <f t="shared" si="1971"/>
        <v>#N/A</v>
      </c>
      <c r="AT276" s="61" t="e">
        <f t="shared" ref="AT276" si="2104">AS276+COUNTIF($L:$L,AS$2&amp;$P276)-1</f>
        <v>#N/A</v>
      </c>
      <c r="AU276" s="61" t="e">
        <f t="shared" si="1973"/>
        <v>#N/A</v>
      </c>
      <c r="AV276" s="61" t="e">
        <f t="shared" si="1974"/>
        <v>#N/A</v>
      </c>
      <c r="AW276" s="61" t="e">
        <f t="shared" si="1975"/>
        <v>#N/A</v>
      </c>
      <c r="AX276" s="61" t="e">
        <f t="shared" si="1976"/>
        <v>#N/A</v>
      </c>
      <c r="AY276" s="61" t="e">
        <f t="shared" si="1977"/>
        <v>#N/A</v>
      </c>
      <c r="AZ276" s="62" t="e">
        <f t="shared" si="1978"/>
        <v>#N/A</v>
      </c>
      <c r="BB276" s="69" t="s">
        <v>366</v>
      </c>
      <c r="BC276" s="70" t="e">
        <f t="shared" si="1979"/>
        <v>#N/A</v>
      </c>
      <c r="BD276" s="70" t="e">
        <f t="shared" si="1980"/>
        <v>#N/A</v>
      </c>
      <c r="BE276" s="70" t="e">
        <f t="shared" si="1981"/>
        <v>#N/A</v>
      </c>
      <c r="BF276" s="70" t="e">
        <f t="shared" si="1982"/>
        <v>#N/A</v>
      </c>
      <c r="BG276" s="70">
        <f t="shared" si="1983"/>
        <v>360</v>
      </c>
      <c r="BH276" s="70">
        <f t="shared" si="1984"/>
        <v>360</v>
      </c>
      <c r="BI276" s="70">
        <f t="shared" si="1985"/>
        <v>693</v>
      </c>
      <c r="BJ276" s="70">
        <f t="shared" si="1986"/>
        <v>693</v>
      </c>
      <c r="BK276" s="70">
        <f t="shared" si="1987"/>
        <v>1136</v>
      </c>
      <c r="BL276" s="70">
        <f t="shared" si="1988"/>
        <v>1136</v>
      </c>
      <c r="BM276" s="70">
        <f t="shared" si="1989"/>
        <v>1708</v>
      </c>
      <c r="BN276" s="70">
        <f t="shared" si="1990"/>
        <v>1708</v>
      </c>
      <c r="BO276" s="70">
        <f t="shared" si="1991"/>
        <v>2466</v>
      </c>
      <c r="BP276" s="70">
        <f t="shared" si="1992"/>
        <v>2466</v>
      </c>
      <c r="BQ276" s="70">
        <f t="shared" si="1993"/>
        <v>3432</v>
      </c>
      <c r="BR276" s="70">
        <f t="shared" si="1994"/>
        <v>3432</v>
      </c>
      <c r="BS276" s="70" t="e">
        <f t="shared" si="1995"/>
        <v>#N/A</v>
      </c>
      <c r="BT276" s="70" t="e">
        <f t="shared" si="1996"/>
        <v>#N/A</v>
      </c>
      <c r="BU276" s="70" t="e">
        <f t="shared" si="1997"/>
        <v>#N/A</v>
      </c>
      <c r="BV276" s="70" t="e">
        <f t="shared" si="1998"/>
        <v>#N/A</v>
      </c>
      <c r="BW276" s="70" t="e">
        <f t="shared" si="1999"/>
        <v>#N/A</v>
      </c>
      <c r="BX276" s="70" t="e">
        <f t="shared" si="2000"/>
        <v>#N/A</v>
      </c>
      <c r="BY276" s="70" t="e">
        <f t="shared" si="2001"/>
        <v>#N/A</v>
      </c>
      <c r="BZ276" s="70" t="e">
        <f t="shared" si="2002"/>
        <v>#N/A</v>
      </c>
      <c r="CA276" s="70" t="e">
        <f t="shared" si="2003"/>
        <v>#N/A</v>
      </c>
      <c r="CB276" s="70" t="e">
        <f t="shared" si="2004"/>
        <v>#N/A</v>
      </c>
      <c r="CC276" s="70" t="e">
        <f t="shared" si="2005"/>
        <v>#N/A</v>
      </c>
      <c r="CD276" s="70" t="e">
        <f t="shared" si="2006"/>
        <v>#N/A</v>
      </c>
      <c r="CE276" s="70" t="e">
        <f t="shared" si="2007"/>
        <v>#N/A</v>
      </c>
      <c r="CF276" s="70" t="e">
        <f t="shared" si="2008"/>
        <v>#N/A</v>
      </c>
      <c r="CG276" s="70" t="e">
        <f t="shared" si="2009"/>
        <v>#N/A</v>
      </c>
      <c r="CH276" s="70" t="e">
        <f t="shared" si="2010"/>
        <v>#N/A</v>
      </c>
      <c r="CI276" s="70" t="e">
        <f t="shared" si="2011"/>
        <v>#N/A</v>
      </c>
      <c r="CJ276" s="70" t="e">
        <f t="shared" si="2012"/>
        <v>#N/A</v>
      </c>
      <c r="CK276" s="70" t="e">
        <f t="shared" si="2013"/>
        <v>#N/A</v>
      </c>
      <c r="CL276" s="71" t="e">
        <f t="shared" si="2014"/>
        <v>#N/A</v>
      </c>
    </row>
    <row r="277" spans="2:90" hidden="1" x14ac:dyDescent="0.4">
      <c r="B277" t="str">
        <f t="shared" si="1935"/>
        <v>2015(株)ジェイコム北関東</v>
      </c>
      <c r="C277" t="str">
        <f t="shared" si="1936"/>
        <v>2015(株)ジェイコム北関東</v>
      </c>
      <c r="D277">
        <v>2015</v>
      </c>
      <c r="E277">
        <v>2016</v>
      </c>
      <c r="G277" s="36" t="s">
        <v>307</v>
      </c>
      <c r="H277">
        <v>5.8500000000000002E-4</v>
      </c>
      <c r="J277">
        <v>6.3699999999999998E-4</v>
      </c>
      <c r="L277" s="57" t="s">
        <v>1978</v>
      </c>
      <c r="M277" s="58">
        <v>2015</v>
      </c>
      <c r="N277" s="59" t="s">
        <v>311</v>
      </c>
      <c r="P277" s="57" t="s">
        <v>367</v>
      </c>
      <c r="Q277" s="58" t="e">
        <f t="shared" si="1943"/>
        <v>#N/A</v>
      </c>
      <c r="R277" s="58" t="e">
        <f t="shared" si="1944"/>
        <v>#N/A</v>
      </c>
      <c r="S277" s="58" t="e">
        <f t="shared" si="1945"/>
        <v>#N/A</v>
      </c>
      <c r="T277" s="58" t="e">
        <f t="shared" si="1946"/>
        <v>#N/A</v>
      </c>
      <c r="U277" s="58">
        <f t="shared" si="1947"/>
        <v>358</v>
      </c>
      <c r="V277" s="58">
        <f t="shared" si="1948"/>
        <v>358</v>
      </c>
      <c r="W277" s="58">
        <f t="shared" si="1949"/>
        <v>661</v>
      </c>
      <c r="X277" s="58">
        <f t="shared" si="1950"/>
        <v>661</v>
      </c>
      <c r="Y277" s="58">
        <f t="shared" si="1951"/>
        <v>1033</v>
      </c>
      <c r="Z277" s="58">
        <f t="shared" si="1952"/>
        <v>1033</v>
      </c>
      <c r="AA277" s="58">
        <f t="shared" si="1953"/>
        <v>1472</v>
      </c>
      <c r="AB277" s="58">
        <f t="shared" si="1954"/>
        <v>1472</v>
      </c>
      <c r="AC277" s="58">
        <f t="shared" si="1955"/>
        <v>1980</v>
      </c>
      <c r="AD277" s="58">
        <f t="shared" si="1956"/>
        <v>1980</v>
      </c>
      <c r="AE277" s="58">
        <f t="shared" si="1957"/>
        <v>2539</v>
      </c>
      <c r="AF277" s="58">
        <f t="shared" si="1958"/>
        <v>2539</v>
      </c>
      <c r="AG277" s="58" t="e">
        <f t="shared" si="1959"/>
        <v>#N/A</v>
      </c>
      <c r="AH277" s="58" t="e">
        <f t="shared" si="1960"/>
        <v>#N/A</v>
      </c>
      <c r="AI277" s="58" t="e">
        <f t="shared" ref="AI277:AI292" si="2105">MATCH(AI$3&amp;$P277,$L:$L,0)</f>
        <v>#N/A</v>
      </c>
      <c r="AJ277" s="58" t="e">
        <f t="shared" ref="AJ277" si="2106">AI277+COUNTIF($L:$L,AI$2&amp;$P277)-1</f>
        <v>#N/A</v>
      </c>
      <c r="AK277" s="58" t="e">
        <f t="shared" ref="AK277:AK292" si="2107">MATCH(AK$3&amp;$P277,$L:$L,0)</f>
        <v>#N/A</v>
      </c>
      <c r="AL277" s="58" t="e">
        <f t="shared" ref="AL277" si="2108">AK277+COUNTIF($L:$L,AK$2&amp;$P277)-1</f>
        <v>#N/A</v>
      </c>
      <c r="AM277" s="58" t="e">
        <f t="shared" ref="AM277:AM292" si="2109">MATCH(AM$3&amp;$P277,$L:$L,0)</f>
        <v>#N/A</v>
      </c>
      <c r="AN277" s="58" t="e">
        <f t="shared" ref="AN277" si="2110">AM277+COUNTIF($L:$L,AM$2&amp;$P277)-1</f>
        <v>#N/A</v>
      </c>
      <c r="AO277" s="58" t="e">
        <f t="shared" ref="AO277:AO292" si="2111">MATCH(AO$3&amp;$P277,$L:$L,0)</f>
        <v>#N/A</v>
      </c>
      <c r="AP277" s="58" t="e">
        <f t="shared" ref="AP277" si="2112">AO277+COUNTIF($L:$L,AO$2&amp;$P277)-1</f>
        <v>#N/A</v>
      </c>
      <c r="AQ277" s="58" t="e">
        <f t="shared" ref="AQ277:AQ292" si="2113">MATCH(AQ$3&amp;$P277,$L:$L,0)</f>
        <v>#N/A</v>
      </c>
      <c r="AR277" s="58" t="e">
        <f t="shared" ref="AR277" si="2114">AQ277+COUNTIF($L:$L,AQ$2&amp;$P277)-1</f>
        <v>#N/A</v>
      </c>
      <c r="AS277" s="58" t="e">
        <f t="shared" ref="AS277:AS292" si="2115">MATCH(AS$3&amp;$P277,$L:$L,0)</f>
        <v>#N/A</v>
      </c>
      <c r="AT277" s="58" t="e">
        <f t="shared" ref="AT277" si="2116">AS277+COUNTIF($L:$L,AS$2&amp;$P277)-1</f>
        <v>#N/A</v>
      </c>
      <c r="AU277" s="58" t="e">
        <f t="shared" ref="AU277:AU292" si="2117">MATCH(AU$3&amp;$P277,$L:$L,0)</f>
        <v>#N/A</v>
      </c>
      <c r="AV277" s="58" t="e">
        <f t="shared" si="1974"/>
        <v>#N/A</v>
      </c>
      <c r="AW277" s="58" t="e">
        <f t="shared" si="1975"/>
        <v>#N/A</v>
      </c>
      <c r="AX277" s="58" t="e">
        <f t="shared" si="1976"/>
        <v>#N/A</v>
      </c>
      <c r="AY277" s="58" t="e">
        <f t="shared" si="1977"/>
        <v>#N/A</v>
      </c>
      <c r="AZ277" s="59" t="e">
        <f t="shared" si="1978"/>
        <v>#N/A</v>
      </c>
      <c r="BB277" s="66" t="s">
        <v>367</v>
      </c>
      <c r="BC277" s="67" t="e">
        <f t="shared" si="1979"/>
        <v>#N/A</v>
      </c>
      <c r="BD277" s="67" t="e">
        <f t="shared" si="1980"/>
        <v>#N/A</v>
      </c>
      <c r="BE277" s="67" t="e">
        <f t="shared" si="1981"/>
        <v>#N/A</v>
      </c>
      <c r="BF277" s="67" t="e">
        <f t="shared" si="1982"/>
        <v>#N/A</v>
      </c>
      <c r="BG277" s="67">
        <f t="shared" si="1983"/>
        <v>362</v>
      </c>
      <c r="BH277" s="67">
        <f t="shared" si="1984"/>
        <v>362</v>
      </c>
      <c r="BI277" s="67">
        <f t="shared" si="1985"/>
        <v>695</v>
      </c>
      <c r="BJ277" s="67">
        <f t="shared" si="1986"/>
        <v>695</v>
      </c>
      <c r="BK277" s="67">
        <f t="shared" si="1987"/>
        <v>1137</v>
      </c>
      <c r="BL277" s="67">
        <f t="shared" si="1988"/>
        <v>1137</v>
      </c>
      <c r="BM277" s="67">
        <f t="shared" si="1989"/>
        <v>1709</v>
      </c>
      <c r="BN277" s="67">
        <f t="shared" si="1990"/>
        <v>1709</v>
      </c>
      <c r="BO277" s="67">
        <f t="shared" si="1991"/>
        <v>2467</v>
      </c>
      <c r="BP277" s="67">
        <f t="shared" si="1992"/>
        <v>2467</v>
      </c>
      <c r="BQ277" s="67">
        <f t="shared" si="1993"/>
        <v>3433</v>
      </c>
      <c r="BR277" s="67">
        <f t="shared" si="1994"/>
        <v>3435</v>
      </c>
      <c r="BS277" s="67" t="e">
        <f t="shared" si="1995"/>
        <v>#N/A</v>
      </c>
      <c r="BT277" s="67" t="e">
        <f t="shared" si="1996"/>
        <v>#N/A</v>
      </c>
      <c r="BU277" s="67" t="e">
        <f t="shared" si="1997"/>
        <v>#N/A</v>
      </c>
      <c r="BV277" s="67" t="e">
        <f t="shared" si="1998"/>
        <v>#N/A</v>
      </c>
      <c r="BW277" s="67" t="e">
        <f t="shared" si="1999"/>
        <v>#N/A</v>
      </c>
      <c r="BX277" s="67" t="e">
        <f t="shared" si="2000"/>
        <v>#N/A</v>
      </c>
      <c r="BY277" s="67" t="e">
        <f t="shared" si="2001"/>
        <v>#N/A</v>
      </c>
      <c r="BZ277" s="67" t="e">
        <f t="shared" si="2002"/>
        <v>#N/A</v>
      </c>
      <c r="CA277" s="67" t="e">
        <f t="shared" si="2003"/>
        <v>#N/A</v>
      </c>
      <c r="CB277" s="67" t="e">
        <f t="shared" si="2004"/>
        <v>#N/A</v>
      </c>
      <c r="CC277" s="67" t="e">
        <f t="shared" si="2005"/>
        <v>#N/A</v>
      </c>
      <c r="CD277" s="67" t="e">
        <f t="shared" si="2006"/>
        <v>#N/A</v>
      </c>
      <c r="CE277" s="67" t="e">
        <f t="shared" si="2007"/>
        <v>#N/A</v>
      </c>
      <c r="CF277" s="67" t="e">
        <f t="shared" si="2008"/>
        <v>#N/A</v>
      </c>
      <c r="CG277" s="67" t="e">
        <f t="shared" si="2009"/>
        <v>#N/A</v>
      </c>
      <c r="CH277" s="67" t="e">
        <f t="shared" si="2010"/>
        <v>#N/A</v>
      </c>
      <c r="CI277" s="67" t="e">
        <f t="shared" si="2011"/>
        <v>#N/A</v>
      </c>
      <c r="CJ277" s="67" t="e">
        <f t="shared" si="2012"/>
        <v>#N/A</v>
      </c>
      <c r="CK277" s="67" t="e">
        <f t="shared" si="2013"/>
        <v>#N/A</v>
      </c>
      <c r="CL277" s="68" t="e">
        <f t="shared" si="2014"/>
        <v>#N/A</v>
      </c>
    </row>
    <row r="278" spans="2:90" hidden="1" x14ac:dyDescent="0.4">
      <c r="B278" t="str">
        <f t="shared" si="1935"/>
        <v>2015(株)ジェイコムさいたま</v>
      </c>
      <c r="C278" t="str">
        <f t="shared" si="1936"/>
        <v>2015(株)ジェイコムさいたま</v>
      </c>
      <c r="D278">
        <v>2015</v>
      </c>
      <c r="E278">
        <v>2016</v>
      </c>
      <c r="G278" s="36" t="s">
        <v>308</v>
      </c>
      <c r="H278">
        <v>5.8500000000000002E-4</v>
      </c>
      <c r="J278">
        <v>6.3699999999999998E-4</v>
      </c>
      <c r="L278" s="60" t="s">
        <v>1979</v>
      </c>
      <c r="M278" s="61">
        <v>2015</v>
      </c>
      <c r="N278" s="62" t="s">
        <v>312</v>
      </c>
      <c r="P278" s="60" t="s">
        <v>368</v>
      </c>
      <c r="Q278" s="61" t="e">
        <f t="shared" si="1943"/>
        <v>#N/A</v>
      </c>
      <c r="R278" s="61" t="e">
        <f t="shared" si="1944"/>
        <v>#N/A</v>
      </c>
      <c r="S278" s="61" t="e">
        <f t="shared" si="1945"/>
        <v>#N/A</v>
      </c>
      <c r="T278" s="61" t="e">
        <f t="shared" si="1946"/>
        <v>#N/A</v>
      </c>
      <c r="U278" s="61">
        <f t="shared" si="1947"/>
        <v>359</v>
      </c>
      <c r="V278" s="61">
        <f t="shared" si="1948"/>
        <v>359</v>
      </c>
      <c r="W278" s="61" t="e">
        <f t="shared" si="1949"/>
        <v>#N/A</v>
      </c>
      <c r="X278" s="61" t="e">
        <f t="shared" si="1950"/>
        <v>#N/A</v>
      </c>
      <c r="Y278" s="61" t="e">
        <f t="shared" si="1951"/>
        <v>#N/A</v>
      </c>
      <c r="Z278" s="61" t="e">
        <f t="shared" si="1952"/>
        <v>#N/A</v>
      </c>
      <c r="AA278" s="61" t="e">
        <f t="shared" si="1953"/>
        <v>#N/A</v>
      </c>
      <c r="AB278" s="61" t="e">
        <f t="shared" si="1954"/>
        <v>#N/A</v>
      </c>
      <c r="AC278" s="61" t="e">
        <f t="shared" si="1955"/>
        <v>#N/A</v>
      </c>
      <c r="AD278" s="61" t="e">
        <f t="shared" si="1956"/>
        <v>#N/A</v>
      </c>
      <c r="AE278" s="61" t="e">
        <f t="shared" si="1957"/>
        <v>#N/A</v>
      </c>
      <c r="AF278" s="61" t="e">
        <f t="shared" si="1958"/>
        <v>#N/A</v>
      </c>
      <c r="AG278" s="61" t="e">
        <f t="shared" si="1959"/>
        <v>#N/A</v>
      </c>
      <c r="AH278" s="61" t="e">
        <f t="shared" si="1960"/>
        <v>#N/A</v>
      </c>
      <c r="AI278" s="61" t="e">
        <f t="shared" si="2105"/>
        <v>#N/A</v>
      </c>
      <c r="AJ278" s="61" t="e">
        <f t="shared" ref="AJ278" si="2118">AI278+COUNTIF($L:$L,AI$2&amp;$P278)-1</f>
        <v>#N/A</v>
      </c>
      <c r="AK278" s="61" t="e">
        <f t="shared" si="2107"/>
        <v>#N/A</v>
      </c>
      <c r="AL278" s="61" t="e">
        <f t="shared" ref="AL278" si="2119">AK278+COUNTIF($L:$L,AK$2&amp;$P278)-1</f>
        <v>#N/A</v>
      </c>
      <c r="AM278" s="61" t="e">
        <f t="shared" si="2109"/>
        <v>#N/A</v>
      </c>
      <c r="AN278" s="61" t="e">
        <f t="shared" ref="AN278" si="2120">AM278+COUNTIF($L:$L,AM$2&amp;$P278)-1</f>
        <v>#N/A</v>
      </c>
      <c r="AO278" s="61" t="e">
        <f t="shared" si="2111"/>
        <v>#N/A</v>
      </c>
      <c r="AP278" s="61" t="e">
        <f t="shared" ref="AP278" si="2121">AO278+COUNTIF($L:$L,AO$2&amp;$P278)-1</f>
        <v>#N/A</v>
      </c>
      <c r="AQ278" s="61" t="e">
        <f t="shared" si="2113"/>
        <v>#N/A</v>
      </c>
      <c r="AR278" s="61" t="e">
        <f t="shared" ref="AR278" si="2122">AQ278+COUNTIF($L:$L,AQ$2&amp;$P278)-1</f>
        <v>#N/A</v>
      </c>
      <c r="AS278" s="61" t="e">
        <f t="shared" si="2115"/>
        <v>#N/A</v>
      </c>
      <c r="AT278" s="61" t="e">
        <f t="shared" ref="AT278" si="2123">AS278+COUNTIF($L:$L,AS$2&amp;$P278)-1</f>
        <v>#N/A</v>
      </c>
      <c r="AU278" s="61" t="e">
        <f t="shared" si="2117"/>
        <v>#N/A</v>
      </c>
      <c r="AV278" s="61" t="e">
        <f t="shared" si="1974"/>
        <v>#N/A</v>
      </c>
      <c r="AW278" s="61" t="e">
        <f t="shared" si="1975"/>
        <v>#N/A</v>
      </c>
      <c r="AX278" s="61" t="e">
        <f t="shared" si="1976"/>
        <v>#N/A</v>
      </c>
      <c r="AY278" s="61" t="e">
        <f t="shared" si="1977"/>
        <v>#N/A</v>
      </c>
      <c r="AZ278" s="62" t="e">
        <f t="shared" si="1978"/>
        <v>#N/A</v>
      </c>
      <c r="BB278" s="69" t="s">
        <v>368</v>
      </c>
      <c r="BC278" s="70" t="e">
        <f t="shared" si="1979"/>
        <v>#N/A</v>
      </c>
      <c r="BD278" s="70" t="e">
        <f t="shared" si="1980"/>
        <v>#N/A</v>
      </c>
      <c r="BE278" s="70" t="e">
        <f t="shared" si="1981"/>
        <v>#N/A</v>
      </c>
      <c r="BF278" s="70" t="e">
        <f t="shared" si="1982"/>
        <v>#N/A</v>
      </c>
      <c r="BG278" s="70">
        <f t="shared" si="1983"/>
        <v>363</v>
      </c>
      <c r="BH278" s="70">
        <f t="shared" si="1984"/>
        <v>363</v>
      </c>
      <c r="BI278" s="70" t="e">
        <f t="shared" si="1985"/>
        <v>#N/A</v>
      </c>
      <c r="BJ278" s="70" t="e">
        <f t="shared" si="1986"/>
        <v>#N/A</v>
      </c>
      <c r="BK278" s="70" t="e">
        <f t="shared" si="1987"/>
        <v>#N/A</v>
      </c>
      <c r="BL278" s="70" t="e">
        <f t="shared" si="1988"/>
        <v>#N/A</v>
      </c>
      <c r="BM278" s="70" t="e">
        <f t="shared" si="1989"/>
        <v>#N/A</v>
      </c>
      <c r="BN278" s="70" t="e">
        <f t="shared" si="1990"/>
        <v>#N/A</v>
      </c>
      <c r="BO278" s="70" t="e">
        <f t="shared" si="1991"/>
        <v>#N/A</v>
      </c>
      <c r="BP278" s="70" t="e">
        <f t="shared" si="1992"/>
        <v>#N/A</v>
      </c>
      <c r="BQ278" s="70" t="e">
        <f t="shared" si="1993"/>
        <v>#N/A</v>
      </c>
      <c r="BR278" s="70" t="e">
        <f t="shared" si="1994"/>
        <v>#N/A</v>
      </c>
      <c r="BS278" s="70" t="e">
        <f t="shared" si="1995"/>
        <v>#N/A</v>
      </c>
      <c r="BT278" s="70" t="e">
        <f t="shared" si="1996"/>
        <v>#N/A</v>
      </c>
      <c r="BU278" s="70" t="e">
        <f t="shared" si="1997"/>
        <v>#N/A</v>
      </c>
      <c r="BV278" s="70" t="e">
        <f t="shared" si="1998"/>
        <v>#N/A</v>
      </c>
      <c r="BW278" s="70" t="e">
        <f t="shared" si="1999"/>
        <v>#N/A</v>
      </c>
      <c r="BX278" s="70" t="e">
        <f t="shared" si="2000"/>
        <v>#N/A</v>
      </c>
      <c r="BY278" s="70" t="e">
        <f t="shared" si="2001"/>
        <v>#N/A</v>
      </c>
      <c r="BZ278" s="70" t="e">
        <f t="shared" si="2002"/>
        <v>#N/A</v>
      </c>
      <c r="CA278" s="70" t="e">
        <f t="shared" si="2003"/>
        <v>#N/A</v>
      </c>
      <c r="CB278" s="70" t="e">
        <f t="shared" si="2004"/>
        <v>#N/A</v>
      </c>
      <c r="CC278" s="70" t="e">
        <f t="shared" si="2005"/>
        <v>#N/A</v>
      </c>
      <c r="CD278" s="70" t="e">
        <f t="shared" si="2006"/>
        <v>#N/A</v>
      </c>
      <c r="CE278" s="70" t="e">
        <f t="shared" si="2007"/>
        <v>#N/A</v>
      </c>
      <c r="CF278" s="70" t="e">
        <f t="shared" si="2008"/>
        <v>#N/A</v>
      </c>
      <c r="CG278" s="70" t="e">
        <f t="shared" si="2009"/>
        <v>#N/A</v>
      </c>
      <c r="CH278" s="70" t="e">
        <f t="shared" si="2010"/>
        <v>#N/A</v>
      </c>
      <c r="CI278" s="70" t="e">
        <f t="shared" si="2011"/>
        <v>#N/A</v>
      </c>
      <c r="CJ278" s="70" t="e">
        <f t="shared" si="2012"/>
        <v>#N/A</v>
      </c>
      <c r="CK278" s="70" t="e">
        <f t="shared" si="2013"/>
        <v>#N/A</v>
      </c>
      <c r="CL278" s="71" t="e">
        <f t="shared" si="2014"/>
        <v>#N/A</v>
      </c>
    </row>
    <row r="279" spans="2:90" hidden="1" x14ac:dyDescent="0.4">
      <c r="B279" t="str">
        <f t="shared" si="1935"/>
        <v>2015(株)ジェイコム札幌</v>
      </c>
      <c r="C279" t="str">
        <f t="shared" si="1936"/>
        <v>2015(株)ジェイコム札幌</v>
      </c>
      <c r="D279">
        <v>2015</v>
      </c>
      <c r="E279">
        <v>2016</v>
      </c>
      <c r="G279" s="36" t="s">
        <v>309</v>
      </c>
      <c r="H279">
        <v>5.9499999999999993E-4</v>
      </c>
      <c r="J279">
        <v>6.4900000000000005E-4</v>
      </c>
      <c r="L279" s="57" t="s">
        <v>1980</v>
      </c>
      <c r="M279" s="58">
        <v>2015</v>
      </c>
      <c r="N279" s="59" t="s">
        <v>313</v>
      </c>
      <c r="P279" s="57" t="s">
        <v>369</v>
      </c>
      <c r="Q279" s="58" t="e">
        <f t="shared" si="1943"/>
        <v>#N/A</v>
      </c>
      <c r="R279" s="58" t="e">
        <f t="shared" si="1944"/>
        <v>#N/A</v>
      </c>
      <c r="S279" s="58" t="e">
        <f t="shared" si="1945"/>
        <v>#N/A</v>
      </c>
      <c r="T279" s="58" t="e">
        <f t="shared" si="1946"/>
        <v>#N/A</v>
      </c>
      <c r="U279" s="58">
        <f t="shared" si="1947"/>
        <v>361</v>
      </c>
      <c r="V279" s="58">
        <f t="shared" si="1948"/>
        <v>361</v>
      </c>
      <c r="W279" s="58">
        <f t="shared" si="1949"/>
        <v>664</v>
      </c>
      <c r="X279" s="58">
        <f t="shared" si="1950"/>
        <v>664</v>
      </c>
      <c r="Y279" s="58">
        <f t="shared" si="1951"/>
        <v>1036</v>
      </c>
      <c r="Z279" s="58">
        <f t="shared" si="1952"/>
        <v>1036</v>
      </c>
      <c r="AA279" s="58">
        <f t="shared" si="1953"/>
        <v>1475</v>
      </c>
      <c r="AB279" s="58">
        <f t="shared" si="1954"/>
        <v>1475</v>
      </c>
      <c r="AC279" s="58">
        <f t="shared" si="1955"/>
        <v>1983</v>
      </c>
      <c r="AD279" s="58">
        <f t="shared" si="1956"/>
        <v>1983</v>
      </c>
      <c r="AE279" s="58">
        <f t="shared" si="1957"/>
        <v>2542</v>
      </c>
      <c r="AF279" s="58">
        <f t="shared" si="1958"/>
        <v>2542</v>
      </c>
      <c r="AG279" s="58" t="e">
        <f t="shared" si="1959"/>
        <v>#N/A</v>
      </c>
      <c r="AH279" s="58" t="e">
        <f t="shared" si="1960"/>
        <v>#N/A</v>
      </c>
      <c r="AI279" s="58" t="e">
        <f t="shared" si="2105"/>
        <v>#N/A</v>
      </c>
      <c r="AJ279" s="58" t="e">
        <f t="shared" ref="AJ279" si="2124">AI279+COUNTIF($L:$L,AI$2&amp;$P279)-1</f>
        <v>#N/A</v>
      </c>
      <c r="AK279" s="58" t="e">
        <f t="shared" si="2107"/>
        <v>#N/A</v>
      </c>
      <c r="AL279" s="58" t="e">
        <f t="shared" ref="AL279" si="2125">AK279+COUNTIF($L:$L,AK$2&amp;$P279)-1</f>
        <v>#N/A</v>
      </c>
      <c r="AM279" s="58" t="e">
        <f t="shared" si="2109"/>
        <v>#N/A</v>
      </c>
      <c r="AN279" s="58" t="e">
        <f t="shared" ref="AN279" si="2126">AM279+COUNTIF($L:$L,AM$2&amp;$P279)-1</f>
        <v>#N/A</v>
      </c>
      <c r="AO279" s="58" t="e">
        <f t="shared" si="2111"/>
        <v>#N/A</v>
      </c>
      <c r="AP279" s="58" t="e">
        <f t="shared" ref="AP279" si="2127">AO279+COUNTIF($L:$L,AO$2&amp;$P279)-1</f>
        <v>#N/A</v>
      </c>
      <c r="AQ279" s="58" t="e">
        <f t="shared" si="2113"/>
        <v>#N/A</v>
      </c>
      <c r="AR279" s="58" t="e">
        <f t="shared" ref="AR279" si="2128">AQ279+COUNTIF($L:$L,AQ$2&amp;$P279)-1</f>
        <v>#N/A</v>
      </c>
      <c r="AS279" s="58" t="e">
        <f t="shared" si="2115"/>
        <v>#N/A</v>
      </c>
      <c r="AT279" s="58" t="e">
        <f t="shared" ref="AT279" si="2129">AS279+COUNTIF($L:$L,AS$2&amp;$P279)-1</f>
        <v>#N/A</v>
      </c>
      <c r="AU279" s="58" t="e">
        <f t="shared" si="2117"/>
        <v>#N/A</v>
      </c>
      <c r="AV279" s="58" t="e">
        <f t="shared" si="1974"/>
        <v>#N/A</v>
      </c>
      <c r="AW279" s="58" t="e">
        <f t="shared" si="1975"/>
        <v>#N/A</v>
      </c>
      <c r="AX279" s="58" t="e">
        <f t="shared" si="1976"/>
        <v>#N/A</v>
      </c>
      <c r="AY279" s="58" t="e">
        <f t="shared" si="1977"/>
        <v>#N/A</v>
      </c>
      <c r="AZ279" s="59" t="e">
        <f t="shared" si="1978"/>
        <v>#N/A</v>
      </c>
      <c r="BB279" s="66" t="s">
        <v>369</v>
      </c>
      <c r="BC279" s="67" t="e">
        <f t="shared" si="1979"/>
        <v>#N/A</v>
      </c>
      <c r="BD279" s="67" t="e">
        <f t="shared" si="1980"/>
        <v>#N/A</v>
      </c>
      <c r="BE279" s="67" t="e">
        <f t="shared" si="1981"/>
        <v>#N/A</v>
      </c>
      <c r="BF279" s="67" t="e">
        <f t="shared" si="1982"/>
        <v>#N/A</v>
      </c>
      <c r="BG279" s="67">
        <f t="shared" si="1983"/>
        <v>365</v>
      </c>
      <c r="BH279" s="67">
        <f t="shared" si="1984"/>
        <v>365</v>
      </c>
      <c r="BI279" s="67">
        <f t="shared" si="1985"/>
        <v>698</v>
      </c>
      <c r="BJ279" s="67">
        <f t="shared" si="1986"/>
        <v>698</v>
      </c>
      <c r="BK279" s="67">
        <f t="shared" si="1987"/>
        <v>1140</v>
      </c>
      <c r="BL279" s="67">
        <f t="shared" si="1988"/>
        <v>1140</v>
      </c>
      <c r="BM279" s="67">
        <f t="shared" si="1989"/>
        <v>1713</v>
      </c>
      <c r="BN279" s="67">
        <f t="shared" si="1990"/>
        <v>1713</v>
      </c>
      <c r="BO279" s="67">
        <f t="shared" si="1991"/>
        <v>2472</v>
      </c>
      <c r="BP279" s="67">
        <f t="shared" si="1992"/>
        <v>2472</v>
      </c>
      <c r="BQ279" s="67">
        <f t="shared" si="1993"/>
        <v>3440</v>
      </c>
      <c r="BR279" s="67">
        <f t="shared" si="1994"/>
        <v>3440</v>
      </c>
      <c r="BS279" s="67" t="e">
        <f t="shared" si="1995"/>
        <v>#N/A</v>
      </c>
      <c r="BT279" s="67" t="e">
        <f t="shared" si="1996"/>
        <v>#N/A</v>
      </c>
      <c r="BU279" s="67" t="e">
        <f t="shared" si="1997"/>
        <v>#N/A</v>
      </c>
      <c r="BV279" s="67" t="e">
        <f t="shared" si="1998"/>
        <v>#N/A</v>
      </c>
      <c r="BW279" s="67" t="e">
        <f t="shared" si="1999"/>
        <v>#N/A</v>
      </c>
      <c r="BX279" s="67" t="e">
        <f t="shared" si="2000"/>
        <v>#N/A</v>
      </c>
      <c r="BY279" s="67" t="e">
        <f t="shared" si="2001"/>
        <v>#N/A</v>
      </c>
      <c r="BZ279" s="67" t="e">
        <f t="shared" si="2002"/>
        <v>#N/A</v>
      </c>
      <c r="CA279" s="67" t="e">
        <f t="shared" si="2003"/>
        <v>#N/A</v>
      </c>
      <c r="CB279" s="67" t="e">
        <f t="shared" si="2004"/>
        <v>#N/A</v>
      </c>
      <c r="CC279" s="67" t="e">
        <f t="shared" si="2005"/>
        <v>#N/A</v>
      </c>
      <c r="CD279" s="67" t="e">
        <f t="shared" si="2006"/>
        <v>#N/A</v>
      </c>
      <c r="CE279" s="67" t="e">
        <f t="shared" si="2007"/>
        <v>#N/A</v>
      </c>
      <c r="CF279" s="67" t="e">
        <f t="shared" si="2008"/>
        <v>#N/A</v>
      </c>
      <c r="CG279" s="67" t="e">
        <f t="shared" si="2009"/>
        <v>#N/A</v>
      </c>
      <c r="CH279" s="67" t="e">
        <f t="shared" si="2010"/>
        <v>#N/A</v>
      </c>
      <c r="CI279" s="67" t="e">
        <f t="shared" si="2011"/>
        <v>#N/A</v>
      </c>
      <c r="CJ279" s="67" t="e">
        <f t="shared" si="2012"/>
        <v>#N/A</v>
      </c>
      <c r="CK279" s="67" t="e">
        <f t="shared" si="2013"/>
        <v>#N/A</v>
      </c>
      <c r="CL279" s="68" t="e">
        <f t="shared" si="2014"/>
        <v>#N/A</v>
      </c>
    </row>
    <row r="280" spans="2:90" hidden="1" x14ac:dyDescent="0.4">
      <c r="B280" t="str">
        <f t="shared" si="1935"/>
        <v>2015(株)ジェイコム湘南</v>
      </c>
      <c r="C280" t="str">
        <f t="shared" si="1936"/>
        <v>2015(株)ジェイコム湘南</v>
      </c>
      <c r="D280">
        <v>2015</v>
      </c>
      <c r="E280">
        <v>2016</v>
      </c>
      <c r="G280" s="36" t="s">
        <v>310</v>
      </c>
      <c r="H280">
        <v>5.8500000000000002E-4</v>
      </c>
      <c r="J280">
        <v>6.3699999999999998E-4</v>
      </c>
      <c r="L280" s="60" t="s">
        <v>1981</v>
      </c>
      <c r="M280" s="61">
        <v>2015</v>
      </c>
      <c r="N280" s="62" t="s">
        <v>314</v>
      </c>
      <c r="P280" s="60" t="s">
        <v>370</v>
      </c>
      <c r="Q280" s="61" t="e">
        <f t="shared" si="1943"/>
        <v>#N/A</v>
      </c>
      <c r="R280" s="61" t="e">
        <f t="shared" si="1944"/>
        <v>#N/A</v>
      </c>
      <c r="S280" s="61" t="e">
        <f t="shared" si="1945"/>
        <v>#N/A</v>
      </c>
      <c r="T280" s="61" t="e">
        <f t="shared" si="1946"/>
        <v>#N/A</v>
      </c>
      <c r="U280" s="61">
        <f t="shared" si="1947"/>
        <v>363</v>
      </c>
      <c r="V280" s="61">
        <f t="shared" si="1948"/>
        <v>363</v>
      </c>
      <c r="W280" s="61">
        <f t="shared" si="1949"/>
        <v>666</v>
      </c>
      <c r="X280" s="61">
        <f t="shared" si="1950"/>
        <v>666</v>
      </c>
      <c r="Y280" s="61">
        <f t="shared" si="1951"/>
        <v>1038</v>
      </c>
      <c r="Z280" s="61">
        <f t="shared" si="1952"/>
        <v>1038</v>
      </c>
      <c r="AA280" s="61">
        <f t="shared" si="1953"/>
        <v>1477</v>
      </c>
      <c r="AB280" s="61">
        <f t="shared" si="1954"/>
        <v>1477</v>
      </c>
      <c r="AC280" s="61">
        <f t="shared" si="1955"/>
        <v>1985</v>
      </c>
      <c r="AD280" s="61">
        <f t="shared" si="1956"/>
        <v>1985</v>
      </c>
      <c r="AE280" s="61">
        <f t="shared" si="1957"/>
        <v>2544</v>
      </c>
      <c r="AF280" s="61">
        <f t="shared" si="1958"/>
        <v>2544</v>
      </c>
      <c r="AG280" s="61" t="e">
        <f t="shared" si="1959"/>
        <v>#N/A</v>
      </c>
      <c r="AH280" s="61" t="e">
        <f t="shared" si="1960"/>
        <v>#N/A</v>
      </c>
      <c r="AI280" s="61" t="e">
        <f t="shared" si="2105"/>
        <v>#N/A</v>
      </c>
      <c r="AJ280" s="61" t="e">
        <f t="shared" ref="AJ280" si="2130">AI280+COUNTIF($L:$L,AI$2&amp;$P280)-1</f>
        <v>#N/A</v>
      </c>
      <c r="AK280" s="61" t="e">
        <f t="shared" si="2107"/>
        <v>#N/A</v>
      </c>
      <c r="AL280" s="61" t="e">
        <f t="shared" ref="AL280" si="2131">AK280+COUNTIF($L:$L,AK$2&amp;$P280)-1</f>
        <v>#N/A</v>
      </c>
      <c r="AM280" s="61" t="e">
        <f t="shared" si="2109"/>
        <v>#N/A</v>
      </c>
      <c r="AN280" s="61" t="e">
        <f t="shared" ref="AN280" si="2132">AM280+COUNTIF($L:$L,AM$2&amp;$P280)-1</f>
        <v>#N/A</v>
      </c>
      <c r="AO280" s="61" t="e">
        <f t="shared" si="2111"/>
        <v>#N/A</v>
      </c>
      <c r="AP280" s="61" t="e">
        <f t="shared" ref="AP280" si="2133">AO280+COUNTIF($L:$L,AO$2&amp;$P280)-1</f>
        <v>#N/A</v>
      </c>
      <c r="AQ280" s="61" t="e">
        <f t="shared" si="2113"/>
        <v>#N/A</v>
      </c>
      <c r="AR280" s="61" t="e">
        <f t="shared" ref="AR280" si="2134">AQ280+COUNTIF($L:$L,AQ$2&amp;$P280)-1</f>
        <v>#N/A</v>
      </c>
      <c r="AS280" s="61" t="e">
        <f t="shared" si="2115"/>
        <v>#N/A</v>
      </c>
      <c r="AT280" s="61" t="e">
        <f t="shared" ref="AT280" si="2135">AS280+COUNTIF($L:$L,AS$2&amp;$P280)-1</f>
        <v>#N/A</v>
      </c>
      <c r="AU280" s="61" t="e">
        <f t="shared" si="2117"/>
        <v>#N/A</v>
      </c>
      <c r="AV280" s="61" t="e">
        <f t="shared" si="1974"/>
        <v>#N/A</v>
      </c>
      <c r="AW280" s="61" t="e">
        <f t="shared" si="1975"/>
        <v>#N/A</v>
      </c>
      <c r="AX280" s="61" t="e">
        <f t="shared" si="1976"/>
        <v>#N/A</v>
      </c>
      <c r="AY280" s="61" t="e">
        <f t="shared" si="1977"/>
        <v>#N/A</v>
      </c>
      <c r="AZ280" s="62" t="e">
        <f t="shared" si="1978"/>
        <v>#N/A</v>
      </c>
      <c r="BB280" s="69" t="s">
        <v>370</v>
      </c>
      <c r="BC280" s="70" t="e">
        <f t="shared" si="1979"/>
        <v>#N/A</v>
      </c>
      <c r="BD280" s="70" t="e">
        <f t="shared" si="1980"/>
        <v>#N/A</v>
      </c>
      <c r="BE280" s="70" t="e">
        <f t="shared" si="1981"/>
        <v>#N/A</v>
      </c>
      <c r="BF280" s="70" t="e">
        <f t="shared" si="1982"/>
        <v>#N/A</v>
      </c>
      <c r="BG280" s="70">
        <f t="shared" si="1983"/>
        <v>367</v>
      </c>
      <c r="BH280" s="70">
        <f t="shared" si="1984"/>
        <v>367</v>
      </c>
      <c r="BI280" s="70">
        <f t="shared" si="1985"/>
        <v>700</v>
      </c>
      <c r="BJ280" s="70">
        <f t="shared" si="1986"/>
        <v>700</v>
      </c>
      <c r="BK280" s="70">
        <f t="shared" si="1987"/>
        <v>1142</v>
      </c>
      <c r="BL280" s="70">
        <f t="shared" si="1988"/>
        <v>1142</v>
      </c>
      <c r="BM280" s="70">
        <f t="shared" si="1989"/>
        <v>1715</v>
      </c>
      <c r="BN280" s="70">
        <f t="shared" si="1990"/>
        <v>1715</v>
      </c>
      <c r="BO280" s="70">
        <f t="shared" si="1991"/>
        <v>2474</v>
      </c>
      <c r="BP280" s="70">
        <f t="shared" si="1992"/>
        <v>2475</v>
      </c>
      <c r="BQ280" s="70">
        <f t="shared" si="1993"/>
        <v>3446</v>
      </c>
      <c r="BR280" s="70">
        <f t="shared" si="1994"/>
        <v>3448</v>
      </c>
      <c r="BS280" s="70" t="e">
        <f t="shared" si="1995"/>
        <v>#N/A</v>
      </c>
      <c r="BT280" s="70" t="e">
        <f t="shared" si="1996"/>
        <v>#N/A</v>
      </c>
      <c r="BU280" s="70" t="e">
        <f t="shared" si="1997"/>
        <v>#N/A</v>
      </c>
      <c r="BV280" s="70" t="e">
        <f t="shared" si="1998"/>
        <v>#N/A</v>
      </c>
      <c r="BW280" s="70" t="e">
        <f t="shared" si="1999"/>
        <v>#N/A</v>
      </c>
      <c r="BX280" s="70" t="e">
        <f t="shared" si="2000"/>
        <v>#N/A</v>
      </c>
      <c r="BY280" s="70" t="e">
        <f t="shared" si="2001"/>
        <v>#N/A</v>
      </c>
      <c r="BZ280" s="70" t="e">
        <f t="shared" si="2002"/>
        <v>#N/A</v>
      </c>
      <c r="CA280" s="70" t="e">
        <f t="shared" si="2003"/>
        <v>#N/A</v>
      </c>
      <c r="CB280" s="70" t="e">
        <f t="shared" si="2004"/>
        <v>#N/A</v>
      </c>
      <c r="CC280" s="70" t="e">
        <f t="shared" si="2005"/>
        <v>#N/A</v>
      </c>
      <c r="CD280" s="70" t="e">
        <f t="shared" si="2006"/>
        <v>#N/A</v>
      </c>
      <c r="CE280" s="70" t="e">
        <f t="shared" si="2007"/>
        <v>#N/A</v>
      </c>
      <c r="CF280" s="70" t="e">
        <f t="shared" si="2008"/>
        <v>#N/A</v>
      </c>
      <c r="CG280" s="70" t="e">
        <f t="shared" si="2009"/>
        <v>#N/A</v>
      </c>
      <c r="CH280" s="70" t="e">
        <f t="shared" si="2010"/>
        <v>#N/A</v>
      </c>
      <c r="CI280" s="70" t="e">
        <f t="shared" si="2011"/>
        <v>#N/A</v>
      </c>
      <c r="CJ280" s="70" t="e">
        <f t="shared" si="2012"/>
        <v>#N/A</v>
      </c>
      <c r="CK280" s="70" t="e">
        <f t="shared" si="2013"/>
        <v>#N/A</v>
      </c>
      <c r="CL280" s="71" t="e">
        <f t="shared" si="2014"/>
        <v>#N/A</v>
      </c>
    </row>
    <row r="281" spans="2:90" hidden="1" x14ac:dyDescent="0.4">
      <c r="B281" t="str">
        <f t="shared" si="1935"/>
        <v>2015(株)ジェイコム多摩</v>
      </c>
      <c r="C281" t="str">
        <f t="shared" si="1936"/>
        <v>2015(株)ジェイコム多摩</v>
      </c>
      <c r="D281">
        <v>2015</v>
      </c>
      <c r="E281">
        <v>2016</v>
      </c>
      <c r="G281" s="36" t="s">
        <v>311</v>
      </c>
      <c r="H281">
        <v>5.8500000000000002E-4</v>
      </c>
      <c r="J281">
        <v>6.38E-4</v>
      </c>
      <c r="L281" s="57" t="s">
        <v>1982</v>
      </c>
      <c r="M281" s="58">
        <v>2015</v>
      </c>
      <c r="N281" s="59" t="s">
        <v>315</v>
      </c>
      <c r="P281" s="57" t="s">
        <v>371</v>
      </c>
      <c r="Q281" s="58" t="e">
        <f t="shared" si="1943"/>
        <v>#N/A</v>
      </c>
      <c r="R281" s="58" t="e">
        <f t="shared" si="1944"/>
        <v>#N/A</v>
      </c>
      <c r="S281" s="58" t="e">
        <f t="shared" si="1945"/>
        <v>#N/A</v>
      </c>
      <c r="T281" s="58" t="e">
        <f t="shared" si="1946"/>
        <v>#N/A</v>
      </c>
      <c r="U281" s="58">
        <f t="shared" si="1947"/>
        <v>366</v>
      </c>
      <c r="V281" s="58">
        <f t="shared" si="1948"/>
        <v>366</v>
      </c>
      <c r="W281" s="58" t="e">
        <f t="shared" si="1949"/>
        <v>#N/A</v>
      </c>
      <c r="X281" s="58" t="e">
        <f t="shared" si="1950"/>
        <v>#N/A</v>
      </c>
      <c r="Y281" s="58" t="e">
        <f t="shared" si="1951"/>
        <v>#N/A</v>
      </c>
      <c r="Z281" s="58" t="e">
        <f t="shared" si="1952"/>
        <v>#N/A</v>
      </c>
      <c r="AA281" s="58" t="e">
        <f t="shared" si="1953"/>
        <v>#N/A</v>
      </c>
      <c r="AB281" s="58" t="e">
        <f t="shared" si="1954"/>
        <v>#N/A</v>
      </c>
      <c r="AC281" s="58" t="e">
        <f t="shared" si="1955"/>
        <v>#N/A</v>
      </c>
      <c r="AD281" s="58" t="e">
        <f t="shared" si="1956"/>
        <v>#N/A</v>
      </c>
      <c r="AE281" s="58" t="e">
        <f t="shared" si="1957"/>
        <v>#N/A</v>
      </c>
      <c r="AF281" s="58" t="e">
        <f t="shared" si="1958"/>
        <v>#N/A</v>
      </c>
      <c r="AG281" s="58" t="e">
        <f t="shared" si="1959"/>
        <v>#N/A</v>
      </c>
      <c r="AH281" s="58" t="e">
        <f t="shared" si="1960"/>
        <v>#N/A</v>
      </c>
      <c r="AI281" s="58" t="e">
        <f t="shared" si="2105"/>
        <v>#N/A</v>
      </c>
      <c r="AJ281" s="58" t="e">
        <f t="shared" ref="AJ281" si="2136">AI281+COUNTIF($L:$L,AI$2&amp;$P281)-1</f>
        <v>#N/A</v>
      </c>
      <c r="AK281" s="58" t="e">
        <f t="shared" si="2107"/>
        <v>#N/A</v>
      </c>
      <c r="AL281" s="58" t="e">
        <f t="shared" ref="AL281" si="2137">AK281+COUNTIF($L:$L,AK$2&amp;$P281)-1</f>
        <v>#N/A</v>
      </c>
      <c r="AM281" s="58" t="e">
        <f t="shared" si="2109"/>
        <v>#N/A</v>
      </c>
      <c r="AN281" s="58" t="e">
        <f t="shared" ref="AN281" si="2138">AM281+COUNTIF($L:$L,AM$2&amp;$P281)-1</f>
        <v>#N/A</v>
      </c>
      <c r="AO281" s="58" t="e">
        <f t="shared" si="2111"/>
        <v>#N/A</v>
      </c>
      <c r="AP281" s="58" t="e">
        <f t="shared" ref="AP281" si="2139">AO281+COUNTIF($L:$L,AO$2&amp;$P281)-1</f>
        <v>#N/A</v>
      </c>
      <c r="AQ281" s="58" t="e">
        <f t="shared" si="2113"/>
        <v>#N/A</v>
      </c>
      <c r="AR281" s="58" t="e">
        <f t="shared" ref="AR281" si="2140">AQ281+COUNTIF($L:$L,AQ$2&amp;$P281)-1</f>
        <v>#N/A</v>
      </c>
      <c r="AS281" s="58" t="e">
        <f t="shared" si="2115"/>
        <v>#N/A</v>
      </c>
      <c r="AT281" s="58" t="e">
        <f t="shared" ref="AT281" si="2141">AS281+COUNTIF($L:$L,AS$2&amp;$P281)-1</f>
        <v>#N/A</v>
      </c>
      <c r="AU281" s="58" t="e">
        <f t="shared" si="2117"/>
        <v>#N/A</v>
      </c>
      <c r="AV281" s="58" t="e">
        <f t="shared" si="1974"/>
        <v>#N/A</v>
      </c>
      <c r="AW281" s="58" t="e">
        <f t="shared" si="1975"/>
        <v>#N/A</v>
      </c>
      <c r="AX281" s="58" t="e">
        <f t="shared" si="1976"/>
        <v>#N/A</v>
      </c>
      <c r="AY281" s="58" t="e">
        <f t="shared" si="1977"/>
        <v>#N/A</v>
      </c>
      <c r="AZ281" s="59" t="e">
        <f t="shared" si="1978"/>
        <v>#N/A</v>
      </c>
      <c r="BB281" s="66" t="s">
        <v>371</v>
      </c>
      <c r="BC281" s="67" t="e">
        <f t="shared" si="1979"/>
        <v>#N/A</v>
      </c>
      <c r="BD281" s="67" t="e">
        <f t="shared" si="1980"/>
        <v>#N/A</v>
      </c>
      <c r="BE281" s="67" t="e">
        <f t="shared" si="1981"/>
        <v>#N/A</v>
      </c>
      <c r="BF281" s="67" t="e">
        <f t="shared" si="1982"/>
        <v>#N/A</v>
      </c>
      <c r="BG281" s="67">
        <f t="shared" si="1983"/>
        <v>370</v>
      </c>
      <c r="BH281" s="67">
        <f t="shared" si="1984"/>
        <v>370</v>
      </c>
      <c r="BI281" s="67" t="e">
        <f t="shared" si="1985"/>
        <v>#N/A</v>
      </c>
      <c r="BJ281" s="67" t="e">
        <f t="shared" si="1986"/>
        <v>#N/A</v>
      </c>
      <c r="BK281" s="67" t="e">
        <f t="shared" si="1987"/>
        <v>#N/A</v>
      </c>
      <c r="BL281" s="67" t="e">
        <f t="shared" si="1988"/>
        <v>#N/A</v>
      </c>
      <c r="BM281" s="67" t="e">
        <f t="shared" si="1989"/>
        <v>#N/A</v>
      </c>
      <c r="BN281" s="67" t="e">
        <f t="shared" si="1990"/>
        <v>#N/A</v>
      </c>
      <c r="BO281" s="67" t="e">
        <f t="shared" si="1991"/>
        <v>#N/A</v>
      </c>
      <c r="BP281" s="67" t="e">
        <f t="shared" si="1992"/>
        <v>#N/A</v>
      </c>
      <c r="BQ281" s="67" t="e">
        <f t="shared" si="1993"/>
        <v>#N/A</v>
      </c>
      <c r="BR281" s="67" t="e">
        <f t="shared" si="1994"/>
        <v>#N/A</v>
      </c>
      <c r="BS281" s="67" t="e">
        <f t="shared" si="1995"/>
        <v>#N/A</v>
      </c>
      <c r="BT281" s="67" t="e">
        <f t="shared" si="1996"/>
        <v>#N/A</v>
      </c>
      <c r="BU281" s="67" t="e">
        <f t="shared" si="1997"/>
        <v>#N/A</v>
      </c>
      <c r="BV281" s="67" t="e">
        <f t="shared" si="1998"/>
        <v>#N/A</v>
      </c>
      <c r="BW281" s="67" t="e">
        <f t="shared" si="1999"/>
        <v>#N/A</v>
      </c>
      <c r="BX281" s="67" t="e">
        <f t="shared" si="2000"/>
        <v>#N/A</v>
      </c>
      <c r="BY281" s="67" t="e">
        <f t="shared" si="2001"/>
        <v>#N/A</v>
      </c>
      <c r="BZ281" s="67" t="e">
        <f t="shared" si="2002"/>
        <v>#N/A</v>
      </c>
      <c r="CA281" s="67" t="e">
        <f t="shared" si="2003"/>
        <v>#N/A</v>
      </c>
      <c r="CB281" s="67" t="e">
        <f t="shared" si="2004"/>
        <v>#N/A</v>
      </c>
      <c r="CC281" s="67" t="e">
        <f t="shared" si="2005"/>
        <v>#N/A</v>
      </c>
      <c r="CD281" s="67" t="e">
        <f t="shared" si="2006"/>
        <v>#N/A</v>
      </c>
      <c r="CE281" s="67" t="e">
        <f t="shared" si="2007"/>
        <v>#N/A</v>
      </c>
      <c r="CF281" s="67" t="e">
        <f t="shared" si="2008"/>
        <v>#N/A</v>
      </c>
      <c r="CG281" s="67" t="e">
        <f t="shared" si="2009"/>
        <v>#N/A</v>
      </c>
      <c r="CH281" s="67" t="e">
        <f t="shared" si="2010"/>
        <v>#N/A</v>
      </c>
      <c r="CI281" s="67" t="e">
        <f t="shared" si="2011"/>
        <v>#N/A</v>
      </c>
      <c r="CJ281" s="67" t="e">
        <f t="shared" si="2012"/>
        <v>#N/A</v>
      </c>
      <c r="CK281" s="67" t="e">
        <f t="shared" si="2013"/>
        <v>#N/A</v>
      </c>
      <c r="CL281" s="68" t="e">
        <f t="shared" si="2014"/>
        <v>#N/A</v>
      </c>
    </row>
    <row r="282" spans="2:90" hidden="1" x14ac:dyDescent="0.4">
      <c r="B282" t="str">
        <f t="shared" si="1935"/>
        <v>2015(株)ジェイコム千葉</v>
      </c>
      <c r="C282" t="str">
        <f t="shared" si="1936"/>
        <v>2015(株)ジェイコム千葉</v>
      </c>
      <c r="D282">
        <v>2015</v>
      </c>
      <c r="E282">
        <v>2016</v>
      </c>
      <c r="G282" s="36" t="s">
        <v>312</v>
      </c>
      <c r="H282">
        <v>5.8500000000000002E-4</v>
      </c>
      <c r="J282">
        <v>6.38E-4</v>
      </c>
      <c r="L282" s="60" t="s">
        <v>1983</v>
      </c>
      <c r="M282" s="61">
        <v>2015</v>
      </c>
      <c r="N282" s="62" t="s">
        <v>316</v>
      </c>
      <c r="P282" s="60" t="s">
        <v>372</v>
      </c>
      <c r="Q282" s="61" t="e">
        <f t="shared" si="1943"/>
        <v>#N/A</v>
      </c>
      <c r="R282" s="61" t="e">
        <f t="shared" si="1944"/>
        <v>#N/A</v>
      </c>
      <c r="S282" s="61" t="e">
        <f t="shared" si="1945"/>
        <v>#N/A</v>
      </c>
      <c r="T282" s="61" t="e">
        <f t="shared" si="1946"/>
        <v>#N/A</v>
      </c>
      <c r="U282" s="61">
        <f t="shared" si="1947"/>
        <v>367</v>
      </c>
      <c r="V282" s="61">
        <f t="shared" si="1948"/>
        <v>367</v>
      </c>
      <c r="W282" s="61" t="e">
        <f t="shared" si="1949"/>
        <v>#N/A</v>
      </c>
      <c r="X282" s="61" t="e">
        <f t="shared" si="1950"/>
        <v>#N/A</v>
      </c>
      <c r="Y282" s="61" t="e">
        <f t="shared" si="1951"/>
        <v>#N/A</v>
      </c>
      <c r="Z282" s="61" t="e">
        <f t="shared" si="1952"/>
        <v>#N/A</v>
      </c>
      <c r="AA282" s="61" t="e">
        <f t="shared" si="1953"/>
        <v>#N/A</v>
      </c>
      <c r="AB282" s="61" t="e">
        <f t="shared" si="1954"/>
        <v>#N/A</v>
      </c>
      <c r="AC282" s="61" t="e">
        <f t="shared" si="1955"/>
        <v>#N/A</v>
      </c>
      <c r="AD282" s="61" t="e">
        <f t="shared" si="1956"/>
        <v>#N/A</v>
      </c>
      <c r="AE282" s="61" t="e">
        <f t="shared" si="1957"/>
        <v>#N/A</v>
      </c>
      <c r="AF282" s="61" t="e">
        <f t="shared" si="1958"/>
        <v>#N/A</v>
      </c>
      <c r="AG282" s="61" t="e">
        <f t="shared" si="1959"/>
        <v>#N/A</v>
      </c>
      <c r="AH282" s="61" t="e">
        <f t="shared" si="1960"/>
        <v>#N/A</v>
      </c>
      <c r="AI282" s="61" t="e">
        <f t="shared" si="2105"/>
        <v>#N/A</v>
      </c>
      <c r="AJ282" s="61" t="e">
        <f t="shared" ref="AJ282" si="2142">AI282+COUNTIF($L:$L,AI$2&amp;$P282)-1</f>
        <v>#N/A</v>
      </c>
      <c r="AK282" s="61" t="e">
        <f t="shared" si="2107"/>
        <v>#N/A</v>
      </c>
      <c r="AL282" s="61" t="e">
        <f t="shared" ref="AL282" si="2143">AK282+COUNTIF($L:$L,AK$2&amp;$P282)-1</f>
        <v>#N/A</v>
      </c>
      <c r="AM282" s="61" t="e">
        <f t="shared" si="2109"/>
        <v>#N/A</v>
      </c>
      <c r="AN282" s="61" t="e">
        <f t="shared" ref="AN282" si="2144">AM282+COUNTIF($L:$L,AM$2&amp;$P282)-1</f>
        <v>#N/A</v>
      </c>
      <c r="AO282" s="61" t="e">
        <f t="shared" si="2111"/>
        <v>#N/A</v>
      </c>
      <c r="AP282" s="61" t="e">
        <f t="shared" ref="AP282" si="2145">AO282+COUNTIF($L:$L,AO$2&amp;$P282)-1</f>
        <v>#N/A</v>
      </c>
      <c r="AQ282" s="61" t="e">
        <f t="shared" si="2113"/>
        <v>#N/A</v>
      </c>
      <c r="AR282" s="61" t="e">
        <f t="shared" ref="AR282" si="2146">AQ282+COUNTIF($L:$L,AQ$2&amp;$P282)-1</f>
        <v>#N/A</v>
      </c>
      <c r="AS282" s="61" t="e">
        <f t="shared" si="2115"/>
        <v>#N/A</v>
      </c>
      <c r="AT282" s="61" t="e">
        <f t="shared" ref="AT282" si="2147">AS282+COUNTIF($L:$L,AS$2&amp;$P282)-1</f>
        <v>#N/A</v>
      </c>
      <c r="AU282" s="61" t="e">
        <f t="shared" si="2117"/>
        <v>#N/A</v>
      </c>
      <c r="AV282" s="61" t="e">
        <f t="shared" si="1974"/>
        <v>#N/A</v>
      </c>
      <c r="AW282" s="61" t="e">
        <f t="shared" si="1975"/>
        <v>#N/A</v>
      </c>
      <c r="AX282" s="61" t="e">
        <f t="shared" si="1976"/>
        <v>#N/A</v>
      </c>
      <c r="AY282" s="61" t="e">
        <f t="shared" si="1977"/>
        <v>#N/A</v>
      </c>
      <c r="AZ282" s="62" t="e">
        <f t="shared" si="1978"/>
        <v>#N/A</v>
      </c>
      <c r="BB282" s="69" t="s">
        <v>372</v>
      </c>
      <c r="BC282" s="70" t="e">
        <f t="shared" si="1979"/>
        <v>#N/A</v>
      </c>
      <c r="BD282" s="70" t="e">
        <f t="shared" si="1980"/>
        <v>#N/A</v>
      </c>
      <c r="BE282" s="70" t="e">
        <f t="shared" si="1981"/>
        <v>#N/A</v>
      </c>
      <c r="BF282" s="70" t="e">
        <f t="shared" si="1982"/>
        <v>#N/A</v>
      </c>
      <c r="BG282" s="70">
        <f t="shared" si="1983"/>
        <v>371</v>
      </c>
      <c r="BH282" s="70">
        <f t="shared" si="1984"/>
        <v>371</v>
      </c>
      <c r="BI282" s="70" t="e">
        <f t="shared" si="1985"/>
        <v>#N/A</v>
      </c>
      <c r="BJ282" s="70" t="e">
        <f t="shared" si="1986"/>
        <v>#N/A</v>
      </c>
      <c r="BK282" s="70" t="e">
        <f t="shared" si="1987"/>
        <v>#N/A</v>
      </c>
      <c r="BL282" s="70" t="e">
        <f t="shared" si="1988"/>
        <v>#N/A</v>
      </c>
      <c r="BM282" s="70" t="e">
        <f t="shared" si="1989"/>
        <v>#N/A</v>
      </c>
      <c r="BN282" s="70" t="e">
        <f t="shared" si="1990"/>
        <v>#N/A</v>
      </c>
      <c r="BO282" s="70" t="e">
        <f t="shared" si="1991"/>
        <v>#N/A</v>
      </c>
      <c r="BP282" s="70" t="e">
        <f t="shared" si="1992"/>
        <v>#N/A</v>
      </c>
      <c r="BQ282" s="70" t="e">
        <f t="shared" si="1993"/>
        <v>#N/A</v>
      </c>
      <c r="BR282" s="70" t="e">
        <f t="shared" si="1994"/>
        <v>#N/A</v>
      </c>
      <c r="BS282" s="70" t="e">
        <f t="shared" si="1995"/>
        <v>#N/A</v>
      </c>
      <c r="BT282" s="70" t="e">
        <f t="shared" si="1996"/>
        <v>#N/A</v>
      </c>
      <c r="BU282" s="70" t="e">
        <f t="shared" si="1997"/>
        <v>#N/A</v>
      </c>
      <c r="BV282" s="70" t="e">
        <f t="shared" si="1998"/>
        <v>#N/A</v>
      </c>
      <c r="BW282" s="70" t="e">
        <f t="shared" si="1999"/>
        <v>#N/A</v>
      </c>
      <c r="BX282" s="70" t="e">
        <f t="shared" si="2000"/>
        <v>#N/A</v>
      </c>
      <c r="BY282" s="70" t="e">
        <f t="shared" si="2001"/>
        <v>#N/A</v>
      </c>
      <c r="BZ282" s="70" t="e">
        <f t="shared" si="2002"/>
        <v>#N/A</v>
      </c>
      <c r="CA282" s="70" t="e">
        <f t="shared" si="2003"/>
        <v>#N/A</v>
      </c>
      <c r="CB282" s="70" t="e">
        <f t="shared" si="2004"/>
        <v>#N/A</v>
      </c>
      <c r="CC282" s="70" t="e">
        <f t="shared" si="2005"/>
        <v>#N/A</v>
      </c>
      <c r="CD282" s="70" t="e">
        <f t="shared" si="2006"/>
        <v>#N/A</v>
      </c>
      <c r="CE282" s="70" t="e">
        <f t="shared" si="2007"/>
        <v>#N/A</v>
      </c>
      <c r="CF282" s="70" t="e">
        <f t="shared" si="2008"/>
        <v>#N/A</v>
      </c>
      <c r="CG282" s="70" t="e">
        <f t="shared" si="2009"/>
        <v>#N/A</v>
      </c>
      <c r="CH282" s="70" t="e">
        <f t="shared" si="2010"/>
        <v>#N/A</v>
      </c>
      <c r="CI282" s="70" t="e">
        <f t="shared" si="2011"/>
        <v>#N/A</v>
      </c>
      <c r="CJ282" s="70" t="e">
        <f t="shared" si="2012"/>
        <v>#N/A</v>
      </c>
      <c r="CK282" s="70" t="e">
        <f t="shared" si="2013"/>
        <v>#N/A</v>
      </c>
      <c r="CL282" s="71" t="e">
        <f t="shared" si="2014"/>
        <v>#N/A</v>
      </c>
    </row>
    <row r="283" spans="2:90" hidden="1" x14ac:dyDescent="0.4">
      <c r="B283" t="str">
        <f t="shared" si="1935"/>
        <v>2015(株)ジェイコム千葉セントラル</v>
      </c>
      <c r="C283" t="str">
        <f t="shared" si="1936"/>
        <v>2015(株)ジェイコム千葉セントラル</v>
      </c>
      <c r="D283">
        <v>2015</v>
      </c>
      <c r="E283">
        <v>2016</v>
      </c>
      <c r="G283" s="36" t="s">
        <v>313</v>
      </c>
      <c r="H283">
        <v>5.8500000000000002E-4</v>
      </c>
      <c r="J283">
        <v>6.38E-4</v>
      </c>
      <c r="L283" s="57" t="s">
        <v>1984</v>
      </c>
      <c r="M283" s="58">
        <v>2015</v>
      </c>
      <c r="N283" s="59" t="s">
        <v>317</v>
      </c>
      <c r="P283" s="57" t="s">
        <v>373</v>
      </c>
      <c r="Q283" s="58" t="e">
        <f t="shared" si="1943"/>
        <v>#N/A</v>
      </c>
      <c r="R283" s="58" t="e">
        <f t="shared" si="1944"/>
        <v>#N/A</v>
      </c>
      <c r="S283" s="58" t="e">
        <f t="shared" si="1945"/>
        <v>#N/A</v>
      </c>
      <c r="T283" s="58" t="e">
        <f t="shared" si="1946"/>
        <v>#N/A</v>
      </c>
      <c r="U283" s="58">
        <f t="shared" si="1947"/>
        <v>368</v>
      </c>
      <c r="V283" s="58">
        <f t="shared" si="1948"/>
        <v>368</v>
      </c>
      <c r="W283" s="58">
        <f t="shared" si="1949"/>
        <v>671</v>
      </c>
      <c r="X283" s="58">
        <f t="shared" si="1950"/>
        <v>671</v>
      </c>
      <c r="Y283" s="58">
        <f t="shared" si="1951"/>
        <v>1043</v>
      </c>
      <c r="Z283" s="58">
        <f t="shared" si="1952"/>
        <v>1043</v>
      </c>
      <c r="AA283" s="58" t="e">
        <f t="shared" si="1953"/>
        <v>#N/A</v>
      </c>
      <c r="AB283" s="58" t="e">
        <f t="shared" si="1954"/>
        <v>#N/A</v>
      </c>
      <c r="AC283" s="58" t="e">
        <f t="shared" si="1955"/>
        <v>#N/A</v>
      </c>
      <c r="AD283" s="58" t="e">
        <f t="shared" si="1956"/>
        <v>#N/A</v>
      </c>
      <c r="AE283" s="58" t="e">
        <f t="shared" si="1957"/>
        <v>#N/A</v>
      </c>
      <c r="AF283" s="58" t="e">
        <f t="shared" si="1958"/>
        <v>#N/A</v>
      </c>
      <c r="AG283" s="58" t="e">
        <f t="shared" si="1959"/>
        <v>#N/A</v>
      </c>
      <c r="AH283" s="58" t="e">
        <f t="shared" si="1960"/>
        <v>#N/A</v>
      </c>
      <c r="AI283" s="58" t="e">
        <f t="shared" si="2105"/>
        <v>#N/A</v>
      </c>
      <c r="AJ283" s="58" t="e">
        <f t="shared" ref="AJ283" si="2148">AI283+COUNTIF($L:$L,AI$2&amp;$P283)-1</f>
        <v>#N/A</v>
      </c>
      <c r="AK283" s="58" t="e">
        <f t="shared" si="2107"/>
        <v>#N/A</v>
      </c>
      <c r="AL283" s="58" t="e">
        <f t="shared" ref="AL283" si="2149">AK283+COUNTIF($L:$L,AK$2&amp;$P283)-1</f>
        <v>#N/A</v>
      </c>
      <c r="AM283" s="58" t="e">
        <f t="shared" si="2109"/>
        <v>#N/A</v>
      </c>
      <c r="AN283" s="58" t="e">
        <f t="shared" ref="AN283" si="2150">AM283+COUNTIF($L:$L,AM$2&amp;$P283)-1</f>
        <v>#N/A</v>
      </c>
      <c r="AO283" s="58" t="e">
        <f t="shared" si="2111"/>
        <v>#N/A</v>
      </c>
      <c r="AP283" s="58" t="e">
        <f t="shared" ref="AP283" si="2151">AO283+COUNTIF($L:$L,AO$2&amp;$P283)-1</f>
        <v>#N/A</v>
      </c>
      <c r="AQ283" s="58" t="e">
        <f t="shared" si="2113"/>
        <v>#N/A</v>
      </c>
      <c r="AR283" s="58" t="e">
        <f t="shared" ref="AR283" si="2152">AQ283+COUNTIF($L:$L,AQ$2&amp;$P283)-1</f>
        <v>#N/A</v>
      </c>
      <c r="AS283" s="58" t="e">
        <f t="shared" si="2115"/>
        <v>#N/A</v>
      </c>
      <c r="AT283" s="58" t="e">
        <f t="shared" ref="AT283" si="2153">AS283+COUNTIF($L:$L,AS$2&amp;$P283)-1</f>
        <v>#N/A</v>
      </c>
      <c r="AU283" s="58" t="e">
        <f t="shared" si="2117"/>
        <v>#N/A</v>
      </c>
      <c r="AV283" s="58" t="e">
        <f t="shared" si="1974"/>
        <v>#N/A</v>
      </c>
      <c r="AW283" s="58" t="e">
        <f t="shared" si="1975"/>
        <v>#N/A</v>
      </c>
      <c r="AX283" s="58" t="e">
        <f t="shared" si="1976"/>
        <v>#N/A</v>
      </c>
      <c r="AY283" s="58" t="e">
        <f t="shared" si="1977"/>
        <v>#N/A</v>
      </c>
      <c r="AZ283" s="59" t="e">
        <f t="shared" si="1978"/>
        <v>#N/A</v>
      </c>
      <c r="BB283" s="66" t="s">
        <v>373</v>
      </c>
      <c r="BC283" s="67" t="e">
        <f t="shared" si="1979"/>
        <v>#N/A</v>
      </c>
      <c r="BD283" s="67" t="e">
        <f t="shared" si="1980"/>
        <v>#N/A</v>
      </c>
      <c r="BE283" s="67" t="e">
        <f t="shared" si="1981"/>
        <v>#N/A</v>
      </c>
      <c r="BF283" s="67" t="e">
        <f t="shared" si="1982"/>
        <v>#N/A</v>
      </c>
      <c r="BG283" s="67">
        <f t="shared" si="1983"/>
        <v>372</v>
      </c>
      <c r="BH283" s="67">
        <f t="shared" si="1984"/>
        <v>372</v>
      </c>
      <c r="BI283" s="67">
        <f t="shared" si="1985"/>
        <v>705</v>
      </c>
      <c r="BJ283" s="67">
        <f t="shared" si="1986"/>
        <v>705</v>
      </c>
      <c r="BK283" s="67">
        <f t="shared" si="1987"/>
        <v>1147</v>
      </c>
      <c r="BL283" s="67">
        <f t="shared" si="1988"/>
        <v>1147</v>
      </c>
      <c r="BM283" s="67" t="e">
        <f t="shared" si="1989"/>
        <v>#N/A</v>
      </c>
      <c r="BN283" s="67" t="e">
        <f t="shared" si="1990"/>
        <v>#N/A</v>
      </c>
      <c r="BO283" s="67" t="e">
        <f t="shared" si="1991"/>
        <v>#N/A</v>
      </c>
      <c r="BP283" s="67" t="e">
        <f t="shared" si="1992"/>
        <v>#N/A</v>
      </c>
      <c r="BQ283" s="67" t="e">
        <f t="shared" si="1993"/>
        <v>#N/A</v>
      </c>
      <c r="BR283" s="67" t="e">
        <f t="shared" si="1994"/>
        <v>#N/A</v>
      </c>
      <c r="BS283" s="67" t="e">
        <f t="shared" si="1995"/>
        <v>#N/A</v>
      </c>
      <c r="BT283" s="67" t="e">
        <f t="shared" si="1996"/>
        <v>#N/A</v>
      </c>
      <c r="BU283" s="67" t="e">
        <f t="shared" si="1997"/>
        <v>#N/A</v>
      </c>
      <c r="BV283" s="67" t="e">
        <f t="shared" si="1998"/>
        <v>#N/A</v>
      </c>
      <c r="BW283" s="67" t="e">
        <f t="shared" si="1999"/>
        <v>#N/A</v>
      </c>
      <c r="BX283" s="67" t="e">
        <f t="shared" si="2000"/>
        <v>#N/A</v>
      </c>
      <c r="BY283" s="67" t="e">
        <f t="shared" si="2001"/>
        <v>#N/A</v>
      </c>
      <c r="BZ283" s="67" t="e">
        <f t="shared" si="2002"/>
        <v>#N/A</v>
      </c>
      <c r="CA283" s="67" t="e">
        <f t="shared" si="2003"/>
        <v>#N/A</v>
      </c>
      <c r="CB283" s="67" t="e">
        <f t="shared" si="2004"/>
        <v>#N/A</v>
      </c>
      <c r="CC283" s="67" t="e">
        <f t="shared" si="2005"/>
        <v>#N/A</v>
      </c>
      <c r="CD283" s="67" t="e">
        <f t="shared" si="2006"/>
        <v>#N/A</v>
      </c>
      <c r="CE283" s="67" t="e">
        <f t="shared" si="2007"/>
        <v>#N/A</v>
      </c>
      <c r="CF283" s="67" t="e">
        <f t="shared" si="2008"/>
        <v>#N/A</v>
      </c>
      <c r="CG283" s="67" t="e">
        <f t="shared" si="2009"/>
        <v>#N/A</v>
      </c>
      <c r="CH283" s="67" t="e">
        <f t="shared" si="2010"/>
        <v>#N/A</v>
      </c>
      <c r="CI283" s="67" t="e">
        <f t="shared" si="2011"/>
        <v>#N/A</v>
      </c>
      <c r="CJ283" s="67" t="e">
        <f t="shared" si="2012"/>
        <v>#N/A</v>
      </c>
      <c r="CK283" s="67" t="e">
        <f t="shared" si="2013"/>
        <v>#N/A</v>
      </c>
      <c r="CL283" s="68" t="e">
        <f t="shared" si="2014"/>
        <v>#N/A</v>
      </c>
    </row>
    <row r="284" spans="2:90" hidden="1" x14ac:dyDescent="0.4">
      <c r="B284" t="str">
        <f t="shared" si="1935"/>
        <v>2015(株)ジェイコム東葛葛飾</v>
      </c>
      <c r="C284" t="str">
        <f t="shared" si="1936"/>
        <v>2015(株)ジェイコム東葛葛飾</v>
      </c>
      <c r="D284">
        <v>2015</v>
      </c>
      <c r="E284">
        <v>2016</v>
      </c>
      <c r="G284" s="36" t="s">
        <v>314</v>
      </c>
      <c r="H284">
        <v>5.8500000000000002E-4</v>
      </c>
      <c r="J284">
        <v>6.3699999999999998E-4</v>
      </c>
      <c r="L284" s="60" t="s">
        <v>1985</v>
      </c>
      <c r="M284" s="61">
        <v>2015</v>
      </c>
      <c r="N284" s="62" t="s">
        <v>318</v>
      </c>
      <c r="P284" s="60" t="s">
        <v>374</v>
      </c>
      <c r="Q284" s="61" t="e">
        <f t="shared" si="1943"/>
        <v>#N/A</v>
      </c>
      <c r="R284" s="61" t="e">
        <f t="shared" si="1944"/>
        <v>#N/A</v>
      </c>
      <c r="S284" s="61" t="e">
        <f t="shared" si="1945"/>
        <v>#N/A</v>
      </c>
      <c r="T284" s="61" t="e">
        <f t="shared" si="1946"/>
        <v>#N/A</v>
      </c>
      <c r="U284" s="61">
        <f t="shared" si="1947"/>
        <v>369</v>
      </c>
      <c r="V284" s="61">
        <f t="shared" si="1948"/>
        <v>369</v>
      </c>
      <c r="W284" s="61">
        <f t="shared" si="1949"/>
        <v>672</v>
      </c>
      <c r="X284" s="61">
        <f t="shared" si="1950"/>
        <v>672</v>
      </c>
      <c r="Y284" s="61">
        <f t="shared" si="1951"/>
        <v>1044</v>
      </c>
      <c r="Z284" s="61">
        <f t="shared" si="1952"/>
        <v>1044</v>
      </c>
      <c r="AA284" s="61">
        <f t="shared" si="1953"/>
        <v>1482</v>
      </c>
      <c r="AB284" s="61">
        <f t="shared" si="1954"/>
        <v>1482</v>
      </c>
      <c r="AC284" s="61">
        <f t="shared" si="1955"/>
        <v>1990</v>
      </c>
      <c r="AD284" s="61">
        <f t="shared" si="1956"/>
        <v>1990</v>
      </c>
      <c r="AE284" s="61">
        <f t="shared" si="1957"/>
        <v>2549</v>
      </c>
      <c r="AF284" s="61">
        <f t="shared" si="1958"/>
        <v>2549</v>
      </c>
      <c r="AG284" s="61" t="e">
        <f t="shared" si="1959"/>
        <v>#N/A</v>
      </c>
      <c r="AH284" s="61" t="e">
        <f t="shared" si="1960"/>
        <v>#N/A</v>
      </c>
      <c r="AI284" s="61" t="e">
        <f t="shared" si="2105"/>
        <v>#N/A</v>
      </c>
      <c r="AJ284" s="61" t="e">
        <f t="shared" ref="AJ284" si="2154">AI284+COUNTIF($L:$L,AI$2&amp;$P284)-1</f>
        <v>#N/A</v>
      </c>
      <c r="AK284" s="61" t="e">
        <f t="shared" si="2107"/>
        <v>#N/A</v>
      </c>
      <c r="AL284" s="61" t="e">
        <f t="shared" ref="AL284" si="2155">AK284+COUNTIF($L:$L,AK$2&amp;$P284)-1</f>
        <v>#N/A</v>
      </c>
      <c r="AM284" s="61" t="e">
        <f t="shared" si="2109"/>
        <v>#N/A</v>
      </c>
      <c r="AN284" s="61" t="e">
        <f t="shared" ref="AN284" si="2156">AM284+COUNTIF($L:$L,AM$2&amp;$P284)-1</f>
        <v>#N/A</v>
      </c>
      <c r="AO284" s="61" t="e">
        <f t="shared" si="2111"/>
        <v>#N/A</v>
      </c>
      <c r="AP284" s="61" t="e">
        <f t="shared" ref="AP284" si="2157">AO284+COUNTIF($L:$L,AO$2&amp;$P284)-1</f>
        <v>#N/A</v>
      </c>
      <c r="AQ284" s="61" t="e">
        <f t="shared" si="2113"/>
        <v>#N/A</v>
      </c>
      <c r="AR284" s="61" t="e">
        <f t="shared" ref="AR284" si="2158">AQ284+COUNTIF($L:$L,AQ$2&amp;$P284)-1</f>
        <v>#N/A</v>
      </c>
      <c r="AS284" s="61" t="e">
        <f t="shared" si="2115"/>
        <v>#N/A</v>
      </c>
      <c r="AT284" s="61" t="e">
        <f t="shared" ref="AT284" si="2159">AS284+COUNTIF($L:$L,AS$2&amp;$P284)-1</f>
        <v>#N/A</v>
      </c>
      <c r="AU284" s="61" t="e">
        <f t="shared" si="2117"/>
        <v>#N/A</v>
      </c>
      <c r="AV284" s="61" t="e">
        <f t="shared" si="1974"/>
        <v>#N/A</v>
      </c>
      <c r="AW284" s="61" t="e">
        <f t="shared" si="1975"/>
        <v>#N/A</v>
      </c>
      <c r="AX284" s="61" t="e">
        <f t="shared" si="1976"/>
        <v>#N/A</v>
      </c>
      <c r="AY284" s="61" t="e">
        <f t="shared" si="1977"/>
        <v>#N/A</v>
      </c>
      <c r="AZ284" s="62" t="e">
        <f t="shared" si="1978"/>
        <v>#N/A</v>
      </c>
      <c r="BB284" s="69" t="s">
        <v>374</v>
      </c>
      <c r="BC284" s="70" t="e">
        <f t="shared" si="1979"/>
        <v>#N/A</v>
      </c>
      <c r="BD284" s="70" t="e">
        <f t="shared" si="1980"/>
        <v>#N/A</v>
      </c>
      <c r="BE284" s="70" t="e">
        <f t="shared" si="1981"/>
        <v>#N/A</v>
      </c>
      <c r="BF284" s="70" t="e">
        <f t="shared" si="1982"/>
        <v>#N/A</v>
      </c>
      <c r="BG284" s="70">
        <f t="shared" si="1983"/>
        <v>373</v>
      </c>
      <c r="BH284" s="70">
        <f t="shared" si="1984"/>
        <v>373</v>
      </c>
      <c r="BI284" s="70">
        <f t="shared" si="1985"/>
        <v>706</v>
      </c>
      <c r="BJ284" s="70">
        <f t="shared" si="1986"/>
        <v>706</v>
      </c>
      <c r="BK284" s="70">
        <f t="shared" si="1987"/>
        <v>1148</v>
      </c>
      <c r="BL284" s="70">
        <f t="shared" si="1988"/>
        <v>1148</v>
      </c>
      <c r="BM284" s="70">
        <f t="shared" si="1989"/>
        <v>1720</v>
      </c>
      <c r="BN284" s="70">
        <f t="shared" si="1990"/>
        <v>1721</v>
      </c>
      <c r="BO284" s="70">
        <f t="shared" si="1991"/>
        <v>2480</v>
      </c>
      <c r="BP284" s="70">
        <f t="shared" si="1992"/>
        <v>2482</v>
      </c>
      <c r="BQ284" s="70">
        <f t="shared" si="1993"/>
        <v>3454</v>
      </c>
      <c r="BR284" s="70">
        <f t="shared" si="1994"/>
        <v>3456</v>
      </c>
      <c r="BS284" s="70" t="e">
        <f t="shared" si="1995"/>
        <v>#N/A</v>
      </c>
      <c r="BT284" s="70" t="e">
        <f t="shared" si="1996"/>
        <v>#N/A</v>
      </c>
      <c r="BU284" s="70" t="e">
        <f t="shared" si="1997"/>
        <v>#N/A</v>
      </c>
      <c r="BV284" s="70" t="e">
        <f t="shared" si="1998"/>
        <v>#N/A</v>
      </c>
      <c r="BW284" s="70" t="e">
        <f t="shared" si="1999"/>
        <v>#N/A</v>
      </c>
      <c r="BX284" s="70" t="e">
        <f t="shared" si="2000"/>
        <v>#N/A</v>
      </c>
      <c r="BY284" s="70" t="e">
        <f t="shared" si="2001"/>
        <v>#N/A</v>
      </c>
      <c r="BZ284" s="70" t="e">
        <f t="shared" si="2002"/>
        <v>#N/A</v>
      </c>
      <c r="CA284" s="70" t="e">
        <f t="shared" si="2003"/>
        <v>#N/A</v>
      </c>
      <c r="CB284" s="70" t="e">
        <f t="shared" si="2004"/>
        <v>#N/A</v>
      </c>
      <c r="CC284" s="70" t="e">
        <f t="shared" si="2005"/>
        <v>#N/A</v>
      </c>
      <c r="CD284" s="70" t="e">
        <f t="shared" si="2006"/>
        <v>#N/A</v>
      </c>
      <c r="CE284" s="70" t="e">
        <f t="shared" si="2007"/>
        <v>#N/A</v>
      </c>
      <c r="CF284" s="70" t="e">
        <f t="shared" si="2008"/>
        <v>#N/A</v>
      </c>
      <c r="CG284" s="70" t="e">
        <f t="shared" si="2009"/>
        <v>#N/A</v>
      </c>
      <c r="CH284" s="70" t="e">
        <f t="shared" si="2010"/>
        <v>#N/A</v>
      </c>
      <c r="CI284" s="70" t="e">
        <f t="shared" si="2011"/>
        <v>#N/A</v>
      </c>
      <c r="CJ284" s="70" t="e">
        <f t="shared" si="2012"/>
        <v>#N/A</v>
      </c>
      <c r="CK284" s="70" t="e">
        <f t="shared" si="2013"/>
        <v>#N/A</v>
      </c>
      <c r="CL284" s="71" t="e">
        <f t="shared" si="2014"/>
        <v>#N/A</v>
      </c>
    </row>
    <row r="285" spans="2:90" hidden="1" x14ac:dyDescent="0.4">
      <c r="B285" t="str">
        <f t="shared" si="1935"/>
        <v>2015(株)ジェイコム東京</v>
      </c>
      <c r="C285" t="str">
        <f t="shared" si="1936"/>
        <v>2015(株)ジェイコム東京</v>
      </c>
      <c r="D285">
        <v>2015</v>
      </c>
      <c r="E285">
        <v>2016</v>
      </c>
      <c r="G285" s="36" t="s">
        <v>315</v>
      </c>
      <c r="H285">
        <v>5.8500000000000002E-4</v>
      </c>
      <c r="J285">
        <v>6.3699999999999998E-4</v>
      </c>
      <c r="L285" s="57" t="s">
        <v>1986</v>
      </c>
      <c r="M285" s="58">
        <v>2015</v>
      </c>
      <c r="N285" s="59" t="s">
        <v>319</v>
      </c>
      <c r="P285" s="57" t="s">
        <v>375</v>
      </c>
      <c r="Q285" s="58" t="e">
        <f t="shared" si="1943"/>
        <v>#N/A</v>
      </c>
      <c r="R285" s="58" t="e">
        <f t="shared" si="1944"/>
        <v>#N/A</v>
      </c>
      <c r="S285" s="58" t="e">
        <f t="shared" si="1945"/>
        <v>#N/A</v>
      </c>
      <c r="T285" s="58" t="e">
        <f t="shared" si="1946"/>
        <v>#N/A</v>
      </c>
      <c r="U285" s="58">
        <f t="shared" si="1947"/>
        <v>371</v>
      </c>
      <c r="V285" s="58">
        <f t="shared" si="1948"/>
        <v>371</v>
      </c>
      <c r="W285" s="58">
        <f t="shared" si="1949"/>
        <v>674</v>
      </c>
      <c r="X285" s="58">
        <f t="shared" si="1950"/>
        <v>674</v>
      </c>
      <c r="Y285" s="58">
        <f t="shared" si="1951"/>
        <v>1046</v>
      </c>
      <c r="Z285" s="58">
        <f t="shared" si="1952"/>
        <v>1046</v>
      </c>
      <c r="AA285" s="58">
        <f t="shared" si="1953"/>
        <v>1484</v>
      </c>
      <c r="AB285" s="58">
        <f t="shared" si="1954"/>
        <v>1484</v>
      </c>
      <c r="AC285" s="58">
        <f t="shared" si="1955"/>
        <v>1992</v>
      </c>
      <c r="AD285" s="58">
        <f t="shared" si="1956"/>
        <v>1992</v>
      </c>
      <c r="AE285" s="58">
        <f t="shared" si="1957"/>
        <v>2551</v>
      </c>
      <c r="AF285" s="58">
        <f t="shared" si="1958"/>
        <v>2551</v>
      </c>
      <c r="AG285" s="58" t="e">
        <f t="shared" si="1959"/>
        <v>#N/A</v>
      </c>
      <c r="AH285" s="58" t="e">
        <f t="shared" si="1960"/>
        <v>#N/A</v>
      </c>
      <c r="AI285" s="58" t="e">
        <f t="shared" si="2105"/>
        <v>#N/A</v>
      </c>
      <c r="AJ285" s="58" t="e">
        <f t="shared" ref="AJ285" si="2160">AI285+COUNTIF($L:$L,AI$2&amp;$P285)-1</f>
        <v>#N/A</v>
      </c>
      <c r="AK285" s="58" t="e">
        <f t="shared" si="2107"/>
        <v>#N/A</v>
      </c>
      <c r="AL285" s="58" t="e">
        <f t="shared" ref="AL285" si="2161">AK285+COUNTIF($L:$L,AK$2&amp;$P285)-1</f>
        <v>#N/A</v>
      </c>
      <c r="AM285" s="58" t="e">
        <f t="shared" si="2109"/>
        <v>#N/A</v>
      </c>
      <c r="AN285" s="58" t="e">
        <f t="shared" ref="AN285" si="2162">AM285+COUNTIF($L:$L,AM$2&amp;$P285)-1</f>
        <v>#N/A</v>
      </c>
      <c r="AO285" s="58" t="e">
        <f t="shared" si="2111"/>
        <v>#N/A</v>
      </c>
      <c r="AP285" s="58" t="e">
        <f t="shared" ref="AP285" si="2163">AO285+COUNTIF($L:$L,AO$2&amp;$P285)-1</f>
        <v>#N/A</v>
      </c>
      <c r="AQ285" s="58" t="e">
        <f t="shared" si="2113"/>
        <v>#N/A</v>
      </c>
      <c r="AR285" s="58" t="e">
        <f t="shared" ref="AR285" si="2164">AQ285+COUNTIF($L:$L,AQ$2&amp;$P285)-1</f>
        <v>#N/A</v>
      </c>
      <c r="AS285" s="58" t="e">
        <f t="shared" si="2115"/>
        <v>#N/A</v>
      </c>
      <c r="AT285" s="58" t="e">
        <f t="shared" ref="AT285" si="2165">AS285+COUNTIF($L:$L,AS$2&amp;$P285)-1</f>
        <v>#N/A</v>
      </c>
      <c r="AU285" s="58" t="e">
        <f t="shared" si="2117"/>
        <v>#N/A</v>
      </c>
      <c r="AV285" s="58" t="e">
        <f t="shared" si="1974"/>
        <v>#N/A</v>
      </c>
      <c r="AW285" s="58" t="e">
        <f t="shared" si="1975"/>
        <v>#N/A</v>
      </c>
      <c r="AX285" s="58" t="e">
        <f t="shared" si="1976"/>
        <v>#N/A</v>
      </c>
      <c r="AY285" s="58" t="e">
        <f t="shared" si="1977"/>
        <v>#N/A</v>
      </c>
      <c r="AZ285" s="59" t="e">
        <f t="shared" si="1978"/>
        <v>#N/A</v>
      </c>
      <c r="BB285" s="66" t="s">
        <v>375</v>
      </c>
      <c r="BC285" s="67" t="e">
        <f t="shared" si="1979"/>
        <v>#N/A</v>
      </c>
      <c r="BD285" s="67" t="e">
        <f t="shared" si="1980"/>
        <v>#N/A</v>
      </c>
      <c r="BE285" s="67" t="e">
        <f t="shared" si="1981"/>
        <v>#N/A</v>
      </c>
      <c r="BF285" s="67" t="e">
        <f t="shared" si="1982"/>
        <v>#N/A</v>
      </c>
      <c r="BG285" s="67">
        <f t="shared" si="1983"/>
        <v>375</v>
      </c>
      <c r="BH285" s="67">
        <f t="shared" si="1984"/>
        <v>375</v>
      </c>
      <c r="BI285" s="67">
        <f t="shared" si="1985"/>
        <v>708</v>
      </c>
      <c r="BJ285" s="67">
        <f t="shared" si="1986"/>
        <v>708</v>
      </c>
      <c r="BK285" s="67">
        <f t="shared" si="1987"/>
        <v>1150</v>
      </c>
      <c r="BL285" s="67">
        <f t="shared" si="1988"/>
        <v>1150</v>
      </c>
      <c r="BM285" s="67">
        <f t="shared" si="1989"/>
        <v>1723</v>
      </c>
      <c r="BN285" s="67">
        <f t="shared" si="1990"/>
        <v>1723</v>
      </c>
      <c r="BO285" s="67">
        <f t="shared" si="1991"/>
        <v>2484</v>
      </c>
      <c r="BP285" s="67">
        <f t="shared" si="1992"/>
        <v>2484</v>
      </c>
      <c r="BQ285" s="67">
        <f t="shared" si="1993"/>
        <v>3458</v>
      </c>
      <c r="BR285" s="67">
        <f t="shared" si="1994"/>
        <v>3458</v>
      </c>
      <c r="BS285" s="67" t="e">
        <f t="shared" si="1995"/>
        <v>#N/A</v>
      </c>
      <c r="BT285" s="67" t="e">
        <f t="shared" si="1996"/>
        <v>#N/A</v>
      </c>
      <c r="BU285" s="67" t="e">
        <f t="shared" si="1997"/>
        <v>#N/A</v>
      </c>
      <c r="BV285" s="67" t="e">
        <f t="shared" si="1998"/>
        <v>#N/A</v>
      </c>
      <c r="BW285" s="67" t="e">
        <f t="shared" si="1999"/>
        <v>#N/A</v>
      </c>
      <c r="BX285" s="67" t="e">
        <f t="shared" si="2000"/>
        <v>#N/A</v>
      </c>
      <c r="BY285" s="67" t="e">
        <f t="shared" si="2001"/>
        <v>#N/A</v>
      </c>
      <c r="BZ285" s="67" t="e">
        <f t="shared" si="2002"/>
        <v>#N/A</v>
      </c>
      <c r="CA285" s="67" t="e">
        <f t="shared" si="2003"/>
        <v>#N/A</v>
      </c>
      <c r="CB285" s="67" t="e">
        <f t="shared" si="2004"/>
        <v>#N/A</v>
      </c>
      <c r="CC285" s="67" t="e">
        <f t="shared" si="2005"/>
        <v>#N/A</v>
      </c>
      <c r="CD285" s="67" t="e">
        <f t="shared" si="2006"/>
        <v>#N/A</v>
      </c>
      <c r="CE285" s="67" t="e">
        <f t="shared" si="2007"/>
        <v>#N/A</v>
      </c>
      <c r="CF285" s="67" t="e">
        <f t="shared" si="2008"/>
        <v>#N/A</v>
      </c>
      <c r="CG285" s="67" t="e">
        <f t="shared" si="2009"/>
        <v>#N/A</v>
      </c>
      <c r="CH285" s="67" t="e">
        <f t="shared" si="2010"/>
        <v>#N/A</v>
      </c>
      <c r="CI285" s="67" t="e">
        <f t="shared" si="2011"/>
        <v>#N/A</v>
      </c>
      <c r="CJ285" s="67" t="e">
        <f t="shared" si="2012"/>
        <v>#N/A</v>
      </c>
      <c r="CK285" s="67" t="e">
        <f t="shared" si="2013"/>
        <v>#N/A</v>
      </c>
      <c r="CL285" s="68" t="e">
        <f t="shared" si="2014"/>
        <v>#N/A</v>
      </c>
    </row>
    <row r="286" spans="2:90" hidden="1" x14ac:dyDescent="0.4">
      <c r="B286" t="str">
        <f t="shared" si="1935"/>
        <v>2015(株)ジェイコム東京北</v>
      </c>
      <c r="C286" t="str">
        <f t="shared" si="1936"/>
        <v>2015(株)ジェイコム東京北</v>
      </c>
      <c r="D286">
        <v>2015</v>
      </c>
      <c r="E286">
        <v>2016</v>
      </c>
      <c r="G286" s="36" t="s">
        <v>316</v>
      </c>
      <c r="H286">
        <v>5.8500000000000002E-4</v>
      </c>
      <c r="J286">
        <v>6.38E-4</v>
      </c>
      <c r="L286" s="60" t="s">
        <v>1987</v>
      </c>
      <c r="M286" s="61">
        <v>2015</v>
      </c>
      <c r="N286" s="62" t="s">
        <v>320</v>
      </c>
      <c r="P286" s="60" t="s">
        <v>376</v>
      </c>
      <c r="Q286" s="61" t="e">
        <f t="shared" si="1943"/>
        <v>#N/A</v>
      </c>
      <c r="R286" s="61" t="e">
        <f t="shared" si="1944"/>
        <v>#N/A</v>
      </c>
      <c r="S286" s="61" t="e">
        <f t="shared" si="1945"/>
        <v>#N/A</v>
      </c>
      <c r="T286" s="61" t="e">
        <f t="shared" si="1946"/>
        <v>#N/A</v>
      </c>
      <c r="U286" s="61">
        <f t="shared" si="1947"/>
        <v>372</v>
      </c>
      <c r="V286" s="61">
        <f t="shared" si="1948"/>
        <v>372</v>
      </c>
      <c r="W286" s="61">
        <f t="shared" si="1949"/>
        <v>675</v>
      </c>
      <c r="X286" s="61">
        <f t="shared" si="1950"/>
        <v>675</v>
      </c>
      <c r="Y286" s="61">
        <f t="shared" si="1951"/>
        <v>1047</v>
      </c>
      <c r="Z286" s="61">
        <f t="shared" si="1952"/>
        <v>1047</v>
      </c>
      <c r="AA286" s="61">
        <f t="shared" si="1953"/>
        <v>1485</v>
      </c>
      <c r="AB286" s="61">
        <f t="shared" si="1954"/>
        <v>1485</v>
      </c>
      <c r="AC286" s="61">
        <f t="shared" si="1955"/>
        <v>1993</v>
      </c>
      <c r="AD286" s="61">
        <f t="shared" si="1956"/>
        <v>1993</v>
      </c>
      <c r="AE286" s="61">
        <f t="shared" si="1957"/>
        <v>2552</v>
      </c>
      <c r="AF286" s="61">
        <f t="shared" si="1958"/>
        <v>2552</v>
      </c>
      <c r="AG286" s="61" t="e">
        <f t="shared" si="1959"/>
        <v>#N/A</v>
      </c>
      <c r="AH286" s="61" t="e">
        <f t="shared" si="1960"/>
        <v>#N/A</v>
      </c>
      <c r="AI286" s="61" t="e">
        <f t="shared" si="2105"/>
        <v>#N/A</v>
      </c>
      <c r="AJ286" s="61" t="e">
        <f t="shared" ref="AJ286" si="2166">AI286+COUNTIF($L:$L,AI$2&amp;$P286)-1</f>
        <v>#N/A</v>
      </c>
      <c r="AK286" s="61" t="e">
        <f t="shared" si="2107"/>
        <v>#N/A</v>
      </c>
      <c r="AL286" s="61" t="e">
        <f t="shared" ref="AL286" si="2167">AK286+COUNTIF($L:$L,AK$2&amp;$P286)-1</f>
        <v>#N/A</v>
      </c>
      <c r="AM286" s="61" t="e">
        <f t="shared" si="2109"/>
        <v>#N/A</v>
      </c>
      <c r="AN286" s="61" t="e">
        <f t="shared" ref="AN286" si="2168">AM286+COUNTIF($L:$L,AM$2&amp;$P286)-1</f>
        <v>#N/A</v>
      </c>
      <c r="AO286" s="61" t="e">
        <f t="shared" si="2111"/>
        <v>#N/A</v>
      </c>
      <c r="AP286" s="61" t="e">
        <f t="shared" ref="AP286" si="2169">AO286+COUNTIF($L:$L,AO$2&amp;$P286)-1</f>
        <v>#N/A</v>
      </c>
      <c r="AQ286" s="61" t="e">
        <f t="shared" si="2113"/>
        <v>#N/A</v>
      </c>
      <c r="AR286" s="61" t="e">
        <f t="shared" ref="AR286" si="2170">AQ286+COUNTIF($L:$L,AQ$2&amp;$P286)-1</f>
        <v>#N/A</v>
      </c>
      <c r="AS286" s="61" t="e">
        <f t="shared" si="2115"/>
        <v>#N/A</v>
      </c>
      <c r="AT286" s="61" t="e">
        <f t="shared" ref="AT286" si="2171">AS286+COUNTIF($L:$L,AS$2&amp;$P286)-1</f>
        <v>#N/A</v>
      </c>
      <c r="AU286" s="61" t="e">
        <f t="shared" si="2117"/>
        <v>#N/A</v>
      </c>
      <c r="AV286" s="61" t="e">
        <f t="shared" si="1974"/>
        <v>#N/A</v>
      </c>
      <c r="AW286" s="61" t="e">
        <f t="shared" si="1975"/>
        <v>#N/A</v>
      </c>
      <c r="AX286" s="61" t="e">
        <f t="shared" si="1976"/>
        <v>#N/A</v>
      </c>
      <c r="AY286" s="61" t="e">
        <f t="shared" si="1977"/>
        <v>#N/A</v>
      </c>
      <c r="AZ286" s="62" t="e">
        <f t="shared" si="1978"/>
        <v>#N/A</v>
      </c>
      <c r="BB286" s="69" t="s">
        <v>376</v>
      </c>
      <c r="BC286" s="70" t="e">
        <f t="shared" si="1979"/>
        <v>#N/A</v>
      </c>
      <c r="BD286" s="70" t="e">
        <f t="shared" si="1980"/>
        <v>#N/A</v>
      </c>
      <c r="BE286" s="70" t="e">
        <f t="shared" si="1981"/>
        <v>#N/A</v>
      </c>
      <c r="BF286" s="70" t="e">
        <f t="shared" si="1982"/>
        <v>#N/A</v>
      </c>
      <c r="BG286" s="70">
        <f t="shared" si="1983"/>
        <v>376</v>
      </c>
      <c r="BH286" s="70">
        <f t="shared" si="1984"/>
        <v>376</v>
      </c>
      <c r="BI286" s="70">
        <f t="shared" si="1985"/>
        <v>709</v>
      </c>
      <c r="BJ286" s="70">
        <f t="shared" si="1986"/>
        <v>709</v>
      </c>
      <c r="BK286" s="70">
        <f t="shared" si="1987"/>
        <v>1151</v>
      </c>
      <c r="BL286" s="70">
        <f t="shared" si="1988"/>
        <v>1151</v>
      </c>
      <c r="BM286" s="70">
        <f t="shared" si="1989"/>
        <v>1724</v>
      </c>
      <c r="BN286" s="70">
        <f t="shared" si="1990"/>
        <v>1724</v>
      </c>
      <c r="BO286" s="70">
        <f t="shared" si="1991"/>
        <v>2485</v>
      </c>
      <c r="BP286" s="70">
        <f t="shared" si="1992"/>
        <v>2485</v>
      </c>
      <c r="BQ286" s="70">
        <f t="shared" si="1993"/>
        <v>3459</v>
      </c>
      <c r="BR286" s="70">
        <f t="shared" si="1994"/>
        <v>3459</v>
      </c>
      <c r="BS286" s="70" t="e">
        <f t="shared" si="1995"/>
        <v>#N/A</v>
      </c>
      <c r="BT286" s="70" t="e">
        <f t="shared" si="1996"/>
        <v>#N/A</v>
      </c>
      <c r="BU286" s="70" t="e">
        <f t="shared" si="1997"/>
        <v>#N/A</v>
      </c>
      <c r="BV286" s="70" t="e">
        <f t="shared" si="1998"/>
        <v>#N/A</v>
      </c>
      <c r="BW286" s="70" t="e">
        <f t="shared" si="1999"/>
        <v>#N/A</v>
      </c>
      <c r="BX286" s="70" t="e">
        <f t="shared" si="2000"/>
        <v>#N/A</v>
      </c>
      <c r="BY286" s="70" t="e">
        <f t="shared" si="2001"/>
        <v>#N/A</v>
      </c>
      <c r="BZ286" s="70" t="e">
        <f t="shared" si="2002"/>
        <v>#N/A</v>
      </c>
      <c r="CA286" s="70" t="e">
        <f t="shared" si="2003"/>
        <v>#N/A</v>
      </c>
      <c r="CB286" s="70" t="e">
        <f t="shared" si="2004"/>
        <v>#N/A</v>
      </c>
      <c r="CC286" s="70" t="e">
        <f t="shared" si="2005"/>
        <v>#N/A</v>
      </c>
      <c r="CD286" s="70" t="e">
        <f t="shared" si="2006"/>
        <v>#N/A</v>
      </c>
      <c r="CE286" s="70" t="e">
        <f t="shared" si="2007"/>
        <v>#N/A</v>
      </c>
      <c r="CF286" s="70" t="e">
        <f t="shared" si="2008"/>
        <v>#N/A</v>
      </c>
      <c r="CG286" s="70" t="e">
        <f t="shared" si="2009"/>
        <v>#N/A</v>
      </c>
      <c r="CH286" s="70" t="e">
        <f t="shared" si="2010"/>
        <v>#N/A</v>
      </c>
      <c r="CI286" s="70" t="e">
        <f t="shared" si="2011"/>
        <v>#N/A</v>
      </c>
      <c r="CJ286" s="70" t="e">
        <f t="shared" si="2012"/>
        <v>#N/A</v>
      </c>
      <c r="CK286" s="70" t="e">
        <f t="shared" si="2013"/>
        <v>#N/A</v>
      </c>
      <c r="CL286" s="71" t="e">
        <f t="shared" si="2014"/>
        <v>#N/A</v>
      </c>
    </row>
    <row r="287" spans="2:90" hidden="1" x14ac:dyDescent="0.4">
      <c r="B287" t="str">
        <f t="shared" si="1935"/>
        <v>2015(株)ジェイコム中野</v>
      </c>
      <c r="C287" t="str">
        <f t="shared" si="1936"/>
        <v>2015(株)ジェイコム中野</v>
      </c>
      <c r="D287">
        <v>2015</v>
      </c>
      <c r="E287">
        <v>2016</v>
      </c>
      <c r="G287" s="36" t="s">
        <v>317</v>
      </c>
      <c r="H287">
        <v>5.8500000000000002E-4</v>
      </c>
      <c r="J287">
        <v>6.38E-4</v>
      </c>
      <c r="L287" s="57" t="s">
        <v>1988</v>
      </c>
      <c r="M287" s="58">
        <v>2015</v>
      </c>
      <c r="N287" s="59" t="s">
        <v>321</v>
      </c>
      <c r="P287" s="57" t="s">
        <v>377</v>
      </c>
      <c r="Q287" s="58" t="e">
        <f t="shared" si="1943"/>
        <v>#N/A</v>
      </c>
      <c r="R287" s="58" t="e">
        <f t="shared" si="1944"/>
        <v>#N/A</v>
      </c>
      <c r="S287" s="58" t="e">
        <f t="shared" si="1945"/>
        <v>#N/A</v>
      </c>
      <c r="T287" s="58" t="e">
        <f t="shared" si="1946"/>
        <v>#N/A</v>
      </c>
      <c r="U287" s="58">
        <f t="shared" si="1947"/>
        <v>373</v>
      </c>
      <c r="V287" s="58">
        <f t="shared" si="1948"/>
        <v>373</v>
      </c>
      <c r="W287" s="58">
        <f t="shared" si="1949"/>
        <v>676</v>
      </c>
      <c r="X287" s="58">
        <f t="shared" si="1950"/>
        <v>676</v>
      </c>
      <c r="Y287" s="58">
        <f t="shared" si="1951"/>
        <v>1048</v>
      </c>
      <c r="Z287" s="58">
        <f t="shared" si="1952"/>
        <v>1048</v>
      </c>
      <c r="AA287" s="58">
        <f t="shared" si="1953"/>
        <v>1486</v>
      </c>
      <c r="AB287" s="58">
        <f t="shared" si="1954"/>
        <v>1486</v>
      </c>
      <c r="AC287" s="58">
        <f t="shared" si="1955"/>
        <v>1994</v>
      </c>
      <c r="AD287" s="58">
        <f t="shared" si="1956"/>
        <v>1994</v>
      </c>
      <c r="AE287" s="58">
        <f t="shared" si="1957"/>
        <v>2553</v>
      </c>
      <c r="AF287" s="58">
        <f t="shared" si="1958"/>
        <v>2553</v>
      </c>
      <c r="AG287" s="58" t="e">
        <f t="shared" si="1959"/>
        <v>#N/A</v>
      </c>
      <c r="AH287" s="58" t="e">
        <f t="shared" si="1960"/>
        <v>#N/A</v>
      </c>
      <c r="AI287" s="58" t="e">
        <f t="shared" si="2105"/>
        <v>#N/A</v>
      </c>
      <c r="AJ287" s="58" t="e">
        <f t="shared" ref="AJ287" si="2172">AI287+COUNTIF($L:$L,AI$2&amp;$P287)-1</f>
        <v>#N/A</v>
      </c>
      <c r="AK287" s="58" t="e">
        <f t="shared" si="2107"/>
        <v>#N/A</v>
      </c>
      <c r="AL287" s="58" t="e">
        <f t="shared" ref="AL287" si="2173">AK287+COUNTIF($L:$L,AK$2&amp;$P287)-1</f>
        <v>#N/A</v>
      </c>
      <c r="AM287" s="58" t="e">
        <f t="shared" si="2109"/>
        <v>#N/A</v>
      </c>
      <c r="AN287" s="58" t="e">
        <f t="shared" ref="AN287" si="2174">AM287+COUNTIF($L:$L,AM$2&amp;$P287)-1</f>
        <v>#N/A</v>
      </c>
      <c r="AO287" s="58" t="e">
        <f t="shared" si="2111"/>
        <v>#N/A</v>
      </c>
      <c r="AP287" s="58" t="e">
        <f t="shared" ref="AP287" si="2175">AO287+COUNTIF($L:$L,AO$2&amp;$P287)-1</f>
        <v>#N/A</v>
      </c>
      <c r="AQ287" s="58" t="e">
        <f t="shared" si="2113"/>
        <v>#N/A</v>
      </c>
      <c r="AR287" s="58" t="e">
        <f t="shared" ref="AR287" si="2176">AQ287+COUNTIF($L:$L,AQ$2&amp;$P287)-1</f>
        <v>#N/A</v>
      </c>
      <c r="AS287" s="58" t="e">
        <f t="shared" si="2115"/>
        <v>#N/A</v>
      </c>
      <c r="AT287" s="58" t="e">
        <f t="shared" ref="AT287" si="2177">AS287+COUNTIF($L:$L,AS$2&amp;$P287)-1</f>
        <v>#N/A</v>
      </c>
      <c r="AU287" s="58" t="e">
        <f t="shared" si="2117"/>
        <v>#N/A</v>
      </c>
      <c r="AV287" s="58" t="e">
        <f t="shared" si="1974"/>
        <v>#N/A</v>
      </c>
      <c r="AW287" s="58" t="e">
        <f t="shared" si="1975"/>
        <v>#N/A</v>
      </c>
      <c r="AX287" s="58" t="e">
        <f t="shared" si="1976"/>
        <v>#N/A</v>
      </c>
      <c r="AY287" s="58" t="e">
        <f t="shared" si="1977"/>
        <v>#N/A</v>
      </c>
      <c r="AZ287" s="59" t="e">
        <f t="shared" si="1978"/>
        <v>#N/A</v>
      </c>
      <c r="BB287" s="66" t="s">
        <v>377</v>
      </c>
      <c r="BC287" s="67" t="e">
        <f t="shared" si="1979"/>
        <v>#N/A</v>
      </c>
      <c r="BD287" s="67" t="e">
        <f t="shared" si="1980"/>
        <v>#N/A</v>
      </c>
      <c r="BE287" s="67" t="e">
        <f t="shared" si="1981"/>
        <v>#N/A</v>
      </c>
      <c r="BF287" s="67" t="e">
        <f t="shared" si="1982"/>
        <v>#N/A</v>
      </c>
      <c r="BG287" s="67">
        <f t="shared" si="1983"/>
        <v>377</v>
      </c>
      <c r="BH287" s="67">
        <f t="shared" si="1984"/>
        <v>377</v>
      </c>
      <c r="BI287" s="67">
        <f t="shared" si="1985"/>
        <v>710</v>
      </c>
      <c r="BJ287" s="67">
        <f t="shared" si="1986"/>
        <v>710</v>
      </c>
      <c r="BK287" s="67">
        <f t="shared" si="1987"/>
        <v>1152</v>
      </c>
      <c r="BL287" s="67">
        <f t="shared" si="1988"/>
        <v>1152</v>
      </c>
      <c r="BM287" s="67">
        <f t="shared" si="1989"/>
        <v>1725</v>
      </c>
      <c r="BN287" s="67">
        <f t="shared" si="1990"/>
        <v>1725</v>
      </c>
      <c r="BO287" s="67">
        <f t="shared" si="1991"/>
        <v>2486</v>
      </c>
      <c r="BP287" s="67">
        <f t="shared" si="1992"/>
        <v>2486</v>
      </c>
      <c r="BQ287" s="67">
        <f t="shared" si="1993"/>
        <v>3460</v>
      </c>
      <c r="BR287" s="67">
        <f t="shared" si="1994"/>
        <v>3460</v>
      </c>
      <c r="BS287" s="67" t="e">
        <f t="shared" si="1995"/>
        <v>#N/A</v>
      </c>
      <c r="BT287" s="67" t="e">
        <f t="shared" si="1996"/>
        <v>#N/A</v>
      </c>
      <c r="BU287" s="67" t="e">
        <f t="shared" si="1997"/>
        <v>#N/A</v>
      </c>
      <c r="BV287" s="67" t="e">
        <f t="shared" si="1998"/>
        <v>#N/A</v>
      </c>
      <c r="BW287" s="67" t="e">
        <f t="shared" si="1999"/>
        <v>#N/A</v>
      </c>
      <c r="BX287" s="67" t="e">
        <f t="shared" si="2000"/>
        <v>#N/A</v>
      </c>
      <c r="BY287" s="67" t="e">
        <f t="shared" si="2001"/>
        <v>#N/A</v>
      </c>
      <c r="BZ287" s="67" t="e">
        <f t="shared" si="2002"/>
        <v>#N/A</v>
      </c>
      <c r="CA287" s="67" t="e">
        <f t="shared" si="2003"/>
        <v>#N/A</v>
      </c>
      <c r="CB287" s="67" t="e">
        <f t="shared" si="2004"/>
        <v>#N/A</v>
      </c>
      <c r="CC287" s="67" t="e">
        <f t="shared" si="2005"/>
        <v>#N/A</v>
      </c>
      <c r="CD287" s="67" t="e">
        <f t="shared" si="2006"/>
        <v>#N/A</v>
      </c>
      <c r="CE287" s="67" t="e">
        <f t="shared" si="2007"/>
        <v>#N/A</v>
      </c>
      <c r="CF287" s="67" t="e">
        <f t="shared" si="2008"/>
        <v>#N/A</v>
      </c>
      <c r="CG287" s="67" t="e">
        <f t="shared" si="2009"/>
        <v>#N/A</v>
      </c>
      <c r="CH287" s="67" t="e">
        <f t="shared" si="2010"/>
        <v>#N/A</v>
      </c>
      <c r="CI287" s="67" t="e">
        <f t="shared" si="2011"/>
        <v>#N/A</v>
      </c>
      <c r="CJ287" s="67" t="e">
        <f t="shared" si="2012"/>
        <v>#N/A</v>
      </c>
      <c r="CK287" s="67" t="e">
        <f t="shared" si="2013"/>
        <v>#N/A</v>
      </c>
      <c r="CL287" s="68" t="e">
        <f t="shared" si="2014"/>
        <v>#N/A</v>
      </c>
    </row>
    <row r="288" spans="2:90" hidden="1" x14ac:dyDescent="0.4">
      <c r="B288" t="str">
        <f t="shared" si="1935"/>
        <v>2015(株)ジェイコム八王子</v>
      </c>
      <c r="C288" t="str">
        <f t="shared" si="1936"/>
        <v>2015(株)ジェイコム八王子</v>
      </c>
      <c r="D288">
        <v>2015</v>
      </c>
      <c r="E288">
        <v>2016</v>
      </c>
      <c r="G288" s="36" t="s">
        <v>318</v>
      </c>
      <c r="H288">
        <v>5.8500000000000002E-4</v>
      </c>
      <c r="J288">
        <v>6.38E-4</v>
      </c>
      <c r="L288" s="60" t="s">
        <v>1989</v>
      </c>
      <c r="M288" s="61">
        <v>2015</v>
      </c>
      <c r="N288" s="62" t="s">
        <v>322</v>
      </c>
      <c r="P288" s="60" t="s">
        <v>378</v>
      </c>
      <c r="Q288" s="61" t="e">
        <f t="shared" si="1943"/>
        <v>#N/A</v>
      </c>
      <c r="R288" s="61" t="e">
        <f t="shared" si="1944"/>
        <v>#N/A</v>
      </c>
      <c r="S288" s="61" t="e">
        <f t="shared" si="1945"/>
        <v>#N/A</v>
      </c>
      <c r="T288" s="61" t="e">
        <f t="shared" si="1946"/>
        <v>#N/A</v>
      </c>
      <c r="U288" s="61">
        <f t="shared" si="1947"/>
        <v>374</v>
      </c>
      <c r="V288" s="61">
        <f t="shared" si="1948"/>
        <v>374</v>
      </c>
      <c r="W288" s="61">
        <f t="shared" si="1949"/>
        <v>677</v>
      </c>
      <c r="X288" s="61">
        <f t="shared" si="1950"/>
        <v>677</v>
      </c>
      <c r="Y288" s="61" t="e">
        <f t="shared" si="1951"/>
        <v>#N/A</v>
      </c>
      <c r="Z288" s="61" t="e">
        <f t="shared" si="1952"/>
        <v>#N/A</v>
      </c>
      <c r="AA288" s="61" t="e">
        <f t="shared" si="1953"/>
        <v>#N/A</v>
      </c>
      <c r="AB288" s="61" t="e">
        <f t="shared" si="1954"/>
        <v>#N/A</v>
      </c>
      <c r="AC288" s="61" t="e">
        <f t="shared" si="1955"/>
        <v>#N/A</v>
      </c>
      <c r="AD288" s="61" t="e">
        <f t="shared" si="1956"/>
        <v>#N/A</v>
      </c>
      <c r="AE288" s="61" t="e">
        <f t="shared" si="1957"/>
        <v>#N/A</v>
      </c>
      <c r="AF288" s="61" t="e">
        <f t="shared" si="1958"/>
        <v>#N/A</v>
      </c>
      <c r="AG288" s="61" t="e">
        <f t="shared" si="1959"/>
        <v>#N/A</v>
      </c>
      <c r="AH288" s="61" t="e">
        <f t="shared" si="1960"/>
        <v>#N/A</v>
      </c>
      <c r="AI288" s="61" t="e">
        <f t="shared" si="2105"/>
        <v>#N/A</v>
      </c>
      <c r="AJ288" s="61" t="e">
        <f t="shared" ref="AJ288" si="2178">AI288+COUNTIF($L:$L,AI$2&amp;$P288)-1</f>
        <v>#N/A</v>
      </c>
      <c r="AK288" s="61" t="e">
        <f t="shared" si="2107"/>
        <v>#N/A</v>
      </c>
      <c r="AL288" s="61" t="e">
        <f t="shared" ref="AL288" si="2179">AK288+COUNTIF($L:$L,AK$2&amp;$P288)-1</f>
        <v>#N/A</v>
      </c>
      <c r="AM288" s="61" t="e">
        <f t="shared" si="2109"/>
        <v>#N/A</v>
      </c>
      <c r="AN288" s="61" t="e">
        <f t="shared" ref="AN288" si="2180">AM288+COUNTIF($L:$L,AM$2&amp;$P288)-1</f>
        <v>#N/A</v>
      </c>
      <c r="AO288" s="61" t="e">
        <f t="shared" si="2111"/>
        <v>#N/A</v>
      </c>
      <c r="AP288" s="61" t="e">
        <f t="shared" ref="AP288" si="2181">AO288+COUNTIF($L:$L,AO$2&amp;$P288)-1</f>
        <v>#N/A</v>
      </c>
      <c r="AQ288" s="61" t="e">
        <f t="shared" si="2113"/>
        <v>#N/A</v>
      </c>
      <c r="AR288" s="61" t="e">
        <f t="shared" ref="AR288" si="2182">AQ288+COUNTIF($L:$L,AQ$2&amp;$P288)-1</f>
        <v>#N/A</v>
      </c>
      <c r="AS288" s="61" t="e">
        <f t="shared" si="2115"/>
        <v>#N/A</v>
      </c>
      <c r="AT288" s="61" t="e">
        <f t="shared" ref="AT288" si="2183">AS288+COUNTIF($L:$L,AS$2&amp;$P288)-1</f>
        <v>#N/A</v>
      </c>
      <c r="AU288" s="61" t="e">
        <f t="shared" si="2117"/>
        <v>#N/A</v>
      </c>
      <c r="AV288" s="61" t="e">
        <f t="shared" si="1974"/>
        <v>#N/A</v>
      </c>
      <c r="AW288" s="61" t="e">
        <f t="shared" si="1975"/>
        <v>#N/A</v>
      </c>
      <c r="AX288" s="61" t="e">
        <f t="shared" si="1976"/>
        <v>#N/A</v>
      </c>
      <c r="AY288" s="61" t="e">
        <f t="shared" si="1977"/>
        <v>#N/A</v>
      </c>
      <c r="AZ288" s="62" t="e">
        <f t="shared" si="1978"/>
        <v>#N/A</v>
      </c>
      <c r="BB288" s="69" t="s">
        <v>378</v>
      </c>
      <c r="BC288" s="70" t="e">
        <f t="shared" si="1979"/>
        <v>#N/A</v>
      </c>
      <c r="BD288" s="70" t="e">
        <f t="shared" si="1980"/>
        <v>#N/A</v>
      </c>
      <c r="BE288" s="70" t="e">
        <f t="shared" si="1981"/>
        <v>#N/A</v>
      </c>
      <c r="BF288" s="70" t="e">
        <f t="shared" si="1982"/>
        <v>#N/A</v>
      </c>
      <c r="BG288" s="70">
        <f t="shared" si="1983"/>
        <v>378</v>
      </c>
      <c r="BH288" s="70">
        <f t="shared" si="1984"/>
        <v>378</v>
      </c>
      <c r="BI288" s="70">
        <f t="shared" si="1985"/>
        <v>711</v>
      </c>
      <c r="BJ288" s="70">
        <f t="shared" si="1986"/>
        <v>711</v>
      </c>
      <c r="BK288" s="70" t="e">
        <f t="shared" si="1987"/>
        <v>#N/A</v>
      </c>
      <c r="BL288" s="70" t="e">
        <f t="shared" si="1988"/>
        <v>#N/A</v>
      </c>
      <c r="BM288" s="70" t="e">
        <f t="shared" si="1989"/>
        <v>#N/A</v>
      </c>
      <c r="BN288" s="70" t="e">
        <f t="shared" si="1990"/>
        <v>#N/A</v>
      </c>
      <c r="BO288" s="70" t="e">
        <f t="shared" si="1991"/>
        <v>#N/A</v>
      </c>
      <c r="BP288" s="70" t="e">
        <f t="shared" si="1992"/>
        <v>#N/A</v>
      </c>
      <c r="BQ288" s="70" t="e">
        <f t="shared" si="1993"/>
        <v>#N/A</v>
      </c>
      <c r="BR288" s="70" t="e">
        <f t="shared" si="1994"/>
        <v>#N/A</v>
      </c>
      <c r="BS288" s="70" t="e">
        <f t="shared" si="1995"/>
        <v>#N/A</v>
      </c>
      <c r="BT288" s="70" t="e">
        <f t="shared" si="1996"/>
        <v>#N/A</v>
      </c>
      <c r="BU288" s="70" t="e">
        <f t="shared" si="1997"/>
        <v>#N/A</v>
      </c>
      <c r="BV288" s="70" t="e">
        <f t="shared" si="1998"/>
        <v>#N/A</v>
      </c>
      <c r="BW288" s="70" t="e">
        <f t="shared" si="1999"/>
        <v>#N/A</v>
      </c>
      <c r="BX288" s="70" t="e">
        <f t="shared" si="2000"/>
        <v>#N/A</v>
      </c>
      <c r="BY288" s="70" t="e">
        <f t="shared" si="2001"/>
        <v>#N/A</v>
      </c>
      <c r="BZ288" s="70" t="e">
        <f t="shared" si="2002"/>
        <v>#N/A</v>
      </c>
      <c r="CA288" s="70" t="e">
        <f t="shared" si="2003"/>
        <v>#N/A</v>
      </c>
      <c r="CB288" s="70" t="e">
        <f t="shared" si="2004"/>
        <v>#N/A</v>
      </c>
      <c r="CC288" s="70" t="e">
        <f t="shared" si="2005"/>
        <v>#N/A</v>
      </c>
      <c r="CD288" s="70" t="e">
        <f t="shared" si="2006"/>
        <v>#N/A</v>
      </c>
      <c r="CE288" s="70" t="e">
        <f t="shared" si="2007"/>
        <v>#N/A</v>
      </c>
      <c r="CF288" s="70" t="e">
        <f t="shared" si="2008"/>
        <v>#N/A</v>
      </c>
      <c r="CG288" s="70" t="e">
        <f t="shared" si="2009"/>
        <v>#N/A</v>
      </c>
      <c r="CH288" s="70" t="e">
        <f t="shared" si="2010"/>
        <v>#N/A</v>
      </c>
      <c r="CI288" s="70" t="e">
        <f t="shared" si="2011"/>
        <v>#N/A</v>
      </c>
      <c r="CJ288" s="70" t="e">
        <f t="shared" si="2012"/>
        <v>#N/A</v>
      </c>
      <c r="CK288" s="70" t="e">
        <f t="shared" si="2013"/>
        <v>#N/A</v>
      </c>
      <c r="CL288" s="71" t="e">
        <f t="shared" si="2014"/>
        <v>#N/A</v>
      </c>
    </row>
    <row r="289" spans="2:90" hidden="1" x14ac:dyDescent="0.4">
      <c r="B289" t="str">
        <f t="shared" si="1935"/>
        <v>2015(株)ジェイコム日野</v>
      </c>
      <c r="C289" t="str">
        <f t="shared" si="1936"/>
        <v>2015(株)ジェイコム日野</v>
      </c>
      <c r="D289">
        <v>2015</v>
      </c>
      <c r="E289">
        <v>2016</v>
      </c>
      <c r="G289" s="36" t="s">
        <v>319</v>
      </c>
      <c r="H289">
        <v>5.8500000000000002E-4</v>
      </c>
      <c r="J289">
        <v>6.38E-4</v>
      </c>
      <c r="L289" s="57" t="s">
        <v>1990</v>
      </c>
      <c r="M289" s="58">
        <v>2015</v>
      </c>
      <c r="N289" s="59" t="s">
        <v>323</v>
      </c>
      <c r="P289" s="57" t="s">
        <v>379</v>
      </c>
      <c r="Q289" s="58" t="e">
        <f t="shared" si="1943"/>
        <v>#N/A</v>
      </c>
      <c r="R289" s="58" t="e">
        <f t="shared" si="1944"/>
        <v>#N/A</v>
      </c>
      <c r="S289" s="58" t="e">
        <f t="shared" si="1945"/>
        <v>#N/A</v>
      </c>
      <c r="T289" s="58" t="e">
        <f t="shared" si="1946"/>
        <v>#N/A</v>
      </c>
      <c r="U289" s="58">
        <f t="shared" si="1947"/>
        <v>375</v>
      </c>
      <c r="V289" s="58">
        <f t="shared" si="1948"/>
        <v>375</v>
      </c>
      <c r="W289" s="58" t="e">
        <f t="shared" si="1949"/>
        <v>#N/A</v>
      </c>
      <c r="X289" s="58" t="e">
        <f t="shared" si="1950"/>
        <v>#N/A</v>
      </c>
      <c r="Y289" s="58" t="e">
        <f t="shared" si="1951"/>
        <v>#N/A</v>
      </c>
      <c r="Z289" s="58" t="e">
        <f t="shared" si="1952"/>
        <v>#N/A</v>
      </c>
      <c r="AA289" s="58" t="e">
        <f t="shared" si="1953"/>
        <v>#N/A</v>
      </c>
      <c r="AB289" s="58" t="e">
        <f t="shared" si="1954"/>
        <v>#N/A</v>
      </c>
      <c r="AC289" s="58" t="e">
        <f t="shared" si="1955"/>
        <v>#N/A</v>
      </c>
      <c r="AD289" s="58" t="e">
        <f t="shared" si="1956"/>
        <v>#N/A</v>
      </c>
      <c r="AE289" s="58" t="e">
        <f t="shared" si="1957"/>
        <v>#N/A</v>
      </c>
      <c r="AF289" s="58" t="e">
        <f t="shared" si="1958"/>
        <v>#N/A</v>
      </c>
      <c r="AG289" s="58" t="e">
        <f t="shared" si="1959"/>
        <v>#N/A</v>
      </c>
      <c r="AH289" s="58" t="e">
        <f t="shared" si="1960"/>
        <v>#N/A</v>
      </c>
      <c r="AI289" s="58" t="e">
        <f t="shared" si="2105"/>
        <v>#N/A</v>
      </c>
      <c r="AJ289" s="58" t="e">
        <f t="shared" ref="AJ289" si="2184">AI289+COUNTIF($L:$L,AI$2&amp;$P289)-1</f>
        <v>#N/A</v>
      </c>
      <c r="AK289" s="58" t="e">
        <f t="shared" si="2107"/>
        <v>#N/A</v>
      </c>
      <c r="AL289" s="58" t="e">
        <f t="shared" ref="AL289" si="2185">AK289+COUNTIF($L:$L,AK$2&amp;$P289)-1</f>
        <v>#N/A</v>
      </c>
      <c r="AM289" s="58" t="e">
        <f t="shared" si="2109"/>
        <v>#N/A</v>
      </c>
      <c r="AN289" s="58" t="e">
        <f t="shared" ref="AN289" si="2186">AM289+COUNTIF($L:$L,AM$2&amp;$P289)-1</f>
        <v>#N/A</v>
      </c>
      <c r="AO289" s="58" t="e">
        <f t="shared" si="2111"/>
        <v>#N/A</v>
      </c>
      <c r="AP289" s="58" t="e">
        <f t="shared" ref="AP289" si="2187">AO289+COUNTIF($L:$L,AO$2&amp;$P289)-1</f>
        <v>#N/A</v>
      </c>
      <c r="AQ289" s="58" t="e">
        <f t="shared" si="2113"/>
        <v>#N/A</v>
      </c>
      <c r="AR289" s="58" t="e">
        <f t="shared" ref="AR289" si="2188">AQ289+COUNTIF($L:$L,AQ$2&amp;$P289)-1</f>
        <v>#N/A</v>
      </c>
      <c r="AS289" s="58" t="e">
        <f t="shared" si="2115"/>
        <v>#N/A</v>
      </c>
      <c r="AT289" s="58" t="e">
        <f t="shared" ref="AT289" si="2189">AS289+COUNTIF($L:$L,AS$2&amp;$P289)-1</f>
        <v>#N/A</v>
      </c>
      <c r="AU289" s="58" t="e">
        <f t="shared" si="2117"/>
        <v>#N/A</v>
      </c>
      <c r="AV289" s="58" t="e">
        <f t="shared" si="1974"/>
        <v>#N/A</v>
      </c>
      <c r="AW289" s="58" t="e">
        <f t="shared" si="1975"/>
        <v>#N/A</v>
      </c>
      <c r="AX289" s="58" t="e">
        <f t="shared" si="1976"/>
        <v>#N/A</v>
      </c>
      <c r="AY289" s="58" t="e">
        <f t="shared" si="1977"/>
        <v>#N/A</v>
      </c>
      <c r="AZ289" s="59" t="e">
        <f t="shared" si="1978"/>
        <v>#N/A</v>
      </c>
      <c r="BB289" s="66" t="s">
        <v>379</v>
      </c>
      <c r="BC289" s="67" t="e">
        <f t="shared" si="1979"/>
        <v>#N/A</v>
      </c>
      <c r="BD289" s="67" t="e">
        <f t="shared" si="1980"/>
        <v>#N/A</v>
      </c>
      <c r="BE289" s="67" t="e">
        <f t="shared" si="1981"/>
        <v>#N/A</v>
      </c>
      <c r="BF289" s="67" t="e">
        <f t="shared" si="1982"/>
        <v>#N/A</v>
      </c>
      <c r="BG289" s="67">
        <f t="shared" si="1983"/>
        <v>379</v>
      </c>
      <c r="BH289" s="67">
        <f t="shared" si="1984"/>
        <v>379</v>
      </c>
      <c r="BI289" s="67" t="e">
        <f t="shared" si="1985"/>
        <v>#N/A</v>
      </c>
      <c r="BJ289" s="67" t="e">
        <f t="shared" si="1986"/>
        <v>#N/A</v>
      </c>
      <c r="BK289" s="67" t="e">
        <f t="shared" si="1987"/>
        <v>#N/A</v>
      </c>
      <c r="BL289" s="67" t="e">
        <f t="shared" si="1988"/>
        <v>#N/A</v>
      </c>
      <c r="BM289" s="67" t="e">
        <f t="shared" si="1989"/>
        <v>#N/A</v>
      </c>
      <c r="BN289" s="67" t="e">
        <f t="shared" si="1990"/>
        <v>#N/A</v>
      </c>
      <c r="BO289" s="67" t="e">
        <f t="shared" si="1991"/>
        <v>#N/A</v>
      </c>
      <c r="BP289" s="67" t="e">
        <f t="shared" si="1992"/>
        <v>#N/A</v>
      </c>
      <c r="BQ289" s="67" t="e">
        <f t="shared" si="1993"/>
        <v>#N/A</v>
      </c>
      <c r="BR289" s="67" t="e">
        <f t="shared" si="1994"/>
        <v>#N/A</v>
      </c>
      <c r="BS289" s="67" t="e">
        <f t="shared" si="1995"/>
        <v>#N/A</v>
      </c>
      <c r="BT289" s="67" t="e">
        <f t="shared" si="1996"/>
        <v>#N/A</v>
      </c>
      <c r="BU289" s="67" t="e">
        <f t="shared" si="1997"/>
        <v>#N/A</v>
      </c>
      <c r="BV289" s="67" t="e">
        <f t="shared" si="1998"/>
        <v>#N/A</v>
      </c>
      <c r="BW289" s="67" t="e">
        <f t="shared" si="1999"/>
        <v>#N/A</v>
      </c>
      <c r="BX289" s="67" t="e">
        <f t="shared" si="2000"/>
        <v>#N/A</v>
      </c>
      <c r="BY289" s="67" t="e">
        <f t="shared" si="2001"/>
        <v>#N/A</v>
      </c>
      <c r="BZ289" s="67" t="e">
        <f t="shared" si="2002"/>
        <v>#N/A</v>
      </c>
      <c r="CA289" s="67" t="e">
        <f t="shared" si="2003"/>
        <v>#N/A</v>
      </c>
      <c r="CB289" s="67" t="e">
        <f t="shared" si="2004"/>
        <v>#N/A</v>
      </c>
      <c r="CC289" s="67" t="e">
        <f t="shared" si="2005"/>
        <v>#N/A</v>
      </c>
      <c r="CD289" s="67" t="e">
        <f t="shared" si="2006"/>
        <v>#N/A</v>
      </c>
      <c r="CE289" s="67" t="e">
        <f t="shared" si="2007"/>
        <v>#N/A</v>
      </c>
      <c r="CF289" s="67" t="e">
        <f t="shared" si="2008"/>
        <v>#N/A</v>
      </c>
      <c r="CG289" s="67" t="e">
        <f t="shared" si="2009"/>
        <v>#N/A</v>
      </c>
      <c r="CH289" s="67" t="e">
        <f t="shared" si="2010"/>
        <v>#N/A</v>
      </c>
      <c r="CI289" s="67" t="e">
        <f t="shared" si="2011"/>
        <v>#N/A</v>
      </c>
      <c r="CJ289" s="67" t="e">
        <f t="shared" si="2012"/>
        <v>#N/A</v>
      </c>
      <c r="CK289" s="67" t="e">
        <f t="shared" si="2013"/>
        <v>#N/A</v>
      </c>
      <c r="CL289" s="68" t="e">
        <f t="shared" si="2014"/>
        <v>#N/A</v>
      </c>
    </row>
    <row r="290" spans="2:90" hidden="1" x14ac:dyDescent="0.4">
      <c r="B290" t="str">
        <f t="shared" si="1935"/>
        <v>2015(株)ジェイコム船橋習志野</v>
      </c>
      <c r="C290" t="str">
        <f t="shared" si="1936"/>
        <v>2015(株)ジェイコム船橋習志野</v>
      </c>
      <c r="D290">
        <v>2015</v>
      </c>
      <c r="E290">
        <v>2016</v>
      </c>
      <c r="G290" s="36" t="s">
        <v>320</v>
      </c>
      <c r="H290">
        <v>5.8500000000000002E-4</v>
      </c>
      <c r="J290">
        <v>6.3699999999999998E-4</v>
      </c>
      <c r="L290" s="60" t="s">
        <v>1991</v>
      </c>
      <c r="M290" s="61">
        <v>2015</v>
      </c>
      <c r="N290" s="62" t="s">
        <v>324</v>
      </c>
      <c r="P290" s="60" t="s">
        <v>380</v>
      </c>
      <c r="Q290" s="61" t="e">
        <f t="shared" si="1943"/>
        <v>#N/A</v>
      </c>
      <c r="R290" s="61" t="e">
        <f t="shared" si="1944"/>
        <v>#N/A</v>
      </c>
      <c r="S290" s="61" t="e">
        <f t="shared" si="1945"/>
        <v>#N/A</v>
      </c>
      <c r="T290" s="61" t="e">
        <f t="shared" si="1946"/>
        <v>#N/A</v>
      </c>
      <c r="U290" s="61">
        <f t="shared" si="1947"/>
        <v>376</v>
      </c>
      <c r="V290" s="61">
        <f t="shared" si="1948"/>
        <v>376</v>
      </c>
      <c r="W290" s="61">
        <f t="shared" si="1949"/>
        <v>680</v>
      </c>
      <c r="X290" s="61">
        <f t="shared" si="1950"/>
        <v>680</v>
      </c>
      <c r="Y290" s="61">
        <f t="shared" si="1951"/>
        <v>1052</v>
      </c>
      <c r="Z290" s="61">
        <f t="shared" si="1952"/>
        <v>1052</v>
      </c>
      <c r="AA290" s="61">
        <f t="shared" si="1953"/>
        <v>1490</v>
      </c>
      <c r="AB290" s="61">
        <f t="shared" si="1954"/>
        <v>1490</v>
      </c>
      <c r="AC290" s="61">
        <f t="shared" si="1955"/>
        <v>1998</v>
      </c>
      <c r="AD290" s="61">
        <f t="shared" si="1956"/>
        <v>1998</v>
      </c>
      <c r="AE290" s="61" t="e">
        <f t="shared" si="1957"/>
        <v>#N/A</v>
      </c>
      <c r="AF290" s="61" t="e">
        <f t="shared" si="1958"/>
        <v>#N/A</v>
      </c>
      <c r="AG290" s="61" t="e">
        <f t="shared" si="1959"/>
        <v>#N/A</v>
      </c>
      <c r="AH290" s="61" t="e">
        <f t="shared" si="1960"/>
        <v>#N/A</v>
      </c>
      <c r="AI290" s="61" t="e">
        <f t="shared" si="2105"/>
        <v>#N/A</v>
      </c>
      <c r="AJ290" s="61" t="e">
        <f t="shared" ref="AJ290" si="2190">AI290+COUNTIF($L:$L,AI$2&amp;$P290)-1</f>
        <v>#N/A</v>
      </c>
      <c r="AK290" s="61" t="e">
        <f t="shared" si="2107"/>
        <v>#N/A</v>
      </c>
      <c r="AL290" s="61" t="e">
        <f t="shared" ref="AL290" si="2191">AK290+COUNTIF($L:$L,AK$2&amp;$P290)-1</f>
        <v>#N/A</v>
      </c>
      <c r="AM290" s="61" t="e">
        <f t="shared" si="2109"/>
        <v>#N/A</v>
      </c>
      <c r="AN290" s="61" t="e">
        <f t="shared" ref="AN290" si="2192">AM290+COUNTIF($L:$L,AM$2&amp;$P290)-1</f>
        <v>#N/A</v>
      </c>
      <c r="AO290" s="61" t="e">
        <f t="shared" si="2111"/>
        <v>#N/A</v>
      </c>
      <c r="AP290" s="61" t="e">
        <f t="shared" ref="AP290" si="2193">AO290+COUNTIF($L:$L,AO$2&amp;$P290)-1</f>
        <v>#N/A</v>
      </c>
      <c r="AQ290" s="61" t="e">
        <f t="shared" si="2113"/>
        <v>#N/A</v>
      </c>
      <c r="AR290" s="61" t="e">
        <f t="shared" ref="AR290" si="2194">AQ290+COUNTIF($L:$L,AQ$2&amp;$P290)-1</f>
        <v>#N/A</v>
      </c>
      <c r="AS290" s="61" t="e">
        <f t="shared" si="2115"/>
        <v>#N/A</v>
      </c>
      <c r="AT290" s="61" t="e">
        <f t="shared" ref="AT290" si="2195">AS290+COUNTIF($L:$L,AS$2&amp;$P290)-1</f>
        <v>#N/A</v>
      </c>
      <c r="AU290" s="61" t="e">
        <f t="shared" si="2117"/>
        <v>#N/A</v>
      </c>
      <c r="AV290" s="61" t="e">
        <f t="shared" si="1974"/>
        <v>#N/A</v>
      </c>
      <c r="AW290" s="61" t="e">
        <f t="shared" si="1975"/>
        <v>#N/A</v>
      </c>
      <c r="AX290" s="61" t="e">
        <f t="shared" si="1976"/>
        <v>#N/A</v>
      </c>
      <c r="AY290" s="61" t="e">
        <f t="shared" si="1977"/>
        <v>#N/A</v>
      </c>
      <c r="AZ290" s="62" t="e">
        <f t="shared" si="1978"/>
        <v>#N/A</v>
      </c>
      <c r="BB290" s="69" t="s">
        <v>380</v>
      </c>
      <c r="BC290" s="70" t="e">
        <f t="shared" si="1979"/>
        <v>#N/A</v>
      </c>
      <c r="BD290" s="70" t="e">
        <f t="shared" si="1980"/>
        <v>#N/A</v>
      </c>
      <c r="BE290" s="70" t="e">
        <f t="shared" si="1981"/>
        <v>#N/A</v>
      </c>
      <c r="BF290" s="70" t="e">
        <f t="shared" si="1982"/>
        <v>#N/A</v>
      </c>
      <c r="BG290" s="70">
        <f t="shared" si="1983"/>
        <v>380</v>
      </c>
      <c r="BH290" s="70">
        <f t="shared" si="1984"/>
        <v>380</v>
      </c>
      <c r="BI290" s="70">
        <f t="shared" si="1985"/>
        <v>714</v>
      </c>
      <c r="BJ290" s="70">
        <f t="shared" si="1986"/>
        <v>714</v>
      </c>
      <c r="BK290" s="70">
        <f t="shared" si="1987"/>
        <v>1156</v>
      </c>
      <c r="BL290" s="70">
        <f t="shared" si="1988"/>
        <v>1156</v>
      </c>
      <c r="BM290" s="70">
        <f t="shared" si="1989"/>
        <v>1729</v>
      </c>
      <c r="BN290" s="70">
        <f t="shared" si="1990"/>
        <v>1729</v>
      </c>
      <c r="BO290" s="70">
        <f t="shared" si="1991"/>
        <v>2490</v>
      </c>
      <c r="BP290" s="70">
        <f t="shared" si="1992"/>
        <v>2490</v>
      </c>
      <c r="BQ290" s="70" t="e">
        <f t="shared" si="1993"/>
        <v>#N/A</v>
      </c>
      <c r="BR290" s="70" t="e">
        <f t="shared" si="1994"/>
        <v>#N/A</v>
      </c>
      <c r="BS290" s="70" t="e">
        <f t="shared" si="1995"/>
        <v>#N/A</v>
      </c>
      <c r="BT290" s="70" t="e">
        <f t="shared" si="1996"/>
        <v>#N/A</v>
      </c>
      <c r="BU290" s="70" t="e">
        <f t="shared" si="1997"/>
        <v>#N/A</v>
      </c>
      <c r="BV290" s="70" t="e">
        <f t="shared" si="1998"/>
        <v>#N/A</v>
      </c>
      <c r="BW290" s="70" t="e">
        <f t="shared" si="1999"/>
        <v>#N/A</v>
      </c>
      <c r="BX290" s="70" t="e">
        <f t="shared" si="2000"/>
        <v>#N/A</v>
      </c>
      <c r="BY290" s="70" t="e">
        <f t="shared" si="2001"/>
        <v>#N/A</v>
      </c>
      <c r="BZ290" s="70" t="e">
        <f t="shared" si="2002"/>
        <v>#N/A</v>
      </c>
      <c r="CA290" s="70" t="e">
        <f t="shared" si="2003"/>
        <v>#N/A</v>
      </c>
      <c r="CB290" s="70" t="e">
        <f t="shared" si="2004"/>
        <v>#N/A</v>
      </c>
      <c r="CC290" s="70" t="e">
        <f t="shared" si="2005"/>
        <v>#N/A</v>
      </c>
      <c r="CD290" s="70" t="e">
        <f t="shared" si="2006"/>
        <v>#N/A</v>
      </c>
      <c r="CE290" s="70" t="e">
        <f t="shared" si="2007"/>
        <v>#N/A</v>
      </c>
      <c r="CF290" s="70" t="e">
        <f t="shared" si="2008"/>
        <v>#N/A</v>
      </c>
      <c r="CG290" s="70" t="e">
        <f t="shared" si="2009"/>
        <v>#N/A</v>
      </c>
      <c r="CH290" s="70" t="e">
        <f t="shared" si="2010"/>
        <v>#N/A</v>
      </c>
      <c r="CI290" s="70" t="e">
        <f t="shared" si="2011"/>
        <v>#N/A</v>
      </c>
      <c r="CJ290" s="70" t="e">
        <f t="shared" si="2012"/>
        <v>#N/A</v>
      </c>
      <c r="CK290" s="70" t="e">
        <f t="shared" si="2013"/>
        <v>#N/A</v>
      </c>
      <c r="CL290" s="71" t="e">
        <f t="shared" si="2014"/>
        <v>#N/A</v>
      </c>
    </row>
    <row r="291" spans="2:90" hidden="1" x14ac:dyDescent="0.4">
      <c r="B291" t="str">
        <f t="shared" si="1935"/>
        <v>2015(株)ジェイコム港新宿</v>
      </c>
      <c r="C291" t="str">
        <f t="shared" si="1936"/>
        <v>2015(株)ジェイコム港新宿</v>
      </c>
      <c r="D291">
        <v>2015</v>
      </c>
      <c r="E291">
        <v>2016</v>
      </c>
      <c r="G291" s="36" t="s">
        <v>321</v>
      </c>
      <c r="H291">
        <v>5.8500000000000002E-4</v>
      </c>
      <c r="J291">
        <v>6.38E-4</v>
      </c>
      <c r="L291" s="57" t="s">
        <v>1992</v>
      </c>
      <c r="M291" s="58">
        <v>2015</v>
      </c>
      <c r="N291" s="59" t="s">
        <v>325</v>
      </c>
      <c r="P291" s="57" t="s">
        <v>381</v>
      </c>
      <c r="Q291" s="58" t="e">
        <f t="shared" si="1943"/>
        <v>#N/A</v>
      </c>
      <c r="R291" s="58" t="e">
        <f t="shared" si="1944"/>
        <v>#N/A</v>
      </c>
      <c r="S291" s="58" t="e">
        <f t="shared" si="1945"/>
        <v>#N/A</v>
      </c>
      <c r="T291" s="58" t="e">
        <f t="shared" si="1946"/>
        <v>#N/A</v>
      </c>
      <c r="U291" s="58">
        <f t="shared" si="1947"/>
        <v>378</v>
      </c>
      <c r="V291" s="58">
        <f t="shared" si="1948"/>
        <v>378</v>
      </c>
      <c r="W291" s="58">
        <f t="shared" si="1949"/>
        <v>682</v>
      </c>
      <c r="X291" s="58">
        <f t="shared" si="1950"/>
        <v>682</v>
      </c>
      <c r="Y291" s="58">
        <f t="shared" si="1951"/>
        <v>1054</v>
      </c>
      <c r="Z291" s="58">
        <f t="shared" si="1952"/>
        <v>1054</v>
      </c>
      <c r="AA291" s="58">
        <f t="shared" si="1953"/>
        <v>1492</v>
      </c>
      <c r="AB291" s="58">
        <f t="shared" si="1954"/>
        <v>1492</v>
      </c>
      <c r="AC291" s="58">
        <f t="shared" si="1955"/>
        <v>2000</v>
      </c>
      <c r="AD291" s="58">
        <f t="shared" si="1956"/>
        <v>2000</v>
      </c>
      <c r="AE291" s="58">
        <f t="shared" si="1957"/>
        <v>2558</v>
      </c>
      <c r="AF291" s="58">
        <f t="shared" si="1958"/>
        <v>2558</v>
      </c>
      <c r="AG291" s="58" t="e">
        <f t="shared" si="1959"/>
        <v>#N/A</v>
      </c>
      <c r="AH291" s="58" t="e">
        <f t="shared" si="1960"/>
        <v>#N/A</v>
      </c>
      <c r="AI291" s="58" t="e">
        <f t="shared" si="2105"/>
        <v>#N/A</v>
      </c>
      <c r="AJ291" s="58" t="e">
        <f t="shared" ref="AJ291" si="2196">AI291+COUNTIF($L:$L,AI$2&amp;$P291)-1</f>
        <v>#N/A</v>
      </c>
      <c r="AK291" s="58" t="e">
        <f t="shared" si="2107"/>
        <v>#N/A</v>
      </c>
      <c r="AL291" s="58" t="e">
        <f t="shared" ref="AL291" si="2197">AK291+COUNTIF($L:$L,AK$2&amp;$P291)-1</f>
        <v>#N/A</v>
      </c>
      <c r="AM291" s="58" t="e">
        <f t="shared" si="2109"/>
        <v>#N/A</v>
      </c>
      <c r="AN291" s="58" t="e">
        <f t="shared" ref="AN291" si="2198">AM291+COUNTIF($L:$L,AM$2&amp;$P291)-1</f>
        <v>#N/A</v>
      </c>
      <c r="AO291" s="58" t="e">
        <f t="shared" si="2111"/>
        <v>#N/A</v>
      </c>
      <c r="AP291" s="58" t="e">
        <f t="shared" ref="AP291" si="2199">AO291+COUNTIF($L:$L,AO$2&amp;$P291)-1</f>
        <v>#N/A</v>
      </c>
      <c r="AQ291" s="58" t="e">
        <f t="shared" si="2113"/>
        <v>#N/A</v>
      </c>
      <c r="AR291" s="58" t="e">
        <f t="shared" ref="AR291" si="2200">AQ291+COUNTIF($L:$L,AQ$2&amp;$P291)-1</f>
        <v>#N/A</v>
      </c>
      <c r="AS291" s="58" t="e">
        <f t="shared" si="2115"/>
        <v>#N/A</v>
      </c>
      <c r="AT291" s="58" t="e">
        <f t="shared" ref="AT291" si="2201">AS291+COUNTIF($L:$L,AS$2&amp;$P291)-1</f>
        <v>#N/A</v>
      </c>
      <c r="AU291" s="58" t="e">
        <f t="shared" si="2117"/>
        <v>#N/A</v>
      </c>
      <c r="AV291" s="58" t="e">
        <f t="shared" si="1974"/>
        <v>#N/A</v>
      </c>
      <c r="AW291" s="58" t="e">
        <f t="shared" si="1975"/>
        <v>#N/A</v>
      </c>
      <c r="AX291" s="58" t="e">
        <f t="shared" si="1976"/>
        <v>#N/A</v>
      </c>
      <c r="AY291" s="58" t="e">
        <f t="shared" si="1977"/>
        <v>#N/A</v>
      </c>
      <c r="AZ291" s="59" t="e">
        <f t="shared" si="1978"/>
        <v>#N/A</v>
      </c>
      <c r="BB291" s="66" t="s">
        <v>381</v>
      </c>
      <c r="BC291" s="67" t="e">
        <f t="shared" si="1979"/>
        <v>#N/A</v>
      </c>
      <c r="BD291" s="67" t="e">
        <f t="shared" si="1980"/>
        <v>#N/A</v>
      </c>
      <c r="BE291" s="67" t="e">
        <f t="shared" si="1981"/>
        <v>#N/A</v>
      </c>
      <c r="BF291" s="67" t="e">
        <f t="shared" si="1982"/>
        <v>#N/A</v>
      </c>
      <c r="BG291" s="67">
        <f t="shared" si="1983"/>
        <v>382</v>
      </c>
      <c r="BH291" s="67">
        <f t="shared" si="1984"/>
        <v>382</v>
      </c>
      <c r="BI291" s="67">
        <f t="shared" si="1985"/>
        <v>716</v>
      </c>
      <c r="BJ291" s="67">
        <f t="shared" si="1986"/>
        <v>716</v>
      </c>
      <c r="BK291" s="67">
        <f t="shared" si="1987"/>
        <v>1158</v>
      </c>
      <c r="BL291" s="67">
        <f t="shared" si="1988"/>
        <v>1158</v>
      </c>
      <c r="BM291" s="67">
        <f t="shared" si="1989"/>
        <v>1731</v>
      </c>
      <c r="BN291" s="67">
        <f t="shared" si="1990"/>
        <v>1731</v>
      </c>
      <c r="BO291" s="67">
        <f t="shared" si="1991"/>
        <v>2492</v>
      </c>
      <c r="BP291" s="67">
        <f t="shared" si="1992"/>
        <v>2492</v>
      </c>
      <c r="BQ291" s="67">
        <f t="shared" si="1993"/>
        <v>3465</v>
      </c>
      <c r="BR291" s="67">
        <f t="shared" si="1994"/>
        <v>3465</v>
      </c>
      <c r="BS291" s="67" t="e">
        <f t="shared" si="1995"/>
        <v>#N/A</v>
      </c>
      <c r="BT291" s="67" t="e">
        <f t="shared" si="1996"/>
        <v>#N/A</v>
      </c>
      <c r="BU291" s="67" t="e">
        <f t="shared" si="1997"/>
        <v>#N/A</v>
      </c>
      <c r="BV291" s="67" t="e">
        <f t="shared" si="1998"/>
        <v>#N/A</v>
      </c>
      <c r="BW291" s="67" t="e">
        <f t="shared" si="1999"/>
        <v>#N/A</v>
      </c>
      <c r="BX291" s="67" t="e">
        <f t="shared" si="2000"/>
        <v>#N/A</v>
      </c>
      <c r="BY291" s="67" t="e">
        <f t="shared" si="2001"/>
        <v>#N/A</v>
      </c>
      <c r="BZ291" s="67" t="e">
        <f t="shared" si="2002"/>
        <v>#N/A</v>
      </c>
      <c r="CA291" s="67" t="e">
        <f t="shared" si="2003"/>
        <v>#N/A</v>
      </c>
      <c r="CB291" s="67" t="e">
        <f t="shared" si="2004"/>
        <v>#N/A</v>
      </c>
      <c r="CC291" s="67" t="e">
        <f t="shared" si="2005"/>
        <v>#N/A</v>
      </c>
      <c r="CD291" s="67" t="e">
        <f t="shared" si="2006"/>
        <v>#N/A</v>
      </c>
      <c r="CE291" s="67" t="e">
        <f t="shared" si="2007"/>
        <v>#N/A</v>
      </c>
      <c r="CF291" s="67" t="e">
        <f t="shared" si="2008"/>
        <v>#N/A</v>
      </c>
      <c r="CG291" s="67" t="e">
        <f t="shared" si="2009"/>
        <v>#N/A</v>
      </c>
      <c r="CH291" s="67" t="e">
        <f t="shared" si="2010"/>
        <v>#N/A</v>
      </c>
      <c r="CI291" s="67" t="e">
        <f t="shared" si="2011"/>
        <v>#N/A</v>
      </c>
      <c r="CJ291" s="67" t="e">
        <f t="shared" si="2012"/>
        <v>#N/A</v>
      </c>
      <c r="CK291" s="67" t="e">
        <f t="shared" si="2013"/>
        <v>#N/A</v>
      </c>
      <c r="CL291" s="68" t="e">
        <f t="shared" si="2014"/>
        <v>#N/A</v>
      </c>
    </row>
    <row r="292" spans="2:90" hidden="1" x14ac:dyDescent="0.4">
      <c r="B292" t="str">
        <f t="shared" si="1935"/>
        <v>2015(株)ジェイコム南横浜</v>
      </c>
      <c r="C292" t="str">
        <f t="shared" si="1936"/>
        <v>2015(株)ジェイコム南横浜</v>
      </c>
      <c r="D292">
        <v>2015</v>
      </c>
      <c r="E292">
        <v>2016</v>
      </c>
      <c r="G292" s="36" t="s">
        <v>322</v>
      </c>
      <c r="H292">
        <v>5.8500000000000002E-4</v>
      </c>
      <c r="J292">
        <v>6.38E-4</v>
      </c>
      <c r="L292" s="60" t="s">
        <v>1993</v>
      </c>
      <c r="M292" s="61">
        <v>2015</v>
      </c>
      <c r="N292" s="62" t="s">
        <v>326</v>
      </c>
      <c r="P292" s="60" t="s">
        <v>382</v>
      </c>
      <c r="Q292" s="61" t="e">
        <f t="shared" si="1943"/>
        <v>#N/A</v>
      </c>
      <c r="R292" s="61" t="e">
        <f t="shared" si="1944"/>
        <v>#N/A</v>
      </c>
      <c r="S292" s="61" t="e">
        <f t="shared" si="1945"/>
        <v>#N/A</v>
      </c>
      <c r="T292" s="61" t="e">
        <f t="shared" si="1946"/>
        <v>#N/A</v>
      </c>
      <c r="U292" s="61">
        <f t="shared" si="1947"/>
        <v>379</v>
      </c>
      <c r="V292" s="61">
        <f t="shared" si="1948"/>
        <v>379</v>
      </c>
      <c r="W292" s="61">
        <f t="shared" si="1949"/>
        <v>683</v>
      </c>
      <c r="X292" s="61">
        <f t="shared" si="1950"/>
        <v>683</v>
      </c>
      <c r="Y292" s="61">
        <f t="shared" si="1951"/>
        <v>1055</v>
      </c>
      <c r="Z292" s="61">
        <f t="shared" si="1952"/>
        <v>1055</v>
      </c>
      <c r="AA292" s="61">
        <f t="shared" si="1953"/>
        <v>1493</v>
      </c>
      <c r="AB292" s="61">
        <f t="shared" si="1954"/>
        <v>1493</v>
      </c>
      <c r="AC292" s="61">
        <f t="shared" si="1955"/>
        <v>2001</v>
      </c>
      <c r="AD292" s="61">
        <f t="shared" si="1956"/>
        <v>2001</v>
      </c>
      <c r="AE292" s="61">
        <f t="shared" si="1957"/>
        <v>2559</v>
      </c>
      <c r="AF292" s="61">
        <f t="shared" si="1958"/>
        <v>2559</v>
      </c>
      <c r="AG292" s="61" t="e">
        <f t="shared" si="1959"/>
        <v>#N/A</v>
      </c>
      <c r="AH292" s="61" t="e">
        <f t="shared" si="1960"/>
        <v>#N/A</v>
      </c>
      <c r="AI292" s="61" t="e">
        <f t="shared" si="2105"/>
        <v>#N/A</v>
      </c>
      <c r="AJ292" s="61" t="e">
        <f t="shared" ref="AJ292" si="2202">AI292+COUNTIF($L:$L,AI$2&amp;$P292)-1</f>
        <v>#N/A</v>
      </c>
      <c r="AK292" s="61" t="e">
        <f t="shared" si="2107"/>
        <v>#N/A</v>
      </c>
      <c r="AL292" s="61" t="e">
        <f t="shared" ref="AL292" si="2203">AK292+COUNTIF($L:$L,AK$2&amp;$P292)-1</f>
        <v>#N/A</v>
      </c>
      <c r="AM292" s="61" t="e">
        <f t="shared" si="2109"/>
        <v>#N/A</v>
      </c>
      <c r="AN292" s="61" t="e">
        <f t="shared" ref="AN292" si="2204">AM292+COUNTIF($L:$L,AM$2&amp;$P292)-1</f>
        <v>#N/A</v>
      </c>
      <c r="AO292" s="61" t="e">
        <f t="shared" si="2111"/>
        <v>#N/A</v>
      </c>
      <c r="AP292" s="61" t="e">
        <f t="shared" ref="AP292" si="2205">AO292+COUNTIF($L:$L,AO$2&amp;$P292)-1</f>
        <v>#N/A</v>
      </c>
      <c r="AQ292" s="61" t="e">
        <f t="shared" si="2113"/>
        <v>#N/A</v>
      </c>
      <c r="AR292" s="61" t="e">
        <f t="shared" ref="AR292" si="2206">AQ292+COUNTIF($L:$L,AQ$2&amp;$P292)-1</f>
        <v>#N/A</v>
      </c>
      <c r="AS292" s="61" t="e">
        <f t="shared" si="2115"/>
        <v>#N/A</v>
      </c>
      <c r="AT292" s="61" t="e">
        <f t="shared" ref="AT292" si="2207">AS292+COUNTIF($L:$L,AS$2&amp;$P292)-1</f>
        <v>#N/A</v>
      </c>
      <c r="AU292" s="61" t="e">
        <f t="shared" si="2117"/>
        <v>#N/A</v>
      </c>
      <c r="AV292" s="61" t="e">
        <f t="shared" si="1974"/>
        <v>#N/A</v>
      </c>
      <c r="AW292" s="61" t="e">
        <f t="shared" si="1975"/>
        <v>#N/A</v>
      </c>
      <c r="AX292" s="61" t="e">
        <f t="shared" si="1976"/>
        <v>#N/A</v>
      </c>
      <c r="AY292" s="61" t="e">
        <f t="shared" si="1977"/>
        <v>#N/A</v>
      </c>
      <c r="AZ292" s="62" t="e">
        <f t="shared" si="1978"/>
        <v>#N/A</v>
      </c>
      <c r="BB292" s="69" t="s">
        <v>382</v>
      </c>
      <c r="BC292" s="70" t="e">
        <f t="shared" si="1979"/>
        <v>#N/A</v>
      </c>
      <c r="BD292" s="70" t="e">
        <f t="shared" si="1980"/>
        <v>#N/A</v>
      </c>
      <c r="BE292" s="70" t="e">
        <f t="shared" si="1981"/>
        <v>#N/A</v>
      </c>
      <c r="BF292" s="70" t="e">
        <f t="shared" si="1982"/>
        <v>#N/A</v>
      </c>
      <c r="BG292" s="70">
        <f t="shared" si="1983"/>
        <v>383</v>
      </c>
      <c r="BH292" s="70">
        <f t="shared" si="1984"/>
        <v>383</v>
      </c>
      <c r="BI292" s="70">
        <f t="shared" si="1985"/>
        <v>717</v>
      </c>
      <c r="BJ292" s="70">
        <f t="shared" si="1986"/>
        <v>717</v>
      </c>
      <c r="BK292" s="70">
        <f t="shared" si="1987"/>
        <v>1159</v>
      </c>
      <c r="BL292" s="70">
        <f t="shared" si="1988"/>
        <v>1159</v>
      </c>
      <c r="BM292" s="70">
        <f t="shared" si="1989"/>
        <v>1732</v>
      </c>
      <c r="BN292" s="70">
        <f t="shared" si="1990"/>
        <v>1732</v>
      </c>
      <c r="BO292" s="70">
        <f t="shared" si="1991"/>
        <v>2493</v>
      </c>
      <c r="BP292" s="70">
        <f t="shared" si="1992"/>
        <v>2493</v>
      </c>
      <c r="BQ292" s="70">
        <f t="shared" si="1993"/>
        <v>3466</v>
      </c>
      <c r="BR292" s="70">
        <f t="shared" si="1994"/>
        <v>3467</v>
      </c>
      <c r="BS292" s="70" t="e">
        <f t="shared" si="1995"/>
        <v>#N/A</v>
      </c>
      <c r="BT292" s="70" t="e">
        <f t="shared" si="1996"/>
        <v>#N/A</v>
      </c>
      <c r="BU292" s="70" t="e">
        <f t="shared" si="1997"/>
        <v>#N/A</v>
      </c>
      <c r="BV292" s="70" t="e">
        <f t="shared" si="1998"/>
        <v>#N/A</v>
      </c>
      <c r="BW292" s="70" t="e">
        <f t="shared" si="1999"/>
        <v>#N/A</v>
      </c>
      <c r="BX292" s="70" t="e">
        <f t="shared" si="2000"/>
        <v>#N/A</v>
      </c>
      <c r="BY292" s="70" t="e">
        <f t="shared" si="2001"/>
        <v>#N/A</v>
      </c>
      <c r="BZ292" s="70" t="e">
        <f t="shared" si="2002"/>
        <v>#N/A</v>
      </c>
      <c r="CA292" s="70" t="e">
        <f t="shared" si="2003"/>
        <v>#N/A</v>
      </c>
      <c r="CB292" s="70" t="e">
        <f t="shared" si="2004"/>
        <v>#N/A</v>
      </c>
      <c r="CC292" s="70" t="e">
        <f t="shared" si="2005"/>
        <v>#N/A</v>
      </c>
      <c r="CD292" s="70" t="e">
        <f t="shared" si="2006"/>
        <v>#N/A</v>
      </c>
      <c r="CE292" s="70" t="e">
        <f t="shared" si="2007"/>
        <v>#N/A</v>
      </c>
      <c r="CF292" s="70" t="e">
        <f t="shared" si="2008"/>
        <v>#N/A</v>
      </c>
      <c r="CG292" s="70" t="e">
        <f t="shared" si="2009"/>
        <v>#N/A</v>
      </c>
      <c r="CH292" s="70" t="e">
        <f t="shared" si="2010"/>
        <v>#N/A</v>
      </c>
      <c r="CI292" s="70" t="e">
        <f t="shared" si="2011"/>
        <v>#N/A</v>
      </c>
      <c r="CJ292" s="70" t="e">
        <f t="shared" si="2012"/>
        <v>#N/A</v>
      </c>
      <c r="CK292" s="70" t="e">
        <f t="shared" si="2013"/>
        <v>#N/A</v>
      </c>
      <c r="CL292" s="71" t="e">
        <f t="shared" si="2014"/>
        <v>#N/A</v>
      </c>
    </row>
    <row r="293" spans="2:90" hidden="1" x14ac:dyDescent="0.4">
      <c r="B293" t="str">
        <f t="shared" si="1935"/>
        <v>2015(株)ジェイコム武蔵野三鷹</v>
      </c>
      <c r="C293" t="str">
        <f t="shared" si="1936"/>
        <v>2015(株)ジェイコム武蔵野三鷹</v>
      </c>
      <c r="D293">
        <v>2015</v>
      </c>
      <c r="E293">
        <v>2016</v>
      </c>
      <c r="G293" s="36" t="s">
        <v>323</v>
      </c>
      <c r="H293">
        <v>5.8500000000000002E-4</v>
      </c>
      <c r="J293">
        <v>6.38E-4</v>
      </c>
      <c r="L293" s="57" t="s">
        <v>1994</v>
      </c>
      <c r="M293" s="58">
        <v>2015</v>
      </c>
      <c r="N293" s="59" t="s">
        <v>169</v>
      </c>
      <c r="P293" s="57" t="s">
        <v>383</v>
      </c>
      <c r="Q293" s="58" t="e">
        <f t="shared" si="1943"/>
        <v>#N/A</v>
      </c>
      <c r="R293" s="58" t="e">
        <f t="shared" si="1944"/>
        <v>#N/A</v>
      </c>
      <c r="S293" s="58" t="e">
        <f t="shared" si="1945"/>
        <v>#N/A</v>
      </c>
      <c r="T293" s="58" t="e">
        <f t="shared" si="1946"/>
        <v>#N/A</v>
      </c>
      <c r="U293" s="58">
        <f t="shared" si="1947"/>
        <v>380</v>
      </c>
      <c r="V293" s="58">
        <f t="shared" si="1948"/>
        <v>380</v>
      </c>
      <c r="W293" s="58">
        <f t="shared" si="1949"/>
        <v>684</v>
      </c>
      <c r="X293" s="58">
        <f t="shared" si="1950"/>
        <v>684</v>
      </c>
      <c r="Y293" s="58">
        <f t="shared" si="1951"/>
        <v>1056</v>
      </c>
      <c r="Z293" s="58">
        <f t="shared" si="1952"/>
        <v>1056</v>
      </c>
      <c r="AA293" s="58">
        <f t="shared" si="1953"/>
        <v>1494</v>
      </c>
      <c r="AB293" s="58">
        <f t="shared" si="1954"/>
        <v>1494</v>
      </c>
      <c r="AC293" s="58" t="e">
        <f t="shared" si="1955"/>
        <v>#N/A</v>
      </c>
      <c r="AD293" s="58" t="e">
        <f t="shared" si="1956"/>
        <v>#N/A</v>
      </c>
      <c r="AE293" s="58" t="e">
        <f t="shared" si="1957"/>
        <v>#N/A</v>
      </c>
      <c r="AF293" s="58" t="e">
        <f t="shared" si="1958"/>
        <v>#N/A</v>
      </c>
      <c r="AG293" s="58" t="e">
        <f t="shared" si="1959"/>
        <v>#N/A</v>
      </c>
      <c r="AH293" s="58" t="e">
        <f t="shared" si="1960"/>
        <v>#N/A</v>
      </c>
      <c r="AI293" s="58" t="e">
        <f t="shared" ref="AI293:AI308" si="2208">MATCH(AI$3&amp;$P293,$L:$L,0)</f>
        <v>#N/A</v>
      </c>
      <c r="AJ293" s="58" t="e">
        <f t="shared" ref="AJ293" si="2209">AI293+COUNTIF($L:$L,AI$2&amp;$P293)-1</f>
        <v>#N/A</v>
      </c>
      <c r="AK293" s="58" t="e">
        <f t="shared" ref="AK293:AK308" si="2210">MATCH(AK$3&amp;$P293,$L:$L,0)</f>
        <v>#N/A</v>
      </c>
      <c r="AL293" s="58" t="e">
        <f t="shared" ref="AL293" si="2211">AK293+COUNTIF($L:$L,AK$2&amp;$P293)-1</f>
        <v>#N/A</v>
      </c>
      <c r="AM293" s="58" t="e">
        <f t="shared" ref="AM293:AM308" si="2212">MATCH(AM$3&amp;$P293,$L:$L,0)</f>
        <v>#N/A</v>
      </c>
      <c r="AN293" s="58" t="e">
        <f t="shared" ref="AN293" si="2213">AM293+COUNTIF($L:$L,AM$2&amp;$P293)-1</f>
        <v>#N/A</v>
      </c>
      <c r="AO293" s="58" t="e">
        <f t="shared" ref="AO293:AO308" si="2214">MATCH(AO$3&amp;$P293,$L:$L,0)</f>
        <v>#N/A</v>
      </c>
      <c r="AP293" s="58" t="e">
        <f t="shared" ref="AP293" si="2215">AO293+COUNTIF($L:$L,AO$2&amp;$P293)-1</f>
        <v>#N/A</v>
      </c>
      <c r="AQ293" s="58" t="e">
        <f t="shared" ref="AQ293:AQ308" si="2216">MATCH(AQ$3&amp;$P293,$L:$L,0)</f>
        <v>#N/A</v>
      </c>
      <c r="AR293" s="58" t="e">
        <f t="shared" ref="AR293" si="2217">AQ293+COUNTIF($L:$L,AQ$2&amp;$P293)-1</f>
        <v>#N/A</v>
      </c>
      <c r="AS293" s="58" t="e">
        <f t="shared" ref="AS293:AS308" si="2218">MATCH(AS$3&amp;$P293,$L:$L,0)</f>
        <v>#N/A</v>
      </c>
      <c r="AT293" s="58" t="e">
        <f t="shared" ref="AT293" si="2219">AS293+COUNTIF($L:$L,AS$2&amp;$P293)-1</f>
        <v>#N/A</v>
      </c>
      <c r="AU293" s="58" t="e">
        <f t="shared" ref="AU293:AU308" si="2220">MATCH(AU$3&amp;$P293,$L:$L,0)</f>
        <v>#N/A</v>
      </c>
      <c r="AV293" s="58" t="e">
        <f t="shared" si="1974"/>
        <v>#N/A</v>
      </c>
      <c r="AW293" s="58" t="e">
        <f t="shared" si="1975"/>
        <v>#N/A</v>
      </c>
      <c r="AX293" s="58" t="e">
        <f t="shared" si="1976"/>
        <v>#N/A</v>
      </c>
      <c r="AY293" s="58" t="e">
        <f t="shared" si="1977"/>
        <v>#N/A</v>
      </c>
      <c r="AZ293" s="59" t="e">
        <f t="shared" si="1978"/>
        <v>#N/A</v>
      </c>
      <c r="BB293" s="66" t="s">
        <v>383</v>
      </c>
      <c r="BC293" s="67" t="e">
        <f t="shared" si="1979"/>
        <v>#N/A</v>
      </c>
      <c r="BD293" s="67" t="e">
        <f t="shared" si="1980"/>
        <v>#N/A</v>
      </c>
      <c r="BE293" s="67" t="e">
        <f t="shared" si="1981"/>
        <v>#N/A</v>
      </c>
      <c r="BF293" s="67" t="e">
        <f t="shared" si="1982"/>
        <v>#N/A</v>
      </c>
      <c r="BG293" s="67">
        <f t="shared" si="1983"/>
        <v>384</v>
      </c>
      <c r="BH293" s="67">
        <f t="shared" si="1984"/>
        <v>384</v>
      </c>
      <c r="BI293" s="67">
        <f t="shared" si="1985"/>
        <v>718</v>
      </c>
      <c r="BJ293" s="67">
        <f t="shared" si="1986"/>
        <v>718</v>
      </c>
      <c r="BK293" s="67">
        <f t="shared" si="1987"/>
        <v>1160</v>
      </c>
      <c r="BL293" s="67">
        <f t="shared" si="1988"/>
        <v>1160</v>
      </c>
      <c r="BM293" s="67">
        <f t="shared" si="1989"/>
        <v>1733</v>
      </c>
      <c r="BN293" s="67">
        <f t="shared" si="1990"/>
        <v>1733</v>
      </c>
      <c r="BO293" s="67" t="e">
        <f t="shared" si="1991"/>
        <v>#N/A</v>
      </c>
      <c r="BP293" s="67" t="e">
        <f t="shared" si="1992"/>
        <v>#N/A</v>
      </c>
      <c r="BQ293" s="67" t="e">
        <f t="shared" si="1993"/>
        <v>#N/A</v>
      </c>
      <c r="BR293" s="67" t="e">
        <f t="shared" si="1994"/>
        <v>#N/A</v>
      </c>
      <c r="BS293" s="67" t="e">
        <f t="shared" si="1995"/>
        <v>#N/A</v>
      </c>
      <c r="BT293" s="67" t="e">
        <f t="shared" si="1996"/>
        <v>#N/A</v>
      </c>
      <c r="BU293" s="67" t="e">
        <f t="shared" si="1997"/>
        <v>#N/A</v>
      </c>
      <c r="BV293" s="67" t="e">
        <f t="shared" si="1998"/>
        <v>#N/A</v>
      </c>
      <c r="BW293" s="67" t="e">
        <f t="shared" si="1999"/>
        <v>#N/A</v>
      </c>
      <c r="BX293" s="67" t="e">
        <f t="shared" si="2000"/>
        <v>#N/A</v>
      </c>
      <c r="BY293" s="67" t="e">
        <f t="shared" si="2001"/>
        <v>#N/A</v>
      </c>
      <c r="BZ293" s="67" t="e">
        <f t="shared" si="2002"/>
        <v>#N/A</v>
      </c>
      <c r="CA293" s="67" t="e">
        <f t="shared" si="2003"/>
        <v>#N/A</v>
      </c>
      <c r="CB293" s="67" t="e">
        <f t="shared" si="2004"/>
        <v>#N/A</v>
      </c>
      <c r="CC293" s="67" t="e">
        <f t="shared" si="2005"/>
        <v>#N/A</v>
      </c>
      <c r="CD293" s="67" t="e">
        <f t="shared" si="2006"/>
        <v>#N/A</v>
      </c>
      <c r="CE293" s="67" t="e">
        <f t="shared" si="2007"/>
        <v>#N/A</v>
      </c>
      <c r="CF293" s="67" t="e">
        <f t="shared" si="2008"/>
        <v>#N/A</v>
      </c>
      <c r="CG293" s="67" t="e">
        <f t="shared" si="2009"/>
        <v>#N/A</v>
      </c>
      <c r="CH293" s="67" t="e">
        <f t="shared" si="2010"/>
        <v>#N/A</v>
      </c>
      <c r="CI293" s="67" t="e">
        <f t="shared" si="2011"/>
        <v>#N/A</v>
      </c>
      <c r="CJ293" s="67" t="e">
        <f t="shared" si="2012"/>
        <v>#N/A</v>
      </c>
      <c r="CK293" s="67" t="e">
        <f t="shared" si="2013"/>
        <v>#N/A</v>
      </c>
      <c r="CL293" s="68" t="e">
        <f t="shared" si="2014"/>
        <v>#N/A</v>
      </c>
    </row>
    <row r="294" spans="2:90" hidden="1" x14ac:dyDescent="0.4">
      <c r="B294" t="str">
        <f t="shared" si="1935"/>
        <v>2015土浦ケーブルテレビ(株)</v>
      </c>
      <c r="C294" t="str">
        <f t="shared" si="1936"/>
        <v>2015土浦ケーブルテレビ(株)</v>
      </c>
      <c r="D294">
        <v>2015</v>
      </c>
      <c r="E294">
        <v>2016</v>
      </c>
      <c r="G294" s="36" t="s">
        <v>324</v>
      </c>
      <c r="H294">
        <v>5.8500000000000002E-4</v>
      </c>
      <c r="J294">
        <v>6.38E-4</v>
      </c>
      <c r="L294" s="60" t="s">
        <v>1995</v>
      </c>
      <c r="M294" s="61">
        <v>2015</v>
      </c>
      <c r="N294" s="62" t="s">
        <v>327</v>
      </c>
      <c r="P294" s="60" t="s">
        <v>384</v>
      </c>
      <c r="Q294" s="61" t="e">
        <f t="shared" si="1943"/>
        <v>#N/A</v>
      </c>
      <c r="R294" s="61" t="e">
        <f t="shared" si="1944"/>
        <v>#N/A</v>
      </c>
      <c r="S294" s="61" t="e">
        <f t="shared" si="1945"/>
        <v>#N/A</v>
      </c>
      <c r="T294" s="61" t="e">
        <f t="shared" si="1946"/>
        <v>#N/A</v>
      </c>
      <c r="U294" s="61">
        <f t="shared" si="1947"/>
        <v>382</v>
      </c>
      <c r="V294" s="61">
        <f t="shared" si="1948"/>
        <v>382</v>
      </c>
      <c r="W294" s="61">
        <f t="shared" si="1949"/>
        <v>686</v>
      </c>
      <c r="X294" s="61">
        <f t="shared" si="1950"/>
        <v>686</v>
      </c>
      <c r="Y294" s="61">
        <f t="shared" si="1951"/>
        <v>1058</v>
      </c>
      <c r="Z294" s="61">
        <f t="shared" si="1952"/>
        <v>1058</v>
      </c>
      <c r="AA294" s="61">
        <f t="shared" si="1953"/>
        <v>1496</v>
      </c>
      <c r="AB294" s="61">
        <f t="shared" si="1954"/>
        <v>1496</v>
      </c>
      <c r="AC294" s="61">
        <f t="shared" si="1955"/>
        <v>2003</v>
      </c>
      <c r="AD294" s="61">
        <f t="shared" si="1956"/>
        <v>2003</v>
      </c>
      <c r="AE294" s="61">
        <f t="shared" si="1957"/>
        <v>2561</v>
      </c>
      <c r="AF294" s="61">
        <f t="shared" si="1958"/>
        <v>2561</v>
      </c>
      <c r="AG294" s="61" t="e">
        <f t="shared" si="1959"/>
        <v>#N/A</v>
      </c>
      <c r="AH294" s="61" t="e">
        <f t="shared" si="1960"/>
        <v>#N/A</v>
      </c>
      <c r="AI294" s="61" t="e">
        <f t="shared" si="2208"/>
        <v>#N/A</v>
      </c>
      <c r="AJ294" s="61" t="e">
        <f t="shared" ref="AJ294" si="2221">AI294+COUNTIF($L:$L,AI$2&amp;$P294)-1</f>
        <v>#N/A</v>
      </c>
      <c r="AK294" s="61" t="e">
        <f t="shared" si="2210"/>
        <v>#N/A</v>
      </c>
      <c r="AL294" s="61" t="e">
        <f t="shared" ref="AL294" si="2222">AK294+COUNTIF($L:$L,AK$2&amp;$P294)-1</f>
        <v>#N/A</v>
      </c>
      <c r="AM294" s="61" t="e">
        <f t="shared" si="2212"/>
        <v>#N/A</v>
      </c>
      <c r="AN294" s="61" t="e">
        <f t="shared" ref="AN294" si="2223">AM294+COUNTIF($L:$L,AM$2&amp;$P294)-1</f>
        <v>#N/A</v>
      </c>
      <c r="AO294" s="61" t="e">
        <f t="shared" si="2214"/>
        <v>#N/A</v>
      </c>
      <c r="AP294" s="61" t="e">
        <f t="shared" ref="AP294" si="2224">AO294+COUNTIF($L:$L,AO$2&amp;$P294)-1</f>
        <v>#N/A</v>
      </c>
      <c r="AQ294" s="61" t="e">
        <f t="shared" si="2216"/>
        <v>#N/A</v>
      </c>
      <c r="AR294" s="61" t="e">
        <f t="shared" ref="AR294" si="2225">AQ294+COUNTIF($L:$L,AQ$2&amp;$P294)-1</f>
        <v>#N/A</v>
      </c>
      <c r="AS294" s="61" t="e">
        <f t="shared" si="2218"/>
        <v>#N/A</v>
      </c>
      <c r="AT294" s="61" t="e">
        <f t="shared" ref="AT294" si="2226">AS294+COUNTIF($L:$L,AS$2&amp;$P294)-1</f>
        <v>#N/A</v>
      </c>
      <c r="AU294" s="61" t="e">
        <f t="shared" si="2220"/>
        <v>#N/A</v>
      </c>
      <c r="AV294" s="61" t="e">
        <f t="shared" si="1974"/>
        <v>#N/A</v>
      </c>
      <c r="AW294" s="61" t="e">
        <f t="shared" si="1975"/>
        <v>#N/A</v>
      </c>
      <c r="AX294" s="61" t="e">
        <f t="shared" si="1976"/>
        <v>#N/A</v>
      </c>
      <c r="AY294" s="61" t="e">
        <f t="shared" si="1977"/>
        <v>#N/A</v>
      </c>
      <c r="AZ294" s="62" t="e">
        <f t="shared" si="1978"/>
        <v>#N/A</v>
      </c>
      <c r="BB294" s="69" t="s">
        <v>384</v>
      </c>
      <c r="BC294" s="70" t="e">
        <f t="shared" si="1979"/>
        <v>#N/A</v>
      </c>
      <c r="BD294" s="70" t="e">
        <f t="shared" si="1980"/>
        <v>#N/A</v>
      </c>
      <c r="BE294" s="70" t="e">
        <f t="shared" si="1981"/>
        <v>#N/A</v>
      </c>
      <c r="BF294" s="70" t="e">
        <f t="shared" si="1982"/>
        <v>#N/A</v>
      </c>
      <c r="BG294" s="70">
        <f t="shared" si="1983"/>
        <v>386</v>
      </c>
      <c r="BH294" s="70">
        <f t="shared" si="1984"/>
        <v>386</v>
      </c>
      <c r="BI294" s="70">
        <f t="shared" si="1985"/>
        <v>720</v>
      </c>
      <c r="BJ294" s="70">
        <f t="shared" si="1986"/>
        <v>720</v>
      </c>
      <c r="BK294" s="70">
        <f t="shared" si="1987"/>
        <v>1162</v>
      </c>
      <c r="BL294" s="70">
        <f t="shared" si="1988"/>
        <v>1162</v>
      </c>
      <c r="BM294" s="70">
        <f t="shared" si="1989"/>
        <v>1735</v>
      </c>
      <c r="BN294" s="70">
        <f t="shared" si="1990"/>
        <v>1735</v>
      </c>
      <c r="BO294" s="70">
        <f t="shared" si="1991"/>
        <v>2495</v>
      </c>
      <c r="BP294" s="70">
        <f t="shared" si="1992"/>
        <v>2496</v>
      </c>
      <c r="BQ294" s="70">
        <f t="shared" si="1993"/>
        <v>3469</v>
      </c>
      <c r="BR294" s="70">
        <f t="shared" si="1994"/>
        <v>3470</v>
      </c>
      <c r="BS294" s="70" t="e">
        <f t="shared" si="1995"/>
        <v>#N/A</v>
      </c>
      <c r="BT294" s="70" t="e">
        <f t="shared" si="1996"/>
        <v>#N/A</v>
      </c>
      <c r="BU294" s="70" t="e">
        <f t="shared" si="1997"/>
        <v>#N/A</v>
      </c>
      <c r="BV294" s="70" t="e">
        <f t="shared" si="1998"/>
        <v>#N/A</v>
      </c>
      <c r="BW294" s="70" t="e">
        <f t="shared" si="1999"/>
        <v>#N/A</v>
      </c>
      <c r="BX294" s="70" t="e">
        <f t="shared" si="2000"/>
        <v>#N/A</v>
      </c>
      <c r="BY294" s="70" t="e">
        <f t="shared" si="2001"/>
        <v>#N/A</v>
      </c>
      <c r="BZ294" s="70" t="e">
        <f t="shared" si="2002"/>
        <v>#N/A</v>
      </c>
      <c r="CA294" s="70" t="e">
        <f t="shared" si="2003"/>
        <v>#N/A</v>
      </c>
      <c r="CB294" s="70" t="e">
        <f t="shared" si="2004"/>
        <v>#N/A</v>
      </c>
      <c r="CC294" s="70" t="e">
        <f t="shared" si="2005"/>
        <v>#N/A</v>
      </c>
      <c r="CD294" s="70" t="e">
        <f t="shared" si="2006"/>
        <v>#N/A</v>
      </c>
      <c r="CE294" s="70" t="e">
        <f t="shared" si="2007"/>
        <v>#N/A</v>
      </c>
      <c r="CF294" s="70" t="e">
        <f t="shared" si="2008"/>
        <v>#N/A</v>
      </c>
      <c r="CG294" s="70" t="e">
        <f t="shared" si="2009"/>
        <v>#N/A</v>
      </c>
      <c r="CH294" s="70" t="e">
        <f t="shared" si="2010"/>
        <v>#N/A</v>
      </c>
      <c r="CI294" s="70" t="e">
        <f t="shared" si="2011"/>
        <v>#N/A</v>
      </c>
      <c r="CJ294" s="70" t="e">
        <f t="shared" si="2012"/>
        <v>#N/A</v>
      </c>
      <c r="CK294" s="70" t="e">
        <f t="shared" si="2013"/>
        <v>#N/A</v>
      </c>
      <c r="CL294" s="71" t="e">
        <f t="shared" si="2014"/>
        <v>#N/A</v>
      </c>
    </row>
    <row r="295" spans="2:90" hidden="1" x14ac:dyDescent="0.4">
      <c r="B295" t="str">
        <f t="shared" si="1935"/>
        <v>2015鹿児島電力(株)</v>
      </c>
      <c r="C295" t="str">
        <f t="shared" si="1936"/>
        <v>2015鹿児島電力(株)</v>
      </c>
      <c r="D295">
        <v>2015</v>
      </c>
      <c r="E295">
        <v>2016</v>
      </c>
      <c r="G295" s="36" t="s">
        <v>325</v>
      </c>
      <c r="H295">
        <v>5.7399999999999997E-4</v>
      </c>
      <c r="J295">
        <v>5.3900000000000009E-4</v>
      </c>
      <c r="L295" s="57" t="s">
        <v>1996</v>
      </c>
      <c r="M295" s="58">
        <v>2015</v>
      </c>
      <c r="N295" s="59" t="s">
        <v>238</v>
      </c>
      <c r="P295" s="57" t="s">
        <v>385</v>
      </c>
      <c r="Q295" s="58" t="e">
        <f t="shared" si="1943"/>
        <v>#N/A</v>
      </c>
      <c r="R295" s="58" t="e">
        <f t="shared" si="1944"/>
        <v>#N/A</v>
      </c>
      <c r="S295" s="58" t="e">
        <f t="shared" si="1945"/>
        <v>#N/A</v>
      </c>
      <c r="T295" s="58" t="e">
        <f t="shared" si="1946"/>
        <v>#N/A</v>
      </c>
      <c r="U295" s="58">
        <f t="shared" si="1947"/>
        <v>383</v>
      </c>
      <c r="V295" s="58">
        <f t="shared" si="1948"/>
        <v>383</v>
      </c>
      <c r="W295" s="58">
        <f t="shared" si="1949"/>
        <v>687</v>
      </c>
      <c r="X295" s="58">
        <f t="shared" si="1950"/>
        <v>687</v>
      </c>
      <c r="Y295" s="58" t="e">
        <f t="shared" si="1951"/>
        <v>#N/A</v>
      </c>
      <c r="Z295" s="58" t="e">
        <f t="shared" si="1952"/>
        <v>#N/A</v>
      </c>
      <c r="AA295" s="58" t="e">
        <f t="shared" si="1953"/>
        <v>#N/A</v>
      </c>
      <c r="AB295" s="58" t="e">
        <f t="shared" si="1954"/>
        <v>#N/A</v>
      </c>
      <c r="AC295" s="58" t="e">
        <f t="shared" si="1955"/>
        <v>#N/A</v>
      </c>
      <c r="AD295" s="58" t="e">
        <f t="shared" si="1956"/>
        <v>#N/A</v>
      </c>
      <c r="AE295" s="58" t="e">
        <f t="shared" si="1957"/>
        <v>#N/A</v>
      </c>
      <c r="AF295" s="58" t="e">
        <f t="shared" si="1958"/>
        <v>#N/A</v>
      </c>
      <c r="AG295" s="58" t="e">
        <f t="shared" si="1959"/>
        <v>#N/A</v>
      </c>
      <c r="AH295" s="58" t="e">
        <f t="shared" si="1960"/>
        <v>#N/A</v>
      </c>
      <c r="AI295" s="58" t="e">
        <f t="shared" si="2208"/>
        <v>#N/A</v>
      </c>
      <c r="AJ295" s="58" t="e">
        <f t="shared" ref="AJ295" si="2227">AI295+COUNTIF($L:$L,AI$2&amp;$P295)-1</f>
        <v>#N/A</v>
      </c>
      <c r="AK295" s="58" t="e">
        <f t="shared" si="2210"/>
        <v>#N/A</v>
      </c>
      <c r="AL295" s="58" t="e">
        <f t="shared" ref="AL295" si="2228">AK295+COUNTIF($L:$L,AK$2&amp;$P295)-1</f>
        <v>#N/A</v>
      </c>
      <c r="AM295" s="58" t="e">
        <f t="shared" si="2212"/>
        <v>#N/A</v>
      </c>
      <c r="AN295" s="58" t="e">
        <f t="shared" ref="AN295" si="2229">AM295+COUNTIF($L:$L,AM$2&amp;$P295)-1</f>
        <v>#N/A</v>
      </c>
      <c r="AO295" s="58" t="e">
        <f t="shared" si="2214"/>
        <v>#N/A</v>
      </c>
      <c r="AP295" s="58" t="e">
        <f t="shared" ref="AP295" si="2230">AO295+COUNTIF($L:$L,AO$2&amp;$P295)-1</f>
        <v>#N/A</v>
      </c>
      <c r="AQ295" s="58" t="e">
        <f t="shared" si="2216"/>
        <v>#N/A</v>
      </c>
      <c r="AR295" s="58" t="e">
        <f t="shared" ref="AR295" si="2231">AQ295+COUNTIF($L:$L,AQ$2&amp;$P295)-1</f>
        <v>#N/A</v>
      </c>
      <c r="AS295" s="58" t="e">
        <f t="shared" si="2218"/>
        <v>#N/A</v>
      </c>
      <c r="AT295" s="58" t="e">
        <f t="shared" ref="AT295" si="2232">AS295+COUNTIF($L:$L,AS$2&amp;$P295)-1</f>
        <v>#N/A</v>
      </c>
      <c r="AU295" s="58" t="e">
        <f t="shared" si="2220"/>
        <v>#N/A</v>
      </c>
      <c r="AV295" s="58" t="e">
        <f t="shared" si="1974"/>
        <v>#N/A</v>
      </c>
      <c r="AW295" s="58" t="e">
        <f t="shared" si="1975"/>
        <v>#N/A</v>
      </c>
      <c r="AX295" s="58" t="e">
        <f t="shared" si="1976"/>
        <v>#N/A</v>
      </c>
      <c r="AY295" s="58" t="e">
        <f t="shared" si="1977"/>
        <v>#N/A</v>
      </c>
      <c r="AZ295" s="59" t="e">
        <f t="shared" si="1978"/>
        <v>#N/A</v>
      </c>
      <c r="BB295" s="66" t="s">
        <v>385</v>
      </c>
      <c r="BC295" s="67" t="e">
        <f t="shared" si="1979"/>
        <v>#N/A</v>
      </c>
      <c r="BD295" s="67" t="e">
        <f t="shared" si="1980"/>
        <v>#N/A</v>
      </c>
      <c r="BE295" s="67" t="e">
        <f t="shared" si="1981"/>
        <v>#N/A</v>
      </c>
      <c r="BF295" s="67" t="e">
        <f t="shared" si="1982"/>
        <v>#N/A</v>
      </c>
      <c r="BG295" s="67">
        <f t="shared" si="1983"/>
        <v>387</v>
      </c>
      <c r="BH295" s="67">
        <f t="shared" si="1984"/>
        <v>387</v>
      </c>
      <c r="BI295" s="67">
        <f t="shared" si="1985"/>
        <v>721</v>
      </c>
      <c r="BJ295" s="67">
        <f t="shared" si="1986"/>
        <v>721</v>
      </c>
      <c r="BK295" s="67" t="e">
        <f t="shared" si="1987"/>
        <v>#N/A</v>
      </c>
      <c r="BL295" s="67" t="e">
        <f t="shared" si="1988"/>
        <v>#N/A</v>
      </c>
      <c r="BM295" s="67" t="e">
        <f t="shared" si="1989"/>
        <v>#N/A</v>
      </c>
      <c r="BN295" s="67" t="e">
        <f t="shared" si="1990"/>
        <v>#N/A</v>
      </c>
      <c r="BO295" s="67" t="e">
        <f t="shared" si="1991"/>
        <v>#N/A</v>
      </c>
      <c r="BP295" s="67" t="e">
        <f t="shared" si="1992"/>
        <v>#N/A</v>
      </c>
      <c r="BQ295" s="67" t="e">
        <f t="shared" si="1993"/>
        <v>#N/A</v>
      </c>
      <c r="BR295" s="67" t="e">
        <f t="shared" si="1994"/>
        <v>#N/A</v>
      </c>
      <c r="BS295" s="67" t="e">
        <f t="shared" si="1995"/>
        <v>#N/A</v>
      </c>
      <c r="BT295" s="67" t="e">
        <f t="shared" si="1996"/>
        <v>#N/A</v>
      </c>
      <c r="BU295" s="67" t="e">
        <f t="shared" si="1997"/>
        <v>#N/A</v>
      </c>
      <c r="BV295" s="67" t="e">
        <f t="shared" si="1998"/>
        <v>#N/A</v>
      </c>
      <c r="BW295" s="67" t="e">
        <f t="shared" si="1999"/>
        <v>#N/A</v>
      </c>
      <c r="BX295" s="67" t="e">
        <f t="shared" si="2000"/>
        <v>#N/A</v>
      </c>
      <c r="BY295" s="67" t="e">
        <f t="shared" si="2001"/>
        <v>#N/A</v>
      </c>
      <c r="BZ295" s="67" t="e">
        <f t="shared" si="2002"/>
        <v>#N/A</v>
      </c>
      <c r="CA295" s="67" t="e">
        <f t="shared" si="2003"/>
        <v>#N/A</v>
      </c>
      <c r="CB295" s="67" t="e">
        <f t="shared" si="2004"/>
        <v>#N/A</v>
      </c>
      <c r="CC295" s="67" t="e">
        <f t="shared" si="2005"/>
        <v>#N/A</v>
      </c>
      <c r="CD295" s="67" t="e">
        <f t="shared" si="2006"/>
        <v>#N/A</v>
      </c>
      <c r="CE295" s="67" t="e">
        <f t="shared" si="2007"/>
        <v>#N/A</v>
      </c>
      <c r="CF295" s="67" t="e">
        <f t="shared" si="2008"/>
        <v>#N/A</v>
      </c>
      <c r="CG295" s="67" t="e">
        <f t="shared" si="2009"/>
        <v>#N/A</v>
      </c>
      <c r="CH295" s="67" t="e">
        <f t="shared" si="2010"/>
        <v>#N/A</v>
      </c>
      <c r="CI295" s="67" t="e">
        <f t="shared" si="2011"/>
        <v>#N/A</v>
      </c>
      <c r="CJ295" s="67" t="e">
        <f t="shared" si="2012"/>
        <v>#N/A</v>
      </c>
      <c r="CK295" s="67" t="e">
        <f t="shared" si="2013"/>
        <v>#N/A</v>
      </c>
      <c r="CL295" s="68" t="e">
        <f t="shared" si="2014"/>
        <v>#N/A</v>
      </c>
    </row>
    <row r="296" spans="2:90" hidden="1" x14ac:dyDescent="0.4">
      <c r="B296" t="str">
        <f t="shared" si="1935"/>
        <v>2015太陽ガス(株)</v>
      </c>
      <c r="C296" t="str">
        <f t="shared" si="1936"/>
        <v>2015太陽ガス(株)</v>
      </c>
      <c r="D296">
        <v>2015</v>
      </c>
      <c r="E296">
        <v>2016</v>
      </c>
      <c r="G296" s="36" t="s">
        <v>326</v>
      </c>
      <c r="H296">
        <v>5.9999999999999995E-4</v>
      </c>
      <c r="J296">
        <v>5.8599999999999993E-4</v>
      </c>
      <c r="L296" s="60" t="s">
        <v>1997</v>
      </c>
      <c r="M296" s="61">
        <v>2015</v>
      </c>
      <c r="N296" s="62" t="s">
        <v>328</v>
      </c>
      <c r="P296" s="60" t="s">
        <v>386</v>
      </c>
      <c r="Q296" s="61" t="e">
        <f t="shared" si="1943"/>
        <v>#N/A</v>
      </c>
      <c r="R296" s="61" t="e">
        <f t="shared" si="1944"/>
        <v>#N/A</v>
      </c>
      <c r="S296" s="61" t="e">
        <f t="shared" si="1945"/>
        <v>#N/A</v>
      </c>
      <c r="T296" s="61" t="e">
        <f t="shared" si="1946"/>
        <v>#N/A</v>
      </c>
      <c r="U296" s="61">
        <f t="shared" si="1947"/>
        <v>384</v>
      </c>
      <c r="V296" s="61">
        <f t="shared" si="1948"/>
        <v>384</v>
      </c>
      <c r="W296" s="61">
        <f t="shared" si="1949"/>
        <v>688</v>
      </c>
      <c r="X296" s="61">
        <f t="shared" si="1950"/>
        <v>688</v>
      </c>
      <c r="Y296" s="61">
        <f t="shared" si="1951"/>
        <v>1060</v>
      </c>
      <c r="Z296" s="61">
        <f t="shared" si="1952"/>
        <v>1060</v>
      </c>
      <c r="AA296" s="61">
        <f t="shared" si="1953"/>
        <v>1498</v>
      </c>
      <c r="AB296" s="61">
        <f t="shared" si="1954"/>
        <v>1498</v>
      </c>
      <c r="AC296" s="61">
        <f t="shared" si="1955"/>
        <v>2005</v>
      </c>
      <c r="AD296" s="61">
        <f t="shared" si="1956"/>
        <v>2005</v>
      </c>
      <c r="AE296" s="61">
        <f t="shared" si="1957"/>
        <v>2563</v>
      </c>
      <c r="AF296" s="61">
        <f t="shared" si="1958"/>
        <v>2563</v>
      </c>
      <c r="AG296" s="61" t="e">
        <f t="shared" si="1959"/>
        <v>#N/A</v>
      </c>
      <c r="AH296" s="61" t="e">
        <f t="shared" si="1960"/>
        <v>#N/A</v>
      </c>
      <c r="AI296" s="61" t="e">
        <f t="shared" si="2208"/>
        <v>#N/A</v>
      </c>
      <c r="AJ296" s="61" t="e">
        <f t="shared" ref="AJ296" si="2233">AI296+COUNTIF($L:$L,AI$2&amp;$P296)-1</f>
        <v>#N/A</v>
      </c>
      <c r="AK296" s="61" t="e">
        <f t="shared" si="2210"/>
        <v>#N/A</v>
      </c>
      <c r="AL296" s="61" t="e">
        <f t="shared" ref="AL296" si="2234">AK296+COUNTIF($L:$L,AK$2&amp;$P296)-1</f>
        <v>#N/A</v>
      </c>
      <c r="AM296" s="61" t="e">
        <f t="shared" si="2212"/>
        <v>#N/A</v>
      </c>
      <c r="AN296" s="61" t="e">
        <f t="shared" ref="AN296" si="2235">AM296+COUNTIF($L:$L,AM$2&amp;$P296)-1</f>
        <v>#N/A</v>
      </c>
      <c r="AO296" s="61" t="e">
        <f t="shared" si="2214"/>
        <v>#N/A</v>
      </c>
      <c r="AP296" s="61" t="e">
        <f t="shared" ref="AP296" si="2236">AO296+COUNTIF($L:$L,AO$2&amp;$P296)-1</f>
        <v>#N/A</v>
      </c>
      <c r="AQ296" s="61" t="e">
        <f t="shared" si="2216"/>
        <v>#N/A</v>
      </c>
      <c r="AR296" s="61" t="e">
        <f t="shared" ref="AR296" si="2237">AQ296+COUNTIF($L:$L,AQ$2&amp;$P296)-1</f>
        <v>#N/A</v>
      </c>
      <c r="AS296" s="61" t="e">
        <f t="shared" si="2218"/>
        <v>#N/A</v>
      </c>
      <c r="AT296" s="61" t="e">
        <f t="shared" ref="AT296" si="2238">AS296+COUNTIF($L:$L,AS$2&amp;$P296)-1</f>
        <v>#N/A</v>
      </c>
      <c r="AU296" s="61" t="e">
        <f t="shared" si="2220"/>
        <v>#N/A</v>
      </c>
      <c r="AV296" s="61" t="e">
        <f t="shared" si="1974"/>
        <v>#N/A</v>
      </c>
      <c r="AW296" s="61" t="e">
        <f t="shared" si="1975"/>
        <v>#N/A</v>
      </c>
      <c r="AX296" s="61" t="e">
        <f t="shared" si="1976"/>
        <v>#N/A</v>
      </c>
      <c r="AY296" s="61" t="e">
        <f t="shared" si="1977"/>
        <v>#N/A</v>
      </c>
      <c r="AZ296" s="62" t="e">
        <f t="shared" si="1978"/>
        <v>#N/A</v>
      </c>
      <c r="BB296" s="69" t="s">
        <v>386</v>
      </c>
      <c r="BC296" s="70" t="e">
        <f t="shared" si="1979"/>
        <v>#N/A</v>
      </c>
      <c r="BD296" s="70" t="e">
        <f t="shared" si="1980"/>
        <v>#N/A</v>
      </c>
      <c r="BE296" s="70" t="e">
        <f t="shared" si="1981"/>
        <v>#N/A</v>
      </c>
      <c r="BF296" s="70" t="e">
        <f t="shared" si="1982"/>
        <v>#N/A</v>
      </c>
      <c r="BG296" s="70">
        <f t="shared" si="1983"/>
        <v>388</v>
      </c>
      <c r="BH296" s="70">
        <f t="shared" si="1984"/>
        <v>388</v>
      </c>
      <c r="BI296" s="70">
        <f t="shared" si="1985"/>
        <v>722</v>
      </c>
      <c r="BJ296" s="70">
        <f t="shared" si="1986"/>
        <v>722</v>
      </c>
      <c r="BK296" s="70">
        <f t="shared" si="1987"/>
        <v>1164</v>
      </c>
      <c r="BL296" s="70">
        <f t="shared" si="1988"/>
        <v>1164</v>
      </c>
      <c r="BM296" s="70">
        <f t="shared" si="1989"/>
        <v>1737</v>
      </c>
      <c r="BN296" s="70">
        <f t="shared" si="1990"/>
        <v>1737</v>
      </c>
      <c r="BO296" s="70">
        <f t="shared" si="1991"/>
        <v>2498</v>
      </c>
      <c r="BP296" s="70">
        <f t="shared" si="1992"/>
        <v>2498</v>
      </c>
      <c r="BQ296" s="70">
        <f t="shared" si="1993"/>
        <v>3472</v>
      </c>
      <c r="BR296" s="70">
        <f t="shared" si="1994"/>
        <v>3472</v>
      </c>
      <c r="BS296" s="70" t="e">
        <f t="shared" si="1995"/>
        <v>#N/A</v>
      </c>
      <c r="BT296" s="70" t="e">
        <f t="shared" si="1996"/>
        <v>#N/A</v>
      </c>
      <c r="BU296" s="70" t="e">
        <f t="shared" si="1997"/>
        <v>#N/A</v>
      </c>
      <c r="BV296" s="70" t="e">
        <f t="shared" si="1998"/>
        <v>#N/A</v>
      </c>
      <c r="BW296" s="70" t="e">
        <f t="shared" si="1999"/>
        <v>#N/A</v>
      </c>
      <c r="BX296" s="70" t="e">
        <f t="shared" si="2000"/>
        <v>#N/A</v>
      </c>
      <c r="BY296" s="70" t="e">
        <f t="shared" si="2001"/>
        <v>#N/A</v>
      </c>
      <c r="BZ296" s="70" t="e">
        <f t="shared" si="2002"/>
        <v>#N/A</v>
      </c>
      <c r="CA296" s="70" t="e">
        <f t="shared" si="2003"/>
        <v>#N/A</v>
      </c>
      <c r="CB296" s="70" t="e">
        <f t="shared" si="2004"/>
        <v>#N/A</v>
      </c>
      <c r="CC296" s="70" t="e">
        <f t="shared" si="2005"/>
        <v>#N/A</v>
      </c>
      <c r="CD296" s="70" t="e">
        <f t="shared" si="2006"/>
        <v>#N/A</v>
      </c>
      <c r="CE296" s="70" t="e">
        <f t="shared" si="2007"/>
        <v>#N/A</v>
      </c>
      <c r="CF296" s="70" t="e">
        <f t="shared" si="2008"/>
        <v>#N/A</v>
      </c>
      <c r="CG296" s="70" t="e">
        <f t="shared" si="2009"/>
        <v>#N/A</v>
      </c>
      <c r="CH296" s="70" t="e">
        <f t="shared" si="2010"/>
        <v>#N/A</v>
      </c>
      <c r="CI296" s="70" t="e">
        <f t="shared" si="2011"/>
        <v>#N/A</v>
      </c>
      <c r="CJ296" s="70" t="e">
        <f t="shared" si="2012"/>
        <v>#N/A</v>
      </c>
      <c r="CK296" s="70" t="e">
        <f t="shared" si="2013"/>
        <v>#N/A</v>
      </c>
      <c r="CL296" s="71" t="e">
        <f t="shared" si="2014"/>
        <v>#N/A</v>
      </c>
    </row>
    <row r="297" spans="2:90" hidden="1" x14ac:dyDescent="0.4">
      <c r="B297" t="str">
        <f t="shared" si="1935"/>
        <v>2015アーバンエナジー(株)</v>
      </c>
      <c r="C297" t="str">
        <f t="shared" si="1936"/>
        <v>2015アーバンエナジー(株)</v>
      </c>
      <c r="D297">
        <v>2015</v>
      </c>
      <c r="E297">
        <v>2016</v>
      </c>
      <c r="G297" s="36" t="s">
        <v>169</v>
      </c>
      <c r="H297">
        <v>2.5500000000000002E-4</v>
      </c>
      <c r="J297">
        <v>2.4899999999999998E-4</v>
      </c>
      <c r="L297" s="57" t="s">
        <v>1998</v>
      </c>
      <c r="M297" s="58">
        <v>2015</v>
      </c>
      <c r="N297" s="59" t="s">
        <v>217</v>
      </c>
      <c r="P297" s="57" t="s">
        <v>387</v>
      </c>
      <c r="Q297" s="58" t="e">
        <f t="shared" si="1943"/>
        <v>#N/A</v>
      </c>
      <c r="R297" s="58" t="e">
        <f t="shared" si="1944"/>
        <v>#N/A</v>
      </c>
      <c r="S297" s="58" t="e">
        <f t="shared" si="1945"/>
        <v>#N/A</v>
      </c>
      <c r="T297" s="58" t="e">
        <f t="shared" si="1946"/>
        <v>#N/A</v>
      </c>
      <c r="U297" s="58">
        <f t="shared" si="1947"/>
        <v>385</v>
      </c>
      <c r="V297" s="58">
        <f t="shared" si="1948"/>
        <v>385</v>
      </c>
      <c r="W297" s="58">
        <f t="shared" si="1949"/>
        <v>689</v>
      </c>
      <c r="X297" s="58">
        <f t="shared" si="1950"/>
        <v>689</v>
      </c>
      <c r="Y297" s="58">
        <f t="shared" si="1951"/>
        <v>1061</v>
      </c>
      <c r="Z297" s="58">
        <f t="shared" si="1952"/>
        <v>1061</v>
      </c>
      <c r="AA297" s="58" t="e">
        <f t="shared" si="1953"/>
        <v>#N/A</v>
      </c>
      <c r="AB297" s="58" t="e">
        <f t="shared" si="1954"/>
        <v>#N/A</v>
      </c>
      <c r="AC297" s="58" t="e">
        <f t="shared" si="1955"/>
        <v>#N/A</v>
      </c>
      <c r="AD297" s="58" t="e">
        <f t="shared" si="1956"/>
        <v>#N/A</v>
      </c>
      <c r="AE297" s="58" t="e">
        <f t="shared" si="1957"/>
        <v>#N/A</v>
      </c>
      <c r="AF297" s="58" t="e">
        <f t="shared" si="1958"/>
        <v>#N/A</v>
      </c>
      <c r="AG297" s="58" t="e">
        <f t="shared" si="1959"/>
        <v>#N/A</v>
      </c>
      <c r="AH297" s="58" t="e">
        <f t="shared" si="1960"/>
        <v>#N/A</v>
      </c>
      <c r="AI297" s="58" t="e">
        <f t="shared" si="2208"/>
        <v>#N/A</v>
      </c>
      <c r="AJ297" s="58" t="e">
        <f t="shared" ref="AJ297" si="2239">AI297+COUNTIF($L:$L,AI$2&amp;$P297)-1</f>
        <v>#N/A</v>
      </c>
      <c r="AK297" s="58" t="e">
        <f t="shared" si="2210"/>
        <v>#N/A</v>
      </c>
      <c r="AL297" s="58" t="e">
        <f t="shared" ref="AL297" si="2240">AK297+COUNTIF($L:$L,AK$2&amp;$P297)-1</f>
        <v>#N/A</v>
      </c>
      <c r="AM297" s="58" t="e">
        <f t="shared" si="2212"/>
        <v>#N/A</v>
      </c>
      <c r="AN297" s="58" t="e">
        <f t="shared" ref="AN297" si="2241">AM297+COUNTIF($L:$L,AM$2&amp;$P297)-1</f>
        <v>#N/A</v>
      </c>
      <c r="AO297" s="58" t="e">
        <f t="shared" si="2214"/>
        <v>#N/A</v>
      </c>
      <c r="AP297" s="58" t="e">
        <f t="shared" ref="AP297" si="2242">AO297+COUNTIF($L:$L,AO$2&amp;$P297)-1</f>
        <v>#N/A</v>
      </c>
      <c r="AQ297" s="58" t="e">
        <f t="shared" si="2216"/>
        <v>#N/A</v>
      </c>
      <c r="AR297" s="58" t="e">
        <f t="shared" ref="AR297" si="2243">AQ297+COUNTIF($L:$L,AQ$2&amp;$P297)-1</f>
        <v>#N/A</v>
      </c>
      <c r="AS297" s="58" t="e">
        <f t="shared" si="2218"/>
        <v>#N/A</v>
      </c>
      <c r="AT297" s="58" t="e">
        <f t="shared" ref="AT297" si="2244">AS297+COUNTIF($L:$L,AS$2&amp;$P297)-1</f>
        <v>#N/A</v>
      </c>
      <c r="AU297" s="58" t="e">
        <f t="shared" si="2220"/>
        <v>#N/A</v>
      </c>
      <c r="AV297" s="58" t="e">
        <f t="shared" si="1974"/>
        <v>#N/A</v>
      </c>
      <c r="AW297" s="58" t="e">
        <f t="shared" si="1975"/>
        <v>#N/A</v>
      </c>
      <c r="AX297" s="58" t="e">
        <f t="shared" si="1976"/>
        <v>#N/A</v>
      </c>
      <c r="AY297" s="58" t="e">
        <f t="shared" si="1977"/>
        <v>#N/A</v>
      </c>
      <c r="AZ297" s="59" t="e">
        <f t="shared" si="1978"/>
        <v>#N/A</v>
      </c>
      <c r="BB297" s="66" t="s">
        <v>387</v>
      </c>
      <c r="BC297" s="67" t="e">
        <f t="shared" si="1979"/>
        <v>#N/A</v>
      </c>
      <c r="BD297" s="67" t="e">
        <f t="shared" si="1980"/>
        <v>#N/A</v>
      </c>
      <c r="BE297" s="67" t="e">
        <f t="shared" si="1981"/>
        <v>#N/A</v>
      </c>
      <c r="BF297" s="67" t="e">
        <f t="shared" si="1982"/>
        <v>#N/A</v>
      </c>
      <c r="BG297" s="67">
        <f t="shared" si="1983"/>
        <v>389</v>
      </c>
      <c r="BH297" s="67">
        <f t="shared" si="1984"/>
        <v>389</v>
      </c>
      <c r="BI297" s="67">
        <f t="shared" si="1985"/>
        <v>723</v>
      </c>
      <c r="BJ297" s="67">
        <f t="shared" si="1986"/>
        <v>723</v>
      </c>
      <c r="BK297" s="67">
        <f t="shared" si="1987"/>
        <v>1165</v>
      </c>
      <c r="BL297" s="67">
        <f t="shared" si="1988"/>
        <v>1165</v>
      </c>
      <c r="BM297" s="67" t="e">
        <f t="shared" si="1989"/>
        <v>#N/A</v>
      </c>
      <c r="BN297" s="67" t="e">
        <f t="shared" si="1990"/>
        <v>#N/A</v>
      </c>
      <c r="BO297" s="67" t="e">
        <f t="shared" si="1991"/>
        <v>#N/A</v>
      </c>
      <c r="BP297" s="67" t="e">
        <f t="shared" si="1992"/>
        <v>#N/A</v>
      </c>
      <c r="BQ297" s="67" t="e">
        <f t="shared" si="1993"/>
        <v>#N/A</v>
      </c>
      <c r="BR297" s="67" t="e">
        <f t="shared" si="1994"/>
        <v>#N/A</v>
      </c>
      <c r="BS297" s="67" t="e">
        <f t="shared" si="1995"/>
        <v>#N/A</v>
      </c>
      <c r="BT297" s="67" t="e">
        <f t="shared" si="1996"/>
        <v>#N/A</v>
      </c>
      <c r="BU297" s="67" t="e">
        <f t="shared" si="1997"/>
        <v>#N/A</v>
      </c>
      <c r="BV297" s="67" t="e">
        <f t="shared" si="1998"/>
        <v>#N/A</v>
      </c>
      <c r="BW297" s="67" t="e">
        <f t="shared" si="1999"/>
        <v>#N/A</v>
      </c>
      <c r="BX297" s="67" t="e">
        <f t="shared" si="2000"/>
        <v>#N/A</v>
      </c>
      <c r="BY297" s="67" t="e">
        <f t="shared" si="2001"/>
        <v>#N/A</v>
      </c>
      <c r="BZ297" s="67" t="e">
        <f t="shared" si="2002"/>
        <v>#N/A</v>
      </c>
      <c r="CA297" s="67" t="e">
        <f t="shared" si="2003"/>
        <v>#N/A</v>
      </c>
      <c r="CB297" s="67" t="e">
        <f t="shared" si="2004"/>
        <v>#N/A</v>
      </c>
      <c r="CC297" s="67" t="e">
        <f t="shared" si="2005"/>
        <v>#N/A</v>
      </c>
      <c r="CD297" s="67" t="e">
        <f t="shared" si="2006"/>
        <v>#N/A</v>
      </c>
      <c r="CE297" s="67" t="e">
        <f t="shared" si="2007"/>
        <v>#N/A</v>
      </c>
      <c r="CF297" s="67" t="e">
        <f t="shared" si="2008"/>
        <v>#N/A</v>
      </c>
      <c r="CG297" s="67" t="e">
        <f t="shared" si="2009"/>
        <v>#N/A</v>
      </c>
      <c r="CH297" s="67" t="e">
        <f t="shared" si="2010"/>
        <v>#N/A</v>
      </c>
      <c r="CI297" s="67" t="e">
        <f t="shared" si="2011"/>
        <v>#N/A</v>
      </c>
      <c r="CJ297" s="67" t="e">
        <f t="shared" si="2012"/>
        <v>#N/A</v>
      </c>
      <c r="CK297" s="67" t="e">
        <f t="shared" si="2013"/>
        <v>#N/A</v>
      </c>
      <c r="CL297" s="68" t="e">
        <f t="shared" si="2014"/>
        <v>#N/A</v>
      </c>
    </row>
    <row r="298" spans="2:90" hidden="1" x14ac:dyDescent="0.4">
      <c r="B298" t="str">
        <f t="shared" si="1935"/>
        <v>2015パワーシェアリング(株)</v>
      </c>
      <c r="C298" t="str">
        <f t="shared" si="1936"/>
        <v>2015パワーシェアリング(株)</v>
      </c>
      <c r="D298">
        <v>2015</v>
      </c>
      <c r="E298">
        <v>2016</v>
      </c>
      <c r="G298" s="36" t="s">
        <v>327</v>
      </c>
      <c r="H298">
        <v>5.5600000000000007E-4</v>
      </c>
      <c r="J298">
        <v>5.2000000000000006E-4</v>
      </c>
      <c r="L298" s="60" t="s">
        <v>1999</v>
      </c>
      <c r="M298" s="61">
        <v>2015</v>
      </c>
      <c r="N298" s="62" t="s">
        <v>329</v>
      </c>
      <c r="P298" s="60" t="s">
        <v>388</v>
      </c>
      <c r="Q298" s="61" t="e">
        <f t="shared" si="1943"/>
        <v>#N/A</v>
      </c>
      <c r="R298" s="61" t="e">
        <f t="shared" si="1944"/>
        <v>#N/A</v>
      </c>
      <c r="S298" s="61" t="e">
        <f t="shared" si="1945"/>
        <v>#N/A</v>
      </c>
      <c r="T298" s="61" t="e">
        <f t="shared" si="1946"/>
        <v>#N/A</v>
      </c>
      <c r="U298" s="61">
        <f t="shared" si="1947"/>
        <v>387</v>
      </c>
      <c r="V298" s="61">
        <f t="shared" si="1948"/>
        <v>387</v>
      </c>
      <c r="W298" s="61">
        <f t="shared" si="1949"/>
        <v>691</v>
      </c>
      <c r="X298" s="61">
        <f t="shared" si="1950"/>
        <v>691</v>
      </c>
      <c r="Y298" s="61">
        <f t="shared" si="1951"/>
        <v>1063</v>
      </c>
      <c r="Z298" s="61">
        <f t="shared" si="1952"/>
        <v>1063</v>
      </c>
      <c r="AA298" s="61">
        <f t="shared" si="1953"/>
        <v>1500</v>
      </c>
      <c r="AB298" s="61">
        <f t="shared" si="1954"/>
        <v>1500</v>
      </c>
      <c r="AC298" s="61" t="e">
        <f t="shared" si="1955"/>
        <v>#N/A</v>
      </c>
      <c r="AD298" s="61" t="e">
        <f t="shared" si="1956"/>
        <v>#N/A</v>
      </c>
      <c r="AE298" s="61" t="e">
        <f t="shared" si="1957"/>
        <v>#N/A</v>
      </c>
      <c r="AF298" s="61" t="e">
        <f t="shared" si="1958"/>
        <v>#N/A</v>
      </c>
      <c r="AG298" s="61" t="e">
        <f t="shared" si="1959"/>
        <v>#N/A</v>
      </c>
      <c r="AH298" s="61" t="e">
        <f t="shared" si="1960"/>
        <v>#N/A</v>
      </c>
      <c r="AI298" s="61" t="e">
        <f t="shared" si="2208"/>
        <v>#N/A</v>
      </c>
      <c r="AJ298" s="61" t="e">
        <f t="shared" ref="AJ298" si="2245">AI298+COUNTIF($L:$L,AI$2&amp;$P298)-1</f>
        <v>#N/A</v>
      </c>
      <c r="AK298" s="61" t="e">
        <f t="shared" si="2210"/>
        <v>#N/A</v>
      </c>
      <c r="AL298" s="61" t="e">
        <f t="shared" ref="AL298" si="2246">AK298+COUNTIF($L:$L,AK$2&amp;$P298)-1</f>
        <v>#N/A</v>
      </c>
      <c r="AM298" s="61" t="e">
        <f t="shared" si="2212"/>
        <v>#N/A</v>
      </c>
      <c r="AN298" s="61" t="e">
        <f t="shared" ref="AN298" si="2247">AM298+COUNTIF($L:$L,AM$2&amp;$P298)-1</f>
        <v>#N/A</v>
      </c>
      <c r="AO298" s="61" t="e">
        <f t="shared" si="2214"/>
        <v>#N/A</v>
      </c>
      <c r="AP298" s="61" t="e">
        <f t="shared" ref="AP298" si="2248">AO298+COUNTIF($L:$L,AO$2&amp;$P298)-1</f>
        <v>#N/A</v>
      </c>
      <c r="AQ298" s="61" t="e">
        <f t="shared" si="2216"/>
        <v>#N/A</v>
      </c>
      <c r="AR298" s="61" t="e">
        <f t="shared" ref="AR298" si="2249">AQ298+COUNTIF($L:$L,AQ$2&amp;$P298)-1</f>
        <v>#N/A</v>
      </c>
      <c r="AS298" s="61" t="e">
        <f t="shared" si="2218"/>
        <v>#N/A</v>
      </c>
      <c r="AT298" s="61" t="e">
        <f t="shared" ref="AT298" si="2250">AS298+COUNTIF($L:$L,AS$2&amp;$P298)-1</f>
        <v>#N/A</v>
      </c>
      <c r="AU298" s="61" t="e">
        <f t="shared" si="2220"/>
        <v>#N/A</v>
      </c>
      <c r="AV298" s="61" t="e">
        <f t="shared" si="1974"/>
        <v>#N/A</v>
      </c>
      <c r="AW298" s="61" t="e">
        <f t="shared" si="1975"/>
        <v>#N/A</v>
      </c>
      <c r="AX298" s="61" t="e">
        <f t="shared" si="1976"/>
        <v>#N/A</v>
      </c>
      <c r="AY298" s="61" t="e">
        <f t="shared" si="1977"/>
        <v>#N/A</v>
      </c>
      <c r="AZ298" s="62" t="e">
        <f t="shared" si="1978"/>
        <v>#N/A</v>
      </c>
      <c r="BB298" s="69" t="s">
        <v>388</v>
      </c>
      <c r="BC298" s="70" t="e">
        <f t="shared" si="1979"/>
        <v>#N/A</v>
      </c>
      <c r="BD298" s="70" t="e">
        <f t="shared" si="1980"/>
        <v>#N/A</v>
      </c>
      <c r="BE298" s="70" t="e">
        <f t="shared" si="1981"/>
        <v>#N/A</v>
      </c>
      <c r="BF298" s="70" t="e">
        <f t="shared" si="1982"/>
        <v>#N/A</v>
      </c>
      <c r="BG298" s="70">
        <f t="shared" si="1983"/>
        <v>391</v>
      </c>
      <c r="BH298" s="70">
        <f t="shared" si="1984"/>
        <v>391</v>
      </c>
      <c r="BI298" s="70">
        <f t="shared" si="1985"/>
        <v>725</v>
      </c>
      <c r="BJ298" s="70">
        <f t="shared" si="1986"/>
        <v>725</v>
      </c>
      <c r="BK298" s="70">
        <f t="shared" si="1987"/>
        <v>1167</v>
      </c>
      <c r="BL298" s="70">
        <f t="shared" si="1988"/>
        <v>1167</v>
      </c>
      <c r="BM298" s="70">
        <f t="shared" si="1989"/>
        <v>1739</v>
      </c>
      <c r="BN298" s="70">
        <f t="shared" si="1990"/>
        <v>1739</v>
      </c>
      <c r="BO298" s="70" t="e">
        <f t="shared" si="1991"/>
        <v>#N/A</v>
      </c>
      <c r="BP298" s="70" t="e">
        <f t="shared" si="1992"/>
        <v>#N/A</v>
      </c>
      <c r="BQ298" s="70" t="e">
        <f t="shared" si="1993"/>
        <v>#N/A</v>
      </c>
      <c r="BR298" s="70" t="e">
        <f t="shared" si="1994"/>
        <v>#N/A</v>
      </c>
      <c r="BS298" s="70" t="e">
        <f t="shared" si="1995"/>
        <v>#N/A</v>
      </c>
      <c r="BT298" s="70" t="e">
        <f t="shared" si="1996"/>
        <v>#N/A</v>
      </c>
      <c r="BU298" s="70" t="e">
        <f t="shared" si="1997"/>
        <v>#N/A</v>
      </c>
      <c r="BV298" s="70" t="e">
        <f t="shared" si="1998"/>
        <v>#N/A</v>
      </c>
      <c r="BW298" s="70" t="e">
        <f t="shared" si="1999"/>
        <v>#N/A</v>
      </c>
      <c r="BX298" s="70" t="e">
        <f t="shared" si="2000"/>
        <v>#N/A</v>
      </c>
      <c r="BY298" s="70" t="e">
        <f t="shared" si="2001"/>
        <v>#N/A</v>
      </c>
      <c r="BZ298" s="70" t="e">
        <f t="shared" si="2002"/>
        <v>#N/A</v>
      </c>
      <c r="CA298" s="70" t="e">
        <f t="shared" si="2003"/>
        <v>#N/A</v>
      </c>
      <c r="CB298" s="70" t="e">
        <f t="shared" si="2004"/>
        <v>#N/A</v>
      </c>
      <c r="CC298" s="70" t="e">
        <f t="shared" si="2005"/>
        <v>#N/A</v>
      </c>
      <c r="CD298" s="70" t="e">
        <f t="shared" si="2006"/>
        <v>#N/A</v>
      </c>
      <c r="CE298" s="70" t="e">
        <f t="shared" si="2007"/>
        <v>#N/A</v>
      </c>
      <c r="CF298" s="70" t="e">
        <f t="shared" si="2008"/>
        <v>#N/A</v>
      </c>
      <c r="CG298" s="70" t="e">
        <f t="shared" si="2009"/>
        <v>#N/A</v>
      </c>
      <c r="CH298" s="70" t="e">
        <f t="shared" si="2010"/>
        <v>#N/A</v>
      </c>
      <c r="CI298" s="70" t="e">
        <f t="shared" si="2011"/>
        <v>#N/A</v>
      </c>
      <c r="CJ298" s="70" t="e">
        <f t="shared" si="2012"/>
        <v>#N/A</v>
      </c>
      <c r="CK298" s="70" t="e">
        <f t="shared" si="2013"/>
        <v>#N/A</v>
      </c>
      <c r="CL298" s="71" t="e">
        <f t="shared" si="2014"/>
        <v>#N/A</v>
      </c>
    </row>
    <row r="299" spans="2:90" hidden="1" x14ac:dyDescent="0.4">
      <c r="B299" t="str">
        <f t="shared" si="1935"/>
        <v>2015合同会社北上新電力</v>
      </c>
      <c r="C299" t="str">
        <f t="shared" si="1936"/>
        <v>2015合同会社北上新電力</v>
      </c>
      <c r="D299">
        <v>2015</v>
      </c>
      <c r="E299">
        <v>2016</v>
      </c>
      <c r="G299" s="36" t="s">
        <v>238</v>
      </c>
      <c r="H299">
        <v>4.17E-4</v>
      </c>
      <c r="J299">
        <v>5.440000000000001E-4</v>
      </c>
      <c r="L299" s="57" t="s">
        <v>2000</v>
      </c>
      <c r="M299" s="58">
        <v>2015</v>
      </c>
      <c r="N299" s="59" t="s">
        <v>330</v>
      </c>
      <c r="P299" s="57" t="s">
        <v>389</v>
      </c>
      <c r="Q299" s="58" t="e">
        <f t="shared" si="1943"/>
        <v>#N/A</v>
      </c>
      <c r="R299" s="58" t="e">
        <f t="shared" si="1944"/>
        <v>#N/A</v>
      </c>
      <c r="S299" s="58" t="e">
        <f t="shared" si="1945"/>
        <v>#N/A</v>
      </c>
      <c r="T299" s="58" t="e">
        <f t="shared" si="1946"/>
        <v>#N/A</v>
      </c>
      <c r="U299" s="58">
        <f t="shared" si="1947"/>
        <v>388</v>
      </c>
      <c r="V299" s="58">
        <f t="shared" si="1948"/>
        <v>388</v>
      </c>
      <c r="W299" s="58">
        <f t="shared" si="1949"/>
        <v>692</v>
      </c>
      <c r="X299" s="58">
        <f t="shared" si="1950"/>
        <v>692</v>
      </c>
      <c r="Y299" s="58">
        <f t="shared" si="1951"/>
        <v>1064</v>
      </c>
      <c r="Z299" s="58">
        <f t="shared" si="1952"/>
        <v>1064</v>
      </c>
      <c r="AA299" s="58">
        <f t="shared" si="1953"/>
        <v>1501</v>
      </c>
      <c r="AB299" s="58">
        <f t="shared" si="1954"/>
        <v>1501</v>
      </c>
      <c r="AC299" s="58">
        <f t="shared" si="1955"/>
        <v>2008</v>
      </c>
      <c r="AD299" s="58">
        <f t="shared" si="1956"/>
        <v>2008</v>
      </c>
      <c r="AE299" s="58">
        <f t="shared" si="1957"/>
        <v>2565</v>
      </c>
      <c r="AF299" s="58">
        <f t="shared" si="1958"/>
        <v>2565</v>
      </c>
      <c r="AG299" s="58" t="e">
        <f t="shared" si="1959"/>
        <v>#N/A</v>
      </c>
      <c r="AH299" s="58" t="e">
        <f t="shared" si="1960"/>
        <v>#N/A</v>
      </c>
      <c r="AI299" s="58" t="e">
        <f t="shared" si="2208"/>
        <v>#N/A</v>
      </c>
      <c r="AJ299" s="58" t="e">
        <f t="shared" ref="AJ299" si="2251">AI299+COUNTIF($L:$L,AI$2&amp;$P299)-1</f>
        <v>#N/A</v>
      </c>
      <c r="AK299" s="58" t="e">
        <f t="shared" si="2210"/>
        <v>#N/A</v>
      </c>
      <c r="AL299" s="58" t="e">
        <f t="shared" ref="AL299" si="2252">AK299+COUNTIF($L:$L,AK$2&amp;$P299)-1</f>
        <v>#N/A</v>
      </c>
      <c r="AM299" s="58" t="e">
        <f t="shared" si="2212"/>
        <v>#N/A</v>
      </c>
      <c r="AN299" s="58" t="e">
        <f t="shared" ref="AN299" si="2253">AM299+COUNTIF($L:$L,AM$2&amp;$P299)-1</f>
        <v>#N/A</v>
      </c>
      <c r="AO299" s="58" t="e">
        <f t="shared" si="2214"/>
        <v>#N/A</v>
      </c>
      <c r="AP299" s="58" t="e">
        <f t="shared" ref="AP299" si="2254">AO299+COUNTIF($L:$L,AO$2&amp;$P299)-1</f>
        <v>#N/A</v>
      </c>
      <c r="AQ299" s="58" t="e">
        <f t="shared" si="2216"/>
        <v>#N/A</v>
      </c>
      <c r="AR299" s="58" t="e">
        <f t="shared" ref="AR299" si="2255">AQ299+COUNTIF($L:$L,AQ$2&amp;$P299)-1</f>
        <v>#N/A</v>
      </c>
      <c r="AS299" s="58" t="e">
        <f t="shared" si="2218"/>
        <v>#N/A</v>
      </c>
      <c r="AT299" s="58" t="e">
        <f t="shared" ref="AT299" si="2256">AS299+COUNTIF($L:$L,AS$2&amp;$P299)-1</f>
        <v>#N/A</v>
      </c>
      <c r="AU299" s="58" t="e">
        <f t="shared" si="2220"/>
        <v>#N/A</v>
      </c>
      <c r="AV299" s="58" t="e">
        <f t="shared" si="1974"/>
        <v>#N/A</v>
      </c>
      <c r="AW299" s="58" t="e">
        <f t="shared" si="1975"/>
        <v>#N/A</v>
      </c>
      <c r="AX299" s="58" t="e">
        <f t="shared" si="1976"/>
        <v>#N/A</v>
      </c>
      <c r="AY299" s="58" t="e">
        <f t="shared" si="1977"/>
        <v>#N/A</v>
      </c>
      <c r="AZ299" s="59" t="e">
        <f t="shared" si="1978"/>
        <v>#N/A</v>
      </c>
      <c r="BB299" s="66" t="s">
        <v>389</v>
      </c>
      <c r="BC299" s="67" t="e">
        <f t="shared" si="1979"/>
        <v>#N/A</v>
      </c>
      <c r="BD299" s="67" t="e">
        <f t="shared" si="1980"/>
        <v>#N/A</v>
      </c>
      <c r="BE299" s="67" t="e">
        <f t="shared" si="1981"/>
        <v>#N/A</v>
      </c>
      <c r="BF299" s="67" t="e">
        <f t="shared" si="1982"/>
        <v>#N/A</v>
      </c>
      <c r="BG299" s="67">
        <f t="shared" si="1983"/>
        <v>392</v>
      </c>
      <c r="BH299" s="67">
        <f t="shared" si="1984"/>
        <v>392</v>
      </c>
      <c r="BI299" s="67">
        <f t="shared" si="1985"/>
        <v>726</v>
      </c>
      <c r="BJ299" s="67">
        <f t="shared" si="1986"/>
        <v>726</v>
      </c>
      <c r="BK299" s="67">
        <f t="shared" si="1987"/>
        <v>1168</v>
      </c>
      <c r="BL299" s="67">
        <f t="shared" si="1988"/>
        <v>1168</v>
      </c>
      <c r="BM299" s="67">
        <f t="shared" si="1989"/>
        <v>1740</v>
      </c>
      <c r="BN299" s="67">
        <f t="shared" si="1990"/>
        <v>1740</v>
      </c>
      <c r="BO299" s="67">
        <f t="shared" si="1991"/>
        <v>2503</v>
      </c>
      <c r="BP299" s="67">
        <f t="shared" si="1992"/>
        <v>2503</v>
      </c>
      <c r="BQ299" s="67">
        <f t="shared" si="1993"/>
        <v>3477</v>
      </c>
      <c r="BR299" s="67">
        <f t="shared" si="1994"/>
        <v>3477</v>
      </c>
      <c r="BS299" s="67" t="e">
        <f t="shared" si="1995"/>
        <v>#N/A</v>
      </c>
      <c r="BT299" s="67" t="e">
        <f t="shared" si="1996"/>
        <v>#N/A</v>
      </c>
      <c r="BU299" s="67" t="e">
        <f t="shared" si="1997"/>
        <v>#N/A</v>
      </c>
      <c r="BV299" s="67" t="e">
        <f t="shared" si="1998"/>
        <v>#N/A</v>
      </c>
      <c r="BW299" s="67" t="e">
        <f t="shared" si="1999"/>
        <v>#N/A</v>
      </c>
      <c r="BX299" s="67" t="e">
        <f t="shared" si="2000"/>
        <v>#N/A</v>
      </c>
      <c r="BY299" s="67" t="e">
        <f t="shared" si="2001"/>
        <v>#N/A</v>
      </c>
      <c r="BZ299" s="67" t="e">
        <f t="shared" si="2002"/>
        <v>#N/A</v>
      </c>
      <c r="CA299" s="67" t="e">
        <f t="shared" si="2003"/>
        <v>#N/A</v>
      </c>
      <c r="CB299" s="67" t="e">
        <f t="shared" si="2004"/>
        <v>#N/A</v>
      </c>
      <c r="CC299" s="67" t="e">
        <f t="shared" si="2005"/>
        <v>#N/A</v>
      </c>
      <c r="CD299" s="67" t="e">
        <f t="shared" si="2006"/>
        <v>#N/A</v>
      </c>
      <c r="CE299" s="67" t="e">
        <f t="shared" si="2007"/>
        <v>#N/A</v>
      </c>
      <c r="CF299" s="67" t="e">
        <f t="shared" si="2008"/>
        <v>#N/A</v>
      </c>
      <c r="CG299" s="67" t="e">
        <f t="shared" si="2009"/>
        <v>#N/A</v>
      </c>
      <c r="CH299" s="67" t="e">
        <f t="shared" si="2010"/>
        <v>#N/A</v>
      </c>
      <c r="CI299" s="67" t="e">
        <f t="shared" si="2011"/>
        <v>#N/A</v>
      </c>
      <c r="CJ299" s="67" t="e">
        <f t="shared" si="2012"/>
        <v>#N/A</v>
      </c>
      <c r="CK299" s="67" t="e">
        <f t="shared" si="2013"/>
        <v>#N/A</v>
      </c>
      <c r="CL299" s="68" t="e">
        <f t="shared" si="2014"/>
        <v>#N/A</v>
      </c>
    </row>
    <row r="300" spans="2:90" hidden="1" x14ac:dyDescent="0.4">
      <c r="B300" t="str">
        <f t="shared" si="1935"/>
        <v>2015パーパススマートパワー(株)</v>
      </c>
      <c r="C300" t="str">
        <f t="shared" si="1936"/>
        <v>2015パーパススマートパワー(株)</v>
      </c>
      <c r="D300">
        <v>2015</v>
      </c>
      <c r="E300">
        <v>2016</v>
      </c>
      <c r="G300" s="36" t="s">
        <v>328</v>
      </c>
      <c r="H300">
        <v>5.2599999999999999E-4</v>
      </c>
      <c r="J300">
        <v>4.9100000000000001E-4</v>
      </c>
      <c r="L300" s="60" t="s">
        <v>2001</v>
      </c>
      <c r="M300" s="61">
        <v>2015</v>
      </c>
      <c r="N300" s="62" t="s">
        <v>331</v>
      </c>
      <c r="P300" s="60" t="s">
        <v>390</v>
      </c>
      <c r="Q300" s="61" t="e">
        <f t="shared" si="1943"/>
        <v>#N/A</v>
      </c>
      <c r="R300" s="61" t="e">
        <f t="shared" si="1944"/>
        <v>#N/A</v>
      </c>
      <c r="S300" s="61" t="e">
        <f t="shared" si="1945"/>
        <v>#N/A</v>
      </c>
      <c r="T300" s="61" t="e">
        <f t="shared" si="1946"/>
        <v>#N/A</v>
      </c>
      <c r="U300" s="61">
        <f t="shared" si="1947"/>
        <v>389</v>
      </c>
      <c r="V300" s="61">
        <f t="shared" si="1948"/>
        <v>389</v>
      </c>
      <c r="W300" s="61">
        <f t="shared" si="1949"/>
        <v>693</v>
      </c>
      <c r="X300" s="61">
        <f t="shared" si="1950"/>
        <v>693</v>
      </c>
      <c r="Y300" s="61">
        <f t="shared" si="1951"/>
        <v>1065</v>
      </c>
      <c r="Z300" s="61">
        <f t="shared" si="1952"/>
        <v>1065</v>
      </c>
      <c r="AA300" s="61">
        <f t="shared" si="1953"/>
        <v>1502</v>
      </c>
      <c r="AB300" s="61">
        <f t="shared" si="1954"/>
        <v>1502</v>
      </c>
      <c r="AC300" s="61">
        <f t="shared" si="1955"/>
        <v>2009</v>
      </c>
      <c r="AD300" s="61">
        <f t="shared" si="1956"/>
        <v>2009</v>
      </c>
      <c r="AE300" s="61">
        <f t="shared" si="1957"/>
        <v>2566</v>
      </c>
      <c r="AF300" s="61">
        <f t="shared" si="1958"/>
        <v>2566</v>
      </c>
      <c r="AG300" s="61" t="e">
        <f t="shared" si="1959"/>
        <v>#N/A</v>
      </c>
      <c r="AH300" s="61" t="e">
        <f t="shared" si="1960"/>
        <v>#N/A</v>
      </c>
      <c r="AI300" s="61" t="e">
        <f t="shared" si="2208"/>
        <v>#N/A</v>
      </c>
      <c r="AJ300" s="61" t="e">
        <f t="shared" ref="AJ300" si="2257">AI300+COUNTIF($L:$L,AI$2&amp;$P300)-1</f>
        <v>#N/A</v>
      </c>
      <c r="AK300" s="61" t="e">
        <f t="shared" si="2210"/>
        <v>#N/A</v>
      </c>
      <c r="AL300" s="61" t="e">
        <f t="shared" ref="AL300" si="2258">AK300+COUNTIF($L:$L,AK$2&amp;$P300)-1</f>
        <v>#N/A</v>
      </c>
      <c r="AM300" s="61" t="e">
        <f t="shared" si="2212"/>
        <v>#N/A</v>
      </c>
      <c r="AN300" s="61" t="e">
        <f t="shared" ref="AN300" si="2259">AM300+COUNTIF($L:$L,AM$2&amp;$P300)-1</f>
        <v>#N/A</v>
      </c>
      <c r="AO300" s="61" t="e">
        <f t="shared" si="2214"/>
        <v>#N/A</v>
      </c>
      <c r="AP300" s="61" t="e">
        <f t="shared" ref="AP300" si="2260">AO300+COUNTIF($L:$L,AO$2&amp;$P300)-1</f>
        <v>#N/A</v>
      </c>
      <c r="AQ300" s="61" t="e">
        <f t="shared" si="2216"/>
        <v>#N/A</v>
      </c>
      <c r="AR300" s="61" t="e">
        <f t="shared" ref="AR300" si="2261">AQ300+COUNTIF($L:$L,AQ$2&amp;$P300)-1</f>
        <v>#N/A</v>
      </c>
      <c r="AS300" s="61" t="e">
        <f t="shared" si="2218"/>
        <v>#N/A</v>
      </c>
      <c r="AT300" s="61" t="e">
        <f t="shared" ref="AT300" si="2262">AS300+COUNTIF($L:$L,AS$2&amp;$P300)-1</f>
        <v>#N/A</v>
      </c>
      <c r="AU300" s="61" t="e">
        <f t="shared" si="2220"/>
        <v>#N/A</v>
      </c>
      <c r="AV300" s="61" t="e">
        <f t="shared" si="1974"/>
        <v>#N/A</v>
      </c>
      <c r="AW300" s="61" t="e">
        <f t="shared" si="1975"/>
        <v>#N/A</v>
      </c>
      <c r="AX300" s="61" t="e">
        <f t="shared" si="1976"/>
        <v>#N/A</v>
      </c>
      <c r="AY300" s="61" t="e">
        <f t="shared" si="1977"/>
        <v>#N/A</v>
      </c>
      <c r="AZ300" s="62" t="e">
        <f t="shared" si="1978"/>
        <v>#N/A</v>
      </c>
      <c r="BB300" s="69" t="s">
        <v>390</v>
      </c>
      <c r="BC300" s="70" t="e">
        <f t="shared" si="1979"/>
        <v>#N/A</v>
      </c>
      <c r="BD300" s="70" t="e">
        <f t="shared" si="1980"/>
        <v>#N/A</v>
      </c>
      <c r="BE300" s="70" t="e">
        <f t="shared" si="1981"/>
        <v>#N/A</v>
      </c>
      <c r="BF300" s="70" t="e">
        <f t="shared" si="1982"/>
        <v>#N/A</v>
      </c>
      <c r="BG300" s="70">
        <f t="shared" si="1983"/>
        <v>393</v>
      </c>
      <c r="BH300" s="70">
        <f t="shared" si="1984"/>
        <v>393</v>
      </c>
      <c r="BI300" s="70">
        <f t="shared" si="1985"/>
        <v>727</v>
      </c>
      <c r="BJ300" s="70">
        <f t="shared" si="1986"/>
        <v>727</v>
      </c>
      <c r="BK300" s="70">
        <f t="shared" si="1987"/>
        <v>1169</v>
      </c>
      <c r="BL300" s="70">
        <f t="shared" si="1988"/>
        <v>1169</v>
      </c>
      <c r="BM300" s="70">
        <f t="shared" si="1989"/>
        <v>1741</v>
      </c>
      <c r="BN300" s="70">
        <f t="shared" si="1990"/>
        <v>1741</v>
      </c>
      <c r="BO300" s="70">
        <f t="shared" si="1991"/>
        <v>2504</v>
      </c>
      <c r="BP300" s="70">
        <f t="shared" si="1992"/>
        <v>2504</v>
      </c>
      <c r="BQ300" s="70">
        <f t="shared" si="1993"/>
        <v>3478</v>
      </c>
      <c r="BR300" s="70">
        <f t="shared" si="1994"/>
        <v>3478</v>
      </c>
      <c r="BS300" s="70" t="e">
        <f t="shared" si="1995"/>
        <v>#N/A</v>
      </c>
      <c r="BT300" s="70" t="e">
        <f t="shared" si="1996"/>
        <v>#N/A</v>
      </c>
      <c r="BU300" s="70" t="e">
        <f t="shared" si="1997"/>
        <v>#N/A</v>
      </c>
      <c r="BV300" s="70" t="e">
        <f t="shared" si="1998"/>
        <v>#N/A</v>
      </c>
      <c r="BW300" s="70" t="e">
        <f t="shared" si="1999"/>
        <v>#N/A</v>
      </c>
      <c r="BX300" s="70" t="e">
        <f t="shared" si="2000"/>
        <v>#N/A</v>
      </c>
      <c r="BY300" s="70" t="e">
        <f t="shared" si="2001"/>
        <v>#N/A</v>
      </c>
      <c r="BZ300" s="70" t="e">
        <f t="shared" si="2002"/>
        <v>#N/A</v>
      </c>
      <c r="CA300" s="70" t="e">
        <f t="shared" si="2003"/>
        <v>#N/A</v>
      </c>
      <c r="CB300" s="70" t="e">
        <f t="shared" si="2004"/>
        <v>#N/A</v>
      </c>
      <c r="CC300" s="70" t="e">
        <f t="shared" si="2005"/>
        <v>#N/A</v>
      </c>
      <c r="CD300" s="70" t="e">
        <f t="shared" si="2006"/>
        <v>#N/A</v>
      </c>
      <c r="CE300" s="70" t="e">
        <f t="shared" si="2007"/>
        <v>#N/A</v>
      </c>
      <c r="CF300" s="70" t="e">
        <f t="shared" si="2008"/>
        <v>#N/A</v>
      </c>
      <c r="CG300" s="70" t="e">
        <f t="shared" si="2009"/>
        <v>#N/A</v>
      </c>
      <c r="CH300" s="70" t="e">
        <f t="shared" si="2010"/>
        <v>#N/A</v>
      </c>
      <c r="CI300" s="70" t="e">
        <f t="shared" si="2011"/>
        <v>#N/A</v>
      </c>
      <c r="CJ300" s="70" t="e">
        <f t="shared" si="2012"/>
        <v>#N/A</v>
      </c>
      <c r="CK300" s="70" t="e">
        <f t="shared" si="2013"/>
        <v>#N/A</v>
      </c>
      <c r="CL300" s="71" t="e">
        <f t="shared" si="2014"/>
        <v>#N/A</v>
      </c>
    </row>
    <row r="301" spans="2:90" hidden="1" x14ac:dyDescent="0.4">
      <c r="B301" t="str">
        <f t="shared" si="1935"/>
        <v>2015(株)タクマエナジー</v>
      </c>
      <c r="C301" t="str">
        <f t="shared" si="1936"/>
        <v>2015(株)タクマエナジー</v>
      </c>
      <c r="D301">
        <v>2015</v>
      </c>
      <c r="E301">
        <v>2016</v>
      </c>
      <c r="G301" s="36" t="s">
        <v>217</v>
      </c>
      <c r="H301">
        <v>3.5500000000000001E-4</v>
      </c>
      <c r="J301">
        <v>4.2700000000000002E-4</v>
      </c>
      <c r="L301" s="57" t="s">
        <v>2002</v>
      </c>
      <c r="M301" s="58">
        <v>2015</v>
      </c>
      <c r="N301" s="59" t="s">
        <v>332</v>
      </c>
      <c r="P301" s="57" t="s">
        <v>391</v>
      </c>
      <c r="Q301" s="58" t="e">
        <f t="shared" si="1943"/>
        <v>#N/A</v>
      </c>
      <c r="R301" s="58" t="e">
        <f t="shared" si="1944"/>
        <v>#N/A</v>
      </c>
      <c r="S301" s="58" t="e">
        <f t="shared" si="1945"/>
        <v>#N/A</v>
      </c>
      <c r="T301" s="58" t="e">
        <f t="shared" si="1946"/>
        <v>#N/A</v>
      </c>
      <c r="U301" s="58">
        <f t="shared" si="1947"/>
        <v>390</v>
      </c>
      <c r="V301" s="58">
        <f t="shared" si="1948"/>
        <v>390</v>
      </c>
      <c r="W301" s="58" t="e">
        <f t="shared" si="1949"/>
        <v>#N/A</v>
      </c>
      <c r="X301" s="58" t="e">
        <f t="shared" si="1950"/>
        <v>#N/A</v>
      </c>
      <c r="Y301" s="58" t="e">
        <f t="shared" si="1951"/>
        <v>#N/A</v>
      </c>
      <c r="Z301" s="58" t="e">
        <f t="shared" si="1952"/>
        <v>#N/A</v>
      </c>
      <c r="AA301" s="58">
        <f t="shared" si="1953"/>
        <v>1504</v>
      </c>
      <c r="AB301" s="58">
        <f t="shared" si="1954"/>
        <v>1504</v>
      </c>
      <c r="AC301" s="58">
        <f t="shared" si="1955"/>
        <v>2011</v>
      </c>
      <c r="AD301" s="58">
        <f t="shared" si="1956"/>
        <v>2011</v>
      </c>
      <c r="AE301" s="58" t="e">
        <f t="shared" si="1957"/>
        <v>#N/A</v>
      </c>
      <c r="AF301" s="58" t="e">
        <f t="shared" si="1958"/>
        <v>#N/A</v>
      </c>
      <c r="AG301" s="58" t="e">
        <f t="shared" si="1959"/>
        <v>#N/A</v>
      </c>
      <c r="AH301" s="58" t="e">
        <f t="shared" si="1960"/>
        <v>#N/A</v>
      </c>
      <c r="AI301" s="58" t="e">
        <f t="shared" si="2208"/>
        <v>#N/A</v>
      </c>
      <c r="AJ301" s="58" t="e">
        <f t="shared" ref="AJ301" si="2263">AI301+COUNTIF($L:$L,AI$2&amp;$P301)-1</f>
        <v>#N/A</v>
      </c>
      <c r="AK301" s="58" t="e">
        <f t="shared" si="2210"/>
        <v>#N/A</v>
      </c>
      <c r="AL301" s="58" t="e">
        <f t="shared" ref="AL301" si="2264">AK301+COUNTIF($L:$L,AK$2&amp;$P301)-1</f>
        <v>#N/A</v>
      </c>
      <c r="AM301" s="58" t="e">
        <f t="shared" si="2212"/>
        <v>#N/A</v>
      </c>
      <c r="AN301" s="58" t="e">
        <f t="shared" ref="AN301" si="2265">AM301+COUNTIF($L:$L,AM$2&amp;$P301)-1</f>
        <v>#N/A</v>
      </c>
      <c r="AO301" s="58" t="e">
        <f t="shared" si="2214"/>
        <v>#N/A</v>
      </c>
      <c r="AP301" s="58" t="e">
        <f t="shared" ref="AP301" si="2266">AO301+COUNTIF($L:$L,AO$2&amp;$P301)-1</f>
        <v>#N/A</v>
      </c>
      <c r="AQ301" s="58" t="e">
        <f t="shared" si="2216"/>
        <v>#N/A</v>
      </c>
      <c r="AR301" s="58" t="e">
        <f t="shared" ref="AR301" si="2267">AQ301+COUNTIF($L:$L,AQ$2&amp;$P301)-1</f>
        <v>#N/A</v>
      </c>
      <c r="AS301" s="58" t="e">
        <f t="shared" si="2218"/>
        <v>#N/A</v>
      </c>
      <c r="AT301" s="58" t="e">
        <f t="shared" ref="AT301" si="2268">AS301+COUNTIF($L:$L,AS$2&amp;$P301)-1</f>
        <v>#N/A</v>
      </c>
      <c r="AU301" s="58" t="e">
        <f t="shared" si="2220"/>
        <v>#N/A</v>
      </c>
      <c r="AV301" s="58" t="e">
        <f t="shared" si="1974"/>
        <v>#N/A</v>
      </c>
      <c r="AW301" s="58" t="e">
        <f t="shared" si="1975"/>
        <v>#N/A</v>
      </c>
      <c r="AX301" s="58" t="e">
        <f t="shared" si="1976"/>
        <v>#N/A</v>
      </c>
      <c r="AY301" s="58" t="e">
        <f t="shared" si="1977"/>
        <v>#N/A</v>
      </c>
      <c r="AZ301" s="59" t="e">
        <f t="shared" si="1978"/>
        <v>#N/A</v>
      </c>
      <c r="BB301" s="66" t="s">
        <v>391</v>
      </c>
      <c r="BC301" s="67" t="e">
        <f t="shared" si="1979"/>
        <v>#N/A</v>
      </c>
      <c r="BD301" s="67" t="e">
        <f t="shared" si="1980"/>
        <v>#N/A</v>
      </c>
      <c r="BE301" s="67" t="e">
        <f t="shared" si="1981"/>
        <v>#N/A</v>
      </c>
      <c r="BF301" s="67" t="e">
        <f t="shared" si="1982"/>
        <v>#N/A</v>
      </c>
      <c r="BG301" s="67">
        <f t="shared" si="1983"/>
        <v>394</v>
      </c>
      <c r="BH301" s="67">
        <f t="shared" si="1984"/>
        <v>394</v>
      </c>
      <c r="BI301" s="67" t="e">
        <f t="shared" si="1985"/>
        <v>#N/A</v>
      </c>
      <c r="BJ301" s="67" t="e">
        <f t="shared" si="1986"/>
        <v>#N/A</v>
      </c>
      <c r="BK301" s="67" t="e">
        <f t="shared" si="1987"/>
        <v>#N/A</v>
      </c>
      <c r="BL301" s="67" t="e">
        <f t="shared" si="1988"/>
        <v>#N/A</v>
      </c>
      <c r="BM301" s="67">
        <f t="shared" si="1989"/>
        <v>1746</v>
      </c>
      <c r="BN301" s="67">
        <f t="shared" si="1990"/>
        <v>1746</v>
      </c>
      <c r="BO301" s="67">
        <f t="shared" si="1991"/>
        <v>2511</v>
      </c>
      <c r="BP301" s="67">
        <f t="shared" si="1992"/>
        <v>2511</v>
      </c>
      <c r="BQ301" s="67" t="e">
        <f t="shared" si="1993"/>
        <v>#N/A</v>
      </c>
      <c r="BR301" s="67" t="e">
        <f t="shared" si="1994"/>
        <v>#N/A</v>
      </c>
      <c r="BS301" s="67" t="e">
        <f t="shared" si="1995"/>
        <v>#N/A</v>
      </c>
      <c r="BT301" s="67" t="e">
        <f t="shared" si="1996"/>
        <v>#N/A</v>
      </c>
      <c r="BU301" s="67" t="e">
        <f t="shared" si="1997"/>
        <v>#N/A</v>
      </c>
      <c r="BV301" s="67" t="e">
        <f t="shared" si="1998"/>
        <v>#N/A</v>
      </c>
      <c r="BW301" s="67" t="e">
        <f t="shared" si="1999"/>
        <v>#N/A</v>
      </c>
      <c r="BX301" s="67" t="e">
        <f t="shared" si="2000"/>
        <v>#N/A</v>
      </c>
      <c r="BY301" s="67" t="e">
        <f t="shared" si="2001"/>
        <v>#N/A</v>
      </c>
      <c r="BZ301" s="67" t="e">
        <f t="shared" si="2002"/>
        <v>#N/A</v>
      </c>
      <c r="CA301" s="67" t="e">
        <f t="shared" si="2003"/>
        <v>#N/A</v>
      </c>
      <c r="CB301" s="67" t="e">
        <f t="shared" si="2004"/>
        <v>#N/A</v>
      </c>
      <c r="CC301" s="67" t="e">
        <f t="shared" si="2005"/>
        <v>#N/A</v>
      </c>
      <c r="CD301" s="67" t="e">
        <f t="shared" si="2006"/>
        <v>#N/A</v>
      </c>
      <c r="CE301" s="67" t="e">
        <f t="shared" si="2007"/>
        <v>#N/A</v>
      </c>
      <c r="CF301" s="67" t="e">
        <f t="shared" si="2008"/>
        <v>#N/A</v>
      </c>
      <c r="CG301" s="67" t="e">
        <f t="shared" si="2009"/>
        <v>#N/A</v>
      </c>
      <c r="CH301" s="67" t="e">
        <f t="shared" si="2010"/>
        <v>#N/A</v>
      </c>
      <c r="CI301" s="67" t="e">
        <f t="shared" si="2011"/>
        <v>#N/A</v>
      </c>
      <c r="CJ301" s="67" t="e">
        <f t="shared" si="2012"/>
        <v>#N/A</v>
      </c>
      <c r="CK301" s="67" t="e">
        <f t="shared" si="2013"/>
        <v>#N/A</v>
      </c>
      <c r="CL301" s="68" t="e">
        <f t="shared" si="2014"/>
        <v>#N/A</v>
      </c>
    </row>
    <row r="302" spans="2:90" hidden="1" x14ac:dyDescent="0.4">
      <c r="B302" t="str">
        <f t="shared" si="1935"/>
        <v>2015(株)スマートテック</v>
      </c>
      <c r="C302" t="str">
        <f t="shared" si="1936"/>
        <v>2015(株)スマートテック</v>
      </c>
      <c r="D302">
        <v>2015</v>
      </c>
      <c r="E302">
        <v>2016</v>
      </c>
      <c r="G302" s="36" t="s">
        <v>329</v>
      </c>
      <c r="H302">
        <v>5.5500000000000005E-4</v>
      </c>
      <c r="J302">
        <v>5.1900000000000004E-4</v>
      </c>
      <c r="L302" s="60" t="s">
        <v>2003</v>
      </c>
      <c r="M302" s="61">
        <v>2015</v>
      </c>
      <c r="N302" s="62" t="s">
        <v>333</v>
      </c>
      <c r="P302" s="60" t="s">
        <v>392</v>
      </c>
      <c r="Q302" s="61" t="e">
        <f t="shared" si="1943"/>
        <v>#N/A</v>
      </c>
      <c r="R302" s="61" t="e">
        <f t="shared" si="1944"/>
        <v>#N/A</v>
      </c>
      <c r="S302" s="61" t="e">
        <f t="shared" si="1945"/>
        <v>#N/A</v>
      </c>
      <c r="T302" s="61" t="e">
        <f t="shared" si="1946"/>
        <v>#N/A</v>
      </c>
      <c r="U302" s="61">
        <f t="shared" si="1947"/>
        <v>391</v>
      </c>
      <c r="V302" s="61">
        <f t="shared" si="1948"/>
        <v>391</v>
      </c>
      <c r="W302" s="61">
        <f t="shared" si="1949"/>
        <v>695</v>
      </c>
      <c r="X302" s="61">
        <f t="shared" si="1950"/>
        <v>695</v>
      </c>
      <c r="Y302" s="61">
        <f t="shared" si="1951"/>
        <v>1067</v>
      </c>
      <c r="Z302" s="61">
        <f t="shared" si="1952"/>
        <v>1067</v>
      </c>
      <c r="AA302" s="61">
        <f t="shared" si="1953"/>
        <v>1505</v>
      </c>
      <c r="AB302" s="61">
        <f t="shared" si="1954"/>
        <v>1505</v>
      </c>
      <c r="AC302" s="61">
        <f t="shared" si="1955"/>
        <v>2012</v>
      </c>
      <c r="AD302" s="61">
        <f t="shared" si="1956"/>
        <v>2012</v>
      </c>
      <c r="AE302" s="61">
        <f t="shared" si="1957"/>
        <v>2569</v>
      </c>
      <c r="AF302" s="61">
        <f t="shared" si="1958"/>
        <v>2569</v>
      </c>
      <c r="AG302" s="61" t="e">
        <f t="shared" si="1959"/>
        <v>#N/A</v>
      </c>
      <c r="AH302" s="61" t="e">
        <f t="shared" si="1960"/>
        <v>#N/A</v>
      </c>
      <c r="AI302" s="61" t="e">
        <f t="shared" si="2208"/>
        <v>#N/A</v>
      </c>
      <c r="AJ302" s="61" t="e">
        <f t="shared" ref="AJ302" si="2269">AI302+COUNTIF($L:$L,AI$2&amp;$P302)-1</f>
        <v>#N/A</v>
      </c>
      <c r="AK302" s="61" t="e">
        <f t="shared" si="2210"/>
        <v>#N/A</v>
      </c>
      <c r="AL302" s="61" t="e">
        <f t="shared" ref="AL302" si="2270">AK302+COUNTIF($L:$L,AK$2&amp;$P302)-1</f>
        <v>#N/A</v>
      </c>
      <c r="AM302" s="61" t="e">
        <f t="shared" si="2212"/>
        <v>#N/A</v>
      </c>
      <c r="AN302" s="61" t="e">
        <f t="shared" ref="AN302" si="2271">AM302+COUNTIF($L:$L,AM$2&amp;$P302)-1</f>
        <v>#N/A</v>
      </c>
      <c r="AO302" s="61" t="e">
        <f t="shared" si="2214"/>
        <v>#N/A</v>
      </c>
      <c r="AP302" s="61" t="e">
        <f t="shared" ref="AP302" si="2272">AO302+COUNTIF($L:$L,AO$2&amp;$P302)-1</f>
        <v>#N/A</v>
      </c>
      <c r="AQ302" s="61" t="e">
        <f t="shared" si="2216"/>
        <v>#N/A</v>
      </c>
      <c r="AR302" s="61" t="e">
        <f t="shared" ref="AR302" si="2273">AQ302+COUNTIF($L:$L,AQ$2&amp;$P302)-1</f>
        <v>#N/A</v>
      </c>
      <c r="AS302" s="61" t="e">
        <f t="shared" si="2218"/>
        <v>#N/A</v>
      </c>
      <c r="AT302" s="61" t="e">
        <f t="shared" ref="AT302" si="2274">AS302+COUNTIF($L:$L,AS$2&amp;$P302)-1</f>
        <v>#N/A</v>
      </c>
      <c r="AU302" s="61" t="e">
        <f t="shared" si="2220"/>
        <v>#N/A</v>
      </c>
      <c r="AV302" s="61" t="e">
        <f t="shared" si="1974"/>
        <v>#N/A</v>
      </c>
      <c r="AW302" s="61" t="e">
        <f t="shared" si="1975"/>
        <v>#N/A</v>
      </c>
      <c r="AX302" s="61" t="e">
        <f t="shared" si="1976"/>
        <v>#N/A</v>
      </c>
      <c r="AY302" s="61" t="e">
        <f t="shared" si="1977"/>
        <v>#N/A</v>
      </c>
      <c r="AZ302" s="62" t="e">
        <f t="shared" si="1978"/>
        <v>#N/A</v>
      </c>
      <c r="BB302" s="69" t="s">
        <v>392</v>
      </c>
      <c r="BC302" s="70" t="e">
        <f t="shared" si="1979"/>
        <v>#N/A</v>
      </c>
      <c r="BD302" s="70" t="e">
        <f t="shared" si="1980"/>
        <v>#N/A</v>
      </c>
      <c r="BE302" s="70" t="e">
        <f t="shared" si="1981"/>
        <v>#N/A</v>
      </c>
      <c r="BF302" s="70" t="e">
        <f t="shared" si="1982"/>
        <v>#N/A</v>
      </c>
      <c r="BG302" s="70">
        <f t="shared" si="1983"/>
        <v>395</v>
      </c>
      <c r="BH302" s="70">
        <f t="shared" si="1984"/>
        <v>395</v>
      </c>
      <c r="BI302" s="70">
        <f t="shared" si="1985"/>
        <v>729</v>
      </c>
      <c r="BJ302" s="70">
        <f t="shared" si="1986"/>
        <v>729</v>
      </c>
      <c r="BK302" s="70">
        <f t="shared" si="1987"/>
        <v>1172</v>
      </c>
      <c r="BL302" s="70">
        <f t="shared" si="1988"/>
        <v>1172</v>
      </c>
      <c r="BM302" s="70">
        <f t="shared" si="1989"/>
        <v>1747</v>
      </c>
      <c r="BN302" s="70">
        <f t="shared" si="1990"/>
        <v>1747</v>
      </c>
      <c r="BO302" s="70">
        <f t="shared" si="1991"/>
        <v>2512</v>
      </c>
      <c r="BP302" s="70">
        <f t="shared" si="1992"/>
        <v>2513</v>
      </c>
      <c r="BQ302" s="70">
        <f t="shared" si="1993"/>
        <v>3482</v>
      </c>
      <c r="BR302" s="70">
        <f t="shared" si="1994"/>
        <v>3484</v>
      </c>
      <c r="BS302" s="70" t="e">
        <f t="shared" si="1995"/>
        <v>#N/A</v>
      </c>
      <c r="BT302" s="70" t="e">
        <f t="shared" si="1996"/>
        <v>#N/A</v>
      </c>
      <c r="BU302" s="70" t="e">
        <f t="shared" si="1997"/>
        <v>#N/A</v>
      </c>
      <c r="BV302" s="70" t="e">
        <f t="shared" si="1998"/>
        <v>#N/A</v>
      </c>
      <c r="BW302" s="70" t="e">
        <f t="shared" si="1999"/>
        <v>#N/A</v>
      </c>
      <c r="BX302" s="70" t="e">
        <f t="shared" si="2000"/>
        <v>#N/A</v>
      </c>
      <c r="BY302" s="70" t="e">
        <f t="shared" si="2001"/>
        <v>#N/A</v>
      </c>
      <c r="BZ302" s="70" t="e">
        <f t="shared" si="2002"/>
        <v>#N/A</v>
      </c>
      <c r="CA302" s="70" t="e">
        <f t="shared" si="2003"/>
        <v>#N/A</v>
      </c>
      <c r="CB302" s="70" t="e">
        <f t="shared" si="2004"/>
        <v>#N/A</v>
      </c>
      <c r="CC302" s="70" t="e">
        <f t="shared" si="2005"/>
        <v>#N/A</v>
      </c>
      <c r="CD302" s="70" t="e">
        <f t="shared" si="2006"/>
        <v>#N/A</v>
      </c>
      <c r="CE302" s="70" t="e">
        <f t="shared" si="2007"/>
        <v>#N/A</v>
      </c>
      <c r="CF302" s="70" t="e">
        <f t="shared" si="2008"/>
        <v>#N/A</v>
      </c>
      <c r="CG302" s="70" t="e">
        <f t="shared" si="2009"/>
        <v>#N/A</v>
      </c>
      <c r="CH302" s="70" t="e">
        <f t="shared" si="2010"/>
        <v>#N/A</v>
      </c>
      <c r="CI302" s="70" t="e">
        <f t="shared" si="2011"/>
        <v>#N/A</v>
      </c>
      <c r="CJ302" s="70" t="e">
        <f t="shared" si="2012"/>
        <v>#N/A</v>
      </c>
      <c r="CK302" s="70" t="e">
        <f t="shared" si="2013"/>
        <v>#N/A</v>
      </c>
      <c r="CL302" s="71" t="e">
        <f t="shared" si="2014"/>
        <v>#N/A</v>
      </c>
    </row>
    <row r="303" spans="2:90" hidden="1" x14ac:dyDescent="0.4">
      <c r="B303" t="str">
        <f t="shared" si="1935"/>
        <v>2015水戸電力(株)</v>
      </c>
      <c r="C303" t="str">
        <f t="shared" si="1936"/>
        <v>2015水戸電力(株)</v>
      </c>
      <c r="D303">
        <v>2015</v>
      </c>
      <c r="E303">
        <v>2016</v>
      </c>
      <c r="G303" s="36" t="s">
        <v>330</v>
      </c>
      <c r="H303">
        <v>4.2099999999999999E-4</v>
      </c>
      <c r="J303">
        <v>4.2200000000000001E-4</v>
      </c>
      <c r="L303" s="57" t="s">
        <v>2004</v>
      </c>
      <c r="M303" s="58">
        <v>2015</v>
      </c>
      <c r="N303" s="59" t="s">
        <v>334</v>
      </c>
      <c r="P303" s="57" t="s">
        <v>393</v>
      </c>
      <c r="Q303" s="58" t="e">
        <f t="shared" si="1943"/>
        <v>#N/A</v>
      </c>
      <c r="R303" s="58" t="e">
        <f t="shared" si="1944"/>
        <v>#N/A</v>
      </c>
      <c r="S303" s="58" t="e">
        <f t="shared" si="1945"/>
        <v>#N/A</v>
      </c>
      <c r="T303" s="58" t="e">
        <f t="shared" si="1946"/>
        <v>#N/A</v>
      </c>
      <c r="U303" s="58">
        <f t="shared" si="1947"/>
        <v>392</v>
      </c>
      <c r="V303" s="58">
        <f t="shared" si="1948"/>
        <v>392</v>
      </c>
      <c r="W303" s="58">
        <f t="shared" si="1949"/>
        <v>696</v>
      </c>
      <c r="X303" s="58">
        <f t="shared" si="1950"/>
        <v>696</v>
      </c>
      <c r="Y303" s="58">
        <f t="shared" si="1951"/>
        <v>1068</v>
      </c>
      <c r="Z303" s="58">
        <f t="shared" si="1952"/>
        <v>1068</v>
      </c>
      <c r="AA303" s="58">
        <f t="shared" si="1953"/>
        <v>1506</v>
      </c>
      <c r="AB303" s="58">
        <f t="shared" si="1954"/>
        <v>1506</v>
      </c>
      <c r="AC303" s="58" t="e">
        <f t="shared" si="1955"/>
        <v>#N/A</v>
      </c>
      <c r="AD303" s="58" t="e">
        <f t="shared" si="1956"/>
        <v>#N/A</v>
      </c>
      <c r="AE303" s="58" t="e">
        <f t="shared" si="1957"/>
        <v>#N/A</v>
      </c>
      <c r="AF303" s="58" t="e">
        <f t="shared" si="1958"/>
        <v>#N/A</v>
      </c>
      <c r="AG303" s="58" t="e">
        <f t="shared" si="1959"/>
        <v>#N/A</v>
      </c>
      <c r="AH303" s="58" t="e">
        <f t="shared" si="1960"/>
        <v>#N/A</v>
      </c>
      <c r="AI303" s="58" t="e">
        <f t="shared" si="2208"/>
        <v>#N/A</v>
      </c>
      <c r="AJ303" s="58" t="e">
        <f t="shared" ref="AJ303" si="2275">AI303+COUNTIF($L:$L,AI$2&amp;$P303)-1</f>
        <v>#N/A</v>
      </c>
      <c r="AK303" s="58" t="e">
        <f t="shared" si="2210"/>
        <v>#N/A</v>
      </c>
      <c r="AL303" s="58" t="e">
        <f t="shared" ref="AL303" si="2276">AK303+COUNTIF($L:$L,AK$2&amp;$P303)-1</f>
        <v>#N/A</v>
      </c>
      <c r="AM303" s="58" t="e">
        <f t="shared" si="2212"/>
        <v>#N/A</v>
      </c>
      <c r="AN303" s="58" t="e">
        <f t="shared" ref="AN303" si="2277">AM303+COUNTIF($L:$L,AM$2&amp;$P303)-1</f>
        <v>#N/A</v>
      </c>
      <c r="AO303" s="58" t="e">
        <f t="shared" si="2214"/>
        <v>#N/A</v>
      </c>
      <c r="AP303" s="58" t="e">
        <f t="shared" ref="AP303" si="2278">AO303+COUNTIF($L:$L,AO$2&amp;$P303)-1</f>
        <v>#N/A</v>
      </c>
      <c r="AQ303" s="58" t="e">
        <f t="shared" si="2216"/>
        <v>#N/A</v>
      </c>
      <c r="AR303" s="58" t="e">
        <f t="shared" ref="AR303" si="2279">AQ303+COUNTIF($L:$L,AQ$2&amp;$P303)-1</f>
        <v>#N/A</v>
      </c>
      <c r="AS303" s="58" t="e">
        <f t="shared" si="2218"/>
        <v>#N/A</v>
      </c>
      <c r="AT303" s="58" t="e">
        <f t="shared" ref="AT303" si="2280">AS303+COUNTIF($L:$L,AS$2&amp;$P303)-1</f>
        <v>#N/A</v>
      </c>
      <c r="AU303" s="58" t="e">
        <f t="shared" si="2220"/>
        <v>#N/A</v>
      </c>
      <c r="AV303" s="58" t="e">
        <f t="shared" si="1974"/>
        <v>#N/A</v>
      </c>
      <c r="AW303" s="58" t="e">
        <f t="shared" si="1975"/>
        <v>#N/A</v>
      </c>
      <c r="AX303" s="58" t="e">
        <f t="shared" si="1976"/>
        <v>#N/A</v>
      </c>
      <c r="AY303" s="58" t="e">
        <f t="shared" si="1977"/>
        <v>#N/A</v>
      </c>
      <c r="AZ303" s="59" t="e">
        <f t="shared" si="1978"/>
        <v>#N/A</v>
      </c>
      <c r="BB303" s="66" t="s">
        <v>393</v>
      </c>
      <c r="BC303" s="67" t="e">
        <f t="shared" si="1979"/>
        <v>#N/A</v>
      </c>
      <c r="BD303" s="67" t="e">
        <f t="shared" si="1980"/>
        <v>#N/A</v>
      </c>
      <c r="BE303" s="67" t="e">
        <f t="shared" si="1981"/>
        <v>#N/A</v>
      </c>
      <c r="BF303" s="67" t="e">
        <f t="shared" si="1982"/>
        <v>#N/A</v>
      </c>
      <c r="BG303" s="67">
        <f t="shared" si="1983"/>
        <v>396</v>
      </c>
      <c r="BH303" s="67">
        <f t="shared" si="1984"/>
        <v>396</v>
      </c>
      <c r="BI303" s="67">
        <f t="shared" si="1985"/>
        <v>730</v>
      </c>
      <c r="BJ303" s="67">
        <f t="shared" si="1986"/>
        <v>730</v>
      </c>
      <c r="BK303" s="67">
        <f t="shared" si="1987"/>
        <v>1173</v>
      </c>
      <c r="BL303" s="67">
        <f t="shared" si="1988"/>
        <v>1173</v>
      </c>
      <c r="BM303" s="67">
        <f t="shared" si="1989"/>
        <v>1748</v>
      </c>
      <c r="BN303" s="67">
        <f t="shared" si="1990"/>
        <v>1748</v>
      </c>
      <c r="BO303" s="67" t="e">
        <f t="shared" si="1991"/>
        <v>#N/A</v>
      </c>
      <c r="BP303" s="67" t="e">
        <f t="shared" si="1992"/>
        <v>#N/A</v>
      </c>
      <c r="BQ303" s="67" t="e">
        <f t="shared" si="1993"/>
        <v>#N/A</v>
      </c>
      <c r="BR303" s="67" t="e">
        <f t="shared" si="1994"/>
        <v>#N/A</v>
      </c>
      <c r="BS303" s="67" t="e">
        <f t="shared" si="1995"/>
        <v>#N/A</v>
      </c>
      <c r="BT303" s="67" t="e">
        <f t="shared" si="1996"/>
        <v>#N/A</v>
      </c>
      <c r="BU303" s="67" t="e">
        <f t="shared" si="1997"/>
        <v>#N/A</v>
      </c>
      <c r="BV303" s="67" t="e">
        <f t="shared" si="1998"/>
        <v>#N/A</v>
      </c>
      <c r="BW303" s="67" t="e">
        <f t="shared" si="1999"/>
        <v>#N/A</v>
      </c>
      <c r="BX303" s="67" t="e">
        <f t="shared" si="2000"/>
        <v>#N/A</v>
      </c>
      <c r="BY303" s="67" t="e">
        <f t="shared" si="2001"/>
        <v>#N/A</v>
      </c>
      <c r="BZ303" s="67" t="e">
        <f t="shared" si="2002"/>
        <v>#N/A</v>
      </c>
      <c r="CA303" s="67" t="e">
        <f t="shared" si="2003"/>
        <v>#N/A</v>
      </c>
      <c r="CB303" s="67" t="e">
        <f t="shared" si="2004"/>
        <v>#N/A</v>
      </c>
      <c r="CC303" s="67" t="e">
        <f t="shared" si="2005"/>
        <v>#N/A</v>
      </c>
      <c r="CD303" s="67" t="e">
        <f t="shared" si="2006"/>
        <v>#N/A</v>
      </c>
      <c r="CE303" s="67" t="e">
        <f t="shared" si="2007"/>
        <v>#N/A</v>
      </c>
      <c r="CF303" s="67" t="e">
        <f t="shared" si="2008"/>
        <v>#N/A</v>
      </c>
      <c r="CG303" s="67" t="e">
        <f t="shared" si="2009"/>
        <v>#N/A</v>
      </c>
      <c r="CH303" s="67" t="e">
        <f t="shared" si="2010"/>
        <v>#N/A</v>
      </c>
      <c r="CI303" s="67" t="e">
        <f t="shared" si="2011"/>
        <v>#N/A</v>
      </c>
      <c r="CJ303" s="67" t="e">
        <f t="shared" si="2012"/>
        <v>#N/A</v>
      </c>
      <c r="CK303" s="67" t="e">
        <f t="shared" si="2013"/>
        <v>#N/A</v>
      </c>
      <c r="CL303" s="68" t="e">
        <f t="shared" si="2014"/>
        <v>#N/A</v>
      </c>
    </row>
    <row r="304" spans="2:90" hidden="1" x14ac:dyDescent="0.4">
      <c r="B304" t="str">
        <f t="shared" si="1935"/>
        <v>2015丸紅新電力(株)</v>
      </c>
      <c r="C304" t="str">
        <f t="shared" si="1936"/>
        <v>2015丸紅新電力(株)</v>
      </c>
      <c r="D304">
        <v>2015</v>
      </c>
      <c r="E304">
        <v>2016</v>
      </c>
      <c r="G304" s="36" t="s">
        <v>331</v>
      </c>
      <c r="H304">
        <v>4.1100000000000002E-4</v>
      </c>
      <c r="J304">
        <v>4.9299999999999995E-4</v>
      </c>
      <c r="L304" s="60" t="s">
        <v>2005</v>
      </c>
      <c r="M304" s="61">
        <v>2015</v>
      </c>
      <c r="N304" s="62" t="s">
        <v>335</v>
      </c>
      <c r="P304" s="60" t="s">
        <v>394</v>
      </c>
      <c r="Q304" s="61" t="e">
        <f t="shared" si="1943"/>
        <v>#N/A</v>
      </c>
      <c r="R304" s="61" t="e">
        <f t="shared" si="1944"/>
        <v>#N/A</v>
      </c>
      <c r="S304" s="61" t="e">
        <f t="shared" si="1945"/>
        <v>#N/A</v>
      </c>
      <c r="T304" s="61" t="e">
        <f t="shared" si="1946"/>
        <v>#N/A</v>
      </c>
      <c r="U304" s="61">
        <f t="shared" si="1947"/>
        <v>394</v>
      </c>
      <c r="V304" s="61">
        <f t="shared" si="1948"/>
        <v>394</v>
      </c>
      <c r="W304" s="61">
        <f t="shared" si="1949"/>
        <v>698</v>
      </c>
      <c r="X304" s="61">
        <f t="shared" si="1950"/>
        <v>698</v>
      </c>
      <c r="Y304" s="61">
        <f t="shared" si="1951"/>
        <v>1070</v>
      </c>
      <c r="Z304" s="61">
        <f t="shared" si="1952"/>
        <v>1070</v>
      </c>
      <c r="AA304" s="61">
        <f t="shared" si="1953"/>
        <v>1508</v>
      </c>
      <c r="AB304" s="61">
        <f t="shared" si="1954"/>
        <v>1508</v>
      </c>
      <c r="AC304" s="61">
        <f t="shared" si="1955"/>
        <v>2014</v>
      </c>
      <c r="AD304" s="61">
        <f t="shared" si="1956"/>
        <v>2014</v>
      </c>
      <c r="AE304" s="61">
        <f t="shared" si="1957"/>
        <v>2571</v>
      </c>
      <c r="AF304" s="61">
        <f t="shared" si="1958"/>
        <v>2571</v>
      </c>
      <c r="AG304" s="61" t="e">
        <f t="shared" si="1959"/>
        <v>#N/A</v>
      </c>
      <c r="AH304" s="61" t="e">
        <f t="shared" si="1960"/>
        <v>#N/A</v>
      </c>
      <c r="AI304" s="61" t="e">
        <f t="shared" si="2208"/>
        <v>#N/A</v>
      </c>
      <c r="AJ304" s="61" t="e">
        <f t="shared" ref="AJ304" si="2281">AI304+COUNTIF($L:$L,AI$2&amp;$P304)-1</f>
        <v>#N/A</v>
      </c>
      <c r="AK304" s="61" t="e">
        <f t="shared" si="2210"/>
        <v>#N/A</v>
      </c>
      <c r="AL304" s="61" t="e">
        <f t="shared" ref="AL304" si="2282">AK304+COUNTIF($L:$L,AK$2&amp;$P304)-1</f>
        <v>#N/A</v>
      </c>
      <c r="AM304" s="61" t="e">
        <f t="shared" si="2212"/>
        <v>#N/A</v>
      </c>
      <c r="AN304" s="61" t="e">
        <f t="shared" ref="AN304" si="2283">AM304+COUNTIF($L:$L,AM$2&amp;$P304)-1</f>
        <v>#N/A</v>
      </c>
      <c r="AO304" s="61" t="e">
        <f t="shared" si="2214"/>
        <v>#N/A</v>
      </c>
      <c r="AP304" s="61" t="e">
        <f t="shared" ref="AP304" si="2284">AO304+COUNTIF($L:$L,AO$2&amp;$P304)-1</f>
        <v>#N/A</v>
      </c>
      <c r="AQ304" s="61" t="e">
        <f t="shared" si="2216"/>
        <v>#N/A</v>
      </c>
      <c r="AR304" s="61" t="e">
        <f t="shared" ref="AR304" si="2285">AQ304+COUNTIF($L:$L,AQ$2&amp;$P304)-1</f>
        <v>#N/A</v>
      </c>
      <c r="AS304" s="61" t="e">
        <f t="shared" si="2218"/>
        <v>#N/A</v>
      </c>
      <c r="AT304" s="61" t="e">
        <f t="shared" ref="AT304" si="2286">AS304+COUNTIF($L:$L,AS$2&amp;$P304)-1</f>
        <v>#N/A</v>
      </c>
      <c r="AU304" s="61" t="e">
        <f t="shared" si="2220"/>
        <v>#N/A</v>
      </c>
      <c r="AV304" s="61" t="e">
        <f t="shared" si="1974"/>
        <v>#N/A</v>
      </c>
      <c r="AW304" s="61" t="e">
        <f t="shared" si="1975"/>
        <v>#N/A</v>
      </c>
      <c r="AX304" s="61" t="e">
        <f t="shared" si="1976"/>
        <v>#N/A</v>
      </c>
      <c r="AY304" s="61" t="e">
        <f t="shared" si="1977"/>
        <v>#N/A</v>
      </c>
      <c r="AZ304" s="62" t="e">
        <f t="shared" si="1978"/>
        <v>#N/A</v>
      </c>
      <c r="BB304" s="69" t="s">
        <v>394</v>
      </c>
      <c r="BC304" s="70" t="e">
        <f t="shared" si="1979"/>
        <v>#N/A</v>
      </c>
      <c r="BD304" s="70" t="e">
        <f t="shared" si="1980"/>
        <v>#N/A</v>
      </c>
      <c r="BE304" s="70" t="e">
        <f t="shared" si="1981"/>
        <v>#N/A</v>
      </c>
      <c r="BF304" s="70" t="e">
        <f t="shared" si="1982"/>
        <v>#N/A</v>
      </c>
      <c r="BG304" s="70">
        <f t="shared" si="1983"/>
        <v>398</v>
      </c>
      <c r="BH304" s="70">
        <f t="shared" si="1984"/>
        <v>398</v>
      </c>
      <c r="BI304" s="70">
        <f t="shared" si="1985"/>
        <v>732</v>
      </c>
      <c r="BJ304" s="70">
        <f t="shared" si="1986"/>
        <v>732</v>
      </c>
      <c r="BK304" s="70">
        <f t="shared" si="1987"/>
        <v>1175</v>
      </c>
      <c r="BL304" s="70">
        <f t="shared" si="1988"/>
        <v>1175</v>
      </c>
      <c r="BM304" s="70">
        <f t="shared" si="1989"/>
        <v>1750</v>
      </c>
      <c r="BN304" s="70">
        <f t="shared" si="1990"/>
        <v>1750</v>
      </c>
      <c r="BO304" s="70">
        <f t="shared" si="1991"/>
        <v>2515</v>
      </c>
      <c r="BP304" s="70">
        <f t="shared" si="1992"/>
        <v>2515</v>
      </c>
      <c r="BQ304" s="70">
        <f t="shared" si="1993"/>
        <v>3486</v>
      </c>
      <c r="BR304" s="70">
        <f t="shared" si="1994"/>
        <v>3487</v>
      </c>
      <c r="BS304" s="70" t="e">
        <f t="shared" si="1995"/>
        <v>#N/A</v>
      </c>
      <c r="BT304" s="70" t="e">
        <f t="shared" si="1996"/>
        <v>#N/A</v>
      </c>
      <c r="BU304" s="70" t="e">
        <f t="shared" si="1997"/>
        <v>#N/A</v>
      </c>
      <c r="BV304" s="70" t="e">
        <f t="shared" si="1998"/>
        <v>#N/A</v>
      </c>
      <c r="BW304" s="70" t="e">
        <f t="shared" si="1999"/>
        <v>#N/A</v>
      </c>
      <c r="BX304" s="70" t="e">
        <f t="shared" si="2000"/>
        <v>#N/A</v>
      </c>
      <c r="BY304" s="70" t="e">
        <f t="shared" si="2001"/>
        <v>#N/A</v>
      </c>
      <c r="BZ304" s="70" t="e">
        <f t="shared" si="2002"/>
        <v>#N/A</v>
      </c>
      <c r="CA304" s="70" t="e">
        <f t="shared" si="2003"/>
        <v>#N/A</v>
      </c>
      <c r="CB304" s="70" t="e">
        <f t="shared" si="2004"/>
        <v>#N/A</v>
      </c>
      <c r="CC304" s="70" t="e">
        <f t="shared" si="2005"/>
        <v>#N/A</v>
      </c>
      <c r="CD304" s="70" t="e">
        <f t="shared" si="2006"/>
        <v>#N/A</v>
      </c>
      <c r="CE304" s="70" t="e">
        <f t="shared" si="2007"/>
        <v>#N/A</v>
      </c>
      <c r="CF304" s="70" t="e">
        <f t="shared" si="2008"/>
        <v>#N/A</v>
      </c>
      <c r="CG304" s="70" t="e">
        <f t="shared" si="2009"/>
        <v>#N/A</v>
      </c>
      <c r="CH304" s="70" t="e">
        <f t="shared" si="2010"/>
        <v>#N/A</v>
      </c>
      <c r="CI304" s="70" t="e">
        <f t="shared" si="2011"/>
        <v>#N/A</v>
      </c>
      <c r="CJ304" s="70" t="e">
        <f t="shared" si="2012"/>
        <v>#N/A</v>
      </c>
      <c r="CK304" s="70" t="e">
        <f t="shared" si="2013"/>
        <v>#N/A</v>
      </c>
      <c r="CL304" s="71" t="e">
        <f t="shared" si="2014"/>
        <v>#N/A</v>
      </c>
    </row>
    <row r="305" spans="2:90" hidden="1" x14ac:dyDescent="0.4">
      <c r="B305" t="str">
        <f t="shared" si="1935"/>
        <v>2015(株)エックスパワー</v>
      </c>
      <c r="C305" t="str">
        <f t="shared" si="1936"/>
        <v>2015(株)エックスパワー</v>
      </c>
      <c r="D305">
        <v>2015</v>
      </c>
      <c r="E305">
        <v>2016</v>
      </c>
      <c r="G305" s="36" t="s">
        <v>332</v>
      </c>
      <c r="H305">
        <v>5.2400000000000005E-4</v>
      </c>
      <c r="J305">
        <v>4.9600000000000002E-4</v>
      </c>
      <c r="L305" s="57" t="s">
        <v>2006</v>
      </c>
      <c r="M305" s="58">
        <v>2015</v>
      </c>
      <c r="N305" s="59" t="s">
        <v>336</v>
      </c>
      <c r="P305" s="57" t="s">
        <v>395</v>
      </c>
      <c r="Q305" s="58" t="e">
        <f t="shared" si="1943"/>
        <v>#N/A</v>
      </c>
      <c r="R305" s="58" t="e">
        <f t="shared" si="1944"/>
        <v>#N/A</v>
      </c>
      <c r="S305" s="58" t="e">
        <f t="shared" si="1945"/>
        <v>#N/A</v>
      </c>
      <c r="T305" s="58" t="e">
        <f t="shared" si="1946"/>
        <v>#N/A</v>
      </c>
      <c r="U305" s="58">
        <f t="shared" si="1947"/>
        <v>395</v>
      </c>
      <c r="V305" s="58">
        <f t="shared" si="1948"/>
        <v>395</v>
      </c>
      <c r="W305" s="58">
        <f t="shared" si="1949"/>
        <v>699</v>
      </c>
      <c r="X305" s="58">
        <f t="shared" si="1950"/>
        <v>699</v>
      </c>
      <c r="Y305" s="58">
        <f t="shared" si="1951"/>
        <v>1071</v>
      </c>
      <c r="Z305" s="58">
        <f t="shared" si="1952"/>
        <v>1071</v>
      </c>
      <c r="AA305" s="58">
        <f t="shared" si="1953"/>
        <v>1509</v>
      </c>
      <c r="AB305" s="58">
        <f t="shared" si="1954"/>
        <v>1509</v>
      </c>
      <c r="AC305" s="58">
        <f t="shared" si="1955"/>
        <v>2015</v>
      </c>
      <c r="AD305" s="58">
        <f t="shared" si="1956"/>
        <v>2015</v>
      </c>
      <c r="AE305" s="58">
        <f t="shared" si="1957"/>
        <v>2572</v>
      </c>
      <c r="AF305" s="58">
        <f t="shared" si="1958"/>
        <v>2572</v>
      </c>
      <c r="AG305" s="58" t="e">
        <f t="shared" si="1959"/>
        <v>#N/A</v>
      </c>
      <c r="AH305" s="58" t="e">
        <f t="shared" si="1960"/>
        <v>#N/A</v>
      </c>
      <c r="AI305" s="58" t="e">
        <f t="shared" si="2208"/>
        <v>#N/A</v>
      </c>
      <c r="AJ305" s="58" t="e">
        <f t="shared" ref="AJ305" si="2287">AI305+COUNTIF($L:$L,AI$2&amp;$P305)-1</f>
        <v>#N/A</v>
      </c>
      <c r="AK305" s="58" t="e">
        <f t="shared" si="2210"/>
        <v>#N/A</v>
      </c>
      <c r="AL305" s="58" t="e">
        <f t="shared" ref="AL305" si="2288">AK305+COUNTIF($L:$L,AK$2&amp;$P305)-1</f>
        <v>#N/A</v>
      </c>
      <c r="AM305" s="58" t="e">
        <f t="shared" si="2212"/>
        <v>#N/A</v>
      </c>
      <c r="AN305" s="58" t="e">
        <f t="shared" ref="AN305" si="2289">AM305+COUNTIF($L:$L,AM$2&amp;$P305)-1</f>
        <v>#N/A</v>
      </c>
      <c r="AO305" s="58" t="e">
        <f t="shared" si="2214"/>
        <v>#N/A</v>
      </c>
      <c r="AP305" s="58" t="e">
        <f t="shared" ref="AP305" si="2290">AO305+COUNTIF($L:$L,AO$2&amp;$P305)-1</f>
        <v>#N/A</v>
      </c>
      <c r="AQ305" s="58" t="e">
        <f t="shared" si="2216"/>
        <v>#N/A</v>
      </c>
      <c r="AR305" s="58" t="e">
        <f t="shared" ref="AR305" si="2291">AQ305+COUNTIF($L:$L,AQ$2&amp;$P305)-1</f>
        <v>#N/A</v>
      </c>
      <c r="AS305" s="58" t="e">
        <f t="shared" si="2218"/>
        <v>#N/A</v>
      </c>
      <c r="AT305" s="58" t="e">
        <f t="shared" ref="AT305" si="2292">AS305+COUNTIF($L:$L,AS$2&amp;$P305)-1</f>
        <v>#N/A</v>
      </c>
      <c r="AU305" s="58" t="e">
        <f t="shared" si="2220"/>
        <v>#N/A</v>
      </c>
      <c r="AV305" s="58" t="e">
        <f t="shared" si="1974"/>
        <v>#N/A</v>
      </c>
      <c r="AW305" s="58" t="e">
        <f t="shared" si="1975"/>
        <v>#N/A</v>
      </c>
      <c r="AX305" s="58" t="e">
        <f t="shared" si="1976"/>
        <v>#N/A</v>
      </c>
      <c r="AY305" s="58" t="e">
        <f t="shared" si="1977"/>
        <v>#N/A</v>
      </c>
      <c r="AZ305" s="59" t="e">
        <f t="shared" si="1978"/>
        <v>#N/A</v>
      </c>
      <c r="BB305" s="66" t="s">
        <v>395</v>
      </c>
      <c r="BC305" s="67" t="e">
        <f t="shared" si="1979"/>
        <v>#N/A</v>
      </c>
      <c r="BD305" s="67" t="e">
        <f t="shared" si="1980"/>
        <v>#N/A</v>
      </c>
      <c r="BE305" s="67" t="e">
        <f t="shared" si="1981"/>
        <v>#N/A</v>
      </c>
      <c r="BF305" s="67" t="e">
        <f t="shared" si="1982"/>
        <v>#N/A</v>
      </c>
      <c r="BG305" s="67">
        <f t="shared" si="1983"/>
        <v>399</v>
      </c>
      <c r="BH305" s="67">
        <f t="shared" si="1984"/>
        <v>399</v>
      </c>
      <c r="BI305" s="67">
        <f t="shared" si="1985"/>
        <v>733</v>
      </c>
      <c r="BJ305" s="67">
        <f t="shared" si="1986"/>
        <v>733</v>
      </c>
      <c r="BK305" s="67">
        <f t="shared" si="1987"/>
        <v>1176</v>
      </c>
      <c r="BL305" s="67">
        <f t="shared" si="1988"/>
        <v>1176</v>
      </c>
      <c r="BM305" s="67">
        <f t="shared" si="1989"/>
        <v>1751</v>
      </c>
      <c r="BN305" s="67">
        <f t="shared" si="1990"/>
        <v>1751</v>
      </c>
      <c r="BO305" s="67">
        <f t="shared" si="1991"/>
        <v>2516</v>
      </c>
      <c r="BP305" s="67">
        <f t="shared" si="1992"/>
        <v>2516</v>
      </c>
      <c r="BQ305" s="67">
        <f t="shared" si="1993"/>
        <v>3488</v>
      </c>
      <c r="BR305" s="67">
        <f t="shared" si="1994"/>
        <v>3488</v>
      </c>
      <c r="BS305" s="67" t="e">
        <f t="shared" si="1995"/>
        <v>#N/A</v>
      </c>
      <c r="BT305" s="67" t="e">
        <f t="shared" si="1996"/>
        <v>#N/A</v>
      </c>
      <c r="BU305" s="67" t="e">
        <f t="shared" si="1997"/>
        <v>#N/A</v>
      </c>
      <c r="BV305" s="67" t="e">
        <f t="shared" si="1998"/>
        <v>#N/A</v>
      </c>
      <c r="BW305" s="67" t="e">
        <f t="shared" si="1999"/>
        <v>#N/A</v>
      </c>
      <c r="BX305" s="67" t="e">
        <f t="shared" si="2000"/>
        <v>#N/A</v>
      </c>
      <c r="BY305" s="67" t="e">
        <f t="shared" si="2001"/>
        <v>#N/A</v>
      </c>
      <c r="BZ305" s="67" t="e">
        <f t="shared" si="2002"/>
        <v>#N/A</v>
      </c>
      <c r="CA305" s="67" t="e">
        <f t="shared" si="2003"/>
        <v>#N/A</v>
      </c>
      <c r="CB305" s="67" t="e">
        <f t="shared" si="2004"/>
        <v>#N/A</v>
      </c>
      <c r="CC305" s="67" t="e">
        <f t="shared" si="2005"/>
        <v>#N/A</v>
      </c>
      <c r="CD305" s="67" t="e">
        <f t="shared" si="2006"/>
        <v>#N/A</v>
      </c>
      <c r="CE305" s="67" t="e">
        <f t="shared" si="2007"/>
        <v>#N/A</v>
      </c>
      <c r="CF305" s="67" t="e">
        <f t="shared" si="2008"/>
        <v>#N/A</v>
      </c>
      <c r="CG305" s="67" t="e">
        <f t="shared" si="2009"/>
        <v>#N/A</v>
      </c>
      <c r="CH305" s="67" t="e">
        <f t="shared" si="2010"/>
        <v>#N/A</v>
      </c>
      <c r="CI305" s="67" t="e">
        <f t="shared" si="2011"/>
        <v>#N/A</v>
      </c>
      <c r="CJ305" s="67" t="e">
        <f t="shared" si="2012"/>
        <v>#N/A</v>
      </c>
      <c r="CK305" s="67" t="e">
        <f t="shared" si="2013"/>
        <v>#N/A</v>
      </c>
      <c r="CL305" s="68" t="e">
        <f t="shared" si="2014"/>
        <v>#N/A</v>
      </c>
    </row>
    <row r="306" spans="2:90" hidden="1" x14ac:dyDescent="0.4">
      <c r="B306" t="str">
        <f t="shared" si="1935"/>
        <v>2015奈良電力(株)</v>
      </c>
      <c r="C306" t="str">
        <f t="shared" si="1936"/>
        <v>2015奈良電力(株)</v>
      </c>
      <c r="D306">
        <v>2015</v>
      </c>
      <c r="E306">
        <v>2016</v>
      </c>
      <c r="G306" s="36" t="s">
        <v>333</v>
      </c>
      <c r="H306">
        <v>6.0599999999999998E-4</v>
      </c>
      <c r="J306">
        <v>5.6999999999999998E-4</v>
      </c>
      <c r="L306" s="60" t="s">
        <v>2007</v>
      </c>
      <c r="M306" s="61">
        <v>2015</v>
      </c>
      <c r="N306" s="62" t="s">
        <v>171</v>
      </c>
      <c r="P306" s="60" t="s">
        <v>396</v>
      </c>
      <c r="Q306" s="61" t="e">
        <f t="shared" si="1943"/>
        <v>#N/A</v>
      </c>
      <c r="R306" s="61" t="e">
        <f t="shared" si="1944"/>
        <v>#N/A</v>
      </c>
      <c r="S306" s="61" t="e">
        <f t="shared" si="1945"/>
        <v>#N/A</v>
      </c>
      <c r="T306" s="61" t="e">
        <f t="shared" si="1946"/>
        <v>#N/A</v>
      </c>
      <c r="U306" s="61">
        <f t="shared" si="1947"/>
        <v>398</v>
      </c>
      <c r="V306" s="61">
        <f t="shared" si="1948"/>
        <v>398</v>
      </c>
      <c r="W306" s="61">
        <f t="shared" si="1949"/>
        <v>702</v>
      </c>
      <c r="X306" s="61">
        <f t="shared" si="1950"/>
        <v>702</v>
      </c>
      <c r="Y306" s="61">
        <f t="shared" si="1951"/>
        <v>1074</v>
      </c>
      <c r="Z306" s="61">
        <f t="shared" si="1952"/>
        <v>1074</v>
      </c>
      <c r="AA306" s="61">
        <f t="shared" si="1953"/>
        <v>1512</v>
      </c>
      <c r="AB306" s="61">
        <f t="shared" si="1954"/>
        <v>1512</v>
      </c>
      <c r="AC306" s="61" t="e">
        <f t="shared" si="1955"/>
        <v>#N/A</v>
      </c>
      <c r="AD306" s="61" t="e">
        <f t="shared" si="1956"/>
        <v>#N/A</v>
      </c>
      <c r="AE306" s="61" t="e">
        <f t="shared" si="1957"/>
        <v>#N/A</v>
      </c>
      <c r="AF306" s="61" t="e">
        <f t="shared" si="1958"/>
        <v>#N/A</v>
      </c>
      <c r="AG306" s="61" t="e">
        <f t="shared" si="1959"/>
        <v>#N/A</v>
      </c>
      <c r="AH306" s="61" t="e">
        <f t="shared" si="1960"/>
        <v>#N/A</v>
      </c>
      <c r="AI306" s="61" t="e">
        <f t="shared" si="2208"/>
        <v>#N/A</v>
      </c>
      <c r="AJ306" s="61" t="e">
        <f t="shared" ref="AJ306" si="2293">AI306+COUNTIF($L:$L,AI$2&amp;$P306)-1</f>
        <v>#N/A</v>
      </c>
      <c r="AK306" s="61" t="e">
        <f t="shared" si="2210"/>
        <v>#N/A</v>
      </c>
      <c r="AL306" s="61" t="e">
        <f t="shared" ref="AL306" si="2294">AK306+COUNTIF($L:$L,AK$2&amp;$P306)-1</f>
        <v>#N/A</v>
      </c>
      <c r="AM306" s="61" t="e">
        <f t="shared" si="2212"/>
        <v>#N/A</v>
      </c>
      <c r="AN306" s="61" t="e">
        <f t="shared" ref="AN306" si="2295">AM306+COUNTIF($L:$L,AM$2&amp;$P306)-1</f>
        <v>#N/A</v>
      </c>
      <c r="AO306" s="61" t="e">
        <f t="shared" si="2214"/>
        <v>#N/A</v>
      </c>
      <c r="AP306" s="61" t="e">
        <f t="shared" ref="AP306" si="2296">AO306+COUNTIF($L:$L,AO$2&amp;$P306)-1</f>
        <v>#N/A</v>
      </c>
      <c r="AQ306" s="61" t="e">
        <f t="shared" si="2216"/>
        <v>#N/A</v>
      </c>
      <c r="AR306" s="61" t="e">
        <f t="shared" ref="AR306" si="2297">AQ306+COUNTIF($L:$L,AQ$2&amp;$P306)-1</f>
        <v>#N/A</v>
      </c>
      <c r="AS306" s="61" t="e">
        <f t="shared" si="2218"/>
        <v>#N/A</v>
      </c>
      <c r="AT306" s="61" t="e">
        <f t="shared" ref="AT306" si="2298">AS306+COUNTIF($L:$L,AS$2&amp;$P306)-1</f>
        <v>#N/A</v>
      </c>
      <c r="AU306" s="61" t="e">
        <f t="shared" si="2220"/>
        <v>#N/A</v>
      </c>
      <c r="AV306" s="61" t="e">
        <f t="shared" si="1974"/>
        <v>#N/A</v>
      </c>
      <c r="AW306" s="61" t="e">
        <f t="shared" si="1975"/>
        <v>#N/A</v>
      </c>
      <c r="AX306" s="61" t="e">
        <f t="shared" si="1976"/>
        <v>#N/A</v>
      </c>
      <c r="AY306" s="61" t="e">
        <f t="shared" si="1977"/>
        <v>#N/A</v>
      </c>
      <c r="AZ306" s="62" t="e">
        <f t="shared" si="1978"/>
        <v>#N/A</v>
      </c>
      <c r="BB306" s="69" t="s">
        <v>396</v>
      </c>
      <c r="BC306" s="70" t="e">
        <f t="shared" si="1979"/>
        <v>#N/A</v>
      </c>
      <c r="BD306" s="70" t="e">
        <f t="shared" si="1980"/>
        <v>#N/A</v>
      </c>
      <c r="BE306" s="70" t="e">
        <f t="shared" si="1981"/>
        <v>#N/A</v>
      </c>
      <c r="BF306" s="70" t="e">
        <f t="shared" si="1982"/>
        <v>#N/A</v>
      </c>
      <c r="BG306" s="70">
        <f t="shared" si="1983"/>
        <v>402</v>
      </c>
      <c r="BH306" s="70">
        <f t="shared" si="1984"/>
        <v>402</v>
      </c>
      <c r="BI306" s="70">
        <f t="shared" si="1985"/>
        <v>736</v>
      </c>
      <c r="BJ306" s="70">
        <f t="shared" si="1986"/>
        <v>736</v>
      </c>
      <c r="BK306" s="70">
        <f t="shared" si="1987"/>
        <v>1179</v>
      </c>
      <c r="BL306" s="70">
        <f t="shared" si="1988"/>
        <v>1179</v>
      </c>
      <c r="BM306" s="70">
        <f t="shared" si="1989"/>
        <v>1754</v>
      </c>
      <c r="BN306" s="70">
        <f t="shared" si="1990"/>
        <v>1754</v>
      </c>
      <c r="BO306" s="70" t="e">
        <f t="shared" si="1991"/>
        <v>#N/A</v>
      </c>
      <c r="BP306" s="70" t="e">
        <f t="shared" si="1992"/>
        <v>#N/A</v>
      </c>
      <c r="BQ306" s="70" t="e">
        <f t="shared" si="1993"/>
        <v>#N/A</v>
      </c>
      <c r="BR306" s="70" t="e">
        <f t="shared" si="1994"/>
        <v>#N/A</v>
      </c>
      <c r="BS306" s="70" t="e">
        <f t="shared" si="1995"/>
        <v>#N/A</v>
      </c>
      <c r="BT306" s="70" t="e">
        <f t="shared" si="1996"/>
        <v>#N/A</v>
      </c>
      <c r="BU306" s="70" t="e">
        <f t="shared" si="1997"/>
        <v>#N/A</v>
      </c>
      <c r="BV306" s="70" t="e">
        <f t="shared" si="1998"/>
        <v>#N/A</v>
      </c>
      <c r="BW306" s="70" t="e">
        <f t="shared" si="1999"/>
        <v>#N/A</v>
      </c>
      <c r="BX306" s="70" t="e">
        <f t="shared" si="2000"/>
        <v>#N/A</v>
      </c>
      <c r="BY306" s="70" t="e">
        <f t="shared" si="2001"/>
        <v>#N/A</v>
      </c>
      <c r="BZ306" s="70" t="e">
        <f t="shared" si="2002"/>
        <v>#N/A</v>
      </c>
      <c r="CA306" s="70" t="e">
        <f t="shared" si="2003"/>
        <v>#N/A</v>
      </c>
      <c r="CB306" s="70" t="e">
        <f t="shared" si="2004"/>
        <v>#N/A</v>
      </c>
      <c r="CC306" s="70" t="e">
        <f t="shared" si="2005"/>
        <v>#N/A</v>
      </c>
      <c r="CD306" s="70" t="e">
        <f t="shared" si="2006"/>
        <v>#N/A</v>
      </c>
      <c r="CE306" s="70" t="e">
        <f t="shared" si="2007"/>
        <v>#N/A</v>
      </c>
      <c r="CF306" s="70" t="e">
        <f t="shared" si="2008"/>
        <v>#N/A</v>
      </c>
      <c r="CG306" s="70" t="e">
        <f t="shared" si="2009"/>
        <v>#N/A</v>
      </c>
      <c r="CH306" s="70" t="e">
        <f t="shared" si="2010"/>
        <v>#N/A</v>
      </c>
      <c r="CI306" s="70" t="e">
        <f t="shared" si="2011"/>
        <v>#N/A</v>
      </c>
      <c r="CJ306" s="70" t="e">
        <f t="shared" si="2012"/>
        <v>#N/A</v>
      </c>
      <c r="CK306" s="70" t="e">
        <f t="shared" si="2013"/>
        <v>#N/A</v>
      </c>
      <c r="CL306" s="71" t="e">
        <f t="shared" si="2014"/>
        <v>#N/A</v>
      </c>
    </row>
    <row r="307" spans="2:90" hidden="1" x14ac:dyDescent="0.4">
      <c r="B307" t="str">
        <f t="shared" si="1935"/>
        <v>2015日立造船(株)</v>
      </c>
      <c r="C307" t="str">
        <f t="shared" si="1936"/>
        <v>2015日立造船(株)</v>
      </c>
      <c r="D307">
        <v>2015</v>
      </c>
      <c r="E307">
        <v>2016</v>
      </c>
      <c r="G307" s="36" t="s">
        <v>334</v>
      </c>
      <c r="H307">
        <v>0</v>
      </c>
      <c r="J307">
        <v>1.8799999999999999E-4</v>
      </c>
      <c r="L307" s="57" t="s">
        <v>2008</v>
      </c>
      <c r="M307" s="58">
        <v>2015</v>
      </c>
      <c r="N307" s="59" t="s">
        <v>207</v>
      </c>
      <c r="P307" s="57" t="s">
        <v>397</v>
      </c>
      <c r="Q307" s="58" t="e">
        <f t="shared" si="1943"/>
        <v>#N/A</v>
      </c>
      <c r="R307" s="58" t="e">
        <f t="shared" si="1944"/>
        <v>#N/A</v>
      </c>
      <c r="S307" s="58" t="e">
        <f t="shared" si="1945"/>
        <v>#N/A</v>
      </c>
      <c r="T307" s="58" t="e">
        <f t="shared" si="1946"/>
        <v>#N/A</v>
      </c>
      <c r="U307" s="58">
        <f t="shared" si="1947"/>
        <v>399</v>
      </c>
      <c r="V307" s="58">
        <f t="shared" si="1948"/>
        <v>399</v>
      </c>
      <c r="W307" s="58">
        <f t="shared" si="1949"/>
        <v>703</v>
      </c>
      <c r="X307" s="58">
        <f t="shared" si="1950"/>
        <v>703</v>
      </c>
      <c r="Y307" s="58">
        <f t="shared" si="1951"/>
        <v>1075</v>
      </c>
      <c r="Z307" s="58">
        <f t="shared" si="1952"/>
        <v>1075</v>
      </c>
      <c r="AA307" s="58">
        <f t="shared" si="1953"/>
        <v>1513</v>
      </c>
      <c r="AB307" s="58">
        <f t="shared" si="1954"/>
        <v>1513</v>
      </c>
      <c r="AC307" s="58">
        <f t="shared" si="1955"/>
        <v>2019</v>
      </c>
      <c r="AD307" s="58">
        <f t="shared" si="1956"/>
        <v>2019</v>
      </c>
      <c r="AE307" s="58">
        <f t="shared" si="1957"/>
        <v>2575</v>
      </c>
      <c r="AF307" s="58">
        <f t="shared" si="1958"/>
        <v>2575</v>
      </c>
      <c r="AG307" s="58" t="e">
        <f t="shared" si="1959"/>
        <v>#N/A</v>
      </c>
      <c r="AH307" s="58" t="e">
        <f t="shared" si="1960"/>
        <v>#N/A</v>
      </c>
      <c r="AI307" s="58" t="e">
        <f t="shared" si="2208"/>
        <v>#N/A</v>
      </c>
      <c r="AJ307" s="58" t="e">
        <f t="shared" ref="AJ307" si="2299">AI307+COUNTIF($L:$L,AI$2&amp;$P307)-1</f>
        <v>#N/A</v>
      </c>
      <c r="AK307" s="58" t="e">
        <f t="shared" si="2210"/>
        <v>#N/A</v>
      </c>
      <c r="AL307" s="58" t="e">
        <f t="shared" ref="AL307" si="2300">AK307+COUNTIF($L:$L,AK$2&amp;$P307)-1</f>
        <v>#N/A</v>
      </c>
      <c r="AM307" s="58" t="e">
        <f t="shared" si="2212"/>
        <v>#N/A</v>
      </c>
      <c r="AN307" s="58" t="e">
        <f t="shared" ref="AN307" si="2301">AM307+COUNTIF($L:$L,AM$2&amp;$P307)-1</f>
        <v>#N/A</v>
      </c>
      <c r="AO307" s="58" t="e">
        <f t="shared" si="2214"/>
        <v>#N/A</v>
      </c>
      <c r="AP307" s="58" t="e">
        <f t="shared" ref="AP307" si="2302">AO307+COUNTIF($L:$L,AO$2&amp;$P307)-1</f>
        <v>#N/A</v>
      </c>
      <c r="AQ307" s="58" t="e">
        <f t="shared" si="2216"/>
        <v>#N/A</v>
      </c>
      <c r="AR307" s="58" t="e">
        <f t="shared" ref="AR307" si="2303">AQ307+COUNTIF($L:$L,AQ$2&amp;$P307)-1</f>
        <v>#N/A</v>
      </c>
      <c r="AS307" s="58" t="e">
        <f t="shared" si="2218"/>
        <v>#N/A</v>
      </c>
      <c r="AT307" s="58" t="e">
        <f t="shared" ref="AT307" si="2304">AS307+COUNTIF($L:$L,AS$2&amp;$P307)-1</f>
        <v>#N/A</v>
      </c>
      <c r="AU307" s="58" t="e">
        <f t="shared" si="2220"/>
        <v>#N/A</v>
      </c>
      <c r="AV307" s="58" t="e">
        <f t="shared" si="1974"/>
        <v>#N/A</v>
      </c>
      <c r="AW307" s="58" t="e">
        <f t="shared" si="1975"/>
        <v>#N/A</v>
      </c>
      <c r="AX307" s="58" t="e">
        <f t="shared" si="1976"/>
        <v>#N/A</v>
      </c>
      <c r="AY307" s="58" t="e">
        <f t="shared" si="1977"/>
        <v>#N/A</v>
      </c>
      <c r="AZ307" s="59" t="e">
        <f t="shared" si="1978"/>
        <v>#N/A</v>
      </c>
      <c r="BB307" s="66" t="s">
        <v>397</v>
      </c>
      <c r="BC307" s="67" t="e">
        <f t="shared" si="1979"/>
        <v>#N/A</v>
      </c>
      <c r="BD307" s="67" t="e">
        <f t="shared" si="1980"/>
        <v>#N/A</v>
      </c>
      <c r="BE307" s="67" t="e">
        <f t="shared" si="1981"/>
        <v>#N/A</v>
      </c>
      <c r="BF307" s="67" t="e">
        <f t="shared" si="1982"/>
        <v>#N/A</v>
      </c>
      <c r="BG307" s="67">
        <f t="shared" si="1983"/>
        <v>403</v>
      </c>
      <c r="BH307" s="67">
        <f t="shared" si="1984"/>
        <v>403</v>
      </c>
      <c r="BI307" s="67">
        <f t="shared" si="1985"/>
        <v>737</v>
      </c>
      <c r="BJ307" s="67">
        <f t="shared" si="1986"/>
        <v>737</v>
      </c>
      <c r="BK307" s="67">
        <f t="shared" si="1987"/>
        <v>1180</v>
      </c>
      <c r="BL307" s="67">
        <f t="shared" si="1988"/>
        <v>1180</v>
      </c>
      <c r="BM307" s="67">
        <f t="shared" si="1989"/>
        <v>1755</v>
      </c>
      <c r="BN307" s="67">
        <f t="shared" si="1990"/>
        <v>1755</v>
      </c>
      <c r="BO307" s="67">
        <f t="shared" si="1991"/>
        <v>2520</v>
      </c>
      <c r="BP307" s="67">
        <f t="shared" si="1992"/>
        <v>2520</v>
      </c>
      <c r="BQ307" s="67">
        <f t="shared" si="1993"/>
        <v>3492</v>
      </c>
      <c r="BR307" s="67">
        <f t="shared" si="1994"/>
        <v>3492</v>
      </c>
      <c r="BS307" s="67" t="e">
        <f t="shared" si="1995"/>
        <v>#N/A</v>
      </c>
      <c r="BT307" s="67" t="e">
        <f t="shared" si="1996"/>
        <v>#N/A</v>
      </c>
      <c r="BU307" s="67" t="e">
        <f t="shared" si="1997"/>
        <v>#N/A</v>
      </c>
      <c r="BV307" s="67" t="e">
        <f t="shared" si="1998"/>
        <v>#N/A</v>
      </c>
      <c r="BW307" s="67" t="e">
        <f t="shared" si="1999"/>
        <v>#N/A</v>
      </c>
      <c r="BX307" s="67" t="e">
        <f t="shared" si="2000"/>
        <v>#N/A</v>
      </c>
      <c r="BY307" s="67" t="e">
        <f t="shared" si="2001"/>
        <v>#N/A</v>
      </c>
      <c r="BZ307" s="67" t="e">
        <f t="shared" si="2002"/>
        <v>#N/A</v>
      </c>
      <c r="CA307" s="67" t="e">
        <f t="shared" si="2003"/>
        <v>#N/A</v>
      </c>
      <c r="CB307" s="67" t="e">
        <f t="shared" si="2004"/>
        <v>#N/A</v>
      </c>
      <c r="CC307" s="67" t="e">
        <f t="shared" si="2005"/>
        <v>#N/A</v>
      </c>
      <c r="CD307" s="67" t="e">
        <f t="shared" si="2006"/>
        <v>#N/A</v>
      </c>
      <c r="CE307" s="67" t="e">
        <f t="shared" si="2007"/>
        <v>#N/A</v>
      </c>
      <c r="CF307" s="67" t="e">
        <f t="shared" si="2008"/>
        <v>#N/A</v>
      </c>
      <c r="CG307" s="67" t="e">
        <f t="shared" si="2009"/>
        <v>#N/A</v>
      </c>
      <c r="CH307" s="67" t="e">
        <f t="shared" si="2010"/>
        <v>#N/A</v>
      </c>
      <c r="CI307" s="67" t="e">
        <f t="shared" si="2011"/>
        <v>#N/A</v>
      </c>
      <c r="CJ307" s="67" t="e">
        <f t="shared" si="2012"/>
        <v>#N/A</v>
      </c>
      <c r="CK307" s="67" t="e">
        <f t="shared" si="2013"/>
        <v>#N/A</v>
      </c>
      <c r="CL307" s="68" t="e">
        <f t="shared" si="2014"/>
        <v>#N/A</v>
      </c>
    </row>
    <row r="308" spans="2:90" hidden="1" x14ac:dyDescent="0.4">
      <c r="B308" t="str">
        <f t="shared" si="1935"/>
        <v>2015大東ガス(株)</v>
      </c>
      <c r="C308" t="str">
        <f t="shared" si="1936"/>
        <v>2015大東ガス(株)</v>
      </c>
      <c r="D308">
        <v>2015</v>
      </c>
      <c r="E308">
        <v>2016</v>
      </c>
      <c r="G308" s="36" t="s">
        <v>335</v>
      </c>
      <c r="H308">
        <v>3.2000000000000003E-4</v>
      </c>
      <c r="J308">
        <v>2.8399999999999996E-4</v>
      </c>
      <c r="L308" s="60" t="s">
        <v>2009</v>
      </c>
      <c r="M308" s="61">
        <v>2015</v>
      </c>
      <c r="N308" s="62" t="s">
        <v>337</v>
      </c>
      <c r="P308" s="60" t="s">
        <v>398</v>
      </c>
      <c r="Q308" s="61" t="e">
        <f t="shared" si="1943"/>
        <v>#N/A</v>
      </c>
      <c r="R308" s="61" t="e">
        <f t="shared" si="1944"/>
        <v>#N/A</v>
      </c>
      <c r="S308" s="61" t="e">
        <f t="shared" si="1945"/>
        <v>#N/A</v>
      </c>
      <c r="T308" s="61" t="e">
        <f t="shared" si="1946"/>
        <v>#N/A</v>
      </c>
      <c r="U308" s="61">
        <f t="shared" si="1947"/>
        <v>400</v>
      </c>
      <c r="V308" s="61">
        <f t="shared" si="1948"/>
        <v>400</v>
      </c>
      <c r="W308" s="61">
        <f t="shared" si="1949"/>
        <v>704</v>
      </c>
      <c r="X308" s="61">
        <f t="shared" si="1950"/>
        <v>704</v>
      </c>
      <c r="Y308" s="61">
        <f t="shared" si="1951"/>
        <v>1076</v>
      </c>
      <c r="Z308" s="61">
        <f t="shared" si="1952"/>
        <v>1076</v>
      </c>
      <c r="AA308" s="61">
        <f t="shared" si="1953"/>
        <v>1514</v>
      </c>
      <c r="AB308" s="61">
        <f t="shared" si="1954"/>
        <v>1514</v>
      </c>
      <c r="AC308" s="61">
        <f t="shared" si="1955"/>
        <v>2020</v>
      </c>
      <c r="AD308" s="61">
        <f t="shared" si="1956"/>
        <v>2020</v>
      </c>
      <c r="AE308" s="61">
        <f t="shared" si="1957"/>
        <v>2576</v>
      </c>
      <c r="AF308" s="61">
        <f t="shared" si="1958"/>
        <v>2576</v>
      </c>
      <c r="AG308" s="61" t="e">
        <f t="shared" si="1959"/>
        <v>#N/A</v>
      </c>
      <c r="AH308" s="61" t="e">
        <f t="shared" si="1960"/>
        <v>#N/A</v>
      </c>
      <c r="AI308" s="61" t="e">
        <f t="shared" si="2208"/>
        <v>#N/A</v>
      </c>
      <c r="AJ308" s="61" t="e">
        <f t="shared" ref="AJ308" si="2305">AI308+COUNTIF($L:$L,AI$2&amp;$P308)-1</f>
        <v>#N/A</v>
      </c>
      <c r="AK308" s="61" t="e">
        <f t="shared" si="2210"/>
        <v>#N/A</v>
      </c>
      <c r="AL308" s="61" t="e">
        <f t="shared" ref="AL308" si="2306">AK308+COUNTIF($L:$L,AK$2&amp;$P308)-1</f>
        <v>#N/A</v>
      </c>
      <c r="AM308" s="61" t="e">
        <f t="shared" si="2212"/>
        <v>#N/A</v>
      </c>
      <c r="AN308" s="61" t="e">
        <f t="shared" ref="AN308" si="2307">AM308+COUNTIF($L:$L,AM$2&amp;$P308)-1</f>
        <v>#N/A</v>
      </c>
      <c r="AO308" s="61" t="e">
        <f t="shared" si="2214"/>
        <v>#N/A</v>
      </c>
      <c r="AP308" s="61" t="e">
        <f t="shared" ref="AP308" si="2308">AO308+COUNTIF($L:$L,AO$2&amp;$P308)-1</f>
        <v>#N/A</v>
      </c>
      <c r="AQ308" s="61" t="e">
        <f t="shared" si="2216"/>
        <v>#N/A</v>
      </c>
      <c r="AR308" s="61" t="e">
        <f t="shared" ref="AR308" si="2309">AQ308+COUNTIF($L:$L,AQ$2&amp;$P308)-1</f>
        <v>#N/A</v>
      </c>
      <c r="AS308" s="61" t="e">
        <f t="shared" si="2218"/>
        <v>#N/A</v>
      </c>
      <c r="AT308" s="61" t="e">
        <f t="shared" ref="AT308" si="2310">AS308+COUNTIF($L:$L,AS$2&amp;$P308)-1</f>
        <v>#N/A</v>
      </c>
      <c r="AU308" s="61" t="e">
        <f t="shared" si="2220"/>
        <v>#N/A</v>
      </c>
      <c r="AV308" s="61" t="e">
        <f t="shared" si="1974"/>
        <v>#N/A</v>
      </c>
      <c r="AW308" s="61" t="e">
        <f t="shared" si="1975"/>
        <v>#N/A</v>
      </c>
      <c r="AX308" s="61" t="e">
        <f t="shared" si="1976"/>
        <v>#N/A</v>
      </c>
      <c r="AY308" s="61" t="e">
        <f t="shared" si="1977"/>
        <v>#N/A</v>
      </c>
      <c r="AZ308" s="62" t="e">
        <f t="shared" si="1978"/>
        <v>#N/A</v>
      </c>
      <c r="BB308" s="69" t="s">
        <v>398</v>
      </c>
      <c r="BC308" s="70" t="e">
        <f t="shared" si="1979"/>
        <v>#N/A</v>
      </c>
      <c r="BD308" s="70" t="e">
        <f t="shared" si="1980"/>
        <v>#N/A</v>
      </c>
      <c r="BE308" s="70" t="e">
        <f t="shared" si="1981"/>
        <v>#N/A</v>
      </c>
      <c r="BF308" s="70" t="e">
        <f t="shared" si="1982"/>
        <v>#N/A</v>
      </c>
      <c r="BG308" s="70">
        <f t="shared" si="1983"/>
        <v>404</v>
      </c>
      <c r="BH308" s="70">
        <f t="shared" si="1984"/>
        <v>404</v>
      </c>
      <c r="BI308" s="70">
        <f t="shared" si="1985"/>
        <v>738</v>
      </c>
      <c r="BJ308" s="70">
        <f t="shared" si="1986"/>
        <v>738</v>
      </c>
      <c r="BK308" s="70">
        <f t="shared" si="1987"/>
        <v>1181</v>
      </c>
      <c r="BL308" s="70">
        <f t="shared" si="1988"/>
        <v>1181</v>
      </c>
      <c r="BM308" s="70">
        <f t="shared" si="1989"/>
        <v>1756</v>
      </c>
      <c r="BN308" s="70">
        <f t="shared" si="1990"/>
        <v>1756</v>
      </c>
      <c r="BO308" s="70">
        <f t="shared" si="1991"/>
        <v>2521</v>
      </c>
      <c r="BP308" s="70">
        <f t="shared" si="1992"/>
        <v>2521</v>
      </c>
      <c r="BQ308" s="70">
        <f t="shared" si="1993"/>
        <v>3493</v>
      </c>
      <c r="BR308" s="70">
        <f t="shared" si="1994"/>
        <v>3493</v>
      </c>
      <c r="BS308" s="70" t="e">
        <f t="shared" si="1995"/>
        <v>#N/A</v>
      </c>
      <c r="BT308" s="70" t="e">
        <f t="shared" si="1996"/>
        <v>#N/A</v>
      </c>
      <c r="BU308" s="70" t="e">
        <f t="shared" si="1997"/>
        <v>#N/A</v>
      </c>
      <c r="BV308" s="70" t="e">
        <f t="shared" si="1998"/>
        <v>#N/A</v>
      </c>
      <c r="BW308" s="70" t="e">
        <f t="shared" si="1999"/>
        <v>#N/A</v>
      </c>
      <c r="BX308" s="70" t="e">
        <f t="shared" si="2000"/>
        <v>#N/A</v>
      </c>
      <c r="BY308" s="70" t="e">
        <f t="shared" si="2001"/>
        <v>#N/A</v>
      </c>
      <c r="BZ308" s="70" t="e">
        <f t="shared" si="2002"/>
        <v>#N/A</v>
      </c>
      <c r="CA308" s="70" t="e">
        <f t="shared" si="2003"/>
        <v>#N/A</v>
      </c>
      <c r="CB308" s="70" t="e">
        <f t="shared" si="2004"/>
        <v>#N/A</v>
      </c>
      <c r="CC308" s="70" t="e">
        <f t="shared" si="2005"/>
        <v>#N/A</v>
      </c>
      <c r="CD308" s="70" t="e">
        <f t="shared" si="2006"/>
        <v>#N/A</v>
      </c>
      <c r="CE308" s="70" t="e">
        <f t="shared" si="2007"/>
        <v>#N/A</v>
      </c>
      <c r="CF308" s="70" t="e">
        <f t="shared" si="2008"/>
        <v>#N/A</v>
      </c>
      <c r="CG308" s="70" t="e">
        <f t="shared" si="2009"/>
        <v>#N/A</v>
      </c>
      <c r="CH308" s="70" t="e">
        <f t="shared" si="2010"/>
        <v>#N/A</v>
      </c>
      <c r="CI308" s="70" t="e">
        <f t="shared" si="2011"/>
        <v>#N/A</v>
      </c>
      <c r="CJ308" s="70" t="e">
        <f t="shared" si="2012"/>
        <v>#N/A</v>
      </c>
      <c r="CK308" s="70" t="e">
        <f t="shared" si="2013"/>
        <v>#N/A</v>
      </c>
      <c r="CL308" s="71" t="e">
        <f t="shared" si="2014"/>
        <v>#N/A</v>
      </c>
    </row>
    <row r="309" spans="2:90" hidden="1" x14ac:dyDescent="0.4">
      <c r="B309" t="str">
        <f t="shared" si="1935"/>
        <v>2015パナソニック(株)</v>
      </c>
      <c r="C309" t="str">
        <f t="shared" si="1936"/>
        <v>2015パナソニック(株)</v>
      </c>
      <c r="D309">
        <v>2015</v>
      </c>
      <c r="E309">
        <v>2016</v>
      </c>
      <c r="G309" s="36" t="s">
        <v>336</v>
      </c>
      <c r="H309">
        <v>4.95E-4</v>
      </c>
      <c r="J309">
        <v>5.3899999999999998E-4</v>
      </c>
      <c r="L309" s="57" t="s">
        <v>2010</v>
      </c>
      <c r="M309" s="58">
        <v>2015</v>
      </c>
      <c r="N309" s="59" t="s">
        <v>338</v>
      </c>
      <c r="P309" s="57" t="s">
        <v>399</v>
      </c>
      <c r="Q309" s="58" t="e">
        <f t="shared" si="1943"/>
        <v>#N/A</v>
      </c>
      <c r="R309" s="58" t="e">
        <f t="shared" si="1944"/>
        <v>#N/A</v>
      </c>
      <c r="S309" s="58" t="e">
        <f t="shared" si="1945"/>
        <v>#N/A</v>
      </c>
      <c r="T309" s="58" t="e">
        <f t="shared" si="1946"/>
        <v>#N/A</v>
      </c>
      <c r="U309" s="58">
        <f t="shared" si="1947"/>
        <v>401</v>
      </c>
      <c r="V309" s="58">
        <f t="shared" si="1948"/>
        <v>401</v>
      </c>
      <c r="W309" s="58" t="e">
        <f t="shared" si="1949"/>
        <v>#N/A</v>
      </c>
      <c r="X309" s="58" t="e">
        <f t="shared" si="1950"/>
        <v>#N/A</v>
      </c>
      <c r="Y309" s="58" t="e">
        <f t="shared" si="1951"/>
        <v>#N/A</v>
      </c>
      <c r="Z309" s="58" t="e">
        <f t="shared" si="1952"/>
        <v>#N/A</v>
      </c>
      <c r="AA309" s="58" t="e">
        <f t="shared" si="1953"/>
        <v>#N/A</v>
      </c>
      <c r="AB309" s="58" t="e">
        <f t="shared" si="1954"/>
        <v>#N/A</v>
      </c>
      <c r="AC309" s="58" t="e">
        <f t="shared" si="1955"/>
        <v>#N/A</v>
      </c>
      <c r="AD309" s="58" t="e">
        <f t="shared" si="1956"/>
        <v>#N/A</v>
      </c>
      <c r="AE309" s="58" t="e">
        <f t="shared" si="1957"/>
        <v>#N/A</v>
      </c>
      <c r="AF309" s="58" t="e">
        <f t="shared" si="1958"/>
        <v>#N/A</v>
      </c>
      <c r="AG309" s="58" t="e">
        <f t="shared" si="1959"/>
        <v>#N/A</v>
      </c>
      <c r="AH309" s="58" t="e">
        <f t="shared" si="1960"/>
        <v>#N/A</v>
      </c>
      <c r="AI309" s="58" t="e">
        <f t="shared" ref="AI309:AI324" si="2311">MATCH(AI$3&amp;$P309,$L:$L,0)</f>
        <v>#N/A</v>
      </c>
      <c r="AJ309" s="58" t="e">
        <f t="shared" ref="AJ309" si="2312">AI309+COUNTIF($L:$L,AI$2&amp;$P309)-1</f>
        <v>#N/A</v>
      </c>
      <c r="AK309" s="58" t="e">
        <f t="shared" ref="AK309:AK324" si="2313">MATCH(AK$3&amp;$P309,$L:$L,0)</f>
        <v>#N/A</v>
      </c>
      <c r="AL309" s="58" t="e">
        <f t="shared" ref="AL309" si="2314">AK309+COUNTIF($L:$L,AK$2&amp;$P309)-1</f>
        <v>#N/A</v>
      </c>
      <c r="AM309" s="58" t="e">
        <f t="shared" ref="AM309:AM324" si="2315">MATCH(AM$3&amp;$P309,$L:$L,0)</f>
        <v>#N/A</v>
      </c>
      <c r="AN309" s="58" t="e">
        <f t="shared" ref="AN309" si="2316">AM309+COUNTIF($L:$L,AM$2&amp;$P309)-1</f>
        <v>#N/A</v>
      </c>
      <c r="AO309" s="58" t="e">
        <f t="shared" ref="AO309:AO324" si="2317">MATCH(AO$3&amp;$P309,$L:$L,0)</f>
        <v>#N/A</v>
      </c>
      <c r="AP309" s="58" t="e">
        <f t="shared" ref="AP309" si="2318">AO309+COUNTIF($L:$L,AO$2&amp;$P309)-1</f>
        <v>#N/A</v>
      </c>
      <c r="AQ309" s="58" t="e">
        <f t="shared" ref="AQ309:AQ324" si="2319">MATCH(AQ$3&amp;$P309,$L:$L,0)</f>
        <v>#N/A</v>
      </c>
      <c r="AR309" s="58" t="e">
        <f t="shared" ref="AR309" si="2320">AQ309+COUNTIF($L:$L,AQ$2&amp;$P309)-1</f>
        <v>#N/A</v>
      </c>
      <c r="AS309" s="58" t="e">
        <f t="shared" ref="AS309:AS324" si="2321">MATCH(AS$3&amp;$P309,$L:$L,0)</f>
        <v>#N/A</v>
      </c>
      <c r="AT309" s="58" t="e">
        <f t="shared" ref="AT309" si="2322">AS309+COUNTIF($L:$L,AS$2&amp;$P309)-1</f>
        <v>#N/A</v>
      </c>
      <c r="AU309" s="58" t="e">
        <f t="shared" ref="AU309:AU324" si="2323">MATCH(AU$3&amp;$P309,$L:$L,0)</f>
        <v>#N/A</v>
      </c>
      <c r="AV309" s="58" t="e">
        <f t="shared" si="1974"/>
        <v>#N/A</v>
      </c>
      <c r="AW309" s="58" t="e">
        <f t="shared" si="1975"/>
        <v>#N/A</v>
      </c>
      <c r="AX309" s="58" t="e">
        <f t="shared" si="1976"/>
        <v>#N/A</v>
      </c>
      <c r="AY309" s="58" t="e">
        <f t="shared" si="1977"/>
        <v>#N/A</v>
      </c>
      <c r="AZ309" s="59" t="e">
        <f t="shared" si="1978"/>
        <v>#N/A</v>
      </c>
      <c r="BB309" s="66" t="s">
        <v>399</v>
      </c>
      <c r="BC309" s="67" t="e">
        <f t="shared" si="1979"/>
        <v>#N/A</v>
      </c>
      <c r="BD309" s="67" t="e">
        <f t="shared" si="1980"/>
        <v>#N/A</v>
      </c>
      <c r="BE309" s="67" t="e">
        <f t="shared" si="1981"/>
        <v>#N/A</v>
      </c>
      <c r="BF309" s="67" t="e">
        <f t="shared" si="1982"/>
        <v>#N/A</v>
      </c>
      <c r="BG309" s="67">
        <f t="shared" si="1983"/>
        <v>405</v>
      </c>
      <c r="BH309" s="67">
        <f t="shared" si="1984"/>
        <v>405</v>
      </c>
      <c r="BI309" s="67" t="e">
        <f t="shared" si="1985"/>
        <v>#N/A</v>
      </c>
      <c r="BJ309" s="67" t="e">
        <f t="shared" si="1986"/>
        <v>#N/A</v>
      </c>
      <c r="BK309" s="67" t="e">
        <f t="shared" si="1987"/>
        <v>#N/A</v>
      </c>
      <c r="BL309" s="67" t="e">
        <f t="shared" si="1988"/>
        <v>#N/A</v>
      </c>
      <c r="BM309" s="67" t="e">
        <f t="shared" si="1989"/>
        <v>#N/A</v>
      </c>
      <c r="BN309" s="67" t="e">
        <f t="shared" si="1990"/>
        <v>#N/A</v>
      </c>
      <c r="BO309" s="67" t="e">
        <f t="shared" si="1991"/>
        <v>#N/A</v>
      </c>
      <c r="BP309" s="67" t="e">
        <f t="shared" si="1992"/>
        <v>#N/A</v>
      </c>
      <c r="BQ309" s="67" t="e">
        <f t="shared" si="1993"/>
        <v>#N/A</v>
      </c>
      <c r="BR309" s="67" t="e">
        <f t="shared" si="1994"/>
        <v>#N/A</v>
      </c>
      <c r="BS309" s="67" t="e">
        <f t="shared" si="1995"/>
        <v>#N/A</v>
      </c>
      <c r="BT309" s="67" t="e">
        <f t="shared" si="1996"/>
        <v>#N/A</v>
      </c>
      <c r="BU309" s="67" t="e">
        <f t="shared" si="1997"/>
        <v>#N/A</v>
      </c>
      <c r="BV309" s="67" t="e">
        <f t="shared" si="1998"/>
        <v>#N/A</v>
      </c>
      <c r="BW309" s="67" t="e">
        <f t="shared" si="1999"/>
        <v>#N/A</v>
      </c>
      <c r="BX309" s="67" t="e">
        <f t="shared" si="2000"/>
        <v>#N/A</v>
      </c>
      <c r="BY309" s="67" t="e">
        <f t="shared" si="2001"/>
        <v>#N/A</v>
      </c>
      <c r="BZ309" s="67" t="e">
        <f t="shared" si="2002"/>
        <v>#N/A</v>
      </c>
      <c r="CA309" s="67" t="e">
        <f t="shared" si="2003"/>
        <v>#N/A</v>
      </c>
      <c r="CB309" s="67" t="e">
        <f t="shared" si="2004"/>
        <v>#N/A</v>
      </c>
      <c r="CC309" s="67" t="e">
        <f t="shared" si="2005"/>
        <v>#N/A</v>
      </c>
      <c r="CD309" s="67" t="e">
        <f t="shared" si="2006"/>
        <v>#N/A</v>
      </c>
      <c r="CE309" s="67" t="e">
        <f t="shared" si="2007"/>
        <v>#N/A</v>
      </c>
      <c r="CF309" s="67" t="e">
        <f t="shared" si="2008"/>
        <v>#N/A</v>
      </c>
      <c r="CG309" s="67" t="e">
        <f t="shared" si="2009"/>
        <v>#N/A</v>
      </c>
      <c r="CH309" s="67" t="e">
        <f t="shared" si="2010"/>
        <v>#N/A</v>
      </c>
      <c r="CI309" s="67" t="e">
        <f t="shared" si="2011"/>
        <v>#N/A</v>
      </c>
      <c r="CJ309" s="67" t="e">
        <f t="shared" si="2012"/>
        <v>#N/A</v>
      </c>
      <c r="CK309" s="67" t="e">
        <f t="shared" si="2013"/>
        <v>#N/A</v>
      </c>
      <c r="CL309" s="68" t="e">
        <f t="shared" si="2014"/>
        <v>#N/A</v>
      </c>
    </row>
    <row r="310" spans="2:90" hidden="1" x14ac:dyDescent="0.4">
      <c r="B310" t="str">
        <f t="shared" si="1935"/>
        <v>2015アストモスエネルギー(株)</v>
      </c>
      <c r="C310" t="str">
        <f t="shared" si="1936"/>
        <v>2015アストモスエネルギー(株)</v>
      </c>
      <c r="D310">
        <v>2015</v>
      </c>
      <c r="E310">
        <v>2016</v>
      </c>
      <c r="G310" s="36" t="s">
        <v>171</v>
      </c>
      <c r="H310">
        <v>3.28E-4</v>
      </c>
      <c r="J310">
        <v>2.9999999999999997E-4</v>
      </c>
      <c r="L310" s="60" t="s">
        <v>2011</v>
      </c>
      <c r="M310" s="61">
        <v>2015</v>
      </c>
      <c r="N310" s="62" t="s">
        <v>339</v>
      </c>
      <c r="P310" s="60" t="s">
        <v>400</v>
      </c>
      <c r="Q310" s="61" t="e">
        <f t="shared" si="1943"/>
        <v>#N/A</v>
      </c>
      <c r="R310" s="61" t="e">
        <f t="shared" si="1944"/>
        <v>#N/A</v>
      </c>
      <c r="S310" s="61" t="e">
        <f t="shared" si="1945"/>
        <v>#N/A</v>
      </c>
      <c r="T310" s="61" t="e">
        <f t="shared" si="1946"/>
        <v>#N/A</v>
      </c>
      <c r="U310" s="61">
        <f t="shared" si="1947"/>
        <v>402</v>
      </c>
      <c r="V310" s="61">
        <f t="shared" si="1948"/>
        <v>402</v>
      </c>
      <c r="W310" s="61">
        <f t="shared" si="1949"/>
        <v>706</v>
      </c>
      <c r="X310" s="61">
        <f t="shared" si="1950"/>
        <v>706</v>
      </c>
      <c r="Y310" s="61">
        <f t="shared" si="1951"/>
        <v>1078</v>
      </c>
      <c r="Z310" s="61">
        <f t="shared" si="1952"/>
        <v>1078</v>
      </c>
      <c r="AA310" s="61">
        <f t="shared" si="1953"/>
        <v>1516</v>
      </c>
      <c r="AB310" s="61">
        <f t="shared" si="1954"/>
        <v>1516</v>
      </c>
      <c r="AC310" s="61">
        <f t="shared" si="1955"/>
        <v>2022</v>
      </c>
      <c r="AD310" s="61">
        <f t="shared" si="1956"/>
        <v>2022</v>
      </c>
      <c r="AE310" s="61" t="e">
        <f t="shared" si="1957"/>
        <v>#N/A</v>
      </c>
      <c r="AF310" s="61" t="e">
        <f t="shared" si="1958"/>
        <v>#N/A</v>
      </c>
      <c r="AG310" s="61" t="e">
        <f t="shared" si="1959"/>
        <v>#N/A</v>
      </c>
      <c r="AH310" s="61" t="e">
        <f t="shared" si="1960"/>
        <v>#N/A</v>
      </c>
      <c r="AI310" s="61" t="e">
        <f t="shared" si="2311"/>
        <v>#N/A</v>
      </c>
      <c r="AJ310" s="61" t="e">
        <f t="shared" ref="AJ310" si="2324">AI310+COUNTIF($L:$L,AI$2&amp;$P310)-1</f>
        <v>#N/A</v>
      </c>
      <c r="AK310" s="61" t="e">
        <f t="shared" si="2313"/>
        <v>#N/A</v>
      </c>
      <c r="AL310" s="61" t="e">
        <f t="shared" ref="AL310" si="2325">AK310+COUNTIF($L:$L,AK$2&amp;$P310)-1</f>
        <v>#N/A</v>
      </c>
      <c r="AM310" s="61" t="e">
        <f t="shared" si="2315"/>
        <v>#N/A</v>
      </c>
      <c r="AN310" s="61" t="e">
        <f t="shared" ref="AN310" si="2326">AM310+COUNTIF($L:$L,AM$2&amp;$P310)-1</f>
        <v>#N/A</v>
      </c>
      <c r="AO310" s="61" t="e">
        <f t="shared" si="2317"/>
        <v>#N/A</v>
      </c>
      <c r="AP310" s="61" t="e">
        <f t="shared" ref="AP310" si="2327">AO310+COUNTIF($L:$L,AO$2&amp;$P310)-1</f>
        <v>#N/A</v>
      </c>
      <c r="AQ310" s="61" t="e">
        <f t="shared" si="2319"/>
        <v>#N/A</v>
      </c>
      <c r="AR310" s="61" t="e">
        <f t="shared" ref="AR310" si="2328">AQ310+COUNTIF($L:$L,AQ$2&amp;$P310)-1</f>
        <v>#N/A</v>
      </c>
      <c r="AS310" s="61" t="e">
        <f t="shared" si="2321"/>
        <v>#N/A</v>
      </c>
      <c r="AT310" s="61" t="e">
        <f t="shared" ref="AT310" si="2329">AS310+COUNTIF($L:$L,AS$2&amp;$P310)-1</f>
        <v>#N/A</v>
      </c>
      <c r="AU310" s="61" t="e">
        <f t="shared" si="2323"/>
        <v>#N/A</v>
      </c>
      <c r="AV310" s="61" t="e">
        <f t="shared" si="1974"/>
        <v>#N/A</v>
      </c>
      <c r="AW310" s="61" t="e">
        <f t="shared" si="1975"/>
        <v>#N/A</v>
      </c>
      <c r="AX310" s="61" t="e">
        <f t="shared" si="1976"/>
        <v>#N/A</v>
      </c>
      <c r="AY310" s="61" t="e">
        <f t="shared" si="1977"/>
        <v>#N/A</v>
      </c>
      <c r="AZ310" s="62" t="e">
        <f t="shared" si="1978"/>
        <v>#N/A</v>
      </c>
      <c r="BB310" s="69" t="s">
        <v>400</v>
      </c>
      <c r="BC310" s="70" t="e">
        <f t="shared" si="1979"/>
        <v>#N/A</v>
      </c>
      <c r="BD310" s="70" t="e">
        <f t="shared" si="1980"/>
        <v>#N/A</v>
      </c>
      <c r="BE310" s="70" t="e">
        <f t="shared" si="1981"/>
        <v>#N/A</v>
      </c>
      <c r="BF310" s="70" t="e">
        <f t="shared" si="1982"/>
        <v>#N/A</v>
      </c>
      <c r="BG310" s="70">
        <f t="shared" si="1983"/>
        <v>406</v>
      </c>
      <c r="BH310" s="70">
        <f t="shared" si="1984"/>
        <v>406</v>
      </c>
      <c r="BI310" s="70">
        <f t="shared" si="1985"/>
        <v>740</v>
      </c>
      <c r="BJ310" s="70">
        <f t="shared" si="1986"/>
        <v>741</v>
      </c>
      <c r="BK310" s="70">
        <f t="shared" si="1987"/>
        <v>1183</v>
      </c>
      <c r="BL310" s="70">
        <f t="shared" si="1988"/>
        <v>1185</v>
      </c>
      <c r="BM310" s="70">
        <f t="shared" si="1989"/>
        <v>1758</v>
      </c>
      <c r="BN310" s="70">
        <f t="shared" si="1990"/>
        <v>1760</v>
      </c>
      <c r="BO310" s="70">
        <f t="shared" si="1991"/>
        <v>2523</v>
      </c>
      <c r="BP310" s="70">
        <f t="shared" si="1992"/>
        <v>2525</v>
      </c>
      <c r="BQ310" s="70" t="e">
        <f t="shared" si="1993"/>
        <v>#N/A</v>
      </c>
      <c r="BR310" s="70" t="e">
        <f t="shared" si="1994"/>
        <v>#N/A</v>
      </c>
      <c r="BS310" s="70" t="e">
        <f t="shared" si="1995"/>
        <v>#N/A</v>
      </c>
      <c r="BT310" s="70" t="e">
        <f t="shared" si="1996"/>
        <v>#N/A</v>
      </c>
      <c r="BU310" s="70" t="e">
        <f t="shared" si="1997"/>
        <v>#N/A</v>
      </c>
      <c r="BV310" s="70" t="e">
        <f t="shared" si="1998"/>
        <v>#N/A</v>
      </c>
      <c r="BW310" s="70" t="e">
        <f t="shared" si="1999"/>
        <v>#N/A</v>
      </c>
      <c r="BX310" s="70" t="e">
        <f t="shared" si="2000"/>
        <v>#N/A</v>
      </c>
      <c r="BY310" s="70" t="e">
        <f t="shared" si="2001"/>
        <v>#N/A</v>
      </c>
      <c r="BZ310" s="70" t="e">
        <f t="shared" si="2002"/>
        <v>#N/A</v>
      </c>
      <c r="CA310" s="70" t="e">
        <f t="shared" si="2003"/>
        <v>#N/A</v>
      </c>
      <c r="CB310" s="70" t="e">
        <f t="shared" si="2004"/>
        <v>#N/A</v>
      </c>
      <c r="CC310" s="70" t="e">
        <f t="shared" si="2005"/>
        <v>#N/A</v>
      </c>
      <c r="CD310" s="70" t="e">
        <f t="shared" si="2006"/>
        <v>#N/A</v>
      </c>
      <c r="CE310" s="70" t="e">
        <f t="shared" si="2007"/>
        <v>#N/A</v>
      </c>
      <c r="CF310" s="70" t="e">
        <f t="shared" si="2008"/>
        <v>#N/A</v>
      </c>
      <c r="CG310" s="70" t="e">
        <f t="shared" si="2009"/>
        <v>#N/A</v>
      </c>
      <c r="CH310" s="70" t="e">
        <f t="shared" si="2010"/>
        <v>#N/A</v>
      </c>
      <c r="CI310" s="70" t="e">
        <f t="shared" si="2011"/>
        <v>#N/A</v>
      </c>
      <c r="CJ310" s="70" t="e">
        <f t="shared" si="2012"/>
        <v>#N/A</v>
      </c>
      <c r="CK310" s="70" t="e">
        <f t="shared" si="2013"/>
        <v>#N/A</v>
      </c>
      <c r="CL310" s="71" t="e">
        <f t="shared" si="2014"/>
        <v>#N/A</v>
      </c>
    </row>
    <row r="311" spans="2:90" hidden="1" x14ac:dyDescent="0.4">
      <c r="B311" t="str">
        <f t="shared" si="1935"/>
        <v>2015(株)関電エネルギーソリューション</v>
      </c>
      <c r="C311" t="str">
        <f t="shared" si="1936"/>
        <v>2015(株)関電エネルギーソリューション</v>
      </c>
      <c r="D311">
        <v>2015</v>
      </c>
      <c r="E311">
        <v>2016</v>
      </c>
      <c r="G311" s="36" t="s">
        <v>207</v>
      </c>
      <c r="H311">
        <v>4.6299999999999998E-4</v>
      </c>
      <c r="J311">
        <v>4.4900000000000002E-4</v>
      </c>
      <c r="L311" s="57" t="s">
        <v>2012</v>
      </c>
      <c r="M311" s="58">
        <v>2015</v>
      </c>
      <c r="N311" s="59" t="s">
        <v>340</v>
      </c>
      <c r="P311" s="57" t="s">
        <v>401</v>
      </c>
      <c r="Q311" s="58" t="e">
        <f t="shared" si="1943"/>
        <v>#N/A</v>
      </c>
      <c r="R311" s="58" t="e">
        <f t="shared" si="1944"/>
        <v>#N/A</v>
      </c>
      <c r="S311" s="58" t="e">
        <f t="shared" si="1945"/>
        <v>#N/A</v>
      </c>
      <c r="T311" s="58" t="e">
        <f t="shared" si="1946"/>
        <v>#N/A</v>
      </c>
      <c r="U311" s="58">
        <f t="shared" si="1947"/>
        <v>407</v>
      </c>
      <c r="V311" s="58">
        <f t="shared" si="1948"/>
        <v>407</v>
      </c>
      <c r="W311" s="58">
        <f t="shared" si="1949"/>
        <v>711</v>
      </c>
      <c r="X311" s="58">
        <f t="shared" si="1950"/>
        <v>711</v>
      </c>
      <c r="Y311" s="58">
        <f t="shared" si="1951"/>
        <v>1083</v>
      </c>
      <c r="Z311" s="58">
        <f t="shared" si="1952"/>
        <v>1083</v>
      </c>
      <c r="AA311" s="58">
        <f t="shared" si="1953"/>
        <v>1520</v>
      </c>
      <c r="AB311" s="58">
        <f t="shared" si="1954"/>
        <v>1520</v>
      </c>
      <c r="AC311" s="58">
        <f t="shared" si="1955"/>
        <v>2026</v>
      </c>
      <c r="AD311" s="58">
        <f t="shared" si="1956"/>
        <v>2026</v>
      </c>
      <c r="AE311" s="58">
        <f t="shared" si="1957"/>
        <v>2581</v>
      </c>
      <c r="AF311" s="58">
        <f t="shared" si="1958"/>
        <v>2581</v>
      </c>
      <c r="AG311" s="58" t="e">
        <f t="shared" si="1959"/>
        <v>#N/A</v>
      </c>
      <c r="AH311" s="58" t="e">
        <f t="shared" si="1960"/>
        <v>#N/A</v>
      </c>
      <c r="AI311" s="58" t="e">
        <f t="shared" si="2311"/>
        <v>#N/A</v>
      </c>
      <c r="AJ311" s="58" t="e">
        <f t="shared" ref="AJ311" si="2330">AI311+COUNTIF($L:$L,AI$2&amp;$P311)-1</f>
        <v>#N/A</v>
      </c>
      <c r="AK311" s="58" t="e">
        <f t="shared" si="2313"/>
        <v>#N/A</v>
      </c>
      <c r="AL311" s="58" t="e">
        <f t="shared" ref="AL311" si="2331">AK311+COUNTIF($L:$L,AK$2&amp;$P311)-1</f>
        <v>#N/A</v>
      </c>
      <c r="AM311" s="58" t="e">
        <f t="shared" si="2315"/>
        <v>#N/A</v>
      </c>
      <c r="AN311" s="58" t="e">
        <f t="shared" ref="AN311" si="2332">AM311+COUNTIF($L:$L,AM$2&amp;$P311)-1</f>
        <v>#N/A</v>
      </c>
      <c r="AO311" s="58" t="e">
        <f t="shared" si="2317"/>
        <v>#N/A</v>
      </c>
      <c r="AP311" s="58" t="e">
        <f t="shared" ref="AP311" si="2333">AO311+COUNTIF($L:$L,AO$2&amp;$P311)-1</f>
        <v>#N/A</v>
      </c>
      <c r="AQ311" s="58" t="e">
        <f t="shared" si="2319"/>
        <v>#N/A</v>
      </c>
      <c r="AR311" s="58" t="e">
        <f t="shared" ref="AR311" si="2334">AQ311+COUNTIF($L:$L,AQ$2&amp;$P311)-1</f>
        <v>#N/A</v>
      </c>
      <c r="AS311" s="58" t="e">
        <f t="shared" si="2321"/>
        <v>#N/A</v>
      </c>
      <c r="AT311" s="58" t="e">
        <f t="shared" ref="AT311" si="2335">AS311+COUNTIF($L:$L,AS$2&amp;$P311)-1</f>
        <v>#N/A</v>
      </c>
      <c r="AU311" s="58" t="e">
        <f t="shared" si="2323"/>
        <v>#N/A</v>
      </c>
      <c r="AV311" s="58" t="e">
        <f t="shared" si="1974"/>
        <v>#N/A</v>
      </c>
      <c r="AW311" s="58" t="e">
        <f t="shared" si="1975"/>
        <v>#N/A</v>
      </c>
      <c r="AX311" s="58" t="e">
        <f t="shared" si="1976"/>
        <v>#N/A</v>
      </c>
      <c r="AY311" s="58" t="e">
        <f t="shared" si="1977"/>
        <v>#N/A</v>
      </c>
      <c r="AZ311" s="59" t="e">
        <f t="shared" si="1978"/>
        <v>#N/A</v>
      </c>
      <c r="BB311" s="66" t="s">
        <v>401</v>
      </c>
      <c r="BC311" s="67" t="e">
        <f t="shared" si="1979"/>
        <v>#N/A</v>
      </c>
      <c r="BD311" s="67" t="e">
        <f t="shared" si="1980"/>
        <v>#N/A</v>
      </c>
      <c r="BE311" s="67" t="e">
        <f t="shared" si="1981"/>
        <v>#N/A</v>
      </c>
      <c r="BF311" s="67" t="e">
        <f t="shared" si="1982"/>
        <v>#N/A</v>
      </c>
      <c r="BG311" s="67">
        <f t="shared" si="1983"/>
        <v>411</v>
      </c>
      <c r="BH311" s="67">
        <f t="shared" si="1984"/>
        <v>411</v>
      </c>
      <c r="BI311" s="67">
        <f t="shared" si="1985"/>
        <v>746</v>
      </c>
      <c r="BJ311" s="67">
        <f t="shared" si="1986"/>
        <v>746</v>
      </c>
      <c r="BK311" s="67">
        <f t="shared" si="1987"/>
        <v>1191</v>
      </c>
      <c r="BL311" s="67">
        <f t="shared" si="1988"/>
        <v>1191</v>
      </c>
      <c r="BM311" s="67">
        <f t="shared" si="1989"/>
        <v>1766</v>
      </c>
      <c r="BN311" s="67">
        <f t="shared" si="1990"/>
        <v>1766</v>
      </c>
      <c r="BO311" s="67">
        <f t="shared" si="1991"/>
        <v>2530</v>
      </c>
      <c r="BP311" s="67">
        <f t="shared" si="1992"/>
        <v>2530</v>
      </c>
      <c r="BQ311" s="67">
        <f t="shared" si="1993"/>
        <v>3498</v>
      </c>
      <c r="BR311" s="67">
        <f t="shared" si="1994"/>
        <v>3498</v>
      </c>
      <c r="BS311" s="67" t="e">
        <f t="shared" si="1995"/>
        <v>#N/A</v>
      </c>
      <c r="BT311" s="67" t="e">
        <f t="shared" si="1996"/>
        <v>#N/A</v>
      </c>
      <c r="BU311" s="67" t="e">
        <f t="shared" si="1997"/>
        <v>#N/A</v>
      </c>
      <c r="BV311" s="67" t="e">
        <f t="shared" si="1998"/>
        <v>#N/A</v>
      </c>
      <c r="BW311" s="67" t="e">
        <f t="shared" si="1999"/>
        <v>#N/A</v>
      </c>
      <c r="BX311" s="67" t="e">
        <f t="shared" si="2000"/>
        <v>#N/A</v>
      </c>
      <c r="BY311" s="67" t="e">
        <f t="shared" si="2001"/>
        <v>#N/A</v>
      </c>
      <c r="BZ311" s="67" t="e">
        <f t="shared" si="2002"/>
        <v>#N/A</v>
      </c>
      <c r="CA311" s="67" t="e">
        <f t="shared" si="2003"/>
        <v>#N/A</v>
      </c>
      <c r="CB311" s="67" t="e">
        <f t="shared" si="2004"/>
        <v>#N/A</v>
      </c>
      <c r="CC311" s="67" t="e">
        <f t="shared" si="2005"/>
        <v>#N/A</v>
      </c>
      <c r="CD311" s="67" t="e">
        <f t="shared" si="2006"/>
        <v>#N/A</v>
      </c>
      <c r="CE311" s="67" t="e">
        <f t="shared" si="2007"/>
        <v>#N/A</v>
      </c>
      <c r="CF311" s="67" t="e">
        <f t="shared" si="2008"/>
        <v>#N/A</v>
      </c>
      <c r="CG311" s="67" t="e">
        <f t="shared" si="2009"/>
        <v>#N/A</v>
      </c>
      <c r="CH311" s="67" t="e">
        <f t="shared" si="2010"/>
        <v>#N/A</v>
      </c>
      <c r="CI311" s="67" t="e">
        <f t="shared" si="2011"/>
        <v>#N/A</v>
      </c>
      <c r="CJ311" s="67" t="e">
        <f t="shared" si="2012"/>
        <v>#N/A</v>
      </c>
      <c r="CK311" s="67" t="e">
        <f t="shared" si="2013"/>
        <v>#N/A</v>
      </c>
      <c r="CL311" s="68" t="e">
        <f t="shared" si="2014"/>
        <v>#N/A</v>
      </c>
    </row>
    <row r="312" spans="2:90" hidden="1" x14ac:dyDescent="0.4">
      <c r="B312" t="str">
        <f t="shared" si="1935"/>
        <v>2015ＭＣリテールエナジー(株)</v>
      </c>
      <c r="C312" t="str">
        <f t="shared" si="1936"/>
        <v>2015ＭＣリテールエナジー(株)</v>
      </c>
      <c r="D312">
        <v>2015</v>
      </c>
      <c r="E312">
        <v>2016</v>
      </c>
      <c r="G312" s="36" t="s">
        <v>337</v>
      </c>
      <c r="H312">
        <v>3.2000000000000003E-4</v>
      </c>
      <c r="J312">
        <v>2.8399999999999996E-4</v>
      </c>
      <c r="L312" s="60" t="s">
        <v>2013</v>
      </c>
      <c r="M312" s="61">
        <v>2015</v>
      </c>
      <c r="N312" s="62" t="s">
        <v>341</v>
      </c>
      <c r="P312" s="60" t="s">
        <v>402</v>
      </c>
      <c r="Q312" s="61" t="e">
        <f t="shared" si="1943"/>
        <v>#N/A</v>
      </c>
      <c r="R312" s="61" t="e">
        <f t="shared" si="1944"/>
        <v>#N/A</v>
      </c>
      <c r="S312" s="61" t="e">
        <f t="shared" si="1945"/>
        <v>#N/A</v>
      </c>
      <c r="T312" s="61" t="e">
        <f t="shared" si="1946"/>
        <v>#N/A</v>
      </c>
      <c r="U312" s="61">
        <f t="shared" si="1947"/>
        <v>413</v>
      </c>
      <c r="V312" s="61">
        <f t="shared" si="1948"/>
        <v>413</v>
      </c>
      <c r="W312" s="61">
        <f t="shared" si="1949"/>
        <v>717</v>
      </c>
      <c r="X312" s="61">
        <f t="shared" si="1950"/>
        <v>717</v>
      </c>
      <c r="Y312" s="61">
        <f t="shared" si="1951"/>
        <v>1088</v>
      </c>
      <c r="Z312" s="61">
        <f t="shared" si="1952"/>
        <v>1088</v>
      </c>
      <c r="AA312" s="61">
        <f t="shared" si="1953"/>
        <v>1523</v>
      </c>
      <c r="AB312" s="61">
        <f t="shared" si="1954"/>
        <v>1523</v>
      </c>
      <c r="AC312" s="61">
        <f t="shared" si="1955"/>
        <v>2029</v>
      </c>
      <c r="AD312" s="61">
        <f t="shared" si="1956"/>
        <v>2029</v>
      </c>
      <c r="AE312" s="61">
        <f t="shared" si="1957"/>
        <v>2584</v>
      </c>
      <c r="AF312" s="61">
        <f t="shared" si="1958"/>
        <v>2584</v>
      </c>
      <c r="AG312" s="61" t="e">
        <f t="shared" si="1959"/>
        <v>#N/A</v>
      </c>
      <c r="AH312" s="61" t="e">
        <f t="shared" si="1960"/>
        <v>#N/A</v>
      </c>
      <c r="AI312" s="61" t="e">
        <f t="shared" si="2311"/>
        <v>#N/A</v>
      </c>
      <c r="AJ312" s="61" t="e">
        <f t="shared" ref="AJ312" si="2336">AI312+COUNTIF($L:$L,AI$2&amp;$P312)-1</f>
        <v>#N/A</v>
      </c>
      <c r="AK312" s="61" t="e">
        <f t="shared" si="2313"/>
        <v>#N/A</v>
      </c>
      <c r="AL312" s="61" t="e">
        <f t="shared" ref="AL312" si="2337">AK312+COUNTIF($L:$L,AK$2&amp;$P312)-1</f>
        <v>#N/A</v>
      </c>
      <c r="AM312" s="61" t="e">
        <f t="shared" si="2315"/>
        <v>#N/A</v>
      </c>
      <c r="AN312" s="61" t="e">
        <f t="shared" ref="AN312" si="2338">AM312+COUNTIF($L:$L,AM$2&amp;$P312)-1</f>
        <v>#N/A</v>
      </c>
      <c r="AO312" s="61" t="e">
        <f t="shared" si="2317"/>
        <v>#N/A</v>
      </c>
      <c r="AP312" s="61" t="e">
        <f t="shared" ref="AP312" si="2339">AO312+COUNTIF($L:$L,AO$2&amp;$P312)-1</f>
        <v>#N/A</v>
      </c>
      <c r="AQ312" s="61" t="e">
        <f t="shared" si="2319"/>
        <v>#N/A</v>
      </c>
      <c r="AR312" s="61" t="e">
        <f t="shared" ref="AR312" si="2340">AQ312+COUNTIF($L:$L,AQ$2&amp;$P312)-1</f>
        <v>#N/A</v>
      </c>
      <c r="AS312" s="61" t="e">
        <f t="shared" si="2321"/>
        <v>#N/A</v>
      </c>
      <c r="AT312" s="61" t="e">
        <f t="shared" ref="AT312" si="2341">AS312+COUNTIF($L:$L,AS$2&amp;$P312)-1</f>
        <v>#N/A</v>
      </c>
      <c r="AU312" s="61" t="e">
        <f t="shared" si="2323"/>
        <v>#N/A</v>
      </c>
      <c r="AV312" s="61" t="e">
        <f t="shared" si="1974"/>
        <v>#N/A</v>
      </c>
      <c r="AW312" s="61" t="e">
        <f t="shared" si="1975"/>
        <v>#N/A</v>
      </c>
      <c r="AX312" s="61" t="e">
        <f t="shared" si="1976"/>
        <v>#N/A</v>
      </c>
      <c r="AY312" s="61" t="e">
        <f t="shared" si="1977"/>
        <v>#N/A</v>
      </c>
      <c r="AZ312" s="62" t="e">
        <f t="shared" si="1978"/>
        <v>#N/A</v>
      </c>
      <c r="BB312" s="69" t="s">
        <v>402</v>
      </c>
      <c r="BC312" s="70" t="e">
        <f t="shared" si="1979"/>
        <v>#N/A</v>
      </c>
      <c r="BD312" s="70" t="e">
        <f t="shared" si="1980"/>
        <v>#N/A</v>
      </c>
      <c r="BE312" s="70" t="e">
        <f t="shared" si="1981"/>
        <v>#N/A</v>
      </c>
      <c r="BF312" s="70" t="e">
        <f t="shared" si="1982"/>
        <v>#N/A</v>
      </c>
      <c r="BG312" s="70">
        <f t="shared" si="1983"/>
        <v>417</v>
      </c>
      <c r="BH312" s="70">
        <f t="shared" si="1984"/>
        <v>417</v>
      </c>
      <c r="BI312" s="70">
        <f t="shared" si="1985"/>
        <v>752</v>
      </c>
      <c r="BJ312" s="70">
        <f t="shared" si="1986"/>
        <v>752</v>
      </c>
      <c r="BK312" s="70">
        <f t="shared" si="1987"/>
        <v>1196</v>
      </c>
      <c r="BL312" s="70">
        <f t="shared" si="1988"/>
        <v>1196</v>
      </c>
      <c r="BM312" s="70">
        <f t="shared" si="1989"/>
        <v>1769</v>
      </c>
      <c r="BN312" s="70">
        <f t="shared" si="1990"/>
        <v>1769</v>
      </c>
      <c r="BO312" s="70">
        <f t="shared" si="1991"/>
        <v>2533</v>
      </c>
      <c r="BP312" s="70">
        <f t="shared" si="1992"/>
        <v>2533</v>
      </c>
      <c r="BQ312" s="70">
        <f t="shared" si="1993"/>
        <v>3501</v>
      </c>
      <c r="BR312" s="70">
        <f t="shared" si="1994"/>
        <v>3501</v>
      </c>
      <c r="BS312" s="70" t="e">
        <f t="shared" si="1995"/>
        <v>#N/A</v>
      </c>
      <c r="BT312" s="70" t="e">
        <f t="shared" si="1996"/>
        <v>#N/A</v>
      </c>
      <c r="BU312" s="70" t="e">
        <f t="shared" si="1997"/>
        <v>#N/A</v>
      </c>
      <c r="BV312" s="70" t="e">
        <f t="shared" si="1998"/>
        <v>#N/A</v>
      </c>
      <c r="BW312" s="70" t="e">
        <f t="shared" si="1999"/>
        <v>#N/A</v>
      </c>
      <c r="BX312" s="70" t="e">
        <f t="shared" si="2000"/>
        <v>#N/A</v>
      </c>
      <c r="BY312" s="70" t="e">
        <f t="shared" si="2001"/>
        <v>#N/A</v>
      </c>
      <c r="BZ312" s="70" t="e">
        <f t="shared" si="2002"/>
        <v>#N/A</v>
      </c>
      <c r="CA312" s="70" t="e">
        <f t="shared" si="2003"/>
        <v>#N/A</v>
      </c>
      <c r="CB312" s="70" t="e">
        <f t="shared" si="2004"/>
        <v>#N/A</v>
      </c>
      <c r="CC312" s="70" t="e">
        <f t="shared" si="2005"/>
        <v>#N/A</v>
      </c>
      <c r="CD312" s="70" t="e">
        <f t="shared" si="2006"/>
        <v>#N/A</v>
      </c>
      <c r="CE312" s="70" t="e">
        <f t="shared" si="2007"/>
        <v>#N/A</v>
      </c>
      <c r="CF312" s="70" t="e">
        <f t="shared" si="2008"/>
        <v>#N/A</v>
      </c>
      <c r="CG312" s="70" t="e">
        <f t="shared" si="2009"/>
        <v>#N/A</v>
      </c>
      <c r="CH312" s="70" t="e">
        <f t="shared" si="2010"/>
        <v>#N/A</v>
      </c>
      <c r="CI312" s="70" t="e">
        <f t="shared" si="2011"/>
        <v>#N/A</v>
      </c>
      <c r="CJ312" s="70" t="e">
        <f t="shared" si="2012"/>
        <v>#N/A</v>
      </c>
      <c r="CK312" s="70" t="e">
        <f t="shared" si="2013"/>
        <v>#N/A</v>
      </c>
      <c r="CL312" s="71" t="e">
        <f t="shared" si="2014"/>
        <v>#N/A</v>
      </c>
    </row>
    <row r="313" spans="2:90" hidden="1" x14ac:dyDescent="0.4">
      <c r="B313" t="str">
        <f t="shared" si="1935"/>
        <v>2015(株)北九州パワー</v>
      </c>
      <c r="C313" t="str">
        <f t="shared" si="1936"/>
        <v>2015(株)北九州パワー</v>
      </c>
      <c r="D313">
        <v>2015</v>
      </c>
      <c r="E313">
        <v>2016</v>
      </c>
      <c r="G313" s="36" t="s">
        <v>338</v>
      </c>
      <c r="H313">
        <v>1.64E-4</v>
      </c>
      <c r="J313">
        <v>1.2799999999999999E-4</v>
      </c>
      <c r="L313" s="57" t="s">
        <v>2014</v>
      </c>
      <c r="M313" s="58">
        <v>2015</v>
      </c>
      <c r="N313" s="59" t="s">
        <v>342</v>
      </c>
      <c r="P313" s="57" t="s">
        <v>403</v>
      </c>
      <c r="Q313" s="58" t="e">
        <f t="shared" si="1943"/>
        <v>#N/A</v>
      </c>
      <c r="R313" s="58" t="e">
        <f t="shared" si="1944"/>
        <v>#N/A</v>
      </c>
      <c r="S313" s="58" t="e">
        <f t="shared" si="1945"/>
        <v>#N/A</v>
      </c>
      <c r="T313" s="58" t="e">
        <f t="shared" si="1946"/>
        <v>#N/A</v>
      </c>
      <c r="U313" s="58">
        <f t="shared" si="1947"/>
        <v>414</v>
      </c>
      <c r="V313" s="58">
        <f t="shared" si="1948"/>
        <v>414</v>
      </c>
      <c r="W313" s="58">
        <f t="shared" si="1949"/>
        <v>718</v>
      </c>
      <c r="X313" s="58">
        <f t="shared" si="1950"/>
        <v>718</v>
      </c>
      <c r="Y313" s="58">
        <f t="shared" si="1951"/>
        <v>1089</v>
      </c>
      <c r="Z313" s="58">
        <f t="shared" si="1952"/>
        <v>1089</v>
      </c>
      <c r="AA313" s="58">
        <f t="shared" si="1953"/>
        <v>1524</v>
      </c>
      <c r="AB313" s="58">
        <f t="shared" si="1954"/>
        <v>1524</v>
      </c>
      <c r="AC313" s="58">
        <f t="shared" si="1955"/>
        <v>2030</v>
      </c>
      <c r="AD313" s="58">
        <f t="shared" si="1956"/>
        <v>2030</v>
      </c>
      <c r="AE313" s="58">
        <f t="shared" si="1957"/>
        <v>2585</v>
      </c>
      <c r="AF313" s="58">
        <f t="shared" si="1958"/>
        <v>2585</v>
      </c>
      <c r="AG313" s="58" t="e">
        <f t="shared" si="1959"/>
        <v>#N/A</v>
      </c>
      <c r="AH313" s="58" t="e">
        <f t="shared" si="1960"/>
        <v>#N/A</v>
      </c>
      <c r="AI313" s="58" t="e">
        <f t="shared" si="2311"/>
        <v>#N/A</v>
      </c>
      <c r="AJ313" s="58" t="e">
        <f t="shared" ref="AJ313" si="2342">AI313+COUNTIF($L:$L,AI$2&amp;$P313)-1</f>
        <v>#N/A</v>
      </c>
      <c r="AK313" s="58" t="e">
        <f t="shared" si="2313"/>
        <v>#N/A</v>
      </c>
      <c r="AL313" s="58" t="e">
        <f t="shared" ref="AL313" si="2343">AK313+COUNTIF($L:$L,AK$2&amp;$P313)-1</f>
        <v>#N/A</v>
      </c>
      <c r="AM313" s="58" t="e">
        <f t="shared" si="2315"/>
        <v>#N/A</v>
      </c>
      <c r="AN313" s="58" t="e">
        <f t="shared" ref="AN313" si="2344">AM313+COUNTIF($L:$L,AM$2&amp;$P313)-1</f>
        <v>#N/A</v>
      </c>
      <c r="AO313" s="58" t="e">
        <f t="shared" si="2317"/>
        <v>#N/A</v>
      </c>
      <c r="AP313" s="58" t="e">
        <f t="shared" ref="AP313" si="2345">AO313+COUNTIF($L:$L,AO$2&amp;$P313)-1</f>
        <v>#N/A</v>
      </c>
      <c r="AQ313" s="58" t="e">
        <f t="shared" si="2319"/>
        <v>#N/A</v>
      </c>
      <c r="AR313" s="58" t="e">
        <f t="shared" ref="AR313" si="2346">AQ313+COUNTIF($L:$L,AQ$2&amp;$P313)-1</f>
        <v>#N/A</v>
      </c>
      <c r="AS313" s="58" t="e">
        <f t="shared" si="2321"/>
        <v>#N/A</v>
      </c>
      <c r="AT313" s="58" t="e">
        <f t="shared" ref="AT313" si="2347">AS313+COUNTIF($L:$L,AS$2&amp;$P313)-1</f>
        <v>#N/A</v>
      </c>
      <c r="AU313" s="58" t="e">
        <f t="shared" si="2323"/>
        <v>#N/A</v>
      </c>
      <c r="AV313" s="58" t="e">
        <f t="shared" si="1974"/>
        <v>#N/A</v>
      </c>
      <c r="AW313" s="58" t="e">
        <f t="shared" si="1975"/>
        <v>#N/A</v>
      </c>
      <c r="AX313" s="58" t="e">
        <f t="shared" si="1976"/>
        <v>#N/A</v>
      </c>
      <c r="AY313" s="58" t="e">
        <f t="shared" si="1977"/>
        <v>#N/A</v>
      </c>
      <c r="AZ313" s="59" t="e">
        <f t="shared" si="1978"/>
        <v>#N/A</v>
      </c>
      <c r="BB313" s="66" t="s">
        <v>403</v>
      </c>
      <c r="BC313" s="67" t="e">
        <f t="shared" si="1979"/>
        <v>#N/A</v>
      </c>
      <c r="BD313" s="67" t="e">
        <f t="shared" si="1980"/>
        <v>#N/A</v>
      </c>
      <c r="BE313" s="67" t="e">
        <f t="shared" si="1981"/>
        <v>#N/A</v>
      </c>
      <c r="BF313" s="67" t="e">
        <f t="shared" si="1982"/>
        <v>#N/A</v>
      </c>
      <c r="BG313" s="67">
        <f t="shared" si="1983"/>
        <v>418</v>
      </c>
      <c r="BH313" s="67">
        <f t="shared" si="1984"/>
        <v>418</v>
      </c>
      <c r="BI313" s="67">
        <f t="shared" si="1985"/>
        <v>753</v>
      </c>
      <c r="BJ313" s="67">
        <f t="shared" si="1986"/>
        <v>753</v>
      </c>
      <c r="BK313" s="67">
        <f t="shared" si="1987"/>
        <v>1197</v>
      </c>
      <c r="BL313" s="67">
        <f t="shared" si="1988"/>
        <v>1197</v>
      </c>
      <c r="BM313" s="67">
        <f t="shared" si="1989"/>
        <v>1770</v>
      </c>
      <c r="BN313" s="67">
        <f t="shared" si="1990"/>
        <v>1770</v>
      </c>
      <c r="BO313" s="67">
        <f t="shared" si="1991"/>
        <v>2534</v>
      </c>
      <c r="BP313" s="67">
        <f t="shared" si="1992"/>
        <v>2534</v>
      </c>
      <c r="BQ313" s="67">
        <f t="shared" si="1993"/>
        <v>3502</v>
      </c>
      <c r="BR313" s="67">
        <f t="shared" si="1994"/>
        <v>3502</v>
      </c>
      <c r="BS313" s="67" t="e">
        <f t="shared" si="1995"/>
        <v>#N/A</v>
      </c>
      <c r="BT313" s="67" t="e">
        <f t="shared" si="1996"/>
        <v>#N/A</v>
      </c>
      <c r="BU313" s="67" t="e">
        <f t="shared" si="1997"/>
        <v>#N/A</v>
      </c>
      <c r="BV313" s="67" t="e">
        <f t="shared" si="1998"/>
        <v>#N/A</v>
      </c>
      <c r="BW313" s="67" t="e">
        <f t="shared" si="1999"/>
        <v>#N/A</v>
      </c>
      <c r="BX313" s="67" t="e">
        <f t="shared" si="2000"/>
        <v>#N/A</v>
      </c>
      <c r="BY313" s="67" t="e">
        <f t="shared" si="2001"/>
        <v>#N/A</v>
      </c>
      <c r="BZ313" s="67" t="e">
        <f t="shared" si="2002"/>
        <v>#N/A</v>
      </c>
      <c r="CA313" s="67" t="e">
        <f t="shared" si="2003"/>
        <v>#N/A</v>
      </c>
      <c r="CB313" s="67" t="e">
        <f t="shared" si="2004"/>
        <v>#N/A</v>
      </c>
      <c r="CC313" s="67" t="e">
        <f t="shared" si="2005"/>
        <v>#N/A</v>
      </c>
      <c r="CD313" s="67" t="e">
        <f t="shared" si="2006"/>
        <v>#N/A</v>
      </c>
      <c r="CE313" s="67" t="e">
        <f t="shared" si="2007"/>
        <v>#N/A</v>
      </c>
      <c r="CF313" s="67" t="e">
        <f t="shared" si="2008"/>
        <v>#N/A</v>
      </c>
      <c r="CG313" s="67" t="e">
        <f t="shared" si="2009"/>
        <v>#N/A</v>
      </c>
      <c r="CH313" s="67" t="e">
        <f t="shared" si="2010"/>
        <v>#N/A</v>
      </c>
      <c r="CI313" s="67" t="e">
        <f t="shared" si="2011"/>
        <v>#N/A</v>
      </c>
      <c r="CJ313" s="67" t="e">
        <f t="shared" si="2012"/>
        <v>#N/A</v>
      </c>
      <c r="CK313" s="67" t="e">
        <f t="shared" si="2013"/>
        <v>#N/A</v>
      </c>
      <c r="CL313" s="68" t="e">
        <f t="shared" si="2014"/>
        <v>#N/A</v>
      </c>
    </row>
    <row r="314" spans="2:90" hidden="1" x14ac:dyDescent="0.4">
      <c r="B314" t="str">
        <f t="shared" si="1935"/>
        <v>2015武州瓦斯(株)</v>
      </c>
      <c r="C314" t="str">
        <f t="shared" si="1936"/>
        <v>2015武州瓦斯(株)</v>
      </c>
      <c r="D314">
        <v>2015</v>
      </c>
      <c r="E314">
        <v>2016</v>
      </c>
      <c r="G314" s="36" t="s">
        <v>339</v>
      </c>
      <c r="H314">
        <v>3.2000000000000003E-4</v>
      </c>
      <c r="J314">
        <v>2.8399999999999996E-4</v>
      </c>
      <c r="L314" s="60" t="s">
        <v>2015</v>
      </c>
      <c r="M314" s="61">
        <v>2015</v>
      </c>
      <c r="N314" s="62" t="s">
        <v>343</v>
      </c>
      <c r="P314" s="60" t="s">
        <v>404</v>
      </c>
      <c r="Q314" s="61" t="e">
        <f t="shared" si="1943"/>
        <v>#N/A</v>
      </c>
      <c r="R314" s="61" t="e">
        <f t="shared" si="1944"/>
        <v>#N/A</v>
      </c>
      <c r="S314" s="61" t="e">
        <f t="shared" si="1945"/>
        <v>#N/A</v>
      </c>
      <c r="T314" s="61" t="e">
        <f t="shared" si="1946"/>
        <v>#N/A</v>
      </c>
      <c r="U314" s="61">
        <f t="shared" si="1947"/>
        <v>415</v>
      </c>
      <c r="V314" s="61">
        <f t="shared" si="1948"/>
        <v>415</v>
      </c>
      <c r="W314" s="61">
        <f t="shared" si="1949"/>
        <v>719</v>
      </c>
      <c r="X314" s="61">
        <f t="shared" si="1950"/>
        <v>719</v>
      </c>
      <c r="Y314" s="61">
        <f t="shared" si="1951"/>
        <v>1090</v>
      </c>
      <c r="Z314" s="61">
        <f t="shared" si="1952"/>
        <v>1090</v>
      </c>
      <c r="AA314" s="61">
        <f t="shared" si="1953"/>
        <v>1525</v>
      </c>
      <c r="AB314" s="61">
        <f t="shared" si="1954"/>
        <v>1525</v>
      </c>
      <c r="AC314" s="61">
        <f t="shared" si="1955"/>
        <v>2031</v>
      </c>
      <c r="AD314" s="61">
        <f t="shared" si="1956"/>
        <v>2031</v>
      </c>
      <c r="AE314" s="61">
        <f t="shared" si="1957"/>
        <v>2586</v>
      </c>
      <c r="AF314" s="61">
        <f t="shared" si="1958"/>
        <v>2586</v>
      </c>
      <c r="AG314" s="61" t="e">
        <f t="shared" si="1959"/>
        <v>#N/A</v>
      </c>
      <c r="AH314" s="61" t="e">
        <f t="shared" si="1960"/>
        <v>#N/A</v>
      </c>
      <c r="AI314" s="61" t="e">
        <f t="shared" si="2311"/>
        <v>#N/A</v>
      </c>
      <c r="AJ314" s="61" t="e">
        <f t="shared" ref="AJ314" si="2348">AI314+COUNTIF($L:$L,AI$2&amp;$P314)-1</f>
        <v>#N/A</v>
      </c>
      <c r="AK314" s="61" t="e">
        <f t="shared" si="2313"/>
        <v>#N/A</v>
      </c>
      <c r="AL314" s="61" t="e">
        <f t="shared" ref="AL314" si="2349">AK314+COUNTIF($L:$L,AK$2&amp;$P314)-1</f>
        <v>#N/A</v>
      </c>
      <c r="AM314" s="61" t="e">
        <f t="shared" si="2315"/>
        <v>#N/A</v>
      </c>
      <c r="AN314" s="61" t="e">
        <f t="shared" ref="AN314" si="2350">AM314+COUNTIF($L:$L,AM$2&amp;$P314)-1</f>
        <v>#N/A</v>
      </c>
      <c r="AO314" s="61" t="e">
        <f t="shared" si="2317"/>
        <v>#N/A</v>
      </c>
      <c r="AP314" s="61" t="e">
        <f t="shared" ref="AP314" si="2351">AO314+COUNTIF($L:$L,AO$2&amp;$P314)-1</f>
        <v>#N/A</v>
      </c>
      <c r="AQ314" s="61" t="e">
        <f t="shared" si="2319"/>
        <v>#N/A</v>
      </c>
      <c r="AR314" s="61" t="e">
        <f t="shared" ref="AR314" si="2352">AQ314+COUNTIF($L:$L,AQ$2&amp;$P314)-1</f>
        <v>#N/A</v>
      </c>
      <c r="AS314" s="61" t="e">
        <f t="shared" si="2321"/>
        <v>#N/A</v>
      </c>
      <c r="AT314" s="61" t="e">
        <f t="shared" ref="AT314" si="2353">AS314+COUNTIF($L:$L,AS$2&amp;$P314)-1</f>
        <v>#N/A</v>
      </c>
      <c r="AU314" s="61" t="e">
        <f t="shared" si="2323"/>
        <v>#N/A</v>
      </c>
      <c r="AV314" s="61" t="e">
        <f t="shared" si="1974"/>
        <v>#N/A</v>
      </c>
      <c r="AW314" s="61" t="e">
        <f t="shared" si="1975"/>
        <v>#N/A</v>
      </c>
      <c r="AX314" s="61" t="e">
        <f t="shared" si="1976"/>
        <v>#N/A</v>
      </c>
      <c r="AY314" s="61" t="e">
        <f t="shared" si="1977"/>
        <v>#N/A</v>
      </c>
      <c r="AZ314" s="62" t="e">
        <f t="shared" si="1978"/>
        <v>#N/A</v>
      </c>
      <c r="BB314" s="69" t="s">
        <v>404</v>
      </c>
      <c r="BC314" s="70" t="e">
        <f t="shared" si="1979"/>
        <v>#N/A</v>
      </c>
      <c r="BD314" s="70" t="e">
        <f t="shared" si="1980"/>
        <v>#N/A</v>
      </c>
      <c r="BE314" s="70" t="e">
        <f t="shared" si="1981"/>
        <v>#N/A</v>
      </c>
      <c r="BF314" s="70" t="e">
        <f t="shared" si="1982"/>
        <v>#N/A</v>
      </c>
      <c r="BG314" s="70">
        <f t="shared" si="1983"/>
        <v>419</v>
      </c>
      <c r="BH314" s="70">
        <f t="shared" si="1984"/>
        <v>419</v>
      </c>
      <c r="BI314" s="70">
        <f t="shared" si="1985"/>
        <v>754</v>
      </c>
      <c r="BJ314" s="70">
        <f t="shared" si="1986"/>
        <v>754</v>
      </c>
      <c r="BK314" s="70">
        <f t="shared" si="1987"/>
        <v>1198</v>
      </c>
      <c r="BL314" s="70">
        <f t="shared" si="1988"/>
        <v>1198</v>
      </c>
      <c r="BM314" s="70">
        <f t="shared" si="1989"/>
        <v>1771</v>
      </c>
      <c r="BN314" s="70">
        <f t="shared" si="1990"/>
        <v>1771</v>
      </c>
      <c r="BO314" s="70">
        <f t="shared" si="1991"/>
        <v>2535</v>
      </c>
      <c r="BP314" s="70">
        <f t="shared" si="1992"/>
        <v>2535</v>
      </c>
      <c r="BQ314" s="70">
        <f t="shared" si="1993"/>
        <v>3503</v>
      </c>
      <c r="BR314" s="70">
        <f t="shared" si="1994"/>
        <v>3504</v>
      </c>
      <c r="BS314" s="70" t="e">
        <f t="shared" si="1995"/>
        <v>#N/A</v>
      </c>
      <c r="BT314" s="70" t="e">
        <f t="shared" si="1996"/>
        <v>#N/A</v>
      </c>
      <c r="BU314" s="70" t="e">
        <f t="shared" si="1997"/>
        <v>#N/A</v>
      </c>
      <c r="BV314" s="70" t="e">
        <f t="shared" si="1998"/>
        <v>#N/A</v>
      </c>
      <c r="BW314" s="70" t="e">
        <f t="shared" si="1999"/>
        <v>#N/A</v>
      </c>
      <c r="BX314" s="70" t="e">
        <f t="shared" si="2000"/>
        <v>#N/A</v>
      </c>
      <c r="BY314" s="70" t="e">
        <f t="shared" si="2001"/>
        <v>#N/A</v>
      </c>
      <c r="BZ314" s="70" t="e">
        <f t="shared" si="2002"/>
        <v>#N/A</v>
      </c>
      <c r="CA314" s="70" t="e">
        <f t="shared" si="2003"/>
        <v>#N/A</v>
      </c>
      <c r="CB314" s="70" t="e">
        <f t="shared" si="2004"/>
        <v>#N/A</v>
      </c>
      <c r="CC314" s="70" t="e">
        <f t="shared" si="2005"/>
        <v>#N/A</v>
      </c>
      <c r="CD314" s="70" t="e">
        <f t="shared" si="2006"/>
        <v>#N/A</v>
      </c>
      <c r="CE314" s="70" t="e">
        <f t="shared" si="2007"/>
        <v>#N/A</v>
      </c>
      <c r="CF314" s="70" t="e">
        <f t="shared" si="2008"/>
        <v>#N/A</v>
      </c>
      <c r="CG314" s="70" t="e">
        <f t="shared" si="2009"/>
        <v>#N/A</v>
      </c>
      <c r="CH314" s="70" t="e">
        <f t="shared" si="2010"/>
        <v>#N/A</v>
      </c>
      <c r="CI314" s="70" t="e">
        <f t="shared" si="2011"/>
        <v>#N/A</v>
      </c>
      <c r="CJ314" s="70" t="e">
        <f t="shared" si="2012"/>
        <v>#N/A</v>
      </c>
      <c r="CK314" s="70" t="e">
        <f t="shared" si="2013"/>
        <v>#N/A</v>
      </c>
      <c r="CL314" s="71" t="e">
        <f t="shared" si="2014"/>
        <v>#N/A</v>
      </c>
    </row>
    <row r="315" spans="2:90" hidden="1" x14ac:dyDescent="0.4">
      <c r="B315" t="str">
        <f t="shared" si="1935"/>
        <v>2015(株)みらい電力</v>
      </c>
      <c r="C315" t="str">
        <f t="shared" si="1936"/>
        <v>2015(株)みらい電力</v>
      </c>
      <c r="D315">
        <v>2015</v>
      </c>
      <c r="E315">
        <v>2016</v>
      </c>
      <c r="G315" s="36" t="s">
        <v>340</v>
      </c>
      <c r="H315">
        <v>3.79E-4</v>
      </c>
      <c r="J315">
        <v>5.1999999999999995E-4</v>
      </c>
      <c r="L315" s="57" t="s">
        <v>2016</v>
      </c>
      <c r="M315" s="58">
        <v>2015</v>
      </c>
      <c r="N315" s="59" t="s">
        <v>344</v>
      </c>
      <c r="P315" s="57" t="s">
        <v>405</v>
      </c>
      <c r="Q315" s="58" t="e">
        <f t="shared" si="1943"/>
        <v>#N/A</v>
      </c>
      <c r="R315" s="58" t="e">
        <f t="shared" si="1944"/>
        <v>#N/A</v>
      </c>
      <c r="S315" s="58" t="e">
        <f t="shared" si="1945"/>
        <v>#N/A</v>
      </c>
      <c r="T315" s="58" t="e">
        <f t="shared" si="1946"/>
        <v>#N/A</v>
      </c>
      <c r="U315" s="58">
        <f t="shared" si="1947"/>
        <v>416</v>
      </c>
      <c r="V315" s="58">
        <f t="shared" si="1948"/>
        <v>416</v>
      </c>
      <c r="W315" s="58">
        <f t="shared" si="1949"/>
        <v>720</v>
      </c>
      <c r="X315" s="58">
        <f t="shared" si="1950"/>
        <v>720</v>
      </c>
      <c r="Y315" s="58">
        <f t="shared" si="1951"/>
        <v>1091</v>
      </c>
      <c r="Z315" s="58">
        <f t="shared" si="1952"/>
        <v>1091</v>
      </c>
      <c r="AA315" s="58">
        <f t="shared" si="1953"/>
        <v>1526</v>
      </c>
      <c r="AB315" s="58">
        <f t="shared" si="1954"/>
        <v>1526</v>
      </c>
      <c r="AC315" s="58">
        <f t="shared" si="1955"/>
        <v>2032</v>
      </c>
      <c r="AD315" s="58">
        <f t="shared" si="1956"/>
        <v>2032</v>
      </c>
      <c r="AE315" s="58">
        <f t="shared" si="1957"/>
        <v>2587</v>
      </c>
      <c r="AF315" s="58">
        <f t="shared" si="1958"/>
        <v>2587</v>
      </c>
      <c r="AG315" s="58" t="e">
        <f t="shared" si="1959"/>
        <v>#N/A</v>
      </c>
      <c r="AH315" s="58" t="e">
        <f t="shared" si="1960"/>
        <v>#N/A</v>
      </c>
      <c r="AI315" s="58" t="e">
        <f t="shared" si="2311"/>
        <v>#N/A</v>
      </c>
      <c r="AJ315" s="58" t="e">
        <f t="shared" ref="AJ315" si="2354">AI315+COUNTIF($L:$L,AI$2&amp;$P315)-1</f>
        <v>#N/A</v>
      </c>
      <c r="AK315" s="58" t="e">
        <f t="shared" si="2313"/>
        <v>#N/A</v>
      </c>
      <c r="AL315" s="58" t="e">
        <f t="shared" ref="AL315" si="2355">AK315+COUNTIF($L:$L,AK$2&amp;$P315)-1</f>
        <v>#N/A</v>
      </c>
      <c r="AM315" s="58" t="e">
        <f t="shared" si="2315"/>
        <v>#N/A</v>
      </c>
      <c r="AN315" s="58" t="e">
        <f t="shared" ref="AN315" si="2356">AM315+COUNTIF($L:$L,AM$2&amp;$P315)-1</f>
        <v>#N/A</v>
      </c>
      <c r="AO315" s="58" t="e">
        <f t="shared" si="2317"/>
        <v>#N/A</v>
      </c>
      <c r="AP315" s="58" t="e">
        <f t="shared" ref="AP315" si="2357">AO315+COUNTIF($L:$L,AO$2&amp;$P315)-1</f>
        <v>#N/A</v>
      </c>
      <c r="AQ315" s="58" t="e">
        <f t="shared" si="2319"/>
        <v>#N/A</v>
      </c>
      <c r="AR315" s="58" t="e">
        <f t="shared" ref="AR315" si="2358">AQ315+COUNTIF($L:$L,AQ$2&amp;$P315)-1</f>
        <v>#N/A</v>
      </c>
      <c r="AS315" s="58" t="e">
        <f t="shared" si="2321"/>
        <v>#N/A</v>
      </c>
      <c r="AT315" s="58" t="e">
        <f t="shared" ref="AT315" si="2359">AS315+COUNTIF($L:$L,AS$2&amp;$P315)-1</f>
        <v>#N/A</v>
      </c>
      <c r="AU315" s="58" t="e">
        <f t="shared" si="2323"/>
        <v>#N/A</v>
      </c>
      <c r="AV315" s="58" t="e">
        <f t="shared" si="1974"/>
        <v>#N/A</v>
      </c>
      <c r="AW315" s="58" t="e">
        <f t="shared" si="1975"/>
        <v>#N/A</v>
      </c>
      <c r="AX315" s="58" t="e">
        <f t="shared" si="1976"/>
        <v>#N/A</v>
      </c>
      <c r="AY315" s="58" t="e">
        <f t="shared" si="1977"/>
        <v>#N/A</v>
      </c>
      <c r="AZ315" s="59" t="e">
        <f t="shared" si="1978"/>
        <v>#N/A</v>
      </c>
      <c r="BB315" s="66" t="s">
        <v>405</v>
      </c>
      <c r="BC315" s="67" t="e">
        <f t="shared" si="1979"/>
        <v>#N/A</v>
      </c>
      <c r="BD315" s="67" t="e">
        <f t="shared" si="1980"/>
        <v>#N/A</v>
      </c>
      <c r="BE315" s="67" t="e">
        <f t="shared" si="1981"/>
        <v>#N/A</v>
      </c>
      <c r="BF315" s="67" t="e">
        <f t="shared" si="1982"/>
        <v>#N/A</v>
      </c>
      <c r="BG315" s="67">
        <f t="shared" si="1983"/>
        <v>420</v>
      </c>
      <c r="BH315" s="67">
        <f t="shared" si="1984"/>
        <v>420</v>
      </c>
      <c r="BI315" s="67">
        <f t="shared" si="1985"/>
        <v>755</v>
      </c>
      <c r="BJ315" s="67">
        <f t="shared" si="1986"/>
        <v>755</v>
      </c>
      <c r="BK315" s="67">
        <f t="shared" si="1987"/>
        <v>1199</v>
      </c>
      <c r="BL315" s="67">
        <f t="shared" si="1988"/>
        <v>1199</v>
      </c>
      <c r="BM315" s="67">
        <f t="shared" si="1989"/>
        <v>1772</v>
      </c>
      <c r="BN315" s="67">
        <f t="shared" si="1990"/>
        <v>1772</v>
      </c>
      <c r="BO315" s="67">
        <f t="shared" si="1991"/>
        <v>2536</v>
      </c>
      <c r="BP315" s="67">
        <f t="shared" si="1992"/>
        <v>2536</v>
      </c>
      <c r="BQ315" s="67">
        <f t="shared" si="1993"/>
        <v>3505</v>
      </c>
      <c r="BR315" s="67">
        <f t="shared" si="1994"/>
        <v>3505</v>
      </c>
      <c r="BS315" s="67" t="e">
        <f t="shared" si="1995"/>
        <v>#N/A</v>
      </c>
      <c r="BT315" s="67" t="e">
        <f t="shared" si="1996"/>
        <v>#N/A</v>
      </c>
      <c r="BU315" s="67" t="e">
        <f t="shared" si="1997"/>
        <v>#N/A</v>
      </c>
      <c r="BV315" s="67" t="e">
        <f t="shared" si="1998"/>
        <v>#N/A</v>
      </c>
      <c r="BW315" s="67" t="e">
        <f t="shared" si="1999"/>
        <v>#N/A</v>
      </c>
      <c r="BX315" s="67" t="e">
        <f t="shared" si="2000"/>
        <v>#N/A</v>
      </c>
      <c r="BY315" s="67" t="e">
        <f t="shared" si="2001"/>
        <v>#N/A</v>
      </c>
      <c r="BZ315" s="67" t="e">
        <f t="shared" si="2002"/>
        <v>#N/A</v>
      </c>
      <c r="CA315" s="67" t="e">
        <f t="shared" si="2003"/>
        <v>#N/A</v>
      </c>
      <c r="CB315" s="67" t="e">
        <f t="shared" si="2004"/>
        <v>#N/A</v>
      </c>
      <c r="CC315" s="67" t="e">
        <f t="shared" si="2005"/>
        <v>#N/A</v>
      </c>
      <c r="CD315" s="67" t="e">
        <f t="shared" si="2006"/>
        <v>#N/A</v>
      </c>
      <c r="CE315" s="67" t="e">
        <f t="shared" si="2007"/>
        <v>#N/A</v>
      </c>
      <c r="CF315" s="67" t="e">
        <f t="shared" si="2008"/>
        <v>#N/A</v>
      </c>
      <c r="CG315" s="67" t="e">
        <f t="shared" si="2009"/>
        <v>#N/A</v>
      </c>
      <c r="CH315" s="67" t="e">
        <f t="shared" si="2010"/>
        <v>#N/A</v>
      </c>
      <c r="CI315" s="67" t="e">
        <f t="shared" si="2011"/>
        <v>#N/A</v>
      </c>
      <c r="CJ315" s="67" t="e">
        <f t="shared" si="2012"/>
        <v>#N/A</v>
      </c>
      <c r="CK315" s="67" t="e">
        <f t="shared" si="2013"/>
        <v>#N/A</v>
      </c>
      <c r="CL315" s="68" t="e">
        <f t="shared" si="2014"/>
        <v>#N/A</v>
      </c>
    </row>
    <row r="316" spans="2:90" hidden="1" x14ac:dyDescent="0.4">
      <c r="B316" t="str">
        <f t="shared" si="1935"/>
        <v>2015大垣ガス(株)</v>
      </c>
      <c r="C316" t="str">
        <f t="shared" si="1936"/>
        <v>2015大垣ガス(株)</v>
      </c>
      <c r="D316">
        <v>2015</v>
      </c>
      <c r="E316">
        <v>2016</v>
      </c>
      <c r="G316" s="36" t="s">
        <v>341</v>
      </c>
      <c r="H316">
        <v>3.2000000000000003E-4</v>
      </c>
      <c r="J316">
        <v>2.8399999999999996E-4</v>
      </c>
      <c r="L316" s="60" t="s">
        <v>2017</v>
      </c>
      <c r="M316" s="61">
        <v>2015</v>
      </c>
      <c r="N316" s="62" t="s">
        <v>209</v>
      </c>
      <c r="P316" s="60" t="s">
        <v>406</v>
      </c>
      <c r="Q316" s="61" t="e">
        <f t="shared" si="1943"/>
        <v>#N/A</v>
      </c>
      <c r="R316" s="61" t="e">
        <f t="shared" si="1944"/>
        <v>#N/A</v>
      </c>
      <c r="S316" s="61" t="e">
        <f t="shared" si="1945"/>
        <v>#N/A</v>
      </c>
      <c r="T316" s="61" t="e">
        <f t="shared" si="1946"/>
        <v>#N/A</v>
      </c>
      <c r="U316" s="61">
        <f t="shared" si="1947"/>
        <v>417</v>
      </c>
      <c r="V316" s="61">
        <f t="shared" si="1948"/>
        <v>417</v>
      </c>
      <c r="W316" s="61">
        <f t="shared" si="1949"/>
        <v>721</v>
      </c>
      <c r="X316" s="61">
        <f t="shared" si="1950"/>
        <v>721</v>
      </c>
      <c r="Y316" s="61">
        <f t="shared" si="1951"/>
        <v>1092</v>
      </c>
      <c r="Z316" s="61">
        <f t="shared" si="1952"/>
        <v>1092</v>
      </c>
      <c r="AA316" s="61">
        <f t="shared" si="1953"/>
        <v>1527</v>
      </c>
      <c r="AB316" s="61">
        <f t="shared" si="1954"/>
        <v>1527</v>
      </c>
      <c r="AC316" s="61">
        <f t="shared" si="1955"/>
        <v>2033</v>
      </c>
      <c r="AD316" s="61">
        <f t="shared" si="1956"/>
        <v>2033</v>
      </c>
      <c r="AE316" s="61">
        <f t="shared" si="1957"/>
        <v>2588</v>
      </c>
      <c r="AF316" s="61">
        <f t="shared" si="1958"/>
        <v>2588</v>
      </c>
      <c r="AG316" s="61" t="e">
        <f t="shared" si="1959"/>
        <v>#N/A</v>
      </c>
      <c r="AH316" s="61" t="e">
        <f t="shared" si="1960"/>
        <v>#N/A</v>
      </c>
      <c r="AI316" s="61" t="e">
        <f t="shared" si="2311"/>
        <v>#N/A</v>
      </c>
      <c r="AJ316" s="61" t="e">
        <f t="shared" ref="AJ316" si="2360">AI316+COUNTIF($L:$L,AI$2&amp;$P316)-1</f>
        <v>#N/A</v>
      </c>
      <c r="AK316" s="61" t="e">
        <f t="shared" si="2313"/>
        <v>#N/A</v>
      </c>
      <c r="AL316" s="61" t="e">
        <f t="shared" ref="AL316" si="2361">AK316+COUNTIF($L:$L,AK$2&amp;$P316)-1</f>
        <v>#N/A</v>
      </c>
      <c r="AM316" s="61" t="e">
        <f t="shared" si="2315"/>
        <v>#N/A</v>
      </c>
      <c r="AN316" s="61" t="e">
        <f t="shared" ref="AN316" si="2362">AM316+COUNTIF($L:$L,AM$2&amp;$P316)-1</f>
        <v>#N/A</v>
      </c>
      <c r="AO316" s="61" t="e">
        <f t="shared" si="2317"/>
        <v>#N/A</v>
      </c>
      <c r="AP316" s="61" t="e">
        <f t="shared" ref="AP316" si="2363">AO316+COUNTIF($L:$L,AO$2&amp;$P316)-1</f>
        <v>#N/A</v>
      </c>
      <c r="AQ316" s="61" t="e">
        <f t="shared" si="2319"/>
        <v>#N/A</v>
      </c>
      <c r="AR316" s="61" t="e">
        <f t="shared" ref="AR316" si="2364">AQ316+COUNTIF($L:$L,AQ$2&amp;$P316)-1</f>
        <v>#N/A</v>
      </c>
      <c r="AS316" s="61" t="e">
        <f t="shared" si="2321"/>
        <v>#N/A</v>
      </c>
      <c r="AT316" s="61" t="e">
        <f t="shared" ref="AT316" si="2365">AS316+COUNTIF($L:$L,AS$2&amp;$P316)-1</f>
        <v>#N/A</v>
      </c>
      <c r="AU316" s="61" t="e">
        <f t="shared" si="2323"/>
        <v>#N/A</v>
      </c>
      <c r="AV316" s="61" t="e">
        <f t="shared" si="1974"/>
        <v>#N/A</v>
      </c>
      <c r="AW316" s="61" t="e">
        <f t="shared" si="1975"/>
        <v>#N/A</v>
      </c>
      <c r="AX316" s="61" t="e">
        <f t="shared" si="1976"/>
        <v>#N/A</v>
      </c>
      <c r="AY316" s="61" t="e">
        <f t="shared" si="1977"/>
        <v>#N/A</v>
      </c>
      <c r="AZ316" s="62" t="e">
        <f t="shared" si="1978"/>
        <v>#N/A</v>
      </c>
      <c r="BB316" s="69" t="s">
        <v>406</v>
      </c>
      <c r="BC316" s="70" t="e">
        <f t="shared" si="1979"/>
        <v>#N/A</v>
      </c>
      <c r="BD316" s="70" t="e">
        <f t="shared" si="1980"/>
        <v>#N/A</v>
      </c>
      <c r="BE316" s="70" t="e">
        <f t="shared" si="1981"/>
        <v>#N/A</v>
      </c>
      <c r="BF316" s="70" t="e">
        <f t="shared" si="1982"/>
        <v>#N/A</v>
      </c>
      <c r="BG316" s="70">
        <f t="shared" si="1983"/>
        <v>421</v>
      </c>
      <c r="BH316" s="70">
        <f t="shared" si="1984"/>
        <v>421</v>
      </c>
      <c r="BI316" s="70">
        <f t="shared" si="1985"/>
        <v>756</v>
      </c>
      <c r="BJ316" s="70">
        <f t="shared" si="1986"/>
        <v>756</v>
      </c>
      <c r="BK316" s="70">
        <f t="shared" si="1987"/>
        <v>1200</v>
      </c>
      <c r="BL316" s="70">
        <f t="shared" si="1988"/>
        <v>1200</v>
      </c>
      <c r="BM316" s="70">
        <f t="shared" si="1989"/>
        <v>1773</v>
      </c>
      <c r="BN316" s="70">
        <f t="shared" si="1990"/>
        <v>1773</v>
      </c>
      <c r="BO316" s="70">
        <f t="shared" si="1991"/>
        <v>2537</v>
      </c>
      <c r="BP316" s="70">
        <f t="shared" si="1992"/>
        <v>2537</v>
      </c>
      <c r="BQ316" s="70">
        <f t="shared" si="1993"/>
        <v>3506</v>
      </c>
      <c r="BR316" s="70">
        <f t="shared" si="1994"/>
        <v>3506</v>
      </c>
      <c r="BS316" s="70" t="e">
        <f t="shared" si="1995"/>
        <v>#N/A</v>
      </c>
      <c r="BT316" s="70" t="e">
        <f t="shared" si="1996"/>
        <v>#N/A</v>
      </c>
      <c r="BU316" s="70" t="e">
        <f t="shared" si="1997"/>
        <v>#N/A</v>
      </c>
      <c r="BV316" s="70" t="e">
        <f t="shared" si="1998"/>
        <v>#N/A</v>
      </c>
      <c r="BW316" s="70" t="e">
        <f t="shared" si="1999"/>
        <v>#N/A</v>
      </c>
      <c r="BX316" s="70" t="e">
        <f t="shared" si="2000"/>
        <v>#N/A</v>
      </c>
      <c r="BY316" s="70" t="e">
        <f t="shared" si="2001"/>
        <v>#N/A</v>
      </c>
      <c r="BZ316" s="70" t="e">
        <f t="shared" si="2002"/>
        <v>#N/A</v>
      </c>
      <c r="CA316" s="70" t="e">
        <f t="shared" si="2003"/>
        <v>#N/A</v>
      </c>
      <c r="CB316" s="70" t="e">
        <f t="shared" si="2004"/>
        <v>#N/A</v>
      </c>
      <c r="CC316" s="70" t="e">
        <f t="shared" si="2005"/>
        <v>#N/A</v>
      </c>
      <c r="CD316" s="70" t="e">
        <f t="shared" si="2006"/>
        <v>#N/A</v>
      </c>
      <c r="CE316" s="70" t="e">
        <f t="shared" si="2007"/>
        <v>#N/A</v>
      </c>
      <c r="CF316" s="70" t="e">
        <f t="shared" si="2008"/>
        <v>#N/A</v>
      </c>
      <c r="CG316" s="70" t="e">
        <f t="shared" si="2009"/>
        <v>#N/A</v>
      </c>
      <c r="CH316" s="70" t="e">
        <f t="shared" si="2010"/>
        <v>#N/A</v>
      </c>
      <c r="CI316" s="70" t="e">
        <f t="shared" si="2011"/>
        <v>#N/A</v>
      </c>
      <c r="CJ316" s="70" t="e">
        <f t="shared" si="2012"/>
        <v>#N/A</v>
      </c>
      <c r="CK316" s="70" t="e">
        <f t="shared" si="2013"/>
        <v>#N/A</v>
      </c>
      <c r="CL316" s="71" t="e">
        <f t="shared" si="2014"/>
        <v>#N/A</v>
      </c>
    </row>
    <row r="317" spans="2:90" hidden="1" x14ac:dyDescent="0.4">
      <c r="B317" t="str">
        <f t="shared" si="1935"/>
        <v>2015(株)藤田商店</v>
      </c>
      <c r="C317" t="str">
        <f t="shared" si="1936"/>
        <v>2015(株)藤田商店</v>
      </c>
      <c r="D317">
        <v>2015</v>
      </c>
      <c r="E317">
        <v>2016</v>
      </c>
      <c r="G317" s="36" t="s">
        <v>342</v>
      </c>
      <c r="H317">
        <v>5.7899999999999998E-4</v>
      </c>
      <c r="J317">
        <v>5.4300000000000008E-4</v>
      </c>
      <c r="L317" s="57" t="s">
        <v>2018</v>
      </c>
      <c r="M317" s="58">
        <v>2015</v>
      </c>
      <c r="N317" s="59" t="s">
        <v>345</v>
      </c>
      <c r="P317" s="57" t="s">
        <v>407</v>
      </c>
      <c r="Q317" s="58" t="e">
        <f t="shared" si="1943"/>
        <v>#N/A</v>
      </c>
      <c r="R317" s="58" t="e">
        <f t="shared" si="1944"/>
        <v>#N/A</v>
      </c>
      <c r="S317" s="58" t="e">
        <f t="shared" si="1945"/>
        <v>#N/A</v>
      </c>
      <c r="T317" s="58" t="e">
        <f t="shared" si="1946"/>
        <v>#N/A</v>
      </c>
      <c r="U317" s="58">
        <f t="shared" si="1947"/>
        <v>418</v>
      </c>
      <c r="V317" s="58">
        <f t="shared" si="1948"/>
        <v>418</v>
      </c>
      <c r="W317" s="58">
        <f t="shared" si="1949"/>
        <v>723</v>
      </c>
      <c r="X317" s="58">
        <f t="shared" si="1950"/>
        <v>723</v>
      </c>
      <c r="Y317" s="58">
        <f t="shared" si="1951"/>
        <v>1094</v>
      </c>
      <c r="Z317" s="58">
        <f t="shared" si="1952"/>
        <v>1094</v>
      </c>
      <c r="AA317" s="58">
        <f t="shared" si="1953"/>
        <v>1529</v>
      </c>
      <c r="AB317" s="58">
        <f t="shared" si="1954"/>
        <v>1529</v>
      </c>
      <c r="AC317" s="58">
        <f t="shared" si="1955"/>
        <v>2035</v>
      </c>
      <c r="AD317" s="58">
        <f t="shared" si="1956"/>
        <v>2035</v>
      </c>
      <c r="AE317" s="58">
        <f t="shared" si="1957"/>
        <v>2590</v>
      </c>
      <c r="AF317" s="58">
        <f t="shared" si="1958"/>
        <v>2590</v>
      </c>
      <c r="AG317" s="58" t="e">
        <f t="shared" si="1959"/>
        <v>#N/A</v>
      </c>
      <c r="AH317" s="58" t="e">
        <f t="shared" si="1960"/>
        <v>#N/A</v>
      </c>
      <c r="AI317" s="58" t="e">
        <f t="shared" si="2311"/>
        <v>#N/A</v>
      </c>
      <c r="AJ317" s="58" t="e">
        <f t="shared" ref="AJ317" si="2366">AI317+COUNTIF($L:$L,AI$2&amp;$P317)-1</f>
        <v>#N/A</v>
      </c>
      <c r="AK317" s="58" t="e">
        <f t="shared" si="2313"/>
        <v>#N/A</v>
      </c>
      <c r="AL317" s="58" t="e">
        <f t="shared" ref="AL317" si="2367">AK317+COUNTIF($L:$L,AK$2&amp;$P317)-1</f>
        <v>#N/A</v>
      </c>
      <c r="AM317" s="58" t="e">
        <f t="shared" si="2315"/>
        <v>#N/A</v>
      </c>
      <c r="AN317" s="58" t="e">
        <f t="shared" ref="AN317" si="2368">AM317+COUNTIF($L:$L,AM$2&amp;$P317)-1</f>
        <v>#N/A</v>
      </c>
      <c r="AO317" s="58" t="e">
        <f t="shared" si="2317"/>
        <v>#N/A</v>
      </c>
      <c r="AP317" s="58" t="e">
        <f t="shared" ref="AP317" si="2369">AO317+COUNTIF($L:$L,AO$2&amp;$P317)-1</f>
        <v>#N/A</v>
      </c>
      <c r="AQ317" s="58" t="e">
        <f t="shared" si="2319"/>
        <v>#N/A</v>
      </c>
      <c r="AR317" s="58" t="e">
        <f t="shared" ref="AR317" si="2370">AQ317+COUNTIF($L:$L,AQ$2&amp;$P317)-1</f>
        <v>#N/A</v>
      </c>
      <c r="AS317" s="58" t="e">
        <f t="shared" si="2321"/>
        <v>#N/A</v>
      </c>
      <c r="AT317" s="58" t="e">
        <f t="shared" ref="AT317" si="2371">AS317+COUNTIF($L:$L,AS$2&amp;$P317)-1</f>
        <v>#N/A</v>
      </c>
      <c r="AU317" s="58" t="e">
        <f t="shared" si="2323"/>
        <v>#N/A</v>
      </c>
      <c r="AV317" s="58" t="e">
        <f t="shared" si="1974"/>
        <v>#N/A</v>
      </c>
      <c r="AW317" s="58" t="e">
        <f t="shared" si="1975"/>
        <v>#N/A</v>
      </c>
      <c r="AX317" s="58" t="e">
        <f t="shared" si="1976"/>
        <v>#N/A</v>
      </c>
      <c r="AY317" s="58" t="e">
        <f t="shared" si="1977"/>
        <v>#N/A</v>
      </c>
      <c r="AZ317" s="59" t="e">
        <f t="shared" si="1978"/>
        <v>#N/A</v>
      </c>
      <c r="BB317" s="66" t="s">
        <v>407</v>
      </c>
      <c r="BC317" s="67" t="e">
        <f t="shared" si="1979"/>
        <v>#N/A</v>
      </c>
      <c r="BD317" s="67" t="e">
        <f t="shared" si="1980"/>
        <v>#N/A</v>
      </c>
      <c r="BE317" s="67" t="e">
        <f t="shared" si="1981"/>
        <v>#N/A</v>
      </c>
      <c r="BF317" s="67" t="e">
        <f t="shared" si="1982"/>
        <v>#N/A</v>
      </c>
      <c r="BG317" s="67">
        <f t="shared" si="1983"/>
        <v>422</v>
      </c>
      <c r="BH317" s="67">
        <f t="shared" si="1984"/>
        <v>422</v>
      </c>
      <c r="BI317" s="67">
        <f t="shared" si="1985"/>
        <v>758</v>
      </c>
      <c r="BJ317" s="67">
        <f t="shared" si="1986"/>
        <v>758</v>
      </c>
      <c r="BK317" s="67">
        <f t="shared" si="1987"/>
        <v>1202</v>
      </c>
      <c r="BL317" s="67">
        <f t="shared" si="1988"/>
        <v>1202</v>
      </c>
      <c r="BM317" s="67">
        <f t="shared" si="1989"/>
        <v>1775</v>
      </c>
      <c r="BN317" s="67">
        <f t="shared" si="1990"/>
        <v>1775</v>
      </c>
      <c r="BO317" s="67">
        <f t="shared" si="1991"/>
        <v>2539</v>
      </c>
      <c r="BP317" s="67">
        <f t="shared" si="1992"/>
        <v>2539</v>
      </c>
      <c r="BQ317" s="67">
        <f t="shared" si="1993"/>
        <v>3508</v>
      </c>
      <c r="BR317" s="67">
        <f t="shared" si="1994"/>
        <v>3508</v>
      </c>
      <c r="BS317" s="67" t="e">
        <f t="shared" si="1995"/>
        <v>#N/A</v>
      </c>
      <c r="BT317" s="67" t="e">
        <f t="shared" si="1996"/>
        <v>#N/A</v>
      </c>
      <c r="BU317" s="67" t="e">
        <f t="shared" si="1997"/>
        <v>#N/A</v>
      </c>
      <c r="BV317" s="67" t="e">
        <f t="shared" si="1998"/>
        <v>#N/A</v>
      </c>
      <c r="BW317" s="67" t="e">
        <f t="shared" si="1999"/>
        <v>#N/A</v>
      </c>
      <c r="BX317" s="67" t="e">
        <f t="shared" si="2000"/>
        <v>#N/A</v>
      </c>
      <c r="BY317" s="67" t="e">
        <f t="shared" si="2001"/>
        <v>#N/A</v>
      </c>
      <c r="BZ317" s="67" t="e">
        <f t="shared" si="2002"/>
        <v>#N/A</v>
      </c>
      <c r="CA317" s="67" t="e">
        <f t="shared" si="2003"/>
        <v>#N/A</v>
      </c>
      <c r="CB317" s="67" t="e">
        <f t="shared" si="2004"/>
        <v>#N/A</v>
      </c>
      <c r="CC317" s="67" t="e">
        <f t="shared" si="2005"/>
        <v>#N/A</v>
      </c>
      <c r="CD317" s="67" t="e">
        <f t="shared" si="2006"/>
        <v>#N/A</v>
      </c>
      <c r="CE317" s="67" t="e">
        <f t="shared" si="2007"/>
        <v>#N/A</v>
      </c>
      <c r="CF317" s="67" t="e">
        <f t="shared" si="2008"/>
        <v>#N/A</v>
      </c>
      <c r="CG317" s="67" t="e">
        <f t="shared" si="2009"/>
        <v>#N/A</v>
      </c>
      <c r="CH317" s="67" t="e">
        <f t="shared" si="2010"/>
        <v>#N/A</v>
      </c>
      <c r="CI317" s="67" t="e">
        <f t="shared" si="2011"/>
        <v>#N/A</v>
      </c>
      <c r="CJ317" s="67" t="e">
        <f t="shared" si="2012"/>
        <v>#N/A</v>
      </c>
      <c r="CK317" s="67" t="e">
        <f t="shared" si="2013"/>
        <v>#N/A</v>
      </c>
      <c r="CL317" s="68" t="e">
        <f t="shared" si="2014"/>
        <v>#N/A</v>
      </c>
    </row>
    <row r="318" spans="2:90" hidden="1" x14ac:dyDescent="0.4">
      <c r="B318" t="str">
        <f t="shared" si="1935"/>
        <v>2015(株)ケーブルネット下関</v>
      </c>
      <c r="C318" t="str">
        <f t="shared" si="1936"/>
        <v>2015(株)ケーブルネット下関</v>
      </c>
      <c r="D318">
        <v>2015</v>
      </c>
      <c r="E318">
        <v>2016</v>
      </c>
      <c r="G318" s="36" t="s">
        <v>343</v>
      </c>
      <c r="H318">
        <v>5.9800000000000001E-4</v>
      </c>
      <c r="J318">
        <v>6.5200000000000002E-4</v>
      </c>
      <c r="L318" s="60" t="s">
        <v>2019</v>
      </c>
      <c r="M318" s="61">
        <v>2015</v>
      </c>
      <c r="N318" s="62" t="s">
        <v>221</v>
      </c>
      <c r="P318" s="60" t="s">
        <v>408</v>
      </c>
      <c r="Q318" s="61" t="e">
        <f t="shared" si="1943"/>
        <v>#N/A</v>
      </c>
      <c r="R318" s="61" t="e">
        <f t="shared" si="1944"/>
        <v>#N/A</v>
      </c>
      <c r="S318" s="61" t="e">
        <f t="shared" si="1945"/>
        <v>#N/A</v>
      </c>
      <c r="T318" s="61" t="e">
        <f t="shared" si="1946"/>
        <v>#N/A</v>
      </c>
      <c r="U318" s="61">
        <f t="shared" si="1947"/>
        <v>419</v>
      </c>
      <c r="V318" s="61">
        <f t="shared" si="1948"/>
        <v>419</v>
      </c>
      <c r="W318" s="61">
        <f t="shared" si="1949"/>
        <v>726</v>
      </c>
      <c r="X318" s="61">
        <f t="shared" si="1950"/>
        <v>726</v>
      </c>
      <c r="Y318" s="61">
        <f t="shared" si="1951"/>
        <v>1098</v>
      </c>
      <c r="Z318" s="61">
        <f t="shared" si="1952"/>
        <v>1098</v>
      </c>
      <c r="AA318" s="61">
        <f t="shared" si="1953"/>
        <v>1533</v>
      </c>
      <c r="AB318" s="61">
        <f t="shared" si="1954"/>
        <v>1533</v>
      </c>
      <c r="AC318" s="61">
        <f t="shared" si="1955"/>
        <v>2039</v>
      </c>
      <c r="AD318" s="61">
        <f t="shared" si="1956"/>
        <v>2039</v>
      </c>
      <c r="AE318" s="61" t="e">
        <f t="shared" si="1957"/>
        <v>#N/A</v>
      </c>
      <c r="AF318" s="61" t="e">
        <f t="shared" si="1958"/>
        <v>#N/A</v>
      </c>
      <c r="AG318" s="61" t="e">
        <f t="shared" si="1959"/>
        <v>#N/A</v>
      </c>
      <c r="AH318" s="61" t="e">
        <f t="shared" si="1960"/>
        <v>#N/A</v>
      </c>
      <c r="AI318" s="61" t="e">
        <f t="shared" si="2311"/>
        <v>#N/A</v>
      </c>
      <c r="AJ318" s="61" t="e">
        <f t="shared" ref="AJ318" si="2372">AI318+COUNTIF($L:$L,AI$2&amp;$P318)-1</f>
        <v>#N/A</v>
      </c>
      <c r="AK318" s="61" t="e">
        <f t="shared" si="2313"/>
        <v>#N/A</v>
      </c>
      <c r="AL318" s="61" t="e">
        <f t="shared" ref="AL318" si="2373">AK318+COUNTIF($L:$L,AK$2&amp;$P318)-1</f>
        <v>#N/A</v>
      </c>
      <c r="AM318" s="61" t="e">
        <f t="shared" si="2315"/>
        <v>#N/A</v>
      </c>
      <c r="AN318" s="61" t="e">
        <f t="shared" ref="AN318" si="2374">AM318+COUNTIF($L:$L,AM$2&amp;$P318)-1</f>
        <v>#N/A</v>
      </c>
      <c r="AO318" s="61" t="e">
        <f t="shared" si="2317"/>
        <v>#N/A</v>
      </c>
      <c r="AP318" s="61" t="e">
        <f t="shared" ref="AP318" si="2375">AO318+COUNTIF($L:$L,AO$2&amp;$P318)-1</f>
        <v>#N/A</v>
      </c>
      <c r="AQ318" s="61" t="e">
        <f t="shared" si="2319"/>
        <v>#N/A</v>
      </c>
      <c r="AR318" s="61" t="e">
        <f t="shared" ref="AR318" si="2376">AQ318+COUNTIF($L:$L,AQ$2&amp;$P318)-1</f>
        <v>#N/A</v>
      </c>
      <c r="AS318" s="61" t="e">
        <f t="shared" si="2321"/>
        <v>#N/A</v>
      </c>
      <c r="AT318" s="61" t="e">
        <f t="shared" ref="AT318" si="2377">AS318+COUNTIF($L:$L,AS$2&amp;$P318)-1</f>
        <v>#N/A</v>
      </c>
      <c r="AU318" s="61" t="e">
        <f t="shared" si="2323"/>
        <v>#N/A</v>
      </c>
      <c r="AV318" s="61" t="e">
        <f t="shared" si="1974"/>
        <v>#N/A</v>
      </c>
      <c r="AW318" s="61" t="e">
        <f t="shared" si="1975"/>
        <v>#N/A</v>
      </c>
      <c r="AX318" s="61" t="e">
        <f t="shared" si="1976"/>
        <v>#N/A</v>
      </c>
      <c r="AY318" s="61" t="e">
        <f t="shared" si="1977"/>
        <v>#N/A</v>
      </c>
      <c r="AZ318" s="62" t="e">
        <f t="shared" si="1978"/>
        <v>#N/A</v>
      </c>
      <c r="BB318" s="69" t="s">
        <v>408</v>
      </c>
      <c r="BC318" s="70" t="e">
        <f t="shared" si="1979"/>
        <v>#N/A</v>
      </c>
      <c r="BD318" s="70" t="e">
        <f t="shared" si="1980"/>
        <v>#N/A</v>
      </c>
      <c r="BE318" s="70" t="e">
        <f t="shared" si="1981"/>
        <v>#N/A</v>
      </c>
      <c r="BF318" s="70" t="e">
        <f t="shared" si="1982"/>
        <v>#N/A</v>
      </c>
      <c r="BG318" s="70">
        <f t="shared" si="1983"/>
        <v>423</v>
      </c>
      <c r="BH318" s="70">
        <f t="shared" si="1984"/>
        <v>423</v>
      </c>
      <c r="BI318" s="70">
        <f t="shared" si="1985"/>
        <v>761</v>
      </c>
      <c r="BJ318" s="70">
        <f t="shared" si="1986"/>
        <v>761</v>
      </c>
      <c r="BK318" s="70">
        <f t="shared" si="1987"/>
        <v>1206</v>
      </c>
      <c r="BL318" s="70">
        <f t="shared" si="1988"/>
        <v>1206</v>
      </c>
      <c r="BM318" s="70">
        <f t="shared" si="1989"/>
        <v>1779</v>
      </c>
      <c r="BN318" s="70">
        <f t="shared" si="1990"/>
        <v>1779</v>
      </c>
      <c r="BO318" s="70">
        <f t="shared" si="1991"/>
        <v>2543</v>
      </c>
      <c r="BP318" s="70">
        <f t="shared" si="1992"/>
        <v>2543</v>
      </c>
      <c r="BQ318" s="70" t="e">
        <f t="shared" si="1993"/>
        <v>#N/A</v>
      </c>
      <c r="BR318" s="70" t="e">
        <f t="shared" si="1994"/>
        <v>#N/A</v>
      </c>
      <c r="BS318" s="70" t="e">
        <f t="shared" si="1995"/>
        <v>#N/A</v>
      </c>
      <c r="BT318" s="70" t="e">
        <f t="shared" si="1996"/>
        <v>#N/A</v>
      </c>
      <c r="BU318" s="70" t="e">
        <f t="shared" si="1997"/>
        <v>#N/A</v>
      </c>
      <c r="BV318" s="70" t="e">
        <f t="shared" si="1998"/>
        <v>#N/A</v>
      </c>
      <c r="BW318" s="70" t="e">
        <f t="shared" si="1999"/>
        <v>#N/A</v>
      </c>
      <c r="BX318" s="70" t="e">
        <f t="shared" si="2000"/>
        <v>#N/A</v>
      </c>
      <c r="BY318" s="70" t="e">
        <f t="shared" si="2001"/>
        <v>#N/A</v>
      </c>
      <c r="BZ318" s="70" t="e">
        <f t="shared" si="2002"/>
        <v>#N/A</v>
      </c>
      <c r="CA318" s="70" t="e">
        <f t="shared" si="2003"/>
        <v>#N/A</v>
      </c>
      <c r="CB318" s="70" t="e">
        <f t="shared" si="2004"/>
        <v>#N/A</v>
      </c>
      <c r="CC318" s="70" t="e">
        <f t="shared" si="2005"/>
        <v>#N/A</v>
      </c>
      <c r="CD318" s="70" t="e">
        <f t="shared" si="2006"/>
        <v>#N/A</v>
      </c>
      <c r="CE318" s="70" t="e">
        <f t="shared" si="2007"/>
        <v>#N/A</v>
      </c>
      <c r="CF318" s="70" t="e">
        <f t="shared" si="2008"/>
        <v>#N/A</v>
      </c>
      <c r="CG318" s="70" t="e">
        <f t="shared" si="2009"/>
        <v>#N/A</v>
      </c>
      <c r="CH318" s="70" t="e">
        <f t="shared" si="2010"/>
        <v>#N/A</v>
      </c>
      <c r="CI318" s="70" t="e">
        <f t="shared" si="2011"/>
        <v>#N/A</v>
      </c>
      <c r="CJ318" s="70" t="e">
        <f t="shared" si="2012"/>
        <v>#N/A</v>
      </c>
      <c r="CK318" s="70" t="e">
        <f t="shared" si="2013"/>
        <v>#N/A</v>
      </c>
      <c r="CL318" s="71" t="e">
        <f t="shared" si="2014"/>
        <v>#N/A</v>
      </c>
    </row>
    <row r="319" spans="2:90" hidden="1" x14ac:dyDescent="0.4">
      <c r="B319" t="str">
        <f t="shared" si="1935"/>
        <v>2015(株)ジェイコム九州</v>
      </c>
      <c r="C319" t="str">
        <f t="shared" si="1936"/>
        <v>2015(株)ジェイコム九州</v>
      </c>
      <c r="D319">
        <v>2015</v>
      </c>
      <c r="E319">
        <v>2016</v>
      </c>
      <c r="G319" s="36" t="s">
        <v>344</v>
      </c>
      <c r="H319">
        <v>5.9499999999999993E-4</v>
      </c>
      <c r="J319">
        <v>6.4900000000000005E-4</v>
      </c>
      <c r="L319" s="57" t="s">
        <v>2020</v>
      </c>
      <c r="M319" s="58">
        <v>2015</v>
      </c>
      <c r="N319" s="59" t="s">
        <v>201</v>
      </c>
      <c r="P319" s="57" t="s">
        <v>409</v>
      </c>
      <c r="Q319" s="58" t="e">
        <f t="shared" si="1943"/>
        <v>#N/A</v>
      </c>
      <c r="R319" s="58" t="e">
        <f t="shared" si="1944"/>
        <v>#N/A</v>
      </c>
      <c r="S319" s="58" t="e">
        <f t="shared" si="1945"/>
        <v>#N/A</v>
      </c>
      <c r="T319" s="58" t="e">
        <f t="shared" si="1946"/>
        <v>#N/A</v>
      </c>
      <c r="U319" s="58">
        <f t="shared" si="1947"/>
        <v>422</v>
      </c>
      <c r="V319" s="58">
        <f t="shared" si="1948"/>
        <v>422</v>
      </c>
      <c r="W319" s="58">
        <f t="shared" si="1949"/>
        <v>729</v>
      </c>
      <c r="X319" s="58">
        <f t="shared" si="1950"/>
        <v>729</v>
      </c>
      <c r="Y319" s="58">
        <f t="shared" si="1951"/>
        <v>1101</v>
      </c>
      <c r="Z319" s="58">
        <f t="shared" si="1952"/>
        <v>1101</v>
      </c>
      <c r="AA319" s="58">
        <f t="shared" si="1953"/>
        <v>1536</v>
      </c>
      <c r="AB319" s="58">
        <f t="shared" si="1954"/>
        <v>1536</v>
      </c>
      <c r="AC319" s="58">
        <f t="shared" si="1955"/>
        <v>2042</v>
      </c>
      <c r="AD319" s="58">
        <f t="shared" si="1956"/>
        <v>2042</v>
      </c>
      <c r="AE319" s="58">
        <f t="shared" si="1957"/>
        <v>2596</v>
      </c>
      <c r="AF319" s="58">
        <f t="shared" si="1958"/>
        <v>2596</v>
      </c>
      <c r="AG319" s="58" t="e">
        <f t="shared" si="1959"/>
        <v>#N/A</v>
      </c>
      <c r="AH319" s="58" t="e">
        <f t="shared" si="1960"/>
        <v>#N/A</v>
      </c>
      <c r="AI319" s="58" t="e">
        <f t="shared" si="2311"/>
        <v>#N/A</v>
      </c>
      <c r="AJ319" s="58" t="e">
        <f t="shared" ref="AJ319" si="2378">AI319+COUNTIF($L:$L,AI$2&amp;$P319)-1</f>
        <v>#N/A</v>
      </c>
      <c r="AK319" s="58" t="e">
        <f t="shared" si="2313"/>
        <v>#N/A</v>
      </c>
      <c r="AL319" s="58" t="e">
        <f t="shared" ref="AL319" si="2379">AK319+COUNTIF($L:$L,AK$2&amp;$P319)-1</f>
        <v>#N/A</v>
      </c>
      <c r="AM319" s="58" t="e">
        <f t="shared" si="2315"/>
        <v>#N/A</v>
      </c>
      <c r="AN319" s="58" t="e">
        <f t="shared" ref="AN319" si="2380">AM319+COUNTIF($L:$L,AM$2&amp;$P319)-1</f>
        <v>#N/A</v>
      </c>
      <c r="AO319" s="58" t="e">
        <f t="shared" si="2317"/>
        <v>#N/A</v>
      </c>
      <c r="AP319" s="58" t="e">
        <f t="shared" ref="AP319" si="2381">AO319+COUNTIF($L:$L,AO$2&amp;$P319)-1</f>
        <v>#N/A</v>
      </c>
      <c r="AQ319" s="58" t="e">
        <f t="shared" si="2319"/>
        <v>#N/A</v>
      </c>
      <c r="AR319" s="58" t="e">
        <f t="shared" ref="AR319" si="2382">AQ319+COUNTIF($L:$L,AQ$2&amp;$P319)-1</f>
        <v>#N/A</v>
      </c>
      <c r="AS319" s="58" t="e">
        <f t="shared" si="2321"/>
        <v>#N/A</v>
      </c>
      <c r="AT319" s="58" t="e">
        <f t="shared" ref="AT319" si="2383">AS319+COUNTIF($L:$L,AS$2&amp;$P319)-1</f>
        <v>#N/A</v>
      </c>
      <c r="AU319" s="58" t="e">
        <f t="shared" si="2323"/>
        <v>#N/A</v>
      </c>
      <c r="AV319" s="58" t="e">
        <f t="shared" si="1974"/>
        <v>#N/A</v>
      </c>
      <c r="AW319" s="58" t="e">
        <f t="shared" si="1975"/>
        <v>#N/A</v>
      </c>
      <c r="AX319" s="58" t="e">
        <f t="shared" si="1976"/>
        <v>#N/A</v>
      </c>
      <c r="AY319" s="58" t="e">
        <f t="shared" si="1977"/>
        <v>#N/A</v>
      </c>
      <c r="AZ319" s="59" t="e">
        <f t="shared" si="1978"/>
        <v>#N/A</v>
      </c>
      <c r="BB319" s="66" t="s">
        <v>409</v>
      </c>
      <c r="BC319" s="67" t="e">
        <f t="shared" si="1979"/>
        <v>#N/A</v>
      </c>
      <c r="BD319" s="67" t="e">
        <f t="shared" si="1980"/>
        <v>#N/A</v>
      </c>
      <c r="BE319" s="67" t="e">
        <f t="shared" si="1981"/>
        <v>#N/A</v>
      </c>
      <c r="BF319" s="67" t="e">
        <f t="shared" si="1982"/>
        <v>#N/A</v>
      </c>
      <c r="BG319" s="67">
        <f t="shared" si="1983"/>
        <v>426</v>
      </c>
      <c r="BH319" s="67">
        <f t="shared" si="1984"/>
        <v>426</v>
      </c>
      <c r="BI319" s="67">
        <f t="shared" si="1985"/>
        <v>764</v>
      </c>
      <c r="BJ319" s="67">
        <f t="shared" si="1986"/>
        <v>765</v>
      </c>
      <c r="BK319" s="67">
        <f t="shared" si="1987"/>
        <v>1210</v>
      </c>
      <c r="BL319" s="67">
        <f t="shared" si="1988"/>
        <v>1213</v>
      </c>
      <c r="BM319" s="67">
        <f t="shared" si="1989"/>
        <v>1786</v>
      </c>
      <c r="BN319" s="67">
        <f t="shared" si="1990"/>
        <v>1791</v>
      </c>
      <c r="BO319" s="67">
        <f t="shared" si="1991"/>
        <v>2551</v>
      </c>
      <c r="BP319" s="67">
        <f t="shared" si="1992"/>
        <v>2558</v>
      </c>
      <c r="BQ319" s="67">
        <f t="shared" si="1993"/>
        <v>3520</v>
      </c>
      <c r="BR319" s="67">
        <f t="shared" si="1994"/>
        <v>3530</v>
      </c>
      <c r="BS319" s="67" t="e">
        <f t="shared" si="1995"/>
        <v>#N/A</v>
      </c>
      <c r="BT319" s="67" t="e">
        <f t="shared" si="1996"/>
        <v>#N/A</v>
      </c>
      <c r="BU319" s="67" t="e">
        <f t="shared" si="1997"/>
        <v>#N/A</v>
      </c>
      <c r="BV319" s="67" t="e">
        <f t="shared" si="1998"/>
        <v>#N/A</v>
      </c>
      <c r="BW319" s="67" t="e">
        <f t="shared" si="1999"/>
        <v>#N/A</v>
      </c>
      <c r="BX319" s="67" t="e">
        <f t="shared" si="2000"/>
        <v>#N/A</v>
      </c>
      <c r="BY319" s="67" t="e">
        <f t="shared" si="2001"/>
        <v>#N/A</v>
      </c>
      <c r="BZ319" s="67" t="e">
        <f t="shared" si="2002"/>
        <v>#N/A</v>
      </c>
      <c r="CA319" s="67" t="e">
        <f t="shared" si="2003"/>
        <v>#N/A</v>
      </c>
      <c r="CB319" s="67" t="e">
        <f t="shared" si="2004"/>
        <v>#N/A</v>
      </c>
      <c r="CC319" s="67" t="e">
        <f t="shared" si="2005"/>
        <v>#N/A</v>
      </c>
      <c r="CD319" s="67" t="e">
        <f t="shared" si="2006"/>
        <v>#N/A</v>
      </c>
      <c r="CE319" s="67" t="e">
        <f t="shared" si="2007"/>
        <v>#N/A</v>
      </c>
      <c r="CF319" s="67" t="e">
        <f t="shared" si="2008"/>
        <v>#N/A</v>
      </c>
      <c r="CG319" s="67" t="e">
        <f t="shared" si="2009"/>
        <v>#N/A</v>
      </c>
      <c r="CH319" s="67" t="e">
        <f t="shared" si="2010"/>
        <v>#N/A</v>
      </c>
      <c r="CI319" s="67" t="e">
        <f t="shared" si="2011"/>
        <v>#N/A</v>
      </c>
      <c r="CJ319" s="67" t="e">
        <f t="shared" si="2012"/>
        <v>#N/A</v>
      </c>
      <c r="CK319" s="67" t="e">
        <f t="shared" si="2013"/>
        <v>#N/A</v>
      </c>
      <c r="CL319" s="68" t="e">
        <f t="shared" si="2014"/>
        <v>#N/A</v>
      </c>
    </row>
    <row r="320" spans="2:90" hidden="1" x14ac:dyDescent="0.4">
      <c r="B320" t="str">
        <f t="shared" si="1935"/>
        <v>2015(株)グローバルエンジニアリング</v>
      </c>
      <c r="C320" t="str">
        <f t="shared" si="1936"/>
        <v>2015(株)グローバルエンジニアリング</v>
      </c>
      <c r="D320">
        <v>2015</v>
      </c>
      <c r="E320">
        <v>2016</v>
      </c>
      <c r="G320" s="36" t="s">
        <v>209</v>
      </c>
      <c r="H320">
        <v>5.3600000000000002E-4</v>
      </c>
      <c r="J320">
        <v>3.2200000000000002E-4</v>
      </c>
      <c r="L320" s="60" t="s">
        <v>2021</v>
      </c>
      <c r="M320" s="61">
        <v>2015</v>
      </c>
      <c r="N320" s="62" t="s">
        <v>346</v>
      </c>
      <c r="P320" s="60" t="s">
        <v>410</v>
      </c>
      <c r="Q320" s="61" t="e">
        <f t="shared" si="1943"/>
        <v>#N/A</v>
      </c>
      <c r="R320" s="61" t="e">
        <f t="shared" si="1944"/>
        <v>#N/A</v>
      </c>
      <c r="S320" s="61" t="e">
        <f t="shared" si="1945"/>
        <v>#N/A</v>
      </c>
      <c r="T320" s="61" t="e">
        <f t="shared" si="1946"/>
        <v>#N/A</v>
      </c>
      <c r="U320" s="61">
        <f t="shared" si="1947"/>
        <v>430</v>
      </c>
      <c r="V320" s="61">
        <f t="shared" si="1948"/>
        <v>430</v>
      </c>
      <c r="W320" s="61">
        <f t="shared" si="1949"/>
        <v>737</v>
      </c>
      <c r="X320" s="61">
        <f t="shared" si="1950"/>
        <v>737</v>
      </c>
      <c r="Y320" s="61">
        <f t="shared" si="1951"/>
        <v>1109</v>
      </c>
      <c r="Z320" s="61">
        <f t="shared" si="1952"/>
        <v>1109</v>
      </c>
      <c r="AA320" s="61">
        <f t="shared" si="1953"/>
        <v>1544</v>
      </c>
      <c r="AB320" s="61">
        <f t="shared" si="1954"/>
        <v>1544</v>
      </c>
      <c r="AC320" s="61">
        <f t="shared" si="1955"/>
        <v>2050</v>
      </c>
      <c r="AD320" s="61">
        <f t="shared" si="1956"/>
        <v>2050</v>
      </c>
      <c r="AE320" s="61">
        <f t="shared" si="1957"/>
        <v>2604</v>
      </c>
      <c r="AF320" s="61">
        <f t="shared" si="1958"/>
        <v>2604</v>
      </c>
      <c r="AG320" s="61" t="e">
        <f t="shared" si="1959"/>
        <v>#N/A</v>
      </c>
      <c r="AH320" s="61" t="e">
        <f t="shared" si="1960"/>
        <v>#N/A</v>
      </c>
      <c r="AI320" s="61" t="e">
        <f t="shared" si="2311"/>
        <v>#N/A</v>
      </c>
      <c r="AJ320" s="61" t="e">
        <f t="shared" ref="AJ320" si="2384">AI320+COUNTIF($L:$L,AI$2&amp;$P320)-1</f>
        <v>#N/A</v>
      </c>
      <c r="AK320" s="61" t="e">
        <f t="shared" si="2313"/>
        <v>#N/A</v>
      </c>
      <c r="AL320" s="61" t="e">
        <f t="shared" ref="AL320" si="2385">AK320+COUNTIF($L:$L,AK$2&amp;$P320)-1</f>
        <v>#N/A</v>
      </c>
      <c r="AM320" s="61" t="e">
        <f t="shared" si="2315"/>
        <v>#N/A</v>
      </c>
      <c r="AN320" s="61" t="e">
        <f t="shared" ref="AN320" si="2386">AM320+COUNTIF($L:$L,AM$2&amp;$P320)-1</f>
        <v>#N/A</v>
      </c>
      <c r="AO320" s="61" t="e">
        <f t="shared" si="2317"/>
        <v>#N/A</v>
      </c>
      <c r="AP320" s="61" t="e">
        <f t="shared" ref="AP320" si="2387">AO320+COUNTIF($L:$L,AO$2&amp;$P320)-1</f>
        <v>#N/A</v>
      </c>
      <c r="AQ320" s="61" t="e">
        <f t="shared" si="2319"/>
        <v>#N/A</v>
      </c>
      <c r="AR320" s="61" t="e">
        <f t="shared" ref="AR320" si="2388">AQ320+COUNTIF($L:$L,AQ$2&amp;$P320)-1</f>
        <v>#N/A</v>
      </c>
      <c r="AS320" s="61" t="e">
        <f t="shared" si="2321"/>
        <v>#N/A</v>
      </c>
      <c r="AT320" s="61" t="e">
        <f t="shared" ref="AT320" si="2389">AS320+COUNTIF($L:$L,AS$2&amp;$P320)-1</f>
        <v>#N/A</v>
      </c>
      <c r="AU320" s="61" t="e">
        <f t="shared" si="2323"/>
        <v>#N/A</v>
      </c>
      <c r="AV320" s="61" t="e">
        <f t="shared" si="1974"/>
        <v>#N/A</v>
      </c>
      <c r="AW320" s="61" t="e">
        <f t="shared" si="1975"/>
        <v>#N/A</v>
      </c>
      <c r="AX320" s="61" t="e">
        <f t="shared" si="1976"/>
        <v>#N/A</v>
      </c>
      <c r="AY320" s="61" t="e">
        <f t="shared" si="1977"/>
        <v>#N/A</v>
      </c>
      <c r="AZ320" s="62" t="e">
        <f t="shared" si="1978"/>
        <v>#N/A</v>
      </c>
      <c r="BB320" s="69" t="s">
        <v>410</v>
      </c>
      <c r="BC320" s="70" t="e">
        <f t="shared" si="1979"/>
        <v>#N/A</v>
      </c>
      <c r="BD320" s="70" t="e">
        <f t="shared" si="1980"/>
        <v>#N/A</v>
      </c>
      <c r="BE320" s="70" t="e">
        <f t="shared" si="1981"/>
        <v>#N/A</v>
      </c>
      <c r="BF320" s="70" t="e">
        <f t="shared" si="1982"/>
        <v>#N/A</v>
      </c>
      <c r="BG320" s="70">
        <f t="shared" si="1983"/>
        <v>434</v>
      </c>
      <c r="BH320" s="70">
        <f t="shared" si="1984"/>
        <v>434</v>
      </c>
      <c r="BI320" s="70">
        <f t="shared" si="1985"/>
        <v>773</v>
      </c>
      <c r="BJ320" s="70">
        <f t="shared" si="1986"/>
        <v>773</v>
      </c>
      <c r="BK320" s="70">
        <f t="shared" si="1987"/>
        <v>1227</v>
      </c>
      <c r="BL320" s="70">
        <f t="shared" si="1988"/>
        <v>1227</v>
      </c>
      <c r="BM320" s="70">
        <f t="shared" si="1989"/>
        <v>1813</v>
      </c>
      <c r="BN320" s="70">
        <f t="shared" si="1990"/>
        <v>1813</v>
      </c>
      <c r="BO320" s="70">
        <f t="shared" si="1991"/>
        <v>2583</v>
      </c>
      <c r="BP320" s="70">
        <f t="shared" si="1992"/>
        <v>2583</v>
      </c>
      <c r="BQ320" s="70">
        <f t="shared" si="1993"/>
        <v>3562</v>
      </c>
      <c r="BR320" s="70">
        <f t="shared" si="1994"/>
        <v>3562</v>
      </c>
      <c r="BS320" s="70" t="e">
        <f t="shared" si="1995"/>
        <v>#N/A</v>
      </c>
      <c r="BT320" s="70" t="e">
        <f t="shared" si="1996"/>
        <v>#N/A</v>
      </c>
      <c r="BU320" s="70" t="e">
        <f t="shared" si="1997"/>
        <v>#N/A</v>
      </c>
      <c r="BV320" s="70" t="e">
        <f t="shared" si="1998"/>
        <v>#N/A</v>
      </c>
      <c r="BW320" s="70" t="e">
        <f t="shared" si="1999"/>
        <v>#N/A</v>
      </c>
      <c r="BX320" s="70" t="e">
        <f t="shared" si="2000"/>
        <v>#N/A</v>
      </c>
      <c r="BY320" s="70" t="e">
        <f t="shared" si="2001"/>
        <v>#N/A</v>
      </c>
      <c r="BZ320" s="70" t="e">
        <f t="shared" si="2002"/>
        <v>#N/A</v>
      </c>
      <c r="CA320" s="70" t="e">
        <f t="shared" si="2003"/>
        <v>#N/A</v>
      </c>
      <c r="CB320" s="70" t="e">
        <f t="shared" si="2004"/>
        <v>#N/A</v>
      </c>
      <c r="CC320" s="70" t="e">
        <f t="shared" si="2005"/>
        <v>#N/A</v>
      </c>
      <c r="CD320" s="70" t="e">
        <f t="shared" si="2006"/>
        <v>#N/A</v>
      </c>
      <c r="CE320" s="70" t="e">
        <f t="shared" si="2007"/>
        <v>#N/A</v>
      </c>
      <c r="CF320" s="70" t="e">
        <f t="shared" si="2008"/>
        <v>#N/A</v>
      </c>
      <c r="CG320" s="70" t="e">
        <f t="shared" si="2009"/>
        <v>#N/A</v>
      </c>
      <c r="CH320" s="70" t="e">
        <f t="shared" si="2010"/>
        <v>#N/A</v>
      </c>
      <c r="CI320" s="70" t="e">
        <f t="shared" si="2011"/>
        <v>#N/A</v>
      </c>
      <c r="CJ320" s="70" t="e">
        <f t="shared" si="2012"/>
        <v>#N/A</v>
      </c>
      <c r="CK320" s="70" t="e">
        <f t="shared" si="2013"/>
        <v>#N/A</v>
      </c>
      <c r="CL320" s="71" t="e">
        <f t="shared" si="2014"/>
        <v>#N/A</v>
      </c>
    </row>
    <row r="321" spans="2:90" hidden="1" x14ac:dyDescent="0.4">
      <c r="B321" t="str">
        <f t="shared" si="1935"/>
        <v>2015九州エナジー(株)</v>
      </c>
      <c r="C321" t="str">
        <f t="shared" si="1936"/>
        <v>2015九州エナジー(株)</v>
      </c>
      <c r="D321">
        <v>2015</v>
      </c>
      <c r="E321">
        <v>2016</v>
      </c>
      <c r="G321" s="36" t="s">
        <v>345</v>
      </c>
      <c r="H321">
        <v>5.3200000000000003E-4</v>
      </c>
      <c r="J321">
        <v>5.1800000000000001E-4</v>
      </c>
      <c r="L321" s="57" t="s">
        <v>2022</v>
      </c>
      <c r="M321" s="58">
        <v>2015</v>
      </c>
      <c r="N321" s="59" t="s">
        <v>347</v>
      </c>
      <c r="P321" s="57" t="s">
        <v>411</v>
      </c>
      <c r="Q321" s="58" t="e">
        <f t="shared" si="1943"/>
        <v>#N/A</v>
      </c>
      <c r="R321" s="58" t="e">
        <f t="shared" si="1944"/>
        <v>#N/A</v>
      </c>
      <c r="S321" s="58" t="e">
        <f t="shared" si="1945"/>
        <v>#N/A</v>
      </c>
      <c r="T321" s="58" t="e">
        <f t="shared" si="1946"/>
        <v>#N/A</v>
      </c>
      <c r="U321" s="58">
        <f t="shared" si="1947"/>
        <v>431</v>
      </c>
      <c r="V321" s="58">
        <f t="shared" si="1948"/>
        <v>431</v>
      </c>
      <c r="W321" s="58">
        <f t="shared" si="1949"/>
        <v>738</v>
      </c>
      <c r="X321" s="58">
        <f t="shared" si="1950"/>
        <v>738</v>
      </c>
      <c r="Y321" s="58">
        <f t="shared" si="1951"/>
        <v>1110</v>
      </c>
      <c r="Z321" s="58">
        <f t="shared" si="1952"/>
        <v>1110</v>
      </c>
      <c r="AA321" s="58">
        <f t="shared" si="1953"/>
        <v>1545</v>
      </c>
      <c r="AB321" s="58">
        <f t="shared" si="1954"/>
        <v>1545</v>
      </c>
      <c r="AC321" s="58">
        <f t="shared" si="1955"/>
        <v>2051</v>
      </c>
      <c r="AD321" s="58">
        <f t="shared" si="1956"/>
        <v>2051</v>
      </c>
      <c r="AE321" s="58">
        <f t="shared" si="1957"/>
        <v>2605</v>
      </c>
      <c r="AF321" s="58">
        <f t="shared" si="1958"/>
        <v>2605</v>
      </c>
      <c r="AG321" s="58" t="e">
        <f t="shared" si="1959"/>
        <v>#N/A</v>
      </c>
      <c r="AH321" s="58" t="e">
        <f t="shared" si="1960"/>
        <v>#N/A</v>
      </c>
      <c r="AI321" s="58" t="e">
        <f t="shared" si="2311"/>
        <v>#N/A</v>
      </c>
      <c r="AJ321" s="58" t="e">
        <f t="shared" ref="AJ321" si="2390">AI321+COUNTIF($L:$L,AI$2&amp;$P321)-1</f>
        <v>#N/A</v>
      </c>
      <c r="AK321" s="58" t="e">
        <f t="shared" si="2313"/>
        <v>#N/A</v>
      </c>
      <c r="AL321" s="58" t="e">
        <f t="shared" ref="AL321" si="2391">AK321+COUNTIF($L:$L,AK$2&amp;$P321)-1</f>
        <v>#N/A</v>
      </c>
      <c r="AM321" s="58" t="e">
        <f t="shared" si="2315"/>
        <v>#N/A</v>
      </c>
      <c r="AN321" s="58" t="e">
        <f t="shared" ref="AN321" si="2392">AM321+COUNTIF($L:$L,AM$2&amp;$P321)-1</f>
        <v>#N/A</v>
      </c>
      <c r="AO321" s="58" t="e">
        <f t="shared" si="2317"/>
        <v>#N/A</v>
      </c>
      <c r="AP321" s="58" t="e">
        <f t="shared" ref="AP321" si="2393">AO321+COUNTIF($L:$L,AO$2&amp;$P321)-1</f>
        <v>#N/A</v>
      </c>
      <c r="AQ321" s="58" t="e">
        <f t="shared" si="2319"/>
        <v>#N/A</v>
      </c>
      <c r="AR321" s="58" t="e">
        <f t="shared" ref="AR321" si="2394">AQ321+COUNTIF($L:$L,AQ$2&amp;$P321)-1</f>
        <v>#N/A</v>
      </c>
      <c r="AS321" s="58" t="e">
        <f t="shared" si="2321"/>
        <v>#N/A</v>
      </c>
      <c r="AT321" s="58" t="e">
        <f t="shared" ref="AT321" si="2395">AS321+COUNTIF($L:$L,AS$2&amp;$P321)-1</f>
        <v>#N/A</v>
      </c>
      <c r="AU321" s="58" t="e">
        <f t="shared" si="2323"/>
        <v>#N/A</v>
      </c>
      <c r="AV321" s="58" t="e">
        <f t="shared" si="1974"/>
        <v>#N/A</v>
      </c>
      <c r="AW321" s="58" t="e">
        <f t="shared" si="1975"/>
        <v>#N/A</v>
      </c>
      <c r="AX321" s="58" t="e">
        <f t="shared" si="1976"/>
        <v>#N/A</v>
      </c>
      <c r="AY321" s="58" t="e">
        <f t="shared" si="1977"/>
        <v>#N/A</v>
      </c>
      <c r="AZ321" s="59" t="e">
        <f t="shared" si="1978"/>
        <v>#N/A</v>
      </c>
      <c r="BB321" s="66" t="s">
        <v>411</v>
      </c>
      <c r="BC321" s="67" t="e">
        <f t="shared" si="1979"/>
        <v>#N/A</v>
      </c>
      <c r="BD321" s="67" t="e">
        <f t="shared" si="1980"/>
        <v>#N/A</v>
      </c>
      <c r="BE321" s="67" t="e">
        <f t="shared" si="1981"/>
        <v>#N/A</v>
      </c>
      <c r="BF321" s="67" t="e">
        <f t="shared" si="1982"/>
        <v>#N/A</v>
      </c>
      <c r="BG321" s="67">
        <f t="shared" si="1983"/>
        <v>435</v>
      </c>
      <c r="BH321" s="67">
        <f t="shared" si="1984"/>
        <v>435</v>
      </c>
      <c r="BI321" s="67">
        <f t="shared" si="1985"/>
        <v>774</v>
      </c>
      <c r="BJ321" s="67">
        <f t="shared" si="1986"/>
        <v>774</v>
      </c>
      <c r="BK321" s="67">
        <f t="shared" si="1987"/>
        <v>1228</v>
      </c>
      <c r="BL321" s="67">
        <f t="shared" si="1988"/>
        <v>1228</v>
      </c>
      <c r="BM321" s="67">
        <f t="shared" si="1989"/>
        <v>1814</v>
      </c>
      <c r="BN321" s="67">
        <f t="shared" si="1990"/>
        <v>1814</v>
      </c>
      <c r="BO321" s="67">
        <f t="shared" si="1991"/>
        <v>2584</v>
      </c>
      <c r="BP321" s="67">
        <f t="shared" si="1992"/>
        <v>2584</v>
      </c>
      <c r="BQ321" s="67">
        <f t="shared" si="1993"/>
        <v>3563</v>
      </c>
      <c r="BR321" s="67">
        <f t="shared" si="1994"/>
        <v>3563</v>
      </c>
      <c r="BS321" s="67" t="e">
        <f t="shared" si="1995"/>
        <v>#N/A</v>
      </c>
      <c r="BT321" s="67" t="e">
        <f t="shared" si="1996"/>
        <v>#N/A</v>
      </c>
      <c r="BU321" s="67" t="e">
        <f t="shared" si="1997"/>
        <v>#N/A</v>
      </c>
      <c r="BV321" s="67" t="e">
        <f t="shared" si="1998"/>
        <v>#N/A</v>
      </c>
      <c r="BW321" s="67" t="e">
        <f t="shared" si="1999"/>
        <v>#N/A</v>
      </c>
      <c r="BX321" s="67" t="e">
        <f t="shared" si="2000"/>
        <v>#N/A</v>
      </c>
      <c r="BY321" s="67" t="e">
        <f t="shared" si="2001"/>
        <v>#N/A</v>
      </c>
      <c r="BZ321" s="67" t="e">
        <f t="shared" si="2002"/>
        <v>#N/A</v>
      </c>
      <c r="CA321" s="67" t="e">
        <f t="shared" si="2003"/>
        <v>#N/A</v>
      </c>
      <c r="CB321" s="67" t="e">
        <f t="shared" si="2004"/>
        <v>#N/A</v>
      </c>
      <c r="CC321" s="67" t="e">
        <f t="shared" si="2005"/>
        <v>#N/A</v>
      </c>
      <c r="CD321" s="67" t="e">
        <f t="shared" si="2006"/>
        <v>#N/A</v>
      </c>
      <c r="CE321" s="67" t="e">
        <f t="shared" si="2007"/>
        <v>#N/A</v>
      </c>
      <c r="CF321" s="67" t="e">
        <f t="shared" si="2008"/>
        <v>#N/A</v>
      </c>
      <c r="CG321" s="67" t="e">
        <f t="shared" si="2009"/>
        <v>#N/A</v>
      </c>
      <c r="CH321" s="67" t="e">
        <f t="shared" si="2010"/>
        <v>#N/A</v>
      </c>
      <c r="CI321" s="67" t="e">
        <f t="shared" si="2011"/>
        <v>#N/A</v>
      </c>
      <c r="CJ321" s="67" t="e">
        <f t="shared" si="2012"/>
        <v>#N/A</v>
      </c>
      <c r="CK321" s="67" t="e">
        <f t="shared" si="2013"/>
        <v>#N/A</v>
      </c>
      <c r="CL321" s="68" t="e">
        <f t="shared" si="2014"/>
        <v>#N/A</v>
      </c>
    </row>
    <row r="322" spans="2:90" hidden="1" x14ac:dyDescent="0.4">
      <c r="B322" t="str">
        <f t="shared" si="1935"/>
        <v>2015(株)トヨタタービンアンドシステム</v>
      </c>
      <c r="C322" t="str">
        <f t="shared" si="1936"/>
        <v>2015(株)トヨタタービンアンドシステム</v>
      </c>
      <c r="D322">
        <v>2015</v>
      </c>
      <c r="E322">
        <v>2016</v>
      </c>
      <c r="G322" s="36" t="s">
        <v>221</v>
      </c>
      <c r="H322">
        <v>4.5800000000000002E-4</v>
      </c>
      <c r="J322">
        <v>4.4299999999999998E-4</v>
      </c>
      <c r="L322" s="60" t="s">
        <v>2023</v>
      </c>
      <c r="M322" s="61">
        <v>2015</v>
      </c>
      <c r="N322" s="62" t="s">
        <v>348</v>
      </c>
      <c r="P322" s="60" t="s">
        <v>412</v>
      </c>
      <c r="Q322" s="61" t="e">
        <f t="shared" si="1943"/>
        <v>#N/A</v>
      </c>
      <c r="R322" s="61" t="e">
        <f t="shared" si="1944"/>
        <v>#N/A</v>
      </c>
      <c r="S322" s="61" t="e">
        <f t="shared" si="1945"/>
        <v>#N/A</v>
      </c>
      <c r="T322" s="61" t="e">
        <f t="shared" si="1946"/>
        <v>#N/A</v>
      </c>
      <c r="U322" s="61">
        <f t="shared" si="1947"/>
        <v>432</v>
      </c>
      <c r="V322" s="61">
        <f t="shared" si="1948"/>
        <v>432</v>
      </c>
      <c r="W322" s="61">
        <f t="shared" si="1949"/>
        <v>739</v>
      </c>
      <c r="X322" s="61">
        <f t="shared" si="1950"/>
        <v>739</v>
      </c>
      <c r="Y322" s="61">
        <f t="shared" si="1951"/>
        <v>1111</v>
      </c>
      <c r="Z322" s="61">
        <f t="shared" si="1952"/>
        <v>1111</v>
      </c>
      <c r="AA322" s="61">
        <f t="shared" si="1953"/>
        <v>1546</v>
      </c>
      <c r="AB322" s="61">
        <f t="shared" si="1954"/>
        <v>1546</v>
      </c>
      <c r="AC322" s="61">
        <f t="shared" si="1955"/>
        <v>2052</v>
      </c>
      <c r="AD322" s="61">
        <f t="shared" si="1956"/>
        <v>2052</v>
      </c>
      <c r="AE322" s="61">
        <f t="shared" si="1957"/>
        <v>2606</v>
      </c>
      <c r="AF322" s="61">
        <f t="shared" si="1958"/>
        <v>2606</v>
      </c>
      <c r="AG322" s="61" t="e">
        <f t="shared" si="1959"/>
        <v>#N/A</v>
      </c>
      <c r="AH322" s="61" t="e">
        <f t="shared" si="1960"/>
        <v>#N/A</v>
      </c>
      <c r="AI322" s="61" t="e">
        <f t="shared" si="2311"/>
        <v>#N/A</v>
      </c>
      <c r="AJ322" s="61" t="e">
        <f t="shared" ref="AJ322" si="2396">AI322+COUNTIF($L:$L,AI$2&amp;$P322)-1</f>
        <v>#N/A</v>
      </c>
      <c r="AK322" s="61" t="e">
        <f t="shared" si="2313"/>
        <v>#N/A</v>
      </c>
      <c r="AL322" s="61" t="e">
        <f t="shared" ref="AL322" si="2397">AK322+COUNTIF($L:$L,AK$2&amp;$P322)-1</f>
        <v>#N/A</v>
      </c>
      <c r="AM322" s="61" t="e">
        <f t="shared" si="2315"/>
        <v>#N/A</v>
      </c>
      <c r="AN322" s="61" t="e">
        <f t="shared" ref="AN322" si="2398">AM322+COUNTIF($L:$L,AM$2&amp;$P322)-1</f>
        <v>#N/A</v>
      </c>
      <c r="AO322" s="61" t="e">
        <f t="shared" si="2317"/>
        <v>#N/A</v>
      </c>
      <c r="AP322" s="61" t="e">
        <f t="shared" ref="AP322" si="2399">AO322+COUNTIF($L:$L,AO$2&amp;$P322)-1</f>
        <v>#N/A</v>
      </c>
      <c r="AQ322" s="61" t="e">
        <f t="shared" si="2319"/>
        <v>#N/A</v>
      </c>
      <c r="AR322" s="61" t="e">
        <f t="shared" ref="AR322" si="2400">AQ322+COUNTIF($L:$L,AQ$2&amp;$P322)-1</f>
        <v>#N/A</v>
      </c>
      <c r="AS322" s="61" t="e">
        <f t="shared" si="2321"/>
        <v>#N/A</v>
      </c>
      <c r="AT322" s="61" t="e">
        <f t="shared" ref="AT322" si="2401">AS322+COUNTIF($L:$L,AS$2&amp;$P322)-1</f>
        <v>#N/A</v>
      </c>
      <c r="AU322" s="61" t="e">
        <f t="shared" si="2323"/>
        <v>#N/A</v>
      </c>
      <c r="AV322" s="61" t="e">
        <f t="shared" si="1974"/>
        <v>#N/A</v>
      </c>
      <c r="AW322" s="61" t="e">
        <f t="shared" si="1975"/>
        <v>#N/A</v>
      </c>
      <c r="AX322" s="61" t="e">
        <f t="shared" si="1976"/>
        <v>#N/A</v>
      </c>
      <c r="AY322" s="61" t="e">
        <f t="shared" si="1977"/>
        <v>#N/A</v>
      </c>
      <c r="AZ322" s="62" t="e">
        <f t="shared" si="1978"/>
        <v>#N/A</v>
      </c>
      <c r="BB322" s="69" t="s">
        <v>412</v>
      </c>
      <c r="BC322" s="70" t="e">
        <f t="shared" si="1979"/>
        <v>#N/A</v>
      </c>
      <c r="BD322" s="70" t="e">
        <f t="shared" si="1980"/>
        <v>#N/A</v>
      </c>
      <c r="BE322" s="70" t="e">
        <f t="shared" si="1981"/>
        <v>#N/A</v>
      </c>
      <c r="BF322" s="70" t="e">
        <f t="shared" si="1982"/>
        <v>#N/A</v>
      </c>
      <c r="BG322" s="70">
        <f t="shared" si="1983"/>
        <v>436</v>
      </c>
      <c r="BH322" s="70">
        <f t="shared" si="1984"/>
        <v>436</v>
      </c>
      <c r="BI322" s="70">
        <f t="shared" si="1985"/>
        <v>775</v>
      </c>
      <c r="BJ322" s="70">
        <f t="shared" si="1986"/>
        <v>775</v>
      </c>
      <c r="BK322" s="70">
        <f t="shared" si="1987"/>
        <v>1229</v>
      </c>
      <c r="BL322" s="70">
        <f t="shared" si="1988"/>
        <v>1229</v>
      </c>
      <c r="BM322" s="70">
        <f t="shared" si="1989"/>
        <v>1815</v>
      </c>
      <c r="BN322" s="70">
        <f t="shared" si="1990"/>
        <v>1815</v>
      </c>
      <c r="BO322" s="70">
        <f t="shared" si="1991"/>
        <v>2585</v>
      </c>
      <c r="BP322" s="70">
        <f t="shared" si="1992"/>
        <v>2585</v>
      </c>
      <c r="BQ322" s="70">
        <f t="shared" si="1993"/>
        <v>3564</v>
      </c>
      <c r="BR322" s="70">
        <f t="shared" si="1994"/>
        <v>3564</v>
      </c>
      <c r="BS322" s="70" t="e">
        <f t="shared" si="1995"/>
        <v>#N/A</v>
      </c>
      <c r="BT322" s="70" t="e">
        <f t="shared" si="1996"/>
        <v>#N/A</v>
      </c>
      <c r="BU322" s="70" t="e">
        <f t="shared" si="1997"/>
        <v>#N/A</v>
      </c>
      <c r="BV322" s="70" t="e">
        <f t="shared" si="1998"/>
        <v>#N/A</v>
      </c>
      <c r="BW322" s="70" t="e">
        <f t="shared" si="1999"/>
        <v>#N/A</v>
      </c>
      <c r="BX322" s="70" t="e">
        <f t="shared" si="2000"/>
        <v>#N/A</v>
      </c>
      <c r="BY322" s="70" t="e">
        <f t="shared" si="2001"/>
        <v>#N/A</v>
      </c>
      <c r="BZ322" s="70" t="e">
        <f t="shared" si="2002"/>
        <v>#N/A</v>
      </c>
      <c r="CA322" s="70" t="e">
        <f t="shared" si="2003"/>
        <v>#N/A</v>
      </c>
      <c r="CB322" s="70" t="e">
        <f t="shared" si="2004"/>
        <v>#N/A</v>
      </c>
      <c r="CC322" s="70" t="e">
        <f t="shared" si="2005"/>
        <v>#N/A</v>
      </c>
      <c r="CD322" s="70" t="e">
        <f t="shared" si="2006"/>
        <v>#N/A</v>
      </c>
      <c r="CE322" s="70" t="e">
        <f t="shared" si="2007"/>
        <v>#N/A</v>
      </c>
      <c r="CF322" s="70" t="e">
        <f t="shared" si="2008"/>
        <v>#N/A</v>
      </c>
      <c r="CG322" s="70" t="e">
        <f t="shared" si="2009"/>
        <v>#N/A</v>
      </c>
      <c r="CH322" s="70" t="e">
        <f t="shared" si="2010"/>
        <v>#N/A</v>
      </c>
      <c r="CI322" s="70" t="e">
        <f t="shared" si="2011"/>
        <v>#N/A</v>
      </c>
      <c r="CJ322" s="70" t="e">
        <f t="shared" si="2012"/>
        <v>#N/A</v>
      </c>
      <c r="CK322" s="70" t="e">
        <f t="shared" si="2013"/>
        <v>#N/A</v>
      </c>
      <c r="CL322" s="71" t="e">
        <f t="shared" si="2014"/>
        <v>#N/A</v>
      </c>
    </row>
    <row r="323" spans="2:90" hidden="1" x14ac:dyDescent="0.4">
      <c r="B323" t="str">
        <f t="shared" si="1935"/>
        <v>2015(株)Ｓ－ＣＯＲＥ</v>
      </c>
      <c r="C323" t="str">
        <f t="shared" si="1936"/>
        <v>2015(株)Ｓ－ＣＯＲＥ</v>
      </c>
      <c r="D323">
        <v>2015</v>
      </c>
      <c r="E323">
        <v>2016</v>
      </c>
      <c r="G323" s="36" t="s">
        <v>201</v>
      </c>
      <c r="H323">
        <v>1.65E-4</v>
      </c>
      <c r="J323">
        <v>0</v>
      </c>
      <c r="L323" s="57" t="s">
        <v>2024</v>
      </c>
      <c r="M323" s="58">
        <v>2015</v>
      </c>
      <c r="N323" s="59" t="s">
        <v>216</v>
      </c>
      <c r="P323" s="57" t="s">
        <v>413</v>
      </c>
      <c r="Q323" s="58" t="e">
        <f t="shared" si="1943"/>
        <v>#N/A</v>
      </c>
      <c r="R323" s="58" t="e">
        <f t="shared" si="1944"/>
        <v>#N/A</v>
      </c>
      <c r="S323" s="58" t="e">
        <f t="shared" si="1945"/>
        <v>#N/A</v>
      </c>
      <c r="T323" s="58" t="e">
        <f t="shared" si="1946"/>
        <v>#N/A</v>
      </c>
      <c r="U323" s="58">
        <f t="shared" si="1947"/>
        <v>434</v>
      </c>
      <c r="V323" s="58">
        <f t="shared" si="1948"/>
        <v>434</v>
      </c>
      <c r="W323" s="58">
        <f t="shared" si="1949"/>
        <v>741</v>
      </c>
      <c r="X323" s="58">
        <f t="shared" si="1950"/>
        <v>741</v>
      </c>
      <c r="Y323" s="58">
        <f t="shared" si="1951"/>
        <v>1114</v>
      </c>
      <c r="Z323" s="58">
        <f t="shared" si="1952"/>
        <v>1114</v>
      </c>
      <c r="AA323" s="58" t="e">
        <f t="shared" si="1953"/>
        <v>#N/A</v>
      </c>
      <c r="AB323" s="58" t="e">
        <f t="shared" si="1954"/>
        <v>#N/A</v>
      </c>
      <c r="AC323" s="58" t="e">
        <f t="shared" si="1955"/>
        <v>#N/A</v>
      </c>
      <c r="AD323" s="58" t="e">
        <f t="shared" si="1956"/>
        <v>#N/A</v>
      </c>
      <c r="AE323" s="58" t="e">
        <f t="shared" si="1957"/>
        <v>#N/A</v>
      </c>
      <c r="AF323" s="58" t="e">
        <f t="shared" si="1958"/>
        <v>#N/A</v>
      </c>
      <c r="AG323" s="58" t="e">
        <f t="shared" si="1959"/>
        <v>#N/A</v>
      </c>
      <c r="AH323" s="58" t="e">
        <f t="shared" si="1960"/>
        <v>#N/A</v>
      </c>
      <c r="AI323" s="58" t="e">
        <f t="shared" si="2311"/>
        <v>#N/A</v>
      </c>
      <c r="AJ323" s="58" t="e">
        <f t="shared" ref="AJ323" si="2402">AI323+COUNTIF($L:$L,AI$2&amp;$P323)-1</f>
        <v>#N/A</v>
      </c>
      <c r="AK323" s="58" t="e">
        <f t="shared" si="2313"/>
        <v>#N/A</v>
      </c>
      <c r="AL323" s="58" t="e">
        <f t="shared" ref="AL323" si="2403">AK323+COUNTIF($L:$L,AK$2&amp;$P323)-1</f>
        <v>#N/A</v>
      </c>
      <c r="AM323" s="58" t="e">
        <f t="shared" si="2315"/>
        <v>#N/A</v>
      </c>
      <c r="AN323" s="58" t="e">
        <f t="shared" ref="AN323" si="2404">AM323+COUNTIF($L:$L,AM$2&amp;$P323)-1</f>
        <v>#N/A</v>
      </c>
      <c r="AO323" s="58" t="e">
        <f t="shared" si="2317"/>
        <v>#N/A</v>
      </c>
      <c r="AP323" s="58" t="e">
        <f t="shared" ref="AP323" si="2405">AO323+COUNTIF($L:$L,AO$2&amp;$P323)-1</f>
        <v>#N/A</v>
      </c>
      <c r="AQ323" s="58" t="e">
        <f t="shared" si="2319"/>
        <v>#N/A</v>
      </c>
      <c r="AR323" s="58" t="e">
        <f t="shared" ref="AR323" si="2406">AQ323+COUNTIF($L:$L,AQ$2&amp;$P323)-1</f>
        <v>#N/A</v>
      </c>
      <c r="AS323" s="58" t="e">
        <f t="shared" si="2321"/>
        <v>#N/A</v>
      </c>
      <c r="AT323" s="58" t="e">
        <f t="shared" ref="AT323" si="2407">AS323+COUNTIF($L:$L,AS$2&amp;$P323)-1</f>
        <v>#N/A</v>
      </c>
      <c r="AU323" s="58" t="e">
        <f t="shared" si="2323"/>
        <v>#N/A</v>
      </c>
      <c r="AV323" s="58" t="e">
        <f t="shared" si="1974"/>
        <v>#N/A</v>
      </c>
      <c r="AW323" s="58" t="e">
        <f t="shared" si="1975"/>
        <v>#N/A</v>
      </c>
      <c r="AX323" s="58" t="e">
        <f t="shared" si="1976"/>
        <v>#N/A</v>
      </c>
      <c r="AY323" s="58" t="e">
        <f t="shared" si="1977"/>
        <v>#N/A</v>
      </c>
      <c r="AZ323" s="59" t="e">
        <f t="shared" si="1978"/>
        <v>#N/A</v>
      </c>
      <c r="BB323" s="66" t="s">
        <v>413</v>
      </c>
      <c r="BC323" s="67" t="e">
        <f t="shared" si="1979"/>
        <v>#N/A</v>
      </c>
      <c r="BD323" s="67" t="e">
        <f t="shared" si="1980"/>
        <v>#N/A</v>
      </c>
      <c r="BE323" s="67" t="e">
        <f t="shared" si="1981"/>
        <v>#N/A</v>
      </c>
      <c r="BF323" s="67" t="e">
        <f t="shared" si="1982"/>
        <v>#N/A</v>
      </c>
      <c r="BG323" s="67">
        <f t="shared" si="1983"/>
        <v>438</v>
      </c>
      <c r="BH323" s="67">
        <f t="shared" si="1984"/>
        <v>438</v>
      </c>
      <c r="BI323" s="67">
        <f t="shared" si="1985"/>
        <v>777</v>
      </c>
      <c r="BJ323" s="67">
        <f t="shared" si="1986"/>
        <v>777</v>
      </c>
      <c r="BK323" s="67">
        <f t="shared" si="1987"/>
        <v>1232</v>
      </c>
      <c r="BL323" s="67">
        <f t="shared" si="1988"/>
        <v>1232</v>
      </c>
      <c r="BM323" s="67" t="e">
        <f t="shared" si="1989"/>
        <v>#N/A</v>
      </c>
      <c r="BN323" s="67" t="e">
        <f t="shared" si="1990"/>
        <v>#N/A</v>
      </c>
      <c r="BO323" s="67" t="e">
        <f t="shared" si="1991"/>
        <v>#N/A</v>
      </c>
      <c r="BP323" s="67" t="e">
        <f t="shared" si="1992"/>
        <v>#N/A</v>
      </c>
      <c r="BQ323" s="67" t="e">
        <f t="shared" si="1993"/>
        <v>#N/A</v>
      </c>
      <c r="BR323" s="67" t="e">
        <f t="shared" si="1994"/>
        <v>#N/A</v>
      </c>
      <c r="BS323" s="67" t="e">
        <f t="shared" si="1995"/>
        <v>#N/A</v>
      </c>
      <c r="BT323" s="67" t="e">
        <f t="shared" si="1996"/>
        <v>#N/A</v>
      </c>
      <c r="BU323" s="67" t="e">
        <f t="shared" si="1997"/>
        <v>#N/A</v>
      </c>
      <c r="BV323" s="67" t="e">
        <f t="shared" si="1998"/>
        <v>#N/A</v>
      </c>
      <c r="BW323" s="67" t="e">
        <f t="shared" si="1999"/>
        <v>#N/A</v>
      </c>
      <c r="BX323" s="67" t="e">
        <f t="shared" si="2000"/>
        <v>#N/A</v>
      </c>
      <c r="BY323" s="67" t="e">
        <f t="shared" si="2001"/>
        <v>#N/A</v>
      </c>
      <c r="BZ323" s="67" t="e">
        <f t="shared" si="2002"/>
        <v>#N/A</v>
      </c>
      <c r="CA323" s="67" t="e">
        <f t="shared" si="2003"/>
        <v>#N/A</v>
      </c>
      <c r="CB323" s="67" t="e">
        <f t="shared" si="2004"/>
        <v>#N/A</v>
      </c>
      <c r="CC323" s="67" t="e">
        <f t="shared" si="2005"/>
        <v>#N/A</v>
      </c>
      <c r="CD323" s="67" t="e">
        <f t="shared" si="2006"/>
        <v>#N/A</v>
      </c>
      <c r="CE323" s="67" t="e">
        <f t="shared" si="2007"/>
        <v>#N/A</v>
      </c>
      <c r="CF323" s="67" t="e">
        <f t="shared" si="2008"/>
        <v>#N/A</v>
      </c>
      <c r="CG323" s="67" t="e">
        <f t="shared" si="2009"/>
        <v>#N/A</v>
      </c>
      <c r="CH323" s="67" t="e">
        <f t="shared" si="2010"/>
        <v>#N/A</v>
      </c>
      <c r="CI323" s="67" t="e">
        <f t="shared" si="2011"/>
        <v>#N/A</v>
      </c>
      <c r="CJ323" s="67" t="e">
        <f t="shared" si="2012"/>
        <v>#N/A</v>
      </c>
      <c r="CK323" s="67" t="e">
        <f t="shared" si="2013"/>
        <v>#N/A</v>
      </c>
      <c r="CL323" s="68" t="e">
        <f t="shared" si="2014"/>
        <v>#N/A</v>
      </c>
    </row>
    <row r="324" spans="2:90" hidden="1" x14ac:dyDescent="0.4">
      <c r="B324" t="str">
        <f t="shared" ref="B324:B387" si="2408">D324&amp;G324&amp;I324</f>
        <v>2015(株)エナリス・パワー・マーケティング</v>
      </c>
      <c r="C324" t="str">
        <f t="shared" ref="C324:C387" si="2409">D324&amp;G324</f>
        <v>2015(株)エナリス・パワー・マーケティング</v>
      </c>
      <c r="D324">
        <v>2015</v>
      </c>
      <c r="E324">
        <v>2016</v>
      </c>
      <c r="G324" s="36" t="s">
        <v>346</v>
      </c>
      <c r="H324">
        <v>3.1100000000000002E-4</v>
      </c>
      <c r="J324">
        <v>4.7199999999999998E-4</v>
      </c>
      <c r="L324" s="60" t="s">
        <v>2025</v>
      </c>
      <c r="M324" s="61">
        <v>2015</v>
      </c>
      <c r="N324" s="62" t="s">
        <v>252</v>
      </c>
      <c r="P324" s="60" t="s">
        <v>414</v>
      </c>
      <c r="Q324" s="61" t="e">
        <f t="shared" si="1943"/>
        <v>#N/A</v>
      </c>
      <c r="R324" s="61" t="e">
        <f t="shared" si="1944"/>
        <v>#N/A</v>
      </c>
      <c r="S324" s="61" t="e">
        <f t="shared" si="1945"/>
        <v>#N/A</v>
      </c>
      <c r="T324" s="61" t="e">
        <f t="shared" si="1946"/>
        <v>#N/A</v>
      </c>
      <c r="U324" s="61">
        <f t="shared" si="1947"/>
        <v>435</v>
      </c>
      <c r="V324" s="61">
        <f t="shared" si="1948"/>
        <v>435</v>
      </c>
      <c r="W324" s="61">
        <f t="shared" si="1949"/>
        <v>742</v>
      </c>
      <c r="X324" s="61">
        <f t="shared" si="1950"/>
        <v>742</v>
      </c>
      <c r="Y324" s="61">
        <f t="shared" si="1951"/>
        <v>1115</v>
      </c>
      <c r="Z324" s="61">
        <f t="shared" si="1952"/>
        <v>1115</v>
      </c>
      <c r="AA324" s="61">
        <f t="shared" si="1953"/>
        <v>1549</v>
      </c>
      <c r="AB324" s="61">
        <f t="shared" si="1954"/>
        <v>1549</v>
      </c>
      <c r="AC324" s="61">
        <f t="shared" si="1955"/>
        <v>2055</v>
      </c>
      <c r="AD324" s="61">
        <f t="shared" si="1956"/>
        <v>2055</v>
      </c>
      <c r="AE324" s="61">
        <f t="shared" si="1957"/>
        <v>2609</v>
      </c>
      <c r="AF324" s="61">
        <f t="shared" si="1958"/>
        <v>2609</v>
      </c>
      <c r="AG324" s="61" t="e">
        <f t="shared" si="1959"/>
        <v>#N/A</v>
      </c>
      <c r="AH324" s="61" t="e">
        <f t="shared" si="1960"/>
        <v>#N/A</v>
      </c>
      <c r="AI324" s="61" t="e">
        <f t="shared" si="2311"/>
        <v>#N/A</v>
      </c>
      <c r="AJ324" s="61" t="e">
        <f t="shared" ref="AJ324" si="2410">AI324+COUNTIF($L:$L,AI$2&amp;$P324)-1</f>
        <v>#N/A</v>
      </c>
      <c r="AK324" s="61" t="e">
        <f t="shared" si="2313"/>
        <v>#N/A</v>
      </c>
      <c r="AL324" s="61" t="e">
        <f t="shared" ref="AL324" si="2411">AK324+COUNTIF($L:$L,AK$2&amp;$P324)-1</f>
        <v>#N/A</v>
      </c>
      <c r="AM324" s="61" t="e">
        <f t="shared" si="2315"/>
        <v>#N/A</v>
      </c>
      <c r="AN324" s="61" t="e">
        <f t="shared" ref="AN324" si="2412">AM324+COUNTIF($L:$L,AM$2&amp;$P324)-1</f>
        <v>#N/A</v>
      </c>
      <c r="AO324" s="61" t="e">
        <f t="shared" si="2317"/>
        <v>#N/A</v>
      </c>
      <c r="AP324" s="61" t="e">
        <f t="shared" ref="AP324" si="2413">AO324+COUNTIF($L:$L,AO$2&amp;$P324)-1</f>
        <v>#N/A</v>
      </c>
      <c r="AQ324" s="61" t="e">
        <f t="shared" si="2319"/>
        <v>#N/A</v>
      </c>
      <c r="AR324" s="61" t="e">
        <f t="shared" ref="AR324" si="2414">AQ324+COUNTIF($L:$L,AQ$2&amp;$P324)-1</f>
        <v>#N/A</v>
      </c>
      <c r="AS324" s="61" t="e">
        <f t="shared" si="2321"/>
        <v>#N/A</v>
      </c>
      <c r="AT324" s="61" t="e">
        <f t="shared" ref="AT324" si="2415">AS324+COUNTIF($L:$L,AS$2&amp;$P324)-1</f>
        <v>#N/A</v>
      </c>
      <c r="AU324" s="61" t="e">
        <f t="shared" si="2323"/>
        <v>#N/A</v>
      </c>
      <c r="AV324" s="61" t="e">
        <f t="shared" si="1974"/>
        <v>#N/A</v>
      </c>
      <c r="AW324" s="61" t="e">
        <f t="shared" si="1975"/>
        <v>#N/A</v>
      </c>
      <c r="AX324" s="61" t="e">
        <f t="shared" si="1976"/>
        <v>#N/A</v>
      </c>
      <c r="AY324" s="61" t="e">
        <f t="shared" si="1977"/>
        <v>#N/A</v>
      </c>
      <c r="AZ324" s="62" t="e">
        <f t="shared" si="1978"/>
        <v>#N/A</v>
      </c>
      <c r="BB324" s="69" t="s">
        <v>414</v>
      </c>
      <c r="BC324" s="70" t="e">
        <f t="shared" si="1979"/>
        <v>#N/A</v>
      </c>
      <c r="BD324" s="70" t="e">
        <f t="shared" si="1980"/>
        <v>#N/A</v>
      </c>
      <c r="BE324" s="70" t="e">
        <f t="shared" si="1981"/>
        <v>#N/A</v>
      </c>
      <c r="BF324" s="70" t="e">
        <f t="shared" si="1982"/>
        <v>#N/A</v>
      </c>
      <c r="BG324" s="70">
        <f t="shared" si="1983"/>
        <v>439</v>
      </c>
      <c r="BH324" s="70">
        <f t="shared" si="1984"/>
        <v>439</v>
      </c>
      <c r="BI324" s="70">
        <f t="shared" si="1985"/>
        <v>778</v>
      </c>
      <c r="BJ324" s="70">
        <f t="shared" si="1986"/>
        <v>778</v>
      </c>
      <c r="BK324" s="70">
        <f t="shared" si="1987"/>
        <v>1233</v>
      </c>
      <c r="BL324" s="70">
        <f t="shared" si="1988"/>
        <v>1233</v>
      </c>
      <c r="BM324" s="70">
        <f t="shared" si="1989"/>
        <v>1818</v>
      </c>
      <c r="BN324" s="70">
        <f t="shared" si="1990"/>
        <v>1818</v>
      </c>
      <c r="BO324" s="70">
        <f t="shared" si="1991"/>
        <v>2588</v>
      </c>
      <c r="BP324" s="70">
        <f t="shared" si="1992"/>
        <v>2588</v>
      </c>
      <c r="BQ324" s="70">
        <f t="shared" si="1993"/>
        <v>3567</v>
      </c>
      <c r="BR324" s="70">
        <f t="shared" si="1994"/>
        <v>3567</v>
      </c>
      <c r="BS324" s="70" t="e">
        <f t="shared" si="1995"/>
        <v>#N/A</v>
      </c>
      <c r="BT324" s="70" t="e">
        <f t="shared" si="1996"/>
        <v>#N/A</v>
      </c>
      <c r="BU324" s="70" t="e">
        <f t="shared" si="1997"/>
        <v>#N/A</v>
      </c>
      <c r="BV324" s="70" t="e">
        <f t="shared" si="1998"/>
        <v>#N/A</v>
      </c>
      <c r="BW324" s="70" t="e">
        <f t="shared" si="1999"/>
        <v>#N/A</v>
      </c>
      <c r="BX324" s="70" t="e">
        <f t="shared" si="2000"/>
        <v>#N/A</v>
      </c>
      <c r="BY324" s="70" t="e">
        <f t="shared" si="2001"/>
        <v>#N/A</v>
      </c>
      <c r="BZ324" s="70" t="e">
        <f t="shared" si="2002"/>
        <v>#N/A</v>
      </c>
      <c r="CA324" s="70" t="e">
        <f t="shared" si="2003"/>
        <v>#N/A</v>
      </c>
      <c r="CB324" s="70" t="e">
        <f t="shared" si="2004"/>
        <v>#N/A</v>
      </c>
      <c r="CC324" s="70" t="e">
        <f t="shared" si="2005"/>
        <v>#N/A</v>
      </c>
      <c r="CD324" s="70" t="e">
        <f t="shared" si="2006"/>
        <v>#N/A</v>
      </c>
      <c r="CE324" s="70" t="e">
        <f t="shared" si="2007"/>
        <v>#N/A</v>
      </c>
      <c r="CF324" s="70" t="e">
        <f t="shared" si="2008"/>
        <v>#N/A</v>
      </c>
      <c r="CG324" s="70" t="e">
        <f t="shared" si="2009"/>
        <v>#N/A</v>
      </c>
      <c r="CH324" s="70" t="e">
        <f t="shared" si="2010"/>
        <v>#N/A</v>
      </c>
      <c r="CI324" s="70" t="e">
        <f t="shared" si="2011"/>
        <v>#N/A</v>
      </c>
      <c r="CJ324" s="70" t="e">
        <f t="shared" si="2012"/>
        <v>#N/A</v>
      </c>
      <c r="CK324" s="70" t="e">
        <f t="shared" si="2013"/>
        <v>#N/A</v>
      </c>
      <c r="CL324" s="71" t="e">
        <f t="shared" si="2014"/>
        <v>#N/A</v>
      </c>
    </row>
    <row r="325" spans="2:90" hidden="1" x14ac:dyDescent="0.4">
      <c r="B325" t="str">
        <f t="shared" si="2408"/>
        <v>2015みやまスマートエネルギー(株)</v>
      </c>
      <c r="C325" t="str">
        <f t="shared" si="2409"/>
        <v>2015みやまスマートエネルギー(株)</v>
      </c>
      <c r="D325">
        <v>2015</v>
      </c>
      <c r="E325">
        <v>2016</v>
      </c>
      <c r="G325" s="36" t="s">
        <v>347</v>
      </c>
      <c r="H325">
        <v>4.2200000000000001E-4</v>
      </c>
      <c r="J325">
        <v>5.440000000000001E-4</v>
      </c>
      <c r="L325" s="57" t="s">
        <v>2026</v>
      </c>
      <c r="M325" s="58">
        <v>2015</v>
      </c>
      <c r="N325" s="59" t="s">
        <v>349</v>
      </c>
      <c r="P325" s="57" t="s">
        <v>415</v>
      </c>
      <c r="Q325" s="58" t="e">
        <f t="shared" ref="Q325:Q388" si="2416">MATCH(Q$2&amp;$P325,$L:$L,0)</f>
        <v>#N/A</v>
      </c>
      <c r="R325" s="58" t="e">
        <f t="shared" ref="R325:R388" si="2417">Q325+COUNTIF($L:$L,Q$2&amp;$P325)-1</f>
        <v>#N/A</v>
      </c>
      <c r="S325" s="58" t="e">
        <f t="shared" ref="S325:S388" si="2418">MATCH(S$2&amp;$P325,$L:$L,0)</f>
        <v>#N/A</v>
      </c>
      <c r="T325" s="58" t="e">
        <f t="shared" ref="T325:T388" si="2419">S325+COUNTIF($L:$L,S$2&amp;$P325)-1</f>
        <v>#N/A</v>
      </c>
      <c r="U325" s="58">
        <f t="shared" ref="U325:U388" si="2420">MATCH(U$2&amp;$P325,$L:$L,0)</f>
        <v>436</v>
      </c>
      <c r="V325" s="58">
        <f t="shared" ref="V325:V388" si="2421">U325+COUNTIF($L:$L,U$2&amp;$P325)-1</f>
        <v>436</v>
      </c>
      <c r="W325" s="58">
        <f t="shared" ref="W325:W388" si="2422">MATCH(W$2&amp;$P325,$L:$L,0)</f>
        <v>743</v>
      </c>
      <c r="X325" s="58">
        <f t="shared" ref="X325:X388" si="2423">W325+COUNTIF($L:$L,W$2&amp;$P325)-1</f>
        <v>743</v>
      </c>
      <c r="Y325" s="58">
        <f t="shared" ref="Y325:Y388" si="2424">MATCH(Y$2&amp;$P325,$L:$L,0)</f>
        <v>1116</v>
      </c>
      <c r="Z325" s="58">
        <f t="shared" ref="Z325:Z388" si="2425">Y325+COUNTIF($L:$L,Y$2&amp;$P325)-1</f>
        <v>1116</v>
      </c>
      <c r="AA325" s="58">
        <f t="shared" ref="AA325:AA388" si="2426">MATCH(AA$2&amp;$P325,$L:$L,0)</f>
        <v>1550</v>
      </c>
      <c r="AB325" s="58">
        <f t="shared" ref="AB325:AB388" si="2427">AA325+COUNTIF($L:$L,AA$2&amp;$P325)-1</f>
        <v>1550</v>
      </c>
      <c r="AC325" s="58">
        <f t="shared" ref="AC325:AC388" si="2428">MATCH(AC$2&amp;$P325,$L:$L,0)</f>
        <v>2056</v>
      </c>
      <c r="AD325" s="58">
        <f t="shared" ref="AD325:AD388" si="2429">AC325+COUNTIF($L:$L,AC$2&amp;$P325)-1</f>
        <v>2056</v>
      </c>
      <c r="AE325" s="58">
        <f t="shared" ref="AE325:AE388" si="2430">MATCH(AE$2&amp;$P325,$L:$L,0)</f>
        <v>2610</v>
      </c>
      <c r="AF325" s="58">
        <f t="shared" ref="AF325:AF388" si="2431">AE325+COUNTIF($L:$L,AE$2&amp;$P325)-1</f>
        <v>2610</v>
      </c>
      <c r="AG325" s="58" t="e">
        <f t="shared" ref="AG325:AG388" si="2432">MATCH(AG$3&amp;$P325,$L:$L,0)</f>
        <v>#N/A</v>
      </c>
      <c r="AH325" s="58" t="e">
        <f t="shared" ref="AH325:AH388" si="2433">AG325+COUNTIF($L:$L,AG$2&amp;$P325)-1</f>
        <v>#N/A</v>
      </c>
      <c r="AI325" s="58" t="e">
        <f t="shared" ref="AI325:AI340" si="2434">MATCH(AI$3&amp;$P325,$L:$L,0)</f>
        <v>#N/A</v>
      </c>
      <c r="AJ325" s="58" t="e">
        <f t="shared" ref="AJ325" si="2435">AI325+COUNTIF($L:$L,AI$2&amp;$P325)-1</f>
        <v>#N/A</v>
      </c>
      <c r="AK325" s="58" t="e">
        <f t="shared" ref="AK325:AK340" si="2436">MATCH(AK$3&amp;$P325,$L:$L,0)</f>
        <v>#N/A</v>
      </c>
      <c r="AL325" s="58" t="e">
        <f t="shared" ref="AL325" si="2437">AK325+COUNTIF($L:$L,AK$2&amp;$P325)-1</f>
        <v>#N/A</v>
      </c>
      <c r="AM325" s="58" t="e">
        <f t="shared" ref="AM325:AM340" si="2438">MATCH(AM$3&amp;$P325,$L:$L,0)</f>
        <v>#N/A</v>
      </c>
      <c r="AN325" s="58" t="e">
        <f t="shared" ref="AN325" si="2439">AM325+COUNTIF($L:$L,AM$2&amp;$P325)-1</f>
        <v>#N/A</v>
      </c>
      <c r="AO325" s="58" t="e">
        <f t="shared" ref="AO325:AO340" si="2440">MATCH(AO$3&amp;$P325,$L:$L,0)</f>
        <v>#N/A</v>
      </c>
      <c r="AP325" s="58" t="e">
        <f t="shared" ref="AP325" si="2441">AO325+COUNTIF($L:$L,AO$2&amp;$P325)-1</f>
        <v>#N/A</v>
      </c>
      <c r="AQ325" s="58" t="e">
        <f t="shared" ref="AQ325:AQ340" si="2442">MATCH(AQ$3&amp;$P325,$L:$L,0)</f>
        <v>#N/A</v>
      </c>
      <c r="AR325" s="58" t="e">
        <f t="shared" ref="AR325" si="2443">AQ325+COUNTIF($L:$L,AQ$2&amp;$P325)-1</f>
        <v>#N/A</v>
      </c>
      <c r="AS325" s="58" t="e">
        <f t="shared" ref="AS325:AS340" si="2444">MATCH(AS$3&amp;$P325,$L:$L,0)</f>
        <v>#N/A</v>
      </c>
      <c r="AT325" s="58" t="e">
        <f t="shared" ref="AT325" si="2445">AS325+COUNTIF($L:$L,AS$2&amp;$P325)-1</f>
        <v>#N/A</v>
      </c>
      <c r="AU325" s="58" t="e">
        <f t="shared" ref="AU325:AU340" si="2446">MATCH(AU$3&amp;$P325,$L:$L,0)</f>
        <v>#N/A</v>
      </c>
      <c r="AV325" s="58" t="e">
        <f t="shared" ref="AV325:AV388" si="2447">AU325+COUNTIF($L:$L,AU$2&amp;$P325)-1</f>
        <v>#N/A</v>
      </c>
      <c r="AW325" s="58" t="e">
        <f t="shared" ref="AW325:AW388" si="2448">MATCH(AW$3&amp;$P325,$L:$L,0)</f>
        <v>#N/A</v>
      </c>
      <c r="AX325" s="58" t="e">
        <f t="shared" ref="AX325:AX388" si="2449">AW325+COUNTIF($L:$L,AW$2&amp;$P325)-1</f>
        <v>#N/A</v>
      </c>
      <c r="AY325" s="58" t="e">
        <f t="shared" ref="AY325:AY388" si="2450">MATCH(AY$3&amp;$P325,$L:$L,0)</f>
        <v>#N/A</v>
      </c>
      <c r="AZ325" s="59" t="e">
        <f t="shared" ref="AZ325:AZ388" si="2451">AY325+COUNTIF($L:$L,AY$2&amp;$P325)-1</f>
        <v>#N/A</v>
      </c>
      <c r="BB325" s="66" t="s">
        <v>415</v>
      </c>
      <c r="BC325" s="67" t="e">
        <f t="shared" ref="BC325:BC388" si="2452">MATCH(BC$2&amp;$P325,$C:$C,0)</f>
        <v>#N/A</v>
      </c>
      <c r="BD325" s="67" t="e">
        <f t="shared" ref="BD325:BD388" si="2453">BC325+COUNTIF($C:$C,BC$2&amp;$P325)-1</f>
        <v>#N/A</v>
      </c>
      <c r="BE325" s="67" t="e">
        <f t="shared" ref="BE325:BE388" si="2454">MATCH(BE$2&amp;$P325,$C:$C,0)</f>
        <v>#N/A</v>
      </c>
      <c r="BF325" s="67" t="e">
        <f t="shared" ref="BF325:BF388" si="2455">BE325+COUNTIF($C:$C,BE$2&amp;$P325)-1</f>
        <v>#N/A</v>
      </c>
      <c r="BG325" s="67">
        <f t="shared" ref="BG325:BG388" si="2456">MATCH(BG$2&amp;$P325,$C:$C,0)</f>
        <v>440</v>
      </c>
      <c r="BH325" s="67">
        <f t="shared" ref="BH325:BH388" si="2457">BG325+COUNTIF($C:$C,BG$2&amp;$P325)-1</f>
        <v>440</v>
      </c>
      <c r="BI325" s="67">
        <f t="shared" ref="BI325:BI388" si="2458">MATCH(BI$2&amp;$P325,$C:$C,0)</f>
        <v>779</v>
      </c>
      <c r="BJ325" s="67">
        <f t="shared" ref="BJ325:BJ388" si="2459">BI325+COUNTIF($C:$C,BI$2&amp;$P325)-1</f>
        <v>779</v>
      </c>
      <c r="BK325" s="67">
        <f t="shared" ref="BK325:BK388" si="2460">MATCH(BK$2&amp;$P325,$C:$C,0)</f>
        <v>1234</v>
      </c>
      <c r="BL325" s="67">
        <f t="shared" ref="BL325:BL388" si="2461">BK325+COUNTIF($C:$C,BK$2&amp;$P325)-1</f>
        <v>1234</v>
      </c>
      <c r="BM325" s="67">
        <f t="shared" ref="BM325:BM388" si="2462">MATCH(BM$2&amp;$P325,$C:$C,0)</f>
        <v>1819</v>
      </c>
      <c r="BN325" s="67">
        <f t="shared" ref="BN325:BN388" si="2463">BM325+COUNTIF($C:$C,BM$2&amp;$P325)-1</f>
        <v>1819</v>
      </c>
      <c r="BO325" s="67">
        <f t="shared" ref="BO325:BO388" si="2464">MATCH(BO$2&amp;$P325,$C:$C,0)</f>
        <v>2589</v>
      </c>
      <c r="BP325" s="67">
        <f t="shared" ref="BP325:BP388" si="2465">BO325+COUNTIF($C:$C,BO$2&amp;$P325)-1</f>
        <v>2589</v>
      </c>
      <c r="BQ325" s="67">
        <f t="shared" ref="BQ325:BQ388" si="2466">MATCH(BQ$2&amp;$P325,$C:$C,0)</f>
        <v>3568</v>
      </c>
      <c r="BR325" s="67">
        <f t="shared" ref="BR325:BR388" si="2467">BQ325+COUNTIF($C:$C,BQ$2&amp;$P325)-1</f>
        <v>3568</v>
      </c>
      <c r="BS325" s="67" t="e">
        <f t="shared" ref="BS325:BS388" si="2468">MATCH(BS$3&amp;$P325,$C:$C,0)</f>
        <v>#N/A</v>
      </c>
      <c r="BT325" s="67" t="e">
        <f t="shared" ref="BT325:BT388" si="2469">BS325+COUNTIF($C:$C,BS$2&amp;$P325)-1</f>
        <v>#N/A</v>
      </c>
      <c r="BU325" s="67" t="e">
        <f t="shared" ref="BU325:BU388" si="2470">MATCH(BU$3&amp;$P325,$C:$C,0)</f>
        <v>#N/A</v>
      </c>
      <c r="BV325" s="67" t="e">
        <f t="shared" ref="BV325:BV388" si="2471">BU325+COUNTIF($C:$C,BU$2&amp;$P325)-1</f>
        <v>#N/A</v>
      </c>
      <c r="BW325" s="67" t="e">
        <f t="shared" ref="BW325:BW388" si="2472">MATCH(BW$3&amp;$P325,$C:$C,0)</f>
        <v>#N/A</v>
      </c>
      <c r="BX325" s="67" t="e">
        <f t="shared" ref="BX325:BX388" si="2473">BW325+COUNTIF($C:$C,BW$2&amp;$P325)-1</f>
        <v>#N/A</v>
      </c>
      <c r="BY325" s="67" t="e">
        <f t="shared" ref="BY325:BY388" si="2474">MATCH(BY$3&amp;$P325,$C:$C,0)</f>
        <v>#N/A</v>
      </c>
      <c r="BZ325" s="67" t="e">
        <f t="shared" ref="BZ325:BZ388" si="2475">BY325+COUNTIF($C:$C,BY$2&amp;$P325)-1</f>
        <v>#N/A</v>
      </c>
      <c r="CA325" s="67" t="e">
        <f t="shared" ref="CA325:CA388" si="2476">MATCH(CA$3&amp;$P325,$C:$C,0)</f>
        <v>#N/A</v>
      </c>
      <c r="CB325" s="67" t="e">
        <f t="shared" ref="CB325:CB388" si="2477">CA325+COUNTIF($C:$C,CA$2&amp;$P325)-1</f>
        <v>#N/A</v>
      </c>
      <c r="CC325" s="67" t="e">
        <f t="shared" ref="CC325:CC388" si="2478">MATCH(CC$3&amp;$P325,$C:$C,0)</f>
        <v>#N/A</v>
      </c>
      <c r="CD325" s="67" t="e">
        <f t="shared" ref="CD325:CD388" si="2479">CC325+COUNTIF($C:$C,CC$2&amp;$P325)-1</f>
        <v>#N/A</v>
      </c>
      <c r="CE325" s="67" t="e">
        <f t="shared" ref="CE325:CE388" si="2480">MATCH(CE$3&amp;$P325,$C:$C,0)</f>
        <v>#N/A</v>
      </c>
      <c r="CF325" s="67" t="e">
        <f t="shared" ref="CF325:CF388" si="2481">CE325+COUNTIF($C:$C,CE$2&amp;$P325)-1</f>
        <v>#N/A</v>
      </c>
      <c r="CG325" s="67" t="e">
        <f t="shared" ref="CG325:CG388" si="2482">MATCH(CG$3&amp;$P325,$C:$C,0)</f>
        <v>#N/A</v>
      </c>
      <c r="CH325" s="67" t="e">
        <f t="shared" ref="CH325:CH388" si="2483">CG325+COUNTIF($C:$C,CG$2&amp;$P325)-1</f>
        <v>#N/A</v>
      </c>
      <c r="CI325" s="67" t="e">
        <f t="shared" ref="CI325:CI388" si="2484">MATCH(CI$3&amp;$P325,$C:$C,0)</f>
        <v>#N/A</v>
      </c>
      <c r="CJ325" s="67" t="e">
        <f t="shared" ref="CJ325:CJ388" si="2485">CI325+COUNTIF($C:$C,CI$2&amp;$P325)-1</f>
        <v>#N/A</v>
      </c>
      <c r="CK325" s="67" t="e">
        <f t="shared" ref="CK325:CK388" si="2486">MATCH(CK$3&amp;$P325,$C:$C,0)</f>
        <v>#N/A</v>
      </c>
      <c r="CL325" s="68" t="e">
        <f t="shared" ref="CL325:CL388" si="2487">CK325+COUNTIF($C:$C,CK$2&amp;$P325)-1</f>
        <v>#N/A</v>
      </c>
    </row>
    <row r="326" spans="2:90" hidden="1" x14ac:dyDescent="0.4">
      <c r="B326" t="str">
        <f t="shared" si="2408"/>
        <v>2015エフィシエント(株)</v>
      </c>
      <c r="C326" t="str">
        <f t="shared" si="2409"/>
        <v>2015エフィシエント(株)</v>
      </c>
      <c r="D326">
        <v>2015</v>
      </c>
      <c r="E326">
        <v>2016</v>
      </c>
      <c r="G326" s="36" t="s">
        <v>348</v>
      </c>
      <c r="H326">
        <v>0</v>
      </c>
      <c r="J326">
        <v>0</v>
      </c>
      <c r="L326" s="60" t="s">
        <v>2027</v>
      </c>
      <c r="M326" s="61">
        <v>2015</v>
      </c>
      <c r="N326" s="62" t="s">
        <v>350</v>
      </c>
      <c r="P326" s="60" t="s">
        <v>416</v>
      </c>
      <c r="Q326" s="61" t="e">
        <f t="shared" si="2416"/>
        <v>#N/A</v>
      </c>
      <c r="R326" s="61" t="e">
        <f t="shared" si="2417"/>
        <v>#N/A</v>
      </c>
      <c r="S326" s="61" t="e">
        <f t="shared" si="2418"/>
        <v>#N/A</v>
      </c>
      <c r="T326" s="61" t="e">
        <f t="shared" si="2419"/>
        <v>#N/A</v>
      </c>
      <c r="U326" s="61">
        <f t="shared" si="2420"/>
        <v>437</v>
      </c>
      <c r="V326" s="61">
        <f t="shared" si="2421"/>
        <v>437</v>
      </c>
      <c r="W326" s="61">
        <f t="shared" si="2422"/>
        <v>745</v>
      </c>
      <c r="X326" s="61">
        <f t="shared" si="2423"/>
        <v>745</v>
      </c>
      <c r="Y326" s="61">
        <f t="shared" si="2424"/>
        <v>1118</v>
      </c>
      <c r="Z326" s="61">
        <f t="shared" si="2425"/>
        <v>1118</v>
      </c>
      <c r="AA326" s="61">
        <f t="shared" si="2426"/>
        <v>1552</v>
      </c>
      <c r="AB326" s="61">
        <f t="shared" si="2427"/>
        <v>1552</v>
      </c>
      <c r="AC326" s="61">
        <f t="shared" si="2428"/>
        <v>2058</v>
      </c>
      <c r="AD326" s="61">
        <f t="shared" si="2429"/>
        <v>2058</v>
      </c>
      <c r="AE326" s="61">
        <f t="shared" si="2430"/>
        <v>2612</v>
      </c>
      <c r="AF326" s="61">
        <f t="shared" si="2431"/>
        <v>2612</v>
      </c>
      <c r="AG326" s="61" t="e">
        <f t="shared" si="2432"/>
        <v>#N/A</v>
      </c>
      <c r="AH326" s="61" t="e">
        <f t="shared" si="2433"/>
        <v>#N/A</v>
      </c>
      <c r="AI326" s="61" t="e">
        <f t="shared" si="2434"/>
        <v>#N/A</v>
      </c>
      <c r="AJ326" s="61" t="e">
        <f t="shared" ref="AJ326" si="2488">AI326+COUNTIF($L:$L,AI$2&amp;$P326)-1</f>
        <v>#N/A</v>
      </c>
      <c r="AK326" s="61" t="e">
        <f t="shared" si="2436"/>
        <v>#N/A</v>
      </c>
      <c r="AL326" s="61" t="e">
        <f t="shared" ref="AL326" si="2489">AK326+COUNTIF($L:$L,AK$2&amp;$P326)-1</f>
        <v>#N/A</v>
      </c>
      <c r="AM326" s="61" t="e">
        <f t="shared" si="2438"/>
        <v>#N/A</v>
      </c>
      <c r="AN326" s="61" t="e">
        <f t="shared" ref="AN326" si="2490">AM326+COUNTIF($L:$L,AM$2&amp;$P326)-1</f>
        <v>#N/A</v>
      </c>
      <c r="AO326" s="61" t="e">
        <f t="shared" si="2440"/>
        <v>#N/A</v>
      </c>
      <c r="AP326" s="61" t="e">
        <f t="shared" ref="AP326" si="2491">AO326+COUNTIF($L:$L,AO$2&amp;$P326)-1</f>
        <v>#N/A</v>
      </c>
      <c r="AQ326" s="61" t="e">
        <f t="shared" si="2442"/>
        <v>#N/A</v>
      </c>
      <c r="AR326" s="61" t="e">
        <f t="shared" ref="AR326" si="2492">AQ326+COUNTIF($L:$L,AQ$2&amp;$P326)-1</f>
        <v>#N/A</v>
      </c>
      <c r="AS326" s="61" t="e">
        <f t="shared" si="2444"/>
        <v>#N/A</v>
      </c>
      <c r="AT326" s="61" t="e">
        <f t="shared" ref="AT326" si="2493">AS326+COUNTIF($L:$L,AS$2&amp;$P326)-1</f>
        <v>#N/A</v>
      </c>
      <c r="AU326" s="61" t="e">
        <f t="shared" si="2446"/>
        <v>#N/A</v>
      </c>
      <c r="AV326" s="61" t="e">
        <f t="shared" si="2447"/>
        <v>#N/A</v>
      </c>
      <c r="AW326" s="61" t="e">
        <f t="shared" si="2448"/>
        <v>#N/A</v>
      </c>
      <c r="AX326" s="61" t="e">
        <f t="shared" si="2449"/>
        <v>#N/A</v>
      </c>
      <c r="AY326" s="61" t="e">
        <f t="shared" si="2450"/>
        <v>#N/A</v>
      </c>
      <c r="AZ326" s="62" t="e">
        <f t="shared" si="2451"/>
        <v>#N/A</v>
      </c>
      <c r="BB326" s="69" t="s">
        <v>416</v>
      </c>
      <c r="BC326" s="70" t="e">
        <f t="shared" si="2452"/>
        <v>#N/A</v>
      </c>
      <c r="BD326" s="70" t="e">
        <f t="shared" si="2453"/>
        <v>#N/A</v>
      </c>
      <c r="BE326" s="70" t="e">
        <f t="shared" si="2454"/>
        <v>#N/A</v>
      </c>
      <c r="BF326" s="70" t="e">
        <f t="shared" si="2455"/>
        <v>#N/A</v>
      </c>
      <c r="BG326" s="70">
        <f t="shared" si="2456"/>
        <v>441</v>
      </c>
      <c r="BH326" s="70">
        <f t="shared" si="2457"/>
        <v>441</v>
      </c>
      <c r="BI326" s="70">
        <f t="shared" si="2458"/>
        <v>781</v>
      </c>
      <c r="BJ326" s="70">
        <f t="shared" si="2459"/>
        <v>781</v>
      </c>
      <c r="BK326" s="70">
        <f t="shared" si="2460"/>
        <v>1236</v>
      </c>
      <c r="BL326" s="70">
        <f t="shared" si="2461"/>
        <v>1236</v>
      </c>
      <c r="BM326" s="70">
        <f t="shared" si="2462"/>
        <v>1821</v>
      </c>
      <c r="BN326" s="70">
        <f t="shared" si="2463"/>
        <v>1821</v>
      </c>
      <c r="BO326" s="70">
        <f t="shared" si="2464"/>
        <v>2591</v>
      </c>
      <c r="BP326" s="70">
        <f t="shared" si="2465"/>
        <v>2591</v>
      </c>
      <c r="BQ326" s="70">
        <f t="shared" si="2466"/>
        <v>3570</v>
      </c>
      <c r="BR326" s="70">
        <f t="shared" si="2467"/>
        <v>3570</v>
      </c>
      <c r="BS326" s="70" t="e">
        <f t="shared" si="2468"/>
        <v>#N/A</v>
      </c>
      <c r="BT326" s="70" t="e">
        <f t="shared" si="2469"/>
        <v>#N/A</v>
      </c>
      <c r="BU326" s="70" t="e">
        <f t="shared" si="2470"/>
        <v>#N/A</v>
      </c>
      <c r="BV326" s="70" t="e">
        <f t="shared" si="2471"/>
        <v>#N/A</v>
      </c>
      <c r="BW326" s="70" t="e">
        <f t="shared" si="2472"/>
        <v>#N/A</v>
      </c>
      <c r="BX326" s="70" t="e">
        <f t="shared" si="2473"/>
        <v>#N/A</v>
      </c>
      <c r="BY326" s="70" t="e">
        <f t="shared" si="2474"/>
        <v>#N/A</v>
      </c>
      <c r="BZ326" s="70" t="e">
        <f t="shared" si="2475"/>
        <v>#N/A</v>
      </c>
      <c r="CA326" s="70" t="e">
        <f t="shared" si="2476"/>
        <v>#N/A</v>
      </c>
      <c r="CB326" s="70" t="e">
        <f t="shared" si="2477"/>
        <v>#N/A</v>
      </c>
      <c r="CC326" s="70" t="e">
        <f t="shared" si="2478"/>
        <v>#N/A</v>
      </c>
      <c r="CD326" s="70" t="e">
        <f t="shared" si="2479"/>
        <v>#N/A</v>
      </c>
      <c r="CE326" s="70" t="e">
        <f t="shared" si="2480"/>
        <v>#N/A</v>
      </c>
      <c r="CF326" s="70" t="e">
        <f t="shared" si="2481"/>
        <v>#N/A</v>
      </c>
      <c r="CG326" s="70" t="e">
        <f t="shared" si="2482"/>
        <v>#N/A</v>
      </c>
      <c r="CH326" s="70" t="e">
        <f t="shared" si="2483"/>
        <v>#N/A</v>
      </c>
      <c r="CI326" s="70" t="e">
        <f t="shared" si="2484"/>
        <v>#N/A</v>
      </c>
      <c r="CJ326" s="70" t="e">
        <f t="shared" si="2485"/>
        <v>#N/A</v>
      </c>
      <c r="CK326" s="70" t="e">
        <f t="shared" si="2486"/>
        <v>#N/A</v>
      </c>
      <c r="CL326" s="71" t="e">
        <f t="shared" si="2487"/>
        <v>#N/A</v>
      </c>
    </row>
    <row r="327" spans="2:90" hidden="1" x14ac:dyDescent="0.4">
      <c r="B327" t="str">
        <f t="shared" si="2408"/>
        <v>2015(株)生活クラブエナジー</v>
      </c>
      <c r="C327" t="str">
        <f t="shared" si="2409"/>
        <v>2015(株)生活クラブエナジー</v>
      </c>
      <c r="D327">
        <v>2015</v>
      </c>
      <c r="E327">
        <v>2016</v>
      </c>
      <c r="G327" s="36" t="s">
        <v>216</v>
      </c>
      <c r="H327">
        <v>3.3500000000000001E-4</v>
      </c>
      <c r="J327">
        <v>4.08E-4</v>
      </c>
      <c r="L327" s="57" t="s">
        <v>2028</v>
      </c>
      <c r="M327" s="58">
        <v>2015</v>
      </c>
      <c r="N327" s="59" t="s">
        <v>135</v>
      </c>
      <c r="P327" s="57" t="s">
        <v>417</v>
      </c>
      <c r="Q327" s="58" t="e">
        <f t="shared" si="2416"/>
        <v>#N/A</v>
      </c>
      <c r="R327" s="58" t="e">
        <f t="shared" si="2417"/>
        <v>#N/A</v>
      </c>
      <c r="S327" s="58" t="e">
        <f t="shared" si="2418"/>
        <v>#N/A</v>
      </c>
      <c r="T327" s="58" t="e">
        <f t="shared" si="2419"/>
        <v>#N/A</v>
      </c>
      <c r="U327" s="58">
        <f t="shared" si="2420"/>
        <v>438</v>
      </c>
      <c r="V327" s="58">
        <f t="shared" si="2421"/>
        <v>438</v>
      </c>
      <c r="W327" s="58">
        <f t="shared" si="2422"/>
        <v>747</v>
      </c>
      <c r="X327" s="58">
        <f t="shared" si="2423"/>
        <v>747</v>
      </c>
      <c r="Y327" s="58">
        <f t="shared" si="2424"/>
        <v>1120</v>
      </c>
      <c r="Z327" s="58">
        <f t="shared" si="2425"/>
        <v>1120</v>
      </c>
      <c r="AA327" s="58">
        <f t="shared" si="2426"/>
        <v>1554</v>
      </c>
      <c r="AB327" s="58">
        <f t="shared" si="2427"/>
        <v>1554</v>
      </c>
      <c r="AC327" s="58">
        <f t="shared" si="2428"/>
        <v>2060</v>
      </c>
      <c r="AD327" s="58">
        <f t="shared" si="2429"/>
        <v>2060</v>
      </c>
      <c r="AE327" s="58">
        <f t="shared" si="2430"/>
        <v>2614</v>
      </c>
      <c r="AF327" s="58">
        <f t="shared" si="2431"/>
        <v>2614</v>
      </c>
      <c r="AG327" s="58" t="e">
        <f t="shared" si="2432"/>
        <v>#N/A</v>
      </c>
      <c r="AH327" s="58" t="e">
        <f t="shared" si="2433"/>
        <v>#N/A</v>
      </c>
      <c r="AI327" s="58" t="e">
        <f t="shared" si="2434"/>
        <v>#N/A</v>
      </c>
      <c r="AJ327" s="58" t="e">
        <f t="shared" ref="AJ327" si="2494">AI327+COUNTIF($L:$L,AI$2&amp;$P327)-1</f>
        <v>#N/A</v>
      </c>
      <c r="AK327" s="58" t="e">
        <f t="shared" si="2436"/>
        <v>#N/A</v>
      </c>
      <c r="AL327" s="58" t="e">
        <f t="shared" ref="AL327" si="2495">AK327+COUNTIF($L:$L,AK$2&amp;$P327)-1</f>
        <v>#N/A</v>
      </c>
      <c r="AM327" s="58" t="e">
        <f t="shared" si="2438"/>
        <v>#N/A</v>
      </c>
      <c r="AN327" s="58" t="e">
        <f t="shared" ref="AN327" si="2496">AM327+COUNTIF($L:$L,AM$2&amp;$P327)-1</f>
        <v>#N/A</v>
      </c>
      <c r="AO327" s="58" t="e">
        <f t="shared" si="2440"/>
        <v>#N/A</v>
      </c>
      <c r="AP327" s="58" t="e">
        <f t="shared" ref="AP327" si="2497">AO327+COUNTIF($L:$L,AO$2&amp;$P327)-1</f>
        <v>#N/A</v>
      </c>
      <c r="AQ327" s="58" t="e">
        <f t="shared" si="2442"/>
        <v>#N/A</v>
      </c>
      <c r="AR327" s="58" t="e">
        <f t="shared" ref="AR327" si="2498">AQ327+COUNTIF($L:$L,AQ$2&amp;$P327)-1</f>
        <v>#N/A</v>
      </c>
      <c r="AS327" s="58" t="e">
        <f t="shared" si="2444"/>
        <v>#N/A</v>
      </c>
      <c r="AT327" s="58" t="e">
        <f t="shared" ref="AT327" si="2499">AS327+COUNTIF($L:$L,AS$2&amp;$P327)-1</f>
        <v>#N/A</v>
      </c>
      <c r="AU327" s="58" t="e">
        <f t="shared" si="2446"/>
        <v>#N/A</v>
      </c>
      <c r="AV327" s="58" t="e">
        <f t="shared" si="2447"/>
        <v>#N/A</v>
      </c>
      <c r="AW327" s="58" t="e">
        <f t="shared" si="2448"/>
        <v>#N/A</v>
      </c>
      <c r="AX327" s="58" t="e">
        <f t="shared" si="2449"/>
        <v>#N/A</v>
      </c>
      <c r="AY327" s="58" t="e">
        <f t="shared" si="2450"/>
        <v>#N/A</v>
      </c>
      <c r="AZ327" s="59" t="e">
        <f t="shared" si="2451"/>
        <v>#N/A</v>
      </c>
      <c r="BB327" s="66" t="s">
        <v>417</v>
      </c>
      <c r="BC327" s="67" t="e">
        <f t="shared" si="2452"/>
        <v>#N/A</v>
      </c>
      <c r="BD327" s="67" t="e">
        <f t="shared" si="2453"/>
        <v>#N/A</v>
      </c>
      <c r="BE327" s="67" t="e">
        <f t="shared" si="2454"/>
        <v>#N/A</v>
      </c>
      <c r="BF327" s="67" t="e">
        <f t="shared" si="2455"/>
        <v>#N/A</v>
      </c>
      <c r="BG327" s="67">
        <f t="shared" si="2456"/>
        <v>442</v>
      </c>
      <c r="BH327" s="67">
        <f t="shared" si="2457"/>
        <v>442</v>
      </c>
      <c r="BI327" s="67">
        <f t="shared" si="2458"/>
        <v>783</v>
      </c>
      <c r="BJ327" s="67">
        <f t="shared" si="2459"/>
        <v>783</v>
      </c>
      <c r="BK327" s="67">
        <f t="shared" si="2460"/>
        <v>1238</v>
      </c>
      <c r="BL327" s="67">
        <f t="shared" si="2461"/>
        <v>1238</v>
      </c>
      <c r="BM327" s="67">
        <f t="shared" si="2462"/>
        <v>1823</v>
      </c>
      <c r="BN327" s="67">
        <f t="shared" si="2463"/>
        <v>1823</v>
      </c>
      <c r="BO327" s="67">
        <f t="shared" si="2464"/>
        <v>2593</v>
      </c>
      <c r="BP327" s="67">
        <f t="shared" si="2465"/>
        <v>2593</v>
      </c>
      <c r="BQ327" s="67">
        <f t="shared" si="2466"/>
        <v>3572</v>
      </c>
      <c r="BR327" s="67">
        <f t="shared" si="2467"/>
        <v>3572</v>
      </c>
      <c r="BS327" s="67" t="e">
        <f t="shared" si="2468"/>
        <v>#N/A</v>
      </c>
      <c r="BT327" s="67" t="e">
        <f t="shared" si="2469"/>
        <v>#N/A</v>
      </c>
      <c r="BU327" s="67" t="e">
        <f t="shared" si="2470"/>
        <v>#N/A</v>
      </c>
      <c r="BV327" s="67" t="e">
        <f t="shared" si="2471"/>
        <v>#N/A</v>
      </c>
      <c r="BW327" s="67" t="e">
        <f t="shared" si="2472"/>
        <v>#N/A</v>
      </c>
      <c r="BX327" s="67" t="e">
        <f t="shared" si="2473"/>
        <v>#N/A</v>
      </c>
      <c r="BY327" s="67" t="e">
        <f t="shared" si="2474"/>
        <v>#N/A</v>
      </c>
      <c r="BZ327" s="67" t="e">
        <f t="shared" si="2475"/>
        <v>#N/A</v>
      </c>
      <c r="CA327" s="67" t="e">
        <f t="shared" si="2476"/>
        <v>#N/A</v>
      </c>
      <c r="CB327" s="67" t="e">
        <f t="shared" si="2477"/>
        <v>#N/A</v>
      </c>
      <c r="CC327" s="67" t="e">
        <f t="shared" si="2478"/>
        <v>#N/A</v>
      </c>
      <c r="CD327" s="67" t="e">
        <f t="shared" si="2479"/>
        <v>#N/A</v>
      </c>
      <c r="CE327" s="67" t="e">
        <f t="shared" si="2480"/>
        <v>#N/A</v>
      </c>
      <c r="CF327" s="67" t="e">
        <f t="shared" si="2481"/>
        <v>#N/A</v>
      </c>
      <c r="CG327" s="67" t="e">
        <f t="shared" si="2482"/>
        <v>#N/A</v>
      </c>
      <c r="CH327" s="67" t="e">
        <f t="shared" si="2483"/>
        <v>#N/A</v>
      </c>
      <c r="CI327" s="67" t="e">
        <f t="shared" si="2484"/>
        <v>#N/A</v>
      </c>
      <c r="CJ327" s="67" t="e">
        <f t="shared" si="2485"/>
        <v>#N/A</v>
      </c>
      <c r="CK327" s="67" t="e">
        <f t="shared" si="2486"/>
        <v>#N/A</v>
      </c>
      <c r="CL327" s="68" t="e">
        <f t="shared" si="2487"/>
        <v>#N/A</v>
      </c>
    </row>
    <row r="328" spans="2:90" hidden="1" x14ac:dyDescent="0.4">
      <c r="B328" t="str">
        <f t="shared" si="2408"/>
        <v>2015生活協同組合コープこうべ</v>
      </c>
      <c r="C328" t="str">
        <f t="shared" si="2409"/>
        <v>2015生活協同組合コープこうべ</v>
      </c>
      <c r="D328">
        <v>2015</v>
      </c>
      <c r="E328">
        <v>2016</v>
      </c>
      <c r="G328" s="36" t="s">
        <v>252</v>
      </c>
      <c r="H328">
        <v>3.4200000000000002E-4</v>
      </c>
      <c r="J328">
        <v>5.2900000000000006E-4</v>
      </c>
      <c r="L328" s="60" t="s">
        <v>2029</v>
      </c>
      <c r="M328" s="61">
        <v>2015</v>
      </c>
      <c r="N328" s="62" t="s">
        <v>351</v>
      </c>
      <c r="P328" s="60" t="s">
        <v>418</v>
      </c>
      <c r="Q328" s="61" t="e">
        <f t="shared" si="2416"/>
        <v>#N/A</v>
      </c>
      <c r="R328" s="61" t="e">
        <f t="shared" si="2417"/>
        <v>#N/A</v>
      </c>
      <c r="S328" s="61" t="e">
        <f t="shared" si="2418"/>
        <v>#N/A</v>
      </c>
      <c r="T328" s="61" t="e">
        <f t="shared" si="2419"/>
        <v>#N/A</v>
      </c>
      <c r="U328" s="61">
        <f t="shared" si="2420"/>
        <v>439</v>
      </c>
      <c r="V328" s="61">
        <f t="shared" si="2421"/>
        <v>439</v>
      </c>
      <c r="W328" s="61">
        <f t="shared" si="2422"/>
        <v>748</v>
      </c>
      <c r="X328" s="61">
        <f t="shared" si="2423"/>
        <v>748</v>
      </c>
      <c r="Y328" s="61">
        <f t="shared" si="2424"/>
        <v>1121</v>
      </c>
      <c r="Z328" s="61">
        <f t="shared" si="2425"/>
        <v>1121</v>
      </c>
      <c r="AA328" s="61">
        <f t="shared" si="2426"/>
        <v>1555</v>
      </c>
      <c r="AB328" s="61">
        <f t="shared" si="2427"/>
        <v>1555</v>
      </c>
      <c r="AC328" s="61">
        <f t="shared" si="2428"/>
        <v>2061</v>
      </c>
      <c r="AD328" s="61">
        <f t="shared" si="2429"/>
        <v>2061</v>
      </c>
      <c r="AE328" s="61">
        <f t="shared" si="2430"/>
        <v>2615</v>
      </c>
      <c r="AF328" s="61">
        <f t="shared" si="2431"/>
        <v>2615</v>
      </c>
      <c r="AG328" s="61" t="e">
        <f t="shared" si="2432"/>
        <v>#N/A</v>
      </c>
      <c r="AH328" s="61" t="e">
        <f t="shared" si="2433"/>
        <v>#N/A</v>
      </c>
      <c r="AI328" s="61" t="e">
        <f t="shared" si="2434"/>
        <v>#N/A</v>
      </c>
      <c r="AJ328" s="61" t="e">
        <f t="shared" ref="AJ328" si="2500">AI328+COUNTIF($L:$L,AI$2&amp;$P328)-1</f>
        <v>#N/A</v>
      </c>
      <c r="AK328" s="61" t="e">
        <f t="shared" si="2436"/>
        <v>#N/A</v>
      </c>
      <c r="AL328" s="61" t="e">
        <f t="shared" ref="AL328" si="2501">AK328+COUNTIF($L:$L,AK$2&amp;$P328)-1</f>
        <v>#N/A</v>
      </c>
      <c r="AM328" s="61" t="e">
        <f t="shared" si="2438"/>
        <v>#N/A</v>
      </c>
      <c r="AN328" s="61" t="e">
        <f t="shared" ref="AN328" si="2502">AM328+COUNTIF($L:$L,AM$2&amp;$P328)-1</f>
        <v>#N/A</v>
      </c>
      <c r="AO328" s="61" t="e">
        <f t="shared" si="2440"/>
        <v>#N/A</v>
      </c>
      <c r="AP328" s="61" t="e">
        <f t="shared" ref="AP328" si="2503">AO328+COUNTIF($L:$L,AO$2&amp;$P328)-1</f>
        <v>#N/A</v>
      </c>
      <c r="AQ328" s="61" t="e">
        <f t="shared" si="2442"/>
        <v>#N/A</v>
      </c>
      <c r="AR328" s="61" t="e">
        <f t="shared" ref="AR328" si="2504">AQ328+COUNTIF($L:$L,AQ$2&amp;$P328)-1</f>
        <v>#N/A</v>
      </c>
      <c r="AS328" s="61" t="e">
        <f t="shared" si="2444"/>
        <v>#N/A</v>
      </c>
      <c r="AT328" s="61" t="e">
        <f t="shared" ref="AT328" si="2505">AS328+COUNTIF($L:$L,AS$2&amp;$P328)-1</f>
        <v>#N/A</v>
      </c>
      <c r="AU328" s="61" t="e">
        <f t="shared" si="2446"/>
        <v>#N/A</v>
      </c>
      <c r="AV328" s="61" t="e">
        <f t="shared" si="2447"/>
        <v>#N/A</v>
      </c>
      <c r="AW328" s="61" t="e">
        <f t="shared" si="2448"/>
        <v>#N/A</v>
      </c>
      <c r="AX328" s="61" t="e">
        <f t="shared" si="2449"/>
        <v>#N/A</v>
      </c>
      <c r="AY328" s="61" t="e">
        <f t="shared" si="2450"/>
        <v>#N/A</v>
      </c>
      <c r="AZ328" s="62" t="e">
        <f t="shared" si="2451"/>
        <v>#N/A</v>
      </c>
      <c r="BB328" s="69" t="s">
        <v>418</v>
      </c>
      <c r="BC328" s="70" t="e">
        <f t="shared" si="2452"/>
        <v>#N/A</v>
      </c>
      <c r="BD328" s="70" t="e">
        <f t="shared" si="2453"/>
        <v>#N/A</v>
      </c>
      <c r="BE328" s="70" t="e">
        <f t="shared" si="2454"/>
        <v>#N/A</v>
      </c>
      <c r="BF328" s="70" t="e">
        <f t="shared" si="2455"/>
        <v>#N/A</v>
      </c>
      <c r="BG328" s="70">
        <f t="shared" si="2456"/>
        <v>443</v>
      </c>
      <c r="BH328" s="70">
        <f t="shared" si="2457"/>
        <v>443</v>
      </c>
      <c r="BI328" s="70">
        <f t="shared" si="2458"/>
        <v>784</v>
      </c>
      <c r="BJ328" s="70">
        <f t="shared" si="2459"/>
        <v>784</v>
      </c>
      <c r="BK328" s="70">
        <f t="shared" si="2460"/>
        <v>1239</v>
      </c>
      <c r="BL328" s="70">
        <f t="shared" si="2461"/>
        <v>1239</v>
      </c>
      <c r="BM328" s="70">
        <f t="shared" si="2462"/>
        <v>1824</v>
      </c>
      <c r="BN328" s="70">
        <f t="shared" si="2463"/>
        <v>1824</v>
      </c>
      <c r="BO328" s="70">
        <f t="shared" si="2464"/>
        <v>2594</v>
      </c>
      <c r="BP328" s="70">
        <f t="shared" si="2465"/>
        <v>2594</v>
      </c>
      <c r="BQ328" s="70">
        <f t="shared" si="2466"/>
        <v>3573</v>
      </c>
      <c r="BR328" s="70">
        <f t="shared" si="2467"/>
        <v>3573</v>
      </c>
      <c r="BS328" s="70" t="e">
        <f t="shared" si="2468"/>
        <v>#N/A</v>
      </c>
      <c r="BT328" s="70" t="e">
        <f t="shared" si="2469"/>
        <v>#N/A</v>
      </c>
      <c r="BU328" s="70" t="e">
        <f t="shared" si="2470"/>
        <v>#N/A</v>
      </c>
      <c r="BV328" s="70" t="e">
        <f t="shared" si="2471"/>
        <v>#N/A</v>
      </c>
      <c r="BW328" s="70" t="e">
        <f t="shared" si="2472"/>
        <v>#N/A</v>
      </c>
      <c r="BX328" s="70" t="e">
        <f t="shared" si="2473"/>
        <v>#N/A</v>
      </c>
      <c r="BY328" s="70" t="e">
        <f t="shared" si="2474"/>
        <v>#N/A</v>
      </c>
      <c r="BZ328" s="70" t="e">
        <f t="shared" si="2475"/>
        <v>#N/A</v>
      </c>
      <c r="CA328" s="70" t="e">
        <f t="shared" si="2476"/>
        <v>#N/A</v>
      </c>
      <c r="CB328" s="70" t="e">
        <f t="shared" si="2477"/>
        <v>#N/A</v>
      </c>
      <c r="CC328" s="70" t="e">
        <f t="shared" si="2478"/>
        <v>#N/A</v>
      </c>
      <c r="CD328" s="70" t="e">
        <f t="shared" si="2479"/>
        <v>#N/A</v>
      </c>
      <c r="CE328" s="70" t="e">
        <f t="shared" si="2480"/>
        <v>#N/A</v>
      </c>
      <c r="CF328" s="70" t="e">
        <f t="shared" si="2481"/>
        <v>#N/A</v>
      </c>
      <c r="CG328" s="70" t="e">
        <f t="shared" si="2482"/>
        <v>#N/A</v>
      </c>
      <c r="CH328" s="70" t="e">
        <f t="shared" si="2483"/>
        <v>#N/A</v>
      </c>
      <c r="CI328" s="70" t="e">
        <f t="shared" si="2484"/>
        <v>#N/A</v>
      </c>
      <c r="CJ328" s="70" t="e">
        <f t="shared" si="2485"/>
        <v>#N/A</v>
      </c>
      <c r="CK328" s="70" t="e">
        <f t="shared" si="2486"/>
        <v>#N/A</v>
      </c>
      <c r="CL328" s="71" t="e">
        <f t="shared" si="2487"/>
        <v>#N/A</v>
      </c>
    </row>
    <row r="329" spans="2:90" hidden="1" x14ac:dyDescent="0.4">
      <c r="B329" t="str">
        <f t="shared" si="2408"/>
        <v>2015(株)シーエナジー</v>
      </c>
      <c r="C329" t="str">
        <f t="shared" si="2409"/>
        <v>2015(株)シーエナジー</v>
      </c>
      <c r="D329">
        <v>2015</v>
      </c>
      <c r="E329">
        <v>2016</v>
      </c>
      <c r="G329" s="36" t="s">
        <v>349</v>
      </c>
      <c r="H329">
        <v>3.2000000000000003E-4</v>
      </c>
      <c r="J329">
        <v>2.8399999999999996E-4</v>
      </c>
      <c r="L329" s="57" t="s">
        <v>2030</v>
      </c>
      <c r="M329" s="58">
        <v>2015</v>
      </c>
      <c r="N329" s="59" t="s">
        <v>352</v>
      </c>
      <c r="P329" s="57" t="s">
        <v>419</v>
      </c>
      <c r="Q329" s="58" t="e">
        <f t="shared" si="2416"/>
        <v>#N/A</v>
      </c>
      <c r="R329" s="58" t="e">
        <f t="shared" si="2417"/>
        <v>#N/A</v>
      </c>
      <c r="S329" s="58" t="e">
        <f t="shared" si="2418"/>
        <v>#N/A</v>
      </c>
      <c r="T329" s="58" t="e">
        <f t="shared" si="2419"/>
        <v>#N/A</v>
      </c>
      <c r="U329" s="58">
        <f t="shared" si="2420"/>
        <v>440</v>
      </c>
      <c r="V329" s="58">
        <f t="shared" si="2421"/>
        <v>440</v>
      </c>
      <c r="W329" s="58">
        <f t="shared" si="2422"/>
        <v>749</v>
      </c>
      <c r="X329" s="58">
        <f t="shared" si="2423"/>
        <v>749</v>
      </c>
      <c r="Y329" s="58">
        <f t="shared" si="2424"/>
        <v>1122</v>
      </c>
      <c r="Z329" s="58">
        <f t="shared" si="2425"/>
        <v>1122</v>
      </c>
      <c r="AA329" s="58">
        <f t="shared" si="2426"/>
        <v>1556</v>
      </c>
      <c r="AB329" s="58">
        <f t="shared" si="2427"/>
        <v>1556</v>
      </c>
      <c r="AC329" s="58">
        <f t="shared" si="2428"/>
        <v>2062</v>
      </c>
      <c r="AD329" s="58">
        <f t="shared" si="2429"/>
        <v>2062</v>
      </c>
      <c r="AE329" s="58">
        <f t="shared" si="2430"/>
        <v>2616</v>
      </c>
      <c r="AF329" s="58">
        <f t="shared" si="2431"/>
        <v>2616</v>
      </c>
      <c r="AG329" s="58" t="e">
        <f t="shared" si="2432"/>
        <v>#N/A</v>
      </c>
      <c r="AH329" s="58" t="e">
        <f t="shared" si="2433"/>
        <v>#N/A</v>
      </c>
      <c r="AI329" s="58" t="e">
        <f t="shared" si="2434"/>
        <v>#N/A</v>
      </c>
      <c r="AJ329" s="58" t="e">
        <f t="shared" ref="AJ329" si="2506">AI329+COUNTIF($L:$L,AI$2&amp;$P329)-1</f>
        <v>#N/A</v>
      </c>
      <c r="AK329" s="58" t="e">
        <f t="shared" si="2436"/>
        <v>#N/A</v>
      </c>
      <c r="AL329" s="58" t="e">
        <f t="shared" ref="AL329" si="2507">AK329+COUNTIF($L:$L,AK$2&amp;$P329)-1</f>
        <v>#N/A</v>
      </c>
      <c r="AM329" s="58" t="e">
        <f t="shared" si="2438"/>
        <v>#N/A</v>
      </c>
      <c r="AN329" s="58" t="e">
        <f t="shared" ref="AN329" si="2508">AM329+COUNTIF($L:$L,AM$2&amp;$P329)-1</f>
        <v>#N/A</v>
      </c>
      <c r="AO329" s="58" t="e">
        <f t="shared" si="2440"/>
        <v>#N/A</v>
      </c>
      <c r="AP329" s="58" t="e">
        <f t="shared" ref="AP329" si="2509">AO329+COUNTIF($L:$L,AO$2&amp;$P329)-1</f>
        <v>#N/A</v>
      </c>
      <c r="AQ329" s="58" t="e">
        <f t="shared" si="2442"/>
        <v>#N/A</v>
      </c>
      <c r="AR329" s="58" t="e">
        <f t="shared" ref="AR329" si="2510">AQ329+COUNTIF($L:$L,AQ$2&amp;$P329)-1</f>
        <v>#N/A</v>
      </c>
      <c r="AS329" s="58" t="e">
        <f t="shared" si="2444"/>
        <v>#N/A</v>
      </c>
      <c r="AT329" s="58" t="e">
        <f t="shared" ref="AT329" si="2511">AS329+COUNTIF($L:$L,AS$2&amp;$P329)-1</f>
        <v>#N/A</v>
      </c>
      <c r="AU329" s="58" t="e">
        <f t="shared" si="2446"/>
        <v>#N/A</v>
      </c>
      <c r="AV329" s="58" t="e">
        <f t="shared" si="2447"/>
        <v>#N/A</v>
      </c>
      <c r="AW329" s="58" t="e">
        <f t="shared" si="2448"/>
        <v>#N/A</v>
      </c>
      <c r="AX329" s="58" t="e">
        <f t="shared" si="2449"/>
        <v>#N/A</v>
      </c>
      <c r="AY329" s="58" t="e">
        <f t="shared" si="2450"/>
        <v>#N/A</v>
      </c>
      <c r="AZ329" s="59" t="e">
        <f t="shared" si="2451"/>
        <v>#N/A</v>
      </c>
      <c r="BB329" s="66" t="s">
        <v>419</v>
      </c>
      <c r="BC329" s="67" t="e">
        <f t="shared" si="2452"/>
        <v>#N/A</v>
      </c>
      <c r="BD329" s="67" t="e">
        <f t="shared" si="2453"/>
        <v>#N/A</v>
      </c>
      <c r="BE329" s="67" t="e">
        <f t="shared" si="2454"/>
        <v>#N/A</v>
      </c>
      <c r="BF329" s="67" t="e">
        <f t="shared" si="2455"/>
        <v>#N/A</v>
      </c>
      <c r="BG329" s="67">
        <f t="shared" si="2456"/>
        <v>444</v>
      </c>
      <c r="BH329" s="67">
        <f t="shared" si="2457"/>
        <v>444</v>
      </c>
      <c r="BI329" s="67">
        <f t="shared" si="2458"/>
        <v>785</v>
      </c>
      <c r="BJ329" s="67">
        <f t="shared" si="2459"/>
        <v>785</v>
      </c>
      <c r="BK329" s="67">
        <f t="shared" si="2460"/>
        <v>1240</v>
      </c>
      <c r="BL329" s="67">
        <f t="shared" si="2461"/>
        <v>1240</v>
      </c>
      <c r="BM329" s="67">
        <f t="shared" si="2462"/>
        <v>1825</v>
      </c>
      <c r="BN329" s="67">
        <f t="shared" si="2463"/>
        <v>1825</v>
      </c>
      <c r="BO329" s="67">
        <f t="shared" si="2464"/>
        <v>2595</v>
      </c>
      <c r="BP329" s="67">
        <f t="shared" si="2465"/>
        <v>2595</v>
      </c>
      <c r="BQ329" s="67">
        <f t="shared" si="2466"/>
        <v>3574</v>
      </c>
      <c r="BR329" s="67">
        <f t="shared" si="2467"/>
        <v>3574</v>
      </c>
      <c r="BS329" s="67" t="e">
        <f t="shared" si="2468"/>
        <v>#N/A</v>
      </c>
      <c r="BT329" s="67" t="e">
        <f t="shared" si="2469"/>
        <v>#N/A</v>
      </c>
      <c r="BU329" s="67" t="e">
        <f t="shared" si="2470"/>
        <v>#N/A</v>
      </c>
      <c r="BV329" s="67" t="e">
        <f t="shared" si="2471"/>
        <v>#N/A</v>
      </c>
      <c r="BW329" s="67" t="e">
        <f t="shared" si="2472"/>
        <v>#N/A</v>
      </c>
      <c r="BX329" s="67" t="e">
        <f t="shared" si="2473"/>
        <v>#N/A</v>
      </c>
      <c r="BY329" s="67" t="e">
        <f t="shared" si="2474"/>
        <v>#N/A</v>
      </c>
      <c r="BZ329" s="67" t="e">
        <f t="shared" si="2475"/>
        <v>#N/A</v>
      </c>
      <c r="CA329" s="67" t="e">
        <f t="shared" si="2476"/>
        <v>#N/A</v>
      </c>
      <c r="CB329" s="67" t="e">
        <f t="shared" si="2477"/>
        <v>#N/A</v>
      </c>
      <c r="CC329" s="67" t="e">
        <f t="shared" si="2478"/>
        <v>#N/A</v>
      </c>
      <c r="CD329" s="67" t="e">
        <f t="shared" si="2479"/>
        <v>#N/A</v>
      </c>
      <c r="CE329" s="67" t="e">
        <f t="shared" si="2480"/>
        <v>#N/A</v>
      </c>
      <c r="CF329" s="67" t="e">
        <f t="shared" si="2481"/>
        <v>#N/A</v>
      </c>
      <c r="CG329" s="67" t="e">
        <f t="shared" si="2482"/>
        <v>#N/A</v>
      </c>
      <c r="CH329" s="67" t="e">
        <f t="shared" si="2483"/>
        <v>#N/A</v>
      </c>
      <c r="CI329" s="67" t="e">
        <f t="shared" si="2484"/>
        <v>#N/A</v>
      </c>
      <c r="CJ329" s="67" t="e">
        <f t="shared" si="2485"/>
        <v>#N/A</v>
      </c>
      <c r="CK329" s="67" t="e">
        <f t="shared" si="2486"/>
        <v>#N/A</v>
      </c>
      <c r="CL329" s="68" t="e">
        <f t="shared" si="2487"/>
        <v>#N/A</v>
      </c>
    </row>
    <row r="330" spans="2:90" hidden="1" x14ac:dyDescent="0.4">
      <c r="B330" t="str">
        <f t="shared" si="2408"/>
        <v>2015角栄ガス(株)</v>
      </c>
      <c r="C330" t="str">
        <f t="shared" si="2409"/>
        <v>2015角栄ガス(株)</v>
      </c>
      <c r="D330">
        <v>2015</v>
      </c>
      <c r="E330">
        <v>2016</v>
      </c>
      <c r="G330" s="36" t="s">
        <v>350</v>
      </c>
      <c r="H330">
        <v>3.2000000000000003E-4</v>
      </c>
      <c r="J330">
        <v>2.8399999999999996E-4</v>
      </c>
      <c r="L330" s="60" t="s">
        <v>2031</v>
      </c>
      <c r="M330" s="61">
        <v>2015</v>
      </c>
      <c r="N330" s="62" t="s">
        <v>353</v>
      </c>
      <c r="P330" s="60" t="s">
        <v>420</v>
      </c>
      <c r="Q330" s="61" t="e">
        <f t="shared" si="2416"/>
        <v>#N/A</v>
      </c>
      <c r="R330" s="61" t="e">
        <f t="shared" si="2417"/>
        <v>#N/A</v>
      </c>
      <c r="S330" s="61" t="e">
        <f t="shared" si="2418"/>
        <v>#N/A</v>
      </c>
      <c r="T330" s="61" t="e">
        <f t="shared" si="2419"/>
        <v>#N/A</v>
      </c>
      <c r="U330" s="61">
        <f t="shared" si="2420"/>
        <v>441</v>
      </c>
      <c r="V330" s="61">
        <f t="shared" si="2421"/>
        <v>441</v>
      </c>
      <c r="W330" s="61">
        <f t="shared" si="2422"/>
        <v>750</v>
      </c>
      <c r="X330" s="61">
        <f t="shared" si="2423"/>
        <v>750</v>
      </c>
      <c r="Y330" s="61">
        <f t="shared" si="2424"/>
        <v>1123</v>
      </c>
      <c r="Z330" s="61">
        <f t="shared" si="2425"/>
        <v>1123</v>
      </c>
      <c r="AA330" s="61">
        <f t="shared" si="2426"/>
        <v>1557</v>
      </c>
      <c r="AB330" s="61">
        <f t="shared" si="2427"/>
        <v>1557</v>
      </c>
      <c r="AC330" s="61">
        <f t="shared" si="2428"/>
        <v>2063</v>
      </c>
      <c r="AD330" s="61">
        <f t="shared" si="2429"/>
        <v>2063</v>
      </c>
      <c r="AE330" s="61">
        <f t="shared" si="2430"/>
        <v>2617</v>
      </c>
      <c r="AF330" s="61">
        <f t="shared" si="2431"/>
        <v>2617</v>
      </c>
      <c r="AG330" s="61" t="e">
        <f t="shared" si="2432"/>
        <v>#N/A</v>
      </c>
      <c r="AH330" s="61" t="e">
        <f t="shared" si="2433"/>
        <v>#N/A</v>
      </c>
      <c r="AI330" s="61" t="e">
        <f t="shared" si="2434"/>
        <v>#N/A</v>
      </c>
      <c r="AJ330" s="61" t="e">
        <f t="shared" ref="AJ330" si="2512">AI330+COUNTIF($L:$L,AI$2&amp;$P330)-1</f>
        <v>#N/A</v>
      </c>
      <c r="AK330" s="61" t="e">
        <f t="shared" si="2436"/>
        <v>#N/A</v>
      </c>
      <c r="AL330" s="61" t="e">
        <f t="shared" ref="AL330" si="2513">AK330+COUNTIF($L:$L,AK$2&amp;$P330)-1</f>
        <v>#N/A</v>
      </c>
      <c r="AM330" s="61" t="e">
        <f t="shared" si="2438"/>
        <v>#N/A</v>
      </c>
      <c r="AN330" s="61" t="e">
        <f t="shared" ref="AN330" si="2514">AM330+COUNTIF($L:$L,AM$2&amp;$P330)-1</f>
        <v>#N/A</v>
      </c>
      <c r="AO330" s="61" t="e">
        <f t="shared" si="2440"/>
        <v>#N/A</v>
      </c>
      <c r="AP330" s="61" t="e">
        <f t="shared" ref="AP330" si="2515">AO330+COUNTIF($L:$L,AO$2&amp;$P330)-1</f>
        <v>#N/A</v>
      </c>
      <c r="AQ330" s="61" t="e">
        <f t="shared" si="2442"/>
        <v>#N/A</v>
      </c>
      <c r="AR330" s="61" t="e">
        <f t="shared" ref="AR330" si="2516">AQ330+COUNTIF($L:$L,AQ$2&amp;$P330)-1</f>
        <v>#N/A</v>
      </c>
      <c r="AS330" s="61" t="e">
        <f t="shared" si="2444"/>
        <v>#N/A</v>
      </c>
      <c r="AT330" s="61" t="e">
        <f t="shared" ref="AT330" si="2517">AS330+COUNTIF($L:$L,AS$2&amp;$P330)-1</f>
        <v>#N/A</v>
      </c>
      <c r="AU330" s="61" t="e">
        <f t="shared" si="2446"/>
        <v>#N/A</v>
      </c>
      <c r="AV330" s="61" t="e">
        <f t="shared" si="2447"/>
        <v>#N/A</v>
      </c>
      <c r="AW330" s="61" t="e">
        <f t="shared" si="2448"/>
        <v>#N/A</v>
      </c>
      <c r="AX330" s="61" t="e">
        <f t="shared" si="2449"/>
        <v>#N/A</v>
      </c>
      <c r="AY330" s="61" t="e">
        <f t="shared" si="2450"/>
        <v>#N/A</v>
      </c>
      <c r="AZ330" s="62" t="e">
        <f t="shared" si="2451"/>
        <v>#N/A</v>
      </c>
      <c r="BB330" s="69" t="s">
        <v>420</v>
      </c>
      <c r="BC330" s="70" t="e">
        <f t="shared" si="2452"/>
        <v>#N/A</v>
      </c>
      <c r="BD330" s="70" t="e">
        <f t="shared" si="2453"/>
        <v>#N/A</v>
      </c>
      <c r="BE330" s="70" t="e">
        <f t="shared" si="2454"/>
        <v>#N/A</v>
      </c>
      <c r="BF330" s="70" t="e">
        <f t="shared" si="2455"/>
        <v>#N/A</v>
      </c>
      <c r="BG330" s="70">
        <f t="shared" si="2456"/>
        <v>445</v>
      </c>
      <c r="BH330" s="70">
        <f t="shared" si="2457"/>
        <v>445</v>
      </c>
      <c r="BI330" s="70">
        <f t="shared" si="2458"/>
        <v>786</v>
      </c>
      <c r="BJ330" s="70">
        <f t="shared" si="2459"/>
        <v>786</v>
      </c>
      <c r="BK330" s="70">
        <f t="shared" si="2460"/>
        <v>1241</v>
      </c>
      <c r="BL330" s="70">
        <f t="shared" si="2461"/>
        <v>1241</v>
      </c>
      <c r="BM330" s="70">
        <f t="shared" si="2462"/>
        <v>1826</v>
      </c>
      <c r="BN330" s="70">
        <f t="shared" si="2463"/>
        <v>1826</v>
      </c>
      <c r="BO330" s="70">
        <f t="shared" si="2464"/>
        <v>2596</v>
      </c>
      <c r="BP330" s="70">
        <f t="shared" si="2465"/>
        <v>2596</v>
      </c>
      <c r="BQ330" s="70">
        <f t="shared" si="2466"/>
        <v>3575</v>
      </c>
      <c r="BR330" s="70">
        <f t="shared" si="2467"/>
        <v>3575</v>
      </c>
      <c r="BS330" s="70" t="e">
        <f t="shared" si="2468"/>
        <v>#N/A</v>
      </c>
      <c r="BT330" s="70" t="e">
        <f t="shared" si="2469"/>
        <v>#N/A</v>
      </c>
      <c r="BU330" s="70" t="e">
        <f t="shared" si="2470"/>
        <v>#N/A</v>
      </c>
      <c r="BV330" s="70" t="e">
        <f t="shared" si="2471"/>
        <v>#N/A</v>
      </c>
      <c r="BW330" s="70" t="e">
        <f t="shared" si="2472"/>
        <v>#N/A</v>
      </c>
      <c r="BX330" s="70" t="e">
        <f t="shared" si="2473"/>
        <v>#N/A</v>
      </c>
      <c r="BY330" s="70" t="e">
        <f t="shared" si="2474"/>
        <v>#N/A</v>
      </c>
      <c r="BZ330" s="70" t="e">
        <f t="shared" si="2475"/>
        <v>#N/A</v>
      </c>
      <c r="CA330" s="70" t="e">
        <f t="shared" si="2476"/>
        <v>#N/A</v>
      </c>
      <c r="CB330" s="70" t="e">
        <f t="shared" si="2477"/>
        <v>#N/A</v>
      </c>
      <c r="CC330" s="70" t="e">
        <f t="shared" si="2478"/>
        <v>#N/A</v>
      </c>
      <c r="CD330" s="70" t="e">
        <f t="shared" si="2479"/>
        <v>#N/A</v>
      </c>
      <c r="CE330" s="70" t="e">
        <f t="shared" si="2480"/>
        <v>#N/A</v>
      </c>
      <c r="CF330" s="70" t="e">
        <f t="shared" si="2481"/>
        <v>#N/A</v>
      </c>
      <c r="CG330" s="70" t="e">
        <f t="shared" si="2482"/>
        <v>#N/A</v>
      </c>
      <c r="CH330" s="70" t="e">
        <f t="shared" si="2483"/>
        <v>#N/A</v>
      </c>
      <c r="CI330" s="70" t="e">
        <f t="shared" si="2484"/>
        <v>#N/A</v>
      </c>
      <c r="CJ330" s="70" t="e">
        <f t="shared" si="2485"/>
        <v>#N/A</v>
      </c>
      <c r="CK330" s="70" t="e">
        <f t="shared" si="2486"/>
        <v>#N/A</v>
      </c>
      <c r="CL330" s="71" t="e">
        <f t="shared" si="2487"/>
        <v>#N/A</v>
      </c>
    </row>
    <row r="331" spans="2:90" hidden="1" x14ac:dyDescent="0.4">
      <c r="B331" t="str">
        <f t="shared" si="2408"/>
        <v>2015京葉瓦斯(株)</v>
      </c>
      <c r="C331" t="str">
        <f t="shared" si="2409"/>
        <v>2015京葉瓦斯(株)</v>
      </c>
      <c r="D331">
        <v>2015</v>
      </c>
      <c r="E331">
        <v>2016</v>
      </c>
      <c r="G331" s="36" t="s">
        <v>135</v>
      </c>
      <c r="H331">
        <v>4.35E-4</v>
      </c>
      <c r="J331">
        <v>5.0699999999999996E-4</v>
      </c>
      <c r="L331" s="57" t="s">
        <v>2032</v>
      </c>
      <c r="M331" s="58">
        <v>2015</v>
      </c>
      <c r="N331" s="59" t="s">
        <v>354</v>
      </c>
      <c r="P331" s="57" t="s">
        <v>421</v>
      </c>
      <c r="Q331" s="58" t="e">
        <f t="shared" si="2416"/>
        <v>#N/A</v>
      </c>
      <c r="R331" s="58" t="e">
        <f t="shared" si="2417"/>
        <v>#N/A</v>
      </c>
      <c r="S331" s="58" t="e">
        <f t="shared" si="2418"/>
        <v>#N/A</v>
      </c>
      <c r="T331" s="58" t="e">
        <f t="shared" si="2419"/>
        <v>#N/A</v>
      </c>
      <c r="U331" s="58">
        <f t="shared" si="2420"/>
        <v>442</v>
      </c>
      <c r="V331" s="58">
        <f t="shared" si="2421"/>
        <v>442</v>
      </c>
      <c r="W331" s="58">
        <f t="shared" si="2422"/>
        <v>752</v>
      </c>
      <c r="X331" s="58">
        <f t="shared" si="2423"/>
        <v>752</v>
      </c>
      <c r="Y331" s="58">
        <f t="shared" si="2424"/>
        <v>1125</v>
      </c>
      <c r="Z331" s="58">
        <f t="shared" si="2425"/>
        <v>1125</v>
      </c>
      <c r="AA331" s="58">
        <f t="shared" si="2426"/>
        <v>1559</v>
      </c>
      <c r="AB331" s="58">
        <f t="shared" si="2427"/>
        <v>1559</v>
      </c>
      <c r="AC331" s="58">
        <f t="shared" si="2428"/>
        <v>2065</v>
      </c>
      <c r="AD331" s="58">
        <f t="shared" si="2429"/>
        <v>2065</v>
      </c>
      <c r="AE331" s="58">
        <f t="shared" si="2430"/>
        <v>2619</v>
      </c>
      <c r="AF331" s="58">
        <f t="shared" si="2431"/>
        <v>2619</v>
      </c>
      <c r="AG331" s="58" t="e">
        <f t="shared" si="2432"/>
        <v>#N/A</v>
      </c>
      <c r="AH331" s="58" t="e">
        <f t="shared" si="2433"/>
        <v>#N/A</v>
      </c>
      <c r="AI331" s="58" t="e">
        <f t="shared" si="2434"/>
        <v>#N/A</v>
      </c>
      <c r="AJ331" s="58" t="e">
        <f t="shared" ref="AJ331" si="2518">AI331+COUNTIF($L:$L,AI$2&amp;$P331)-1</f>
        <v>#N/A</v>
      </c>
      <c r="AK331" s="58" t="e">
        <f t="shared" si="2436"/>
        <v>#N/A</v>
      </c>
      <c r="AL331" s="58" t="e">
        <f t="shared" ref="AL331" si="2519">AK331+COUNTIF($L:$L,AK$2&amp;$P331)-1</f>
        <v>#N/A</v>
      </c>
      <c r="AM331" s="58" t="e">
        <f t="shared" si="2438"/>
        <v>#N/A</v>
      </c>
      <c r="AN331" s="58" t="e">
        <f t="shared" ref="AN331" si="2520">AM331+COUNTIF($L:$L,AM$2&amp;$P331)-1</f>
        <v>#N/A</v>
      </c>
      <c r="AO331" s="58" t="e">
        <f t="shared" si="2440"/>
        <v>#N/A</v>
      </c>
      <c r="AP331" s="58" t="e">
        <f t="shared" ref="AP331" si="2521">AO331+COUNTIF($L:$L,AO$2&amp;$P331)-1</f>
        <v>#N/A</v>
      </c>
      <c r="AQ331" s="58" t="e">
        <f t="shared" si="2442"/>
        <v>#N/A</v>
      </c>
      <c r="AR331" s="58" t="e">
        <f t="shared" ref="AR331" si="2522">AQ331+COUNTIF($L:$L,AQ$2&amp;$P331)-1</f>
        <v>#N/A</v>
      </c>
      <c r="AS331" s="58" t="e">
        <f t="shared" si="2444"/>
        <v>#N/A</v>
      </c>
      <c r="AT331" s="58" t="e">
        <f t="shared" ref="AT331" si="2523">AS331+COUNTIF($L:$L,AS$2&amp;$P331)-1</f>
        <v>#N/A</v>
      </c>
      <c r="AU331" s="58" t="e">
        <f t="shared" si="2446"/>
        <v>#N/A</v>
      </c>
      <c r="AV331" s="58" t="e">
        <f t="shared" si="2447"/>
        <v>#N/A</v>
      </c>
      <c r="AW331" s="58" t="e">
        <f t="shared" si="2448"/>
        <v>#N/A</v>
      </c>
      <c r="AX331" s="58" t="e">
        <f t="shared" si="2449"/>
        <v>#N/A</v>
      </c>
      <c r="AY331" s="58" t="e">
        <f t="shared" si="2450"/>
        <v>#N/A</v>
      </c>
      <c r="AZ331" s="59" t="e">
        <f t="shared" si="2451"/>
        <v>#N/A</v>
      </c>
      <c r="BB331" s="66" t="s">
        <v>421</v>
      </c>
      <c r="BC331" s="67" t="e">
        <f t="shared" si="2452"/>
        <v>#N/A</v>
      </c>
      <c r="BD331" s="67" t="e">
        <f t="shared" si="2453"/>
        <v>#N/A</v>
      </c>
      <c r="BE331" s="67" t="e">
        <f t="shared" si="2454"/>
        <v>#N/A</v>
      </c>
      <c r="BF331" s="67" t="e">
        <f t="shared" si="2455"/>
        <v>#N/A</v>
      </c>
      <c r="BG331" s="67">
        <f t="shared" si="2456"/>
        <v>446</v>
      </c>
      <c r="BH331" s="67">
        <f t="shared" si="2457"/>
        <v>446</v>
      </c>
      <c r="BI331" s="67">
        <f t="shared" si="2458"/>
        <v>788</v>
      </c>
      <c r="BJ331" s="67">
        <f t="shared" si="2459"/>
        <v>788</v>
      </c>
      <c r="BK331" s="67">
        <f t="shared" si="2460"/>
        <v>1243</v>
      </c>
      <c r="BL331" s="67">
        <f t="shared" si="2461"/>
        <v>1243</v>
      </c>
      <c r="BM331" s="67">
        <f t="shared" si="2462"/>
        <v>1828</v>
      </c>
      <c r="BN331" s="67">
        <f t="shared" si="2463"/>
        <v>1828</v>
      </c>
      <c r="BO331" s="67">
        <f t="shared" si="2464"/>
        <v>2598</v>
      </c>
      <c r="BP331" s="67">
        <f t="shared" si="2465"/>
        <v>2598</v>
      </c>
      <c r="BQ331" s="67">
        <f t="shared" si="2466"/>
        <v>3577</v>
      </c>
      <c r="BR331" s="67">
        <f t="shared" si="2467"/>
        <v>3577</v>
      </c>
      <c r="BS331" s="67" t="e">
        <f t="shared" si="2468"/>
        <v>#N/A</v>
      </c>
      <c r="BT331" s="67" t="e">
        <f t="shared" si="2469"/>
        <v>#N/A</v>
      </c>
      <c r="BU331" s="67" t="e">
        <f t="shared" si="2470"/>
        <v>#N/A</v>
      </c>
      <c r="BV331" s="67" t="e">
        <f t="shared" si="2471"/>
        <v>#N/A</v>
      </c>
      <c r="BW331" s="67" t="e">
        <f t="shared" si="2472"/>
        <v>#N/A</v>
      </c>
      <c r="BX331" s="67" t="e">
        <f t="shared" si="2473"/>
        <v>#N/A</v>
      </c>
      <c r="BY331" s="67" t="e">
        <f t="shared" si="2474"/>
        <v>#N/A</v>
      </c>
      <c r="BZ331" s="67" t="e">
        <f t="shared" si="2475"/>
        <v>#N/A</v>
      </c>
      <c r="CA331" s="67" t="e">
        <f t="shared" si="2476"/>
        <v>#N/A</v>
      </c>
      <c r="CB331" s="67" t="e">
        <f t="shared" si="2477"/>
        <v>#N/A</v>
      </c>
      <c r="CC331" s="67" t="e">
        <f t="shared" si="2478"/>
        <v>#N/A</v>
      </c>
      <c r="CD331" s="67" t="e">
        <f t="shared" si="2479"/>
        <v>#N/A</v>
      </c>
      <c r="CE331" s="67" t="e">
        <f t="shared" si="2480"/>
        <v>#N/A</v>
      </c>
      <c r="CF331" s="67" t="e">
        <f t="shared" si="2481"/>
        <v>#N/A</v>
      </c>
      <c r="CG331" s="67" t="e">
        <f t="shared" si="2482"/>
        <v>#N/A</v>
      </c>
      <c r="CH331" s="67" t="e">
        <f t="shared" si="2483"/>
        <v>#N/A</v>
      </c>
      <c r="CI331" s="67" t="e">
        <f t="shared" si="2484"/>
        <v>#N/A</v>
      </c>
      <c r="CJ331" s="67" t="e">
        <f t="shared" si="2485"/>
        <v>#N/A</v>
      </c>
      <c r="CK331" s="67" t="e">
        <f t="shared" si="2486"/>
        <v>#N/A</v>
      </c>
      <c r="CL331" s="68" t="e">
        <f t="shared" si="2487"/>
        <v>#N/A</v>
      </c>
    </row>
    <row r="332" spans="2:90" hidden="1" x14ac:dyDescent="0.4">
      <c r="B332" t="str">
        <f t="shared" si="2408"/>
        <v>2015凸版印刷(株)</v>
      </c>
      <c r="C332" t="str">
        <f t="shared" si="2409"/>
        <v>2015凸版印刷(株)</v>
      </c>
      <c r="D332">
        <v>2015</v>
      </c>
      <c r="E332">
        <v>2016</v>
      </c>
      <c r="G332" s="36" t="s">
        <v>351</v>
      </c>
      <c r="H332">
        <v>4.9100000000000001E-4</v>
      </c>
      <c r="J332">
        <v>4.6300000000000003E-4</v>
      </c>
      <c r="L332" s="60" t="s">
        <v>2033</v>
      </c>
      <c r="M332" s="61">
        <v>2015</v>
      </c>
      <c r="N332" s="62" t="s">
        <v>196</v>
      </c>
      <c r="P332" s="60" t="s">
        <v>422</v>
      </c>
      <c r="Q332" s="61" t="e">
        <f t="shared" si="2416"/>
        <v>#N/A</v>
      </c>
      <c r="R332" s="61" t="e">
        <f t="shared" si="2417"/>
        <v>#N/A</v>
      </c>
      <c r="S332" s="61" t="e">
        <f t="shared" si="2418"/>
        <v>#N/A</v>
      </c>
      <c r="T332" s="61" t="e">
        <f t="shared" si="2419"/>
        <v>#N/A</v>
      </c>
      <c r="U332" s="61">
        <f t="shared" si="2420"/>
        <v>443</v>
      </c>
      <c r="V332" s="61">
        <f t="shared" si="2421"/>
        <v>443</v>
      </c>
      <c r="W332" s="61">
        <f t="shared" si="2422"/>
        <v>753</v>
      </c>
      <c r="X332" s="61">
        <f t="shared" si="2423"/>
        <v>753</v>
      </c>
      <c r="Y332" s="61">
        <f t="shared" si="2424"/>
        <v>1126</v>
      </c>
      <c r="Z332" s="61">
        <f t="shared" si="2425"/>
        <v>1126</v>
      </c>
      <c r="AA332" s="61">
        <f t="shared" si="2426"/>
        <v>1560</v>
      </c>
      <c r="AB332" s="61">
        <f t="shared" si="2427"/>
        <v>1560</v>
      </c>
      <c r="AC332" s="61" t="e">
        <f t="shared" si="2428"/>
        <v>#N/A</v>
      </c>
      <c r="AD332" s="61" t="e">
        <f t="shared" si="2429"/>
        <v>#N/A</v>
      </c>
      <c r="AE332" s="61" t="e">
        <f t="shared" si="2430"/>
        <v>#N/A</v>
      </c>
      <c r="AF332" s="61" t="e">
        <f t="shared" si="2431"/>
        <v>#N/A</v>
      </c>
      <c r="AG332" s="61" t="e">
        <f t="shared" si="2432"/>
        <v>#N/A</v>
      </c>
      <c r="AH332" s="61" t="e">
        <f t="shared" si="2433"/>
        <v>#N/A</v>
      </c>
      <c r="AI332" s="61" t="e">
        <f t="shared" si="2434"/>
        <v>#N/A</v>
      </c>
      <c r="AJ332" s="61" t="e">
        <f t="shared" ref="AJ332" si="2524">AI332+COUNTIF($L:$L,AI$2&amp;$P332)-1</f>
        <v>#N/A</v>
      </c>
      <c r="AK332" s="61" t="e">
        <f t="shared" si="2436"/>
        <v>#N/A</v>
      </c>
      <c r="AL332" s="61" t="e">
        <f t="shared" ref="AL332" si="2525">AK332+COUNTIF($L:$L,AK$2&amp;$P332)-1</f>
        <v>#N/A</v>
      </c>
      <c r="AM332" s="61" t="e">
        <f t="shared" si="2438"/>
        <v>#N/A</v>
      </c>
      <c r="AN332" s="61" t="e">
        <f t="shared" ref="AN332" si="2526">AM332+COUNTIF($L:$L,AM$2&amp;$P332)-1</f>
        <v>#N/A</v>
      </c>
      <c r="AO332" s="61" t="e">
        <f t="shared" si="2440"/>
        <v>#N/A</v>
      </c>
      <c r="AP332" s="61" t="e">
        <f t="shared" ref="AP332" si="2527">AO332+COUNTIF($L:$L,AO$2&amp;$P332)-1</f>
        <v>#N/A</v>
      </c>
      <c r="AQ332" s="61" t="e">
        <f t="shared" si="2442"/>
        <v>#N/A</v>
      </c>
      <c r="AR332" s="61" t="e">
        <f t="shared" ref="AR332" si="2528">AQ332+COUNTIF($L:$L,AQ$2&amp;$P332)-1</f>
        <v>#N/A</v>
      </c>
      <c r="AS332" s="61" t="e">
        <f t="shared" si="2444"/>
        <v>#N/A</v>
      </c>
      <c r="AT332" s="61" t="e">
        <f t="shared" ref="AT332" si="2529">AS332+COUNTIF($L:$L,AS$2&amp;$P332)-1</f>
        <v>#N/A</v>
      </c>
      <c r="AU332" s="61" t="e">
        <f t="shared" si="2446"/>
        <v>#N/A</v>
      </c>
      <c r="AV332" s="61" t="e">
        <f t="shared" si="2447"/>
        <v>#N/A</v>
      </c>
      <c r="AW332" s="61" t="e">
        <f t="shared" si="2448"/>
        <v>#N/A</v>
      </c>
      <c r="AX332" s="61" t="e">
        <f t="shared" si="2449"/>
        <v>#N/A</v>
      </c>
      <c r="AY332" s="61" t="e">
        <f t="shared" si="2450"/>
        <v>#N/A</v>
      </c>
      <c r="AZ332" s="62" t="e">
        <f t="shared" si="2451"/>
        <v>#N/A</v>
      </c>
      <c r="BB332" s="69" t="s">
        <v>422</v>
      </c>
      <c r="BC332" s="70" t="e">
        <f t="shared" si="2452"/>
        <v>#N/A</v>
      </c>
      <c r="BD332" s="70" t="e">
        <f t="shared" si="2453"/>
        <v>#N/A</v>
      </c>
      <c r="BE332" s="70" t="e">
        <f t="shared" si="2454"/>
        <v>#N/A</v>
      </c>
      <c r="BF332" s="70" t="e">
        <f t="shared" si="2455"/>
        <v>#N/A</v>
      </c>
      <c r="BG332" s="70">
        <f t="shared" si="2456"/>
        <v>447</v>
      </c>
      <c r="BH332" s="70">
        <f t="shared" si="2457"/>
        <v>447</v>
      </c>
      <c r="BI332" s="70">
        <f t="shared" si="2458"/>
        <v>789</v>
      </c>
      <c r="BJ332" s="70">
        <f t="shared" si="2459"/>
        <v>789</v>
      </c>
      <c r="BK332" s="70">
        <f t="shared" si="2460"/>
        <v>1244</v>
      </c>
      <c r="BL332" s="70">
        <f t="shared" si="2461"/>
        <v>1244</v>
      </c>
      <c r="BM332" s="70">
        <f t="shared" si="2462"/>
        <v>1829</v>
      </c>
      <c r="BN332" s="70">
        <f t="shared" si="2463"/>
        <v>1829</v>
      </c>
      <c r="BO332" s="70" t="e">
        <f t="shared" si="2464"/>
        <v>#N/A</v>
      </c>
      <c r="BP332" s="70" t="e">
        <f t="shared" si="2465"/>
        <v>#N/A</v>
      </c>
      <c r="BQ332" s="70" t="e">
        <f t="shared" si="2466"/>
        <v>#N/A</v>
      </c>
      <c r="BR332" s="70" t="e">
        <f t="shared" si="2467"/>
        <v>#N/A</v>
      </c>
      <c r="BS332" s="70" t="e">
        <f t="shared" si="2468"/>
        <v>#N/A</v>
      </c>
      <c r="BT332" s="70" t="e">
        <f t="shared" si="2469"/>
        <v>#N/A</v>
      </c>
      <c r="BU332" s="70" t="e">
        <f t="shared" si="2470"/>
        <v>#N/A</v>
      </c>
      <c r="BV332" s="70" t="e">
        <f t="shared" si="2471"/>
        <v>#N/A</v>
      </c>
      <c r="BW332" s="70" t="e">
        <f t="shared" si="2472"/>
        <v>#N/A</v>
      </c>
      <c r="BX332" s="70" t="e">
        <f t="shared" si="2473"/>
        <v>#N/A</v>
      </c>
      <c r="BY332" s="70" t="e">
        <f t="shared" si="2474"/>
        <v>#N/A</v>
      </c>
      <c r="BZ332" s="70" t="e">
        <f t="shared" si="2475"/>
        <v>#N/A</v>
      </c>
      <c r="CA332" s="70" t="e">
        <f t="shared" si="2476"/>
        <v>#N/A</v>
      </c>
      <c r="CB332" s="70" t="e">
        <f t="shared" si="2477"/>
        <v>#N/A</v>
      </c>
      <c r="CC332" s="70" t="e">
        <f t="shared" si="2478"/>
        <v>#N/A</v>
      </c>
      <c r="CD332" s="70" t="e">
        <f t="shared" si="2479"/>
        <v>#N/A</v>
      </c>
      <c r="CE332" s="70" t="e">
        <f t="shared" si="2480"/>
        <v>#N/A</v>
      </c>
      <c r="CF332" s="70" t="e">
        <f t="shared" si="2481"/>
        <v>#N/A</v>
      </c>
      <c r="CG332" s="70" t="e">
        <f t="shared" si="2482"/>
        <v>#N/A</v>
      </c>
      <c r="CH332" s="70" t="e">
        <f t="shared" si="2483"/>
        <v>#N/A</v>
      </c>
      <c r="CI332" s="70" t="e">
        <f t="shared" si="2484"/>
        <v>#N/A</v>
      </c>
      <c r="CJ332" s="70" t="e">
        <f t="shared" si="2485"/>
        <v>#N/A</v>
      </c>
      <c r="CK332" s="70" t="e">
        <f t="shared" si="2486"/>
        <v>#N/A</v>
      </c>
      <c r="CL332" s="71" t="e">
        <f t="shared" si="2487"/>
        <v>#N/A</v>
      </c>
    </row>
    <row r="333" spans="2:90" hidden="1" x14ac:dyDescent="0.4">
      <c r="B333" t="str">
        <f t="shared" si="2408"/>
        <v>2015伊勢崎ガス(株)</v>
      </c>
      <c r="C333" t="str">
        <f t="shared" si="2409"/>
        <v>2015伊勢崎ガス(株)</v>
      </c>
      <c r="D333">
        <v>2015</v>
      </c>
      <c r="E333">
        <v>2016</v>
      </c>
      <c r="G333" s="36" t="s">
        <v>352</v>
      </c>
      <c r="H333">
        <v>3.2000000000000003E-4</v>
      </c>
      <c r="J333">
        <v>2.8399999999999996E-4</v>
      </c>
      <c r="L333" s="57" t="s">
        <v>2034</v>
      </c>
      <c r="M333" s="58">
        <v>2015</v>
      </c>
      <c r="N333" s="59" t="s">
        <v>355</v>
      </c>
      <c r="P333" s="57" t="s">
        <v>423</v>
      </c>
      <c r="Q333" s="58" t="e">
        <f t="shared" si="2416"/>
        <v>#N/A</v>
      </c>
      <c r="R333" s="58" t="e">
        <f t="shared" si="2417"/>
        <v>#N/A</v>
      </c>
      <c r="S333" s="58" t="e">
        <f t="shared" si="2418"/>
        <v>#N/A</v>
      </c>
      <c r="T333" s="58" t="e">
        <f t="shared" si="2419"/>
        <v>#N/A</v>
      </c>
      <c r="U333" s="58">
        <f t="shared" si="2420"/>
        <v>444</v>
      </c>
      <c r="V333" s="58">
        <f t="shared" si="2421"/>
        <v>444</v>
      </c>
      <c r="W333" s="58">
        <f t="shared" si="2422"/>
        <v>754</v>
      </c>
      <c r="X333" s="58">
        <f t="shared" si="2423"/>
        <v>754</v>
      </c>
      <c r="Y333" s="58" t="e">
        <f t="shared" si="2424"/>
        <v>#N/A</v>
      </c>
      <c r="Z333" s="58" t="e">
        <f t="shared" si="2425"/>
        <v>#N/A</v>
      </c>
      <c r="AA333" s="58">
        <f t="shared" si="2426"/>
        <v>1561</v>
      </c>
      <c r="AB333" s="58">
        <f t="shared" si="2427"/>
        <v>1561</v>
      </c>
      <c r="AC333" s="58" t="e">
        <f t="shared" si="2428"/>
        <v>#N/A</v>
      </c>
      <c r="AD333" s="58" t="e">
        <f t="shared" si="2429"/>
        <v>#N/A</v>
      </c>
      <c r="AE333" s="58" t="e">
        <f t="shared" si="2430"/>
        <v>#N/A</v>
      </c>
      <c r="AF333" s="58" t="e">
        <f t="shared" si="2431"/>
        <v>#N/A</v>
      </c>
      <c r="AG333" s="58" t="e">
        <f t="shared" si="2432"/>
        <v>#N/A</v>
      </c>
      <c r="AH333" s="58" t="e">
        <f t="shared" si="2433"/>
        <v>#N/A</v>
      </c>
      <c r="AI333" s="58" t="e">
        <f t="shared" si="2434"/>
        <v>#N/A</v>
      </c>
      <c r="AJ333" s="58" t="e">
        <f t="shared" ref="AJ333" si="2530">AI333+COUNTIF($L:$L,AI$2&amp;$P333)-1</f>
        <v>#N/A</v>
      </c>
      <c r="AK333" s="58" t="e">
        <f t="shared" si="2436"/>
        <v>#N/A</v>
      </c>
      <c r="AL333" s="58" t="e">
        <f t="shared" ref="AL333" si="2531">AK333+COUNTIF($L:$L,AK$2&amp;$P333)-1</f>
        <v>#N/A</v>
      </c>
      <c r="AM333" s="58" t="e">
        <f t="shared" si="2438"/>
        <v>#N/A</v>
      </c>
      <c r="AN333" s="58" t="e">
        <f t="shared" ref="AN333" si="2532">AM333+COUNTIF($L:$L,AM$2&amp;$P333)-1</f>
        <v>#N/A</v>
      </c>
      <c r="AO333" s="58" t="e">
        <f t="shared" si="2440"/>
        <v>#N/A</v>
      </c>
      <c r="AP333" s="58" t="e">
        <f t="shared" ref="AP333" si="2533">AO333+COUNTIF($L:$L,AO$2&amp;$P333)-1</f>
        <v>#N/A</v>
      </c>
      <c r="AQ333" s="58" t="e">
        <f t="shared" si="2442"/>
        <v>#N/A</v>
      </c>
      <c r="AR333" s="58" t="e">
        <f t="shared" ref="AR333" si="2534">AQ333+COUNTIF($L:$L,AQ$2&amp;$P333)-1</f>
        <v>#N/A</v>
      </c>
      <c r="AS333" s="58" t="e">
        <f t="shared" si="2444"/>
        <v>#N/A</v>
      </c>
      <c r="AT333" s="58" t="e">
        <f t="shared" ref="AT333" si="2535">AS333+COUNTIF($L:$L,AS$2&amp;$P333)-1</f>
        <v>#N/A</v>
      </c>
      <c r="AU333" s="58" t="e">
        <f t="shared" si="2446"/>
        <v>#N/A</v>
      </c>
      <c r="AV333" s="58" t="e">
        <f t="shared" si="2447"/>
        <v>#N/A</v>
      </c>
      <c r="AW333" s="58" t="e">
        <f t="shared" si="2448"/>
        <v>#N/A</v>
      </c>
      <c r="AX333" s="58" t="e">
        <f t="shared" si="2449"/>
        <v>#N/A</v>
      </c>
      <c r="AY333" s="58" t="e">
        <f t="shared" si="2450"/>
        <v>#N/A</v>
      </c>
      <c r="AZ333" s="59" t="e">
        <f t="shared" si="2451"/>
        <v>#N/A</v>
      </c>
      <c r="BB333" s="66" t="s">
        <v>423</v>
      </c>
      <c r="BC333" s="67" t="e">
        <f t="shared" si="2452"/>
        <v>#N/A</v>
      </c>
      <c r="BD333" s="67" t="e">
        <f t="shared" si="2453"/>
        <v>#N/A</v>
      </c>
      <c r="BE333" s="67" t="e">
        <f t="shared" si="2454"/>
        <v>#N/A</v>
      </c>
      <c r="BF333" s="67" t="e">
        <f t="shared" si="2455"/>
        <v>#N/A</v>
      </c>
      <c r="BG333" s="67">
        <f t="shared" si="2456"/>
        <v>448</v>
      </c>
      <c r="BH333" s="67">
        <f t="shared" si="2457"/>
        <v>448</v>
      </c>
      <c r="BI333" s="67">
        <f t="shared" si="2458"/>
        <v>790</v>
      </c>
      <c r="BJ333" s="67">
        <f t="shared" si="2459"/>
        <v>790</v>
      </c>
      <c r="BK333" s="67" t="e">
        <f t="shared" si="2460"/>
        <v>#N/A</v>
      </c>
      <c r="BL333" s="67" t="e">
        <f t="shared" si="2461"/>
        <v>#N/A</v>
      </c>
      <c r="BM333" s="67">
        <f t="shared" si="2462"/>
        <v>1830</v>
      </c>
      <c r="BN333" s="67">
        <f t="shared" si="2463"/>
        <v>1830</v>
      </c>
      <c r="BO333" s="67" t="e">
        <f t="shared" si="2464"/>
        <v>#N/A</v>
      </c>
      <c r="BP333" s="67" t="e">
        <f t="shared" si="2465"/>
        <v>#N/A</v>
      </c>
      <c r="BQ333" s="67" t="e">
        <f t="shared" si="2466"/>
        <v>#N/A</v>
      </c>
      <c r="BR333" s="67" t="e">
        <f t="shared" si="2467"/>
        <v>#N/A</v>
      </c>
      <c r="BS333" s="67" t="e">
        <f t="shared" si="2468"/>
        <v>#N/A</v>
      </c>
      <c r="BT333" s="67" t="e">
        <f t="shared" si="2469"/>
        <v>#N/A</v>
      </c>
      <c r="BU333" s="67" t="e">
        <f t="shared" si="2470"/>
        <v>#N/A</v>
      </c>
      <c r="BV333" s="67" t="e">
        <f t="shared" si="2471"/>
        <v>#N/A</v>
      </c>
      <c r="BW333" s="67" t="e">
        <f t="shared" si="2472"/>
        <v>#N/A</v>
      </c>
      <c r="BX333" s="67" t="e">
        <f t="shared" si="2473"/>
        <v>#N/A</v>
      </c>
      <c r="BY333" s="67" t="e">
        <f t="shared" si="2474"/>
        <v>#N/A</v>
      </c>
      <c r="BZ333" s="67" t="e">
        <f t="shared" si="2475"/>
        <v>#N/A</v>
      </c>
      <c r="CA333" s="67" t="e">
        <f t="shared" si="2476"/>
        <v>#N/A</v>
      </c>
      <c r="CB333" s="67" t="e">
        <f t="shared" si="2477"/>
        <v>#N/A</v>
      </c>
      <c r="CC333" s="67" t="e">
        <f t="shared" si="2478"/>
        <v>#N/A</v>
      </c>
      <c r="CD333" s="67" t="e">
        <f t="shared" si="2479"/>
        <v>#N/A</v>
      </c>
      <c r="CE333" s="67" t="e">
        <f t="shared" si="2480"/>
        <v>#N/A</v>
      </c>
      <c r="CF333" s="67" t="e">
        <f t="shared" si="2481"/>
        <v>#N/A</v>
      </c>
      <c r="CG333" s="67" t="e">
        <f t="shared" si="2482"/>
        <v>#N/A</v>
      </c>
      <c r="CH333" s="67" t="e">
        <f t="shared" si="2483"/>
        <v>#N/A</v>
      </c>
      <c r="CI333" s="67" t="e">
        <f t="shared" si="2484"/>
        <v>#N/A</v>
      </c>
      <c r="CJ333" s="67" t="e">
        <f t="shared" si="2485"/>
        <v>#N/A</v>
      </c>
      <c r="CK333" s="67" t="e">
        <f t="shared" si="2486"/>
        <v>#N/A</v>
      </c>
      <c r="CL333" s="68" t="e">
        <f t="shared" si="2487"/>
        <v>#N/A</v>
      </c>
    </row>
    <row r="334" spans="2:90" hidden="1" x14ac:dyDescent="0.4">
      <c r="B334" t="str">
        <f t="shared" si="2408"/>
        <v>2015キヤノンマーケティングジャパン(株)</v>
      </c>
      <c r="C334" t="str">
        <f t="shared" si="2409"/>
        <v>2015キヤノンマーケティングジャパン(株)</v>
      </c>
      <c r="D334">
        <v>2015</v>
      </c>
      <c r="E334">
        <v>2016</v>
      </c>
      <c r="G334" s="36" t="s">
        <v>353</v>
      </c>
      <c r="H334">
        <v>3.2000000000000003E-4</v>
      </c>
      <c r="J334">
        <v>2.8399999999999996E-4</v>
      </c>
      <c r="L334" s="60" t="s">
        <v>2035</v>
      </c>
      <c r="M334" s="61">
        <v>2015</v>
      </c>
      <c r="N334" s="62" t="s">
        <v>356</v>
      </c>
      <c r="P334" s="60" t="s">
        <v>424</v>
      </c>
      <c r="Q334" s="61" t="e">
        <f t="shared" si="2416"/>
        <v>#N/A</v>
      </c>
      <c r="R334" s="61" t="e">
        <f t="shared" si="2417"/>
        <v>#N/A</v>
      </c>
      <c r="S334" s="61" t="e">
        <f t="shared" si="2418"/>
        <v>#N/A</v>
      </c>
      <c r="T334" s="61" t="e">
        <f t="shared" si="2419"/>
        <v>#N/A</v>
      </c>
      <c r="U334" s="61">
        <f t="shared" si="2420"/>
        <v>445</v>
      </c>
      <c r="V334" s="61">
        <f t="shared" si="2421"/>
        <v>445</v>
      </c>
      <c r="W334" s="61">
        <f t="shared" si="2422"/>
        <v>755</v>
      </c>
      <c r="X334" s="61">
        <f t="shared" si="2423"/>
        <v>755</v>
      </c>
      <c r="Y334" s="61">
        <f t="shared" si="2424"/>
        <v>1128</v>
      </c>
      <c r="Z334" s="61">
        <f t="shared" si="2425"/>
        <v>1128</v>
      </c>
      <c r="AA334" s="61">
        <f t="shared" si="2426"/>
        <v>1562</v>
      </c>
      <c r="AB334" s="61">
        <f t="shared" si="2427"/>
        <v>1562</v>
      </c>
      <c r="AC334" s="61">
        <f t="shared" si="2428"/>
        <v>2069</v>
      </c>
      <c r="AD334" s="61">
        <f t="shared" si="2429"/>
        <v>2069</v>
      </c>
      <c r="AE334" s="61">
        <f t="shared" si="2430"/>
        <v>2623</v>
      </c>
      <c r="AF334" s="61">
        <f t="shared" si="2431"/>
        <v>2623</v>
      </c>
      <c r="AG334" s="61" t="e">
        <f t="shared" si="2432"/>
        <v>#N/A</v>
      </c>
      <c r="AH334" s="61" t="e">
        <f t="shared" si="2433"/>
        <v>#N/A</v>
      </c>
      <c r="AI334" s="61" t="e">
        <f t="shared" si="2434"/>
        <v>#N/A</v>
      </c>
      <c r="AJ334" s="61" t="e">
        <f t="shared" ref="AJ334" si="2536">AI334+COUNTIF($L:$L,AI$2&amp;$P334)-1</f>
        <v>#N/A</v>
      </c>
      <c r="AK334" s="61" t="e">
        <f t="shared" si="2436"/>
        <v>#N/A</v>
      </c>
      <c r="AL334" s="61" t="e">
        <f t="shared" ref="AL334" si="2537">AK334+COUNTIF($L:$L,AK$2&amp;$P334)-1</f>
        <v>#N/A</v>
      </c>
      <c r="AM334" s="61" t="e">
        <f t="shared" si="2438"/>
        <v>#N/A</v>
      </c>
      <c r="AN334" s="61" t="e">
        <f t="shared" ref="AN334" si="2538">AM334+COUNTIF($L:$L,AM$2&amp;$P334)-1</f>
        <v>#N/A</v>
      </c>
      <c r="AO334" s="61" t="e">
        <f t="shared" si="2440"/>
        <v>#N/A</v>
      </c>
      <c r="AP334" s="61" t="e">
        <f t="shared" ref="AP334" si="2539">AO334+COUNTIF($L:$L,AO$2&amp;$P334)-1</f>
        <v>#N/A</v>
      </c>
      <c r="AQ334" s="61" t="e">
        <f t="shared" si="2442"/>
        <v>#N/A</v>
      </c>
      <c r="AR334" s="61" t="e">
        <f t="shared" ref="AR334" si="2540">AQ334+COUNTIF($L:$L,AQ$2&amp;$P334)-1</f>
        <v>#N/A</v>
      </c>
      <c r="AS334" s="61" t="e">
        <f t="shared" si="2444"/>
        <v>#N/A</v>
      </c>
      <c r="AT334" s="61" t="e">
        <f t="shared" ref="AT334" si="2541">AS334+COUNTIF($L:$L,AS$2&amp;$P334)-1</f>
        <v>#N/A</v>
      </c>
      <c r="AU334" s="61" t="e">
        <f t="shared" si="2446"/>
        <v>#N/A</v>
      </c>
      <c r="AV334" s="61" t="e">
        <f t="shared" si="2447"/>
        <v>#N/A</v>
      </c>
      <c r="AW334" s="61" t="e">
        <f t="shared" si="2448"/>
        <v>#N/A</v>
      </c>
      <c r="AX334" s="61" t="e">
        <f t="shared" si="2449"/>
        <v>#N/A</v>
      </c>
      <c r="AY334" s="61" t="e">
        <f t="shared" si="2450"/>
        <v>#N/A</v>
      </c>
      <c r="AZ334" s="62" t="e">
        <f t="shared" si="2451"/>
        <v>#N/A</v>
      </c>
      <c r="BB334" s="69" t="s">
        <v>424</v>
      </c>
      <c r="BC334" s="70" t="e">
        <f t="shared" si="2452"/>
        <v>#N/A</v>
      </c>
      <c r="BD334" s="70" t="e">
        <f t="shared" si="2453"/>
        <v>#N/A</v>
      </c>
      <c r="BE334" s="70" t="e">
        <f t="shared" si="2454"/>
        <v>#N/A</v>
      </c>
      <c r="BF334" s="70" t="e">
        <f t="shared" si="2455"/>
        <v>#N/A</v>
      </c>
      <c r="BG334" s="70">
        <f t="shared" si="2456"/>
        <v>449</v>
      </c>
      <c r="BH334" s="70">
        <f t="shared" si="2457"/>
        <v>449</v>
      </c>
      <c r="BI334" s="70">
        <f t="shared" si="2458"/>
        <v>791</v>
      </c>
      <c r="BJ334" s="70">
        <f t="shared" si="2459"/>
        <v>791</v>
      </c>
      <c r="BK334" s="70">
        <f t="shared" si="2460"/>
        <v>1246</v>
      </c>
      <c r="BL334" s="70">
        <f t="shared" si="2461"/>
        <v>1246</v>
      </c>
      <c r="BM334" s="70">
        <f t="shared" si="2462"/>
        <v>1831</v>
      </c>
      <c r="BN334" s="70">
        <f t="shared" si="2463"/>
        <v>1831</v>
      </c>
      <c r="BO334" s="70">
        <f t="shared" si="2464"/>
        <v>2602</v>
      </c>
      <c r="BP334" s="70">
        <f t="shared" si="2465"/>
        <v>2603</v>
      </c>
      <c r="BQ334" s="70">
        <f t="shared" si="2466"/>
        <v>3581</v>
      </c>
      <c r="BR334" s="70">
        <f t="shared" si="2467"/>
        <v>3584</v>
      </c>
      <c r="BS334" s="70" t="e">
        <f t="shared" si="2468"/>
        <v>#N/A</v>
      </c>
      <c r="BT334" s="70" t="e">
        <f t="shared" si="2469"/>
        <v>#N/A</v>
      </c>
      <c r="BU334" s="70" t="e">
        <f t="shared" si="2470"/>
        <v>#N/A</v>
      </c>
      <c r="BV334" s="70" t="e">
        <f t="shared" si="2471"/>
        <v>#N/A</v>
      </c>
      <c r="BW334" s="70" t="e">
        <f t="shared" si="2472"/>
        <v>#N/A</v>
      </c>
      <c r="BX334" s="70" t="e">
        <f t="shared" si="2473"/>
        <v>#N/A</v>
      </c>
      <c r="BY334" s="70" t="e">
        <f t="shared" si="2474"/>
        <v>#N/A</v>
      </c>
      <c r="BZ334" s="70" t="e">
        <f t="shared" si="2475"/>
        <v>#N/A</v>
      </c>
      <c r="CA334" s="70" t="e">
        <f t="shared" si="2476"/>
        <v>#N/A</v>
      </c>
      <c r="CB334" s="70" t="e">
        <f t="shared" si="2477"/>
        <v>#N/A</v>
      </c>
      <c r="CC334" s="70" t="e">
        <f t="shared" si="2478"/>
        <v>#N/A</v>
      </c>
      <c r="CD334" s="70" t="e">
        <f t="shared" si="2479"/>
        <v>#N/A</v>
      </c>
      <c r="CE334" s="70" t="e">
        <f t="shared" si="2480"/>
        <v>#N/A</v>
      </c>
      <c r="CF334" s="70" t="e">
        <f t="shared" si="2481"/>
        <v>#N/A</v>
      </c>
      <c r="CG334" s="70" t="e">
        <f t="shared" si="2482"/>
        <v>#N/A</v>
      </c>
      <c r="CH334" s="70" t="e">
        <f t="shared" si="2483"/>
        <v>#N/A</v>
      </c>
      <c r="CI334" s="70" t="e">
        <f t="shared" si="2484"/>
        <v>#N/A</v>
      </c>
      <c r="CJ334" s="70" t="e">
        <f t="shared" si="2485"/>
        <v>#N/A</v>
      </c>
      <c r="CK334" s="70" t="e">
        <f t="shared" si="2486"/>
        <v>#N/A</v>
      </c>
      <c r="CL334" s="71" t="e">
        <f t="shared" si="2487"/>
        <v>#N/A</v>
      </c>
    </row>
    <row r="335" spans="2:90" hidden="1" x14ac:dyDescent="0.4">
      <c r="B335" t="str">
        <f t="shared" si="2408"/>
        <v>2015(株)とっとり市民電力</v>
      </c>
      <c r="C335" t="str">
        <f t="shared" si="2409"/>
        <v>2015(株)とっとり市民電力</v>
      </c>
      <c r="D335">
        <v>2015</v>
      </c>
      <c r="E335">
        <v>2016</v>
      </c>
      <c r="G335" s="36" t="s">
        <v>354</v>
      </c>
      <c r="H335">
        <v>5.22E-4</v>
      </c>
      <c r="J335">
        <v>5.6200000000000011E-4</v>
      </c>
      <c r="L335" s="57" t="s">
        <v>2036</v>
      </c>
      <c r="M335" s="58">
        <v>2015</v>
      </c>
      <c r="N335" s="59" t="s">
        <v>357</v>
      </c>
      <c r="P335" s="57" t="s">
        <v>425</v>
      </c>
      <c r="Q335" s="58" t="e">
        <f t="shared" si="2416"/>
        <v>#N/A</v>
      </c>
      <c r="R335" s="58" t="e">
        <f t="shared" si="2417"/>
        <v>#N/A</v>
      </c>
      <c r="S335" s="58" t="e">
        <f t="shared" si="2418"/>
        <v>#N/A</v>
      </c>
      <c r="T335" s="58" t="e">
        <f t="shared" si="2419"/>
        <v>#N/A</v>
      </c>
      <c r="U335" s="58">
        <f t="shared" si="2420"/>
        <v>446</v>
      </c>
      <c r="V335" s="58">
        <f t="shared" si="2421"/>
        <v>446</v>
      </c>
      <c r="W335" s="58" t="e">
        <f t="shared" si="2422"/>
        <v>#N/A</v>
      </c>
      <c r="X335" s="58" t="e">
        <f t="shared" si="2423"/>
        <v>#N/A</v>
      </c>
      <c r="Y335" s="58" t="e">
        <f t="shared" si="2424"/>
        <v>#N/A</v>
      </c>
      <c r="Z335" s="58" t="e">
        <f t="shared" si="2425"/>
        <v>#N/A</v>
      </c>
      <c r="AA335" s="58" t="e">
        <f t="shared" si="2426"/>
        <v>#N/A</v>
      </c>
      <c r="AB335" s="58" t="e">
        <f t="shared" si="2427"/>
        <v>#N/A</v>
      </c>
      <c r="AC335" s="58" t="e">
        <f t="shared" si="2428"/>
        <v>#N/A</v>
      </c>
      <c r="AD335" s="58" t="e">
        <f t="shared" si="2429"/>
        <v>#N/A</v>
      </c>
      <c r="AE335" s="58" t="e">
        <f t="shared" si="2430"/>
        <v>#N/A</v>
      </c>
      <c r="AF335" s="58" t="e">
        <f t="shared" si="2431"/>
        <v>#N/A</v>
      </c>
      <c r="AG335" s="58" t="e">
        <f t="shared" si="2432"/>
        <v>#N/A</v>
      </c>
      <c r="AH335" s="58" t="e">
        <f t="shared" si="2433"/>
        <v>#N/A</v>
      </c>
      <c r="AI335" s="58" t="e">
        <f t="shared" si="2434"/>
        <v>#N/A</v>
      </c>
      <c r="AJ335" s="58" t="e">
        <f t="shared" ref="AJ335" si="2542">AI335+COUNTIF($L:$L,AI$2&amp;$P335)-1</f>
        <v>#N/A</v>
      </c>
      <c r="AK335" s="58" t="e">
        <f t="shared" si="2436"/>
        <v>#N/A</v>
      </c>
      <c r="AL335" s="58" t="e">
        <f t="shared" ref="AL335" si="2543">AK335+COUNTIF($L:$L,AK$2&amp;$P335)-1</f>
        <v>#N/A</v>
      </c>
      <c r="AM335" s="58" t="e">
        <f t="shared" si="2438"/>
        <v>#N/A</v>
      </c>
      <c r="AN335" s="58" t="e">
        <f t="shared" ref="AN335" si="2544">AM335+COUNTIF($L:$L,AM$2&amp;$P335)-1</f>
        <v>#N/A</v>
      </c>
      <c r="AO335" s="58" t="e">
        <f t="shared" si="2440"/>
        <v>#N/A</v>
      </c>
      <c r="AP335" s="58" t="e">
        <f t="shared" ref="AP335" si="2545">AO335+COUNTIF($L:$L,AO$2&amp;$P335)-1</f>
        <v>#N/A</v>
      </c>
      <c r="AQ335" s="58" t="e">
        <f t="shared" si="2442"/>
        <v>#N/A</v>
      </c>
      <c r="AR335" s="58" t="e">
        <f t="shared" ref="AR335" si="2546">AQ335+COUNTIF($L:$L,AQ$2&amp;$P335)-1</f>
        <v>#N/A</v>
      </c>
      <c r="AS335" s="58" t="e">
        <f t="shared" si="2444"/>
        <v>#N/A</v>
      </c>
      <c r="AT335" s="58" t="e">
        <f t="shared" ref="AT335" si="2547">AS335+COUNTIF($L:$L,AS$2&amp;$P335)-1</f>
        <v>#N/A</v>
      </c>
      <c r="AU335" s="58" t="e">
        <f t="shared" si="2446"/>
        <v>#N/A</v>
      </c>
      <c r="AV335" s="58" t="e">
        <f t="shared" si="2447"/>
        <v>#N/A</v>
      </c>
      <c r="AW335" s="58" t="e">
        <f t="shared" si="2448"/>
        <v>#N/A</v>
      </c>
      <c r="AX335" s="58" t="e">
        <f t="shared" si="2449"/>
        <v>#N/A</v>
      </c>
      <c r="AY335" s="58" t="e">
        <f t="shared" si="2450"/>
        <v>#N/A</v>
      </c>
      <c r="AZ335" s="59" t="e">
        <f t="shared" si="2451"/>
        <v>#N/A</v>
      </c>
      <c r="BB335" s="66" t="s">
        <v>425</v>
      </c>
      <c r="BC335" s="67" t="e">
        <f t="shared" si="2452"/>
        <v>#N/A</v>
      </c>
      <c r="BD335" s="67" t="e">
        <f t="shared" si="2453"/>
        <v>#N/A</v>
      </c>
      <c r="BE335" s="67" t="e">
        <f t="shared" si="2454"/>
        <v>#N/A</v>
      </c>
      <c r="BF335" s="67" t="e">
        <f t="shared" si="2455"/>
        <v>#N/A</v>
      </c>
      <c r="BG335" s="67">
        <f t="shared" si="2456"/>
        <v>450</v>
      </c>
      <c r="BH335" s="67">
        <f t="shared" si="2457"/>
        <v>450</v>
      </c>
      <c r="BI335" s="67" t="e">
        <f t="shared" si="2458"/>
        <v>#N/A</v>
      </c>
      <c r="BJ335" s="67" t="e">
        <f t="shared" si="2459"/>
        <v>#N/A</v>
      </c>
      <c r="BK335" s="67" t="e">
        <f t="shared" si="2460"/>
        <v>#N/A</v>
      </c>
      <c r="BL335" s="67" t="e">
        <f t="shared" si="2461"/>
        <v>#N/A</v>
      </c>
      <c r="BM335" s="67" t="e">
        <f t="shared" si="2462"/>
        <v>#N/A</v>
      </c>
      <c r="BN335" s="67" t="e">
        <f t="shared" si="2463"/>
        <v>#N/A</v>
      </c>
      <c r="BO335" s="67" t="e">
        <f t="shared" si="2464"/>
        <v>#N/A</v>
      </c>
      <c r="BP335" s="67" t="e">
        <f t="shared" si="2465"/>
        <v>#N/A</v>
      </c>
      <c r="BQ335" s="67" t="e">
        <f t="shared" si="2466"/>
        <v>#N/A</v>
      </c>
      <c r="BR335" s="67" t="e">
        <f t="shared" si="2467"/>
        <v>#N/A</v>
      </c>
      <c r="BS335" s="67" t="e">
        <f t="shared" si="2468"/>
        <v>#N/A</v>
      </c>
      <c r="BT335" s="67" t="e">
        <f t="shared" si="2469"/>
        <v>#N/A</v>
      </c>
      <c r="BU335" s="67" t="e">
        <f t="shared" si="2470"/>
        <v>#N/A</v>
      </c>
      <c r="BV335" s="67" t="e">
        <f t="shared" si="2471"/>
        <v>#N/A</v>
      </c>
      <c r="BW335" s="67" t="e">
        <f t="shared" si="2472"/>
        <v>#N/A</v>
      </c>
      <c r="BX335" s="67" t="e">
        <f t="shared" si="2473"/>
        <v>#N/A</v>
      </c>
      <c r="BY335" s="67" t="e">
        <f t="shared" si="2474"/>
        <v>#N/A</v>
      </c>
      <c r="BZ335" s="67" t="e">
        <f t="shared" si="2475"/>
        <v>#N/A</v>
      </c>
      <c r="CA335" s="67" t="e">
        <f t="shared" si="2476"/>
        <v>#N/A</v>
      </c>
      <c r="CB335" s="67" t="e">
        <f t="shared" si="2477"/>
        <v>#N/A</v>
      </c>
      <c r="CC335" s="67" t="e">
        <f t="shared" si="2478"/>
        <v>#N/A</v>
      </c>
      <c r="CD335" s="67" t="e">
        <f t="shared" si="2479"/>
        <v>#N/A</v>
      </c>
      <c r="CE335" s="67" t="e">
        <f t="shared" si="2480"/>
        <v>#N/A</v>
      </c>
      <c r="CF335" s="67" t="e">
        <f t="shared" si="2481"/>
        <v>#N/A</v>
      </c>
      <c r="CG335" s="67" t="e">
        <f t="shared" si="2482"/>
        <v>#N/A</v>
      </c>
      <c r="CH335" s="67" t="e">
        <f t="shared" si="2483"/>
        <v>#N/A</v>
      </c>
      <c r="CI335" s="67" t="e">
        <f t="shared" si="2484"/>
        <v>#N/A</v>
      </c>
      <c r="CJ335" s="67" t="e">
        <f t="shared" si="2485"/>
        <v>#N/A</v>
      </c>
      <c r="CK335" s="67" t="e">
        <f t="shared" si="2486"/>
        <v>#N/A</v>
      </c>
      <c r="CL335" s="68" t="e">
        <f t="shared" si="2487"/>
        <v>#N/A</v>
      </c>
    </row>
    <row r="336" spans="2:90" hidden="1" x14ac:dyDescent="0.4">
      <c r="B336" t="str">
        <f t="shared" si="2408"/>
        <v>2015(株)イーエムアイ</v>
      </c>
      <c r="C336" t="str">
        <f t="shared" si="2409"/>
        <v>2015(株)イーエムアイ</v>
      </c>
      <c r="D336">
        <v>2015</v>
      </c>
      <c r="E336">
        <v>2016</v>
      </c>
      <c r="G336" s="36" t="s">
        <v>196</v>
      </c>
      <c r="H336">
        <v>5.6499999999999996E-4</v>
      </c>
      <c r="J336">
        <v>5.3600000000000002E-4</v>
      </c>
      <c r="L336" s="60" t="s">
        <v>2037</v>
      </c>
      <c r="M336" s="61">
        <v>2015</v>
      </c>
      <c r="N336" s="62" t="s">
        <v>149</v>
      </c>
      <c r="P336" s="60" t="s">
        <v>426</v>
      </c>
      <c r="Q336" s="61" t="e">
        <f t="shared" si="2416"/>
        <v>#N/A</v>
      </c>
      <c r="R336" s="61" t="e">
        <f t="shared" si="2417"/>
        <v>#N/A</v>
      </c>
      <c r="S336" s="61" t="e">
        <f t="shared" si="2418"/>
        <v>#N/A</v>
      </c>
      <c r="T336" s="61" t="e">
        <f t="shared" si="2419"/>
        <v>#N/A</v>
      </c>
      <c r="U336" s="61">
        <f t="shared" si="2420"/>
        <v>447</v>
      </c>
      <c r="V336" s="61">
        <f t="shared" si="2421"/>
        <v>447</v>
      </c>
      <c r="W336" s="61">
        <f t="shared" si="2422"/>
        <v>757</v>
      </c>
      <c r="X336" s="61">
        <f t="shared" si="2423"/>
        <v>757</v>
      </c>
      <c r="Y336" s="61">
        <f t="shared" si="2424"/>
        <v>1130</v>
      </c>
      <c r="Z336" s="61">
        <f t="shared" si="2425"/>
        <v>1130</v>
      </c>
      <c r="AA336" s="61">
        <f t="shared" si="2426"/>
        <v>1564</v>
      </c>
      <c r="AB336" s="61">
        <f t="shared" si="2427"/>
        <v>1564</v>
      </c>
      <c r="AC336" s="61" t="e">
        <f t="shared" si="2428"/>
        <v>#N/A</v>
      </c>
      <c r="AD336" s="61" t="e">
        <f t="shared" si="2429"/>
        <v>#N/A</v>
      </c>
      <c r="AE336" s="61" t="e">
        <f t="shared" si="2430"/>
        <v>#N/A</v>
      </c>
      <c r="AF336" s="61" t="e">
        <f t="shared" si="2431"/>
        <v>#N/A</v>
      </c>
      <c r="AG336" s="61" t="e">
        <f t="shared" si="2432"/>
        <v>#N/A</v>
      </c>
      <c r="AH336" s="61" t="e">
        <f t="shared" si="2433"/>
        <v>#N/A</v>
      </c>
      <c r="AI336" s="61" t="e">
        <f t="shared" si="2434"/>
        <v>#N/A</v>
      </c>
      <c r="AJ336" s="61" t="e">
        <f t="shared" ref="AJ336" si="2548">AI336+COUNTIF($L:$L,AI$2&amp;$P336)-1</f>
        <v>#N/A</v>
      </c>
      <c r="AK336" s="61" t="e">
        <f t="shared" si="2436"/>
        <v>#N/A</v>
      </c>
      <c r="AL336" s="61" t="e">
        <f t="shared" ref="AL336" si="2549">AK336+COUNTIF($L:$L,AK$2&amp;$P336)-1</f>
        <v>#N/A</v>
      </c>
      <c r="AM336" s="61" t="e">
        <f t="shared" si="2438"/>
        <v>#N/A</v>
      </c>
      <c r="AN336" s="61" t="e">
        <f t="shared" ref="AN336" si="2550">AM336+COUNTIF($L:$L,AM$2&amp;$P336)-1</f>
        <v>#N/A</v>
      </c>
      <c r="AO336" s="61" t="e">
        <f t="shared" si="2440"/>
        <v>#N/A</v>
      </c>
      <c r="AP336" s="61" t="e">
        <f t="shared" ref="AP336" si="2551">AO336+COUNTIF($L:$L,AO$2&amp;$P336)-1</f>
        <v>#N/A</v>
      </c>
      <c r="AQ336" s="61" t="e">
        <f t="shared" si="2442"/>
        <v>#N/A</v>
      </c>
      <c r="AR336" s="61" t="e">
        <f t="shared" ref="AR336" si="2552">AQ336+COUNTIF($L:$L,AQ$2&amp;$P336)-1</f>
        <v>#N/A</v>
      </c>
      <c r="AS336" s="61" t="e">
        <f t="shared" si="2444"/>
        <v>#N/A</v>
      </c>
      <c r="AT336" s="61" t="e">
        <f t="shared" ref="AT336" si="2553">AS336+COUNTIF($L:$L,AS$2&amp;$P336)-1</f>
        <v>#N/A</v>
      </c>
      <c r="AU336" s="61" t="e">
        <f t="shared" si="2446"/>
        <v>#N/A</v>
      </c>
      <c r="AV336" s="61" t="e">
        <f t="shared" si="2447"/>
        <v>#N/A</v>
      </c>
      <c r="AW336" s="61" t="e">
        <f t="shared" si="2448"/>
        <v>#N/A</v>
      </c>
      <c r="AX336" s="61" t="e">
        <f t="shared" si="2449"/>
        <v>#N/A</v>
      </c>
      <c r="AY336" s="61" t="e">
        <f t="shared" si="2450"/>
        <v>#N/A</v>
      </c>
      <c r="AZ336" s="62" t="e">
        <f t="shared" si="2451"/>
        <v>#N/A</v>
      </c>
      <c r="BB336" s="69" t="s">
        <v>426</v>
      </c>
      <c r="BC336" s="70" t="e">
        <f t="shared" si="2452"/>
        <v>#N/A</v>
      </c>
      <c r="BD336" s="70" t="e">
        <f t="shared" si="2453"/>
        <v>#N/A</v>
      </c>
      <c r="BE336" s="70" t="e">
        <f t="shared" si="2454"/>
        <v>#N/A</v>
      </c>
      <c r="BF336" s="70" t="e">
        <f t="shared" si="2455"/>
        <v>#N/A</v>
      </c>
      <c r="BG336" s="70">
        <f t="shared" si="2456"/>
        <v>451</v>
      </c>
      <c r="BH336" s="70">
        <f t="shared" si="2457"/>
        <v>451</v>
      </c>
      <c r="BI336" s="70">
        <f t="shared" si="2458"/>
        <v>793</v>
      </c>
      <c r="BJ336" s="70">
        <f t="shared" si="2459"/>
        <v>793</v>
      </c>
      <c r="BK336" s="70">
        <f t="shared" si="2460"/>
        <v>1248</v>
      </c>
      <c r="BL336" s="70">
        <f t="shared" si="2461"/>
        <v>1248</v>
      </c>
      <c r="BM336" s="70">
        <f t="shared" si="2462"/>
        <v>1833</v>
      </c>
      <c r="BN336" s="70">
        <f t="shared" si="2463"/>
        <v>1833</v>
      </c>
      <c r="BO336" s="70" t="e">
        <f t="shared" si="2464"/>
        <v>#N/A</v>
      </c>
      <c r="BP336" s="70" t="e">
        <f t="shared" si="2465"/>
        <v>#N/A</v>
      </c>
      <c r="BQ336" s="70" t="e">
        <f t="shared" si="2466"/>
        <v>#N/A</v>
      </c>
      <c r="BR336" s="70" t="e">
        <f t="shared" si="2467"/>
        <v>#N/A</v>
      </c>
      <c r="BS336" s="70" t="e">
        <f t="shared" si="2468"/>
        <v>#N/A</v>
      </c>
      <c r="BT336" s="70" t="e">
        <f t="shared" si="2469"/>
        <v>#N/A</v>
      </c>
      <c r="BU336" s="70" t="e">
        <f t="shared" si="2470"/>
        <v>#N/A</v>
      </c>
      <c r="BV336" s="70" t="e">
        <f t="shared" si="2471"/>
        <v>#N/A</v>
      </c>
      <c r="BW336" s="70" t="e">
        <f t="shared" si="2472"/>
        <v>#N/A</v>
      </c>
      <c r="BX336" s="70" t="e">
        <f t="shared" si="2473"/>
        <v>#N/A</v>
      </c>
      <c r="BY336" s="70" t="e">
        <f t="shared" si="2474"/>
        <v>#N/A</v>
      </c>
      <c r="BZ336" s="70" t="e">
        <f t="shared" si="2475"/>
        <v>#N/A</v>
      </c>
      <c r="CA336" s="70" t="e">
        <f t="shared" si="2476"/>
        <v>#N/A</v>
      </c>
      <c r="CB336" s="70" t="e">
        <f t="shared" si="2477"/>
        <v>#N/A</v>
      </c>
      <c r="CC336" s="70" t="e">
        <f t="shared" si="2478"/>
        <v>#N/A</v>
      </c>
      <c r="CD336" s="70" t="e">
        <f t="shared" si="2479"/>
        <v>#N/A</v>
      </c>
      <c r="CE336" s="70" t="e">
        <f t="shared" si="2480"/>
        <v>#N/A</v>
      </c>
      <c r="CF336" s="70" t="e">
        <f t="shared" si="2481"/>
        <v>#N/A</v>
      </c>
      <c r="CG336" s="70" t="e">
        <f t="shared" si="2482"/>
        <v>#N/A</v>
      </c>
      <c r="CH336" s="70" t="e">
        <f t="shared" si="2483"/>
        <v>#N/A</v>
      </c>
      <c r="CI336" s="70" t="e">
        <f t="shared" si="2484"/>
        <v>#N/A</v>
      </c>
      <c r="CJ336" s="70" t="e">
        <f t="shared" si="2485"/>
        <v>#N/A</v>
      </c>
      <c r="CK336" s="70" t="e">
        <f t="shared" si="2486"/>
        <v>#N/A</v>
      </c>
      <c r="CL336" s="71" t="e">
        <f t="shared" si="2487"/>
        <v>#N/A</v>
      </c>
    </row>
    <row r="337" spans="2:90" hidden="1" x14ac:dyDescent="0.4">
      <c r="B337" t="str">
        <f t="shared" si="2408"/>
        <v>2015佐野瓦斯(株)</v>
      </c>
      <c r="C337" t="str">
        <f t="shared" si="2409"/>
        <v>2015佐野瓦斯(株)</v>
      </c>
      <c r="D337">
        <v>2015</v>
      </c>
      <c r="E337">
        <v>2016</v>
      </c>
      <c r="G337" s="36" t="s">
        <v>355</v>
      </c>
      <c r="H337">
        <v>3.2000000000000003E-4</v>
      </c>
      <c r="J337">
        <v>2.8399999999999996E-4</v>
      </c>
      <c r="L337" s="57" t="s">
        <v>2038</v>
      </c>
      <c r="M337" s="58">
        <v>2015</v>
      </c>
      <c r="N337" s="59" t="s">
        <v>358</v>
      </c>
      <c r="P337" s="57" t="s">
        <v>427</v>
      </c>
      <c r="Q337" s="58" t="e">
        <f t="shared" si="2416"/>
        <v>#N/A</v>
      </c>
      <c r="R337" s="58" t="e">
        <f t="shared" si="2417"/>
        <v>#N/A</v>
      </c>
      <c r="S337" s="58" t="e">
        <f t="shared" si="2418"/>
        <v>#N/A</v>
      </c>
      <c r="T337" s="58" t="e">
        <f t="shared" si="2419"/>
        <v>#N/A</v>
      </c>
      <c r="U337" s="58">
        <f t="shared" si="2420"/>
        <v>448</v>
      </c>
      <c r="V337" s="58">
        <f t="shared" si="2421"/>
        <v>448</v>
      </c>
      <c r="W337" s="58">
        <f t="shared" si="2422"/>
        <v>759</v>
      </c>
      <c r="X337" s="58">
        <f t="shared" si="2423"/>
        <v>759</v>
      </c>
      <c r="Y337" s="58">
        <f t="shared" si="2424"/>
        <v>1132</v>
      </c>
      <c r="Z337" s="58">
        <f t="shared" si="2425"/>
        <v>1132</v>
      </c>
      <c r="AA337" s="58">
        <f t="shared" si="2426"/>
        <v>1566</v>
      </c>
      <c r="AB337" s="58">
        <f t="shared" si="2427"/>
        <v>1566</v>
      </c>
      <c r="AC337" s="58">
        <f t="shared" si="2428"/>
        <v>2073</v>
      </c>
      <c r="AD337" s="58">
        <f t="shared" si="2429"/>
        <v>2073</v>
      </c>
      <c r="AE337" s="58">
        <f t="shared" si="2430"/>
        <v>2627</v>
      </c>
      <c r="AF337" s="58">
        <f t="shared" si="2431"/>
        <v>2627</v>
      </c>
      <c r="AG337" s="58" t="e">
        <f t="shared" si="2432"/>
        <v>#N/A</v>
      </c>
      <c r="AH337" s="58" t="e">
        <f t="shared" si="2433"/>
        <v>#N/A</v>
      </c>
      <c r="AI337" s="58" t="e">
        <f t="shared" si="2434"/>
        <v>#N/A</v>
      </c>
      <c r="AJ337" s="58" t="e">
        <f t="shared" ref="AJ337" si="2554">AI337+COUNTIF($L:$L,AI$2&amp;$P337)-1</f>
        <v>#N/A</v>
      </c>
      <c r="AK337" s="58" t="e">
        <f t="shared" si="2436"/>
        <v>#N/A</v>
      </c>
      <c r="AL337" s="58" t="e">
        <f t="shared" ref="AL337" si="2555">AK337+COUNTIF($L:$L,AK$2&amp;$P337)-1</f>
        <v>#N/A</v>
      </c>
      <c r="AM337" s="58" t="e">
        <f t="shared" si="2438"/>
        <v>#N/A</v>
      </c>
      <c r="AN337" s="58" t="e">
        <f t="shared" ref="AN337" si="2556">AM337+COUNTIF($L:$L,AM$2&amp;$P337)-1</f>
        <v>#N/A</v>
      </c>
      <c r="AO337" s="58" t="e">
        <f t="shared" si="2440"/>
        <v>#N/A</v>
      </c>
      <c r="AP337" s="58" t="e">
        <f t="shared" ref="AP337" si="2557">AO337+COUNTIF($L:$L,AO$2&amp;$P337)-1</f>
        <v>#N/A</v>
      </c>
      <c r="AQ337" s="58" t="e">
        <f t="shared" si="2442"/>
        <v>#N/A</v>
      </c>
      <c r="AR337" s="58" t="e">
        <f t="shared" ref="AR337" si="2558">AQ337+COUNTIF($L:$L,AQ$2&amp;$P337)-1</f>
        <v>#N/A</v>
      </c>
      <c r="AS337" s="58" t="e">
        <f t="shared" si="2444"/>
        <v>#N/A</v>
      </c>
      <c r="AT337" s="58" t="e">
        <f t="shared" ref="AT337" si="2559">AS337+COUNTIF($L:$L,AS$2&amp;$P337)-1</f>
        <v>#N/A</v>
      </c>
      <c r="AU337" s="58" t="e">
        <f t="shared" si="2446"/>
        <v>#N/A</v>
      </c>
      <c r="AV337" s="58" t="e">
        <f t="shared" si="2447"/>
        <v>#N/A</v>
      </c>
      <c r="AW337" s="58" t="e">
        <f t="shared" si="2448"/>
        <v>#N/A</v>
      </c>
      <c r="AX337" s="58" t="e">
        <f t="shared" si="2449"/>
        <v>#N/A</v>
      </c>
      <c r="AY337" s="58" t="e">
        <f t="shared" si="2450"/>
        <v>#N/A</v>
      </c>
      <c r="AZ337" s="59" t="e">
        <f t="shared" si="2451"/>
        <v>#N/A</v>
      </c>
      <c r="BB337" s="66" t="s">
        <v>427</v>
      </c>
      <c r="BC337" s="67" t="e">
        <f t="shared" si="2452"/>
        <v>#N/A</v>
      </c>
      <c r="BD337" s="67" t="e">
        <f t="shared" si="2453"/>
        <v>#N/A</v>
      </c>
      <c r="BE337" s="67" t="e">
        <f t="shared" si="2454"/>
        <v>#N/A</v>
      </c>
      <c r="BF337" s="67" t="e">
        <f t="shared" si="2455"/>
        <v>#N/A</v>
      </c>
      <c r="BG337" s="67">
        <f t="shared" si="2456"/>
        <v>452</v>
      </c>
      <c r="BH337" s="67">
        <f t="shared" si="2457"/>
        <v>452</v>
      </c>
      <c r="BI337" s="67">
        <f t="shared" si="2458"/>
        <v>795</v>
      </c>
      <c r="BJ337" s="67">
        <f t="shared" si="2459"/>
        <v>795</v>
      </c>
      <c r="BK337" s="67">
        <f t="shared" si="2460"/>
        <v>1250</v>
      </c>
      <c r="BL337" s="67">
        <f t="shared" si="2461"/>
        <v>1250</v>
      </c>
      <c r="BM337" s="67">
        <f t="shared" si="2462"/>
        <v>1835</v>
      </c>
      <c r="BN337" s="67">
        <f t="shared" si="2463"/>
        <v>1836</v>
      </c>
      <c r="BO337" s="67">
        <f t="shared" si="2464"/>
        <v>2607</v>
      </c>
      <c r="BP337" s="67">
        <f t="shared" si="2465"/>
        <v>2609</v>
      </c>
      <c r="BQ337" s="67">
        <f t="shared" si="2466"/>
        <v>3588</v>
      </c>
      <c r="BR337" s="67">
        <f t="shared" si="2467"/>
        <v>3590</v>
      </c>
      <c r="BS337" s="67" t="e">
        <f t="shared" si="2468"/>
        <v>#N/A</v>
      </c>
      <c r="BT337" s="67" t="e">
        <f t="shared" si="2469"/>
        <v>#N/A</v>
      </c>
      <c r="BU337" s="67" t="e">
        <f t="shared" si="2470"/>
        <v>#N/A</v>
      </c>
      <c r="BV337" s="67" t="e">
        <f t="shared" si="2471"/>
        <v>#N/A</v>
      </c>
      <c r="BW337" s="67" t="e">
        <f t="shared" si="2472"/>
        <v>#N/A</v>
      </c>
      <c r="BX337" s="67" t="e">
        <f t="shared" si="2473"/>
        <v>#N/A</v>
      </c>
      <c r="BY337" s="67" t="e">
        <f t="shared" si="2474"/>
        <v>#N/A</v>
      </c>
      <c r="BZ337" s="67" t="e">
        <f t="shared" si="2475"/>
        <v>#N/A</v>
      </c>
      <c r="CA337" s="67" t="e">
        <f t="shared" si="2476"/>
        <v>#N/A</v>
      </c>
      <c r="CB337" s="67" t="e">
        <f t="shared" si="2477"/>
        <v>#N/A</v>
      </c>
      <c r="CC337" s="67" t="e">
        <f t="shared" si="2478"/>
        <v>#N/A</v>
      </c>
      <c r="CD337" s="67" t="e">
        <f t="shared" si="2479"/>
        <v>#N/A</v>
      </c>
      <c r="CE337" s="67" t="e">
        <f t="shared" si="2480"/>
        <v>#N/A</v>
      </c>
      <c r="CF337" s="67" t="e">
        <f t="shared" si="2481"/>
        <v>#N/A</v>
      </c>
      <c r="CG337" s="67" t="e">
        <f t="shared" si="2482"/>
        <v>#N/A</v>
      </c>
      <c r="CH337" s="67" t="e">
        <f t="shared" si="2483"/>
        <v>#N/A</v>
      </c>
      <c r="CI337" s="67" t="e">
        <f t="shared" si="2484"/>
        <v>#N/A</v>
      </c>
      <c r="CJ337" s="67" t="e">
        <f t="shared" si="2485"/>
        <v>#N/A</v>
      </c>
      <c r="CK337" s="67" t="e">
        <f t="shared" si="2486"/>
        <v>#N/A</v>
      </c>
      <c r="CL337" s="68" t="e">
        <f t="shared" si="2487"/>
        <v>#N/A</v>
      </c>
    </row>
    <row r="338" spans="2:90" hidden="1" x14ac:dyDescent="0.4">
      <c r="B338" t="str">
        <f t="shared" si="2408"/>
        <v>2015桐生瓦斯(株)</v>
      </c>
      <c r="C338" t="str">
        <f t="shared" si="2409"/>
        <v>2015桐生瓦斯(株)</v>
      </c>
      <c r="D338">
        <v>2015</v>
      </c>
      <c r="E338">
        <v>2016</v>
      </c>
      <c r="G338" s="36" t="s">
        <v>356</v>
      </c>
      <c r="H338">
        <v>3.2000000000000003E-4</v>
      </c>
      <c r="J338">
        <v>2.8399999999999996E-4</v>
      </c>
      <c r="L338" s="60" t="s">
        <v>2039</v>
      </c>
      <c r="M338" s="61">
        <v>2015</v>
      </c>
      <c r="N338" s="62" t="s">
        <v>180</v>
      </c>
      <c r="P338" s="60" t="s">
        <v>428</v>
      </c>
      <c r="Q338" s="61" t="e">
        <f t="shared" si="2416"/>
        <v>#N/A</v>
      </c>
      <c r="R338" s="61" t="e">
        <f t="shared" si="2417"/>
        <v>#N/A</v>
      </c>
      <c r="S338" s="61" t="e">
        <f t="shared" si="2418"/>
        <v>#N/A</v>
      </c>
      <c r="T338" s="61" t="e">
        <f t="shared" si="2419"/>
        <v>#N/A</v>
      </c>
      <c r="U338" s="61">
        <f t="shared" si="2420"/>
        <v>449</v>
      </c>
      <c r="V338" s="61">
        <f t="shared" si="2421"/>
        <v>449</v>
      </c>
      <c r="W338" s="61">
        <f t="shared" si="2422"/>
        <v>760</v>
      </c>
      <c r="X338" s="61">
        <f t="shared" si="2423"/>
        <v>760</v>
      </c>
      <c r="Y338" s="61">
        <f t="shared" si="2424"/>
        <v>1133</v>
      </c>
      <c r="Z338" s="61">
        <f t="shared" si="2425"/>
        <v>1133</v>
      </c>
      <c r="AA338" s="61">
        <f t="shared" si="2426"/>
        <v>1567</v>
      </c>
      <c r="AB338" s="61">
        <f t="shared" si="2427"/>
        <v>1567</v>
      </c>
      <c r="AC338" s="61" t="e">
        <f t="shared" si="2428"/>
        <v>#N/A</v>
      </c>
      <c r="AD338" s="61" t="e">
        <f t="shared" si="2429"/>
        <v>#N/A</v>
      </c>
      <c r="AE338" s="61" t="e">
        <f t="shared" si="2430"/>
        <v>#N/A</v>
      </c>
      <c r="AF338" s="61" t="e">
        <f t="shared" si="2431"/>
        <v>#N/A</v>
      </c>
      <c r="AG338" s="61" t="e">
        <f t="shared" si="2432"/>
        <v>#N/A</v>
      </c>
      <c r="AH338" s="61" t="e">
        <f t="shared" si="2433"/>
        <v>#N/A</v>
      </c>
      <c r="AI338" s="61" t="e">
        <f t="shared" si="2434"/>
        <v>#N/A</v>
      </c>
      <c r="AJ338" s="61" t="e">
        <f t="shared" ref="AJ338" si="2560">AI338+COUNTIF($L:$L,AI$2&amp;$P338)-1</f>
        <v>#N/A</v>
      </c>
      <c r="AK338" s="61" t="e">
        <f t="shared" si="2436"/>
        <v>#N/A</v>
      </c>
      <c r="AL338" s="61" t="e">
        <f t="shared" ref="AL338" si="2561">AK338+COUNTIF($L:$L,AK$2&amp;$P338)-1</f>
        <v>#N/A</v>
      </c>
      <c r="AM338" s="61" t="e">
        <f t="shared" si="2438"/>
        <v>#N/A</v>
      </c>
      <c r="AN338" s="61" t="e">
        <f t="shared" ref="AN338" si="2562">AM338+COUNTIF($L:$L,AM$2&amp;$P338)-1</f>
        <v>#N/A</v>
      </c>
      <c r="AO338" s="61" t="e">
        <f t="shared" si="2440"/>
        <v>#N/A</v>
      </c>
      <c r="AP338" s="61" t="e">
        <f t="shared" ref="AP338" si="2563">AO338+COUNTIF($L:$L,AO$2&amp;$P338)-1</f>
        <v>#N/A</v>
      </c>
      <c r="AQ338" s="61" t="e">
        <f t="shared" si="2442"/>
        <v>#N/A</v>
      </c>
      <c r="AR338" s="61" t="e">
        <f t="shared" ref="AR338" si="2564">AQ338+COUNTIF($L:$L,AQ$2&amp;$P338)-1</f>
        <v>#N/A</v>
      </c>
      <c r="AS338" s="61" t="e">
        <f t="shared" si="2444"/>
        <v>#N/A</v>
      </c>
      <c r="AT338" s="61" t="e">
        <f t="shared" ref="AT338" si="2565">AS338+COUNTIF($L:$L,AS$2&amp;$P338)-1</f>
        <v>#N/A</v>
      </c>
      <c r="AU338" s="61" t="e">
        <f t="shared" si="2446"/>
        <v>#N/A</v>
      </c>
      <c r="AV338" s="61" t="e">
        <f t="shared" si="2447"/>
        <v>#N/A</v>
      </c>
      <c r="AW338" s="61" t="e">
        <f t="shared" si="2448"/>
        <v>#N/A</v>
      </c>
      <c r="AX338" s="61" t="e">
        <f t="shared" si="2449"/>
        <v>#N/A</v>
      </c>
      <c r="AY338" s="61" t="e">
        <f t="shared" si="2450"/>
        <v>#N/A</v>
      </c>
      <c r="AZ338" s="62" t="e">
        <f t="shared" si="2451"/>
        <v>#N/A</v>
      </c>
      <c r="BB338" s="69" t="s">
        <v>428</v>
      </c>
      <c r="BC338" s="70" t="e">
        <f t="shared" si="2452"/>
        <v>#N/A</v>
      </c>
      <c r="BD338" s="70" t="e">
        <f t="shared" si="2453"/>
        <v>#N/A</v>
      </c>
      <c r="BE338" s="70" t="e">
        <f t="shared" si="2454"/>
        <v>#N/A</v>
      </c>
      <c r="BF338" s="70" t="e">
        <f t="shared" si="2455"/>
        <v>#N/A</v>
      </c>
      <c r="BG338" s="70">
        <f t="shared" si="2456"/>
        <v>453</v>
      </c>
      <c r="BH338" s="70">
        <f t="shared" si="2457"/>
        <v>453</v>
      </c>
      <c r="BI338" s="70">
        <f t="shared" si="2458"/>
        <v>796</v>
      </c>
      <c r="BJ338" s="70">
        <f t="shared" si="2459"/>
        <v>796</v>
      </c>
      <c r="BK338" s="70">
        <f t="shared" si="2460"/>
        <v>1251</v>
      </c>
      <c r="BL338" s="70">
        <f t="shared" si="2461"/>
        <v>1251</v>
      </c>
      <c r="BM338" s="70">
        <f t="shared" si="2462"/>
        <v>1837</v>
      </c>
      <c r="BN338" s="70">
        <f t="shared" si="2463"/>
        <v>1837</v>
      </c>
      <c r="BO338" s="70" t="e">
        <f t="shared" si="2464"/>
        <v>#N/A</v>
      </c>
      <c r="BP338" s="70" t="e">
        <f t="shared" si="2465"/>
        <v>#N/A</v>
      </c>
      <c r="BQ338" s="70" t="e">
        <f t="shared" si="2466"/>
        <v>#N/A</v>
      </c>
      <c r="BR338" s="70" t="e">
        <f t="shared" si="2467"/>
        <v>#N/A</v>
      </c>
      <c r="BS338" s="70" t="e">
        <f t="shared" si="2468"/>
        <v>#N/A</v>
      </c>
      <c r="BT338" s="70" t="e">
        <f t="shared" si="2469"/>
        <v>#N/A</v>
      </c>
      <c r="BU338" s="70" t="e">
        <f t="shared" si="2470"/>
        <v>#N/A</v>
      </c>
      <c r="BV338" s="70" t="e">
        <f t="shared" si="2471"/>
        <v>#N/A</v>
      </c>
      <c r="BW338" s="70" t="e">
        <f t="shared" si="2472"/>
        <v>#N/A</v>
      </c>
      <c r="BX338" s="70" t="e">
        <f t="shared" si="2473"/>
        <v>#N/A</v>
      </c>
      <c r="BY338" s="70" t="e">
        <f t="shared" si="2474"/>
        <v>#N/A</v>
      </c>
      <c r="BZ338" s="70" t="e">
        <f t="shared" si="2475"/>
        <v>#N/A</v>
      </c>
      <c r="CA338" s="70" t="e">
        <f t="shared" si="2476"/>
        <v>#N/A</v>
      </c>
      <c r="CB338" s="70" t="e">
        <f t="shared" si="2477"/>
        <v>#N/A</v>
      </c>
      <c r="CC338" s="70" t="e">
        <f t="shared" si="2478"/>
        <v>#N/A</v>
      </c>
      <c r="CD338" s="70" t="e">
        <f t="shared" si="2479"/>
        <v>#N/A</v>
      </c>
      <c r="CE338" s="70" t="e">
        <f t="shared" si="2480"/>
        <v>#N/A</v>
      </c>
      <c r="CF338" s="70" t="e">
        <f t="shared" si="2481"/>
        <v>#N/A</v>
      </c>
      <c r="CG338" s="70" t="e">
        <f t="shared" si="2482"/>
        <v>#N/A</v>
      </c>
      <c r="CH338" s="70" t="e">
        <f t="shared" si="2483"/>
        <v>#N/A</v>
      </c>
      <c r="CI338" s="70" t="e">
        <f t="shared" si="2484"/>
        <v>#N/A</v>
      </c>
      <c r="CJ338" s="70" t="e">
        <f t="shared" si="2485"/>
        <v>#N/A</v>
      </c>
      <c r="CK338" s="70" t="e">
        <f t="shared" si="2486"/>
        <v>#N/A</v>
      </c>
      <c r="CL338" s="71" t="e">
        <f t="shared" si="2487"/>
        <v>#N/A</v>
      </c>
    </row>
    <row r="339" spans="2:90" hidden="1" x14ac:dyDescent="0.4">
      <c r="B339" t="str">
        <f t="shared" si="2408"/>
        <v>2015森の電力(株)</v>
      </c>
      <c r="C339" t="str">
        <f t="shared" si="2409"/>
        <v>2015森の電力(株)</v>
      </c>
      <c r="D339">
        <v>2015</v>
      </c>
      <c r="E339">
        <v>2016</v>
      </c>
      <c r="G339" s="36" t="s">
        <v>357</v>
      </c>
      <c r="H339">
        <v>0</v>
      </c>
      <c r="J339">
        <v>1.402E-3</v>
      </c>
      <c r="L339" s="57" t="s">
        <v>2040</v>
      </c>
      <c r="M339" s="58">
        <v>2015</v>
      </c>
      <c r="N339" s="59" t="s">
        <v>193</v>
      </c>
      <c r="P339" s="57" t="s">
        <v>429</v>
      </c>
      <c r="Q339" s="58" t="e">
        <f t="shared" si="2416"/>
        <v>#N/A</v>
      </c>
      <c r="R339" s="58" t="e">
        <f t="shared" si="2417"/>
        <v>#N/A</v>
      </c>
      <c r="S339" s="58" t="e">
        <f t="shared" si="2418"/>
        <v>#N/A</v>
      </c>
      <c r="T339" s="58" t="e">
        <f t="shared" si="2419"/>
        <v>#N/A</v>
      </c>
      <c r="U339" s="58">
        <f t="shared" si="2420"/>
        <v>450</v>
      </c>
      <c r="V339" s="58">
        <f t="shared" si="2421"/>
        <v>450</v>
      </c>
      <c r="W339" s="58">
        <f t="shared" si="2422"/>
        <v>761</v>
      </c>
      <c r="X339" s="58">
        <f t="shared" si="2423"/>
        <v>761</v>
      </c>
      <c r="Y339" s="58">
        <f t="shared" si="2424"/>
        <v>1134</v>
      </c>
      <c r="Z339" s="58">
        <f t="shared" si="2425"/>
        <v>1134</v>
      </c>
      <c r="AA339" s="58">
        <f t="shared" si="2426"/>
        <v>1568</v>
      </c>
      <c r="AB339" s="58">
        <f t="shared" si="2427"/>
        <v>1568</v>
      </c>
      <c r="AC339" s="58">
        <f t="shared" si="2428"/>
        <v>2075</v>
      </c>
      <c r="AD339" s="58">
        <f t="shared" si="2429"/>
        <v>2075</v>
      </c>
      <c r="AE339" s="58">
        <f t="shared" si="2430"/>
        <v>2629</v>
      </c>
      <c r="AF339" s="58">
        <f t="shared" si="2431"/>
        <v>2629</v>
      </c>
      <c r="AG339" s="58" t="e">
        <f t="shared" si="2432"/>
        <v>#N/A</v>
      </c>
      <c r="AH339" s="58" t="e">
        <f t="shared" si="2433"/>
        <v>#N/A</v>
      </c>
      <c r="AI339" s="58" t="e">
        <f t="shared" si="2434"/>
        <v>#N/A</v>
      </c>
      <c r="AJ339" s="58" t="e">
        <f t="shared" ref="AJ339" si="2566">AI339+COUNTIF($L:$L,AI$2&amp;$P339)-1</f>
        <v>#N/A</v>
      </c>
      <c r="AK339" s="58" t="e">
        <f t="shared" si="2436"/>
        <v>#N/A</v>
      </c>
      <c r="AL339" s="58" t="e">
        <f t="shared" ref="AL339" si="2567">AK339+COUNTIF($L:$L,AK$2&amp;$P339)-1</f>
        <v>#N/A</v>
      </c>
      <c r="AM339" s="58" t="e">
        <f t="shared" si="2438"/>
        <v>#N/A</v>
      </c>
      <c r="AN339" s="58" t="e">
        <f t="shared" ref="AN339" si="2568">AM339+COUNTIF($L:$L,AM$2&amp;$P339)-1</f>
        <v>#N/A</v>
      </c>
      <c r="AO339" s="58" t="e">
        <f t="shared" si="2440"/>
        <v>#N/A</v>
      </c>
      <c r="AP339" s="58" t="e">
        <f t="shared" ref="AP339" si="2569">AO339+COUNTIF($L:$L,AO$2&amp;$P339)-1</f>
        <v>#N/A</v>
      </c>
      <c r="AQ339" s="58" t="e">
        <f t="shared" si="2442"/>
        <v>#N/A</v>
      </c>
      <c r="AR339" s="58" t="e">
        <f t="shared" ref="AR339" si="2570">AQ339+COUNTIF($L:$L,AQ$2&amp;$P339)-1</f>
        <v>#N/A</v>
      </c>
      <c r="AS339" s="58" t="e">
        <f t="shared" si="2444"/>
        <v>#N/A</v>
      </c>
      <c r="AT339" s="58" t="e">
        <f t="shared" ref="AT339" si="2571">AS339+COUNTIF($L:$L,AS$2&amp;$P339)-1</f>
        <v>#N/A</v>
      </c>
      <c r="AU339" s="58" t="e">
        <f t="shared" si="2446"/>
        <v>#N/A</v>
      </c>
      <c r="AV339" s="58" t="e">
        <f t="shared" si="2447"/>
        <v>#N/A</v>
      </c>
      <c r="AW339" s="58" t="e">
        <f t="shared" si="2448"/>
        <v>#N/A</v>
      </c>
      <c r="AX339" s="58" t="e">
        <f t="shared" si="2449"/>
        <v>#N/A</v>
      </c>
      <c r="AY339" s="58" t="e">
        <f t="shared" si="2450"/>
        <v>#N/A</v>
      </c>
      <c r="AZ339" s="59" t="e">
        <f t="shared" si="2451"/>
        <v>#N/A</v>
      </c>
      <c r="BB339" s="66" t="s">
        <v>429</v>
      </c>
      <c r="BC339" s="67" t="e">
        <f t="shared" si="2452"/>
        <v>#N/A</v>
      </c>
      <c r="BD339" s="67" t="e">
        <f t="shared" si="2453"/>
        <v>#N/A</v>
      </c>
      <c r="BE339" s="67" t="e">
        <f t="shared" si="2454"/>
        <v>#N/A</v>
      </c>
      <c r="BF339" s="67" t="e">
        <f t="shared" si="2455"/>
        <v>#N/A</v>
      </c>
      <c r="BG339" s="67">
        <f t="shared" si="2456"/>
        <v>454</v>
      </c>
      <c r="BH339" s="67">
        <f t="shared" si="2457"/>
        <v>454</v>
      </c>
      <c r="BI339" s="67">
        <f t="shared" si="2458"/>
        <v>797</v>
      </c>
      <c r="BJ339" s="67">
        <f t="shared" si="2459"/>
        <v>797</v>
      </c>
      <c r="BK339" s="67">
        <f t="shared" si="2460"/>
        <v>1252</v>
      </c>
      <c r="BL339" s="67">
        <f t="shared" si="2461"/>
        <v>1252</v>
      </c>
      <c r="BM339" s="67">
        <f t="shared" si="2462"/>
        <v>1838</v>
      </c>
      <c r="BN339" s="67">
        <f t="shared" si="2463"/>
        <v>1838</v>
      </c>
      <c r="BO339" s="67">
        <f t="shared" si="2464"/>
        <v>2611</v>
      </c>
      <c r="BP339" s="67">
        <f t="shared" si="2465"/>
        <v>2611</v>
      </c>
      <c r="BQ339" s="67">
        <f t="shared" si="2466"/>
        <v>3592</v>
      </c>
      <c r="BR339" s="67">
        <f t="shared" si="2467"/>
        <v>3595</v>
      </c>
      <c r="BS339" s="67" t="e">
        <f t="shared" si="2468"/>
        <v>#N/A</v>
      </c>
      <c r="BT339" s="67" t="e">
        <f t="shared" si="2469"/>
        <v>#N/A</v>
      </c>
      <c r="BU339" s="67" t="e">
        <f t="shared" si="2470"/>
        <v>#N/A</v>
      </c>
      <c r="BV339" s="67" t="e">
        <f t="shared" si="2471"/>
        <v>#N/A</v>
      </c>
      <c r="BW339" s="67" t="e">
        <f t="shared" si="2472"/>
        <v>#N/A</v>
      </c>
      <c r="BX339" s="67" t="e">
        <f t="shared" si="2473"/>
        <v>#N/A</v>
      </c>
      <c r="BY339" s="67" t="e">
        <f t="shared" si="2474"/>
        <v>#N/A</v>
      </c>
      <c r="BZ339" s="67" t="e">
        <f t="shared" si="2475"/>
        <v>#N/A</v>
      </c>
      <c r="CA339" s="67" t="e">
        <f t="shared" si="2476"/>
        <v>#N/A</v>
      </c>
      <c r="CB339" s="67" t="e">
        <f t="shared" si="2477"/>
        <v>#N/A</v>
      </c>
      <c r="CC339" s="67" t="e">
        <f t="shared" si="2478"/>
        <v>#N/A</v>
      </c>
      <c r="CD339" s="67" t="e">
        <f t="shared" si="2479"/>
        <v>#N/A</v>
      </c>
      <c r="CE339" s="67" t="e">
        <f t="shared" si="2480"/>
        <v>#N/A</v>
      </c>
      <c r="CF339" s="67" t="e">
        <f t="shared" si="2481"/>
        <v>#N/A</v>
      </c>
      <c r="CG339" s="67" t="e">
        <f t="shared" si="2482"/>
        <v>#N/A</v>
      </c>
      <c r="CH339" s="67" t="e">
        <f t="shared" si="2483"/>
        <v>#N/A</v>
      </c>
      <c r="CI339" s="67" t="e">
        <f t="shared" si="2484"/>
        <v>#N/A</v>
      </c>
      <c r="CJ339" s="67" t="e">
        <f t="shared" si="2485"/>
        <v>#N/A</v>
      </c>
      <c r="CK339" s="67" t="e">
        <f t="shared" si="2486"/>
        <v>#N/A</v>
      </c>
      <c r="CL339" s="68" t="e">
        <f t="shared" si="2487"/>
        <v>#N/A</v>
      </c>
    </row>
    <row r="340" spans="2:90" hidden="1" x14ac:dyDescent="0.4">
      <c r="B340" t="str">
        <f t="shared" si="2408"/>
        <v>2015大和ハウス工業(株)</v>
      </c>
      <c r="C340" t="str">
        <f t="shared" si="2409"/>
        <v>2015大和ハウス工業(株)</v>
      </c>
      <c r="D340">
        <v>2015</v>
      </c>
      <c r="E340">
        <v>2016</v>
      </c>
      <c r="G340" s="36" t="s">
        <v>149</v>
      </c>
      <c r="H340">
        <v>5.2099999999999998E-4</v>
      </c>
      <c r="J340">
        <v>5.4900000000000001E-4</v>
      </c>
      <c r="L340" s="60" t="s">
        <v>2041</v>
      </c>
      <c r="M340" s="61">
        <v>2015</v>
      </c>
      <c r="N340" s="62" t="s">
        <v>359</v>
      </c>
      <c r="P340" s="60" t="s">
        <v>430</v>
      </c>
      <c r="Q340" s="61" t="e">
        <f t="shared" si="2416"/>
        <v>#N/A</v>
      </c>
      <c r="R340" s="61" t="e">
        <f t="shared" si="2417"/>
        <v>#N/A</v>
      </c>
      <c r="S340" s="61" t="e">
        <f t="shared" si="2418"/>
        <v>#N/A</v>
      </c>
      <c r="T340" s="61" t="e">
        <f t="shared" si="2419"/>
        <v>#N/A</v>
      </c>
      <c r="U340" s="61">
        <f t="shared" si="2420"/>
        <v>451</v>
      </c>
      <c r="V340" s="61">
        <f t="shared" si="2421"/>
        <v>451</v>
      </c>
      <c r="W340" s="61">
        <f t="shared" si="2422"/>
        <v>762</v>
      </c>
      <c r="X340" s="61">
        <f t="shared" si="2423"/>
        <v>762</v>
      </c>
      <c r="Y340" s="61">
        <f t="shared" si="2424"/>
        <v>1135</v>
      </c>
      <c r="Z340" s="61">
        <f t="shared" si="2425"/>
        <v>1135</v>
      </c>
      <c r="AA340" s="61">
        <f t="shared" si="2426"/>
        <v>1569</v>
      </c>
      <c r="AB340" s="61">
        <f t="shared" si="2427"/>
        <v>1569</v>
      </c>
      <c r="AC340" s="61">
        <f t="shared" si="2428"/>
        <v>2076</v>
      </c>
      <c r="AD340" s="61">
        <f t="shared" si="2429"/>
        <v>2076</v>
      </c>
      <c r="AE340" s="61">
        <f t="shared" si="2430"/>
        <v>2630</v>
      </c>
      <c r="AF340" s="61">
        <f t="shared" si="2431"/>
        <v>2630</v>
      </c>
      <c r="AG340" s="61" t="e">
        <f t="shared" si="2432"/>
        <v>#N/A</v>
      </c>
      <c r="AH340" s="61" t="e">
        <f t="shared" si="2433"/>
        <v>#N/A</v>
      </c>
      <c r="AI340" s="61" t="e">
        <f t="shared" si="2434"/>
        <v>#N/A</v>
      </c>
      <c r="AJ340" s="61" t="e">
        <f t="shared" ref="AJ340" si="2572">AI340+COUNTIF($L:$L,AI$2&amp;$P340)-1</f>
        <v>#N/A</v>
      </c>
      <c r="AK340" s="61" t="e">
        <f t="shared" si="2436"/>
        <v>#N/A</v>
      </c>
      <c r="AL340" s="61" t="e">
        <f t="shared" ref="AL340" si="2573">AK340+COUNTIF($L:$L,AK$2&amp;$P340)-1</f>
        <v>#N/A</v>
      </c>
      <c r="AM340" s="61" t="e">
        <f t="shared" si="2438"/>
        <v>#N/A</v>
      </c>
      <c r="AN340" s="61" t="e">
        <f t="shared" ref="AN340" si="2574">AM340+COUNTIF($L:$L,AM$2&amp;$P340)-1</f>
        <v>#N/A</v>
      </c>
      <c r="AO340" s="61" t="e">
        <f t="shared" si="2440"/>
        <v>#N/A</v>
      </c>
      <c r="AP340" s="61" t="e">
        <f t="shared" ref="AP340" si="2575">AO340+COUNTIF($L:$L,AO$2&amp;$P340)-1</f>
        <v>#N/A</v>
      </c>
      <c r="AQ340" s="61" t="e">
        <f t="shared" si="2442"/>
        <v>#N/A</v>
      </c>
      <c r="AR340" s="61" t="e">
        <f t="shared" ref="AR340" si="2576">AQ340+COUNTIF($L:$L,AQ$2&amp;$P340)-1</f>
        <v>#N/A</v>
      </c>
      <c r="AS340" s="61" t="e">
        <f t="shared" si="2444"/>
        <v>#N/A</v>
      </c>
      <c r="AT340" s="61" t="e">
        <f t="shared" ref="AT340" si="2577">AS340+COUNTIF($L:$L,AS$2&amp;$P340)-1</f>
        <v>#N/A</v>
      </c>
      <c r="AU340" s="61" t="e">
        <f t="shared" si="2446"/>
        <v>#N/A</v>
      </c>
      <c r="AV340" s="61" t="e">
        <f t="shared" si="2447"/>
        <v>#N/A</v>
      </c>
      <c r="AW340" s="61" t="e">
        <f t="shared" si="2448"/>
        <v>#N/A</v>
      </c>
      <c r="AX340" s="61" t="e">
        <f t="shared" si="2449"/>
        <v>#N/A</v>
      </c>
      <c r="AY340" s="61" t="e">
        <f t="shared" si="2450"/>
        <v>#N/A</v>
      </c>
      <c r="AZ340" s="62" t="e">
        <f t="shared" si="2451"/>
        <v>#N/A</v>
      </c>
      <c r="BB340" s="69" t="s">
        <v>430</v>
      </c>
      <c r="BC340" s="70" t="e">
        <f t="shared" si="2452"/>
        <v>#N/A</v>
      </c>
      <c r="BD340" s="70" t="e">
        <f t="shared" si="2453"/>
        <v>#N/A</v>
      </c>
      <c r="BE340" s="70" t="e">
        <f t="shared" si="2454"/>
        <v>#N/A</v>
      </c>
      <c r="BF340" s="70" t="e">
        <f t="shared" si="2455"/>
        <v>#N/A</v>
      </c>
      <c r="BG340" s="70">
        <f t="shared" si="2456"/>
        <v>455</v>
      </c>
      <c r="BH340" s="70">
        <f t="shared" si="2457"/>
        <v>455</v>
      </c>
      <c r="BI340" s="70">
        <f t="shared" si="2458"/>
        <v>798</v>
      </c>
      <c r="BJ340" s="70">
        <f t="shared" si="2459"/>
        <v>798</v>
      </c>
      <c r="BK340" s="70">
        <f t="shared" si="2460"/>
        <v>1253</v>
      </c>
      <c r="BL340" s="70">
        <f t="shared" si="2461"/>
        <v>1253</v>
      </c>
      <c r="BM340" s="70">
        <f t="shared" si="2462"/>
        <v>1839</v>
      </c>
      <c r="BN340" s="70">
        <f t="shared" si="2463"/>
        <v>1839</v>
      </c>
      <c r="BO340" s="70">
        <f t="shared" si="2464"/>
        <v>2612</v>
      </c>
      <c r="BP340" s="70">
        <f t="shared" si="2465"/>
        <v>2612</v>
      </c>
      <c r="BQ340" s="70">
        <f t="shared" si="2466"/>
        <v>3596</v>
      </c>
      <c r="BR340" s="70">
        <f t="shared" si="2467"/>
        <v>3596</v>
      </c>
      <c r="BS340" s="70" t="e">
        <f t="shared" si="2468"/>
        <v>#N/A</v>
      </c>
      <c r="BT340" s="70" t="e">
        <f t="shared" si="2469"/>
        <v>#N/A</v>
      </c>
      <c r="BU340" s="70" t="e">
        <f t="shared" si="2470"/>
        <v>#N/A</v>
      </c>
      <c r="BV340" s="70" t="e">
        <f t="shared" si="2471"/>
        <v>#N/A</v>
      </c>
      <c r="BW340" s="70" t="e">
        <f t="shared" si="2472"/>
        <v>#N/A</v>
      </c>
      <c r="BX340" s="70" t="e">
        <f t="shared" si="2473"/>
        <v>#N/A</v>
      </c>
      <c r="BY340" s="70" t="e">
        <f t="shared" si="2474"/>
        <v>#N/A</v>
      </c>
      <c r="BZ340" s="70" t="e">
        <f t="shared" si="2475"/>
        <v>#N/A</v>
      </c>
      <c r="CA340" s="70" t="e">
        <f t="shared" si="2476"/>
        <v>#N/A</v>
      </c>
      <c r="CB340" s="70" t="e">
        <f t="shared" si="2477"/>
        <v>#N/A</v>
      </c>
      <c r="CC340" s="70" t="e">
        <f t="shared" si="2478"/>
        <v>#N/A</v>
      </c>
      <c r="CD340" s="70" t="e">
        <f t="shared" si="2479"/>
        <v>#N/A</v>
      </c>
      <c r="CE340" s="70" t="e">
        <f t="shared" si="2480"/>
        <v>#N/A</v>
      </c>
      <c r="CF340" s="70" t="e">
        <f t="shared" si="2481"/>
        <v>#N/A</v>
      </c>
      <c r="CG340" s="70" t="e">
        <f t="shared" si="2482"/>
        <v>#N/A</v>
      </c>
      <c r="CH340" s="70" t="e">
        <f t="shared" si="2483"/>
        <v>#N/A</v>
      </c>
      <c r="CI340" s="70" t="e">
        <f t="shared" si="2484"/>
        <v>#N/A</v>
      </c>
      <c r="CJ340" s="70" t="e">
        <f t="shared" si="2485"/>
        <v>#N/A</v>
      </c>
      <c r="CK340" s="70" t="e">
        <f t="shared" si="2486"/>
        <v>#N/A</v>
      </c>
      <c r="CL340" s="71" t="e">
        <f t="shared" si="2487"/>
        <v>#N/A</v>
      </c>
    </row>
    <row r="341" spans="2:90" hidden="1" x14ac:dyDescent="0.4">
      <c r="B341" t="str">
        <f t="shared" si="2408"/>
        <v>2015(株)早稲田環境研究所</v>
      </c>
      <c r="C341" t="str">
        <f t="shared" si="2409"/>
        <v>2015(株)早稲田環境研究所</v>
      </c>
      <c r="D341">
        <v>2015</v>
      </c>
      <c r="E341">
        <v>2016</v>
      </c>
      <c r="G341" s="36" t="s">
        <v>358</v>
      </c>
      <c r="H341">
        <v>5.4000000000000001E-4</v>
      </c>
      <c r="J341">
        <v>5.04E-4</v>
      </c>
      <c r="L341" s="57" t="s">
        <v>2042</v>
      </c>
      <c r="M341" s="58">
        <v>2015</v>
      </c>
      <c r="N341" s="59" t="s">
        <v>360</v>
      </c>
      <c r="P341" s="57" t="s">
        <v>431</v>
      </c>
      <c r="Q341" s="58" t="e">
        <f t="shared" si="2416"/>
        <v>#N/A</v>
      </c>
      <c r="R341" s="58" t="e">
        <f t="shared" si="2417"/>
        <v>#N/A</v>
      </c>
      <c r="S341" s="58" t="e">
        <f t="shared" si="2418"/>
        <v>#N/A</v>
      </c>
      <c r="T341" s="58" t="e">
        <f t="shared" si="2419"/>
        <v>#N/A</v>
      </c>
      <c r="U341" s="58">
        <f t="shared" si="2420"/>
        <v>452</v>
      </c>
      <c r="V341" s="58">
        <f t="shared" si="2421"/>
        <v>452</v>
      </c>
      <c r="W341" s="58">
        <f t="shared" si="2422"/>
        <v>764</v>
      </c>
      <c r="X341" s="58">
        <f t="shared" si="2423"/>
        <v>764</v>
      </c>
      <c r="Y341" s="58">
        <f t="shared" si="2424"/>
        <v>1137</v>
      </c>
      <c r="Z341" s="58">
        <f t="shared" si="2425"/>
        <v>1137</v>
      </c>
      <c r="AA341" s="58">
        <f t="shared" si="2426"/>
        <v>1571</v>
      </c>
      <c r="AB341" s="58">
        <f t="shared" si="2427"/>
        <v>1571</v>
      </c>
      <c r="AC341" s="58">
        <f t="shared" si="2428"/>
        <v>2078</v>
      </c>
      <c r="AD341" s="58">
        <f t="shared" si="2429"/>
        <v>2078</v>
      </c>
      <c r="AE341" s="58">
        <f t="shared" si="2430"/>
        <v>2632</v>
      </c>
      <c r="AF341" s="58">
        <f t="shared" si="2431"/>
        <v>2632</v>
      </c>
      <c r="AG341" s="58" t="e">
        <f t="shared" si="2432"/>
        <v>#N/A</v>
      </c>
      <c r="AH341" s="58" t="e">
        <f t="shared" si="2433"/>
        <v>#N/A</v>
      </c>
      <c r="AI341" s="58" t="e">
        <f t="shared" ref="AI341:AI356" si="2578">MATCH(AI$3&amp;$P341,$L:$L,0)</f>
        <v>#N/A</v>
      </c>
      <c r="AJ341" s="58" t="e">
        <f t="shared" ref="AJ341" si="2579">AI341+COUNTIF($L:$L,AI$2&amp;$P341)-1</f>
        <v>#N/A</v>
      </c>
      <c r="AK341" s="58" t="e">
        <f t="shared" ref="AK341:AK356" si="2580">MATCH(AK$3&amp;$P341,$L:$L,0)</f>
        <v>#N/A</v>
      </c>
      <c r="AL341" s="58" t="e">
        <f t="shared" ref="AL341" si="2581">AK341+COUNTIF($L:$L,AK$2&amp;$P341)-1</f>
        <v>#N/A</v>
      </c>
      <c r="AM341" s="58" t="e">
        <f t="shared" ref="AM341:AM356" si="2582">MATCH(AM$3&amp;$P341,$L:$L,0)</f>
        <v>#N/A</v>
      </c>
      <c r="AN341" s="58" t="e">
        <f t="shared" ref="AN341" si="2583">AM341+COUNTIF($L:$L,AM$2&amp;$P341)-1</f>
        <v>#N/A</v>
      </c>
      <c r="AO341" s="58" t="e">
        <f t="shared" ref="AO341:AO356" si="2584">MATCH(AO$3&amp;$P341,$L:$L,0)</f>
        <v>#N/A</v>
      </c>
      <c r="AP341" s="58" t="e">
        <f t="shared" ref="AP341" si="2585">AO341+COUNTIF($L:$L,AO$2&amp;$P341)-1</f>
        <v>#N/A</v>
      </c>
      <c r="AQ341" s="58" t="e">
        <f t="shared" ref="AQ341:AQ356" si="2586">MATCH(AQ$3&amp;$P341,$L:$L,0)</f>
        <v>#N/A</v>
      </c>
      <c r="AR341" s="58" t="e">
        <f t="shared" ref="AR341" si="2587">AQ341+COUNTIF($L:$L,AQ$2&amp;$P341)-1</f>
        <v>#N/A</v>
      </c>
      <c r="AS341" s="58" t="e">
        <f t="shared" ref="AS341:AS356" si="2588">MATCH(AS$3&amp;$P341,$L:$L,0)</f>
        <v>#N/A</v>
      </c>
      <c r="AT341" s="58" t="e">
        <f t="shared" ref="AT341" si="2589">AS341+COUNTIF($L:$L,AS$2&amp;$P341)-1</f>
        <v>#N/A</v>
      </c>
      <c r="AU341" s="58" t="e">
        <f t="shared" ref="AU341:AU356" si="2590">MATCH(AU$3&amp;$P341,$L:$L,0)</f>
        <v>#N/A</v>
      </c>
      <c r="AV341" s="58" t="e">
        <f t="shared" si="2447"/>
        <v>#N/A</v>
      </c>
      <c r="AW341" s="58" t="e">
        <f t="shared" si="2448"/>
        <v>#N/A</v>
      </c>
      <c r="AX341" s="58" t="e">
        <f t="shared" si="2449"/>
        <v>#N/A</v>
      </c>
      <c r="AY341" s="58" t="e">
        <f t="shared" si="2450"/>
        <v>#N/A</v>
      </c>
      <c r="AZ341" s="59" t="e">
        <f t="shared" si="2451"/>
        <v>#N/A</v>
      </c>
      <c r="BB341" s="66" t="s">
        <v>431</v>
      </c>
      <c r="BC341" s="67" t="e">
        <f t="shared" si="2452"/>
        <v>#N/A</v>
      </c>
      <c r="BD341" s="67" t="e">
        <f t="shared" si="2453"/>
        <v>#N/A</v>
      </c>
      <c r="BE341" s="67" t="e">
        <f t="shared" si="2454"/>
        <v>#N/A</v>
      </c>
      <c r="BF341" s="67" t="e">
        <f t="shared" si="2455"/>
        <v>#N/A</v>
      </c>
      <c r="BG341" s="67">
        <f t="shared" si="2456"/>
        <v>456</v>
      </c>
      <c r="BH341" s="67">
        <f t="shared" si="2457"/>
        <v>456</v>
      </c>
      <c r="BI341" s="67">
        <f t="shared" si="2458"/>
        <v>800</v>
      </c>
      <c r="BJ341" s="67">
        <f t="shared" si="2459"/>
        <v>800</v>
      </c>
      <c r="BK341" s="67">
        <f t="shared" si="2460"/>
        <v>1255</v>
      </c>
      <c r="BL341" s="67">
        <f t="shared" si="2461"/>
        <v>1255</v>
      </c>
      <c r="BM341" s="67">
        <f t="shared" si="2462"/>
        <v>1841</v>
      </c>
      <c r="BN341" s="67">
        <f t="shared" si="2463"/>
        <v>1841</v>
      </c>
      <c r="BO341" s="67">
        <f t="shared" si="2464"/>
        <v>2614</v>
      </c>
      <c r="BP341" s="67">
        <f t="shared" si="2465"/>
        <v>2614</v>
      </c>
      <c r="BQ341" s="67">
        <f t="shared" si="2466"/>
        <v>3598</v>
      </c>
      <c r="BR341" s="67">
        <f t="shared" si="2467"/>
        <v>3598</v>
      </c>
      <c r="BS341" s="67" t="e">
        <f t="shared" si="2468"/>
        <v>#N/A</v>
      </c>
      <c r="BT341" s="67" t="e">
        <f t="shared" si="2469"/>
        <v>#N/A</v>
      </c>
      <c r="BU341" s="67" t="e">
        <f t="shared" si="2470"/>
        <v>#N/A</v>
      </c>
      <c r="BV341" s="67" t="e">
        <f t="shared" si="2471"/>
        <v>#N/A</v>
      </c>
      <c r="BW341" s="67" t="e">
        <f t="shared" si="2472"/>
        <v>#N/A</v>
      </c>
      <c r="BX341" s="67" t="e">
        <f t="shared" si="2473"/>
        <v>#N/A</v>
      </c>
      <c r="BY341" s="67" t="e">
        <f t="shared" si="2474"/>
        <v>#N/A</v>
      </c>
      <c r="BZ341" s="67" t="e">
        <f t="shared" si="2475"/>
        <v>#N/A</v>
      </c>
      <c r="CA341" s="67" t="e">
        <f t="shared" si="2476"/>
        <v>#N/A</v>
      </c>
      <c r="CB341" s="67" t="e">
        <f t="shared" si="2477"/>
        <v>#N/A</v>
      </c>
      <c r="CC341" s="67" t="e">
        <f t="shared" si="2478"/>
        <v>#N/A</v>
      </c>
      <c r="CD341" s="67" t="e">
        <f t="shared" si="2479"/>
        <v>#N/A</v>
      </c>
      <c r="CE341" s="67" t="e">
        <f t="shared" si="2480"/>
        <v>#N/A</v>
      </c>
      <c r="CF341" s="67" t="e">
        <f t="shared" si="2481"/>
        <v>#N/A</v>
      </c>
      <c r="CG341" s="67" t="e">
        <f t="shared" si="2482"/>
        <v>#N/A</v>
      </c>
      <c r="CH341" s="67" t="e">
        <f t="shared" si="2483"/>
        <v>#N/A</v>
      </c>
      <c r="CI341" s="67" t="e">
        <f t="shared" si="2484"/>
        <v>#N/A</v>
      </c>
      <c r="CJ341" s="67" t="e">
        <f t="shared" si="2485"/>
        <v>#N/A</v>
      </c>
      <c r="CK341" s="67" t="e">
        <f t="shared" si="2486"/>
        <v>#N/A</v>
      </c>
      <c r="CL341" s="68" t="e">
        <f t="shared" si="2487"/>
        <v>#N/A</v>
      </c>
    </row>
    <row r="342" spans="2:90" hidden="1" x14ac:dyDescent="0.4">
      <c r="B342" t="str">
        <f t="shared" si="2408"/>
        <v>2015ＨＴＢエナジー(株)</v>
      </c>
      <c r="C342" t="str">
        <f t="shared" si="2409"/>
        <v>2015ＨＴＢエナジー(株)</v>
      </c>
      <c r="D342">
        <v>2015</v>
      </c>
      <c r="E342">
        <v>2016</v>
      </c>
      <c r="G342" s="36" t="s">
        <v>180</v>
      </c>
      <c r="H342">
        <v>4.9799999999999996E-4</v>
      </c>
      <c r="J342">
        <v>4.6999999999999999E-4</v>
      </c>
      <c r="L342" s="60" t="s">
        <v>2043</v>
      </c>
      <c r="M342" s="61">
        <v>2015</v>
      </c>
      <c r="N342" s="62" t="s">
        <v>361</v>
      </c>
      <c r="P342" s="60" t="s">
        <v>432</v>
      </c>
      <c r="Q342" s="61" t="e">
        <f t="shared" si="2416"/>
        <v>#N/A</v>
      </c>
      <c r="R342" s="61" t="e">
        <f t="shared" si="2417"/>
        <v>#N/A</v>
      </c>
      <c r="S342" s="61" t="e">
        <f t="shared" si="2418"/>
        <v>#N/A</v>
      </c>
      <c r="T342" s="61" t="e">
        <f t="shared" si="2419"/>
        <v>#N/A</v>
      </c>
      <c r="U342" s="61">
        <f t="shared" si="2420"/>
        <v>453</v>
      </c>
      <c r="V342" s="61">
        <f t="shared" si="2421"/>
        <v>453</v>
      </c>
      <c r="W342" s="61">
        <f t="shared" si="2422"/>
        <v>766</v>
      </c>
      <c r="X342" s="61">
        <f t="shared" si="2423"/>
        <v>766</v>
      </c>
      <c r="Y342" s="61">
        <f t="shared" si="2424"/>
        <v>1139</v>
      </c>
      <c r="Z342" s="61">
        <f t="shared" si="2425"/>
        <v>1139</v>
      </c>
      <c r="AA342" s="61">
        <f t="shared" si="2426"/>
        <v>1573</v>
      </c>
      <c r="AB342" s="61">
        <f t="shared" si="2427"/>
        <v>1573</v>
      </c>
      <c r="AC342" s="61">
        <f t="shared" si="2428"/>
        <v>2080</v>
      </c>
      <c r="AD342" s="61">
        <f t="shared" si="2429"/>
        <v>2080</v>
      </c>
      <c r="AE342" s="61">
        <f t="shared" si="2430"/>
        <v>2634</v>
      </c>
      <c r="AF342" s="61">
        <f t="shared" si="2431"/>
        <v>2634</v>
      </c>
      <c r="AG342" s="61" t="e">
        <f t="shared" si="2432"/>
        <v>#N/A</v>
      </c>
      <c r="AH342" s="61" t="e">
        <f t="shared" si="2433"/>
        <v>#N/A</v>
      </c>
      <c r="AI342" s="61" t="e">
        <f t="shared" si="2578"/>
        <v>#N/A</v>
      </c>
      <c r="AJ342" s="61" t="e">
        <f t="shared" ref="AJ342" si="2591">AI342+COUNTIF($L:$L,AI$2&amp;$P342)-1</f>
        <v>#N/A</v>
      </c>
      <c r="AK342" s="61" t="e">
        <f t="shared" si="2580"/>
        <v>#N/A</v>
      </c>
      <c r="AL342" s="61" t="e">
        <f t="shared" ref="AL342" si="2592">AK342+COUNTIF($L:$L,AK$2&amp;$P342)-1</f>
        <v>#N/A</v>
      </c>
      <c r="AM342" s="61" t="e">
        <f t="shared" si="2582"/>
        <v>#N/A</v>
      </c>
      <c r="AN342" s="61" t="e">
        <f t="shared" ref="AN342" si="2593">AM342+COUNTIF($L:$L,AM$2&amp;$P342)-1</f>
        <v>#N/A</v>
      </c>
      <c r="AO342" s="61" t="e">
        <f t="shared" si="2584"/>
        <v>#N/A</v>
      </c>
      <c r="AP342" s="61" t="e">
        <f t="shared" ref="AP342" si="2594">AO342+COUNTIF($L:$L,AO$2&amp;$P342)-1</f>
        <v>#N/A</v>
      </c>
      <c r="AQ342" s="61" t="e">
        <f t="shared" si="2586"/>
        <v>#N/A</v>
      </c>
      <c r="AR342" s="61" t="e">
        <f t="shared" ref="AR342" si="2595">AQ342+COUNTIF($L:$L,AQ$2&amp;$P342)-1</f>
        <v>#N/A</v>
      </c>
      <c r="AS342" s="61" t="e">
        <f t="shared" si="2588"/>
        <v>#N/A</v>
      </c>
      <c r="AT342" s="61" t="e">
        <f t="shared" ref="AT342" si="2596">AS342+COUNTIF($L:$L,AS$2&amp;$P342)-1</f>
        <v>#N/A</v>
      </c>
      <c r="AU342" s="61" t="e">
        <f t="shared" si="2590"/>
        <v>#N/A</v>
      </c>
      <c r="AV342" s="61" t="e">
        <f t="shared" si="2447"/>
        <v>#N/A</v>
      </c>
      <c r="AW342" s="61" t="e">
        <f t="shared" si="2448"/>
        <v>#N/A</v>
      </c>
      <c r="AX342" s="61" t="e">
        <f t="shared" si="2449"/>
        <v>#N/A</v>
      </c>
      <c r="AY342" s="61" t="e">
        <f t="shared" si="2450"/>
        <v>#N/A</v>
      </c>
      <c r="AZ342" s="62" t="e">
        <f t="shared" si="2451"/>
        <v>#N/A</v>
      </c>
      <c r="BB342" s="69" t="s">
        <v>432</v>
      </c>
      <c r="BC342" s="70" t="e">
        <f t="shared" si="2452"/>
        <v>#N/A</v>
      </c>
      <c r="BD342" s="70" t="e">
        <f t="shared" si="2453"/>
        <v>#N/A</v>
      </c>
      <c r="BE342" s="70" t="e">
        <f t="shared" si="2454"/>
        <v>#N/A</v>
      </c>
      <c r="BF342" s="70" t="e">
        <f t="shared" si="2455"/>
        <v>#N/A</v>
      </c>
      <c r="BG342" s="70">
        <f t="shared" si="2456"/>
        <v>457</v>
      </c>
      <c r="BH342" s="70">
        <f t="shared" si="2457"/>
        <v>457</v>
      </c>
      <c r="BI342" s="70">
        <f t="shared" si="2458"/>
        <v>802</v>
      </c>
      <c r="BJ342" s="70">
        <f t="shared" si="2459"/>
        <v>802</v>
      </c>
      <c r="BK342" s="70">
        <f t="shared" si="2460"/>
        <v>1257</v>
      </c>
      <c r="BL342" s="70">
        <f t="shared" si="2461"/>
        <v>1257</v>
      </c>
      <c r="BM342" s="70">
        <f t="shared" si="2462"/>
        <v>1843</v>
      </c>
      <c r="BN342" s="70">
        <f t="shared" si="2463"/>
        <v>1843</v>
      </c>
      <c r="BO342" s="70">
        <f t="shared" si="2464"/>
        <v>2616</v>
      </c>
      <c r="BP342" s="70">
        <f t="shared" si="2465"/>
        <v>2616</v>
      </c>
      <c r="BQ342" s="70">
        <f t="shared" si="2466"/>
        <v>3600</v>
      </c>
      <c r="BR342" s="70">
        <f t="shared" si="2467"/>
        <v>3600</v>
      </c>
      <c r="BS342" s="70" t="e">
        <f t="shared" si="2468"/>
        <v>#N/A</v>
      </c>
      <c r="BT342" s="70" t="e">
        <f t="shared" si="2469"/>
        <v>#N/A</v>
      </c>
      <c r="BU342" s="70" t="e">
        <f t="shared" si="2470"/>
        <v>#N/A</v>
      </c>
      <c r="BV342" s="70" t="e">
        <f t="shared" si="2471"/>
        <v>#N/A</v>
      </c>
      <c r="BW342" s="70" t="e">
        <f t="shared" si="2472"/>
        <v>#N/A</v>
      </c>
      <c r="BX342" s="70" t="e">
        <f t="shared" si="2473"/>
        <v>#N/A</v>
      </c>
      <c r="BY342" s="70" t="e">
        <f t="shared" si="2474"/>
        <v>#N/A</v>
      </c>
      <c r="BZ342" s="70" t="e">
        <f t="shared" si="2475"/>
        <v>#N/A</v>
      </c>
      <c r="CA342" s="70" t="e">
        <f t="shared" si="2476"/>
        <v>#N/A</v>
      </c>
      <c r="CB342" s="70" t="e">
        <f t="shared" si="2477"/>
        <v>#N/A</v>
      </c>
      <c r="CC342" s="70" t="e">
        <f t="shared" si="2478"/>
        <v>#N/A</v>
      </c>
      <c r="CD342" s="70" t="e">
        <f t="shared" si="2479"/>
        <v>#N/A</v>
      </c>
      <c r="CE342" s="70" t="e">
        <f t="shared" si="2480"/>
        <v>#N/A</v>
      </c>
      <c r="CF342" s="70" t="e">
        <f t="shared" si="2481"/>
        <v>#N/A</v>
      </c>
      <c r="CG342" s="70" t="e">
        <f t="shared" si="2482"/>
        <v>#N/A</v>
      </c>
      <c r="CH342" s="70" t="e">
        <f t="shared" si="2483"/>
        <v>#N/A</v>
      </c>
      <c r="CI342" s="70" t="e">
        <f t="shared" si="2484"/>
        <v>#N/A</v>
      </c>
      <c r="CJ342" s="70" t="e">
        <f t="shared" si="2485"/>
        <v>#N/A</v>
      </c>
      <c r="CK342" s="70" t="e">
        <f t="shared" si="2486"/>
        <v>#N/A</v>
      </c>
      <c r="CL342" s="71" t="e">
        <f t="shared" si="2487"/>
        <v>#N/A</v>
      </c>
    </row>
    <row r="343" spans="2:90" hidden="1" x14ac:dyDescent="0.4">
      <c r="B343" t="str">
        <f t="shared" si="2408"/>
        <v>2015(株)アシストワンエナジー</v>
      </c>
      <c r="C343" t="str">
        <f t="shared" si="2409"/>
        <v>2015(株)アシストワンエナジー</v>
      </c>
      <c r="D343">
        <v>2015</v>
      </c>
      <c r="E343">
        <v>2016</v>
      </c>
      <c r="G343" s="36" t="s">
        <v>193</v>
      </c>
      <c r="H343">
        <v>6.2799999999999998E-4</v>
      </c>
      <c r="J343">
        <v>5.9999999999999995E-4</v>
      </c>
      <c r="L343" s="57" t="s">
        <v>2044</v>
      </c>
      <c r="M343" s="58">
        <v>2015</v>
      </c>
      <c r="N343" s="59" t="s">
        <v>246</v>
      </c>
      <c r="P343" s="57" t="s">
        <v>433</v>
      </c>
      <c r="Q343" s="58" t="e">
        <f t="shared" si="2416"/>
        <v>#N/A</v>
      </c>
      <c r="R343" s="58" t="e">
        <f t="shared" si="2417"/>
        <v>#N/A</v>
      </c>
      <c r="S343" s="58" t="e">
        <f t="shared" si="2418"/>
        <v>#N/A</v>
      </c>
      <c r="T343" s="58" t="e">
        <f t="shared" si="2419"/>
        <v>#N/A</v>
      </c>
      <c r="U343" s="58">
        <f t="shared" si="2420"/>
        <v>454</v>
      </c>
      <c r="V343" s="58">
        <f t="shared" si="2421"/>
        <v>454</v>
      </c>
      <c r="W343" s="58">
        <f t="shared" si="2422"/>
        <v>767</v>
      </c>
      <c r="X343" s="58">
        <f t="shared" si="2423"/>
        <v>767</v>
      </c>
      <c r="Y343" s="58">
        <f t="shared" si="2424"/>
        <v>1140</v>
      </c>
      <c r="Z343" s="58">
        <f t="shared" si="2425"/>
        <v>1140</v>
      </c>
      <c r="AA343" s="58">
        <f t="shared" si="2426"/>
        <v>1574</v>
      </c>
      <c r="AB343" s="58">
        <f t="shared" si="2427"/>
        <v>1574</v>
      </c>
      <c r="AC343" s="58">
        <f t="shared" si="2428"/>
        <v>2081</v>
      </c>
      <c r="AD343" s="58">
        <f t="shared" si="2429"/>
        <v>2081</v>
      </c>
      <c r="AE343" s="58">
        <f t="shared" si="2430"/>
        <v>2635</v>
      </c>
      <c r="AF343" s="58">
        <f t="shared" si="2431"/>
        <v>2635</v>
      </c>
      <c r="AG343" s="58" t="e">
        <f t="shared" si="2432"/>
        <v>#N/A</v>
      </c>
      <c r="AH343" s="58" t="e">
        <f t="shared" si="2433"/>
        <v>#N/A</v>
      </c>
      <c r="AI343" s="58" t="e">
        <f t="shared" si="2578"/>
        <v>#N/A</v>
      </c>
      <c r="AJ343" s="58" t="e">
        <f t="shared" ref="AJ343" si="2597">AI343+COUNTIF($L:$L,AI$2&amp;$P343)-1</f>
        <v>#N/A</v>
      </c>
      <c r="AK343" s="58" t="e">
        <f t="shared" si="2580"/>
        <v>#N/A</v>
      </c>
      <c r="AL343" s="58" t="e">
        <f t="shared" ref="AL343" si="2598">AK343+COUNTIF($L:$L,AK$2&amp;$P343)-1</f>
        <v>#N/A</v>
      </c>
      <c r="AM343" s="58" t="e">
        <f t="shared" si="2582"/>
        <v>#N/A</v>
      </c>
      <c r="AN343" s="58" t="e">
        <f t="shared" ref="AN343" si="2599">AM343+COUNTIF($L:$L,AM$2&amp;$P343)-1</f>
        <v>#N/A</v>
      </c>
      <c r="AO343" s="58" t="e">
        <f t="shared" si="2584"/>
        <v>#N/A</v>
      </c>
      <c r="AP343" s="58" t="e">
        <f t="shared" ref="AP343" si="2600">AO343+COUNTIF($L:$L,AO$2&amp;$P343)-1</f>
        <v>#N/A</v>
      </c>
      <c r="AQ343" s="58" t="e">
        <f t="shared" si="2586"/>
        <v>#N/A</v>
      </c>
      <c r="AR343" s="58" t="e">
        <f t="shared" ref="AR343" si="2601">AQ343+COUNTIF($L:$L,AQ$2&amp;$P343)-1</f>
        <v>#N/A</v>
      </c>
      <c r="AS343" s="58" t="e">
        <f t="shared" si="2588"/>
        <v>#N/A</v>
      </c>
      <c r="AT343" s="58" t="e">
        <f t="shared" ref="AT343" si="2602">AS343+COUNTIF($L:$L,AS$2&amp;$P343)-1</f>
        <v>#N/A</v>
      </c>
      <c r="AU343" s="58" t="e">
        <f t="shared" si="2590"/>
        <v>#N/A</v>
      </c>
      <c r="AV343" s="58" t="e">
        <f t="shared" si="2447"/>
        <v>#N/A</v>
      </c>
      <c r="AW343" s="58" t="e">
        <f t="shared" si="2448"/>
        <v>#N/A</v>
      </c>
      <c r="AX343" s="58" t="e">
        <f t="shared" si="2449"/>
        <v>#N/A</v>
      </c>
      <c r="AY343" s="58" t="e">
        <f t="shared" si="2450"/>
        <v>#N/A</v>
      </c>
      <c r="AZ343" s="59" t="e">
        <f t="shared" si="2451"/>
        <v>#N/A</v>
      </c>
      <c r="BB343" s="66" t="s">
        <v>433</v>
      </c>
      <c r="BC343" s="67" t="e">
        <f t="shared" si="2452"/>
        <v>#N/A</v>
      </c>
      <c r="BD343" s="67" t="e">
        <f t="shared" si="2453"/>
        <v>#N/A</v>
      </c>
      <c r="BE343" s="67" t="e">
        <f t="shared" si="2454"/>
        <v>#N/A</v>
      </c>
      <c r="BF343" s="67" t="e">
        <f t="shared" si="2455"/>
        <v>#N/A</v>
      </c>
      <c r="BG343" s="67">
        <f t="shared" si="2456"/>
        <v>458</v>
      </c>
      <c r="BH343" s="67">
        <f t="shared" si="2457"/>
        <v>458</v>
      </c>
      <c r="BI343" s="67">
        <f t="shared" si="2458"/>
        <v>803</v>
      </c>
      <c r="BJ343" s="67">
        <f t="shared" si="2459"/>
        <v>803</v>
      </c>
      <c r="BK343" s="67">
        <f t="shared" si="2460"/>
        <v>1258</v>
      </c>
      <c r="BL343" s="67">
        <f t="shared" si="2461"/>
        <v>1258</v>
      </c>
      <c r="BM343" s="67">
        <f t="shared" si="2462"/>
        <v>1844</v>
      </c>
      <c r="BN343" s="67">
        <f t="shared" si="2463"/>
        <v>1844</v>
      </c>
      <c r="BO343" s="67">
        <f t="shared" si="2464"/>
        <v>2617</v>
      </c>
      <c r="BP343" s="67">
        <f t="shared" si="2465"/>
        <v>2617</v>
      </c>
      <c r="BQ343" s="67">
        <f t="shared" si="2466"/>
        <v>3601</v>
      </c>
      <c r="BR343" s="67">
        <f t="shared" si="2467"/>
        <v>3601</v>
      </c>
      <c r="BS343" s="67" t="e">
        <f t="shared" si="2468"/>
        <v>#N/A</v>
      </c>
      <c r="BT343" s="67" t="e">
        <f t="shared" si="2469"/>
        <v>#N/A</v>
      </c>
      <c r="BU343" s="67" t="e">
        <f t="shared" si="2470"/>
        <v>#N/A</v>
      </c>
      <c r="BV343" s="67" t="e">
        <f t="shared" si="2471"/>
        <v>#N/A</v>
      </c>
      <c r="BW343" s="67" t="e">
        <f t="shared" si="2472"/>
        <v>#N/A</v>
      </c>
      <c r="BX343" s="67" t="e">
        <f t="shared" si="2473"/>
        <v>#N/A</v>
      </c>
      <c r="BY343" s="67" t="e">
        <f t="shared" si="2474"/>
        <v>#N/A</v>
      </c>
      <c r="BZ343" s="67" t="e">
        <f t="shared" si="2475"/>
        <v>#N/A</v>
      </c>
      <c r="CA343" s="67" t="e">
        <f t="shared" si="2476"/>
        <v>#N/A</v>
      </c>
      <c r="CB343" s="67" t="e">
        <f t="shared" si="2477"/>
        <v>#N/A</v>
      </c>
      <c r="CC343" s="67" t="e">
        <f t="shared" si="2478"/>
        <v>#N/A</v>
      </c>
      <c r="CD343" s="67" t="e">
        <f t="shared" si="2479"/>
        <v>#N/A</v>
      </c>
      <c r="CE343" s="67" t="e">
        <f t="shared" si="2480"/>
        <v>#N/A</v>
      </c>
      <c r="CF343" s="67" t="e">
        <f t="shared" si="2481"/>
        <v>#N/A</v>
      </c>
      <c r="CG343" s="67" t="e">
        <f t="shared" si="2482"/>
        <v>#N/A</v>
      </c>
      <c r="CH343" s="67" t="e">
        <f t="shared" si="2483"/>
        <v>#N/A</v>
      </c>
      <c r="CI343" s="67" t="e">
        <f t="shared" si="2484"/>
        <v>#N/A</v>
      </c>
      <c r="CJ343" s="67" t="e">
        <f t="shared" si="2485"/>
        <v>#N/A</v>
      </c>
      <c r="CK343" s="67" t="e">
        <f t="shared" si="2486"/>
        <v>#N/A</v>
      </c>
      <c r="CL343" s="68" t="e">
        <f t="shared" si="2487"/>
        <v>#N/A</v>
      </c>
    </row>
    <row r="344" spans="2:90" hidden="1" x14ac:dyDescent="0.4">
      <c r="B344" t="str">
        <f t="shared" si="2408"/>
        <v>2015(株)サン・ビーム</v>
      </c>
      <c r="C344" t="str">
        <f t="shared" si="2409"/>
        <v>2015(株)サン・ビーム</v>
      </c>
      <c r="D344">
        <v>2015</v>
      </c>
      <c r="E344">
        <v>2016</v>
      </c>
      <c r="G344" s="36" t="s">
        <v>359</v>
      </c>
      <c r="H344">
        <v>5.6399999999999994E-4</v>
      </c>
      <c r="J344">
        <v>5.2800000000000004E-4</v>
      </c>
      <c r="L344" s="60" t="s">
        <v>2045</v>
      </c>
      <c r="M344" s="61">
        <v>2015</v>
      </c>
      <c r="N344" s="62" t="s">
        <v>147</v>
      </c>
      <c r="P344" s="60" t="s">
        <v>434</v>
      </c>
      <c r="Q344" s="61" t="e">
        <f t="shared" si="2416"/>
        <v>#N/A</v>
      </c>
      <c r="R344" s="61" t="e">
        <f t="shared" si="2417"/>
        <v>#N/A</v>
      </c>
      <c r="S344" s="61" t="e">
        <f t="shared" si="2418"/>
        <v>#N/A</v>
      </c>
      <c r="T344" s="61" t="e">
        <f t="shared" si="2419"/>
        <v>#N/A</v>
      </c>
      <c r="U344" s="61">
        <f t="shared" si="2420"/>
        <v>455</v>
      </c>
      <c r="V344" s="61">
        <f t="shared" si="2421"/>
        <v>455</v>
      </c>
      <c r="W344" s="61">
        <f t="shared" si="2422"/>
        <v>768</v>
      </c>
      <c r="X344" s="61">
        <f t="shared" si="2423"/>
        <v>768</v>
      </c>
      <c r="Y344" s="61">
        <f t="shared" si="2424"/>
        <v>1141</v>
      </c>
      <c r="Z344" s="61">
        <f t="shared" si="2425"/>
        <v>1141</v>
      </c>
      <c r="AA344" s="61">
        <f t="shared" si="2426"/>
        <v>1575</v>
      </c>
      <c r="AB344" s="61">
        <f t="shared" si="2427"/>
        <v>1575</v>
      </c>
      <c r="AC344" s="61">
        <f t="shared" si="2428"/>
        <v>2082</v>
      </c>
      <c r="AD344" s="61">
        <f t="shared" si="2429"/>
        <v>2082</v>
      </c>
      <c r="AE344" s="61">
        <f t="shared" si="2430"/>
        <v>2636</v>
      </c>
      <c r="AF344" s="61">
        <f t="shared" si="2431"/>
        <v>2636</v>
      </c>
      <c r="AG344" s="61" t="e">
        <f t="shared" si="2432"/>
        <v>#N/A</v>
      </c>
      <c r="AH344" s="61" t="e">
        <f t="shared" si="2433"/>
        <v>#N/A</v>
      </c>
      <c r="AI344" s="61" t="e">
        <f t="shared" si="2578"/>
        <v>#N/A</v>
      </c>
      <c r="AJ344" s="61" t="e">
        <f t="shared" ref="AJ344" si="2603">AI344+COUNTIF($L:$L,AI$2&amp;$P344)-1</f>
        <v>#N/A</v>
      </c>
      <c r="AK344" s="61" t="e">
        <f t="shared" si="2580"/>
        <v>#N/A</v>
      </c>
      <c r="AL344" s="61" t="e">
        <f t="shared" ref="AL344" si="2604">AK344+COUNTIF($L:$L,AK$2&amp;$P344)-1</f>
        <v>#N/A</v>
      </c>
      <c r="AM344" s="61" t="e">
        <f t="shared" si="2582"/>
        <v>#N/A</v>
      </c>
      <c r="AN344" s="61" t="e">
        <f t="shared" ref="AN344" si="2605">AM344+COUNTIF($L:$L,AM$2&amp;$P344)-1</f>
        <v>#N/A</v>
      </c>
      <c r="AO344" s="61" t="e">
        <f t="shared" si="2584"/>
        <v>#N/A</v>
      </c>
      <c r="AP344" s="61" t="e">
        <f t="shared" ref="AP344" si="2606">AO344+COUNTIF($L:$L,AO$2&amp;$P344)-1</f>
        <v>#N/A</v>
      </c>
      <c r="AQ344" s="61" t="e">
        <f t="shared" si="2586"/>
        <v>#N/A</v>
      </c>
      <c r="AR344" s="61" t="e">
        <f t="shared" ref="AR344" si="2607">AQ344+COUNTIF($L:$L,AQ$2&amp;$P344)-1</f>
        <v>#N/A</v>
      </c>
      <c r="AS344" s="61" t="e">
        <f t="shared" si="2588"/>
        <v>#N/A</v>
      </c>
      <c r="AT344" s="61" t="e">
        <f t="shared" ref="AT344" si="2608">AS344+COUNTIF($L:$L,AS$2&amp;$P344)-1</f>
        <v>#N/A</v>
      </c>
      <c r="AU344" s="61" t="e">
        <f t="shared" si="2590"/>
        <v>#N/A</v>
      </c>
      <c r="AV344" s="61" t="e">
        <f t="shared" si="2447"/>
        <v>#N/A</v>
      </c>
      <c r="AW344" s="61" t="e">
        <f t="shared" si="2448"/>
        <v>#N/A</v>
      </c>
      <c r="AX344" s="61" t="e">
        <f t="shared" si="2449"/>
        <v>#N/A</v>
      </c>
      <c r="AY344" s="61" t="e">
        <f t="shared" si="2450"/>
        <v>#N/A</v>
      </c>
      <c r="AZ344" s="62" t="e">
        <f t="shared" si="2451"/>
        <v>#N/A</v>
      </c>
      <c r="BB344" s="69" t="s">
        <v>434</v>
      </c>
      <c r="BC344" s="70" t="e">
        <f t="shared" si="2452"/>
        <v>#N/A</v>
      </c>
      <c r="BD344" s="70" t="e">
        <f t="shared" si="2453"/>
        <v>#N/A</v>
      </c>
      <c r="BE344" s="70" t="e">
        <f t="shared" si="2454"/>
        <v>#N/A</v>
      </c>
      <c r="BF344" s="70" t="e">
        <f t="shared" si="2455"/>
        <v>#N/A</v>
      </c>
      <c r="BG344" s="70">
        <f t="shared" si="2456"/>
        <v>459</v>
      </c>
      <c r="BH344" s="70">
        <f t="shared" si="2457"/>
        <v>459</v>
      </c>
      <c r="BI344" s="70">
        <f t="shared" si="2458"/>
        <v>804</v>
      </c>
      <c r="BJ344" s="70">
        <f t="shared" si="2459"/>
        <v>804</v>
      </c>
      <c r="BK344" s="70">
        <f t="shared" si="2460"/>
        <v>1259</v>
      </c>
      <c r="BL344" s="70">
        <f t="shared" si="2461"/>
        <v>1259</v>
      </c>
      <c r="BM344" s="70">
        <f t="shared" si="2462"/>
        <v>1845</v>
      </c>
      <c r="BN344" s="70">
        <f t="shared" si="2463"/>
        <v>1845</v>
      </c>
      <c r="BO344" s="70">
        <f t="shared" si="2464"/>
        <v>2618</v>
      </c>
      <c r="BP344" s="70">
        <f t="shared" si="2465"/>
        <v>2618</v>
      </c>
      <c r="BQ344" s="70">
        <f t="shared" si="2466"/>
        <v>3602</v>
      </c>
      <c r="BR344" s="70">
        <f t="shared" si="2467"/>
        <v>3602</v>
      </c>
      <c r="BS344" s="70" t="e">
        <f t="shared" si="2468"/>
        <v>#N/A</v>
      </c>
      <c r="BT344" s="70" t="e">
        <f t="shared" si="2469"/>
        <v>#N/A</v>
      </c>
      <c r="BU344" s="70" t="e">
        <f t="shared" si="2470"/>
        <v>#N/A</v>
      </c>
      <c r="BV344" s="70" t="e">
        <f t="shared" si="2471"/>
        <v>#N/A</v>
      </c>
      <c r="BW344" s="70" t="e">
        <f t="shared" si="2472"/>
        <v>#N/A</v>
      </c>
      <c r="BX344" s="70" t="e">
        <f t="shared" si="2473"/>
        <v>#N/A</v>
      </c>
      <c r="BY344" s="70" t="e">
        <f t="shared" si="2474"/>
        <v>#N/A</v>
      </c>
      <c r="BZ344" s="70" t="e">
        <f t="shared" si="2475"/>
        <v>#N/A</v>
      </c>
      <c r="CA344" s="70" t="e">
        <f t="shared" si="2476"/>
        <v>#N/A</v>
      </c>
      <c r="CB344" s="70" t="e">
        <f t="shared" si="2477"/>
        <v>#N/A</v>
      </c>
      <c r="CC344" s="70" t="e">
        <f t="shared" si="2478"/>
        <v>#N/A</v>
      </c>
      <c r="CD344" s="70" t="e">
        <f t="shared" si="2479"/>
        <v>#N/A</v>
      </c>
      <c r="CE344" s="70" t="e">
        <f t="shared" si="2480"/>
        <v>#N/A</v>
      </c>
      <c r="CF344" s="70" t="e">
        <f t="shared" si="2481"/>
        <v>#N/A</v>
      </c>
      <c r="CG344" s="70" t="e">
        <f t="shared" si="2482"/>
        <v>#N/A</v>
      </c>
      <c r="CH344" s="70" t="e">
        <f t="shared" si="2483"/>
        <v>#N/A</v>
      </c>
      <c r="CI344" s="70" t="e">
        <f t="shared" si="2484"/>
        <v>#N/A</v>
      </c>
      <c r="CJ344" s="70" t="e">
        <f t="shared" si="2485"/>
        <v>#N/A</v>
      </c>
      <c r="CK344" s="70" t="e">
        <f t="shared" si="2486"/>
        <v>#N/A</v>
      </c>
      <c r="CL344" s="71" t="e">
        <f t="shared" si="2487"/>
        <v>#N/A</v>
      </c>
    </row>
    <row r="345" spans="2:90" hidden="1" x14ac:dyDescent="0.4">
      <c r="B345" t="str">
        <f t="shared" si="2408"/>
        <v>2015(株)フソウ・エナジー</v>
      </c>
      <c r="C345" t="str">
        <f t="shared" si="2409"/>
        <v>2015(株)フソウ・エナジー</v>
      </c>
      <c r="D345">
        <v>2015</v>
      </c>
      <c r="E345">
        <v>2016</v>
      </c>
      <c r="G345" s="36" t="s">
        <v>360</v>
      </c>
      <c r="H345">
        <v>5.6700000000000001E-4</v>
      </c>
      <c r="J345">
        <v>5.31E-4</v>
      </c>
      <c r="L345" s="57" t="s">
        <v>2046</v>
      </c>
      <c r="M345" s="58">
        <v>2015</v>
      </c>
      <c r="N345" s="59" t="s">
        <v>172</v>
      </c>
      <c r="P345" s="57" t="s">
        <v>435</v>
      </c>
      <c r="Q345" s="58" t="e">
        <f t="shared" si="2416"/>
        <v>#N/A</v>
      </c>
      <c r="R345" s="58" t="e">
        <f t="shared" si="2417"/>
        <v>#N/A</v>
      </c>
      <c r="S345" s="58" t="e">
        <f t="shared" si="2418"/>
        <v>#N/A</v>
      </c>
      <c r="T345" s="58" t="e">
        <f t="shared" si="2419"/>
        <v>#N/A</v>
      </c>
      <c r="U345" s="58">
        <f t="shared" si="2420"/>
        <v>456</v>
      </c>
      <c r="V345" s="58">
        <f t="shared" si="2421"/>
        <v>456</v>
      </c>
      <c r="W345" s="58">
        <f t="shared" si="2422"/>
        <v>770</v>
      </c>
      <c r="X345" s="58">
        <f t="shared" si="2423"/>
        <v>770</v>
      </c>
      <c r="Y345" s="58">
        <f t="shared" si="2424"/>
        <v>1143</v>
      </c>
      <c r="Z345" s="58">
        <f t="shared" si="2425"/>
        <v>1143</v>
      </c>
      <c r="AA345" s="58">
        <f t="shared" si="2426"/>
        <v>1577</v>
      </c>
      <c r="AB345" s="58">
        <f t="shared" si="2427"/>
        <v>1577</v>
      </c>
      <c r="AC345" s="58">
        <f t="shared" si="2428"/>
        <v>2085</v>
      </c>
      <c r="AD345" s="58">
        <f t="shared" si="2429"/>
        <v>2085</v>
      </c>
      <c r="AE345" s="58">
        <f t="shared" si="2430"/>
        <v>2638</v>
      </c>
      <c r="AF345" s="58">
        <f t="shared" si="2431"/>
        <v>2638</v>
      </c>
      <c r="AG345" s="58" t="e">
        <f t="shared" si="2432"/>
        <v>#N/A</v>
      </c>
      <c r="AH345" s="58" t="e">
        <f t="shared" si="2433"/>
        <v>#N/A</v>
      </c>
      <c r="AI345" s="58" t="e">
        <f t="shared" si="2578"/>
        <v>#N/A</v>
      </c>
      <c r="AJ345" s="58" t="e">
        <f t="shared" ref="AJ345" si="2609">AI345+COUNTIF($L:$L,AI$2&amp;$P345)-1</f>
        <v>#N/A</v>
      </c>
      <c r="AK345" s="58" t="e">
        <f t="shared" si="2580"/>
        <v>#N/A</v>
      </c>
      <c r="AL345" s="58" t="e">
        <f t="shared" ref="AL345" si="2610">AK345+COUNTIF($L:$L,AK$2&amp;$P345)-1</f>
        <v>#N/A</v>
      </c>
      <c r="AM345" s="58" t="e">
        <f t="shared" si="2582"/>
        <v>#N/A</v>
      </c>
      <c r="AN345" s="58" t="e">
        <f t="shared" ref="AN345" si="2611">AM345+COUNTIF($L:$L,AM$2&amp;$P345)-1</f>
        <v>#N/A</v>
      </c>
      <c r="AO345" s="58" t="e">
        <f t="shared" si="2584"/>
        <v>#N/A</v>
      </c>
      <c r="AP345" s="58" t="e">
        <f t="shared" ref="AP345" si="2612">AO345+COUNTIF($L:$L,AO$2&amp;$P345)-1</f>
        <v>#N/A</v>
      </c>
      <c r="AQ345" s="58" t="e">
        <f t="shared" si="2586"/>
        <v>#N/A</v>
      </c>
      <c r="AR345" s="58" t="e">
        <f t="shared" ref="AR345" si="2613">AQ345+COUNTIF($L:$L,AQ$2&amp;$P345)-1</f>
        <v>#N/A</v>
      </c>
      <c r="AS345" s="58" t="e">
        <f t="shared" si="2588"/>
        <v>#N/A</v>
      </c>
      <c r="AT345" s="58" t="e">
        <f t="shared" ref="AT345" si="2614">AS345+COUNTIF($L:$L,AS$2&amp;$P345)-1</f>
        <v>#N/A</v>
      </c>
      <c r="AU345" s="58" t="e">
        <f t="shared" si="2590"/>
        <v>#N/A</v>
      </c>
      <c r="AV345" s="58" t="e">
        <f t="shared" si="2447"/>
        <v>#N/A</v>
      </c>
      <c r="AW345" s="58" t="e">
        <f t="shared" si="2448"/>
        <v>#N/A</v>
      </c>
      <c r="AX345" s="58" t="e">
        <f t="shared" si="2449"/>
        <v>#N/A</v>
      </c>
      <c r="AY345" s="58" t="e">
        <f t="shared" si="2450"/>
        <v>#N/A</v>
      </c>
      <c r="AZ345" s="59" t="e">
        <f t="shared" si="2451"/>
        <v>#N/A</v>
      </c>
      <c r="BB345" s="66" t="s">
        <v>435</v>
      </c>
      <c r="BC345" s="67" t="e">
        <f t="shared" si="2452"/>
        <v>#N/A</v>
      </c>
      <c r="BD345" s="67" t="e">
        <f t="shared" si="2453"/>
        <v>#N/A</v>
      </c>
      <c r="BE345" s="67" t="e">
        <f t="shared" si="2454"/>
        <v>#N/A</v>
      </c>
      <c r="BF345" s="67" t="e">
        <f t="shared" si="2455"/>
        <v>#N/A</v>
      </c>
      <c r="BG345" s="67">
        <f t="shared" si="2456"/>
        <v>460</v>
      </c>
      <c r="BH345" s="67">
        <f t="shared" si="2457"/>
        <v>460</v>
      </c>
      <c r="BI345" s="67">
        <f t="shared" si="2458"/>
        <v>806</v>
      </c>
      <c r="BJ345" s="67">
        <f t="shared" si="2459"/>
        <v>806</v>
      </c>
      <c r="BK345" s="67">
        <f t="shared" si="2460"/>
        <v>1261</v>
      </c>
      <c r="BL345" s="67">
        <f t="shared" si="2461"/>
        <v>1261</v>
      </c>
      <c r="BM345" s="67">
        <f t="shared" si="2462"/>
        <v>1847</v>
      </c>
      <c r="BN345" s="67">
        <f t="shared" si="2463"/>
        <v>1847</v>
      </c>
      <c r="BO345" s="67">
        <f t="shared" si="2464"/>
        <v>2621</v>
      </c>
      <c r="BP345" s="67">
        <f t="shared" si="2465"/>
        <v>2621</v>
      </c>
      <c r="BQ345" s="67">
        <f t="shared" si="2466"/>
        <v>3604</v>
      </c>
      <c r="BR345" s="67">
        <f t="shared" si="2467"/>
        <v>3604</v>
      </c>
      <c r="BS345" s="67" t="e">
        <f t="shared" si="2468"/>
        <v>#N/A</v>
      </c>
      <c r="BT345" s="67" t="e">
        <f t="shared" si="2469"/>
        <v>#N/A</v>
      </c>
      <c r="BU345" s="67" t="e">
        <f t="shared" si="2470"/>
        <v>#N/A</v>
      </c>
      <c r="BV345" s="67" t="e">
        <f t="shared" si="2471"/>
        <v>#N/A</v>
      </c>
      <c r="BW345" s="67" t="e">
        <f t="shared" si="2472"/>
        <v>#N/A</v>
      </c>
      <c r="BX345" s="67" t="e">
        <f t="shared" si="2473"/>
        <v>#N/A</v>
      </c>
      <c r="BY345" s="67" t="e">
        <f t="shared" si="2474"/>
        <v>#N/A</v>
      </c>
      <c r="BZ345" s="67" t="e">
        <f t="shared" si="2475"/>
        <v>#N/A</v>
      </c>
      <c r="CA345" s="67" t="e">
        <f t="shared" si="2476"/>
        <v>#N/A</v>
      </c>
      <c r="CB345" s="67" t="e">
        <f t="shared" si="2477"/>
        <v>#N/A</v>
      </c>
      <c r="CC345" s="67" t="e">
        <f t="shared" si="2478"/>
        <v>#N/A</v>
      </c>
      <c r="CD345" s="67" t="e">
        <f t="shared" si="2479"/>
        <v>#N/A</v>
      </c>
      <c r="CE345" s="67" t="e">
        <f t="shared" si="2480"/>
        <v>#N/A</v>
      </c>
      <c r="CF345" s="67" t="e">
        <f t="shared" si="2481"/>
        <v>#N/A</v>
      </c>
      <c r="CG345" s="67" t="e">
        <f t="shared" si="2482"/>
        <v>#N/A</v>
      </c>
      <c r="CH345" s="67" t="e">
        <f t="shared" si="2483"/>
        <v>#N/A</v>
      </c>
      <c r="CI345" s="67" t="e">
        <f t="shared" si="2484"/>
        <v>#N/A</v>
      </c>
      <c r="CJ345" s="67" t="e">
        <f t="shared" si="2485"/>
        <v>#N/A</v>
      </c>
      <c r="CK345" s="67" t="e">
        <f t="shared" si="2486"/>
        <v>#N/A</v>
      </c>
      <c r="CL345" s="68" t="e">
        <f t="shared" si="2487"/>
        <v>#N/A</v>
      </c>
    </row>
    <row r="346" spans="2:90" hidden="1" x14ac:dyDescent="0.4">
      <c r="B346" t="str">
        <f t="shared" si="2408"/>
        <v>2015(株)日本エコシステム</v>
      </c>
      <c r="C346" t="str">
        <f t="shared" si="2409"/>
        <v>2015(株)日本エコシステム</v>
      </c>
      <c r="D346">
        <v>2015</v>
      </c>
      <c r="E346">
        <v>2016</v>
      </c>
      <c r="G346" s="36" t="s">
        <v>361</v>
      </c>
      <c r="H346">
        <v>4.1799999999999997E-4</v>
      </c>
      <c r="J346">
        <v>3.5799999999999997E-4</v>
      </c>
      <c r="L346" s="60" t="s">
        <v>2047</v>
      </c>
      <c r="M346" s="61">
        <v>2015</v>
      </c>
      <c r="N346" s="62" t="s">
        <v>230</v>
      </c>
      <c r="P346" s="60" t="s">
        <v>436</v>
      </c>
      <c r="Q346" s="61" t="e">
        <f t="shared" si="2416"/>
        <v>#N/A</v>
      </c>
      <c r="R346" s="61" t="e">
        <f t="shared" si="2417"/>
        <v>#N/A</v>
      </c>
      <c r="S346" s="61" t="e">
        <f t="shared" si="2418"/>
        <v>#N/A</v>
      </c>
      <c r="T346" s="61" t="e">
        <f t="shared" si="2419"/>
        <v>#N/A</v>
      </c>
      <c r="U346" s="61">
        <f t="shared" si="2420"/>
        <v>457</v>
      </c>
      <c r="V346" s="61">
        <f t="shared" si="2421"/>
        <v>457</v>
      </c>
      <c r="W346" s="61">
        <f t="shared" si="2422"/>
        <v>771</v>
      </c>
      <c r="X346" s="61">
        <f t="shared" si="2423"/>
        <v>771</v>
      </c>
      <c r="Y346" s="61">
        <f t="shared" si="2424"/>
        <v>1144</v>
      </c>
      <c r="Z346" s="61">
        <f t="shared" si="2425"/>
        <v>1144</v>
      </c>
      <c r="AA346" s="61">
        <f t="shared" si="2426"/>
        <v>1578</v>
      </c>
      <c r="AB346" s="61">
        <f t="shared" si="2427"/>
        <v>1578</v>
      </c>
      <c r="AC346" s="61">
        <f t="shared" si="2428"/>
        <v>2086</v>
      </c>
      <c r="AD346" s="61">
        <f t="shared" si="2429"/>
        <v>2086</v>
      </c>
      <c r="AE346" s="61">
        <f t="shared" si="2430"/>
        <v>2639</v>
      </c>
      <c r="AF346" s="61">
        <f t="shared" si="2431"/>
        <v>2639</v>
      </c>
      <c r="AG346" s="61" t="e">
        <f t="shared" si="2432"/>
        <v>#N/A</v>
      </c>
      <c r="AH346" s="61" t="e">
        <f t="shared" si="2433"/>
        <v>#N/A</v>
      </c>
      <c r="AI346" s="61" t="e">
        <f t="shared" si="2578"/>
        <v>#N/A</v>
      </c>
      <c r="AJ346" s="61" t="e">
        <f t="shared" ref="AJ346" si="2615">AI346+COUNTIF($L:$L,AI$2&amp;$P346)-1</f>
        <v>#N/A</v>
      </c>
      <c r="AK346" s="61" t="e">
        <f t="shared" si="2580"/>
        <v>#N/A</v>
      </c>
      <c r="AL346" s="61" t="e">
        <f t="shared" ref="AL346" si="2616">AK346+COUNTIF($L:$L,AK$2&amp;$P346)-1</f>
        <v>#N/A</v>
      </c>
      <c r="AM346" s="61" t="e">
        <f t="shared" si="2582"/>
        <v>#N/A</v>
      </c>
      <c r="AN346" s="61" t="e">
        <f t="shared" ref="AN346" si="2617">AM346+COUNTIF($L:$L,AM$2&amp;$P346)-1</f>
        <v>#N/A</v>
      </c>
      <c r="AO346" s="61" t="e">
        <f t="shared" si="2584"/>
        <v>#N/A</v>
      </c>
      <c r="AP346" s="61" t="e">
        <f t="shared" ref="AP346" si="2618">AO346+COUNTIF($L:$L,AO$2&amp;$P346)-1</f>
        <v>#N/A</v>
      </c>
      <c r="AQ346" s="61" t="e">
        <f t="shared" si="2586"/>
        <v>#N/A</v>
      </c>
      <c r="AR346" s="61" t="e">
        <f t="shared" ref="AR346" si="2619">AQ346+COUNTIF($L:$L,AQ$2&amp;$P346)-1</f>
        <v>#N/A</v>
      </c>
      <c r="AS346" s="61" t="e">
        <f t="shared" si="2588"/>
        <v>#N/A</v>
      </c>
      <c r="AT346" s="61" t="e">
        <f t="shared" ref="AT346" si="2620">AS346+COUNTIF($L:$L,AS$2&amp;$P346)-1</f>
        <v>#N/A</v>
      </c>
      <c r="AU346" s="61" t="e">
        <f t="shared" si="2590"/>
        <v>#N/A</v>
      </c>
      <c r="AV346" s="61" t="e">
        <f t="shared" si="2447"/>
        <v>#N/A</v>
      </c>
      <c r="AW346" s="61" t="e">
        <f t="shared" si="2448"/>
        <v>#N/A</v>
      </c>
      <c r="AX346" s="61" t="e">
        <f t="shared" si="2449"/>
        <v>#N/A</v>
      </c>
      <c r="AY346" s="61" t="e">
        <f t="shared" si="2450"/>
        <v>#N/A</v>
      </c>
      <c r="AZ346" s="62" t="e">
        <f t="shared" si="2451"/>
        <v>#N/A</v>
      </c>
      <c r="BB346" s="69" t="s">
        <v>436</v>
      </c>
      <c r="BC346" s="70" t="e">
        <f t="shared" si="2452"/>
        <v>#N/A</v>
      </c>
      <c r="BD346" s="70" t="e">
        <f t="shared" si="2453"/>
        <v>#N/A</v>
      </c>
      <c r="BE346" s="70" t="e">
        <f t="shared" si="2454"/>
        <v>#N/A</v>
      </c>
      <c r="BF346" s="70" t="e">
        <f t="shared" si="2455"/>
        <v>#N/A</v>
      </c>
      <c r="BG346" s="70">
        <f t="shared" si="2456"/>
        <v>461</v>
      </c>
      <c r="BH346" s="70">
        <f t="shared" si="2457"/>
        <v>461</v>
      </c>
      <c r="BI346" s="70">
        <f t="shared" si="2458"/>
        <v>807</v>
      </c>
      <c r="BJ346" s="70">
        <f t="shared" si="2459"/>
        <v>807</v>
      </c>
      <c r="BK346" s="70">
        <f t="shared" si="2460"/>
        <v>1262</v>
      </c>
      <c r="BL346" s="70">
        <f t="shared" si="2461"/>
        <v>1262</v>
      </c>
      <c r="BM346" s="70">
        <f t="shared" si="2462"/>
        <v>1848</v>
      </c>
      <c r="BN346" s="70">
        <f t="shared" si="2463"/>
        <v>1849</v>
      </c>
      <c r="BO346" s="70">
        <f t="shared" si="2464"/>
        <v>2622</v>
      </c>
      <c r="BP346" s="70">
        <f t="shared" si="2465"/>
        <v>2624</v>
      </c>
      <c r="BQ346" s="70">
        <f t="shared" si="2466"/>
        <v>3605</v>
      </c>
      <c r="BR346" s="70">
        <f t="shared" si="2467"/>
        <v>3607</v>
      </c>
      <c r="BS346" s="70" t="e">
        <f t="shared" si="2468"/>
        <v>#N/A</v>
      </c>
      <c r="BT346" s="70" t="e">
        <f t="shared" si="2469"/>
        <v>#N/A</v>
      </c>
      <c r="BU346" s="70" t="e">
        <f t="shared" si="2470"/>
        <v>#N/A</v>
      </c>
      <c r="BV346" s="70" t="e">
        <f t="shared" si="2471"/>
        <v>#N/A</v>
      </c>
      <c r="BW346" s="70" t="e">
        <f t="shared" si="2472"/>
        <v>#N/A</v>
      </c>
      <c r="BX346" s="70" t="e">
        <f t="shared" si="2473"/>
        <v>#N/A</v>
      </c>
      <c r="BY346" s="70" t="e">
        <f t="shared" si="2474"/>
        <v>#N/A</v>
      </c>
      <c r="BZ346" s="70" t="e">
        <f t="shared" si="2475"/>
        <v>#N/A</v>
      </c>
      <c r="CA346" s="70" t="e">
        <f t="shared" si="2476"/>
        <v>#N/A</v>
      </c>
      <c r="CB346" s="70" t="e">
        <f t="shared" si="2477"/>
        <v>#N/A</v>
      </c>
      <c r="CC346" s="70" t="e">
        <f t="shared" si="2478"/>
        <v>#N/A</v>
      </c>
      <c r="CD346" s="70" t="e">
        <f t="shared" si="2479"/>
        <v>#N/A</v>
      </c>
      <c r="CE346" s="70" t="e">
        <f t="shared" si="2480"/>
        <v>#N/A</v>
      </c>
      <c r="CF346" s="70" t="e">
        <f t="shared" si="2481"/>
        <v>#N/A</v>
      </c>
      <c r="CG346" s="70" t="e">
        <f t="shared" si="2482"/>
        <v>#N/A</v>
      </c>
      <c r="CH346" s="70" t="e">
        <f t="shared" si="2483"/>
        <v>#N/A</v>
      </c>
      <c r="CI346" s="70" t="e">
        <f t="shared" si="2484"/>
        <v>#N/A</v>
      </c>
      <c r="CJ346" s="70" t="e">
        <f t="shared" si="2485"/>
        <v>#N/A</v>
      </c>
      <c r="CK346" s="70" t="e">
        <f t="shared" si="2486"/>
        <v>#N/A</v>
      </c>
      <c r="CL346" s="71" t="e">
        <f t="shared" si="2487"/>
        <v>#N/A</v>
      </c>
    </row>
    <row r="347" spans="2:90" hidden="1" x14ac:dyDescent="0.4">
      <c r="B347" t="str">
        <f t="shared" si="2408"/>
        <v>2015湘南電力(株)</v>
      </c>
      <c r="C347" t="str">
        <f t="shared" si="2409"/>
        <v>2015湘南電力(株)</v>
      </c>
      <c r="D347">
        <v>2015</v>
      </c>
      <c r="E347">
        <v>2016</v>
      </c>
      <c r="G347" s="36" t="s">
        <v>246</v>
      </c>
      <c r="H347">
        <v>3.28E-4</v>
      </c>
      <c r="J347">
        <v>6.7400000000000001E-4</v>
      </c>
      <c r="L347" s="57" t="s">
        <v>2048</v>
      </c>
      <c r="M347" s="58">
        <v>2015</v>
      </c>
      <c r="N347" s="59" t="s">
        <v>144</v>
      </c>
      <c r="P347" s="57" t="s">
        <v>437</v>
      </c>
      <c r="Q347" s="58" t="e">
        <f t="shared" si="2416"/>
        <v>#N/A</v>
      </c>
      <c r="R347" s="58" t="e">
        <f t="shared" si="2417"/>
        <v>#N/A</v>
      </c>
      <c r="S347" s="58" t="e">
        <f t="shared" si="2418"/>
        <v>#N/A</v>
      </c>
      <c r="T347" s="58" t="e">
        <f t="shared" si="2419"/>
        <v>#N/A</v>
      </c>
      <c r="U347" s="58">
        <f t="shared" si="2420"/>
        <v>458</v>
      </c>
      <c r="V347" s="58">
        <f t="shared" si="2421"/>
        <v>458</v>
      </c>
      <c r="W347" s="58">
        <f t="shared" si="2422"/>
        <v>772</v>
      </c>
      <c r="X347" s="58">
        <f t="shared" si="2423"/>
        <v>772</v>
      </c>
      <c r="Y347" s="58">
        <f t="shared" si="2424"/>
        <v>1145</v>
      </c>
      <c r="Z347" s="58">
        <f t="shared" si="2425"/>
        <v>1145</v>
      </c>
      <c r="AA347" s="58">
        <f t="shared" si="2426"/>
        <v>1579</v>
      </c>
      <c r="AB347" s="58">
        <f t="shared" si="2427"/>
        <v>1579</v>
      </c>
      <c r="AC347" s="58">
        <f t="shared" si="2428"/>
        <v>2087</v>
      </c>
      <c r="AD347" s="58">
        <f t="shared" si="2429"/>
        <v>2087</v>
      </c>
      <c r="AE347" s="58" t="e">
        <f t="shared" si="2430"/>
        <v>#N/A</v>
      </c>
      <c r="AF347" s="58" t="e">
        <f t="shared" si="2431"/>
        <v>#N/A</v>
      </c>
      <c r="AG347" s="58" t="e">
        <f t="shared" si="2432"/>
        <v>#N/A</v>
      </c>
      <c r="AH347" s="58" t="e">
        <f t="shared" si="2433"/>
        <v>#N/A</v>
      </c>
      <c r="AI347" s="58" t="e">
        <f t="shared" si="2578"/>
        <v>#N/A</v>
      </c>
      <c r="AJ347" s="58" t="e">
        <f t="shared" ref="AJ347" si="2621">AI347+COUNTIF($L:$L,AI$2&amp;$P347)-1</f>
        <v>#N/A</v>
      </c>
      <c r="AK347" s="58" t="e">
        <f t="shared" si="2580"/>
        <v>#N/A</v>
      </c>
      <c r="AL347" s="58" t="e">
        <f t="shared" ref="AL347" si="2622">AK347+COUNTIF($L:$L,AK$2&amp;$P347)-1</f>
        <v>#N/A</v>
      </c>
      <c r="AM347" s="58" t="e">
        <f t="shared" si="2582"/>
        <v>#N/A</v>
      </c>
      <c r="AN347" s="58" t="e">
        <f t="shared" ref="AN347" si="2623">AM347+COUNTIF($L:$L,AM$2&amp;$P347)-1</f>
        <v>#N/A</v>
      </c>
      <c r="AO347" s="58" t="e">
        <f t="shared" si="2584"/>
        <v>#N/A</v>
      </c>
      <c r="AP347" s="58" t="e">
        <f t="shared" ref="AP347" si="2624">AO347+COUNTIF($L:$L,AO$2&amp;$P347)-1</f>
        <v>#N/A</v>
      </c>
      <c r="AQ347" s="58" t="e">
        <f t="shared" si="2586"/>
        <v>#N/A</v>
      </c>
      <c r="AR347" s="58" t="e">
        <f t="shared" ref="AR347" si="2625">AQ347+COUNTIF($L:$L,AQ$2&amp;$P347)-1</f>
        <v>#N/A</v>
      </c>
      <c r="AS347" s="58" t="e">
        <f t="shared" si="2588"/>
        <v>#N/A</v>
      </c>
      <c r="AT347" s="58" t="e">
        <f t="shared" ref="AT347" si="2626">AS347+COUNTIF($L:$L,AS$2&amp;$P347)-1</f>
        <v>#N/A</v>
      </c>
      <c r="AU347" s="58" t="e">
        <f t="shared" si="2590"/>
        <v>#N/A</v>
      </c>
      <c r="AV347" s="58" t="e">
        <f t="shared" si="2447"/>
        <v>#N/A</v>
      </c>
      <c r="AW347" s="58" t="e">
        <f t="shared" si="2448"/>
        <v>#N/A</v>
      </c>
      <c r="AX347" s="58" t="e">
        <f t="shared" si="2449"/>
        <v>#N/A</v>
      </c>
      <c r="AY347" s="58" t="e">
        <f t="shared" si="2450"/>
        <v>#N/A</v>
      </c>
      <c r="AZ347" s="59" t="e">
        <f t="shared" si="2451"/>
        <v>#N/A</v>
      </c>
      <c r="BB347" s="66" t="s">
        <v>437</v>
      </c>
      <c r="BC347" s="67" t="e">
        <f t="shared" si="2452"/>
        <v>#N/A</v>
      </c>
      <c r="BD347" s="67" t="e">
        <f t="shared" si="2453"/>
        <v>#N/A</v>
      </c>
      <c r="BE347" s="67" t="e">
        <f t="shared" si="2454"/>
        <v>#N/A</v>
      </c>
      <c r="BF347" s="67" t="e">
        <f t="shared" si="2455"/>
        <v>#N/A</v>
      </c>
      <c r="BG347" s="67">
        <f t="shared" si="2456"/>
        <v>462</v>
      </c>
      <c r="BH347" s="67">
        <f t="shared" si="2457"/>
        <v>462</v>
      </c>
      <c r="BI347" s="67">
        <f t="shared" si="2458"/>
        <v>808</v>
      </c>
      <c r="BJ347" s="67">
        <f t="shared" si="2459"/>
        <v>808</v>
      </c>
      <c r="BK347" s="67">
        <f t="shared" si="2460"/>
        <v>1263</v>
      </c>
      <c r="BL347" s="67">
        <f t="shared" si="2461"/>
        <v>1263</v>
      </c>
      <c r="BM347" s="67">
        <f t="shared" si="2462"/>
        <v>1850</v>
      </c>
      <c r="BN347" s="67">
        <f t="shared" si="2463"/>
        <v>1850</v>
      </c>
      <c r="BO347" s="67">
        <f t="shared" si="2464"/>
        <v>2625</v>
      </c>
      <c r="BP347" s="67">
        <f t="shared" si="2465"/>
        <v>2625</v>
      </c>
      <c r="BQ347" s="67" t="e">
        <f t="shared" si="2466"/>
        <v>#N/A</v>
      </c>
      <c r="BR347" s="67" t="e">
        <f t="shared" si="2467"/>
        <v>#N/A</v>
      </c>
      <c r="BS347" s="67" t="e">
        <f t="shared" si="2468"/>
        <v>#N/A</v>
      </c>
      <c r="BT347" s="67" t="e">
        <f t="shared" si="2469"/>
        <v>#N/A</v>
      </c>
      <c r="BU347" s="67" t="e">
        <f t="shared" si="2470"/>
        <v>#N/A</v>
      </c>
      <c r="BV347" s="67" t="e">
        <f t="shared" si="2471"/>
        <v>#N/A</v>
      </c>
      <c r="BW347" s="67" t="e">
        <f t="shared" si="2472"/>
        <v>#N/A</v>
      </c>
      <c r="BX347" s="67" t="e">
        <f t="shared" si="2473"/>
        <v>#N/A</v>
      </c>
      <c r="BY347" s="67" t="e">
        <f t="shared" si="2474"/>
        <v>#N/A</v>
      </c>
      <c r="BZ347" s="67" t="e">
        <f t="shared" si="2475"/>
        <v>#N/A</v>
      </c>
      <c r="CA347" s="67" t="e">
        <f t="shared" si="2476"/>
        <v>#N/A</v>
      </c>
      <c r="CB347" s="67" t="e">
        <f t="shared" si="2477"/>
        <v>#N/A</v>
      </c>
      <c r="CC347" s="67" t="e">
        <f t="shared" si="2478"/>
        <v>#N/A</v>
      </c>
      <c r="CD347" s="67" t="e">
        <f t="shared" si="2479"/>
        <v>#N/A</v>
      </c>
      <c r="CE347" s="67" t="e">
        <f t="shared" si="2480"/>
        <v>#N/A</v>
      </c>
      <c r="CF347" s="67" t="e">
        <f t="shared" si="2481"/>
        <v>#N/A</v>
      </c>
      <c r="CG347" s="67" t="e">
        <f t="shared" si="2482"/>
        <v>#N/A</v>
      </c>
      <c r="CH347" s="67" t="e">
        <f t="shared" si="2483"/>
        <v>#N/A</v>
      </c>
      <c r="CI347" s="67" t="e">
        <f t="shared" si="2484"/>
        <v>#N/A</v>
      </c>
      <c r="CJ347" s="67" t="e">
        <f t="shared" si="2485"/>
        <v>#N/A</v>
      </c>
      <c r="CK347" s="67" t="e">
        <f t="shared" si="2486"/>
        <v>#N/A</v>
      </c>
      <c r="CL347" s="68" t="e">
        <f t="shared" si="2487"/>
        <v>#N/A</v>
      </c>
    </row>
    <row r="348" spans="2:90" hidden="1" x14ac:dyDescent="0.4">
      <c r="B348" t="str">
        <f t="shared" si="2408"/>
        <v>2015大東エナジー(株)</v>
      </c>
      <c r="C348" t="str">
        <f t="shared" si="2409"/>
        <v>2015大東エナジー(株)</v>
      </c>
      <c r="D348">
        <v>2015</v>
      </c>
      <c r="E348">
        <v>2016</v>
      </c>
      <c r="G348" s="36" t="s">
        <v>147</v>
      </c>
      <c r="H348">
        <v>5.1599999999999997E-4</v>
      </c>
      <c r="J348">
        <v>4.9700000000000005E-4</v>
      </c>
      <c r="L348" s="60" t="s">
        <v>2049</v>
      </c>
      <c r="M348" s="61">
        <v>2015</v>
      </c>
      <c r="N348" s="62" t="s">
        <v>226</v>
      </c>
      <c r="P348" s="60" t="s">
        <v>438</v>
      </c>
      <c r="Q348" s="61" t="e">
        <f t="shared" si="2416"/>
        <v>#N/A</v>
      </c>
      <c r="R348" s="61" t="e">
        <f t="shared" si="2417"/>
        <v>#N/A</v>
      </c>
      <c r="S348" s="61" t="e">
        <f t="shared" si="2418"/>
        <v>#N/A</v>
      </c>
      <c r="T348" s="61" t="e">
        <f t="shared" si="2419"/>
        <v>#N/A</v>
      </c>
      <c r="U348" s="61">
        <f t="shared" si="2420"/>
        <v>459</v>
      </c>
      <c r="V348" s="61">
        <f t="shared" si="2421"/>
        <v>459</v>
      </c>
      <c r="W348" s="61">
        <f t="shared" si="2422"/>
        <v>773</v>
      </c>
      <c r="X348" s="61">
        <f t="shared" si="2423"/>
        <v>773</v>
      </c>
      <c r="Y348" s="61">
        <f t="shared" si="2424"/>
        <v>1146</v>
      </c>
      <c r="Z348" s="61">
        <f t="shared" si="2425"/>
        <v>1146</v>
      </c>
      <c r="AA348" s="61">
        <f t="shared" si="2426"/>
        <v>1580</v>
      </c>
      <c r="AB348" s="61">
        <f t="shared" si="2427"/>
        <v>1580</v>
      </c>
      <c r="AC348" s="61">
        <f t="shared" si="2428"/>
        <v>2088</v>
      </c>
      <c r="AD348" s="61">
        <f t="shared" si="2429"/>
        <v>2088</v>
      </c>
      <c r="AE348" s="61" t="e">
        <f t="shared" si="2430"/>
        <v>#N/A</v>
      </c>
      <c r="AF348" s="61" t="e">
        <f t="shared" si="2431"/>
        <v>#N/A</v>
      </c>
      <c r="AG348" s="61" t="e">
        <f t="shared" si="2432"/>
        <v>#N/A</v>
      </c>
      <c r="AH348" s="61" t="e">
        <f t="shared" si="2433"/>
        <v>#N/A</v>
      </c>
      <c r="AI348" s="61" t="e">
        <f t="shared" si="2578"/>
        <v>#N/A</v>
      </c>
      <c r="AJ348" s="61" t="e">
        <f t="shared" ref="AJ348" si="2627">AI348+COUNTIF($L:$L,AI$2&amp;$P348)-1</f>
        <v>#N/A</v>
      </c>
      <c r="AK348" s="61" t="e">
        <f t="shared" si="2580"/>
        <v>#N/A</v>
      </c>
      <c r="AL348" s="61" t="e">
        <f t="shared" ref="AL348" si="2628">AK348+COUNTIF($L:$L,AK$2&amp;$P348)-1</f>
        <v>#N/A</v>
      </c>
      <c r="AM348" s="61" t="e">
        <f t="shared" si="2582"/>
        <v>#N/A</v>
      </c>
      <c r="AN348" s="61" t="e">
        <f t="shared" ref="AN348" si="2629">AM348+COUNTIF($L:$L,AM$2&amp;$P348)-1</f>
        <v>#N/A</v>
      </c>
      <c r="AO348" s="61" t="e">
        <f t="shared" si="2584"/>
        <v>#N/A</v>
      </c>
      <c r="AP348" s="61" t="e">
        <f t="shared" ref="AP348" si="2630">AO348+COUNTIF($L:$L,AO$2&amp;$P348)-1</f>
        <v>#N/A</v>
      </c>
      <c r="AQ348" s="61" t="e">
        <f t="shared" si="2586"/>
        <v>#N/A</v>
      </c>
      <c r="AR348" s="61" t="e">
        <f t="shared" ref="AR348" si="2631">AQ348+COUNTIF($L:$L,AQ$2&amp;$P348)-1</f>
        <v>#N/A</v>
      </c>
      <c r="AS348" s="61" t="e">
        <f t="shared" si="2588"/>
        <v>#N/A</v>
      </c>
      <c r="AT348" s="61" t="e">
        <f t="shared" ref="AT348" si="2632">AS348+COUNTIF($L:$L,AS$2&amp;$P348)-1</f>
        <v>#N/A</v>
      </c>
      <c r="AU348" s="61" t="e">
        <f t="shared" si="2590"/>
        <v>#N/A</v>
      </c>
      <c r="AV348" s="61" t="e">
        <f t="shared" si="2447"/>
        <v>#N/A</v>
      </c>
      <c r="AW348" s="61" t="e">
        <f t="shared" si="2448"/>
        <v>#N/A</v>
      </c>
      <c r="AX348" s="61" t="e">
        <f t="shared" si="2449"/>
        <v>#N/A</v>
      </c>
      <c r="AY348" s="61" t="e">
        <f t="shared" si="2450"/>
        <v>#N/A</v>
      </c>
      <c r="AZ348" s="62" t="e">
        <f t="shared" si="2451"/>
        <v>#N/A</v>
      </c>
      <c r="BB348" s="69" t="s">
        <v>438</v>
      </c>
      <c r="BC348" s="70" t="e">
        <f t="shared" si="2452"/>
        <v>#N/A</v>
      </c>
      <c r="BD348" s="70" t="e">
        <f t="shared" si="2453"/>
        <v>#N/A</v>
      </c>
      <c r="BE348" s="70" t="e">
        <f t="shared" si="2454"/>
        <v>#N/A</v>
      </c>
      <c r="BF348" s="70" t="e">
        <f t="shared" si="2455"/>
        <v>#N/A</v>
      </c>
      <c r="BG348" s="70">
        <f t="shared" si="2456"/>
        <v>463</v>
      </c>
      <c r="BH348" s="70">
        <f t="shared" si="2457"/>
        <v>463</v>
      </c>
      <c r="BI348" s="70">
        <f t="shared" si="2458"/>
        <v>809</v>
      </c>
      <c r="BJ348" s="70">
        <f t="shared" si="2459"/>
        <v>809</v>
      </c>
      <c r="BK348" s="70">
        <f t="shared" si="2460"/>
        <v>1264</v>
      </c>
      <c r="BL348" s="70">
        <f t="shared" si="2461"/>
        <v>1264</v>
      </c>
      <c r="BM348" s="70">
        <f t="shared" si="2462"/>
        <v>1851</v>
      </c>
      <c r="BN348" s="70">
        <f t="shared" si="2463"/>
        <v>1851</v>
      </c>
      <c r="BO348" s="70">
        <f t="shared" si="2464"/>
        <v>2626</v>
      </c>
      <c r="BP348" s="70">
        <f t="shared" si="2465"/>
        <v>2626</v>
      </c>
      <c r="BQ348" s="70" t="e">
        <f t="shared" si="2466"/>
        <v>#N/A</v>
      </c>
      <c r="BR348" s="70" t="e">
        <f t="shared" si="2467"/>
        <v>#N/A</v>
      </c>
      <c r="BS348" s="70" t="e">
        <f t="shared" si="2468"/>
        <v>#N/A</v>
      </c>
      <c r="BT348" s="70" t="e">
        <f t="shared" si="2469"/>
        <v>#N/A</v>
      </c>
      <c r="BU348" s="70" t="e">
        <f t="shared" si="2470"/>
        <v>#N/A</v>
      </c>
      <c r="BV348" s="70" t="e">
        <f t="shared" si="2471"/>
        <v>#N/A</v>
      </c>
      <c r="BW348" s="70" t="e">
        <f t="shared" si="2472"/>
        <v>#N/A</v>
      </c>
      <c r="BX348" s="70" t="e">
        <f t="shared" si="2473"/>
        <v>#N/A</v>
      </c>
      <c r="BY348" s="70" t="e">
        <f t="shared" si="2474"/>
        <v>#N/A</v>
      </c>
      <c r="BZ348" s="70" t="e">
        <f t="shared" si="2475"/>
        <v>#N/A</v>
      </c>
      <c r="CA348" s="70" t="e">
        <f t="shared" si="2476"/>
        <v>#N/A</v>
      </c>
      <c r="CB348" s="70" t="e">
        <f t="shared" si="2477"/>
        <v>#N/A</v>
      </c>
      <c r="CC348" s="70" t="e">
        <f t="shared" si="2478"/>
        <v>#N/A</v>
      </c>
      <c r="CD348" s="70" t="e">
        <f t="shared" si="2479"/>
        <v>#N/A</v>
      </c>
      <c r="CE348" s="70" t="e">
        <f t="shared" si="2480"/>
        <v>#N/A</v>
      </c>
      <c r="CF348" s="70" t="e">
        <f t="shared" si="2481"/>
        <v>#N/A</v>
      </c>
      <c r="CG348" s="70" t="e">
        <f t="shared" si="2482"/>
        <v>#N/A</v>
      </c>
      <c r="CH348" s="70" t="e">
        <f t="shared" si="2483"/>
        <v>#N/A</v>
      </c>
      <c r="CI348" s="70" t="e">
        <f t="shared" si="2484"/>
        <v>#N/A</v>
      </c>
      <c r="CJ348" s="70" t="e">
        <f t="shared" si="2485"/>
        <v>#N/A</v>
      </c>
      <c r="CK348" s="70" t="e">
        <f t="shared" si="2486"/>
        <v>#N/A</v>
      </c>
      <c r="CL348" s="71" t="e">
        <f t="shared" si="2487"/>
        <v>#N/A</v>
      </c>
    </row>
    <row r="349" spans="2:90" hidden="1" x14ac:dyDescent="0.4">
      <c r="B349" t="str">
        <f t="shared" si="2408"/>
        <v>2015アンフィニ(株)</v>
      </c>
      <c r="C349" t="str">
        <f t="shared" si="2409"/>
        <v>2015アンフィニ(株)</v>
      </c>
      <c r="D349">
        <v>2015</v>
      </c>
      <c r="E349">
        <v>2016</v>
      </c>
      <c r="G349" s="36" t="s">
        <v>172</v>
      </c>
      <c r="H349">
        <v>3.3900000000000005E-4</v>
      </c>
      <c r="J349">
        <v>4.75E-4</v>
      </c>
      <c r="L349" s="57" t="s">
        <v>2050</v>
      </c>
      <c r="M349" s="58">
        <v>2015</v>
      </c>
      <c r="N349" s="59" t="s">
        <v>168</v>
      </c>
      <c r="P349" s="57" t="s">
        <v>439</v>
      </c>
      <c r="Q349" s="58" t="e">
        <f t="shared" si="2416"/>
        <v>#N/A</v>
      </c>
      <c r="R349" s="58" t="e">
        <f t="shared" si="2417"/>
        <v>#N/A</v>
      </c>
      <c r="S349" s="58" t="e">
        <f t="shared" si="2418"/>
        <v>#N/A</v>
      </c>
      <c r="T349" s="58" t="e">
        <f t="shared" si="2419"/>
        <v>#N/A</v>
      </c>
      <c r="U349" s="58">
        <f t="shared" si="2420"/>
        <v>460</v>
      </c>
      <c r="V349" s="58">
        <f t="shared" si="2421"/>
        <v>460</v>
      </c>
      <c r="W349" s="58">
        <f t="shared" si="2422"/>
        <v>774</v>
      </c>
      <c r="X349" s="58">
        <f t="shared" si="2423"/>
        <v>774</v>
      </c>
      <c r="Y349" s="58">
        <f t="shared" si="2424"/>
        <v>1147</v>
      </c>
      <c r="Z349" s="58">
        <f t="shared" si="2425"/>
        <v>1147</v>
      </c>
      <c r="AA349" s="58">
        <f t="shared" si="2426"/>
        <v>1581</v>
      </c>
      <c r="AB349" s="58">
        <f t="shared" si="2427"/>
        <v>1581</v>
      </c>
      <c r="AC349" s="58">
        <f t="shared" si="2428"/>
        <v>2089</v>
      </c>
      <c r="AD349" s="58">
        <f t="shared" si="2429"/>
        <v>2089</v>
      </c>
      <c r="AE349" s="58" t="e">
        <f t="shared" si="2430"/>
        <v>#N/A</v>
      </c>
      <c r="AF349" s="58" t="e">
        <f t="shared" si="2431"/>
        <v>#N/A</v>
      </c>
      <c r="AG349" s="58" t="e">
        <f t="shared" si="2432"/>
        <v>#N/A</v>
      </c>
      <c r="AH349" s="58" t="e">
        <f t="shared" si="2433"/>
        <v>#N/A</v>
      </c>
      <c r="AI349" s="58" t="e">
        <f t="shared" si="2578"/>
        <v>#N/A</v>
      </c>
      <c r="AJ349" s="58" t="e">
        <f t="shared" ref="AJ349" si="2633">AI349+COUNTIF($L:$L,AI$2&amp;$P349)-1</f>
        <v>#N/A</v>
      </c>
      <c r="AK349" s="58" t="e">
        <f t="shared" si="2580"/>
        <v>#N/A</v>
      </c>
      <c r="AL349" s="58" t="e">
        <f t="shared" ref="AL349" si="2634">AK349+COUNTIF($L:$L,AK$2&amp;$P349)-1</f>
        <v>#N/A</v>
      </c>
      <c r="AM349" s="58" t="e">
        <f t="shared" si="2582"/>
        <v>#N/A</v>
      </c>
      <c r="AN349" s="58" t="e">
        <f t="shared" ref="AN349" si="2635">AM349+COUNTIF($L:$L,AM$2&amp;$P349)-1</f>
        <v>#N/A</v>
      </c>
      <c r="AO349" s="58" t="e">
        <f t="shared" si="2584"/>
        <v>#N/A</v>
      </c>
      <c r="AP349" s="58" t="e">
        <f t="shared" ref="AP349" si="2636">AO349+COUNTIF($L:$L,AO$2&amp;$P349)-1</f>
        <v>#N/A</v>
      </c>
      <c r="AQ349" s="58" t="e">
        <f t="shared" si="2586"/>
        <v>#N/A</v>
      </c>
      <c r="AR349" s="58" t="e">
        <f t="shared" ref="AR349" si="2637">AQ349+COUNTIF($L:$L,AQ$2&amp;$P349)-1</f>
        <v>#N/A</v>
      </c>
      <c r="AS349" s="58" t="e">
        <f t="shared" si="2588"/>
        <v>#N/A</v>
      </c>
      <c r="AT349" s="58" t="e">
        <f t="shared" ref="AT349" si="2638">AS349+COUNTIF($L:$L,AS$2&amp;$P349)-1</f>
        <v>#N/A</v>
      </c>
      <c r="AU349" s="58" t="e">
        <f t="shared" si="2590"/>
        <v>#N/A</v>
      </c>
      <c r="AV349" s="58" t="e">
        <f t="shared" si="2447"/>
        <v>#N/A</v>
      </c>
      <c r="AW349" s="58" t="e">
        <f t="shared" si="2448"/>
        <v>#N/A</v>
      </c>
      <c r="AX349" s="58" t="e">
        <f t="shared" si="2449"/>
        <v>#N/A</v>
      </c>
      <c r="AY349" s="58" t="e">
        <f t="shared" si="2450"/>
        <v>#N/A</v>
      </c>
      <c r="AZ349" s="59" t="e">
        <f t="shared" si="2451"/>
        <v>#N/A</v>
      </c>
      <c r="BB349" s="66" t="s">
        <v>439</v>
      </c>
      <c r="BC349" s="67" t="e">
        <f t="shared" si="2452"/>
        <v>#N/A</v>
      </c>
      <c r="BD349" s="67" t="e">
        <f t="shared" si="2453"/>
        <v>#N/A</v>
      </c>
      <c r="BE349" s="67" t="e">
        <f t="shared" si="2454"/>
        <v>#N/A</v>
      </c>
      <c r="BF349" s="67" t="e">
        <f t="shared" si="2455"/>
        <v>#N/A</v>
      </c>
      <c r="BG349" s="67">
        <f t="shared" si="2456"/>
        <v>464</v>
      </c>
      <c r="BH349" s="67">
        <f t="shared" si="2457"/>
        <v>464</v>
      </c>
      <c r="BI349" s="67">
        <f t="shared" si="2458"/>
        <v>810</v>
      </c>
      <c r="BJ349" s="67">
        <f t="shared" si="2459"/>
        <v>810</v>
      </c>
      <c r="BK349" s="67">
        <f t="shared" si="2460"/>
        <v>1265</v>
      </c>
      <c r="BL349" s="67">
        <f t="shared" si="2461"/>
        <v>1265</v>
      </c>
      <c r="BM349" s="67">
        <f t="shared" si="2462"/>
        <v>1852</v>
      </c>
      <c r="BN349" s="67">
        <f t="shared" si="2463"/>
        <v>1852</v>
      </c>
      <c r="BO349" s="67">
        <f t="shared" si="2464"/>
        <v>2627</v>
      </c>
      <c r="BP349" s="67">
        <f t="shared" si="2465"/>
        <v>2627</v>
      </c>
      <c r="BQ349" s="67" t="e">
        <f t="shared" si="2466"/>
        <v>#N/A</v>
      </c>
      <c r="BR349" s="67" t="e">
        <f t="shared" si="2467"/>
        <v>#N/A</v>
      </c>
      <c r="BS349" s="67" t="e">
        <f t="shared" si="2468"/>
        <v>#N/A</v>
      </c>
      <c r="BT349" s="67" t="e">
        <f t="shared" si="2469"/>
        <v>#N/A</v>
      </c>
      <c r="BU349" s="67" t="e">
        <f t="shared" si="2470"/>
        <v>#N/A</v>
      </c>
      <c r="BV349" s="67" t="e">
        <f t="shared" si="2471"/>
        <v>#N/A</v>
      </c>
      <c r="BW349" s="67" t="e">
        <f t="shared" si="2472"/>
        <v>#N/A</v>
      </c>
      <c r="BX349" s="67" t="e">
        <f t="shared" si="2473"/>
        <v>#N/A</v>
      </c>
      <c r="BY349" s="67" t="e">
        <f t="shared" si="2474"/>
        <v>#N/A</v>
      </c>
      <c r="BZ349" s="67" t="e">
        <f t="shared" si="2475"/>
        <v>#N/A</v>
      </c>
      <c r="CA349" s="67" t="e">
        <f t="shared" si="2476"/>
        <v>#N/A</v>
      </c>
      <c r="CB349" s="67" t="e">
        <f t="shared" si="2477"/>
        <v>#N/A</v>
      </c>
      <c r="CC349" s="67" t="e">
        <f t="shared" si="2478"/>
        <v>#N/A</v>
      </c>
      <c r="CD349" s="67" t="e">
        <f t="shared" si="2479"/>
        <v>#N/A</v>
      </c>
      <c r="CE349" s="67" t="e">
        <f t="shared" si="2480"/>
        <v>#N/A</v>
      </c>
      <c r="CF349" s="67" t="e">
        <f t="shared" si="2481"/>
        <v>#N/A</v>
      </c>
      <c r="CG349" s="67" t="e">
        <f t="shared" si="2482"/>
        <v>#N/A</v>
      </c>
      <c r="CH349" s="67" t="e">
        <f t="shared" si="2483"/>
        <v>#N/A</v>
      </c>
      <c r="CI349" s="67" t="e">
        <f t="shared" si="2484"/>
        <v>#N/A</v>
      </c>
      <c r="CJ349" s="67" t="e">
        <f t="shared" si="2485"/>
        <v>#N/A</v>
      </c>
      <c r="CK349" s="67" t="e">
        <f t="shared" si="2486"/>
        <v>#N/A</v>
      </c>
      <c r="CL349" s="68" t="e">
        <f t="shared" si="2487"/>
        <v>#N/A</v>
      </c>
    </row>
    <row r="350" spans="2:90" hidden="1" x14ac:dyDescent="0.4">
      <c r="B350" t="str">
        <f t="shared" si="2408"/>
        <v>2015(株)ベイサイドエナジー</v>
      </c>
      <c r="C350" t="str">
        <f t="shared" si="2409"/>
        <v>2015(株)ベイサイドエナジー</v>
      </c>
      <c r="D350">
        <v>2015</v>
      </c>
      <c r="E350">
        <v>2016</v>
      </c>
      <c r="G350" s="36" t="s">
        <v>230</v>
      </c>
      <c r="H350">
        <v>5.0799999999999999E-4</v>
      </c>
      <c r="J350">
        <v>5.13E-4</v>
      </c>
      <c r="L350" s="60" t="s">
        <v>2051</v>
      </c>
      <c r="M350" s="61">
        <v>2015</v>
      </c>
      <c r="N350" s="62" t="s">
        <v>362</v>
      </c>
      <c r="P350" s="60" t="s">
        <v>440</v>
      </c>
      <c r="Q350" s="61" t="e">
        <f t="shared" si="2416"/>
        <v>#N/A</v>
      </c>
      <c r="R350" s="61" t="e">
        <f t="shared" si="2417"/>
        <v>#N/A</v>
      </c>
      <c r="S350" s="61" t="e">
        <f t="shared" si="2418"/>
        <v>#N/A</v>
      </c>
      <c r="T350" s="61" t="e">
        <f t="shared" si="2419"/>
        <v>#N/A</v>
      </c>
      <c r="U350" s="61">
        <f t="shared" si="2420"/>
        <v>461</v>
      </c>
      <c r="V350" s="61">
        <f t="shared" si="2421"/>
        <v>461</v>
      </c>
      <c r="W350" s="61" t="e">
        <f t="shared" si="2422"/>
        <v>#N/A</v>
      </c>
      <c r="X350" s="61" t="e">
        <f t="shared" si="2423"/>
        <v>#N/A</v>
      </c>
      <c r="Y350" s="61" t="e">
        <f t="shared" si="2424"/>
        <v>#N/A</v>
      </c>
      <c r="Z350" s="61" t="e">
        <f t="shared" si="2425"/>
        <v>#N/A</v>
      </c>
      <c r="AA350" s="61" t="e">
        <f t="shared" si="2426"/>
        <v>#N/A</v>
      </c>
      <c r="AB350" s="61" t="e">
        <f t="shared" si="2427"/>
        <v>#N/A</v>
      </c>
      <c r="AC350" s="61" t="e">
        <f t="shared" si="2428"/>
        <v>#N/A</v>
      </c>
      <c r="AD350" s="61" t="e">
        <f t="shared" si="2429"/>
        <v>#N/A</v>
      </c>
      <c r="AE350" s="61" t="e">
        <f t="shared" si="2430"/>
        <v>#N/A</v>
      </c>
      <c r="AF350" s="61" t="e">
        <f t="shared" si="2431"/>
        <v>#N/A</v>
      </c>
      <c r="AG350" s="61" t="e">
        <f t="shared" si="2432"/>
        <v>#N/A</v>
      </c>
      <c r="AH350" s="61" t="e">
        <f t="shared" si="2433"/>
        <v>#N/A</v>
      </c>
      <c r="AI350" s="61" t="e">
        <f t="shared" si="2578"/>
        <v>#N/A</v>
      </c>
      <c r="AJ350" s="61" t="e">
        <f t="shared" ref="AJ350" si="2639">AI350+COUNTIF($L:$L,AI$2&amp;$P350)-1</f>
        <v>#N/A</v>
      </c>
      <c r="AK350" s="61" t="e">
        <f t="shared" si="2580"/>
        <v>#N/A</v>
      </c>
      <c r="AL350" s="61" t="e">
        <f t="shared" ref="AL350" si="2640">AK350+COUNTIF($L:$L,AK$2&amp;$P350)-1</f>
        <v>#N/A</v>
      </c>
      <c r="AM350" s="61" t="e">
        <f t="shared" si="2582"/>
        <v>#N/A</v>
      </c>
      <c r="AN350" s="61" t="e">
        <f t="shared" ref="AN350" si="2641">AM350+COUNTIF($L:$L,AM$2&amp;$P350)-1</f>
        <v>#N/A</v>
      </c>
      <c r="AO350" s="61" t="e">
        <f t="shared" si="2584"/>
        <v>#N/A</v>
      </c>
      <c r="AP350" s="61" t="e">
        <f t="shared" ref="AP350" si="2642">AO350+COUNTIF($L:$L,AO$2&amp;$P350)-1</f>
        <v>#N/A</v>
      </c>
      <c r="AQ350" s="61" t="e">
        <f t="shared" si="2586"/>
        <v>#N/A</v>
      </c>
      <c r="AR350" s="61" t="e">
        <f t="shared" ref="AR350" si="2643">AQ350+COUNTIF($L:$L,AQ$2&amp;$P350)-1</f>
        <v>#N/A</v>
      </c>
      <c r="AS350" s="61" t="e">
        <f t="shared" si="2588"/>
        <v>#N/A</v>
      </c>
      <c r="AT350" s="61" t="e">
        <f t="shared" ref="AT350" si="2644">AS350+COUNTIF($L:$L,AS$2&amp;$P350)-1</f>
        <v>#N/A</v>
      </c>
      <c r="AU350" s="61" t="e">
        <f t="shared" si="2590"/>
        <v>#N/A</v>
      </c>
      <c r="AV350" s="61" t="e">
        <f t="shared" si="2447"/>
        <v>#N/A</v>
      </c>
      <c r="AW350" s="61" t="e">
        <f t="shared" si="2448"/>
        <v>#N/A</v>
      </c>
      <c r="AX350" s="61" t="e">
        <f t="shared" si="2449"/>
        <v>#N/A</v>
      </c>
      <c r="AY350" s="61" t="e">
        <f t="shared" si="2450"/>
        <v>#N/A</v>
      </c>
      <c r="AZ350" s="62" t="e">
        <f t="shared" si="2451"/>
        <v>#N/A</v>
      </c>
      <c r="BB350" s="69" t="s">
        <v>440</v>
      </c>
      <c r="BC350" s="70" t="e">
        <f t="shared" si="2452"/>
        <v>#N/A</v>
      </c>
      <c r="BD350" s="70" t="e">
        <f t="shared" si="2453"/>
        <v>#N/A</v>
      </c>
      <c r="BE350" s="70" t="e">
        <f t="shared" si="2454"/>
        <v>#N/A</v>
      </c>
      <c r="BF350" s="70" t="e">
        <f t="shared" si="2455"/>
        <v>#N/A</v>
      </c>
      <c r="BG350" s="70">
        <f t="shared" si="2456"/>
        <v>465</v>
      </c>
      <c r="BH350" s="70">
        <f t="shared" si="2457"/>
        <v>465</v>
      </c>
      <c r="BI350" s="70" t="e">
        <f t="shared" si="2458"/>
        <v>#N/A</v>
      </c>
      <c r="BJ350" s="70" t="e">
        <f t="shared" si="2459"/>
        <v>#N/A</v>
      </c>
      <c r="BK350" s="70" t="e">
        <f t="shared" si="2460"/>
        <v>#N/A</v>
      </c>
      <c r="BL350" s="70" t="e">
        <f t="shared" si="2461"/>
        <v>#N/A</v>
      </c>
      <c r="BM350" s="70" t="e">
        <f t="shared" si="2462"/>
        <v>#N/A</v>
      </c>
      <c r="BN350" s="70" t="e">
        <f t="shared" si="2463"/>
        <v>#N/A</v>
      </c>
      <c r="BO350" s="70" t="e">
        <f t="shared" si="2464"/>
        <v>#N/A</v>
      </c>
      <c r="BP350" s="70" t="e">
        <f t="shared" si="2465"/>
        <v>#N/A</v>
      </c>
      <c r="BQ350" s="70" t="e">
        <f t="shared" si="2466"/>
        <v>#N/A</v>
      </c>
      <c r="BR350" s="70" t="e">
        <f t="shared" si="2467"/>
        <v>#N/A</v>
      </c>
      <c r="BS350" s="70" t="e">
        <f t="shared" si="2468"/>
        <v>#N/A</v>
      </c>
      <c r="BT350" s="70" t="e">
        <f t="shared" si="2469"/>
        <v>#N/A</v>
      </c>
      <c r="BU350" s="70" t="e">
        <f t="shared" si="2470"/>
        <v>#N/A</v>
      </c>
      <c r="BV350" s="70" t="e">
        <f t="shared" si="2471"/>
        <v>#N/A</v>
      </c>
      <c r="BW350" s="70" t="e">
        <f t="shared" si="2472"/>
        <v>#N/A</v>
      </c>
      <c r="BX350" s="70" t="e">
        <f t="shared" si="2473"/>
        <v>#N/A</v>
      </c>
      <c r="BY350" s="70" t="e">
        <f t="shared" si="2474"/>
        <v>#N/A</v>
      </c>
      <c r="BZ350" s="70" t="e">
        <f t="shared" si="2475"/>
        <v>#N/A</v>
      </c>
      <c r="CA350" s="70" t="e">
        <f t="shared" si="2476"/>
        <v>#N/A</v>
      </c>
      <c r="CB350" s="70" t="e">
        <f t="shared" si="2477"/>
        <v>#N/A</v>
      </c>
      <c r="CC350" s="70" t="e">
        <f t="shared" si="2478"/>
        <v>#N/A</v>
      </c>
      <c r="CD350" s="70" t="e">
        <f t="shared" si="2479"/>
        <v>#N/A</v>
      </c>
      <c r="CE350" s="70" t="e">
        <f t="shared" si="2480"/>
        <v>#N/A</v>
      </c>
      <c r="CF350" s="70" t="e">
        <f t="shared" si="2481"/>
        <v>#N/A</v>
      </c>
      <c r="CG350" s="70" t="e">
        <f t="shared" si="2482"/>
        <v>#N/A</v>
      </c>
      <c r="CH350" s="70" t="e">
        <f t="shared" si="2483"/>
        <v>#N/A</v>
      </c>
      <c r="CI350" s="70" t="e">
        <f t="shared" si="2484"/>
        <v>#N/A</v>
      </c>
      <c r="CJ350" s="70" t="e">
        <f t="shared" si="2485"/>
        <v>#N/A</v>
      </c>
      <c r="CK350" s="70" t="e">
        <f t="shared" si="2486"/>
        <v>#N/A</v>
      </c>
      <c r="CL350" s="71" t="e">
        <f t="shared" si="2487"/>
        <v>#N/A</v>
      </c>
    </row>
    <row r="351" spans="2:90" hidden="1" x14ac:dyDescent="0.4">
      <c r="B351" t="str">
        <f t="shared" si="2408"/>
        <v>2015鈴与商事(株)</v>
      </c>
      <c r="C351" t="str">
        <f t="shared" si="2409"/>
        <v>2015鈴与商事(株)</v>
      </c>
      <c r="D351">
        <v>2015</v>
      </c>
      <c r="E351">
        <v>2016</v>
      </c>
      <c r="G351" s="36" t="s">
        <v>144</v>
      </c>
      <c r="H351">
        <v>3.8400000000000001E-4</v>
      </c>
      <c r="J351">
        <v>4.9600000000000002E-4</v>
      </c>
      <c r="L351" s="57" t="s">
        <v>2052</v>
      </c>
      <c r="M351" s="58">
        <v>2015</v>
      </c>
      <c r="N351" s="59" t="s">
        <v>182</v>
      </c>
      <c r="P351" s="57" t="s">
        <v>441</v>
      </c>
      <c r="Q351" s="58" t="e">
        <f t="shared" si="2416"/>
        <v>#N/A</v>
      </c>
      <c r="R351" s="58" t="e">
        <f t="shared" si="2417"/>
        <v>#N/A</v>
      </c>
      <c r="S351" s="58" t="e">
        <f t="shared" si="2418"/>
        <v>#N/A</v>
      </c>
      <c r="T351" s="58" t="e">
        <f t="shared" si="2419"/>
        <v>#N/A</v>
      </c>
      <c r="U351" s="58">
        <f t="shared" si="2420"/>
        <v>462</v>
      </c>
      <c r="V351" s="58">
        <f t="shared" si="2421"/>
        <v>462</v>
      </c>
      <c r="W351" s="58" t="e">
        <f t="shared" si="2422"/>
        <v>#N/A</v>
      </c>
      <c r="X351" s="58" t="e">
        <f t="shared" si="2423"/>
        <v>#N/A</v>
      </c>
      <c r="Y351" s="58" t="e">
        <f t="shared" si="2424"/>
        <v>#N/A</v>
      </c>
      <c r="Z351" s="58" t="e">
        <f t="shared" si="2425"/>
        <v>#N/A</v>
      </c>
      <c r="AA351" s="58" t="e">
        <f t="shared" si="2426"/>
        <v>#N/A</v>
      </c>
      <c r="AB351" s="58" t="e">
        <f t="shared" si="2427"/>
        <v>#N/A</v>
      </c>
      <c r="AC351" s="58" t="e">
        <f t="shared" si="2428"/>
        <v>#N/A</v>
      </c>
      <c r="AD351" s="58" t="e">
        <f t="shared" si="2429"/>
        <v>#N/A</v>
      </c>
      <c r="AE351" s="58" t="e">
        <f t="shared" si="2430"/>
        <v>#N/A</v>
      </c>
      <c r="AF351" s="58" t="e">
        <f t="shared" si="2431"/>
        <v>#N/A</v>
      </c>
      <c r="AG351" s="58" t="e">
        <f t="shared" si="2432"/>
        <v>#N/A</v>
      </c>
      <c r="AH351" s="58" t="e">
        <f t="shared" si="2433"/>
        <v>#N/A</v>
      </c>
      <c r="AI351" s="58" t="e">
        <f t="shared" si="2578"/>
        <v>#N/A</v>
      </c>
      <c r="AJ351" s="58" t="e">
        <f t="shared" ref="AJ351" si="2645">AI351+COUNTIF($L:$L,AI$2&amp;$P351)-1</f>
        <v>#N/A</v>
      </c>
      <c r="AK351" s="58" t="e">
        <f t="shared" si="2580"/>
        <v>#N/A</v>
      </c>
      <c r="AL351" s="58" t="e">
        <f t="shared" ref="AL351" si="2646">AK351+COUNTIF($L:$L,AK$2&amp;$P351)-1</f>
        <v>#N/A</v>
      </c>
      <c r="AM351" s="58" t="e">
        <f t="shared" si="2582"/>
        <v>#N/A</v>
      </c>
      <c r="AN351" s="58" t="e">
        <f t="shared" ref="AN351" si="2647">AM351+COUNTIF($L:$L,AM$2&amp;$P351)-1</f>
        <v>#N/A</v>
      </c>
      <c r="AO351" s="58" t="e">
        <f t="shared" si="2584"/>
        <v>#N/A</v>
      </c>
      <c r="AP351" s="58" t="e">
        <f t="shared" ref="AP351" si="2648">AO351+COUNTIF($L:$L,AO$2&amp;$P351)-1</f>
        <v>#N/A</v>
      </c>
      <c r="AQ351" s="58" t="e">
        <f t="shared" si="2586"/>
        <v>#N/A</v>
      </c>
      <c r="AR351" s="58" t="e">
        <f t="shared" ref="AR351" si="2649">AQ351+COUNTIF($L:$L,AQ$2&amp;$P351)-1</f>
        <v>#N/A</v>
      </c>
      <c r="AS351" s="58" t="e">
        <f t="shared" si="2588"/>
        <v>#N/A</v>
      </c>
      <c r="AT351" s="58" t="e">
        <f t="shared" ref="AT351" si="2650">AS351+COUNTIF($L:$L,AS$2&amp;$P351)-1</f>
        <v>#N/A</v>
      </c>
      <c r="AU351" s="58" t="e">
        <f t="shared" si="2590"/>
        <v>#N/A</v>
      </c>
      <c r="AV351" s="58" t="e">
        <f t="shared" si="2447"/>
        <v>#N/A</v>
      </c>
      <c r="AW351" s="58" t="e">
        <f t="shared" si="2448"/>
        <v>#N/A</v>
      </c>
      <c r="AX351" s="58" t="e">
        <f t="shared" si="2449"/>
        <v>#N/A</v>
      </c>
      <c r="AY351" s="58" t="e">
        <f t="shared" si="2450"/>
        <v>#N/A</v>
      </c>
      <c r="AZ351" s="59" t="e">
        <f t="shared" si="2451"/>
        <v>#N/A</v>
      </c>
      <c r="BB351" s="66" t="s">
        <v>441</v>
      </c>
      <c r="BC351" s="67" t="e">
        <f t="shared" si="2452"/>
        <v>#N/A</v>
      </c>
      <c r="BD351" s="67" t="e">
        <f t="shared" si="2453"/>
        <v>#N/A</v>
      </c>
      <c r="BE351" s="67" t="e">
        <f t="shared" si="2454"/>
        <v>#N/A</v>
      </c>
      <c r="BF351" s="67" t="e">
        <f t="shared" si="2455"/>
        <v>#N/A</v>
      </c>
      <c r="BG351" s="67">
        <f t="shared" si="2456"/>
        <v>466</v>
      </c>
      <c r="BH351" s="67">
        <f t="shared" si="2457"/>
        <v>466</v>
      </c>
      <c r="BI351" s="67" t="e">
        <f t="shared" si="2458"/>
        <v>#N/A</v>
      </c>
      <c r="BJ351" s="67" t="e">
        <f t="shared" si="2459"/>
        <v>#N/A</v>
      </c>
      <c r="BK351" s="67" t="e">
        <f t="shared" si="2460"/>
        <v>#N/A</v>
      </c>
      <c r="BL351" s="67" t="e">
        <f t="shared" si="2461"/>
        <v>#N/A</v>
      </c>
      <c r="BM351" s="67" t="e">
        <f t="shared" si="2462"/>
        <v>#N/A</v>
      </c>
      <c r="BN351" s="67" t="e">
        <f t="shared" si="2463"/>
        <v>#N/A</v>
      </c>
      <c r="BO351" s="67" t="e">
        <f t="shared" si="2464"/>
        <v>#N/A</v>
      </c>
      <c r="BP351" s="67" t="e">
        <f t="shared" si="2465"/>
        <v>#N/A</v>
      </c>
      <c r="BQ351" s="67" t="e">
        <f t="shared" si="2466"/>
        <v>#N/A</v>
      </c>
      <c r="BR351" s="67" t="e">
        <f t="shared" si="2467"/>
        <v>#N/A</v>
      </c>
      <c r="BS351" s="67" t="e">
        <f t="shared" si="2468"/>
        <v>#N/A</v>
      </c>
      <c r="BT351" s="67" t="e">
        <f t="shared" si="2469"/>
        <v>#N/A</v>
      </c>
      <c r="BU351" s="67" t="e">
        <f t="shared" si="2470"/>
        <v>#N/A</v>
      </c>
      <c r="BV351" s="67" t="e">
        <f t="shared" si="2471"/>
        <v>#N/A</v>
      </c>
      <c r="BW351" s="67" t="e">
        <f t="shared" si="2472"/>
        <v>#N/A</v>
      </c>
      <c r="BX351" s="67" t="e">
        <f t="shared" si="2473"/>
        <v>#N/A</v>
      </c>
      <c r="BY351" s="67" t="e">
        <f t="shared" si="2474"/>
        <v>#N/A</v>
      </c>
      <c r="BZ351" s="67" t="e">
        <f t="shared" si="2475"/>
        <v>#N/A</v>
      </c>
      <c r="CA351" s="67" t="e">
        <f t="shared" si="2476"/>
        <v>#N/A</v>
      </c>
      <c r="CB351" s="67" t="e">
        <f t="shared" si="2477"/>
        <v>#N/A</v>
      </c>
      <c r="CC351" s="67" t="e">
        <f t="shared" si="2478"/>
        <v>#N/A</v>
      </c>
      <c r="CD351" s="67" t="e">
        <f t="shared" si="2479"/>
        <v>#N/A</v>
      </c>
      <c r="CE351" s="67" t="e">
        <f t="shared" si="2480"/>
        <v>#N/A</v>
      </c>
      <c r="CF351" s="67" t="e">
        <f t="shared" si="2481"/>
        <v>#N/A</v>
      </c>
      <c r="CG351" s="67" t="e">
        <f t="shared" si="2482"/>
        <v>#N/A</v>
      </c>
      <c r="CH351" s="67" t="e">
        <f t="shared" si="2483"/>
        <v>#N/A</v>
      </c>
      <c r="CI351" s="67" t="e">
        <f t="shared" si="2484"/>
        <v>#N/A</v>
      </c>
      <c r="CJ351" s="67" t="e">
        <f t="shared" si="2485"/>
        <v>#N/A</v>
      </c>
      <c r="CK351" s="67" t="e">
        <f t="shared" si="2486"/>
        <v>#N/A</v>
      </c>
      <c r="CL351" s="68" t="e">
        <f t="shared" si="2487"/>
        <v>#N/A</v>
      </c>
    </row>
    <row r="352" spans="2:90" hidden="1" x14ac:dyDescent="0.4">
      <c r="B352" t="str">
        <f t="shared" si="2408"/>
        <v>2015(株)バランスハーツ</v>
      </c>
      <c r="C352" t="str">
        <f t="shared" si="2409"/>
        <v>2015(株)バランスハーツ</v>
      </c>
      <c r="D352">
        <v>2015</v>
      </c>
      <c r="E352">
        <v>2016</v>
      </c>
      <c r="G352" s="36" t="s">
        <v>226</v>
      </c>
      <c r="H352">
        <v>5.9199999999999997E-4</v>
      </c>
      <c r="J352">
        <v>5.6399999999999994E-4</v>
      </c>
      <c r="L352" s="60" t="s">
        <v>2053</v>
      </c>
      <c r="M352" s="61">
        <v>2015</v>
      </c>
      <c r="N352" s="62" t="s">
        <v>363</v>
      </c>
      <c r="P352" s="60" t="s">
        <v>442</v>
      </c>
      <c r="Q352" s="61" t="e">
        <f t="shared" si="2416"/>
        <v>#N/A</v>
      </c>
      <c r="R352" s="61" t="e">
        <f t="shared" si="2417"/>
        <v>#N/A</v>
      </c>
      <c r="S352" s="61" t="e">
        <f t="shared" si="2418"/>
        <v>#N/A</v>
      </c>
      <c r="T352" s="61" t="e">
        <f t="shared" si="2419"/>
        <v>#N/A</v>
      </c>
      <c r="U352" s="61">
        <f t="shared" si="2420"/>
        <v>463</v>
      </c>
      <c r="V352" s="61">
        <f t="shared" si="2421"/>
        <v>463</v>
      </c>
      <c r="W352" s="61">
        <f t="shared" si="2422"/>
        <v>778</v>
      </c>
      <c r="X352" s="61">
        <f t="shared" si="2423"/>
        <v>778</v>
      </c>
      <c r="Y352" s="61">
        <f t="shared" si="2424"/>
        <v>1151</v>
      </c>
      <c r="Z352" s="61">
        <f t="shared" si="2425"/>
        <v>1151</v>
      </c>
      <c r="AA352" s="61">
        <f t="shared" si="2426"/>
        <v>1585</v>
      </c>
      <c r="AB352" s="61">
        <f t="shared" si="2427"/>
        <v>1585</v>
      </c>
      <c r="AC352" s="61">
        <f t="shared" si="2428"/>
        <v>2093</v>
      </c>
      <c r="AD352" s="61">
        <f t="shared" si="2429"/>
        <v>2093</v>
      </c>
      <c r="AE352" s="61" t="e">
        <f t="shared" si="2430"/>
        <v>#N/A</v>
      </c>
      <c r="AF352" s="61" t="e">
        <f t="shared" si="2431"/>
        <v>#N/A</v>
      </c>
      <c r="AG352" s="61" t="e">
        <f t="shared" si="2432"/>
        <v>#N/A</v>
      </c>
      <c r="AH352" s="61" t="e">
        <f t="shared" si="2433"/>
        <v>#N/A</v>
      </c>
      <c r="AI352" s="61" t="e">
        <f t="shared" si="2578"/>
        <v>#N/A</v>
      </c>
      <c r="AJ352" s="61" t="e">
        <f t="shared" ref="AJ352" si="2651">AI352+COUNTIF($L:$L,AI$2&amp;$P352)-1</f>
        <v>#N/A</v>
      </c>
      <c r="AK352" s="61" t="e">
        <f t="shared" si="2580"/>
        <v>#N/A</v>
      </c>
      <c r="AL352" s="61" t="e">
        <f t="shared" ref="AL352" si="2652">AK352+COUNTIF($L:$L,AK$2&amp;$P352)-1</f>
        <v>#N/A</v>
      </c>
      <c r="AM352" s="61" t="e">
        <f t="shared" si="2582"/>
        <v>#N/A</v>
      </c>
      <c r="AN352" s="61" t="e">
        <f t="shared" ref="AN352" si="2653">AM352+COUNTIF($L:$L,AM$2&amp;$P352)-1</f>
        <v>#N/A</v>
      </c>
      <c r="AO352" s="61" t="e">
        <f t="shared" si="2584"/>
        <v>#N/A</v>
      </c>
      <c r="AP352" s="61" t="e">
        <f t="shared" ref="AP352" si="2654">AO352+COUNTIF($L:$L,AO$2&amp;$P352)-1</f>
        <v>#N/A</v>
      </c>
      <c r="AQ352" s="61" t="e">
        <f t="shared" si="2586"/>
        <v>#N/A</v>
      </c>
      <c r="AR352" s="61" t="e">
        <f t="shared" ref="AR352" si="2655">AQ352+COUNTIF($L:$L,AQ$2&amp;$P352)-1</f>
        <v>#N/A</v>
      </c>
      <c r="AS352" s="61" t="e">
        <f t="shared" si="2588"/>
        <v>#N/A</v>
      </c>
      <c r="AT352" s="61" t="e">
        <f t="shared" ref="AT352" si="2656">AS352+COUNTIF($L:$L,AS$2&amp;$P352)-1</f>
        <v>#N/A</v>
      </c>
      <c r="AU352" s="61" t="e">
        <f t="shared" si="2590"/>
        <v>#N/A</v>
      </c>
      <c r="AV352" s="61" t="e">
        <f t="shared" si="2447"/>
        <v>#N/A</v>
      </c>
      <c r="AW352" s="61" t="e">
        <f t="shared" si="2448"/>
        <v>#N/A</v>
      </c>
      <c r="AX352" s="61" t="e">
        <f t="shared" si="2449"/>
        <v>#N/A</v>
      </c>
      <c r="AY352" s="61" t="e">
        <f t="shared" si="2450"/>
        <v>#N/A</v>
      </c>
      <c r="AZ352" s="62" t="e">
        <f t="shared" si="2451"/>
        <v>#N/A</v>
      </c>
      <c r="BB352" s="69" t="s">
        <v>442</v>
      </c>
      <c r="BC352" s="70" t="e">
        <f t="shared" si="2452"/>
        <v>#N/A</v>
      </c>
      <c r="BD352" s="70" t="e">
        <f t="shared" si="2453"/>
        <v>#N/A</v>
      </c>
      <c r="BE352" s="70" t="e">
        <f t="shared" si="2454"/>
        <v>#N/A</v>
      </c>
      <c r="BF352" s="70" t="e">
        <f t="shared" si="2455"/>
        <v>#N/A</v>
      </c>
      <c r="BG352" s="70">
        <f t="shared" si="2456"/>
        <v>467</v>
      </c>
      <c r="BH352" s="70">
        <f t="shared" si="2457"/>
        <v>467</v>
      </c>
      <c r="BI352" s="70">
        <f t="shared" si="2458"/>
        <v>814</v>
      </c>
      <c r="BJ352" s="70">
        <f t="shared" si="2459"/>
        <v>814</v>
      </c>
      <c r="BK352" s="70">
        <f t="shared" si="2460"/>
        <v>1269</v>
      </c>
      <c r="BL352" s="70">
        <f t="shared" si="2461"/>
        <v>1269</v>
      </c>
      <c r="BM352" s="70">
        <f t="shared" si="2462"/>
        <v>1857</v>
      </c>
      <c r="BN352" s="70">
        <f t="shared" si="2463"/>
        <v>1857</v>
      </c>
      <c r="BO352" s="70">
        <f t="shared" si="2464"/>
        <v>2633</v>
      </c>
      <c r="BP352" s="70">
        <f t="shared" si="2465"/>
        <v>2633</v>
      </c>
      <c r="BQ352" s="70" t="e">
        <f t="shared" si="2466"/>
        <v>#N/A</v>
      </c>
      <c r="BR352" s="70" t="e">
        <f t="shared" si="2467"/>
        <v>#N/A</v>
      </c>
      <c r="BS352" s="70" t="e">
        <f t="shared" si="2468"/>
        <v>#N/A</v>
      </c>
      <c r="BT352" s="70" t="e">
        <f t="shared" si="2469"/>
        <v>#N/A</v>
      </c>
      <c r="BU352" s="70" t="e">
        <f t="shared" si="2470"/>
        <v>#N/A</v>
      </c>
      <c r="BV352" s="70" t="e">
        <f t="shared" si="2471"/>
        <v>#N/A</v>
      </c>
      <c r="BW352" s="70" t="e">
        <f t="shared" si="2472"/>
        <v>#N/A</v>
      </c>
      <c r="BX352" s="70" t="e">
        <f t="shared" si="2473"/>
        <v>#N/A</v>
      </c>
      <c r="BY352" s="70" t="e">
        <f t="shared" si="2474"/>
        <v>#N/A</v>
      </c>
      <c r="BZ352" s="70" t="e">
        <f t="shared" si="2475"/>
        <v>#N/A</v>
      </c>
      <c r="CA352" s="70" t="e">
        <f t="shared" si="2476"/>
        <v>#N/A</v>
      </c>
      <c r="CB352" s="70" t="e">
        <f t="shared" si="2477"/>
        <v>#N/A</v>
      </c>
      <c r="CC352" s="70" t="e">
        <f t="shared" si="2478"/>
        <v>#N/A</v>
      </c>
      <c r="CD352" s="70" t="e">
        <f t="shared" si="2479"/>
        <v>#N/A</v>
      </c>
      <c r="CE352" s="70" t="e">
        <f t="shared" si="2480"/>
        <v>#N/A</v>
      </c>
      <c r="CF352" s="70" t="e">
        <f t="shared" si="2481"/>
        <v>#N/A</v>
      </c>
      <c r="CG352" s="70" t="e">
        <f t="shared" si="2482"/>
        <v>#N/A</v>
      </c>
      <c r="CH352" s="70" t="e">
        <f t="shared" si="2483"/>
        <v>#N/A</v>
      </c>
      <c r="CI352" s="70" t="e">
        <f t="shared" si="2484"/>
        <v>#N/A</v>
      </c>
      <c r="CJ352" s="70" t="e">
        <f t="shared" si="2485"/>
        <v>#N/A</v>
      </c>
      <c r="CK352" s="70" t="e">
        <f t="shared" si="2486"/>
        <v>#N/A</v>
      </c>
      <c r="CL352" s="71" t="e">
        <f t="shared" si="2487"/>
        <v>#N/A</v>
      </c>
    </row>
    <row r="353" spans="2:90" hidden="1" x14ac:dyDescent="0.4">
      <c r="B353" t="str">
        <f t="shared" si="2408"/>
        <v>2015ワタミファーム＆エナジー(株)</v>
      </c>
      <c r="C353" t="str">
        <f t="shared" si="2409"/>
        <v>2015ワタミファーム＆エナジー(株)</v>
      </c>
      <c r="D353">
        <v>2015</v>
      </c>
      <c r="E353">
        <v>2016</v>
      </c>
      <c r="G353" s="36" t="s">
        <v>168</v>
      </c>
      <c r="H353">
        <v>5.4799999999999998E-4</v>
      </c>
      <c r="J353">
        <v>5.1999999999999995E-4</v>
      </c>
      <c r="L353" s="57" t="s">
        <v>2054</v>
      </c>
      <c r="M353" s="58">
        <v>2015</v>
      </c>
      <c r="N353" s="59" t="s">
        <v>364</v>
      </c>
      <c r="P353" s="57" t="s">
        <v>443</v>
      </c>
      <c r="Q353" s="58" t="e">
        <f t="shared" si="2416"/>
        <v>#N/A</v>
      </c>
      <c r="R353" s="58" t="e">
        <f t="shared" si="2417"/>
        <v>#N/A</v>
      </c>
      <c r="S353" s="58" t="e">
        <f t="shared" si="2418"/>
        <v>#N/A</v>
      </c>
      <c r="T353" s="58" t="e">
        <f t="shared" si="2419"/>
        <v>#N/A</v>
      </c>
      <c r="U353" s="58">
        <f t="shared" si="2420"/>
        <v>464</v>
      </c>
      <c r="V353" s="58">
        <f t="shared" si="2421"/>
        <v>464</v>
      </c>
      <c r="W353" s="58">
        <f t="shared" si="2422"/>
        <v>779</v>
      </c>
      <c r="X353" s="58">
        <f t="shared" si="2423"/>
        <v>779</v>
      </c>
      <c r="Y353" s="58">
        <f t="shared" si="2424"/>
        <v>1152</v>
      </c>
      <c r="Z353" s="58">
        <f t="shared" si="2425"/>
        <v>1152</v>
      </c>
      <c r="AA353" s="58">
        <f t="shared" si="2426"/>
        <v>1586</v>
      </c>
      <c r="AB353" s="58">
        <f t="shared" si="2427"/>
        <v>1586</v>
      </c>
      <c r="AC353" s="58">
        <f t="shared" si="2428"/>
        <v>2094</v>
      </c>
      <c r="AD353" s="58">
        <f t="shared" si="2429"/>
        <v>2094</v>
      </c>
      <c r="AE353" s="58" t="e">
        <f t="shared" si="2430"/>
        <v>#N/A</v>
      </c>
      <c r="AF353" s="58" t="e">
        <f t="shared" si="2431"/>
        <v>#N/A</v>
      </c>
      <c r="AG353" s="58" t="e">
        <f t="shared" si="2432"/>
        <v>#N/A</v>
      </c>
      <c r="AH353" s="58" t="e">
        <f t="shared" si="2433"/>
        <v>#N/A</v>
      </c>
      <c r="AI353" s="58" t="e">
        <f t="shared" si="2578"/>
        <v>#N/A</v>
      </c>
      <c r="AJ353" s="58" t="e">
        <f t="shared" ref="AJ353" si="2657">AI353+COUNTIF($L:$L,AI$2&amp;$P353)-1</f>
        <v>#N/A</v>
      </c>
      <c r="AK353" s="58" t="e">
        <f t="shared" si="2580"/>
        <v>#N/A</v>
      </c>
      <c r="AL353" s="58" t="e">
        <f t="shared" ref="AL353" si="2658">AK353+COUNTIF($L:$L,AK$2&amp;$P353)-1</f>
        <v>#N/A</v>
      </c>
      <c r="AM353" s="58" t="e">
        <f t="shared" si="2582"/>
        <v>#N/A</v>
      </c>
      <c r="AN353" s="58" t="e">
        <f t="shared" ref="AN353" si="2659">AM353+COUNTIF($L:$L,AM$2&amp;$P353)-1</f>
        <v>#N/A</v>
      </c>
      <c r="AO353" s="58" t="e">
        <f t="shared" si="2584"/>
        <v>#N/A</v>
      </c>
      <c r="AP353" s="58" t="e">
        <f t="shared" ref="AP353" si="2660">AO353+COUNTIF($L:$L,AO$2&amp;$P353)-1</f>
        <v>#N/A</v>
      </c>
      <c r="AQ353" s="58" t="e">
        <f t="shared" si="2586"/>
        <v>#N/A</v>
      </c>
      <c r="AR353" s="58" t="e">
        <f t="shared" ref="AR353" si="2661">AQ353+COUNTIF($L:$L,AQ$2&amp;$P353)-1</f>
        <v>#N/A</v>
      </c>
      <c r="AS353" s="58" t="e">
        <f t="shared" si="2588"/>
        <v>#N/A</v>
      </c>
      <c r="AT353" s="58" t="e">
        <f t="shared" ref="AT353" si="2662">AS353+COUNTIF($L:$L,AS$2&amp;$P353)-1</f>
        <v>#N/A</v>
      </c>
      <c r="AU353" s="58" t="e">
        <f t="shared" si="2590"/>
        <v>#N/A</v>
      </c>
      <c r="AV353" s="58" t="e">
        <f t="shared" si="2447"/>
        <v>#N/A</v>
      </c>
      <c r="AW353" s="58" t="e">
        <f t="shared" si="2448"/>
        <v>#N/A</v>
      </c>
      <c r="AX353" s="58" t="e">
        <f t="shared" si="2449"/>
        <v>#N/A</v>
      </c>
      <c r="AY353" s="58" t="e">
        <f t="shared" si="2450"/>
        <v>#N/A</v>
      </c>
      <c r="AZ353" s="59" t="e">
        <f t="shared" si="2451"/>
        <v>#N/A</v>
      </c>
      <c r="BB353" s="66" t="s">
        <v>443</v>
      </c>
      <c r="BC353" s="67" t="e">
        <f t="shared" si="2452"/>
        <v>#N/A</v>
      </c>
      <c r="BD353" s="67" t="e">
        <f t="shared" si="2453"/>
        <v>#N/A</v>
      </c>
      <c r="BE353" s="67" t="e">
        <f t="shared" si="2454"/>
        <v>#N/A</v>
      </c>
      <c r="BF353" s="67" t="e">
        <f t="shared" si="2455"/>
        <v>#N/A</v>
      </c>
      <c r="BG353" s="67">
        <f t="shared" si="2456"/>
        <v>468</v>
      </c>
      <c r="BH353" s="67">
        <f t="shared" si="2457"/>
        <v>468</v>
      </c>
      <c r="BI353" s="67">
        <f t="shared" si="2458"/>
        <v>815</v>
      </c>
      <c r="BJ353" s="67">
        <f t="shared" si="2459"/>
        <v>815</v>
      </c>
      <c r="BK353" s="67">
        <f t="shared" si="2460"/>
        <v>1270</v>
      </c>
      <c r="BL353" s="67">
        <f t="shared" si="2461"/>
        <v>1270</v>
      </c>
      <c r="BM353" s="67">
        <f t="shared" si="2462"/>
        <v>1858</v>
      </c>
      <c r="BN353" s="67">
        <f t="shared" si="2463"/>
        <v>1858</v>
      </c>
      <c r="BO353" s="67">
        <f t="shared" si="2464"/>
        <v>2634</v>
      </c>
      <c r="BP353" s="67">
        <f t="shared" si="2465"/>
        <v>2634</v>
      </c>
      <c r="BQ353" s="67" t="e">
        <f t="shared" si="2466"/>
        <v>#N/A</v>
      </c>
      <c r="BR353" s="67" t="e">
        <f t="shared" si="2467"/>
        <v>#N/A</v>
      </c>
      <c r="BS353" s="67" t="e">
        <f t="shared" si="2468"/>
        <v>#N/A</v>
      </c>
      <c r="BT353" s="67" t="e">
        <f t="shared" si="2469"/>
        <v>#N/A</v>
      </c>
      <c r="BU353" s="67" t="e">
        <f t="shared" si="2470"/>
        <v>#N/A</v>
      </c>
      <c r="BV353" s="67" t="e">
        <f t="shared" si="2471"/>
        <v>#N/A</v>
      </c>
      <c r="BW353" s="67" t="e">
        <f t="shared" si="2472"/>
        <v>#N/A</v>
      </c>
      <c r="BX353" s="67" t="e">
        <f t="shared" si="2473"/>
        <v>#N/A</v>
      </c>
      <c r="BY353" s="67" t="e">
        <f t="shared" si="2474"/>
        <v>#N/A</v>
      </c>
      <c r="BZ353" s="67" t="e">
        <f t="shared" si="2475"/>
        <v>#N/A</v>
      </c>
      <c r="CA353" s="67" t="e">
        <f t="shared" si="2476"/>
        <v>#N/A</v>
      </c>
      <c r="CB353" s="67" t="e">
        <f t="shared" si="2477"/>
        <v>#N/A</v>
      </c>
      <c r="CC353" s="67" t="e">
        <f t="shared" si="2478"/>
        <v>#N/A</v>
      </c>
      <c r="CD353" s="67" t="e">
        <f t="shared" si="2479"/>
        <v>#N/A</v>
      </c>
      <c r="CE353" s="67" t="e">
        <f t="shared" si="2480"/>
        <v>#N/A</v>
      </c>
      <c r="CF353" s="67" t="e">
        <f t="shared" si="2481"/>
        <v>#N/A</v>
      </c>
      <c r="CG353" s="67" t="e">
        <f t="shared" si="2482"/>
        <v>#N/A</v>
      </c>
      <c r="CH353" s="67" t="e">
        <f t="shared" si="2483"/>
        <v>#N/A</v>
      </c>
      <c r="CI353" s="67" t="e">
        <f t="shared" si="2484"/>
        <v>#N/A</v>
      </c>
      <c r="CJ353" s="67" t="e">
        <f t="shared" si="2485"/>
        <v>#N/A</v>
      </c>
      <c r="CK353" s="67" t="e">
        <f t="shared" si="2486"/>
        <v>#N/A</v>
      </c>
      <c r="CL353" s="68" t="e">
        <f t="shared" si="2487"/>
        <v>#N/A</v>
      </c>
    </row>
    <row r="354" spans="2:90" hidden="1" x14ac:dyDescent="0.4">
      <c r="B354" t="str">
        <f t="shared" si="2408"/>
        <v>2015(株)パルシステム電力</v>
      </c>
      <c r="C354" t="str">
        <f t="shared" si="2409"/>
        <v>2015(株)パルシステム電力</v>
      </c>
      <c r="D354">
        <v>2015</v>
      </c>
      <c r="E354">
        <v>2016</v>
      </c>
      <c r="G354" s="36" t="s">
        <v>362</v>
      </c>
      <c r="H354">
        <v>8.8999999999999995E-5</v>
      </c>
      <c r="J354">
        <v>5.04E-4</v>
      </c>
      <c r="L354" s="60" t="s">
        <v>2055</v>
      </c>
      <c r="M354" s="61">
        <v>2015</v>
      </c>
      <c r="N354" s="62" t="s">
        <v>365</v>
      </c>
      <c r="P354" s="60" t="s">
        <v>444</v>
      </c>
      <c r="Q354" s="61" t="e">
        <f t="shared" si="2416"/>
        <v>#N/A</v>
      </c>
      <c r="R354" s="61" t="e">
        <f t="shared" si="2417"/>
        <v>#N/A</v>
      </c>
      <c r="S354" s="61" t="e">
        <f t="shared" si="2418"/>
        <v>#N/A</v>
      </c>
      <c r="T354" s="61" t="e">
        <f t="shared" si="2419"/>
        <v>#N/A</v>
      </c>
      <c r="U354" s="61">
        <f t="shared" si="2420"/>
        <v>465</v>
      </c>
      <c r="V354" s="61">
        <f t="shared" si="2421"/>
        <v>465</v>
      </c>
      <c r="W354" s="61">
        <f t="shared" si="2422"/>
        <v>780</v>
      </c>
      <c r="X354" s="61">
        <f t="shared" si="2423"/>
        <v>780</v>
      </c>
      <c r="Y354" s="61">
        <f t="shared" si="2424"/>
        <v>1153</v>
      </c>
      <c r="Z354" s="61">
        <f t="shared" si="2425"/>
        <v>1153</v>
      </c>
      <c r="AA354" s="61">
        <f t="shared" si="2426"/>
        <v>1587</v>
      </c>
      <c r="AB354" s="61">
        <f t="shared" si="2427"/>
        <v>1587</v>
      </c>
      <c r="AC354" s="61">
        <f t="shared" si="2428"/>
        <v>2095</v>
      </c>
      <c r="AD354" s="61">
        <f t="shared" si="2429"/>
        <v>2095</v>
      </c>
      <c r="AE354" s="61" t="e">
        <f t="shared" si="2430"/>
        <v>#N/A</v>
      </c>
      <c r="AF354" s="61" t="e">
        <f t="shared" si="2431"/>
        <v>#N/A</v>
      </c>
      <c r="AG354" s="61" t="e">
        <f t="shared" si="2432"/>
        <v>#N/A</v>
      </c>
      <c r="AH354" s="61" t="e">
        <f t="shared" si="2433"/>
        <v>#N/A</v>
      </c>
      <c r="AI354" s="61" t="e">
        <f t="shared" si="2578"/>
        <v>#N/A</v>
      </c>
      <c r="AJ354" s="61" t="e">
        <f t="shared" ref="AJ354" si="2663">AI354+COUNTIF($L:$L,AI$2&amp;$P354)-1</f>
        <v>#N/A</v>
      </c>
      <c r="AK354" s="61" t="e">
        <f t="shared" si="2580"/>
        <v>#N/A</v>
      </c>
      <c r="AL354" s="61" t="e">
        <f t="shared" ref="AL354" si="2664">AK354+COUNTIF($L:$L,AK$2&amp;$P354)-1</f>
        <v>#N/A</v>
      </c>
      <c r="AM354" s="61" t="e">
        <f t="shared" si="2582"/>
        <v>#N/A</v>
      </c>
      <c r="AN354" s="61" t="e">
        <f t="shared" ref="AN354" si="2665">AM354+COUNTIF($L:$L,AM$2&amp;$P354)-1</f>
        <v>#N/A</v>
      </c>
      <c r="AO354" s="61" t="e">
        <f t="shared" si="2584"/>
        <v>#N/A</v>
      </c>
      <c r="AP354" s="61" t="e">
        <f t="shared" ref="AP354" si="2666">AO354+COUNTIF($L:$L,AO$2&amp;$P354)-1</f>
        <v>#N/A</v>
      </c>
      <c r="AQ354" s="61" t="e">
        <f t="shared" si="2586"/>
        <v>#N/A</v>
      </c>
      <c r="AR354" s="61" t="e">
        <f t="shared" ref="AR354" si="2667">AQ354+COUNTIF($L:$L,AQ$2&amp;$P354)-1</f>
        <v>#N/A</v>
      </c>
      <c r="AS354" s="61" t="e">
        <f t="shared" si="2588"/>
        <v>#N/A</v>
      </c>
      <c r="AT354" s="61" t="e">
        <f t="shared" ref="AT354" si="2668">AS354+COUNTIF($L:$L,AS$2&amp;$P354)-1</f>
        <v>#N/A</v>
      </c>
      <c r="AU354" s="61" t="e">
        <f t="shared" si="2590"/>
        <v>#N/A</v>
      </c>
      <c r="AV354" s="61" t="e">
        <f t="shared" si="2447"/>
        <v>#N/A</v>
      </c>
      <c r="AW354" s="61" t="e">
        <f t="shared" si="2448"/>
        <v>#N/A</v>
      </c>
      <c r="AX354" s="61" t="e">
        <f t="shared" si="2449"/>
        <v>#N/A</v>
      </c>
      <c r="AY354" s="61" t="e">
        <f t="shared" si="2450"/>
        <v>#N/A</v>
      </c>
      <c r="AZ354" s="62" t="e">
        <f t="shared" si="2451"/>
        <v>#N/A</v>
      </c>
      <c r="BB354" s="69" t="s">
        <v>444</v>
      </c>
      <c r="BC354" s="70" t="e">
        <f t="shared" si="2452"/>
        <v>#N/A</v>
      </c>
      <c r="BD354" s="70" t="e">
        <f t="shared" si="2453"/>
        <v>#N/A</v>
      </c>
      <c r="BE354" s="70" t="e">
        <f t="shared" si="2454"/>
        <v>#N/A</v>
      </c>
      <c r="BF354" s="70" t="e">
        <f t="shared" si="2455"/>
        <v>#N/A</v>
      </c>
      <c r="BG354" s="70">
        <f t="shared" si="2456"/>
        <v>469</v>
      </c>
      <c r="BH354" s="70">
        <f t="shared" si="2457"/>
        <v>469</v>
      </c>
      <c r="BI354" s="70">
        <f t="shared" si="2458"/>
        <v>816</v>
      </c>
      <c r="BJ354" s="70">
        <f t="shared" si="2459"/>
        <v>816</v>
      </c>
      <c r="BK354" s="70">
        <f t="shared" si="2460"/>
        <v>1271</v>
      </c>
      <c r="BL354" s="70">
        <f t="shared" si="2461"/>
        <v>1271</v>
      </c>
      <c r="BM354" s="70">
        <f t="shared" si="2462"/>
        <v>1859</v>
      </c>
      <c r="BN354" s="70">
        <f t="shared" si="2463"/>
        <v>1859</v>
      </c>
      <c r="BO354" s="70">
        <f t="shared" si="2464"/>
        <v>2635</v>
      </c>
      <c r="BP354" s="70">
        <f t="shared" si="2465"/>
        <v>2635</v>
      </c>
      <c r="BQ354" s="70" t="e">
        <f t="shared" si="2466"/>
        <v>#N/A</v>
      </c>
      <c r="BR354" s="70" t="e">
        <f t="shared" si="2467"/>
        <v>#N/A</v>
      </c>
      <c r="BS354" s="70" t="e">
        <f t="shared" si="2468"/>
        <v>#N/A</v>
      </c>
      <c r="BT354" s="70" t="e">
        <f t="shared" si="2469"/>
        <v>#N/A</v>
      </c>
      <c r="BU354" s="70" t="e">
        <f t="shared" si="2470"/>
        <v>#N/A</v>
      </c>
      <c r="BV354" s="70" t="e">
        <f t="shared" si="2471"/>
        <v>#N/A</v>
      </c>
      <c r="BW354" s="70" t="e">
        <f t="shared" si="2472"/>
        <v>#N/A</v>
      </c>
      <c r="BX354" s="70" t="e">
        <f t="shared" si="2473"/>
        <v>#N/A</v>
      </c>
      <c r="BY354" s="70" t="e">
        <f t="shared" si="2474"/>
        <v>#N/A</v>
      </c>
      <c r="BZ354" s="70" t="e">
        <f t="shared" si="2475"/>
        <v>#N/A</v>
      </c>
      <c r="CA354" s="70" t="e">
        <f t="shared" si="2476"/>
        <v>#N/A</v>
      </c>
      <c r="CB354" s="70" t="e">
        <f t="shared" si="2477"/>
        <v>#N/A</v>
      </c>
      <c r="CC354" s="70" t="e">
        <f t="shared" si="2478"/>
        <v>#N/A</v>
      </c>
      <c r="CD354" s="70" t="e">
        <f t="shared" si="2479"/>
        <v>#N/A</v>
      </c>
      <c r="CE354" s="70" t="e">
        <f t="shared" si="2480"/>
        <v>#N/A</v>
      </c>
      <c r="CF354" s="70" t="e">
        <f t="shared" si="2481"/>
        <v>#N/A</v>
      </c>
      <c r="CG354" s="70" t="e">
        <f t="shared" si="2482"/>
        <v>#N/A</v>
      </c>
      <c r="CH354" s="70" t="e">
        <f t="shared" si="2483"/>
        <v>#N/A</v>
      </c>
      <c r="CI354" s="70" t="e">
        <f t="shared" si="2484"/>
        <v>#N/A</v>
      </c>
      <c r="CJ354" s="70" t="e">
        <f t="shared" si="2485"/>
        <v>#N/A</v>
      </c>
      <c r="CK354" s="70" t="e">
        <f t="shared" si="2486"/>
        <v>#N/A</v>
      </c>
      <c r="CL354" s="71" t="e">
        <f t="shared" si="2487"/>
        <v>#N/A</v>
      </c>
    </row>
    <row r="355" spans="2:90" hidden="1" x14ac:dyDescent="0.4">
      <c r="B355" t="str">
        <f t="shared" si="2408"/>
        <v>2015ＳＢパワー(株)</v>
      </c>
      <c r="C355" t="str">
        <f t="shared" si="2409"/>
        <v>2015ＳＢパワー(株)</v>
      </c>
      <c r="D355">
        <v>2015</v>
      </c>
      <c r="E355">
        <v>2016</v>
      </c>
      <c r="G355" s="36" t="s">
        <v>182</v>
      </c>
      <c r="H355">
        <v>7.2000000000000002E-5</v>
      </c>
      <c r="J355">
        <v>3.3100000000000002E-4</v>
      </c>
      <c r="L355" s="57" t="s">
        <v>2056</v>
      </c>
      <c r="M355" s="58">
        <v>2015</v>
      </c>
      <c r="N355" s="59" t="s">
        <v>203</v>
      </c>
      <c r="P355" s="57" t="s">
        <v>445</v>
      </c>
      <c r="Q355" s="58" t="e">
        <f t="shared" si="2416"/>
        <v>#N/A</v>
      </c>
      <c r="R355" s="58" t="e">
        <f t="shared" si="2417"/>
        <v>#N/A</v>
      </c>
      <c r="S355" s="58" t="e">
        <f t="shared" si="2418"/>
        <v>#N/A</v>
      </c>
      <c r="T355" s="58" t="e">
        <f t="shared" si="2419"/>
        <v>#N/A</v>
      </c>
      <c r="U355" s="58">
        <f t="shared" si="2420"/>
        <v>466</v>
      </c>
      <c r="V355" s="58">
        <f t="shared" si="2421"/>
        <v>466</v>
      </c>
      <c r="W355" s="58">
        <f t="shared" si="2422"/>
        <v>781</v>
      </c>
      <c r="X355" s="58">
        <f t="shared" si="2423"/>
        <v>781</v>
      </c>
      <c r="Y355" s="58">
        <f t="shared" si="2424"/>
        <v>1154</v>
      </c>
      <c r="Z355" s="58">
        <f t="shared" si="2425"/>
        <v>1154</v>
      </c>
      <c r="AA355" s="58">
        <f t="shared" si="2426"/>
        <v>1588</v>
      </c>
      <c r="AB355" s="58">
        <f t="shared" si="2427"/>
        <v>1588</v>
      </c>
      <c r="AC355" s="58">
        <f t="shared" si="2428"/>
        <v>2096</v>
      </c>
      <c r="AD355" s="58">
        <f t="shared" si="2429"/>
        <v>2096</v>
      </c>
      <c r="AE355" s="58">
        <f t="shared" si="2430"/>
        <v>2642</v>
      </c>
      <c r="AF355" s="58">
        <f t="shared" si="2431"/>
        <v>2642</v>
      </c>
      <c r="AG355" s="58" t="e">
        <f t="shared" si="2432"/>
        <v>#N/A</v>
      </c>
      <c r="AH355" s="58" t="e">
        <f t="shared" si="2433"/>
        <v>#N/A</v>
      </c>
      <c r="AI355" s="58" t="e">
        <f t="shared" si="2578"/>
        <v>#N/A</v>
      </c>
      <c r="AJ355" s="58" t="e">
        <f t="shared" ref="AJ355" si="2669">AI355+COUNTIF($L:$L,AI$2&amp;$P355)-1</f>
        <v>#N/A</v>
      </c>
      <c r="AK355" s="58" t="e">
        <f t="shared" si="2580"/>
        <v>#N/A</v>
      </c>
      <c r="AL355" s="58" t="e">
        <f t="shared" ref="AL355" si="2670">AK355+COUNTIF($L:$L,AK$2&amp;$P355)-1</f>
        <v>#N/A</v>
      </c>
      <c r="AM355" s="58" t="e">
        <f t="shared" si="2582"/>
        <v>#N/A</v>
      </c>
      <c r="AN355" s="58" t="e">
        <f t="shared" ref="AN355" si="2671">AM355+COUNTIF($L:$L,AM$2&amp;$P355)-1</f>
        <v>#N/A</v>
      </c>
      <c r="AO355" s="58" t="e">
        <f t="shared" si="2584"/>
        <v>#N/A</v>
      </c>
      <c r="AP355" s="58" t="e">
        <f t="shared" ref="AP355" si="2672">AO355+COUNTIF($L:$L,AO$2&amp;$P355)-1</f>
        <v>#N/A</v>
      </c>
      <c r="AQ355" s="58" t="e">
        <f t="shared" si="2586"/>
        <v>#N/A</v>
      </c>
      <c r="AR355" s="58" t="e">
        <f t="shared" ref="AR355" si="2673">AQ355+COUNTIF($L:$L,AQ$2&amp;$P355)-1</f>
        <v>#N/A</v>
      </c>
      <c r="AS355" s="58" t="e">
        <f t="shared" si="2588"/>
        <v>#N/A</v>
      </c>
      <c r="AT355" s="58" t="e">
        <f t="shared" ref="AT355" si="2674">AS355+COUNTIF($L:$L,AS$2&amp;$P355)-1</f>
        <v>#N/A</v>
      </c>
      <c r="AU355" s="58" t="e">
        <f t="shared" si="2590"/>
        <v>#N/A</v>
      </c>
      <c r="AV355" s="58" t="e">
        <f t="shared" si="2447"/>
        <v>#N/A</v>
      </c>
      <c r="AW355" s="58" t="e">
        <f t="shared" si="2448"/>
        <v>#N/A</v>
      </c>
      <c r="AX355" s="58" t="e">
        <f t="shared" si="2449"/>
        <v>#N/A</v>
      </c>
      <c r="AY355" s="58" t="e">
        <f t="shared" si="2450"/>
        <v>#N/A</v>
      </c>
      <c r="AZ355" s="59" t="e">
        <f t="shared" si="2451"/>
        <v>#N/A</v>
      </c>
      <c r="BB355" s="66" t="s">
        <v>445</v>
      </c>
      <c r="BC355" s="67" t="e">
        <f t="shared" si="2452"/>
        <v>#N/A</v>
      </c>
      <c r="BD355" s="67" t="e">
        <f t="shared" si="2453"/>
        <v>#N/A</v>
      </c>
      <c r="BE355" s="67" t="e">
        <f t="shared" si="2454"/>
        <v>#N/A</v>
      </c>
      <c r="BF355" s="67" t="e">
        <f t="shared" si="2455"/>
        <v>#N/A</v>
      </c>
      <c r="BG355" s="67">
        <f t="shared" si="2456"/>
        <v>470</v>
      </c>
      <c r="BH355" s="67">
        <f t="shared" si="2457"/>
        <v>470</v>
      </c>
      <c r="BI355" s="67">
        <f t="shared" si="2458"/>
        <v>817</v>
      </c>
      <c r="BJ355" s="67">
        <f t="shared" si="2459"/>
        <v>817</v>
      </c>
      <c r="BK355" s="67">
        <f t="shared" si="2460"/>
        <v>1272</v>
      </c>
      <c r="BL355" s="67">
        <f t="shared" si="2461"/>
        <v>1272</v>
      </c>
      <c r="BM355" s="67">
        <f t="shared" si="2462"/>
        <v>1860</v>
      </c>
      <c r="BN355" s="67">
        <f t="shared" si="2463"/>
        <v>1860</v>
      </c>
      <c r="BO355" s="67">
        <f t="shared" si="2464"/>
        <v>2636</v>
      </c>
      <c r="BP355" s="67">
        <f t="shared" si="2465"/>
        <v>2636</v>
      </c>
      <c r="BQ355" s="67">
        <f t="shared" si="2466"/>
        <v>3612</v>
      </c>
      <c r="BR355" s="67">
        <f t="shared" si="2467"/>
        <v>3613</v>
      </c>
      <c r="BS355" s="67" t="e">
        <f t="shared" si="2468"/>
        <v>#N/A</v>
      </c>
      <c r="BT355" s="67" t="e">
        <f t="shared" si="2469"/>
        <v>#N/A</v>
      </c>
      <c r="BU355" s="67" t="e">
        <f t="shared" si="2470"/>
        <v>#N/A</v>
      </c>
      <c r="BV355" s="67" t="e">
        <f t="shared" si="2471"/>
        <v>#N/A</v>
      </c>
      <c r="BW355" s="67" t="e">
        <f t="shared" si="2472"/>
        <v>#N/A</v>
      </c>
      <c r="BX355" s="67" t="e">
        <f t="shared" si="2473"/>
        <v>#N/A</v>
      </c>
      <c r="BY355" s="67" t="e">
        <f t="shared" si="2474"/>
        <v>#N/A</v>
      </c>
      <c r="BZ355" s="67" t="e">
        <f t="shared" si="2475"/>
        <v>#N/A</v>
      </c>
      <c r="CA355" s="67" t="e">
        <f t="shared" si="2476"/>
        <v>#N/A</v>
      </c>
      <c r="CB355" s="67" t="e">
        <f t="shared" si="2477"/>
        <v>#N/A</v>
      </c>
      <c r="CC355" s="67" t="e">
        <f t="shared" si="2478"/>
        <v>#N/A</v>
      </c>
      <c r="CD355" s="67" t="e">
        <f t="shared" si="2479"/>
        <v>#N/A</v>
      </c>
      <c r="CE355" s="67" t="e">
        <f t="shared" si="2480"/>
        <v>#N/A</v>
      </c>
      <c r="CF355" s="67" t="e">
        <f t="shared" si="2481"/>
        <v>#N/A</v>
      </c>
      <c r="CG355" s="67" t="e">
        <f t="shared" si="2482"/>
        <v>#N/A</v>
      </c>
      <c r="CH355" s="67" t="e">
        <f t="shared" si="2483"/>
        <v>#N/A</v>
      </c>
      <c r="CI355" s="67" t="e">
        <f t="shared" si="2484"/>
        <v>#N/A</v>
      </c>
      <c r="CJ355" s="67" t="e">
        <f t="shared" si="2485"/>
        <v>#N/A</v>
      </c>
      <c r="CK355" s="67" t="e">
        <f t="shared" si="2486"/>
        <v>#N/A</v>
      </c>
      <c r="CL355" s="68" t="e">
        <f t="shared" si="2487"/>
        <v>#N/A</v>
      </c>
    </row>
    <row r="356" spans="2:90" hidden="1" x14ac:dyDescent="0.4">
      <c r="B356" t="str">
        <f t="shared" si="2408"/>
        <v>2015ＮＦパワーサービス(株)</v>
      </c>
      <c r="C356" t="str">
        <f t="shared" si="2409"/>
        <v>2015ＮＦパワーサービス(株)</v>
      </c>
      <c r="D356">
        <v>2015</v>
      </c>
      <c r="E356">
        <v>2016</v>
      </c>
      <c r="G356" s="36" t="s">
        <v>363</v>
      </c>
      <c r="H356">
        <v>5.5100000000000006E-4</v>
      </c>
      <c r="J356">
        <v>5.22E-4</v>
      </c>
      <c r="L356" s="60" t="s">
        <v>2057</v>
      </c>
      <c r="M356" s="61">
        <v>2015</v>
      </c>
      <c r="N356" s="62" t="s">
        <v>366</v>
      </c>
      <c r="P356" s="60" t="s">
        <v>446</v>
      </c>
      <c r="Q356" s="61" t="e">
        <f t="shared" si="2416"/>
        <v>#N/A</v>
      </c>
      <c r="R356" s="61" t="e">
        <f t="shared" si="2417"/>
        <v>#N/A</v>
      </c>
      <c r="S356" s="61" t="e">
        <f t="shared" si="2418"/>
        <v>#N/A</v>
      </c>
      <c r="T356" s="61" t="e">
        <f t="shared" si="2419"/>
        <v>#N/A</v>
      </c>
      <c r="U356" s="61">
        <f t="shared" si="2420"/>
        <v>467</v>
      </c>
      <c r="V356" s="61">
        <f t="shared" si="2421"/>
        <v>467</v>
      </c>
      <c r="W356" s="61">
        <f t="shared" si="2422"/>
        <v>784</v>
      </c>
      <c r="X356" s="61">
        <f t="shared" si="2423"/>
        <v>784</v>
      </c>
      <c r="Y356" s="61">
        <f t="shared" si="2424"/>
        <v>1157</v>
      </c>
      <c r="Z356" s="61">
        <f t="shared" si="2425"/>
        <v>1157</v>
      </c>
      <c r="AA356" s="61">
        <f t="shared" si="2426"/>
        <v>1591</v>
      </c>
      <c r="AB356" s="61">
        <f t="shared" si="2427"/>
        <v>1591</v>
      </c>
      <c r="AC356" s="61" t="e">
        <f t="shared" si="2428"/>
        <v>#N/A</v>
      </c>
      <c r="AD356" s="61" t="e">
        <f t="shared" si="2429"/>
        <v>#N/A</v>
      </c>
      <c r="AE356" s="61" t="e">
        <f t="shared" si="2430"/>
        <v>#N/A</v>
      </c>
      <c r="AF356" s="61" t="e">
        <f t="shared" si="2431"/>
        <v>#N/A</v>
      </c>
      <c r="AG356" s="61" t="e">
        <f t="shared" si="2432"/>
        <v>#N/A</v>
      </c>
      <c r="AH356" s="61" t="e">
        <f t="shared" si="2433"/>
        <v>#N/A</v>
      </c>
      <c r="AI356" s="61" t="e">
        <f t="shared" si="2578"/>
        <v>#N/A</v>
      </c>
      <c r="AJ356" s="61" t="e">
        <f t="shared" ref="AJ356" si="2675">AI356+COUNTIF($L:$L,AI$2&amp;$P356)-1</f>
        <v>#N/A</v>
      </c>
      <c r="AK356" s="61" t="e">
        <f t="shared" si="2580"/>
        <v>#N/A</v>
      </c>
      <c r="AL356" s="61" t="e">
        <f t="shared" ref="AL356" si="2676">AK356+COUNTIF($L:$L,AK$2&amp;$P356)-1</f>
        <v>#N/A</v>
      </c>
      <c r="AM356" s="61" t="e">
        <f t="shared" si="2582"/>
        <v>#N/A</v>
      </c>
      <c r="AN356" s="61" t="e">
        <f t="shared" ref="AN356" si="2677">AM356+COUNTIF($L:$L,AM$2&amp;$P356)-1</f>
        <v>#N/A</v>
      </c>
      <c r="AO356" s="61" t="e">
        <f t="shared" si="2584"/>
        <v>#N/A</v>
      </c>
      <c r="AP356" s="61" t="e">
        <f t="shared" ref="AP356" si="2678">AO356+COUNTIF($L:$L,AO$2&amp;$P356)-1</f>
        <v>#N/A</v>
      </c>
      <c r="AQ356" s="61" t="e">
        <f t="shared" si="2586"/>
        <v>#N/A</v>
      </c>
      <c r="AR356" s="61" t="e">
        <f t="shared" ref="AR356" si="2679">AQ356+COUNTIF($L:$L,AQ$2&amp;$P356)-1</f>
        <v>#N/A</v>
      </c>
      <c r="AS356" s="61" t="e">
        <f t="shared" si="2588"/>
        <v>#N/A</v>
      </c>
      <c r="AT356" s="61" t="e">
        <f t="shared" ref="AT356" si="2680">AS356+COUNTIF($L:$L,AS$2&amp;$P356)-1</f>
        <v>#N/A</v>
      </c>
      <c r="AU356" s="61" t="e">
        <f t="shared" si="2590"/>
        <v>#N/A</v>
      </c>
      <c r="AV356" s="61" t="e">
        <f t="shared" si="2447"/>
        <v>#N/A</v>
      </c>
      <c r="AW356" s="61" t="e">
        <f t="shared" si="2448"/>
        <v>#N/A</v>
      </c>
      <c r="AX356" s="61" t="e">
        <f t="shared" si="2449"/>
        <v>#N/A</v>
      </c>
      <c r="AY356" s="61" t="e">
        <f t="shared" si="2450"/>
        <v>#N/A</v>
      </c>
      <c r="AZ356" s="62" t="e">
        <f t="shared" si="2451"/>
        <v>#N/A</v>
      </c>
      <c r="BB356" s="69" t="s">
        <v>446</v>
      </c>
      <c r="BC356" s="70" t="e">
        <f t="shared" si="2452"/>
        <v>#N/A</v>
      </c>
      <c r="BD356" s="70" t="e">
        <f t="shared" si="2453"/>
        <v>#N/A</v>
      </c>
      <c r="BE356" s="70" t="e">
        <f t="shared" si="2454"/>
        <v>#N/A</v>
      </c>
      <c r="BF356" s="70" t="e">
        <f t="shared" si="2455"/>
        <v>#N/A</v>
      </c>
      <c r="BG356" s="70">
        <f t="shared" si="2456"/>
        <v>471</v>
      </c>
      <c r="BH356" s="70">
        <f t="shared" si="2457"/>
        <v>471</v>
      </c>
      <c r="BI356" s="70">
        <f t="shared" si="2458"/>
        <v>820</v>
      </c>
      <c r="BJ356" s="70">
        <f t="shared" si="2459"/>
        <v>820</v>
      </c>
      <c r="BK356" s="70">
        <f t="shared" si="2460"/>
        <v>1275</v>
      </c>
      <c r="BL356" s="70">
        <f t="shared" si="2461"/>
        <v>1275</v>
      </c>
      <c r="BM356" s="70">
        <f t="shared" si="2462"/>
        <v>1863</v>
      </c>
      <c r="BN356" s="70">
        <f t="shared" si="2463"/>
        <v>1863</v>
      </c>
      <c r="BO356" s="70" t="e">
        <f t="shared" si="2464"/>
        <v>#N/A</v>
      </c>
      <c r="BP356" s="70" t="e">
        <f t="shared" si="2465"/>
        <v>#N/A</v>
      </c>
      <c r="BQ356" s="70" t="e">
        <f t="shared" si="2466"/>
        <v>#N/A</v>
      </c>
      <c r="BR356" s="70" t="e">
        <f t="shared" si="2467"/>
        <v>#N/A</v>
      </c>
      <c r="BS356" s="70" t="e">
        <f t="shared" si="2468"/>
        <v>#N/A</v>
      </c>
      <c r="BT356" s="70" t="e">
        <f t="shared" si="2469"/>
        <v>#N/A</v>
      </c>
      <c r="BU356" s="70" t="e">
        <f t="shared" si="2470"/>
        <v>#N/A</v>
      </c>
      <c r="BV356" s="70" t="e">
        <f t="shared" si="2471"/>
        <v>#N/A</v>
      </c>
      <c r="BW356" s="70" t="e">
        <f t="shared" si="2472"/>
        <v>#N/A</v>
      </c>
      <c r="BX356" s="70" t="e">
        <f t="shared" si="2473"/>
        <v>#N/A</v>
      </c>
      <c r="BY356" s="70" t="e">
        <f t="shared" si="2474"/>
        <v>#N/A</v>
      </c>
      <c r="BZ356" s="70" t="e">
        <f t="shared" si="2475"/>
        <v>#N/A</v>
      </c>
      <c r="CA356" s="70" t="e">
        <f t="shared" si="2476"/>
        <v>#N/A</v>
      </c>
      <c r="CB356" s="70" t="e">
        <f t="shared" si="2477"/>
        <v>#N/A</v>
      </c>
      <c r="CC356" s="70" t="e">
        <f t="shared" si="2478"/>
        <v>#N/A</v>
      </c>
      <c r="CD356" s="70" t="e">
        <f t="shared" si="2479"/>
        <v>#N/A</v>
      </c>
      <c r="CE356" s="70" t="e">
        <f t="shared" si="2480"/>
        <v>#N/A</v>
      </c>
      <c r="CF356" s="70" t="e">
        <f t="shared" si="2481"/>
        <v>#N/A</v>
      </c>
      <c r="CG356" s="70" t="e">
        <f t="shared" si="2482"/>
        <v>#N/A</v>
      </c>
      <c r="CH356" s="70" t="e">
        <f t="shared" si="2483"/>
        <v>#N/A</v>
      </c>
      <c r="CI356" s="70" t="e">
        <f t="shared" si="2484"/>
        <v>#N/A</v>
      </c>
      <c r="CJ356" s="70" t="e">
        <f t="shared" si="2485"/>
        <v>#N/A</v>
      </c>
      <c r="CK356" s="70" t="e">
        <f t="shared" si="2486"/>
        <v>#N/A</v>
      </c>
      <c r="CL356" s="71" t="e">
        <f t="shared" si="2487"/>
        <v>#N/A</v>
      </c>
    </row>
    <row r="357" spans="2:90" hidden="1" x14ac:dyDescent="0.4">
      <c r="B357" t="str">
        <f t="shared" si="2408"/>
        <v>2015ひおき地域エネルギー(株)</v>
      </c>
      <c r="C357" t="str">
        <f t="shared" si="2409"/>
        <v>2015ひおき地域エネルギー(株)</v>
      </c>
      <c r="D357">
        <v>2015</v>
      </c>
      <c r="E357">
        <v>2016</v>
      </c>
      <c r="G357" s="36" t="s">
        <v>364</v>
      </c>
      <c r="H357">
        <v>5.3600000000000002E-4</v>
      </c>
      <c r="J357">
        <v>5.0299999999999997E-4</v>
      </c>
      <c r="L357" s="57" t="s">
        <v>2058</v>
      </c>
      <c r="M357" s="58">
        <v>2015</v>
      </c>
      <c r="N357" s="59" t="s">
        <v>187</v>
      </c>
      <c r="P357" s="57" t="s">
        <v>447</v>
      </c>
      <c r="Q357" s="58" t="e">
        <f t="shared" si="2416"/>
        <v>#N/A</v>
      </c>
      <c r="R357" s="58" t="e">
        <f t="shared" si="2417"/>
        <v>#N/A</v>
      </c>
      <c r="S357" s="58" t="e">
        <f t="shared" si="2418"/>
        <v>#N/A</v>
      </c>
      <c r="T357" s="58" t="e">
        <f t="shared" si="2419"/>
        <v>#N/A</v>
      </c>
      <c r="U357" s="58">
        <f t="shared" si="2420"/>
        <v>468</v>
      </c>
      <c r="V357" s="58">
        <f t="shared" si="2421"/>
        <v>468</v>
      </c>
      <c r="W357" s="58" t="e">
        <f t="shared" si="2422"/>
        <v>#N/A</v>
      </c>
      <c r="X357" s="58" t="e">
        <f t="shared" si="2423"/>
        <v>#N/A</v>
      </c>
      <c r="Y357" s="58" t="e">
        <f t="shared" si="2424"/>
        <v>#N/A</v>
      </c>
      <c r="Z357" s="58" t="e">
        <f t="shared" si="2425"/>
        <v>#N/A</v>
      </c>
      <c r="AA357" s="58" t="e">
        <f t="shared" si="2426"/>
        <v>#N/A</v>
      </c>
      <c r="AB357" s="58" t="e">
        <f t="shared" si="2427"/>
        <v>#N/A</v>
      </c>
      <c r="AC357" s="58" t="e">
        <f t="shared" si="2428"/>
        <v>#N/A</v>
      </c>
      <c r="AD357" s="58" t="e">
        <f t="shared" si="2429"/>
        <v>#N/A</v>
      </c>
      <c r="AE357" s="58" t="e">
        <f t="shared" si="2430"/>
        <v>#N/A</v>
      </c>
      <c r="AF357" s="58" t="e">
        <f t="shared" si="2431"/>
        <v>#N/A</v>
      </c>
      <c r="AG357" s="58" t="e">
        <f t="shared" si="2432"/>
        <v>#N/A</v>
      </c>
      <c r="AH357" s="58" t="e">
        <f t="shared" si="2433"/>
        <v>#N/A</v>
      </c>
      <c r="AI357" s="58" t="e">
        <f t="shared" ref="AI357:AI372" si="2681">MATCH(AI$3&amp;$P357,$L:$L,0)</f>
        <v>#N/A</v>
      </c>
      <c r="AJ357" s="58" t="e">
        <f t="shared" ref="AJ357" si="2682">AI357+COUNTIF($L:$L,AI$2&amp;$P357)-1</f>
        <v>#N/A</v>
      </c>
      <c r="AK357" s="58" t="e">
        <f t="shared" ref="AK357:AK372" si="2683">MATCH(AK$3&amp;$P357,$L:$L,0)</f>
        <v>#N/A</v>
      </c>
      <c r="AL357" s="58" t="e">
        <f t="shared" ref="AL357" si="2684">AK357+COUNTIF($L:$L,AK$2&amp;$P357)-1</f>
        <v>#N/A</v>
      </c>
      <c r="AM357" s="58" t="e">
        <f t="shared" ref="AM357:AM372" si="2685">MATCH(AM$3&amp;$P357,$L:$L,0)</f>
        <v>#N/A</v>
      </c>
      <c r="AN357" s="58" t="e">
        <f t="shared" ref="AN357" si="2686">AM357+COUNTIF($L:$L,AM$2&amp;$P357)-1</f>
        <v>#N/A</v>
      </c>
      <c r="AO357" s="58" t="e">
        <f t="shared" ref="AO357:AO372" si="2687">MATCH(AO$3&amp;$P357,$L:$L,0)</f>
        <v>#N/A</v>
      </c>
      <c r="AP357" s="58" t="e">
        <f t="shared" ref="AP357" si="2688">AO357+COUNTIF($L:$L,AO$2&amp;$P357)-1</f>
        <v>#N/A</v>
      </c>
      <c r="AQ357" s="58" t="e">
        <f t="shared" ref="AQ357:AQ372" si="2689">MATCH(AQ$3&amp;$P357,$L:$L,0)</f>
        <v>#N/A</v>
      </c>
      <c r="AR357" s="58" t="e">
        <f t="shared" ref="AR357" si="2690">AQ357+COUNTIF($L:$L,AQ$2&amp;$P357)-1</f>
        <v>#N/A</v>
      </c>
      <c r="AS357" s="58" t="e">
        <f t="shared" ref="AS357:AS372" si="2691">MATCH(AS$3&amp;$P357,$L:$L,0)</f>
        <v>#N/A</v>
      </c>
      <c r="AT357" s="58" t="e">
        <f t="shared" ref="AT357" si="2692">AS357+COUNTIF($L:$L,AS$2&amp;$P357)-1</f>
        <v>#N/A</v>
      </c>
      <c r="AU357" s="58" t="e">
        <f t="shared" ref="AU357:AU372" si="2693">MATCH(AU$3&amp;$P357,$L:$L,0)</f>
        <v>#N/A</v>
      </c>
      <c r="AV357" s="58" t="e">
        <f t="shared" si="2447"/>
        <v>#N/A</v>
      </c>
      <c r="AW357" s="58" t="e">
        <f t="shared" si="2448"/>
        <v>#N/A</v>
      </c>
      <c r="AX357" s="58" t="e">
        <f t="shared" si="2449"/>
        <v>#N/A</v>
      </c>
      <c r="AY357" s="58" t="e">
        <f t="shared" si="2450"/>
        <v>#N/A</v>
      </c>
      <c r="AZ357" s="59" t="e">
        <f t="shared" si="2451"/>
        <v>#N/A</v>
      </c>
      <c r="BB357" s="66" t="s">
        <v>447</v>
      </c>
      <c r="BC357" s="67" t="e">
        <f t="shared" si="2452"/>
        <v>#N/A</v>
      </c>
      <c r="BD357" s="67" t="e">
        <f t="shared" si="2453"/>
        <v>#N/A</v>
      </c>
      <c r="BE357" s="67" t="e">
        <f t="shared" si="2454"/>
        <v>#N/A</v>
      </c>
      <c r="BF357" s="67" t="e">
        <f t="shared" si="2455"/>
        <v>#N/A</v>
      </c>
      <c r="BG357" s="67">
        <f t="shared" si="2456"/>
        <v>472</v>
      </c>
      <c r="BH357" s="67">
        <f t="shared" si="2457"/>
        <v>472</v>
      </c>
      <c r="BI357" s="67" t="e">
        <f t="shared" si="2458"/>
        <v>#N/A</v>
      </c>
      <c r="BJ357" s="67" t="e">
        <f t="shared" si="2459"/>
        <v>#N/A</v>
      </c>
      <c r="BK357" s="67" t="e">
        <f t="shared" si="2460"/>
        <v>#N/A</v>
      </c>
      <c r="BL357" s="67" t="e">
        <f t="shared" si="2461"/>
        <v>#N/A</v>
      </c>
      <c r="BM357" s="67" t="e">
        <f t="shared" si="2462"/>
        <v>#N/A</v>
      </c>
      <c r="BN357" s="67" t="e">
        <f t="shared" si="2463"/>
        <v>#N/A</v>
      </c>
      <c r="BO357" s="67" t="e">
        <f t="shared" si="2464"/>
        <v>#N/A</v>
      </c>
      <c r="BP357" s="67" t="e">
        <f t="shared" si="2465"/>
        <v>#N/A</v>
      </c>
      <c r="BQ357" s="67" t="e">
        <f t="shared" si="2466"/>
        <v>#N/A</v>
      </c>
      <c r="BR357" s="67" t="e">
        <f t="shared" si="2467"/>
        <v>#N/A</v>
      </c>
      <c r="BS357" s="67" t="e">
        <f t="shared" si="2468"/>
        <v>#N/A</v>
      </c>
      <c r="BT357" s="67" t="e">
        <f t="shared" si="2469"/>
        <v>#N/A</v>
      </c>
      <c r="BU357" s="67" t="e">
        <f t="shared" si="2470"/>
        <v>#N/A</v>
      </c>
      <c r="BV357" s="67" t="e">
        <f t="shared" si="2471"/>
        <v>#N/A</v>
      </c>
      <c r="BW357" s="67" t="e">
        <f t="shared" si="2472"/>
        <v>#N/A</v>
      </c>
      <c r="BX357" s="67" t="e">
        <f t="shared" si="2473"/>
        <v>#N/A</v>
      </c>
      <c r="BY357" s="67" t="e">
        <f t="shared" si="2474"/>
        <v>#N/A</v>
      </c>
      <c r="BZ357" s="67" t="e">
        <f t="shared" si="2475"/>
        <v>#N/A</v>
      </c>
      <c r="CA357" s="67" t="e">
        <f t="shared" si="2476"/>
        <v>#N/A</v>
      </c>
      <c r="CB357" s="67" t="e">
        <f t="shared" si="2477"/>
        <v>#N/A</v>
      </c>
      <c r="CC357" s="67" t="e">
        <f t="shared" si="2478"/>
        <v>#N/A</v>
      </c>
      <c r="CD357" s="67" t="e">
        <f t="shared" si="2479"/>
        <v>#N/A</v>
      </c>
      <c r="CE357" s="67" t="e">
        <f t="shared" si="2480"/>
        <v>#N/A</v>
      </c>
      <c r="CF357" s="67" t="e">
        <f t="shared" si="2481"/>
        <v>#N/A</v>
      </c>
      <c r="CG357" s="67" t="e">
        <f t="shared" si="2482"/>
        <v>#N/A</v>
      </c>
      <c r="CH357" s="67" t="e">
        <f t="shared" si="2483"/>
        <v>#N/A</v>
      </c>
      <c r="CI357" s="67" t="e">
        <f t="shared" si="2484"/>
        <v>#N/A</v>
      </c>
      <c r="CJ357" s="67" t="e">
        <f t="shared" si="2485"/>
        <v>#N/A</v>
      </c>
      <c r="CK357" s="67" t="e">
        <f t="shared" si="2486"/>
        <v>#N/A</v>
      </c>
      <c r="CL357" s="68" t="e">
        <f t="shared" si="2487"/>
        <v>#N/A</v>
      </c>
    </row>
    <row r="358" spans="2:90" hidden="1" x14ac:dyDescent="0.4">
      <c r="B358" t="str">
        <f t="shared" si="2408"/>
        <v>2015和歌山電力(株)</v>
      </c>
      <c r="C358" t="str">
        <f t="shared" si="2409"/>
        <v>2015和歌山電力(株)</v>
      </c>
      <c r="D358">
        <v>2015</v>
      </c>
      <c r="E358">
        <v>2016</v>
      </c>
      <c r="G358" s="36" t="s">
        <v>365</v>
      </c>
      <c r="H358">
        <v>5.2800000000000004E-4</v>
      </c>
      <c r="J358">
        <v>4.9899999999999999E-4</v>
      </c>
      <c r="L358" s="60" t="s">
        <v>2059</v>
      </c>
      <c r="M358" s="61">
        <v>2015</v>
      </c>
      <c r="N358" s="62" t="s">
        <v>367</v>
      </c>
      <c r="P358" s="60" t="s">
        <v>448</v>
      </c>
      <c r="Q358" s="61" t="e">
        <f t="shared" si="2416"/>
        <v>#N/A</v>
      </c>
      <c r="R358" s="61" t="e">
        <f t="shared" si="2417"/>
        <v>#N/A</v>
      </c>
      <c r="S358" s="61" t="e">
        <f t="shared" si="2418"/>
        <v>#N/A</v>
      </c>
      <c r="T358" s="61" t="e">
        <f t="shared" si="2419"/>
        <v>#N/A</v>
      </c>
      <c r="U358" s="61">
        <f t="shared" si="2420"/>
        <v>469</v>
      </c>
      <c r="V358" s="61">
        <f t="shared" si="2421"/>
        <v>469</v>
      </c>
      <c r="W358" s="61">
        <f t="shared" si="2422"/>
        <v>786</v>
      </c>
      <c r="X358" s="61">
        <f t="shared" si="2423"/>
        <v>786</v>
      </c>
      <c r="Y358" s="61">
        <f t="shared" si="2424"/>
        <v>1159</v>
      </c>
      <c r="Z358" s="61">
        <f t="shared" si="2425"/>
        <v>1159</v>
      </c>
      <c r="AA358" s="61">
        <f t="shared" si="2426"/>
        <v>1593</v>
      </c>
      <c r="AB358" s="61">
        <f t="shared" si="2427"/>
        <v>1593</v>
      </c>
      <c r="AC358" s="61">
        <f t="shared" si="2428"/>
        <v>2101</v>
      </c>
      <c r="AD358" s="61">
        <f t="shared" si="2429"/>
        <v>2101</v>
      </c>
      <c r="AE358" s="61">
        <f t="shared" si="2430"/>
        <v>2646</v>
      </c>
      <c r="AF358" s="61">
        <f t="shared" si="2431"/>
        <v>2646</v>
      </c>
      <c r="AG358" s="61" t="e">
        <f t="shared" si="2432"/>
        <v>#N/A</v>
      </c>
      <c r="AH358" s="61" t="e">
        <f t="shared" si="2433"/>
        <v>#N/A</v>
      </c>
      <c r="AI358" s="61" t="e">
        <f t="shared" si="2681"/>
        <v>#N/A</v>
      </c>
      <c r="AJ358" s="61" t="e">
        <f t="shared" ref="AJ358" si="2694">AI358+COUNTIF($L:$L,AI$2&amp;$P358)-1</f>
        <v>#N/A</v>
      </c>
      <c r="AK358" s="61" t="e">
        <f t="shared" si="2683"/>
        <v>#N/A</v>
      </c>
      <c r="AL358" s="61" t="e">
        <f t="shared" ref="AL358" si="2695">AK358+COUNTIF($L:$L,AK$2&amp;$P358)-1</f>
        <v>#N/A</v>
      </c>
      <c r="AM358" s="61" t="e">
        <f t="shared" si="2685"/>
        <v>#N/A</v>
      </c>
      <c r="AN358" s="61" t="e">
        <f t="shared" ref="AN358" si="2696">AM358+COUNTIF($L:$L,AM$2&amp;$P358)-1</f>
        <v>#N/A</v>
      </c>
      <c r="AO358" s="61" t="e">
        <f t="shared" si="2687"/>
        <v>#N/A</v>
      </c>
      <c r="AP358" s="61" t="e">
        <f t="shared" ref="AP358" si="2697">AO358+COUNTIF($L:$L,AO$2&amp;$P358)-1</f>
        <v>#N/A</v>
      </c>
      <c r="AQ358" s="61" t="e">
        <f t="shared" si="2689"/>
        <v>#N/A</v>
      </c>
      <c r="AR358" s="61" t="e">
        <f t="shared" ref="AR358" si="2698">AQ358+COUNTIF($L:$L,AQ$2&amp;$P358)-1</f>
        <v>#N/A</v>
      </c>
      <c r="AS358" s="61" t="e">
        <f t="shared" si="2691"/>
        <v>#N/A</v>
      </c>
      <c r="AT358" s="61" t="e">
        <f t="shared" ref="AT358" si="2699">AS358+COUNTIF($L:$L,AS$2&amp;$P358)-1</f>
        <v>#N/A</v>
      </c>
      <c r="AU358" s="61" t="e">
        <f t="shared" si="2693"/>
        <v>#N/A</v>
      </c>
      <c r="AV358" s="61" t="e">
        <f t="shared" si="2447"/>
        <v>#N/A</v>
      </c>
      <c r="AW358" s="61" t="e">
        <f t="shared" si="2448"/>
        <v>#N/A</v>
      </c>
      <c r="AX358" s="61" t="e">
        <f t="shared" si="2449"/>
        <v>#N/A</v>
      </c>
      <c r="AY358" s="61" t="e">
        <f t="shared" si="2450"/>
        <v>#N/A</v>
      </c>
      <c r="AZ358" s="62" t="e">
        <f t="shared" si="2451"/>
        <v>#N/A</v>
      </c>
      <c r="BB358" s="69" t="s">
        <v>448</v>
      </c>
      <c r="BC358" s="70" t="e">
        <f t="shared" si="2452"/>
        <v>#N/A</v>
      </c>
      <c r="BD358" s="70" t="e">
        <f t="shared" si="2453"/>
        <v>#N/A</v>
      </c>
      <c r="BE358" s="70" t="e">
        <f t="shared" si="2454"/>
        <v>#N/A</v>
      </c>
      <c r="BF358" s="70" t="e">
        <f t="shared" si="2455"/>
        <v>#N/A</v>
      </c>
      <c r="BG358" s="70">
        <f t="shared" si="2456"/>
        <v>473</v>
      </c>
      <c r="BH358" s="70">
        <f t="shared" si="2457"/>
        <v>473</v>
      </c>
      <c r="BI358" s="70">
        <f t="shared" si="2458"/>
        <v>822</v>
      </c>
      <c r="BJ358" s="70">
        <f t="shared" si="2459"/>
        <v>822</v>
      </c>
      <c r="BK358" s="70">
        <f t="shared" si="2460"/>
        <v>1277</v>
      </c>
      <c r="BL358" s="70">
        <f t="shared" si="2461"/>
        <v>1277</v>
      </c>
      <c r="BM358" s="70">
        <f t="shared" si="2462"/>
        <v>1865</v>
      </c>
      <c r="BN358" s="70">
        <f t="shared" si="2463"/>
        <v>1865</v>
      </c>
      <c r="BO358" s="70">
        <f t="shared" si="2464"/>
        <v>2641</v>
      </c>
      <c r="BP358" s="70">
        <f t="shared" si="2465"/>
        <v>2641</v>
      </c>
      <c r="BQ358" s="70">
        <f t="shared" si="2466"/>
        <v>3617</v>
      </c>
      <c r="BR358" s="70">
        <f t="shared" si="2467"/>
        <v>3617</v>
      </c>
      <c r="BS358" s="70" t="e">
        <f t="shared" si="2468"/>
        <v>#N/A</v>
      </c>
      <c r="BT358" s="70" t="e">
        <f t="shared" si="2469"/>
        <v>#N/A</v>
      </c>
      <c r="BU358" s="70" t="e">
        <f t="shared" si="2470"/>
        <v>#N/A</v>
      </c>
      <c r="BV358" s="70" t="e">
        <f t="shared" si="2471"/>
        <v>#N/A</v>
      </c>
      <c r="BW358" s="70" t="e">
        <f t="shared" si="2472"/>
        <v>#N/A</v>
      </c>
      <c r="BX358" s="70" t="e">
        <f t="shared" si="2473"/>
        <v>#N/A</v>
      </c>
      <c r="BY358" s="70" t="e">
        <f t="shared" si="2474"/>
        <v>#N/A</v>
      </c>
      <c r="BZ358" s="70" t="e">
        <f t="shared" si="2475"/>
        <v>#N/A</v>
      </c>
      <c r="CA358" s="70" t="e">
        <f t="shared" si="2476"/>
        <v>#N/A</v>
      </c>
      <c r="CB358" s="70" t="e">
        <f t="shared" si="2477"/>
        <v>#N/A</v>
      </c>
      <c r="CC358" s="70" t="e">
        <f t="shared" si="2478"/>
        <v>#N/A</v>
      </c>
      <c r="CD358" s="70" t="e">
        <f t="shared" si="2479"/>
        <v>#N/A</v>
      </c>
      <c r="CE358" s="70" t="e">
        <f t="shared" si="2480"/>
        <v>#N/A</v>
      </c>
      <c r="CF358" s="70" t="e">
        <f t="shared" si="2481"/>
        <v>#N/A</v>
      </c>
      <c r="CG358" s="70" t="e">
        <f t="shared" si="2482"/>
        <v>#N/A</v>
      </c>
      <c r="CH358" s="70" t="e">
        <f t="shared" si="2483"/>
        <v>#N/A</v>
      </c>
      <c r="CI358" s="70" t="e">
        <f t="shared" si="2484"/>
        <v>#N/A</v>
      </c>
      <c r="CJ358" s="70" t="e">
        <f t="shared" si="2485"/>
        <v>#N/A</v>
      </c>
      <c r="CK358" s="70" t="e">
        <f t="shared" si="2486"/>
        <v>#N/A</v>
      </c>
      <c r="CL358" s="71" t="e">
        <f t="shared" si="2487"/>
        <v>#N/A</v>
      </c>
    </row>
    <row r="359" spans="2:90" hidden="1" x14ac:dyDescent="0.4">
      <c r="B359" t="str">
        <f t="shared" si="2408"/>
        <v>2015(株)エナジードリーム</v>
      </c>
      <c r="C359" t="str">
        <f t="shared" si="2409"/>
        <v>2015(株)エナジードリーム</v>
      </c>
      <c r="D359">
        <v>2015</v>
      </c>
      <c r="E359">
        <v>2016</v>
      </c>
      <c r="G359" s="36" t="s">
        <v>203</v>
      </c>
      <c r="H359">
        <v>5.4000000000000001E-4</v>
      </c>
      <c r="J359">
        <v>5.2300000000000003E-4</v>
      </c>
      <c r="L359" s="57" t="s">
        <v>2060</v>
      </c>
      <c r="M359" s="58">
        <v>2015</v>
      </c>
      <c r="N359" s="59" t="s">
        <v>368</v>
      </c>
      <c r="P359" s="57" t="s">
        <v>449</v>
      </c>
      <c r="Q359" s="58" t="e">
        <f t="shared" si="2416"/>
        <v>#N/A</v>
      </c>
      <c r="R359" s="58" t="e">
        <f t="shared" si="2417"/>
        <v>#N/A</v>
      </c>
      <c r="S359" s="58" t="e">
        <f t="shared" si="2418"/>
        <v>#N/A</v>
      </c>
      <c r="T359" s="58" t="e">
        <f t="shared" si="2419"/>
        <v>#N/A</v>
      </c>
      <c r="U359" s="58">
        <f t="shared" si="2420"/>
        <v>470</v>
      </c>
      <c r="V359" s="58">
        <f t="shared" si="2421"/>
        <v>470</v>
      </c>
      <c r="W359" s="58">
        <f t="shared" si="2422"/>
        <v>790</v>
      </c>
      <c r="X359" s="58">
        <f t="shared" si="2423"/>
        <v>790</v>
      </c>
      <c r="Y359" s="58">
        <f t="shared" si="2424"/>
        <v>1164</v>
      </c>
      <c r="Z359" s="58">
        <f t="shared" si="2425"/>
        <v>1164</v>
      </c>
      <c r="AA359" s="58">
        <f t="shared" si="2426"/>
        <v>1598</v>
      </c>
      <c r="AB359" s="58">
        <f t="shared" si="2427"/>
        <v>1598</v>
      </c>
      <c r="AC359" s="58">
        <f t="shared" si="2428"/>
        <v>2106</v>
      </c>
      <c r="AD359" s="58">
        <f t="shared" si="2429"/>
        <v>2106</v>
      </c>
      <c r="AE359" s="58">
        <f t="shared" si="2430"/>
        <v>2650</v>
      </c>
      <c r="AF359" s="58">
        <f t="shared" si="2431"/>
        <v>2650</v>
      </c>
      <c r="AG359" s="58" t="e">
        <f t="shared" si="2432"/>
        <v>#N/A</v>
      </c>
      <c r="AH359" s="58" t="e">
        <f t="shared" si="2433"/>
        <v>#N/A</v>
      </c>
      <c r="AI359" s="58" t="e">
        <f t="shared" si="2681"/>
        <v>#N/A</v>
      </c>
      <c r="AJ359" s="58" t="e">
        <f t="shared" ref="AJ359" si="2700">AI359+COUNTIF($L:$L,AI$2&amp;$P359)-1</f>
        <v>#N/A</v>
      </c>
      <c r="AK359" s="58" t="e">
        <f t="shared" si="2683"/>
        <v>#N/A</v>
      </c>
      <c r="AL359" s="58" t="e">
        <f t="shared" ref="AL359" si="2701">AK359+COUNTIF($L:$L,AK$2&amp;$P359)-1</f>
        <v>#N/A</v>
      </c>
      <c r="AM359" s="58" t="e">
        <f t="shared" si="2685"/>
        <v>#N/A</v>
      </c>
      <c r="AN359" s="58" t="e">
        <f t="shared" ref="AN359" si="2702">AM359+COUNTIF($L:$L,AM$2&amp;$P359)-1</f>
        <v>#N/A</v>
      </c>
      <c r="AO359" s="58" t="e">
        <f t="shared" si="2687"/>
        <v>#N/A</v>
      </c>
      <c r="AP359" s="58" t="e">
        <f t="shared" ref="AP359" si="2703">AO359+COUNTIF($L:$L,AO$2&amp;$P359)-1</f>
        <v>#N/A</v>
      </c>
      <c r="AQ359" s="58" t="e">
        <f t="shared" si="2689"/>
        <v>#N/A</v>
      </c>
      <c r="AR359" s="58" t="e">
        <f t="shared" ref="AR359" si="2704">AQ359+COUNTIF($L:$L,AQ$2&amp;$P359)-1</f>
        <v>#N/A</v>
      </c>
      <c r="AS359" s="58" t="e">
        <f t="shared" si="2691"/>
        <v>#N/A</v>
      </c>
      <c r="AT359" s="58" t="e">
        <f t="shared" ref="AT359" si="2705">AS359+COUNTIF($L:$L,AS$2&amp;$P359)-1</f>
        <v>#N/A</v>
      </c>
      <c r="AU359" s="58" t="e">
        <f t="shared" si="2693"/>
        <v>#N/A</v>
      </c>
      <c r="AV359" s="58" t="e">
        <f t="shared" si="2447"/>
        <v>#N/A</v>
      </c>
      <c r="AW359" s="58" t="e">
        <f t="shared" si="2448"/>
        <v>#N/A</v>
      </c>
      <c r="AX359" s="58" t="e">
        <f t="shared" si="2449"/>
        <v>#N/A</v>
      </c>
      <c r="AY359" s="58" t="e">
        <f t="shared" si="2450"/>
        <v>#N/A</v>
      </c>
      <c r="AZ359" s="59" t="e">
        <f t="shared" si="2451"/>
        <v>#N/A</v>
      </c>
      <c r="BB359" s="66" t="s">
        <v>449</v>
      </c>
      <c r="BC359" s="67" t="e">
        <f t="shared" si="2452"/>
        <v>#N/A</v>
      </c>
      <c r="BD359" s="67" t="e">
        <f t="shared" si="2453"/>
        <v>#N/A</v>
      </c>
      <c r="BE359" s="67" t="e">
        <f t="shared" si="2454"/>
        <v>#N/A</v>
      </c>
      <c r="BF359" s="67" t="e">
        <f t="shared" si="2455"/>
        <v>#N/A</v>
      </c>
      <c r="BG359" s="67">
        <f t="shared" si="2456"/>
        <v>474</v>
      </c>
      <c r="BH359" s="67">
        <f t="shared" si="2457"/>
        <v>474</v>
      </c>
      <c r="BI359" s="67">
        <f t="shared" si="2458"/>
        <v>826</v>
      </c>
      <c r="BJ359" s="67">
        <f t="shared" si="2459"/>
        <v>826</v>
      </c>
      <c r="BK359" s="67">
        <f t="shared" si="2460"/>
        <v>1282</v>
      </c>
      <c r="BL359" s="67">
        <f t="shared" si="2461"/>
        <v>1282</v>
      </c>
      <c r="BM359" s="67">
        <f t="shared" si="2462"/>
        <v>1870</v>
      </c>
      <c r="BN359" s="67">
        <f t="shared" si="2463"/>
        <v>1870</v>
      </c>
      <c r="BO359" s="67">
        <f t="shared" si="2464"/>
        <v>2646</v>
      </c>
      <c r="BP359" s="67">
        <f t="shared" si="2465"/>
        <v>2646</v>
      </c>
      <c r="BQ359" s="67">
        <f t="shared" si="2466"/>
        <v>3621</v>
      </c>
      <c r="BR359" s="67">
        <f t="shared" si="2467"/>
        <v>3621</v>
      </c>
      <c r="BS359" s="67" t="e">
        <f t="shared" si="2468"/>
        <v>#N/A</v>
      </c>
      <c r="BT359" s="67" t="e">
        <f t="shared" si="2469"/>
        <v>#N/A</v>
      </c>
      <c r="BU359" s="67" t="e">
        <f t="shared" si="2470"/>
        <v>#N/A</v>
      </c>
      <c r="BV359" s="67" t="e">
        <f t="shared" si="2471"/>
        <v>#N/A</v>
      </c>
      <c r="BW359" s="67" t="e">
        <f t="shared" si="2472"/>
        <v>#N/A</v>
      </c>
      <c r="BX359" s="67" t="e">
        <f t="shared" si="2473"/>
        <v>#N/A</v>
      </c>
      <c r="BY359" s="67" t="e">
        <f t="shared" si="2474"/>
        <v>#N/A</v>
      </c>
      <c r="BZ359" s="67" t="e">
        <f t="shared" si="2475"/>
        <v>#N/A</v>
      </c>
      <c r="CA359" s="67" t="e">
        <f t="shared" si="2476"/>
        <v>#N/A</v>
      </c>
      <c r="CB359" s="67" t="e">
        <f t="shared" si="2477"/>
        <v>#N/A</v>
      </c>
      <c r="CC359" s="67" t="e">
        <f t="shared" si="2478"/>
        <v>#N/A</v>
      </c>
      <c r="CD359" s="67" t="e">
        <f t="shared" si="2479"/>
        <v>#N/A</v>
      </c>
      <c r="CE359" s="67" t="e">
        <f t="shared" si="2480"/>
        <v>#N/A</v>
      </c>
      <c r="CF359" s="67" t="e">
        <f t="shared" si="2481"/>
        <v>#N/A</v>
      </c>
      <c r="CG359" s="67" t="e">
        <f t="shared" si="2482"/>
        <v>#N/A</v>
      </c>
      <c r="CH359" s="67" t="e">
        <f t="shared" si="2483"/>
        <v>#N/A</v>
      </c>
      <c r="CI359" s="67" t="e">
        <f t="shared" si="2484"/>
        <v>#N/A</v>
      </c>
      <c r="CJ359" s="67" t="e">
        <f t="shared" si="2485"/>
        <v>#N/A</v>
      </c>
      <c r="CK359" s="67" t="e">
        <f t="shared" si="2486"/>
        <v>#N/A</v>
      </c>
      <c r="CL359" s="68" t="e">
        <f t="shared" si="2487"/>
        <v>#N/A</v>
      </c>
    </row>
    <row r="360" spans="2:90" hidden="1" x14ac:dyDescent="0.4">
      <c r="B360" t="str">
        <f t="shared" si="2408"/>
        <v>2015(株)トドック電力</v>
      </c>
      <c r="C360" t="str">
        <f t="shared" si="2409"/>
        <v>2015(株)トドック電力</v>
      </c>
      <c r="D360">
        <v>2015</v>
      </c>
      <c r="E360">
        <v>2016</v>
      </c>
      <c r="G360" s="36" t="s">
        <v>366</v>
      </c>
      <c r="H360">
        <v>1.7899999999999999E-4</v>
      </c>
      <c r="J360">
        <v>5.9800000000000001E-4</v>
      </c>
      <c r="L360" s="60" t="s">
        <v>2061</v>
      </c>
      <c r="M360" s="61">
        <v>2015</v>
      </c>
      <c r="N360" s="62" t="s">
        <v>229</v>
      </c>
      <c r="P360" s="60" t="s">
        <v>450</v>
      </c>
      <c r="Q360" s="61" t="e">
        <f t="shared" si="2416"/>
        <v>#N/A</v>
      </c>
      <c r="R360" s="61" t="e">
        <f t="shared" si="2417"/>
        <v>#N/A</v>
      </c>
      <c r="S360" s="61" t="e">
        <f t="shared" si="2418"/>
        <v>#N/A</v>
      </c>
      <c r="T360" s="61" t="e">
        <f t="shared" si="2419"/>
        <v>#N/A</v>
      </c>
      <c r="U360" s="61">
        <f t="shared" si="2420"/>
        <v>471</v>
      </c>
      <c r="V360" s="61">
        <f t="shared" si="2421"/>
        <v>471</v>
      </c>
      <c r="W360" s="61">
        <f t="shared" si="2422"/>
        <v>791</v>
      </c>
      <c r="X360" s="61">
        <f t="shared" si="2423"/>
        <v>791</v>
      </c>
      <c r="Y360" s="61">
        <f t="shared" si="2424"/>
        <v>1165</v>
      </c>
      <c r="Z360" s="61">
        <f t="shared" si="2425"/>
        <v>1165</v>
      </c>
      <c r="AA360" s="61">
        <f t="shared" si="2426"/>
        <v>1599</v>
      </c>
      <c r="AB360" s="61">
        <f t="shared" si="2427"/>
        <v>1599</v>
      </c>
      <c r="AC360" s="61">
        <f t="shared" si="2428"/>
        <v>2107</v>
      </c>
      <c r="AD360" s="61">
        <f t="shared" si="2429"/>
        <v>2107</v>
      </c>
      <c r="AE360" s="61">
        <f t="shared" si="2430"/>
        <v>2651</v>
      </c>
      <c r="AF360" s="61">
        <f t="shared" si="2431"/>
        <v>2651</v>
      </c>
      <c r="AG360" s="61" t="e">
        <f t="shared" si="2432"/>
        <v>#N/A</v>
      </c>
      <c r="AH360" s="61" t="e">
        <f t="shared" si="2433"/>
        <v>#N/A</v>
      </c>
      <c r="AI360" s="61" t="e">
        <f t="shared" si="2681"/>
        <v>#N/A</v>
      </c>
      <c r="AJ360" s="61" t="e">
        <f t="shared" ref="AJ360" si="2706">AI360+COUNTIF($L:$L,AI$2&amp;$P360)-1</f>
        <v>#N/A</v>
      </c>
      <c r="AK360" s="61" t="e">
        <f t="shared" si="2683"/>
        <v>#N/A</v>
      </c>
      <c r="AL360" s="61" t="e">
        <f t="shared" ref="AL360" si="2707">AK360+COUNTIF($L:$L,AK$2&amp;$P360)-1</f>
        <v>#N/A</v>
      </c>
      <c r="AM360" s="61" t="e">
        <f t="shared" si="2685"/>
        <v>#N/A</v>
      </c>
      <c r="AN360" s="61" t="e">
        <f t="shared" ref="AN360" si="2708">AM360+COUNTIF($L:$L,AM$2&amp;$P360)-1</f>
        <v>#N/A</v>
      </c>
      <c r="AO360" s="61" t="e">
        <f t="shared" si="2687"/>
        <v>#N/A</v>
      </c>
      <c r="AP360" s="61" t="e">
        <f t="shared" ref="AP360" si="2709">AO360+COUNTIF($L:$L,AO$2&amp;$P360)-1</f>
        <v>#N/A</v>
      </c>
      <c r="AQ360" s="61" t="e">
        <f t="shared" si="2689"/>
        <v>#N/A</v>
      </c>
      <c r="AR360" s="61" t="e">
        <f t="shared" ref="AR360" si="2710">AQ360+COUNTIF($L:$L,AQ$2&amp;$P360)-1</f>
        <v>#N/A</v>
      </c>
      <c r="AS360" s="61" t="e">
        <f t="shared" si="2691"/>
        <v>#N/A</v>
      </c>
      <c r="AT360" s="61" t="e">
        <f t="shared" ref="AT360" si="2711">AS360+COUNTIF($L:$L,AS$2&amp;$P360)-1</f>
        <v>#N/A</v>
      </c>
      <c r="AU360" s="61" t="e">
        <f t="shared" si="2693"/>
        <v>#N/A</v>
      </c>
      <c r="AV360" s="61" t="e">
        <f t="shared" si="2447"/>
        <v>#N/A</v>
      </c>
      <c r="AW360" s="61" t="e">
        <f t="shared" si="2448"/>
        <v>#N/A</v>
      </c>
      <c r="AX360" s="61" t="e">
        <f t="shared" si="2449"/>
        <v>#N/A</v>
      </c>
      <c r="AY360" s="61" t="e">
        <f t="shared" si="2450"/>
        <v>#N/A</v>
      </c>
      <c r="AZ360" s="62" t="e">
        <f t="shared" si="2451"/>
        <v>#N/A</v>
      </c>
      <c r="BB360" s="69" t="s">
        <v>450</v>
      </c>
      <c r="BC360" s="70" t="e">
        <f t="shared" si="2452"/>
        <v>#N/A</v>
      </c>
      <c r="BD360" s="70" t="e">
        <f t="shared" si="2453"/>
        <v>#N/A</v>
      </c>
      <c r="BE360" s="70" t="e">
        <f t="shared" si="2454"/>
        <v>#N/A</v>
      </c>
      <c r="BF360" s="70" t="e">
        <f t="shared" si="2455"/>
        <v>#N/A</v>
      </c>
      <c r="BG360" s="70">
        <f t="shared" si="2456"/>
        <v>475</v>
      </c>
      <c r="BH360" s="70">
        <f t="shared" si="2457"/>
        <v>475</v>
      </c>
      <c r="BI360" s="70">
        <f t="shared" si="2458"/>
        <v>827</v>
      </c>
      <c r="BJ360" s="70">
        <f t="shared" si="2459"/>
        <v>827</v>
      </c>
      <c r="BK360" s="70">
        <f t="shared" si="2460"/>
        <v>1283</v>
      </c>
      <c r="BL360" s="70">
        <f t="shared" si="2461"/>
        <v>1283</v>
      </c>
      <c r="BM360" s="70">
        <f t="shared" si="2462"/>
        <v>1871</v>
      </c>
      <c r="BN360" s="70">
        <f t="shared" si="2463"/>
        <v>1871</v>
      </c>
      <c r="BO360" s="70">
        <f t="shared" si="2464"/>
        <v>2647</v>
      </c>
      <c r="BP360" s="70">
        <f t="shared" si="2465"/>
        <v>2647</v>
      </c>
      <c r="BQ360" s="70">
        <f t="shared" si="2466"/>
        <v>3622</v>
      </c>
      <c r="BR360" s="70">
        <f t="shared" si="2467"/>
        <v>3622</v>
      </c>
      <c r="BS360" s="70" t="e">
        <f t="shared" si="2468"/>
        <v>#N/A</v>
      </c>
      <c r="BT360" s="70" t="e">
        <f t="shared" si="2469"/>
        <v>#N/A</v>
      </c>
      <c r="BU360" s="70" t="e">
        <f t="shared" si="2470"/>
        <v>#N/A</v>
      </c>
      <c r="BV360" s="70" t="e">
        <f t="shared" si="2471"/>
        <v>#N/A</v>
      </c>
      <c r="BW360" s="70" t="e">
        <f t="shared" si="2472"/>
        <v>#N/A</v>
      </c>
      <c r="BX360" s="70" t="e">
        <f t="shared" si="2473"/>
        <v>#N/A</v>
      </c>
      <c r="BY360" s="70" t="e">
        <f t="shared" si="2474"/>
        <v>#N/A</v>
      </c>
      <c r="BZ360" s="70" t="e">
        <f t="shared" si="2475"/>
        <v>#N/A</v>
      </c>
      <c r="CA360" s="70" t="e">
        <f t="shared" si="2476"/>
        <v>#N/A</v>
      </c>
      <c r="CB360" s="70" t="e">
        <f t="shared" si="2477"/>
        <v>#N/A</v>
      </c>
      <c r="CC360" s="70" t="e">
        <f t="shared" si="2478"/>
        <v>#N/A</v>
      </c>
      <c r="CD360" s="70" t="e">
        <f t="shared" si="2479"/>
        <v>#N/A</v>
      </c>
      <c r="CE360" s="70" t="e">
        <f t="shared" si="2480"/>
        <v>#N/A</v>
      </c>
      <c r="CF360" s="70" t="e">
        <f t="shared" si="2481"/>
        <v>#N/A</v>
      </c>
      <c r="CG360" s="70" t="e">
        <f t="shared" si="2482"/>
        <v>#N/A</v>
      </c>
      <c r="CH360" s="70" t="e">
        <f t="shared" si="2483"/>
        <v>#N/A</v>
      </c>
      <c r="CI360" s="70" t="e">
        <f t="shared" si="2484"/>
        <v>#N/A</v>
      </c>
      <c r="CJ360" s="70" t="e">
        <f t="shared" si="2485"/>
        <v>#N/A</v>
      </c>
      <c r="CK360" s="70" t="e">
        <f t="shared" si="2486"/>
        <v>#N/A</v>
      </c>
      <c r="CL360" s="71" t="e">
        <f t="shared" si="2487"/>
        <v>#N/A</v>
      </c>
    </row>
    <row r="361" spans="2:90" hidden="1" x14ac:dyDescent="0.4">
      <c r="B361" t="str">
        <f t="shared" si="2408"/>
        <v>2015ＭＢエナジー(株)</v>
      </c>
      <c r="C361" t="str">
        <f t="shared" si="2409"/>
        <v>2015ＭＢエナジー(株)</v>
      </c>
      <c r="D361">
        <v>2015</v>
      </c>
      <c r="E361">
        <v>2016</v>
      </c>
      <c r="G361" s="36" t="s">
        <v>187</v>
      </c>
      <c r="H361">
        <v>9.4600000000000001E-4</v>
      </c>
      <c r="J361">
        <v>9.1800000000000009E-4</v>
      </c>
      <c r="L361" s="57" t="s">
        <v>2062</v>
      </c>
      <c r="M361" s="58">
        <v>2015</v>
      </c>
      <c r="N361" s="59" t="s">
        <v>369</v>
      </c>
      <c r="P361" s="57" t="s">
        <v>451</v>
      </c>
      <c r="Q361" s="58" t="e">
        <f t="shared" si="2416"/>
        <v>#N/A</v>
      </c>
      <c r="R361" s="58" t="e">
        <f t="shared" si="2417"/>
        <v>#N/A</v>
      </c>
      <c r="S361" s="58" t="e">
        <f t="shared" si="2418"/>
        <v>#N/A</v>
      </c>
      <c r="T361" s="58" t="e">
        <f t="shared" si="2419"/>
        <v>#N/A</v>
      </c>
      <c r="U361" s="58">
        <f t="shared" si="2420"/>
        <v>472</v>
      </c>
      <c r="V361" s="58">
        <f t="shared" si="2421"/>
        <v>472</v>
      </c>
      <c r="W361" s="58" t="e">
        <f t="shared" si="2422"/>
        <v>#N/A</v>
      </c>
      <c r="X361" s="58" t="e">
        <f t="shared" si="2423"/>
        <v>#N/A</v>
      </c>
      <c r="Y361" s="58" t="e">
        <f t="shared" si="2424"/>
        <v>#N/A</v>
      </c>
      <c r="Z361" s="58" t="e">
        <f t="shared" si="2425"/>
        <v>#N/A</v>
      </c>
      <c r="AA361" s="58">
        <f t="shared" si="2426"/>
        <v>1600</v>
      </c>
      <c r="AB361" s="58">
        <f t="shared" si="2427"/>
        <v>1600</v>
      </c>
      <c r="AC361" s="58">
        <f t="shared" si="2428"/>
        <v>2108</v>
      </c>
      <c r="AD361" s="58">
        <f t="shared" si="2429"/>
        <v>2108</v>
      </c>
      <c r="AE361" s="58">
        <f t="shared" si="2430"/>
        <v>2652</v>
      </c>
      <c r="AF361" s="58">
        <f t="shared" si="2431"/>
        <v>2652</v>
      </c>
      <c r="AG361" s="58" t="e">
        <f t="shared" si="2432"/>
        <v>#N/A</v>
      </c>
      <c r="AH361" s="58" t="e">
        <f t="shared" si="2433"/>
        <v>#N/A</v>
      </c>
      <c r="AI361" s="58" t="e">
        <f t="shared" si="2681"/>
        <v>#N/A</v>
      </c>
      <c r="AJ361" s="58" t="e">
        <f t="shared" ref="AJ361" si="2712">AI361+COUNTIF($L:$L,AI$2&amp;$P361)-1</f>
        <v>#N/A</v>
      </c>
      <c r="AK361" s="58" t="e">
        <f t="shared" si="2683"/>
        <v>#N/A</v>
      </c>
      <c r="AL361" s="58" t="e">
        <f t="shared" ref="AL361" si="2713">AK361+COUNTIF($L:$L,AK$2&amp;$P361)-1</f>
        <v>#N/A</v>
      </c>
      <c r="AM361" s="58" t="e">
        <f t="shared" si="2685"/>
        <v>#N/A</v>
      </c>
      <c r="AN361" s="58" t="e">
        <f t="shared" ref="AN361" si="2714">AM361+COUNTIF($L:$L,AM$2&amp;$P361)-1</f>
        <v>#N/A</v>
      </c>
      <c r="AO361" s="58" t="e">
        <f t="shared" si="2687"/>
        <v>#N/A</v>
      </c>
      <c r="AP361" s="58" t="e">
        <f t="shared" ref="AP361" si="2715">AO361+COUNTIF($L:$L,AO$2&amp;$P361)-1</f>
        <v>#N/A</v>
      </c>
      <c r="AQ361" s="58" t="e">
        <f t="shared" si="2689"/>
        <v>#N/A</v>
      </c>
      <c r="AR361" s="58" t="e">
        <f t="shared" ref="AR361" si="2716">AQ361+COUNTIF($L:$L,AQ$2&amp;$P361)-1</f>
        <v>#N/A</v>
      </c>
      <c r="AS361" s="58" t="e">
        <f t="shared" si="2691"/>
        <v>#N/A</v>
      </c>
      <c r="AT361" s="58" t="e">
        <f t="shared" ref="AT361" si="2717">AS361+COUNTIF($L:$L,AS$2&amp;$P361)-1</f>
        <v>#N/A</v>
      </c>
      <c r="AU361" s="58" t="e">
        <f t="shared" si="2693"/>
        <v>#N/A</v>
      </c>
      <c r="AV361" s="58" t="e">
        <f t="shared" si="2447"/>
        <v>#N/A</v>
      </c>
      <c r="AW361" s="58" t="e">
        <f t="shared" si="2448"/>
        <v>#N/A</v>
      </c>
      <c r="AX361" s="58" t="e">
        <f t="shared" si="2449"/>
        <v>#N/A</v>
      </c>
      <c r="AY361" s="58" t="e">
        <f t="shared" si="2450"/>
        <v>#N/A</v>
      </c>
      <c r="AZ361" s="59" t="e">
        <f t="shared" si="2451"/>
        <v>#N/A</v>
      </c>
      <c r="BB361" s="66" t="s">
        <v>451</v>
      </c>
      <c r="BC361" s="67" t="e">
        <f t="shared" si="2452"/>
        <v>#N/A</v>
      </c>
      <c r="BD361" s="67" t="e">
        <f t="shared" si="2453"/>
        <v>#N/A</v>
      </c>
      <c r="BE361" s="67" t="e">
        <f t="shared" si="2454"/>
        <v>#N/A</v>
      </c>
      <c r="BF361" s="67" t="e">
        <f t="shared" si="2455"/>
        <v>#N/A</v>
      </c>
      <c r="BG361" s="67">
        <f t="shared" si="2456"/>
        <v>476</v>
      </c>
      <c r="BH361" s="67">
        <f t="shared" si="2457"/>
        <v>476</v>
      </c>
      <c r="BI361" s="67" t="e">
        <f t="shared" si="2458"/>
        <v>#N/A</v>
      </c>
      <c r="BJ361" s="67" t="e">
        <f t="shared" si="2459"/>
        <v>#N/A</v>
      </c>
      <c r="BK361" s="67" t="e">
        <f t="shared" si="2460"/>
        <v>#N/A</v>
      </c>
      <c r="BL361" s="67" t="e">
        <f t="shared" si="2461"/>
        <v>#N/A</v>
      </c>
      <c r="BM361" s="67">
        <f t="shared" si="2462"/>
        <v>1872</v>
      </c>
      <c r="BN361" s="67">
        <f t="shared" si="2463"/>
        <v>1872</v>
      </c>
      <c r="BO361" s="67">
        <f t="shared" si="2464"/>
        <v>2648</v>
      </c>
      <c r="BP361" s="67">
        <f t="shared" si="2465"/>
        <v>2648</v>
      </c>
      <c r="BQ361" s="67">
        <f t="shared" si="2466"/>
        <v>3623</v>
      </c>
      <c r="BR361" s="67">
        <f t="shared" si="2467"/>
        <v>3623</v>
      </c>
      <c r="BS361" s="67" t="e">
        <f t="shared" si="2468"/>
        <v>#N/A</v>
      </c>
      <c r="BT361" s="67" t="e">
        <f t="shared" si="2469"/>
        <v>#N/A</v>
      </c>
      <c r="BU361" s="67" t="e">
        <f t="shared" si="2470"/>
        <v>#N/A</v>
      </c>
      <c r="BV361" s="67" t="e">
        <f t="shared" si="2471"/>
        <v>#N/A</v>
      </c>
      <c r="BW361" s="67" t="e">
        <f t="shared" si="2472"/>
        <v>#N/A</v>
      </c>
      <c r="BX361" s="67" t="e">
        <f t="shared" si="2473"/>
        <v>#N/A</v>
      </c>
      <c r="BY361" s="67" t="e">
        <f t="shared" si="2474"/>
        <v>#N/A</v>
      </c>
      <c r="BZ361" s="67" t="e">
        <f t="shared" si="2475"/>
        <v>#N/A</v>
      </c>
      <c r="CA361" s="67" t="e">
        <f t="shared" si="2476"/>
        <v>#N/A</v>
      </c>
      <c r="CB361" s="67" t="e">
        <f t="shared" si="2477"/>
        <v>#N/A</v>
      </c>
      <c r="CC361" s="67" t="e">
        <f t="shared" si="2478"/>
        <v>#N/A</v>
      </c>
      <c r="CD361" s="67" t="e">
        <f t="shared" si="2479"/>
        <v>#N/A</v>
      </c>
      <c r="CE361" s="67" t="e">
        <f t="shared" si="2480"/>
        <v>#N/A</v>
      </c>
      <c r="CF361" s="67" t="e">
        <f t="shared" si="2481"/>
        <v>#N/A</v>
      </c>
      <c r="CG361" s="67" t="e">
        <f t="shared" si="2482"/>
        <v>#N/A</v>
      </c>
      <c r="CH361" s="67" t="e">
        <f t="shared" si="2483"/>
        <v>#N/A</v>
      </c>
      <c r="CI361" s="67" t="e">
        <f t="shared" si="2484"/>
        <v>#N/A</v>
      </c>
      <c r="CJ361" s="67" t="e">
        <f t="shared" si="2485"/>
        <v>#N/A</v>
      </c>
      <c r="CK361" s="67" t="e">
        <f t="shared" si="2486"/>
        <v>#N/A</v>
      </c>
      <c r="CL361" s="68" t="e">
        <f t="shared" si="2487"/>
        <v>#N/A</v>
      </c>
    </row>
    <row r="362" spans="2:90" hidden="1" x14ac:dyDescent="0.4">
      <c r="B362" t="str">
        <f t="shared" si="2408"/>
        <v>2015九電みらいエナジー(株)</v>
      </c>
      <c r="C362" t="str">
        <f t="shared" si="2409"/>
        <v>2015九電みらいエナジー(株)</v>
      </c>
      <c r="D362">
        <v>2015</v>
      </c>
      <c r="E362">
        <v>2016</v>
      </c>
      <c r="G362" s="36" t="s">
        <v>367</v>
      </c>
      <c r="H362">
        <v>6.2500000000000001E-4</v>
      </c>
      <c r="J362">
        <v>2.8000000000000003E-4</v>
      </c>
      <c r="L362" s="60" t="s">
        <v>2063</v>
      </c>
      <c r="M362" s="61">
        <v>2015</v>
      </c>
      <c r="N362" s="62" t="s">
        <v>195</v>
      </c>
      <c r="P362" s="60" t="s">
        <v>452</v>
      </c>
      <c r="Q362" s="61" t="e">
        <f t="shared" si="2416"/>
        <v>#N/A</v>
      </c>
      <c r="R362" s="61" t="e">
        <f t="shared" si="2417"/>
        <v>#N/A</v>
      </c>
      <c r="S362" s="61" t="e">
        <f t="shared" si="2418"/>
        <v>#N/A</v>
      </c>
      <c r="T362" s="61" t="e">
        <f t="shared" si="2419"/>
        <v>#N/A</v>
      </c>
      <c r="U362" s="61">
        <f t="shared" si="2420"/>
        <v>473</v>
      </c>
      <c r="V362" s="61">
        <f t="shared" si="2421"/>
        <v>473</v>
      </c>
      <c r="W362" s="61">
        <f t="shared" si="2422"/>
        <v>793</v>
      </c>
      <c r="X362" s="61">
        <f t="shared" si="2423"/>
        <v>793</v>
      </c>
      <c r="Y362" s="61">
        <f t="shared" si="2424"/>
        <v>1167</v>
      </c>
      <c r="Z362" s="61">
        <f t="shared" si="2425"/>
        <v>1167</v>
      </c>
      <c r="AA362" s="61">
        <f t="shared" si="2426"/>
        <v>1601</v>
      </c>
      <c r="AB362" s="61">
        <f t="shared" si="2427"/>
        <v>1601</v>
      </c>
      <c r="AC362" s="61">
        <f t="shared" si="2428"/>
        <v>2109</v>
      </c>
      <c r="AD362" s="61">
        <f t="shared" si="2429"/>
        <v>2109</v>
      </c>
      <c r="AE362" s="61">
        <f t="shared" si="2430"/>
        <v>2653</v>
      </c>
      <c r="AF362" s="61">
        <f t="shared" si="2431"/>
        <v>2653</v>
      </c>
      <c r="AG362" s="61" t="e">
        <f t="shared" si="2432"/>
        <v>#N/A</v>
      </c>
      <c r="AH362" s="61" t="e">
        <f t="shared" si="2433"/>
        <v>#N/A</v>
      </c>
      <c r="AI362" s="61" t="e">
        <f t="shared" si="2681"/>
        <v>#N/A</v>
      </c>
      <c r="AJ362" s="61" t="e">
        <f t="shared" ref="AJ362" si="2718">AI362+COUNTIF($L:$L,AI$2&amp;$P362)-1</f>
        <v>#N/A</v>
      </c>
      <c r="AK362" s="61" t="e">
        <f t="shared" si="2683"/>
        <v>#N/A</v>
      </c>
      <c r="AL362" s="61" t="e">
        <f t="shared" ref="AL362" si="2719">AK362+COUNTIF($L:$L,AK$2&amp;$P362)-1</f>
        <v>#N/A</v>
      </c>
      <c r="AM362" s="61" t="e">
        <f t="shared" si="2685"/>
        <v>#N/A</v>
      </c>
      <c r="AN362" s="61" t="e">
        <f t="shared" ref="AN362" si="2720">AM362+COUNTIF($L:$L,AM$2&amp;$P362)-1</f>
        <v>#N/A</v>
      </c>
      <c r="AO362" s="61" t="e">
        <f t="shared" si="2687"/>
        <v>#N/A</v>
      </c>
      <c r="AP362" s="61" t="e">
        <f t="shared" ref="AP362" si="2721">AO362+COUNTIF($L:$L,AO$2&amp;$P362)-1</f>
        <v>#N/A</v>
      </c>
      <c r="AQ362" s="61" t="e">
        <f t="shared" si="2689"/>
        <v>#N/A</v>
      </c>
      <c r="AR362" s="61" t="e">
        <f t="shared" ref="AR362" si="2722">AQ362+COUNTIF($L:$L,AQ$2&amp;$P362)-1</f>
        <v>#N/A</v>
      </c>
      <c r="AS362" s="61" t="e">
        <f t="shared" si="2691"/>
        <v>#N/A</v>
      </c>
      <c r="AT362" s="61" t="e">
        <f t="shared" ref="AT362" si="2723">AS362+COUNTIF($L:$L,AS$2&amp;$P362)-1</f>
        <v>#N/A</v>
      </c>
      <c r="AU362" s="61" t="e">
        <f t="shared" si="2693"/>
        <v>#N/A</v>
      </c>
      <c r="AV362" s="61" t="e">
        <f t="shared" si="2447"/>
        <v>#N/A</v>
      </c>
      <c r="AW362" s="61" t="e">
        <f t="shared" si="2448"/>
        <v>#N/A</v>
      </c>
      <c r="AX362" s="61" t="e">
        <f t="shared" si="2449"/>
        <v>#N/A</v>
      </c>
      <c r="AY362" s="61" t="e">
        <f t="shared" si="2450"/>
        <v>#N/A</v>
      </c>
      <c r="AZ362" s="62" t="e">
        <f t="shared" si="2451"/>
        <v>#N/A</v>
      </c>
      <c r="BB362" s="69" t="s">
        <v>452</v>
      </c>
      <c r="BC362" s="70" t="e">
        <f t="shared" si="2452"/>
        <v>#N/A</v>
      </c>
      <c r="BD362" s="70" t="e">
        <f t="shared" si="2453"/>
        <v>#N/A</v>
      </c>
      <c r="BE362" s="70" t="e">
        <f t="shared" si="2454"/>
        <v>#N/A</v>
      </c>
      <c r="BF362" s="70" t="e">
        <f t="shared" si="2455"/>
        <v>#N/A</v>
      </c>
      <c r="BG362" s="70">
        <f t="shared" si="2456"/>
        <v>477</v>
      </c>
      <c r="BH362" s="70">
        <f t="shared" si="2457"/>
        <v>477</v>
      </c>
      <c r="BI362" s="70">
        <f t="shared" si="2458"/>
        <v>829</v>
      </c>
      <c r="BJ362" s="70">
        <f t="shared" si="2459"/>
        <v>829</v>
      </c>
      <c r="BK362" s="70">
        <f t="shared" si="2460"/>
        <v>1285</v>
      </c>
      <c r="BL362" s="70">
        <f t="shared" si="2461"/>
        <v>1285</v>
      </c>
      <c r="BM362" s="70">
        <f t="shared" si="2462"/>
        <v>1873</v>
      </c>
      <c r="BN362" s="70">
        <f t="shared" si="2463"/>
        <v>1873</v>
      </c>
      <c r="BO362" s="70">
        <f t="shared" si="2464"/>
        <v>2649</v>
      </c>
      <c r="BP362" s="70">
        <f t="shared" si="2465"/>
        <v>2649</v>
      </c>
      <c r="BQ362" s="70">
        <f t="shared" si="2466"/>
        <v>3624</v>
      </c>
      <c r="BR362" s="70">
        <f t="shared" si="2467"/>
        <v>3624</v>
      </c>
      <c r="BS362" s="70" t="e">
        <f t="shared" si="2468"/>
        <v>#N/A</v>
      </c>
      <c r="BT362" s="70" t="e">
        <f t="shared" si="2469"/>
        <v>#N/A</v>
      </c>
      <c r="BU362" s="70" t="e">
        <f t="shared" si="2470"/>
        <v>#N/A</v>
      </c>
      <c r="BV362" s="70" t="e">
        <f t="shared" si="2471"/>
        <v>#N/A</v>
      </c>
      <c r="BW362" s="70" t="e">
        <f t="shared" si="2472"/>
        <v>#N/A</v>
      </c>
      <c r="BX362" s="70" t="e">
        <f t="shared" si="2473"/>
        <v>#N/A</v>
      </c>
      <c r="BY362" s="70" t="e">
        <f t="shared" si="2474"/>
        <v>#N/A</v>
      </c>
      <c r="BZ362" s="70" t="e">
        <f t="shared" si="2475"/>
        <v>#N/A</v>
      </c>
      <c r="CA362" s="70" t="e">
        <f t="shared" si="2476"/>
        <v>#N/A</v>
      </c>
      <c r="CB362" s="70" t="e">
        <f t="shared" si="2477"/>
        <v>#N/A</v>
      </c>
      <c r="CC362" s="70" t="e">
        <f t="shared" si="2478"/>
        <v>#N/A</v>
      </c>
      <c r="CD362" s="70" t="e">
        <f t="shared" si="2479"/>
        <v>#N/A</v>
      </c>
      <c r="CE362" s="70" t="e">
        <f t="shared" si="2480"/>
        <v>#N/A</v>
      </c>
      <c r="CF362" s="70" t="e">
        <f t="shared" si="2481"/>
        <v>#N/A</v>
      </c>
      <c r="CG362" s="70" t="e">
        <f t="shared" si="2482"/>
        <v>#N/A</v>
      </c>
      <c r="CH362" s="70" t="e">
        <f t="shared" si="2483"/>
        <v>#N/A</v>
      </c>
      <c r="CI362" s="70" t="e">
        <f t="shared" si="2484"/>
        <v>#N/A</v>
      </c>
      <c r="CJ362" s="70" t="e">
        <f t="shared" si="2485"/>
        <v>#N/A</v>
      </c>
      <c r="CK362" s="70" t="e">
        <f t="shared" si="2486"/>
        <v>#N/A</v>
      </c>
      <c r="CL362" s="71" t="e">
        <f t="shared" si="2487"/>
        <v>#N/A</v>
      </c>
    </row>
    <row r="363" spans="2:90" hidden="1" x14ac:dyDescent="0.4">
      <c r="B363" t="str">
        <f t="shared" si="2408"/>
        <v>2015(株)ミツウロコ</v>
      </c>
      <c r="C363" t="str">
        <f t="shared" si="2409"/>
        <v>2015(株)ミツウロコ</v>
      </c>
      <c r="D363">
        <v>2015</v>
      </c>
      <c r="E363">
        <v>2016</v>
      </c>
      <c r="G363" s="36" t="s">
        <v>368</v>
      </c>
      <c r="H363">
        <v>4.95E-4</v>
      </c>
      <c r="J363">
        <v>4.5900000000000004E-4</v>
      </c>
      <c r="L363" s="57" t="s">
        <v>2064</v>
      </c>
      <c r="M363" s="58">
        <v>2015</v>
      </c>
      <c r="N363" s="59" t="s">
        <v>370</v>
      </c>
      <c r="P363" s="57" t="s">
        <v>453</v>
      </c>
      <c r="Q363" s="58" t="e">
        <f t="shared" si="2416"/>
        <v>#N/A</v>
      </c>
      <c r="R363" s="58" t="e">
        <f t="shared" si="2417"/>
        <v>#N/A</v>
      </c>
      <c r="S363" s="58" t="e">
        <f t="shared" si="2418"/>
        <v>#N/A</v>
      </c>
      <c r="T363" s="58" t="e">
        <f t="shared" si="2419"/>
        <v>#N/A</v>
      </c>
      <c r="U363" s="58">
        <f t="shared" si="2420"/>
        <v>474</v>
      </c>
      <c r="V363" s="58">
        <f t="shared" si="2421"/>
        <v>474</v>
      </c>
      <c r="W363" s="58">
        <f t="shared" si="2422"/>
        <v>794</v>
      </c>
      <c r="X363" s="58">
        <f t="shared" si="2423"/>
        <v>794</v>
      </c>
      <c r="Y363" s="58">
        <f t="shared" si="2424"/>
        <v>1168</v>
      </c>
      <c r="Z363" s="58">
        <f t="shared" si="2425"/>
        <v>1168</v>
      </c>
      <c r="AA363" s="58">
        <f t="shared" si="2426"/>
        <v>1602</v>
      </c>
      <c r="AB363" s="58">
        <f t="shared" si="2427"/>
        <v>1602</v>
      </c>
      <c r="AC363" s="58">
        <f t="shared" si="2428"/>
        <v>2110</v>
      </c>
      <c r="AD363" s="58">
        <f t="shared" si="2429"/>
        <v>2110</v>
      </c>
      <c r="AE363" s="58">
        <f t="shared" si="2430"/>
        <v>2654</v>
      </c>
      <c r="AF363" s="58">
        <f t="shared" si="2431"/>
        <v>2654</v>
      </c>
      <c r="AG363" s="58" t="e">
        <f t="shared" si="2432"/>
        <v>#N/A</v>
      </c>
      <c r="AH363" s="58" t="e">
        <f t="shared" si="2433"/>
        <v>#N/A</v>
      </c>
      <c r="AI363" s="58" t="e">
        <f t="shared" si="2681"/>
        <v>#N/A</v>
      </c>
      <c r="AJ363" s="58" t="e">
        <f t="shared" ref="AJ363" si="2724">AI363+COUNTIF($L:$L,AI$2&amp;$P363)-1</f>
        <v>#N/A</v>
      </c>
      <c r="AK363" s="58" t="e">
        <f t="shared" si="2683"/>
        <v>#N/A</v>
      </c>
      <c r="AL363" s="58" t="e">
        <f t="shared" ref="AL363" si="2725">AK363+COUNTIF($L:$L,AK$2&amp;$P363)-1</f>
        <v>#N/A</v>
      </c>
      <c r="AM363" s="58" t="e">
        <f t="shared" si="2685"/>
        <v>#N/A</v>
      </c>
      <c r="AN363" s="58" t="e">
        <f t="shared" ref="AN363" si="2726">AM363+COUNTIF($L:$L,AM$2&amp;$P363)-1</f>
        <v>#N/A</v>
      </c>
      <c r="AO363" s="58" t="e">
        <f t="shared" si="2687"/>
        <v>#N/A</v>
      </c>
      <c r="AP363" s="58" t="e">
        <f t="shared" ref="AP363" si="2727">AO363+COUNTIF($L:$L,AO$2&amp;$P363)-1</f>
        <v>#N/A</v>
      </c>
      <c r="AQ363" s="58" t="e">
        <f t="shared" si="2689"/>
        <v>#N/A</v>
      </c>
      <c r="AR363" s="58" t="e">
        <f t="shared" ref="AR363" si="2728">AQ363+COUNTIF($L:$L,AQ$2&amp;$P363)-1</f>
        <v>#N/A</v>
      </c>
      <c r="AS363" s="58" t="e">
        <f t="shared" si="2691"/>
        <v>#N/A</v>
      </c>
      <c r="AT363" s="58" t="e">
        <f t="shared" ref="AT363" si="2729">AS363+COUNTIF($L:$L,AS$2&amp;$P363)-1</f>
        <v>#N/A</v>
      </c>
      <c r="AU363" s="58" t="e">
        <f t="shared" si="2693"/>
        <v>#N/A</v>
      </c>
      <c r="AV363" s="58" t="e">
        <f t="shared" si="2447"/>
        <v>#N/A</v>
      </c>
      <c r="AW363" s="58" t="e">
        <f t="shared" si="2448"/>
        <v>#N/A</v>
      </c>
      <c r="AX363" s="58" t="e">
        <f t="shared" si="2449"/>
        <v>#N/A</v>
      </c>
      <c r="AY363" s="58" t="e">
        <f t="shared" si="2450"/>
        <v>#N/A</v>
      </c>
      <c r="AZ363" s="59" t="e">
        <f t="shared" si="2451"/>
        <v>#N/A</v>
      </c>
      <c r="BB363" s="66" t="s">
        <v>453</v>
      </c>
      <c r="BC363" s="67" t="e">
        <f t="shared" si="2452"/>
        <v>#N/A</v>
      </c>
      <c r="BD363" s="67" t="e">
        <f t="shared" si="2453"/>
        <v>#N/A</v>
      </c>
      <c r="BE363" s="67" t="e">
        <f t="shared" si="2454"/>
        <v>#N/A</v>
      </c>
      <c r="BF363" s="67" t="e">
        <f t="shared" si="2455"/>
        <v>#N/A</v>
      </c>
      <c r="BG363" s="67">
        <f t="shared" si="2456"/>
        <v>478</v>
      </c>
      <c r="BH363" s="67">
        <f t="shared" si="2457"/>
        <v>478</v>
      </c>
      <c r="BI363" s="67">
        <f t="shared" si="2458"/>
        <v>830</v>
      </c>
      <c r="BJ363" s="67">
        <f t="shared" si="2459"/>
        <v>830</v>
      </c>
      <c r="BK363" s="67">
        <f t="shared" si="2460"/>
        <v>1286</v>
      </c>
      <c r="BL363" s="67">
        <f t="shared" si="2461"/>
        <v>1286</v>
      </c>
      <c r="BM363" s="67">
        <f t="shared" si="2462"/>
        <v>1874</v>
      </c>
      <c r="BN363" s="67">
        <f t="shared" si="2463"/>
        <v>1874</v>
      </c>
      <c r="BO363" s="67">
        <f t="shared" si="2464"/>
        <v>2650</v>
      </c>
      <c r="BP363" s="67">
        <f t="shared" si="2465"/>
        <v>2650</v>
      </c>
      <c r="BQ363" s="67">
        <f t="shared" si="2466"/>
        <v>3625</v>
      </c>
      <c r="BR363" s="67">
        <f t="shared" si="2467"/>
        <v>3625</v>
      </c>
      <c r="BS363" s="67" t="e">
        <f t="shared" si="2468"/>
        <v>#N/A</v>
      </c>
      <c r="BT363" s="67" t="e">
        <f t="shared" si="2469"/>
        <v>#N/A</v>
      </c>
      <c r="BU363" s="67" t="e">
        <f t="shared" si="2470"/>
        <v>#N/A</v>
      </c>
      <c r="BV363" s="67" t="e">
        <f t="shared" si="2471"/>
        <v>#N/A</v>
      </c>
      <c r="BW363" s="67" t="e">
        <f t="shared" si="2472"/>
        <v>#N/A</v>
      </c>
      <c r="BX363" s="67" t="e">
        <f t="shared" si="2473"/>
        <v>#N/A</v>
      </c>
      <c r="BY363" s="67" t="e">
        <f t="shared" si="2474"/>
        <v>#N/A</v>
      </c>
      <c r="BZ363" s="67" t="e">
        <f t="shared" si="2475"/>
        <v>#N/A</v>
      </c>
      <c r="CA363" s="67" t="e">
        <f t="shared" si="2476"/>
        <v>#N/A</v>
      </c>
      <c r="CB363" s="67" t="e">
        <f t="shared" si="2477"/>
        <v>#N/A</v>
      </c>
      <c r="CC363" s="67" t="e">
        <f t="shared" si="2478"/>
        <v>#N/A</v>
      </c>
      <c r="CD363" s="67" t="e">
        <f t="shared" si="2479"/>
        <v>#N/A</v>
      </c>
      <c r="CE363" s="67" t="e">
        <f t="shared" si="2480"/>
        <v>#N/A</v>
      </c>
      <c r="CF363" s="67" t="e">
        <f t="shared" si="2481"/>
        <v>#N/A</v>
      </c>
      <c r="CG363" s="67" t="e">
        <f t="shared" si="2482"/>
        <v>#N/A</v>
      </c>
      <c r="CH363" s="67" t="e">
        <f t="shared" si="2483"/>
        <v>#N/A</v>
      </c>
      <c r="CI363" s="67" t="e">
        <f t="shared" si="2484"/>
        <v>#N/A</v>
      </c>
      <c r="CJ363" s="67" t="e">
        <f t="shared" si="2485"/>
        <v>#N/A</v>
      </c>
      <c r="CK363" s="67" t="e">
        <f t="shared" si="2486"/>
        <v>#N/A</v>
      </c>
      <c r="CL363" s="68" t="e">
        <f t="shared" si="2487"/>
        <v>#N/A</v>
      </c>
    </row>
    <row r="364" spans="2:90" hidden="1" x14ac:dyDescent="0.4">
      <c r="B364" t="str">
        <f t="shared" si="2408"/>
        <v>2015(株)フォレストパワー</v>
      </c>
      <c r="C364" t="str">
        <f t="shared" si="2409"/>
        <v>2015(株)フォレストパワー</v>
      </c>
      <c r="D364">
        <v>2015</v>
      </c>
      <c r="E364">
        <v>2016</v>
      </c>
      <c r="G364" s="36" t="s">
        <v>229</v>
      </c>
      <c r="H364">
        <v>7.1000000000000005E-5</v>
      </c>
      <c r="J364">
        <v>7.4299999999999995E-4</v>
      </c>
      <c r="L364" s="60" t="s">
        <v>2065</v>
      </c>
      <c r="M364" s="61">
        <v>2015</v>
      </c>
      <c r="N364" s="62" t="s">
        <v>184</v>
      </c>
      <c r="P364" s="60" t="s">
        <v>454</v>
      </c>
      <c r="Q364" s="61" t="e">
        <f t="shared" si="2416"/>
        <v>#N/A</v>
      </c>
      <c r="R364" s="61" t="e">
        <f t="shared" si="2417"/>
        <v>#N/A</v>
      </c>
      <c r="S364" s="61" t="e">
        <f t="shared" si="2418"/>
        <v>#N/A</v>
      </c>
      <c r="T364" s="61" t="e">
        <f t="shared" si="2419"/>
        <v>#N/A</v>
      </c>
      <c r="U364" s="61">
        <f t="shared" si="2420"/>
        <v>475</v>
      </c>
      <c r="V364" s="61">
        <f t="shared" si="2421"/>
        <v>475</v>
      </c>
      <c r="W364" s="61" t="e">
        <f t="shared" si="2422"/>
        <v>#N/A</v>
      </c>
      <c r="X364" s="61" t="e">
        <f t="shared" si="2423"/>
        <v>#N/A</v>
      </c>
      <c r="Y364" s="61" t="e">
        <f t="shared" si="2424"/>
        <v>#N/A</v>
      </c>
      <c r="Z364" s="61" t="e">
        <f t="shared" si="2425"/>
        <v>#N/A</v>
      </c>
      <c r="AA364" s="61" t="e">
        <f t="shared" si="2426"/>
        <v>#N/A</v>
      </c>
      <c r="AB364" s="61" t="e">
        <f t="shared" si="2427"/>
        <v>#N/A</v>
      </c>
      <c r="AC364" s="61" t="e">
        <f t="shared" si="2428"/>
        <v>#N/A</v>
      </c>
      <c r="AD364" s="61" t="e">
        <f t="shared" si="2429"/>
        <v>#N/A</v>
      </c>
      <c r="AE364" s="61" t="e">
        <f t="shared" si="2430"/>
        <v>#N/A</v>
      </c>
      <c r="AF364" s="61" t="e">
        <f t="shared" si="2431"/>
        <v>#N/A</v>
      </c>
      <c r="AG364" s="61" t="e">
        <f t="shared" si="2432"/>
        <v>#N/A</v>
      </c>
      <c r="AH364" s="61" t="e">
        <f t="shared" si="2433"/>
        <v>#N/A</v>
      </c>
      <c r="AI364" s="61" t="e">
        <f t="shared" si="2681"/>
        <v>#N/A</v>
      </c>
      <c r="AJ364" s="61" t="e">
        <f t="shared" ref="AJ364" si="2730">AI364+COUNTIF($L:$L,AI$2&amp;$P364)-1</f>
        <v>#N/A</v>
      </c>
      <c r="AK364" s="61" t="e">
        <f t="shared" si="2683"/>
        <v>#N/A</v>
      </c>
      <c r="AL364" s="61" t="e">
        <f t="shared" ref="AL364" si="2731">AK364+COUNTIF($L:$L,AK$2&amp;$P364)-1</f>
        <v>#N/A</v>
      </c>
      <c r="AM364" s="61" t="e">
        <f t="shared" si="2685"/>
        <v>#N/A</v>
      </c>
      <c r="AN364" s="61" t="e">
        <f t="shared" ref="AN364" si="2732">AM364+COUNTIF($L:$L,AM$2&amp;$P364)-1</f>
        <v>#N/A</v>
      </c>
      <c r="AO364" s="61" t="e">
        <f t="shared" si="2687"/>
        <v>#N/A</v>
      </c>
      <c r="AP364" s="61" t="e">
        <f t="shared" ref="AP364" si="2733">AO364+COUNTIF($L:$L,AO$2&amp;$P364)-1</f>
        <v>#N/A</v>
      </c>
      <c r="AQ364" s="61" t="e">
        <f t="shared" si="2689"/>
        <v>#N/A</v>
      </c>
      <c r="AR364" s="61" t="e">
        <f t="shared" ref="AR364" si="2734">AQ364+COUNTIF($L:$L,AQ$2&amp;$P364)-1</f>
        <v>#N/A</v>
      </c>
      <c r="AS364" s="61" t="e">
        <f t="shared" si="2691"/>
        <v>#N/A</v>
      </c>
      <c r="AT364" s="61" t="e">
        <f t="shared" ref="AT364" si="2735">AS364+COUNTIF($L:$L,AS$2&amp;$P364)-1</f>
        <v>#N/A</v>
      </c>
      <c r="AU364" s="61" t="e">
        <f t="shared" si="2693"/>
        <v>#N/A</v>
      </c>
      <c r="AV364" s="61" t="e">
        <f t="shared" si="2447"/>
        <v>#N/A</v>
      </c>
      <c r="AW364" s="61" t="e">
        <f t="shared" si="2448"/>
        <v>#N/A</v>
      </c>
      <c r="AX364" s="61" t="e">
        <f t="shared" si="2449"/>
        <v>#N/A</v>
      </c>
      <c r="AY364" s="61" t="e">
        <f t="shared" si="2450"/>
        <v>#N/A</v>
      </c>
      <c r="AZ364" s="62" t="e">
        <f t="shared" si="2451"/>
        <v>#N/A</v>
      </c>
      <c r="BB364" s="69" t="s">
        <v>454</v>
      </c>
      <c r="BC364" s="70" t="e">
        <f t="shared" si="2452"/>
        <v>#N/A</v>
      </c>
      <c r="BD364" s="70" t="e">
        <f t="shared" si="2453"/>
        <v>#N/A</v>
      </c>
      <c r="BE364" s="70" t="e">
        <f t="shared" si="2454"/>
        <v>#N/A</v>
      </c>
      <c r="BF364" s="70" t="e">
        <f t="shared" si="2455"/>
        <v>#N/A</v>
      </c>
      <c r="BG364" s="70">
        <f t="shared" si="2456"/>
        <v>479</v>
      </c>
      <c r="BH364" s="70">
        <f t="shared" si="2457"/>
        <v>479</v>
      </c>
      <c r="BI364" s="70" t="e">
        <f t="shared" si="2458"/>
        <v>#N/A</v>
      </c>
      <c r="BJ364" s="70" t="e">
        <f t="shared" si="2459"/>
        <v>#N/A</v>
      </c>
      <c r="BK364" s="70" t="e">
        <f t="shared" si="2460"/>
        <v>#N/A</v>
      </c>
      <c r="BL364" s="70" t="e">
        <f t="shared" si="2461"/>
        <v>#N/A</v>
      </c>
      <c r="BM364" s="70" t="e">
        <f t="shared" si="2462"/>
        <v>#N/A</v>
      </c>
      <c r="BN364" s="70" t="e">
        <f t="shared" si="2463"/>
        <v>#N/A</v>
      </c>
      <c r="BO364" s="70" t="e">
        <f t="shared" si="2464"/>
        <v>#N/A</v>
      </c>
      <c r="BP364" s="70" t="e">
        <f t="shared" si="2465"/>
        <v>#N/A</v>
      </c>
      <c r="BQ364" s="70" t="e">
        <f t="shared" si="2466"/>
        <v>#N/A</v>
      </c>
      <c r="BR364" s="70" t="e">
        <f t="shared" si="2467"/>
        <v>#N/A</v>
      </c>
      <c r="BS364" s="70" t="e">
        <f t="shared" si="2468"/>
        <v>#N/A</v>
      </c>
      <c r="BT364" s="70" t="e">
        <f t="shared" si="2469"/>
        <v>#N/A</v>
      </c>
      <c r="BU364" s="70" t="e">
        <f t="shared" si="2470"/>
        <v>#N/A</v>
      </c>
      <c r="BV364" s="70" t="e">
        <f t="shared" si="2471"/>
        <v>#N/A</v>
      </c>
      <c r="BW364" s="70" t="e">
        <f t="shared" si="2472"/>
        <v>#N/A</v>
      </c>
      <c r="BX364" s="70" t="e">
        <f t="shared" si="2473"/>
        <v>#N/A</v>
      </c>
      <c r="BY364" s="70" t="e">
        <f t="shared" si="2474"/>
        <v>#N/A</v>
      </c>
      <c r="BZ364" s="70" t="e">
        <f t="shared" si="2475"/>
        <v>#N/A</v>
      </c>
      <c r="CA364" s="70" t="e">
        <f t="shared" si="2476"/>
        <v>#N/A</v>
      </c>
      <c r="CB364" s="70" t="e">
        <f t="shared" si="2477"/>
        <v>#N/A</v>
      </c>
      <c r="CC364" s="70" t="e">
        <f t="shared" si="2478"/>
        <v>#N/A</v>
      </c>
      <c r="CD364" s="70" t="e">
        <f t="shared" si="2479"/>
        <v>#N/A</v>
      </c>
      <c r="CE364" s="70" t="e">
        <f t="shared" si="2480"/>
        <v>#N/A</v>
      </c>
      <c r="CF364" s="70" t="e">
        <f t="shared" si="2481"/>
        <v>#N/A</v>
      </c>
      <c r="CG364" s="70" t="e">
        <f t="shared" si="2482"/>
        <v>#N/A</v>
      </c>
      <c r="CH364" s="70" t="e">
        <f t="shared" si="2483"/>
        <v>#N/A</v>
      </c>
      <c r="CI364" s="70" t="e">
        <f t="shared" si="2484"/>
        <v>#N/A</v>
      </c>
      <c r="CJ364" s="70" t="e">
        <f t="shared" si="2485"/>
        <v>#N/A</v>
      </c>
      <c r="CK364" s="70" t="e">
        <f t="shared" si="2486"/>
        <v>#N/A</v>
      </c>
      <c r="CL364" s="71" t="e">
        <f t="shared" si="2487"/>
        <v>#N/A</v>
      </c>
    </row>
    <row r="365" spans="2:90" hidden="1" x14ac:dyDescent="0.4">
      <c r="B365" t="str">
        <f t="shared" si="2408"/>
        <v>2015日高都市ガス(株)</v>
      </c>
      <c r="C365" t="str">
        <f t="shared" si="2409"/>
        <v>2015日高都市ガス(株)</v>
      </c>
      <c r="D365">
        <v>2015</v>
      </c>
      <c r="E365">
        <v>2016</v>
      </c>
      <c r="G365" s="36" t="s">
        <v>369</v>
      </c>
      <c r="H365">
        <v>3.2000000000000003E-4</v>
      </c>
      <c r="J365">
        <v>2.8399999999999996E-4</v>
      </c>
      <c r="L365" s="57" t="s">
        <v>2066</v>
      </c>
      <c r="M365" s="58">
        <v>2015</v>
      </c>
      <c r="N365" s="59" t="s">
        <v>214</v>
      </c>
      <c r="P365" s="57" t="s">
        <v>455</v>
      </c>
      <c r="Q365" s="58" t="e">
        <f t="shared" si="2416"/>
        <v>#N/A</v>
      </c>
      <c r="R365" s="58" t="e">
        <f t="shared" si="2417"/>
        <v>#N/A</v>
      </c>
      <c r="S365" s="58" t="e">
        <f t="shared" si="2418"/>
        <v>#N/A</v>
      </c>
      <c r="T365" s="58" t="e">
        <f t="shared" si="2419"/>
        <v>#N/A</v>
      </c>
      <c r="U365" s="58">
        <f t="shared" si="2420"/>
        <v>476</v>
      </c>
      <c r="V365" s="58">
        <f t="shared" si="2421"/>
        <v>476</v>
      </c>
      <c r="W365" s="58">
        <f t="shared" si="2422"/>
        <v>796</v>
      </c>
      <c r="X365" s="58">
        <f t="shared" si="2423"/>
        <v>796</v>
      </c>
      <c r="Y365" s="58">
        <f t="shared" si="2424"/>
        <v>1170</v>
      </c>
      <c r="Z365" s="58">
        <f t="shared" si="2425"/>
        <v>1170</v>
      </c>
      <c r="AA365" s="58">
        <f t="shared" si="2426"/>
        <v>1604</v>
      </c>
      <c r="AB365" s="58">
        <f t="shared" si="2427"/>
        <v>1604</v>
      </c>
      <c r="AC365" s="58">
        <f t="shared" si="2428"/>
        <v>2112</v>
      </c>
      <c r="AD365" s="58">
        <f t="shared" si="2429"/>
        <v>2112</v>
      </c>
      <c r="AE365" s="58">
        <f t="shared" si="2430"/>
        <v>2656</v>
      </c>
      <c r="AF365" s="58">
        <f t="shared" si="2431"/>
        <v>2656</v>
      </c>
      <c r="AG365" s="58" t="e">
        <f t="shared" si="2432"/>
        <v>#N/A</v>
      </c>
      <c r="AH365" s="58" t="e">
        <f t="shared" si="2433"/>
        <v>#N/A</v>
      </c>
      <c r="AI365" s="58" t="e">
        <f t="shared" si="2681"/>
        <v>#N/A</v>
      </c>
      <c r="AJ365" s="58" t="e">
        <f t="shared" ref="AJ365" si="2736">AI365+COUNTIF($L:$L,AI$2&amp;$P365)-1</f>
        <v>#N/A</v>
      </c>
      <c r="AK365" s="58" t="e">
        <f t="shared" si="2683"/>
        <v>#N/A</v>
      </c>
      <c r="AL365" s="58" t="e">
        <f t="shared" ref="AL365" si="2737">AK365+COUNTIF($L:$L,AK$2&amp;$P365)-1</f>
        <v>#N/A</v>
      </c>
      <c r="AM365" s="58" t="e">
        <f t="shared" si="2685"/>
        <v>#N/A</v>
      </c>
      <c r="AN365" s="58" t="e">
        <f t="shared" ref="AN365" si="2738">AM365+COUNTIF($L:$L,AM$2&amp;$P365)-1</f>
        <v>#N/A</v>
      </c>
      <c r="AO365" s="58" t="e">
        <f t="shared" si="2687"/>
        <v>#N/A</v>
      </c>
      <c r="AP365" s="58" t="e">
        <f t="shared" ref="AP365" si="2739">AO365+COUNTIF($L:$L,AO$2&amp;$P365)-1</f>
        <v>#N/A</v>
      </c>
      <c r="AQ365" s="58" t="e">
        <f t="shared" si="2689"/>
        <v>#N/A</v>
      </c>
      <c r="AR365" s="58" t="e">
        <f t="shared" ref="AR365" si="2740">AQ365+COUNTIF($L:$L,AQ$2&amp;$P365)-1</f>
        <v>#N/A</v>
      </c>
      <c r="AS365" s="58" t="e">
        <f t="shared" si="2691"/>
        <v>#N/A</v>
      </c>
      <c r="AT365" s="58" t="e">
        <f t="shared" ref="AT365" si="2741">AS365+COUNTIF($L:$L,AS$2&amp;$P365)-1</f>
        <v>#N/A</v>
      </c>
      <c r="AU365" s="58" t="e">
        <f t="shared" si="2693"/>
        <v>#N/A</v>
      </c>
      <c r="AV365" s="58" t="e">
        <f t="shared" si="2447"/>
        <v>#N/A</v>
      </c>
      <c r="AW365" s="58" t="e">
        <f t="shared" si="2448"/>
        <v>#N/A</v>
      </c>
      <c r="AX365" s="58" t="e">
        <f t="shared" si="2449"/>
        <v>#N/A</v>
      </c>
      <c r="AY365" s="58" t="e">
        <f t="shared" si="2450"/>
        <v>#N/A</v>
      </c>
      <c r="AZ365" s="59" t="e">
        <f t="shared" si="2451"/>
        <v>#N/A</v>
      </c>
      <c r="BB365" s="66" t="s">
        <v>455</v>
      </c>
      <c r="BC365" s="67" t="e">
        <f t="shared" si="2452"/>
        <v>#N/A</v>
      </c>
      <c r="BD365" s="67" t="e">
        <f t="shared" si="2453"/>
        <v>#N/A</v>
      </c>
      <c r="BE365" s="67" t="e">
        <f t="shared" si="2454"/>
        <v>#N/A</v>
      </c>
      <c r="BF365" s="67" t="e">
        <f t="shared" si="2455"/>
        <v>#N/A</v>
      </c>
      <c r="BG365" s="67">
        <f t="shared" si="2456"/>
        <v>480</v>
      </c>
      <c r="BH365" s="67">
        <f t="shared" si="2457"/>
        <v>480</v>
      </c>
      <c r="BI365" s="67">
        <f t="shared" si="2458"/>
        <v>832</v>
      </c>
      <c r="BJ365" s="67">
        <f t="shared" si="2459"/>
        <v>832</v>
      </c>
      <c r="BK365" s="67">
        <f t="shared" si="2460"/>
        <v>1288</v>
      </c>
      <c r="BL365" s="67">
        <f t="shared" si="2461"/>
        <v>1288</v>
      </c>
      <c r="BM365" s="67">
        <f t="shared" si="2462"/>
        <v>1876</v>
      </c>
      <c r="BN365" s="67">
        <f t="shared" si="2463"/>
        <v>1876</v>
      </c>
      <c r="BO365" s="67">
        <f t="shared" si="2464"/>
        <v>2652</v>
      </c>
      <c r="BP365" s="67">
        <f t="shared" si="2465"/>
        <v>2652</v>
      </c>
      <c r="BQ365" s="67">
        <f t="shared" si="2466"/>
        <v>3627</v>
      </c>
      <c r="BR365" s="67">
        <f t="shared" si="2467"/>
        <v>3627</v>
      </c>
      <c r="BS365" s="67" t="e">
        <f t="shared" si="2468"/>
        <v>#N/A</v>
      </c>
      <c r="BT365" s="67" t="e">
        <f t="shared" si="2469"/>
        <v>#N/A</v>
      </c>
      <c r="BU365" s="67" t="e">
        <f t="shared" si="2470"/>
        <v>#N/A</v>
      </c>
      <c r="BV365" s="67" t="e">
        <f t="shared" si="2471"/>
        <v>#N/A</v>
      </c>
      <c r="BW365" s="67" t="e">
        <f t="shared" si="2472"/>
        <v>#N/A</v>
      </c>
      <c r="BX365" s="67" t="e">
        <f t="shared" si="2473"/>
        <v>#N/A</v>
      </c>
      <c r="BY365" s="67" t="e">
        <f t="shared" si="2474"/>
        <v>#N/A</v>
      </c>
      <c r="BZ365" s="67" t="e">
        <f t="shared" si="2475"/>
        <v>#N/A</v>
      </c>
      <c r="CA365" s="67" t="e">
        <f t="shared" si="2476"/>
        <v>#N/A</v>
      </c>
      <c r="CB365" s="67" t="e">
        <f t="shared" si="2477"/>
        <v>#N/A</v>
      </c>
      <c r="CC365" s="67" t="e">
        <f t="shared" si="2478"/>
        <v>#N/A</v>
      </c>
      <c r="CD365" s="67" t="e">
        <f t="shared" si="2479"/>
        <v>#N/A</v>
      </c>
      <c r="CE365" s="67" t="e">
        <f t="shared" si="2480"/>
        <v>#N/A</v>
      </c>
      <c r="CF365" s="67" t="e">
        <f t="shared" si="2481"/>
        <v>#N/A</v>
      </c>
      <c r="CG365" s="67" t="e">
        <f t="shared" si="2482"/>
        <v>#N/A</v>
      </c>
      <c r="CH365" s="67" t="e">
        <f t="shared" si="2483"/>
        <v>#N/A</v>
      </c>
      <c r="CI365" s="67" t="e">
        <f t="shared" si="2484"/>
        <v>#N/A</v>
      </c>
      <c r="CJ365" s="67" t="e">
        <f t="shared" si="2485"/>
        <v>#N/A</v>
      </c>
      <c r="CK365" s="67" t="e">
        <f t="shared" si="2486"/>
        <v>#N/A</v>
      </c>
      <c r="CL365" s="68" t="e">
        <f t="shared" si="2487"/>
        <v>#N/A</v>
      </c>
    </row>
    <row r="366" spans="2:90" hidden="1" x14ac:dyDescent="0.4">
      <c r="B366" t="str">
        <f t="shared" si="2408"/>
        <v>2015(株)アドバンテック</v>
      </c>
      <c r="C366" t="str">
        <f t="shared" si="2409"/>
        <v>2015(株)アドバンテック</v>
      </c>
      <c r="D366">
        <v>2015</v>
      </c>
      <c r="E366">
        <v>2016</v>
      </c>
      <c r="G366" s="36" t="s">
        <v>195</v>
      </c>
      <c r="H366">
        <v>5.2900000000000006E-4</v>
      </c>
      <c r="J366">
        <v>5.6100000000000008E-4</v>
      </c>
      <c r="L366" s="60" t="s">
        <v>2067</v>
      </c>
      <c r="M366" s="61">
        <v>2015</v>
      </c>
      <c r="N366" s="62" t="s">
        <v>371</v>
      </c>
      <c r="P366" s="60" t="s">
        <v>456</v>
      </c>
      <c r="Q366" s="61" t="e">
        <f t="shared" si="2416"/>
        <v>#N/A</v>
      </c>
      <c r="R366" s="61" t="e">
        <f t="shared" si="2417"/>
        <v>#N/A</v>
      </c>
      <c r="S366" s="61" t="e">
        <f t="shared" si="2418"/>
        <v>#N/A</v>
      </c>
      <c r="T366" s="61" t="e">
        <f t="shared" si="2419"/>
        <v>#N/A</v>
      </c>
      <c r="U366" s="61">
        <f t="shared" si="2420"/>
        <v>477</v>
      </c>
      <c r="V366" s="61">
        <f t="shared" si="2421"/>
        <v>477</v>
      </c>
      <c r="W366" s="61">
        <f t="shared" si="2422"/>
        <v>797</v>
      </c>
      <c r="X366" s="61">
        <f t="shared" si="2423"/>
        <v>797</v>
      </c>
      <c r="Y366" s="61">
        <f t="shared" si="2424"/>
        <v>1171</v>
      </c>
      <c r="Z366" s="61">
        <f t="shared" si="2425"/>
        <v>1171</v>
      </c>
      <c r="AA366" s="61">
        <f t="shared" si="2426"/>
        <v>1605</v>
      </c>
      <c r="AB366" s="61">
        <f t="shared" si="2427"/>
        <v>1605</v>
      </c>
      <c r="AC366" s="61">
        <f t="shared" si="2428"/>
        <v>2113</v>
      </c>
      <c r="AD366" s="61">
        <f t="shared" si="2429"/>
        <v>2113</v>
      </c>
      <c r="AE366" s="61" t="e">
        <f t="shared" si="2430"/>
        <v>#N/A</v>
      </c>
      <c r="AF366" s="61" t="e">
        <f t="shared" si="2431"/>
        <v>#N/A</v>
      </c>
      <c r="AG366" s="61" t="e">
        <f t="shared" si="2432"/>
        <v>#N/A</v>
      </c>
      <c r="AH366" s="61" t="e">
        <f t="shared" si="2433"/>
        <v>#N/A</v>
      </c>
      <c r="AI366" s="61" t="e">
        <f t="shared" si="2681"/>
        <v>#N/A</v>
      </c>
      <c r="AJ366" s="61" t="e">
        <f t="shared" ref="AJ366" si="2742">AI366+COUNTIF($L:$L,AI$2&amp;$P366)-1</f>
        <v>#N/A</v>
      </c>
      <c r="AK366" s="61" t="e">
        <f t="shared" si="2683"/>
        <v>#N/A</v>
      </c>
      <c r="AL366" s="61" t="e">
        <f t="shared" ref="AL366" si="2743">AK366+COUNTIF($L:$L,AK$2&amp;$P366)-1</f>
        <v>#N/A</v>
      </c>
      <c r="AM366" s="61" t="e">
        <f t="shared" si="2685"/>
        <v>#N/A</v>
      </c>
      <c r="AN366" s="61" t="e">
        <f t="shared" ref="AN366" si="2744">AM366+COUNTIF($L:$L,AM$2&amp;$P366)-1</f>
        <v>#N/A</v>
      </c>
      <c r="AO366" s="61" t="e">
        <f t="shared" si="2687"/>
        <v>#N/A</v>
      </c>
      <c r="AP366" s="61" t="e">
        <f t="shared" ref="AP366" si="2745">AO366+COUNTIF($L:$L,AO$2&amp;$P366)-1</f>
        <v>#N/A</v>
      </c>
      <c r="AQ366" s="61" t="e">
        <f t="shared" si="2689"/>
        <v>#N/A</v>
      </c>
      <c r="AR366" s="61" t="e">
        <f t="shared" ref="AR366" si="2746">AQ366+COUNTIF($L:$L,AQ$2&amp;$P366)-1</f>
        <v>#N/A</v>
      </c>
      <c r="AS366" s="61" t="e">
        <f t="shared" si="2691"/>
        <v>#N/A</v>
      </c>
      <c r="AT366" s="61" t="e">
        <f t="shared" ref="AT366" si="2747">AS366+COUNTIF($L:$L,AS$2&amp;$P366)-1</f>
        <v>#N/A</v>
      </c>
      <c r="AU366" s="61" t="e">
        <f t="shared" si="2693"/>
        <v>#N/A</v>
      </c>
      <c r="AV366" s="61" t="e">
        <f t="shared" si="2447"/>
        <v>#N/A</v>
      </c>
      <c r="AW366" s="61" t="e">
        <f t="shared" si="2448"/>
        <v>#N/A</v>
      </c>
      <c r="AX366" s="61" t="e">
        <f t="shared" si="2449"/>
        <v>#N/A</v>
      </c>
      <c r="AY366" s="61" t="e">
        <f t="shared" si="2450"/>
        <v>#N/A</v>
      </c>
      <c r="AZ366" s="62" t="e">
        <f t="shared" si="2451"/>
        <v>#N/A</v>
      </c>
      <c r="BB366" s="69" t="s">
        <v>456</v>
      </c>
      <c r="BC366" s="70" t="e">
        <f t="shared" si="2452"/>
        <v>#N/A</v>
      </c>
      <c r="BD366" s="70" t="e">
        <f t="shared" si="2453"/>
        <v>#N/A</v>
      </c>
      <c r="BE366" s="70" t="e">
        <f t="shared" si="2454"/>
        <v>#N/A</v>
      </c>
      <c r="BF366" s="70" t="e">
        <f t="shared" si="2455"/>
        <v>#N/A</v>
      </c>
      <c r="BG366" s="70">
        <f t="shared" si="2456"/>
        <v>481</v>
      </c>
      <c r="BH366" s="70">
        <f t="shared" si="2457"/>
        <v>481</v>
      </c>
      <c r="BI366" s="70">
        <f t="shared" si="2458"/>
        <v>833</v>
      </c>
      <c r="BJ366" s="70">
        <f t="shared" si="2459"/>
        <v>833</v>
      </c>
      <c r="BK366" s="70">
        <f t="shared" si="2460"/>
        <v>1289</v>
      </c>
      <c r="BL366" s="70">
        <f t="shared" si="2461"/>
        <v>1289</v>
      </c>
      <c r="BM366" s="70">
        <f t="shared" si="2462"/>
        <v>1877</v>
      </c>
      <c r="BN366" s="70">
        <f t="shared" si="2463"/>
        <v>1877</v>
      </c>
      <c r="BO366" s="70">
        <f t="shared" si="2464"/>
        <v>2653</v>
      </c>
      <c r="BP366" s="70">
        <f t="shared" si="2465"/>
        <v>2653</v>
      </c>
      <c r="BQ366" s="70" t="e">
        <f t="shared" si="2466"/>
        <v>#N/A</v>
      </c>
      <c r="BR366" s="70" t="e">
        <f t="shared" si="2467"/>
        <v>#N/A</v>
      </c>
      <c r="BS366" s="70" t="e">
        <f t="shared" si="2468"/>
        <v>#N/A</v>
      </c>
      <c r="BT366" s="70" t="e">
        <f t="shared" si="2469"/>
        <v>#N/A</v>
      </c>
      <c r="BU366" s="70" t="e">
        <f t="shared" si="2470"/>
        <v>#N/A</v>
      </c>
      <c r="BV366" s="70" t="e">
        <f t="shared" si="2471"/>
        <v>#N/A</v>
      </c>
      <c r="BW366" s="70" t="e">
        <f t="shared" si="2472"/>
        <v>#N/A</v>
      </c>
      <c r="BX366" s="70" t="e">
        <f t="shared" si="2473"/>
        <v>#N/A</v>
      </c>
      <c r="BY366" s="70" t="e">
        <f t="shared" si="2474"/>
        <v>#N/A</v>
      </c>
      <c r="BZ366" s="70" t="e">
        <f t="shared" si="2475"/>
        <v>#N/A</v>
      </c>
      <c r="CA366" s="70" t="e">
        <f t="shared" si="2476"/>
        <v>#N/A</v>
      </c>
      <c r="CB366" s="70" t="e">
        <f t="shared" si="2477"/>
        <v>#N/A</v>
      </c>
      <c r="CC366" s="70" t="e">
        <f t="shared" si="2478"/>
        <v>#N/A</v>
      </c>
      <c r="CD366" s="70" t="e">
        <f t="shared" si="2479"/>
        <v>#N/A</v>
      </c>
      <c r="CE366" s="70" t="e">
        <f t="shared" si="2480"/>
        <v>#N/A</v>
      </c>
      <c r="CF366" s="70" t="e">
        <f t="shared" si="2481"/>
        <v>#N/A</v>
      </c>
      <c r="CG366" s="70" t="e">
        <f t="shared" si="2482"/>
        <v>#N/A</v>
      </c>
      <c r="CH366" s="70" t="e">
        <f t="shared" si="2483"/>
        <v>#N/A</v>
      </c>
      <c r="CI366" s="70" t="e">
        <f t="shared" si="2484"/>
        <v>#N/A</v>
      </c>
      <c r="CJ366" s="70" t="e">
        <f t="shared" si="2485"/>
        <v>#N/A</v>
      </c>
      <c r="CK366" s="70" t="e">
        <f t="shared" si="2486"/>
        <v>#N/A</v>
      </c>
      <c r="CL366" s="71" t="e">
        <f t="shared" si="2487"/>
        <v>#N/A</v>
      </c>
    </row>
    <row r="367" spans="2:90" hidden="1" x14ac:dyDescent="0.4">
      <c r="B367" t="str">
        <f t="shared" si="2408"/>
        <v>2015ローカルエナジー(株)</v>
      </c>
      <c r="C367" t="str">
        <f t="shared" si="2409"/>
        <v>2015ローカルエナジー(株)</v>
      </c>
      <c r="D367">
        <v>2015</v>
      </c>
      <c r="E367">
        <v>2016</v>
      </c>
      <c r="G367" s="36" t="s">
        <v>370</v>
      </c>
      <c r="H367">
        <v>1.44E-4</v>
      </c>
      <c r="J367">
        <v>4.1099999999999996E-4</v>
      </c>
      <c r="L367" s="57" t="s">
        <v>2068</v>
      </c>
      <c r="M367" s="58">
        <v>2015</v>
      </c>
      <c r="N367" s="59" t="s">
        <v>372</v>
      </c>
      <c r="P367" s="57" t="s">
        <v>457</v>
      </c>
      <c r="Q367" s="58" t="e">
        <f t="shared" si="2416"/>
        <v>#N/A</v>
      </c>
      <c r="R367" s="58" t="e">
        <f t="shared" si="2417"/>
        <v>#N/A</v>
      </c>
      <c r="S367" s="58" t="e">
        <f t="shared" si="2418"/>
        <v>#N/A</v>
      </c>
      <c r="T367" s="58" t="e">
        <f t="shared" si="2419"/>
        <v>#N/A</v>
      </c>
      <c r="U367" s="58">
        <f t="shared" si="2420"/>
        <v>478</v>
      </c>
      <c r="V367" s="58">
        <f t="shared" si="2421"/>
        <v>478</v>
      </c>
      <c r="W367" s="58">
        <f t="shared" si="2422"/>
        <v>798</v>
      </c>
      <c r="X367" s="58">
        <f t="shared" si="2423"/>
        <v>798</v>
      </c>
      <c r="Y367" s="58">
        <f t="shared" si="2424"/>
        <v>1172</v>
      </c>
      <c r="Z367" s="58">
        <f t="shared" si="2425"/>
        <v>1172</v>
      </c>
      <c r="AA367" s="58">
        <f t="shared" si="2426"/>
        <v>1606</v>
      </c>
      <c r="AB367" s="58">
        <f t="shared" si="2427"/>
        <v>1606</v>
      </c>
      <c r="AC367" s="58">
        <f t="shared" si="2428"/>
        <v>2114</v>
      </c>
      <c r="AD367" s="58">
        <f t="shared" si="2429"/>
        <v>2114</v>
      </c>
      <c r="AE367" s="58">
        <f t="shared" si="2430"/>
        <v>2657</v>
      </c>
      <c r="AF367" s="58">
        <f t="shared" si="2431"/>
        <v>2657</v>
      </c>
      <c r="AG367" s="58" t="e">
        <f t="shared" si="2432"/>
        <v>#N/A</v>
      </c>
      <c r="AH367" s="58" t="e">
        <f t="shared" si="2433"/>
        <v>#N/A</v>
      </c>
      <c r="AI367" s="58" t="e">
        <f t="shared" si="2681"/>
        <v>#N/A</v>
      </c>
      <c r="AJ367" s="58" t="e">
        <f t="shared" ref="AJ367" si="2748">AI367+COUNTIF($L:$L,AI$2&amp;$P367)-1</f>
        <v>#N/A</v>
      </c>
      <c r="AK367" s="58" t="e">
        <f t="shared" si="2683"/>
        <v>#N/A</v>
      </c>
      <c r="AL367" s="58" t="e">
        <f t="shared" ref="AL367" si="2749">AK367+COUNTIF($L:$L,AK$2&amp;$P367)-1</f>
        <v>#N/A</v>
      </c>
      <c r="AM367" s="58" t="e">
        <f t="shared" si="2685"/>
        <v>#N/A</v>
      </c>
      <c r="AN367" s="58" t="e">
        <f t="shared" ref="AN367" si="2750">AM367+COUNTIF($L:$L,AM$2&amp;$P367)-1</f>
        <v>#N/A</v>
      </c>
      <c r="AO367" s="58" t="e">
        <f t="shared" si="2687"/>
        <v>#N/A</v>
      </c>
      <c r="AP367" s="58" t="e">
        <f t="shared" ref="AP367" si="2751">AO367+COUNTIF($L:$L,AO$2&amp;$P367)-1</f>
        <v>#N/A</v>
      </c>
      <c r="AQ367" s="58" t="e">
        <f t="shared" si="2689"/>
        <v>#N/A</v>
      </c>
      <c r="AR367" s="58" t="e">
        <f t="shared" ref="AR367" si="2752">AQ367+COUNTIF($L:$L,AQ$2&amp;$P367)-1</f>
        <v>#N/A</v>
      </c>
      <c r="AS367" s="58" t="e">
        <f t="shared" si="2691"/>
        <v>#N/A</v>
      </c>
      <c r="AT367" s="58" t="e">
        <f t="shared" ref="AT367" si="2753">AS367+COUNTIF($L:$L,AS$2&amp;$P367)-1</f>
        <v>#N/A</v>
      </c>
      <c r="AU367" s="58" t="e">
        <f t="shared" si="2693"/>
        <v>#N/A</v>
      </c>
      <c r="AV367" s="58" t="e">
        <f t="shared" si="2447"/>
        <v>#N/A</v>
      </c>
      <c r="AW367" s="58" t="e">
        <f t="shared" si="2448"/>
        <v>#N/A</v>
      </c>
      <c r="AX367" s="58" t="e">
        <f t="shared" si="2449"/>
        <v>#N/A</v>
      </c>
      <c r="AY367" s="58" t="e">
        <f t="shared" si="2450"/>
        <v>#N/A</v>
      </c>
      <c r="AZ367" s="59" t="e">
        <f t="shared" si="2451"/>
        <v>#N/A</v>
      </c>
      <c r="BB367" s="66" t="s">
        <v>457</v>
      </c>
      <c r="BC367" s="67" t="e">
        <f t="shared" si="2452"/>
        <v>#N/A</v>
      </c>
      <c r="BD367" s="67" t="e">
        <f t="shared" si="2453"/>
        <v>#N/A</v>
      </c>
      <c r="BE367" s="67" t="e">
        <f t="shared" si="2454"/>
        <v>#N/A</v>
      </c>
      <c r="BF367" s="67" t="e">
        <f t="shared" si="2455"/>
        <v>#N/A</v>
      </c>
      <c r="BG367" s="67">
        <f t="shared" si="2456"/>
        <v>482</v>
      </c>
      <c r="BH367" s="67">
        <f t="shared" si="2457"/>
        <v>482</v>
      </c>
      <c r="BI367" s="67">
        <f t="shared" si="2458"/>
        <v>834</v>
      </c>
      <c r="BJ367" s="67">
        <f t="shared" si="2459"/>
        <v>834</v>
      </c>
      <c r="BK367" s="67">
        <f t="shared" si="2460"/>
        <v>1290</v>
      </c>
      <c r="BL367" s="67">
        <f t="shared" si="2461"/>
        <v>1290</v>
      </c>
      <c r="BM367" s="67">
        <f t="shared" si="2462"/>
        <v>1878</v>
      </c>
      <c r="BN367" s="67">
        <f t="shared" si="2463"/>
        <v>1878</v>
      </c>
      <c r="BO367" s="67">
        <f t="shared" si="2464"/>
        <v>2654</v>
      </c>
      <c r="BP367" s="67">
        <f t="shared" si="2465"/>
        <v>2655</v>
      </c>
      <c r="BQ367" s="67">
        <f t="shared" si="2466"/>
        <v>3628</v>
      </c>
      <c r="BR367" s="67">
        <f t="shared" si="2467"/>
        <v>3632</v>
      </c>
      <c r="BS367" s="67" t="e">
        <f t="shared" si="2468"/>
        <v>#N/A</v>
      </c>
      <c r="BT367" s="67" t="e">
        <f t="shared" si="2469"/>
        <v>#N/A</v>
      </c>
      <c r="BU367" s="67" t="e">
        <f t="shared" si="2470"/>
        <v>#N/A</v>
      </c>
      <c r="BV367" s="67" t="e">
        <f t="shared" si="2471"/>
        <v>#N/A</v>
      </c>
      <c r="BW367" s="67" t="e">
        <f t="shared" si="2472"/>
        <v>#N/A</v>
      </c>
      <c r="BX367" s="67" t="e">
        <f t="shared" si="2473"/>
        <v>#N/A</v>
      </c>
      <c r="BY367" s="67" t="e">
        <f t="shared" si="2474"/>
        <v>#N/A</v>
      </c>
      <c r="BZ367" s="67" t="e">
        <f t="shared" si="2475"/>
        <v>#N/A</v>
      </c>
      <c r="CA367" s="67" t="e">
        <f t="shared" si="2476"/>
        <v>#N/A</v>
      </c>
      <c r="CB367" s="67" t="e">
        <f t="shared" si="2477"/>
        <v>#N/A</v>
      </c>
      <c r="CC367" s="67" t="e">
        <f t="shared" si="2478"/>
        <v>#N/A</v>
      </c>
      <c r="CD367" s="67" t="e">
        <f t="shared" si="2479"/>
        <v>#N/A</v>
      </c>
      <c r="CE367" s="67" t="e">
        <f t="shared" si="2480"/>
        <v>#N/A</v>
      </c>
      <c r="CF367" s="67" t="e">
        <f t="shared" si="2481"/>
        <v>#N/A</v>
      </c>
      <c r="CG367" s="67" t="e">
        <f t="shared" si="2482"/>
        <v>#N/A</v>
      </c>
      <c r="CH367" s="67" t="e">
        <f t="shared" si="2483"/>
        <v>#N/A</v>
      </c>
      <c r="CI367" s="67" t="e">
        <f t="shared" si="2484"/>
        <v>#N/A</v>
      </c>
      <c r="CJ367" s="67" t="e">
        <f t="shared" si="2485"/>
        <v>#N/A</v>
      </c>
      <c r="CK367" s="67" t="e">
        <f t="shared" si="2486"/>
        <v>#N/A</v>
      </c>
      <c r="CL367" s="68" t="e">
        <f t="shared" si="2487"/>
        <v>#N/A</v>
      </c>
    </row>
    <row r="368" spans="2:90" hidden="1" x14ac:dyDescent="0.4">
      <c r="B368" t="str">
        <f t="shared" si="2408"/>
        <v>2015エネックス(株)</v>
      </c>
      <c r="C368" t="str">
        <f t="shared" si="2409"/>
        <v>2015エネックス(株)</v>
      </c>
      <c r="D368">
        <v>2015</v>
      </c>
      <c r="E368">
        <v>2016</v>
      </c>
      <c r="G368" s="36" t="s">
        <v>184</v>
      </c>
      <c r="H368">
        <v>5.2500000000000008E-4</v>
      </c>
      <c r="J368">
        <v>4.9899999999999999E-4</v>
      </c>
      <c r="L368" s="60" t="s">
        <v>2069</v>
      </c>
      <c r="M368" s="61">
        <v>2015</v>
      </c>
      <c r="N368" s="62" t="s">
        <v>373</v>
      </c>
      <c r="P368" s="60" t="s">
        <v>458</v>
      </c>
      <c r="Q368" s="61" t="e">
        <f t="shared" si="2416"/>
        <v>#N/A</v>
      </c>
      <c r="R368" s="61" t="e">
        <f t="shared" si="2417"/>
        <v>#N/A</v>
      </c>
      <c r="S368" s="61" t="e">
        <f t="shared" si="2418"/>
        <v>#N/A</v>
      </c>
      <c r="T368" s="61" t="e">
        <f t="shared" si="2419"/>
        <v>#N/A</v>
      </c>
      <c r="U368" s="61">
        <f t="shared" si="2420"/>
        <v>479</v>
      </c>
      <c r="V368" s="61">
        <f t="shared" si="2421"/>
        <v>479</v>
      </c>
      <c r="W368" s="61">
        <f t="shared" si="2422"/>
        <v>799</v>
      </c>
      <c r="X368" s="61">
        <f t="shared" si="2423"/>
        <v>799</v>
      </c>
      <c r="Y368" s="61">
        <f t="shared" si="2424"/>
        <v>1173</v>
      </c>
      <c r="Z368" s="61">
        <f t="shared" si="2425"/>
        <v>1173</v>
      </c>
      <c r="AA368" s="61">
        <f t="shared" si="2426"/>
        <v>1607</v>
      </c>
      <c r="AB368" s="61">
        <f t="shared" si="2427"/>
        <v>1607</v>
      </c>
      <c r="AC368" s="61">
        <f t="shared" si="2428"/>
        <v>2115</v>
      </c>
      <c r="AD368" s="61">
        <f t="shared" si="2429"/>
        <v>2115</v>
      </c>
      <c r="AE368" s="61">
        <f t="shared" si="2430"/>
        <v>2658</v>
      </c>
      <c r="AF368" s="61">
        <f t="shared" si="2431"/>
        <v>2658</v>
      </c>
      <c r="AG368" s="61" t="e">
        <f t="shared" si="2432"/>
        <v>#N/A</v>
      </c>
      <c r="AH368" s="61" t="e">
        <f t="shared" si="2433"/>
        <v>#N/A</v>
      </c>
      <c r="AI368" s="61" t="e">
        <f t="shared" si="2681"/>
        <v>#N/A</v>
      </c>
      <c r="AJ368" s="61" t="e">
        <f t="shared" ref="AJ368" si="2754">AI368+COUNTIF($L:$L,AI$2&amp;$P368)-1</f>
        <v>#N/A</v>
      </c>
      <c r="AK368" s="61" t="e">
        <f t="shared" si="2683"/>
        <v>#N/A</v>
      </c>
      <c r="AL368" s="61" t="e">
        <f t="shared" ref="AL368" si="2755">AK368+COUNTIF($L:$L,AK$2&amp;$P368)-1</f>
        <v>#N/A</v>
      </c>
      <c r="AM368" s="61" t="e">
        <f t="shared" si="2685"/>
        <v>#N/A</v>
      </c>
      <c r="AN368" s="61" t="e">
        <f t="shared" ref="AN368" si="2756">AM368+COUNTIF($L:$L,AM$2&amp;$P368)-1</f>
        <v>#N/A</v>
      </c>
      <c r="AO368" s="61" t="e">
        <f t="shared" si="2687"/>
        <v>#N/A</v>
      </c>
      <c r="AP368" s="61" t="e">
        <f t="shared" ref="AP368" si="2757">AO368+COUNTIF($L:$L,AO$2&amp;$P368)-1</f>
        <v>#N/A</v>
      </c>
      <c r="AQ368" s="61" t="e">
        <f t="shared" si="2689"/>
        <v>#N/A</v>
      </c>
      <c r="AR368" s="61" t="e">
        <f t="shared" ref="AR368" si="2758">AQ368+COUNTIF($L:$L,AQ$2&amp;$P368)-1</f>
        <v>#N/A</v>
      </c>
      <c r="AS368" s="61" t="e">
        <f t="shared" si="2691"/>
        <v>#N/A</v>
      </c>
      <c r="AT368" s="61" t="e">
        <f t="shared" ref="AT368" si="2759">AS368+COUNTIF($L:$L,AS$2&amp;$P368)-1</f>
        <v>#N/A</v>
      </c>
      <c r="AU368" s="61" t="e">
        <f t="shared" si="2693"/>
        <v>#N/A</v>
      </c>
      <c r="AV368" s="61" t="e">
        <f t="shared" si="2447"/>
        <v>#N/A</v>
      </c>
      <c r="AW368" s="61" t="e">
        <f t="shared" si="2448"/>
        <v>#N/A</v>
      </c>
      <c r="AX368" s="61" t="e">
        <f t="shared" si="2449"/>
        <v>#N/A</v>
      </c>
      <c r="AY368" s="61" t="e">
        <f t="shared" si="2450"/>
        <v>#N/A</v>
      </c>
      <c r="AZ368" s="62" t="e">
        <f t="shared" si="2451"/>
        <v>#N/A</v>
      </c>
      <c r="BB368" s="69" t="s">
        <v>458</v>
      </c>
      <c r="BC368" s="70" t="e">
        <f t="shared" si="2452"/>
        <v>#N/A</v>
      </c>
      <c r="BD368" s="70" t="e">
        <f t="shared" si="2453"/>
        <v>#N/A</v>
      </c>
      <c r="BE368" s="70" t="e">
        <f t="shared" si="2454"/>
        <v>#N/A</v>
      </c>
      <c r="BF368" s="70" t="e">
        <f t="shared" si="2455"/>
        <v>#N/A</v>
      </c>
      <c r="BG368" s="70">
        <f t="shared" si="2456"/>
        <v>483</v>
      </c>
      <c r="BH368" s="70">
        <f t="shared" si="2457"/>
        <v>483</v>
      </c>
      <c r="BI368" s="70">
        <f t="shared" si="2458"/>
        <v>835</v>
      </c>
      <c r="BJ368" s="70">
        <f t="shared" si="2459"/>
        <v>835</v>
      </c>
      <c r="BK368" s="70">
        <f t="shared" si="2460"/>
        <v>1291</v>
      </c>
      <c r="BL368" s="70">
        <f t="shared" si="2461"/>
        <v>1291</v>
      </c>
      <c r="BM368" s="70">
        <f t="shared" si="2462"/>
        <v>1879</v>
      </c>
      <c r="BN368" s="70">
        <f t="shared" si="2463"/>
        <v>1879</v>
      </c>
      <c r="BO368" s="70">
        <f t="shared" si="2464"/>
        <v>2656</v>
      </c>
      <c r="BP368" s="70">
        <f t="shared" si="2465"/>
        <v>2656</v>
      </c>
      <c r="BQ368" s="70">
        <f t="shared" si="2466"/>
        <v>3633</v>
      </c>
      <c r="BR368" s="70">
        <f t="shared" si="2467"/>
        <v>3633</v>
      </c>
      <c r="BS368" s="70" t="e">
        <f t="shared" si="2468"/>
        <v>#N/A</v>
      </c>
      <c r="BT368" s="70" t="e">
        <f t="shared" si="2469"/>
        <v>#N/A</v>
      </c>
      <c r="BU368" s="70" t="e">
        <f t="shared" si="2470"/>
        <v>#N/A</v>
      </c>
      <c r="BV368" s="70" t="e">
        <f t="shared" si="2471"/>
        <v>#N/A</v>
      </c>
      <c r="BW368" s="70" t="e">
        <f t="shared" si="2472"/>
        <v>#N/A</v>
      </c>
      <c r="BX368" s="70" t="e">
        <f t="shared" si="2473"/>
        <v>#N/A</v>
      </c>
      <c r="BY368" s="70" t="e">
        <f t="shared" si="2474"/>
        <v>#N/A</v>
      </c>
      <c r="BZ368" s="70" t="e">
        <f t="shared" si="2475"/>
        <v>#N/A</v>
      </c>
      <c r="CA368" s="70" t="e">
        <f t="shared" si="2476"/>
        <v>#N/A</v>
      </c>
      <c r="CB368" s="70" t="e">
        <f t="shared" si="2477"/>
        <v>#N/A</v>
      </c>
      <c r="CC368" s="70" t="e">
        <f t="shared" si="2478"/>
        <v>#N/A</v>
      </c>
      <c r="CD368" s="70" t="e">
        <f t="shared" si="2479"/>
        <v>#N/A</v>
      </c>
      <c r="CE368" s="70" t="e">
        <f t="shared" si="2480"/>
        <v>#N/A</v>
      </c>
      <c r="CF368" s="70" t="e">
        <f t="shared" si="2481"/>
        <v>#N/A</v>
      </c>
      <c r="CG368" s="70" t="e">
        <f t="shared" si="2482"/>
        <v>#N/A</v>
      </c>
      <c r="CH368" s="70" t="e">
        <f t="shared" si="2483"/>
        <v>#N/A</v>
      </c>
      <c r="CI368" s="70" t="e">
        <f t="shared" si="2484"/>
        <v>#N/A</v>
      </c>
      <c r="CJ368" s="70" t="e">
        <f t="shared" si="2485"/>
        <v>#N/A</v>
      </c>
      <c r="CK368" s="70" t="e">
        <f t="shared" si="2486"/>
        <v>#N/A</v>
      </c>
      <c r="CL368" s="71" t="e">
        <f t="shared" si="2487"/>
        <v>#N/A</v>
      </c>
    </row>
    <row r="369" spans="2:90" hidden="1" x14ac:dyDescent="0.4">
      <c r="B369" t="str">
        <f t="shared" si="2408"/>
        <v>2015(株)Ｇ－Ｐｏｗｅｒ</v>
      </c>
      <c r="C369" t="str">
        <f t="shared" si="2409"/>
        <v>2015(株)Ｇ－Ｐｏｗｅｒ</v>
      </c>
      <c r="D369">
        <v>2015</v>
      </c>
      <c r="E369">
        <v>2016</v>
      </c>
      <c r="G369" s="36" t="s">
        <v>214</v>
      </c>
      <c r="H369">
        <v>0</v>
      </c>
      <c r="J369">
        <v>0</v>
      </c>
      <c r="L369" s="57" t="s">
        <v>2070</v>
      </c>
      <c r="M369" s="58">
        <v>2015</v>
      </c>
      <c r="N369" s="59" t="s">
        <v>374</v>
      </c>
      <c r="P369" s="57" t="s">
        <v>459</v>
      </c>
      <c r="Q369" s="58" t="e">
        <f t="shared" si="2416"/>
        <v>#N/A</v>
      </c>
      <c r="R369" s="58" t="e">
        <f t="shared" si="2417"/>
        <v>#N/A</v>
      </c>
      <c r="S369" s="58" t="e">
        <f t="shared" si="2418"/>
        <v>#N/A</v>
      </c>
      <c r="T369" s="58" t="e">
        <f t="shared" si="2419"/>
        <v>#N/A</v>
      </c>
      <c r="U369" s="58">
        <f t="shared" si="2420"/>
        <v>480</v>
      </c>
      <c r="V369" s="58">
        <f t="shared" si="2421"/>
        <v>480</v>
      </c>
      <c r="W369" s="58">
        <f t="shared" si="2422"/>
        <v>800</v>
      </c>
      <c r="X369" s="58">
        <f t="shared" si="2423"/>
        <v>800</v>
      </c>
      <c r="Y369" s="58">
        <f t="shared" si="2424"/>
        <v>1175</v>
      </c>
      <c r="Z369" s="58">
        <f t="shared" si="2425"/>
        <v>1175</v>
      </c>
      <c r="AA369" s="58">
        <f t="shared" si="2426"/>
        <v>1609</v>
      </c>
      <c r="AB369" s="58">
        <f t="shared" si="2427"/>
        <v>1609</v>
      </c>
      <c r="AC369" s="58">
        <f t="shared" si="2428"/>
        <v>2117</v>
      </c>
      <c r="AD369" s="58">
        <f t="shared" si="2429"/>
        <v>2117</v>
      </c>
      <c r="AE369" s="58" t="e">
        <f t="shared" si="2430"/>
        <v>#N/A</v>
      </c>
      <c r="AF369" s="58" t="e">
        <f t="shared" si="2431"/>
        <v>#N/A</v>
      </c>
      <c r="AG369" s="58" t="e">
        <f t="shared" si="2432"/>
        <v>#N/A</v>
      </c>
      <c r="AH369" s="58" t="e">
        <f t="shared" si="2433"/>
        <v>#N/A</v>
      </c>
      <c r="AI369" s="58" t="e">
        <f t="shared" si="2681"/>
        <v>#N/A</v>
      </c>
      <c r="AJ369" s="58" t="e">
        <f t="shared" ref="AJ369" si="2760">AI369+COUNTIF($L:$L,AI$2&amp;$P369)-1</f>
        <v>#N/A</v>
      </c>
      <c r="AK369" s="58" t="e">
        <f t="shared" si="2683"/>
        <v>#N/A</v>
      </c>
      <c r="AL369" s="58" t="e">
        <f t="shared" ref="AL369" si="2761">AK369+COUNTIF($L:$L,AK$2&amp;$P369)-1</f>
        <v>#N/A</v>
      </c>
      <c r="AM369" s="58" t="e">
        <f t="shared" si="2685"/>
        <v>#N/A</v>
      </c>
      <c r="AN369" s="58" t="e">
        <f t="shared" ref="AN369" si="2762">AM369+COUNTIF($L:$L,AM$2&amp;$P369)-1</f>
        <v>#N/A</v>
      </c>
      <c r="AO369" s="58" t="e">
        <f t="shared" si="2687"/>
        <v>#N/A</v>
      </c>
      <c r="AP369" s="58" t="e">
        <f t="shared" ref="AP369" si="2763">AO369+COUNTIF($L:$L,AO$2&amp;$P369)-1</f>
        <v>#N/A</v>
      </c>
      <c r="AQ369" s="58" t="e">
        <f t="shared" si="2689"/>
        <v>#N/A</v>
      </c>
      <c r="AR369" s="58" t="e">
        <f t="shared" ref="AR369" si="2764">AQ369+COUNTIF($L:$L,AQ$2&amp;$P369)-1</f>
        <v>#N/A</v>
      </c>
      <c r="AS369" s="58" t="e">
        <f t="shared" si="2691"/>
        <v>#N/A</v>
      </c>
      <c r="AT369" s="58" t="e">
        <f t="shared" ref="AT369" si="2765">AS369+COUNTIF($L:$L,AS$2&amp;$P369)-1</f>
        <v>#N/A</v>
      </c>
      <c r="AU369" s="58" t="e">
        <f t="shared" si="2693"/>
        <v>#N/A</v>
      </c>
      <c r="AV369" s="58" t="e">
        <f t="shared" si="2447"/>
        <v>#N/A</v>
      </c>
      <c r="AW369" s="58" t="e">
        <f t="shared" si="2448"/>
        <v>#N/A</v>
      </c>
      <c r="AX369" s="58" t="e">
        <f t="shared" si="2449"/>
        <v>#N/A</v>
      </c>
      <c r="AY369" s="58" t="e">
        <f t="shared" si="2450"/>
        <v>#N/A</v>
      </c>
      <c r="AZ369" s="59" t="e">
        <f t="shared" si="2451"/>
        <v>#N/A</v>
      </c>
      <c r="BB369" s="66" t="s">
        <v>459</v>
      </c>
      <c r="BC369" s="67" t="e">
        <f t="shared" si="2452"/>
        <v>#N/A</v>
      </c>
      <c r="BD369" s="67" t="e">
        <f t="shared" si="2453"/>
        <v>#N/A</v>
      </c>
      <c r="BE369" s="67" t="e">
        <f t="shared" si="2454"/>
        <v>#N/A</v>
      </c>
      <c r="BF369" s="67" t="e">
        <f t="shared" si="2455"/>
        <v>#N/A</v>
      </c>
      <c r="BG369" s="67">
        <f t="shared" si="2456"/>
        <v>484</v>
      </c>
      <c r="BH369" s="67">
        <f t="shared" si="2457"/>
        <v>484</v>
      </c>
      <c r="BI369" s="67">
        <f t="shared" si="2458"/>
        <v>836</v>
      </c>
      <c r="BJ369" s="67">
        <f t="shared" si="2459"/>
        <v>836</v>
      </c>
      <c r="BK369" s="67">
        <f t="shared" si="2460"/>
        <v>1293</v>
      </c>
      <c r="BL369" s="67">
        <f t="shared" si="2461"/>
        <v>1293</v>
      </c>
      <c r="BM369" s="67">
        <f t="shared" si="2462"/>
        <v>1881</v>
      </c>
      <c r="BN369" s="67">
        <f t="shared" si="2463"/>
        <v>1881</v>
      </c>
      <c r="BO369" s="67">
        <f t="shared" si="2464"/>
        <v>2658</v>
      </c>
      <c r="BP369" s="67">
        <f t="shared" si="2465"/>
        <v>2658</v>
      </c>
      <c r="BQ369" s="67" t="e">
        <f t="shared" si="2466"/>
        <v>#N/A</v>
      </c>
      <c r="BR369" s="67" t="e">
        <f t="shared" si="2467"/>
        <v>#N/A</v>
      </c>
      <c r="BS369" s="67" t="e">
        <f t="shared" si="2468"/>
        <v>#N/A</v>
      </c>
      <c r="BT369" s="67" t="e">
        <f t="shared" si="2469"/>
        <v>#N/A</v>
      </c>
      <c r="BU369" s="67" t="e">
        <f t="shared" si="2470"/>
        <v>#N/A</v>
      </c>
      <c r="BV369" s="67" t="e">
        <f t="shared" si="2471"/>
        <v>#N/A</v>
      </c>
      <c r="BW369" s="67" t="e">
        <f t="shared" si="2472"/>
        <v>#N/A</v>
      </c>
      <c r="BX369" s="67" t="e">
        <f t="shared" si="2473"/>
        <v>#N/A</v>
      </c>
      <c r="BY369" s="67" t="e">
        <f t="shared" si="2474"/>
        <v>#N/A</v>
      </c>
      <c r="BZ369" s="67" t="e">
        <f t="shared" si="2475"/>
        <v>#N/A</v>
      </c>
      <c r="CA369" s="67" t="e">
        <f t="shared" si="2476"/>
        <v>#N/A</v>
      </c>
      <c r="CB369" s="67" t="e">
        <f t="shared" si="2477"/>
        <v>#N/A</v>
      </c>
      <c r="CC369" s="67" t="e">
        <f t="shared" si="2478"/>
        <v>#N/A</v>
      </c>
      <c r="CD369" s="67" t="e">
        <f t="shared" si="2479"/>
        <v>#N/A</v>
      </c>
      <c r="CE369" s="67" t="e">
        <f t="shared" si="2480"/>
        <v>#N/A</v>
      </c>
      <c r="CF369" s="67" t="e">
        <f t="shared" si="2481"/>
        <v>#N/A</v>
      </c>
      <c r="CG369" s="67" t="e">
        <f t="shared" si="2482"/>
        <v>#N/A</v>
      </c>
      <c r="CH369" s="67" t="e">
        <f t="shared" si="2483"/>
        <v>#N/A</v>
      </c>
      <c r="CI369" s="67" t="e">
        <f t="shared" si="2484"/>
        <v>#N/A</v>
      </c>
      <c r="CJ369" s="67" t="e">
        <f t="shared" si="2485"/>
        <v>#N/A</v>
      </c>
      <c r="CK369" s="67" t="e">
        <f t="shared" si="2486"/>
        <v>#N/A</v>
      </c>
      <c r="CL369" s="68" t="e">
        <f t="shared" si="2487"/>
        <v>#N/A</v>
      </c>
    </row>
    <row r="370" spans="2:90" hidden="1" x14ac:dyDescent="0.4">
      <c r="B370" t="str">
        <f t="shared" si="2408"/>
        <v>2015(株)ＳＢＮ</v>
      </c>
      <c r="C370" t="str">
        <f t="shared" si="2409"/>
        <v>2015(株)ＳＢＮ</v>
      </c>
      <c r="D370">
        <v>2015</v>
      </c>
      <c r="E370">
        <v>2016</v>
      </c>
      <c r="G370" s="36" t="s">
        <v>371</v>
      </c>
      <c r="H370">
        <v>5.440000000000001E-4</v>
      </c>
      <c r="J370">
        <v>5.1199999999999998E-4</v>
      </c>
      <c r="L370" s="60" t="s">
        <v>2071</v>
      </c>
      <c r="M370" s="61">
        <v>2015</v>
      </c>
      <c r="N370" s="62" t="s">
        <v>219</v>
      </c>
      <c r="P370" s="60" t="s">
        <v>460</v>
      </c>
      <c r="Q370" s="61" t="e">
        <f t="shared" si="2416"/>
        <v>#N/A</v>
      </c>
      <c r="R370" s="61" t="e">
        <f t="shared" si="2417"/>
        <v>#N/A</v>
      </c>
      <c r="S370" s="61" t="e">
        <f t="shared" si="2418"/>
        <v>#N/A</v>
      </c>
      <c r="T370" s="61" t="e">
        <f t="shared" si="2419"/>
        <v>#N/A</v>
      </c>
      <c r="U370" s="61">
        <f t="shared" si="2420"/>
        <v>481</v>
      </c>
      <c r="V370" s="61">
        <f t="shared" si="2421"/>
        <v>481</v>
      </c>
      <c r="W370" s="61">
        <f t="shared" si="2422"/>
        <v>802</v>
      </c>
      <c r="X370" s="61">
        <f t="shared" si="2423"/>
        <v>802</v>
      </c>
      <c r="Y370" s="61">
        <f t="shared" si="2424"/>
        <v>1177</v>
      </c>
      <c r="Z370" s="61">
        <f t="shared" si="2425"/>
        <v>1177</v>
      </c>
      <c r="AA370" s="61">
        <f t="shared" si="2426"/>
        <v>1611</v>
      </c>
      <c r="AB370" s="61">
        <f t="shared" si="2427"/>
        <v>1611</v>
      </c>
      <c r="AC370" s="61">
        <f t="shared" si="2428"/>
        <v>2119</v>
      </c>
      <c r="AD370" s="61">
        <f t="shared" si="2429"/>
        <v>2119</v>
      </c>
      <c r="AE370" s="61">
        <f t="shared" si="2430"/>
        <v>2660</v>
      </c>
      <c r="AF370" s="61">
        <f t="shared" si="2431"/>
        <v>2660</v>
      </c>
      <c r="AG370" s="61" t="e">
        <f t="shared" si="2432"/>
        <v>#N/A</v>
      </c>
      <c r="AH370" s="61" t="e">
        <f t="shared" si="2433"/>
        <v>#N/A</v>
      </c>
      <c r="AI370" s="61" t="e">
        <f t="shared" si="2681"/>
        <v>#N/A</v>
      </c>
      <c r="AJ370" s="61" t="e">
        <f t="shared" ref="AJ370" si="2766">AI370+COUNTIF($L:$L,AI$2&amp;$P370)-1</f>
        <v>#N/A</v>
      </c>
      <c r="AK370" s="61" t="e">
        <f t="shared" si="2683"/>
        <v>#N/A</v>
      </c>
      <c r="AL370" s="61" t="e">
        <f t="shared" ref="AL370" si="2767">AK370+COUNTIF($L:$L,AK$2&amp;$P370)-1</f>
        <v>#N/A</v>
      </c>
      <c r="AM370" s="61" t="e">
        <f t="shared" si="2685"/>
        <v>#N/A</v>
      </c>
      <c r="AN370" s="61" t="e">
        <f t="shared" ref="AN370" si="2768">AM370+COUNTIF($L:$L,AM$2&amp;$P370)-1</f>
        <v>#N/A</v>
      </c>
      <c r="AO370" s="61" t="e">
        <f t="shared" si="2687"/>
        <v>#N/A</v>
      </c>
      <c r="AP370" s="61" t="e">
        <f t="shared" ref="AP370" si="2769">AO370+COUNTIF($L:$L,AO$2&amp;$P370)-1</f>
        <v>#N/A</v>
      </c>
      <c r="AQ370" s="61" t="e">
        <f t="shared" si="2689"/>
        <v>#N/A</v>
      </c>
      <c r="AR370" s="61" t="e">
        <f t="shared" ref="AR370" si="2770">AQ370+COUNTIF($L:$L,AQ$2&amp;$P370)-1</f>
        <v>#N/A</v>
      </c>
      <c r="AS370" s="61" t="e">
        <f t="shared" si="2691"/>
        <v>#N/A</v>
      </c>
      <c r="AT370" s="61" t="e">
        <f t="shared" ref="AT370" si="2771">AS370+COUNTIF($L:$L,AS$2&amp;$P370)-1</f>
        <v>#N/A</v>
      </c>
      <c r="AU370" s="61" t="e">
        <f t="shared" si="2693"/>
        <v>#N/A</v>
      </c>
      <c r="AV370" s="61" t="e">
        <f t="shared" si="2447"/>
        <v>#N/A</v>
      </c>
      <c r="AW370" s="61" t="e">
        <f t="shared" si="2448"/>
        <v>#N/A</v>
      </c>
      <c r="AX370" s="61" t="e">
        <f t="shared" si="2449"/>
        <v>#N/A</v>
      </c>
      <c r="AY370" s="61" t="e">
        <f t="shared" si="2450"/>
        <v>#N/A</v>
      </c>
      <c r="AZ370" s="62" t="e">
        <f t="shared" si="2451"/>
        <v>#N/A</v>
      </c>
      <c r="BB370" s="69" t="s">
        <v>460</v>
      </c>
      <c r="BC370" s="70" t="e">
        <f t="shared" si="2452"/>
        <v>#N/A</v>
      </c>
      <c r="BD370" s="70" t="e">
        <f t="shared" si="2453"/>
        <v>#N/A</v>
      </c>
      <c r="BE370" s="70" t="e">
        <f t="shared" si="2454"/>
        <v>#N/A</v>
      </c>
      <c r="BF370" s="70" t="e">
        <f t="shared" si="2455"/>
        <v>#N/A</v>
      </c>
      <c r="BG370" s="70">
        <f t="shared" si="2456"/>
        <v>485</v>
      </c>
      <c r="BH370" s="70">
        <f t="shared" si="2457"/>
        <v>485</v>
      </c>
      <c r="BI370" s="70">
        <f t="shared" si="2458"/>
        <v>838</v>
      </c>
      <c r="BJ370" s="70">
        <f t="shared" si="2459"/>
        <v>838</v>
      </c>
      <c r="BK370" s="70">
        <f t="shared" si="2460"/>
        <v>1295</v>
      </c>
      <c r="BL370" s="70">
        <f t="shared" si="2461"/>
        <v>1295</v>
      </c>
      <c r="BM370" s="70">
        <f t="shared" si="2462"/>
        <v>1883</v>
      </c>
      <c r="BN370" s="70">
        <f t="shared" si="2463"/>
        <v>1883</v>
      </c>
      <c r="BO370" s="70">
        <f t="shared" si="2464"/>
        <v>2660</v>
      </c>
      <c r="BP370" s="70">
        <f t="shared" si="2465"/>
        <v>2660</v>
      </c>
      <c r="BQ370" s="70">
        <f t="shared" si="2466"/>
        <v>3635</v>
      </c>
      <c r="BR370" s="70">
        <f t="shared" si="2467"/>
        <v>3635</v>
      </c>
      <c r="BS370" s="70" t="e">
        <f t="shared" si="2468"/>
        <v>#N/A</v>
      </c>
      <c r="BT370" s="70" t="e">
        <f t="shared" si="2469"/>
        <v>#N/A</v>
      </c>
      <c r="BU370" s="70" t="e">
        <f t="shared" si="2470"/>
        <v>#N/A</v>
      </c>
      <c r="BV370" s="70" t="e">
        <f t="shared" si="2471"/>
        <v>#N/A</v>
      </c>
      <c r="BW370" s="70" t="e">
        <f t="shared" si="2472"/>
        <v>#N/A</v>
      </c>
      <c r="BX370" s="70" t="e">
        <f t="shared" si="2473"/>
        <v>#N/A</v>
      </c>
      <c r="BY370" s="70" t="e">
        <f t="shared" si="2474"/>
        <v>#N/A</v>
      </c>
      <c r="BZ370" s="70" t="e">
        <f t="shared" si="2475"/>
        <v>#N/A</v>
      </c>
      <c r="CA370" s="70" t="e">
        <f t="shared" si="2476"/>
        <v>#N/A</v>
      </c>
      <c r="CB370" s="70" t="e">
        <f t="shared" si="2477"/>
        <v>#N/A</v>
      </c>
      <c r="CC370" s="70" t="e">
        <f t="shared" si="2478"/>
        <v>#N/A</v>
      </c>
      <c r="CD370" s="70" t="e">
        <f t="shared" si="2479"/>
        <v>#N/A</v>
      </c>
      <c r="CE370" s="70" t="e">
        <f t="shared" si="2480"/>
        <v>#N/A</v>
      </c>
      <c r="CF370" s="70" t="e">
        <f t="shared" si="2481"/>
        <v>#N/A</v>
      </c>
      <c r="CG370" s="70" t="e">
        <f t="shared" si="2482"/>
        <v>#N/A</v>
      </c>
      <c r="CH370" s="70" t="e">
        <f t="shared" si="2483"/>
        <v>#N/A</v>
      </c>
      <c r="CI370" s="70" t="e">
        <f t="shared" si="2484"/>
        <v>#N/A</v>
      </c>
      <c r="CJ370" s="70" t="e">
        <f t="shared" si="2485"/>
        <v>#N/A</v>
      </c>
      <c r="CK370" s="70" t="e">
        <f t="shared" si="2486"/>
        <v>#N/A</v>
      </c>
      <c r="CL370" s="71" t="e">
        <f t="shared" si="2487"/>
        <v>#N/A</v>
      </c>
    </row>
    <row r="371" spans="2:90" hidden="1" x14ac:dyDescent="0.4">
      <c r="B371" t="str">
        <f t="shared" si="2408"/>
        <v>2015佐伯森林資源(株)</v>
      </c>
      <c r="C371" t="str">
        <f t="shared" si="2409"/>
        <v>2015佐伯森林資源(株)</v>
      </c>
      <c r="D371">
        <v>2015</v>
      </c>
      <c r="E371">
        <v>2016</v>
      </c>
      <c r="G371" s="36" t="s">
        <v>372</v>
      </c>
      <c r="H371">
        <v>8.4000000000000009E-5</v>
      </c>
      <c r="J371">
        <v>6.4000000000000005E-4</v>
      </c>
      <c r="L371" s="57" t="s">
        <v>2072</v>
      </c>
      <c r="M371" s="58">
        <v>2015</v>
      </c>
      <c r="N371" s="59" t="s">
        <v>375</v>
      </c>
      <c r="P371" s="57" t="s">
        <v>461</v>
      </c>
      <c r="Q371" s="58" t="e">
        <f t="shared" si="2416"/>
        <v>#N/A</v>
      </c>
      <c r="R371" s="58" t="e">
        <f t="shared" si="2417"/>
        <v>#N/A</v>
      </c>
      <c r="S371" s="58" t="e">
        <f t="shared" si="2418"/>
        <v>#N/A</v>
      </c>
      <c r="T371" s="58" t="e">
        <f t="shared" si="2419"/>
        <v>#N/A</v>
      </c>
      <c r="U371" s="58">
        <f t="shared" si="2420"/>
        <v>482</v>
      </c>
      <c r="V371" s="58">
        <f t="shared" si="2421"/>
        <v>482</v>
      </c>
      <c r="W371" s="58">
        <f t="shared" si="2422"/>
        <v>803</v>
      </c>
      <c r="X371" s="58">
        <f t="shared" si="2423"/>
        <v>803</v>
      </c>
      <c r="Y371" s="58">
        <f t="shared" si="2424"/>
        <v>1178</v>
      </c>
      <c r="Z371" s="58">
        <f t="shared" si="2425"/>
        <v>1178</v>
      </c>
      <c r="AA371" s="58">
        <f t="shared" si="2426"/>
        <v>1612</v>
      </c>
      <c r="AB371" s="58">
        <f t="shared" si="2427"/>
        <v>1612</v>
      </c>
      <c r="AC371" s="58">
        <f t="shared" si="2428"/>
        <v>2120</v>
      </c>
      <c r="AD371" s="58">
        <f t="shared" si="2429"/>
        <v>2120</v>
      </c>
      <c r="AE371" s="58">
        <f t="shared" si="2430"/>
        <v>2661</v>
      </c>
      <c r="AF371" s="58">
        <f t="shared" si="2431"/>
        <v>2661</v>
      </c>
      <c r="AG371" s="58" t="e">
        <f t="shared" si="2432"/>
        <v>#N/A</v>
      </c>
      <c r="AH371" s="58" t="e">
        <f t="shared" si="2433"/>
        <v>#N/A</v>
      </c>
      <c r="AI371" s="58" t="e">
        <f t="shared" si="2681"/>
        <v>#N/A</v>
      </c>
      <c r="AJ371" s="58" t="e">
        <f t="shared" ref="AJ371" si="2772">AI371+COUNTIF($L:$L,AI$2&amp;$P371)-1</f>
        <v>#N/A</v>
      </c>
      <c r="AK371" s="58" t="e">
        <f t="shared" si="2683"/>
        <v>#N/A</v>
      </c>
      <c r="AL371" s="58" t="e">
        <f t="shared" ref="AL371" si="2773">AK371+COUNTIF($L:$L,AK$2&amp;$P371)-1</f>
        <v>#N/A</v>
      </c>
      <c r="AM371" s="58" t="e">
        <f t="shared" si="2685"/>
        <v>#N/A</v>
      </c>
      <c r="AN371" s="58" t="e">
        <f t="shared" ref="AN371" si="2774">AM371+COUNTIF($L:$L,AM$2&amp;$P371)-1</f>
        <v>#N/A</v>
      </c>
      <c r="AO371" s="58" t="e">
        <f t="shared" si="2687"/>
        <v>#N/A</v>
      </c>
      <c r="AP371" s="58" t="e">
        <f t="shared" ref="AP371" si="2775">AO371+COUNTIF($L:$L,AO$2&amp;$P371)-1</f>
        <v>#N/A</v>
      </c>
      <c r="AQ371" s="58" t="e">
        <f t="shared" si="2689"/>
        <v>#N/A</v>
      </c>
      <c r="AR371" s="58" t="e">
        <f t="shared" ref="AR371" si="2776">AQ371+COUNTIF($L:$L,AQ$2&amp;$P371)-1</f>
        <v>#N/A</v>
      </c>
      <c r="AS371" s="58" t="e">
        <f t="shared" si="2691"/>
        <v>#N/A</v>
      </c>
      <c r="AT371" s="58" t="e">
        <f t="shared" ref="AT371" si="2777">AS371+COUNTIF($L:$L,AS$2&amp;$P371)-1</f>
        <v>#N/A</v>
      </c>
      <c r="AU371" s="58" t="e">
        <f t="shared" si="2693"/>
        <v>#N/A</v>
      </c>
      <c r="AV371" s="58" t="e">
        <f t="shared" si="2447"/>
        <v>#N/A</v>
      </c>
      <c r="AW371" s="58" t="e">
        <f t="shared" si="2448"/>
        <v>#N/A</v>
      </c>
      <c r="AX371" s="58" t="e">
        <f t="shared" si="2449"/>
        <v>#N/A</v>
      </c>
      <c r="AY371" s="58" t="e">
        <f t="shared" si="2450"/>
        <v>#N/A</v>
      </c>
      <c r="AZ371" s="59" t="e">
        <f t="shared" si="2451"/>
        <v>#N/A</v>
      </c>
      <c r="BB371" s="66" t="s">
        <v>461</v>
      </c>
      <c r="BC371" s="67" t="e">
        <f t="shared" si="2452"/>
        <v>#N/A</v>
      </c>
      <c r="BD371" s="67" t="e">
        <f t="shared" si="2453"/>
        <v>#N/A</v>
      </c>
      <c r="BE371" s="67" t="e">
        <f t="shared" si="2454"/>
        <v>#N/A</v>
      </c>
      <c r="BF371" s="67" t="e">
        <f t="shared" si="2455"/>
        <v>#N/A</v>
      </c>
      <c r="BG371" s="67">
        <f t="shared" si="2456"/>
        <v>486</v>
      </c>
      <c r="BH371" s="67">
        <f t="shared" si="2457"/>
        <v>486</v>
      </c>
      <c r="BI371" s="67">
        <f t="shared" si="2458"/>
        <v>839</v>
      </c>
      <c r="BJ371" s="67">
        <f t="shared" si="2459"/>
        <v>839</v>
      </c>
      <c r="BK371" s="67">
        <f t="shared" si="2460"/>
        <v>1296</v>
      </c>
      <c r="BL371" s="67">
        <f t="shared" si="2461"/>
        <v>1296</v>
      </c>
      <c r="BM371" s="67">
        <f t="shared" si="2462"/>
        <v>1884</v>
      </c>
      <c r="BN371" s="67">
        <f t="shared" si="2463"/>
        <v>1884</v>
      </c>
      <c r="BO371" s="67">
        <f t="shared" si="2464"/>
        <v>2661</v>
      </c>
      <c r="BP371" s="67">
        <f t="shared" si="2465"/>
        <v>2661</v>
      </c>
      <c r="BQ371" s="67">
        <f t="shared" si="2466"/>
        <v>3636</v>
      </c>
      <c r="BR371" s="67">
        <f t="shared" si="2467"/>
        <v>3636</v>
      </c>
      <c r="BS371" s="67" t="e">
        <f t="shared" si="2468"/>
        <v>#N/A</v>
      </c>
      <c r="BT371" s="67" t="e">
        <f t="shared" si="2469"/>
        <v>#N/A</v>
      </c>
      <c r="BU371" s="67" t="e">
        <f t="shared" si="2470"/>
        <v>#N/A</v>
      </c>
      <c r="BV371" s="67" t="e">
        <f t="shared" si="2471"/>
        <v>#N/A</v>
      </c>
      <c r="BW371" s="67" t="e">
        <f t="shared" si="2472"/>
        <v>#N/A</v>
      </c>
      <c r="BX371" s="67" t="e">
        <f t="shared" si="2473"/>
        <v>#N/A</v>
      </c>
      <c r="BY371" s="67" t="e">
        <f t="shared" si="2474"/>
        <v>#N/A</v>
      </c>
      <c r="BZ371" s="67" t="e">
        <f t="shared" si="2475"/>
        <v>#N/A</v>
      </c>
      <c r="CA371" s="67" t="e">
        <f t="shared" si="2476"/>
        <v>#N/A</v>
      </c>
      <c r="CB371" s="67" t="e">
        <f t="shared" si="2477"/>
        <v>#N/A</v>
      </c>
      <c r="CC371" s="67" t="e">
        <f t="shared" si="2478"/>
        <v>#N/A</v>
      </c>
      <c r="CD371" s="67" t="e">
        <f t="shared" si="2479"/>
        <v>#N/A</v>
      </c>
      <c r="CE371" s="67" t="e">
        <f t="shared" si="2480"/>
        <v>#N/A</v>
      </c>
      <c r="CF371" s="67" t="e">
        <f t="shared" si="2481"/>
        <v>#N/A</v>
      </c>
      <c r="CG371" s="67" t="e">
        <f t="shared" si="2482"/>
        <v>#N/A</v>
      </c>
      <c r="CH371" s="67" t="e">
        <f t="shared" si="2483"/>
        <v>#N/A</v>
      </c>
      <c r="CI371" s="67" t="e">
        <f t="shared" si="2484"/>
        <v>#N/A</v>
      </c>
      <c r="CJ371" s="67" t="e">
        <f t="shared" si="2485"/>
        <v>#N/A</v>
      </c>
      <c r="CK371" s="67" t="e">
        <f t="shared" si="2486"/>
        <v>#N/A</v>
      </c>
      <c r="CL371" s="68" t="e">
        <f t="shared" si="2487"/>
        <v>#N/A</v>
      </c>
    </row>
    <row r="372" spans="2:90" hidden="1" x14ac:dyDescent="0.4">
      <c r="B372" t="str">
        <f t="shared" si="2408"/>
        <v>2015ＮＥＣファシリティーズ(株)</v>
      </c>
      <c r="C372" t="str">
        <f t="shared" si="2409"/>
        <v>2015ＮＥＣファシリティーズ(株)</v>
      </c>
      <c r="D372">
        <v>2015</v>
      </c>
      <c r="E372">
        <v>2016</v>
      </c>
      <c r="G372" s="36" t="s">
        <v>373</v>
      </c>
      <c r="H372">
        <v>5.5100000000000006E-4</v>
      </c>
      <c r="J372">
        <v>5.1500000000000005E-4</v>
      </c>
      <c r="L372" s="60" t="s">
        <v>2073</v>
      </c>
      <c r="M372" s="61">
        <v>2015</v>
      </c>
      <c r="N372" s="62" t="s">
        <v>376</v>
      </c>
      <c r="P372" s="60" t="s">
        <v>462</v>
      </c>
      <c r="Q372" s="61" t="e">
        <f t="shared" si="2416"/>
        <v>#N/A</v>
      </c>
      <c r="R372" s="61" t="e">
        <f t="shared" si="2417"/>
        <v>#N/A</v>
      </c>
      <c r="S372" s="61" t="e">
        <f t="shared" si="2418"/>
        <v>#N/A</v>
      </c>
      <c r="T372" s="61" t="e">
        <f t="shared" si="2419"/>
        <v>#N/A</v>
      </c>
      <c r="U372" s="61">
        <f t="shared" si="2420"/>
        <v>483</v>
      </c>
      <c r="V372" s="61">
        <f t="shared" si="2421"/>
        <v>483</v>
      </c>
      <c r="W372" s="61">
        <f t="shared" si="2422"/>
        <v>805</v>
      </c>
      <c r="X372" s="61">
        <f t="shared" si="2423"/>
        <v>805</v>
      </c>
      <c r="Y372" s="61">
        <f t="shared" si="2424"/>
        <v>1180</v>
      </c>
      <c r="Z372" s="61">
        <f t="shared" si="2425"/>
        <v>1180</v>
      </c>
      <c r="AA372" s="61">
        <f t="shared" si="2426"/>
        <v>1614</v>
      </c>
      <c r="AB372" s="61">
        <f t="shared" si="2427"/>
        <v>1614</v>
      </c>
      <c r="AC372" s="61">
        <f t="shared" si="2428"/>
        <v>2122</v>
      </c>
      <c r="AD372" s="61">
        <f t="shared" si="2429"/>
        <v>2122</v>
      </c>
      <c r="AE372" s="61">
        <f t="shared" si="2430"/>
        <v>2663</v>
      </c>
      <c r="AF372" s="61">
        <f t="shared" si="2431"/>
        <v>2663</v>
      </c>
      <c r="AG372" s="61" t="e">
        <f t="shared" si="2432"/>
        <v>#N/A</v>
      </c>
      <c r="AH372" s="61" t="e">
        <f t="shared" si="2433"/>
        <v>#N/A</v>
      </c>
      <c r="AI372" s="61" t="e">
        <f t="shared" si="2681"/>
        <v>#N/A</v>
      </c>
      <c r="AJ372" s="61" t="e">
        <f t="shared" ref="AJ372" si="2778">AI372+COUNTIF($L:$L,AI$2&amp;$P372)-1</f>
        <v>#N/A</v>
      </c>
      <c r="AK372" s="61" t="e">
        <f t="shared" si="2683"/>
        <v>#N/A</v>
      </c>
      <c r="AL372" s="61" t="e">
        <f t="shared" ref="AL372" si="2779">AK372+COUNTIF($L:$L,AK$2&amp;$P372)-1</f>
        <v>#N/A</v>
      </c>
      <c r="AM372" s="61" t="e">
        <f t="shared" si="2685"/>
        <v>#N/A</v>
      </c>
      <c r="AN372" s="61" t="e">
        <f t="shared" ref="AN372" si="2780">AM372+COUNTIF($L:$L,AM$2&amp;$P372)-1</f>
        <v>#N/A</v>
      </c>
      <c r="AO372" s="61" t="e">
        <f t="shared" si="2687"/>
        <v>#N/A</v>
      </c>
      <c r="AP372" s="61" t="e">
        <f t="shared" ref="AP372" si="2781">AO372+COUNTIF($L:$L,AO$2&amp;$P372)-1</f>
        <v>#N/A</v>
      </c>
      <c r="AQ372" s="61" t="e">
        <f t="shared" si="2689"/>
        <v>#N/A</v>
      </c>
      <c r="AR372" s="61" t="e">
        <f t="shared" ref="AR372" si="2782">AQ372+COUNTIF($L:$L,AQ$2&amp;$P372)-1</f>
        <v>#N/A</v>
      </c>
      <c r="AS372" s="61" t="e">
        <f t="shared" si="2691"/>
        <v>#N/A</v>
      </c>
      <c r="AT372" s="61" t="e">
        <f t="shared" ref="AT372" si="2783">AS372+COUNTIF($L:$L,AS$2&amp;$P372)-1</f>
        <v>#N/A</v>
      </c>
      <c r="AU372" s="61" t="e">
        <f t="shared" si="2693"/>
        <v>#N/A</v>
      </c>
      <c r="AV372" s="61" t="e">
        <f t="shared" si="2447"/>
        <v>#N/A</v>
      </c>
      <c r="AW372" s="61" t="e">
        <f t="shared" si="2448"/>
        <v>#N/A</v>
      </c>
      <c r="AX372" s="61" t="e">
        <f t="shared" si="2449"/>
        <v>#N/A</v>
      </c>
      <c r="AY372" s="61" t="e">
        <f t="shared" si="2450"/>
        <v>#N/A</v>
      </c>
      <c r="AZ372" s="62" t="e">
        <f t="shared" si="2451"/>
        <v>#N/A</v>
      </c>
      <c r="BB372" s="69" t="s">
        <v>462</v>
      </c>
      <c r="BC372" s="70" t="e">
        <f t="shared" si="2452"/>
        <v>#N/A</v>
      </c>
      <c r="BD372" s="70" t="e">
        <f t="shared" si="2453"/>
        <v>#N/A</v>
      </c>
      <c r="BE372" s="70" t="e">
        <f t="shared" si="2454"/>
        <v>#N/A</v>
      </c>
      <c r="BF372" s="70" t="e">
        <f t="shared" si="2455"/>
        <v>#N/A</v>
      </c>
      <c r="BG372" s="70">
        <f t="shared" si="2456"/>
        <v>487</v>
      </c>
      <c r="BH372" s="70">
        <f t="shared" si="2457"/>
        <v>487</v>
      </c>
      <c r="BI372" s="70">
        <f t="shared" si="2458"/>
        <v>841</v>
      </c>
      <c r="BJ372" s="70">
        <f t="shared" si="2459"/>
        <v>841</v>
      </c>
      <c r="BK372" s="70">
        <f t="shared" si="2460"/>
        <v>1298</v>
      </c>
      <c r="BL372" s="70">
        <f t="shared" si="2461"/>
        <v>1298</v>
      </c>
      <c r="BM372" s="70">
        <f t="shared" si="2462"/>
        <v>1886</v>
      </c>
      <c r="BN372" s="70">
        <f t="shared" si="2463"/>
        <v>1886</v>
      </c>
      <c r="BO372" s="70">
        <f t="shared" si="2464"/>
        <v>2663</v>
      </c>
      <c r="BP372" s="70">
        <f t="shared" si="2465"/>
        <v>2663</v>
      </c>
      <c r="BQ372" s="70">
        <f t="shared" si="2466"/>
        <v>3638</v>
      </c>
      <c r="BR372" s="70">
        <f t="shared" si="2467"/>
        <v>3638</v>
      </c>
      <c r="BS372" s="70" t="e">
        <f t="shared" si="2468"/>
        <v>#N/A</v>
      </c>
      <c r="BT372" s="70" t="e">
        <f t="shared" si="2469"/>
        <v>#N/A</v>
      </c>
      <c r="BU372" s="70" t="e">
        <f t="shared" si="2470"/>
        <v>#N/A</v>
      </c>
      <c r="BV372" s="70" t="e">
        <f t="shared" si="2471"/>
        <v>#N/A</v>
      </c>
      <c r="BW372" s="70" t="e">
        <f t="shared" si="2472"/>
        <v>#N/A</v>
      </c>
      <c r="BX372" s="70" t="e">
        <f t="shared" si="2473"/>
        <v>#N/A</v>
      </c>
      <c r="BY372" s="70" t="e">
        <f t="shared" si="2474"/>
        <v>#N/A</v>
      </c>
      <c r="BZ372" s="70" t="e">
        <f t="shared" si="2475"/>
        <v>#N/A</v>
      </c>
      <c r="CA372" s="70" t="e">
        <f t="shared" si="2476"/>
        <v>#N/A</v>
      </c>
      <c r="CB372" s="70" t="e">
        <f t="shared" si="2477"/>
        <v>#N/A</v>
      </c>
      <c r="CC372" s="70" t="e">
        <f t="shared" si="2478"/>
        <v>#N/A</v>
      </c>
      <c r="CD372" s="70" t="e">
        <f t="shared" si="2479"/>
        <v>#N/A</v>
      </c>
      <c r="CE372" s="70" t="e">
        <f t="shared" si="2480"/>
        <v>#N/A</v>
      </c>
      <c r="CF372" s="70" t="e">
        <f t="shared" si="2481"/>
        <v>#N/A</v>
      </c>
      <c r="CG372" s="70" t="e">
        <f t="shared" si="2482"/>
        <v>#N/A</v>
      </c>
      <c r="CH372" s="70" t="e">
        <f t="shared" si="2483"/>
        <v>#N/A</v>
      </c>
      <c r="CI372" s="70" t="e">
        <f t="shared" si="2484"/>
        <v>#N/A</v>
      </c>
      <c r="CJ372" s="70" t="e">
        <f t="shared" si="2485"/>
        <v>#N/A</v>
      </c>
      <c r="CK372" s="70" t="e">
        <f t="shared" si="2486"/>
        <v>#N/A</v>
      </c>
      <c r="CL372" s="71" t="e">
        <f t="shared" si="2487"/>
        <v>#N/A</v>
      </c>
    </row>
    <row r="373" spans="2:90" hidden="1" x14ac:dyDescent="0.4">
      <c r="B373" t="str">
        <f t="shared" si="2408"/>
        <v>2015日田グリーン電力(株)</v>
      </c>
      <c r="C373" t="str">
        <f t="shared" si="2409"/>
        <v>2015日田グリーン電力(株)</v>
      </c>
      <c r="D373">
        <v>2015</v>
      </c>
      <c r="E373">
        <v>2016</v>
      </c>
      <c r="G373" s="36" t="s">
        <v>374</v>
      </c>
      <c r="H373">
        <v>3.3000000000000003E-5</v>
      </c>
      <c r="J373">
        <v>5.6499999999999996E-4</v>
      </c>
      <c r="L373" s="57" t="s">
        <v>2074</v>
      </c>
      <c r="M373" s="58">
        <v>2015</v>
      </c>
      <c r="N373" s="59" t="s">
        <v>377</v>
      </c>
      <c r="P373" s="57" t="s">
        <v>463</v>
      </c>
      <c r="Q373" s="58" t="e">
        <f t="shared" si="2416"/>
        <v>#N/A</v>
      </c>
      <c r="R373" s="58" t="e">
        <f t="shared" si="2417"/>
        <v>#N/A</v>
      </c>
      <c r="S373" s="58" t="e">
        <f t="shared" si="2418"/>
        <v>#N/A</v>
      </c>
      <c r="T373" s="58" t="e">
        <f t="shared" si="2419"/>
        <v>#N/A</v>
      </c>
      <c r="U373" s="58">
        <f t="shared" si="2420"/>
        <v>484</v>
      </c>
      <c r="V373" s="58">
        <f t="shared" si="2421"/>
        <v>484</v>
      </c>
      <c r="W373" s="58">
        <f t="shared" si="2422"/>
        <v>806</v>
      </c>
      <c r="X373" s="58">
        <f t="shared" si="2423"/>
        <v>806</v>
      </c>
      <c r="Y373" s="58">
        <f t="shared" si="2424"/>
        <v>1181</v>
      </c>
      <c r="Z373" s="58">
        <f t="shared" si="2425"/>
        <v>1181</v>
      </c>
      <c r="AA373" s="58">
        <f t="shared" si="2426"/>
        <v>1615</v>
      </c>
      <c r="AB373" s="58">
        <f t="shared" si="2427"/>
        <v>1615</v>
      </c>
      <c r="AC373" s="58">
        <f t="shared" si="2428"/>
        <v>2123</v>
      </c>
      <c r="AD373" s="58">
        <f t="shared" si="2429"/>
        <v>2123</v>
      </c>
      <c r="AE373" s="58">
        <f t="shared" si="2430"/>
        <v>2664</v>
      </c>
      <c r="AF373" s="58">
        <f t="shared" si="2431"/>
        <v>2664</v>
      </c>
      <c r="AG373" s="58" t="e">
        <f t="shared" si="2432"/>
        <v>#N/A</v>
      </c>
      <c r="AH373" s="58" t="e">
        <f t="shared" si="2433"/>
        <v>#N/A</v>
      </c>
      <c r="AI373" s="58" t="e">
        <f t="shared" ref="AI373:AI388" si="2784">MATCH(AI$3&amp;$P373,$L:$L,0)</f>
        <v>#N/A</v>
      </c>
      <c r="AJ373" s="58" t="e">
        <f t="shared" ref="AJ373" si="2785">AI373+COUNTIF($L:$L,AI$2&amp;$P373)-1</f>
        <v>#N/A</v>
      </c>
      <c r="AK373" s="58" t="e">
        <f t="shared" ref="AK373:AK388" si="2786">MATCH(AK$3&amp;$P373,$L:$L,0)</f>
        <v>#N/A</v>
      </c>
      <c r="AL373" s="58" t="e">
        <f t="shared" ref="AL373" si="2787">AK373+COUNTIF($L:$L,AK$2&amp;$P373)-1</f>
        <v>#N/A</v>
      </c>
      <c r="AM373" s="58" t="e">
        <f t="shared" ref="AM373:AM388" si="2788">MATCH(AM$3&amp;$P373,$L:$L,0)</f>
        <v>#N/A</v>
      </c>
      <c r="AN373" s="58" t="e">
        <f t="shared" ref="AN373" si="2789">AM373+COUNTIF($L:$L,AM$2&amp;$P373)-1</f>
        <v>#N/A</v>
      </c>
      <c r="AO373" s="58" t="e">
        <f t="shared" ref="AO373:AO388" si="2790">MATCH(AO$3&amp;$P373,$L:$L,0)</f>
        <v>#N/A</v>
      </c>
      <c r="AP373" s="58" t="e">
        <f t="shared" ref="AP373" si="2791">AO373+COUNTIF($L:$L,AO$2&amp;$P373)-1</f>
        <v>#N/A</v>
      </c>
      <c r="AQ373" s="58" t="e">
        <f t="shared" ref="AQ373:AQ388" si="2792">MATCH(AQ$3&amp;$P373,$L:$L,0)</f>
        <v>#N/A</v>
      </c>
      <c r="AR373" s="58" t="e">
        <f t="shared" ref="AR373" si="2793">AQ373+COUNTIF($L:$L,AQ$2&amp;$P373)-1</f>
        <v>#N/A</v>
      </c>
      <c r="AS373" s="58" t="e">
        <f t="shared" ref="AS373:AS388" si="2794">MATCH(AS$3&amp;$P373,$L:$L,0)</f>
        <v>#N/A</v>
      </c>
      <c r="AT373" s="58" t="e">
        <f t="shared" ref="AT373" si="2795">AS373+COUNTIF($L:$L,AS$2&amp;$P373)-1</f>
        <v>#N/A</v>
      </c>
      <c r="AU373" s="58" t="e">
        <f t="shared" ref="AU373:AU388" si="2796">MATCH(AU$3&amp;$P373,$L:$L,0)</f>
        <v>#N/A</v>
      </c>
      <c r="AV373" s="58" t="e">
        <f t="shared" si="2447"/>
        <v>#N/A</v>
      </c>
      <c r="AW373" s="58" t="e">
        <f t="shared" si="2448"/>
        <v>#N/A</v>
      </c>
      <c r="AX373" s="58" t="e">
        <f t="shared" si="2449"/>
        <v>#N/A</v>
      </c>
      <c r="AY373" s="58" t="e">
        <f t="shared" si="2450"/>
        <v>#N/A</v>
      </c>
      <c r="AZ373" s="59" t="e">
        <f t="shared" si="2451"/>
        <v>#N/A</v>
      </c>
      <c r="BB373" s="66" t="s">
        <v>463</v>
      </c>
      <c r="BC373" s="67" t="e">
        <f t="shared" si="2452"/>
        <v>#N/A</v>
      </c>
      <c r="BD373" s="67" t="e">
        <f t="shared" si="2453"/>
        <v>#N/A</v>
      </c>
      <c r="BE373" s="67" t="e">
        <f t="shared" si="2454"/>
        <v>#N/A</v>
      </c>
      <c r="BF373" s="67" t="e">
        <f t="shared" si="2455"/>
        <v>#N/A</v>
      </c>
      <c r="BG373" s="67">
        <f t="shared" si="2456"/>
        <v>488</v>
      </c>
      <c r="BH373" s="67">
        <f t="shared" si="2457"/>
        <v>488</v>
      </c>
      <c r="BI373" s="67">
        <f t="shared" si="2458"/>
        <v>842</v>
      </c>
      <c r="BJ373" s="67">
        <f t="shared" si="2459"/>
        <v>842</v>
      </c>
      <c r="BK373" s="67">
        <f t="shared" si="2460"/>
        <v>1299</v>
      </c>
      <c r="BL373" s="67">
        <f t="shared" si="2461"/>
        <v>1299</v>
      </c>
      <c r="BM373" s="67">
        <f t="shared" si="2462"/>
        <v>1887</v>
      </c>
      <c r="BN373" s="67">
        <f t="shared" si="2463"/>
        <v>1887</v>
      </c>
      <c r="BO373" s="67">
        <f t="shared" si="2464"/>
        <v>2664</v>
      </c>
      <c r="BP373" s="67">
        <f t="shared" si="2465"/>
        <v>2664</v>
      </c>
      <c r="BQ373" s="67">
        <f t="shared" si="2466"/>
        <v>3639</v>
      </c>
      <c r="BR373" s="67">
        <f t="shared" si="2467"/>
        <v>3639</v>
      </c>
      <c r="BS373" s="67" t="e">
        <f t="shared" si="2468"/>
        <v>#N/A</v>
      </c>
      <c r="BT373" s="67" t="e">
        <f t="shared" si="2469"/>
        <v>#N/A</v>
      </c>
      <c r="BU373" s="67" t="e">
        <f t="shared" si="2470"/>
        <v>#N/A</v>
      </c>
      <c r="BV373" s="67" t="e">
        <f t="shared" si="2471"/>
        <v>#N/A</v>
      </c>
      <c r="BW373" s="67" t="e">
        <f t="shared" si="2472"/>
        <v>#N/A</v>
      </c>
      <c r="BX373" s="67" t="e">
        <f t="shared" si="2473"/>
        <v>#N/A</v>
      </c>
      <c r="BY373" s="67" t="e">
        <f t="shared" si="2474"/>
        <v>#N/A</v>
      </c>
      <c r="BZ373" s="67" t="e">
        <f t="shared" si="2475"/>
        <v>#N/A</v>
      </c>
      <c r="CA373" s="67" t="e">
        <f t="shared" si="2476"/>
        <v>#N/A</v>
      </c>
      <c r="CB373" s="67" t="e">
        <f t="shared" si="2477"/>
        <v>#N/A</v>
      </c>
      <c r="CC373" s="67" t="e">
        <f t="shared" si="2478"/>
        <v>#N/A</v>
      </c>
      <c r="CD373" s="67" t="e">
        <f t="shared" si="2479"/>
        <v>#N/A</v>
      </c>
      <c r="CE373" s="67" t="e">
        <f t="shared" si="2480"/>
        <v>#N/A</v>
      </c>
      <c r="CF373" s="67" t="e">
        <f t="shared" si="2481"/>
        <v>#N/A</v>
      </c>
      <c r="CG373" s="67" t="e">
        <f t="shared" si="2482"/>
        <v>#N/A</v>
      </c>
      <c r="CH373" s="67" t="e">
        <f t="shared" si="2483"/>
        <v>#N/A</v>
      </c>
      <c r="CI373" s="67" t="e">
        <f t="shared" si="2484"/>
        <v>#N/A</v>
      </c>
      <c r="CJ373" s="67" t="e">
        <f t="shared" si="2485"/>
        <v>#N/A</v>
      </c>
      <c r="CK373" s="67" t="e">
        <f t="shared" si="2486"/>
        <v>#N/A</v>
      </c>
      <c r="CL373" s="68" t="e">
        <f t="shared" si="2487"/>
        <v>#N/A</v>
      </c>
    </row>
    <row r="374" spans="2:90" hidden="1" x14ac:dyDescent="0.4">
      <c r="B374" t="str">
        <f t="shared" si="2408"/>
        <v>2015(株)津軽あっぷるパワー</v>
      </c>
      <c r="C374" t="str">
        <f t="shared" si="2409"/>
        <v>2015(株)津軽あっぷるパワー</v>
      </c>
      <c r="D374">
        <v>2015</v>
      </c>
      <c r="E374">
        <v>2016</v>
      </c>
      <c r="G374" s="36" t="s">
        <v>219</v>
      </c>
      <c r="H374">
        <v>5.5000000000000002E-5</v>
      </c>
      <c r="J374">
        <v>6.0700000000000001E-4</v>
      </c>
      <c r="L374" s="60" t="s">
        <v>2075</v>
      </c>
      <c r="M374" s="61">
        <v>2015</v>
      </c>
      <c r="N374" s="62" t="s">
        <v>378</v>
      </c>
      <c r="P374" s="60" t="s">
        <v>464</v>
      </c>
      <c r="Q374" s="61" t="e">
        <f t="shared" si="2416"/>
        <v>#N/A</v>
      </c>
      <c r="R374" s="61" t="e">
        <f t="shared" si="2417"/>
        <v>#N/A</v>
      </c>
      <c r="S374" s="61" t="e">
        <f t="shared" si="2418"/>
        <v>#N/A</v>
      </c>
      <c r="T374" s="61" t="e">
        <f t="shared" si="2419"/>
        <v>#N/A</v>
      </c>
      <c r="U374" s="61">
        <f t="shared" si="2420"/>
        <v>485</v>
      </c>
      <c r="V374" s="61">
        <f t="shared" si="2421"/>
        <v>485</v>
      </c>
      <c r="W374" s="61">
        <f t="shared" si="2422"/>
        <v>807</v>
      </c>
      <c r="X374" s="61">
        <f t="shared" si="2423"/>
        <v>807</v>
      </c>
      <c r="Y374" s="61">
        <f t="shared" si="2424"/>
        <v>1182</v>
      </c>
      <c r="Z374" s="61">
        <f t="shared" si="2425"/>
        <v>1182</v>
      </c>
      <c r="AA374" s="61">
        <f t="shared" si="2426"/>
        <v>1616</v>
      </c>
      <c r="AB374" s="61">
        <f t="shared" si="2427"/>
        <v>1616</v>
      </c>
      <c r="AC374" s="61">
        <f t="shared" si="2428"/>
        <v>2124</v>
      </c>
      <c r="AD374" s="61">
        <f t="shared" si="2429"/>
        <v>2124</v>
      </c>
      <c r="AE374" s="61">
        <f t="shared" si="2430"/>
        <v>2665</v>
      </c>
      <c r="AF374" s="61">
        <f t="shared" si="2431"/>
        <v>2665</v>
      </c>
      <c r="AG374" s="61" t="e">
        <f t="shared" si="2432"/>
        <v>#N/A</v>
      </c>
      <c r="AH374" s="61" t="e">
        <f t="shared" si="2433"/>
        <v>#N/A</v>
      </c>
      <c r="AI374" s="61" t="e">
        <f t="shared" si="2784"/>
        <v>#N/A</v>
      </c>
      <c r="AJ374" s="61" t="e">
        <f t="shared" ref="AJ374" si="2797">AI374+COUNTIF($L:$L,AI$2&amp;$P374)-1</f>
        <v>#N/A</v>
      </c>
      <c r="AK374" s="61" t="e">
        <f t="shared" si="2786"/>
        <v>#N/A</v>
      </c>
      <c r="AL374" s="61" t="e">
        <f t="shared" ref="AL374" si="2798">AK374+COUNTIF($L:$L,AK$2&amp;$P374)-1</f>
        <v>#N/A</v>
      </c>
      <c r="AM374" s="61" t="e">
        <f t="shared" si="2788"/>
        <v>#N/A</v>
      </c>
      <c r="AN374" s="61" t="e">
        <f t="shared" ref="AN374" si="2799">AM374+COUNTIF($L:$L,AM$2&amp;$P374)-1</f>
        <v>#N/A</v>
      </c>
      <c r="AO374" s="61" t="e">
        <f t="shared" si="2790"/>
        <v>#N/A</v>
      </c>
      <c r="AP374" s="61" t="e">
        <f t="shared" ref="AP374" si="2800">AO374+COUNTIF($L:$L,AO$2&amp;$P374)-1</f>
        <v>#N/A</v>
      </c>
      <c r="AQ374" s="61" t="e">
        <f t="shared" si="2792"/>
        <v>#N/A</v>
      </c>
      <c r="AR374" s="61" t="e">
        <f t="shared" ref="AR374" si="2801">AQ374+COUNTIF($L:$L,AQ$2&amp;$P374)-1</f>
        <v>#N/A</v>
      </c>
      <c r="AS374" s="61" t="e">
        <f t="shared" si="2794"/>
        <v>#N/A</v>
      </c>
      <c r="AT374" s="61" t="e">
        <f t="shared" ref="AT374" si="2802">AS374+COUNTIF($L:$L,AS$2&amp;$P374)-1</f>
        <v>#N/A</v>
      </c>
      <c r="AU374" s="61" t="e">
        <f t="shared" si="2796"/>
        <v>#N/A</v>
      </c>
      <c r="AV374" s="61" t="e">
        <f t="shared" si="2447"/>
        <v>#N/A</v>
      </c>
      <c r="AW374" s="61" t="e">
        <f t="shared" si="2448"/>
        <v>#N/A</v>
      </c>
      <c r="AX374" s="61" t="e">
        <f t="shared" si="2449"/>
        <v>#N/A</v>
      </c>
      <c r="AY374" s="61" t="e">
        <f t="shared" si="2450"/>
        <v>#N/A</v>
      </c>
      <c r="AZ374" s="62" t="e">
        <f t="shared" si="2451"/>
        <v>#N/A</v>
      </c>
      <c r="BB374" s="69" t="s">
        <v>464</v>
      </c>
      <c r="BC374" s="70" t="e">
        <f t="shared" si="2452"/>
        <v>#N/A</v>
      </c>
      <c r="BD374" s="70" t="e">
        <f t="shared" si="2453"/>
        <v>#N/A</v>
      </c>
      <c r="BE374" s="70" t="e">
        <f t="shared" si="2454"/>
        <v>#N/A</v>
      </c>
      <c r="BF374" s="70" t="e">
        <f t="shared" si="2455"/>
        <v>#N/A</v>
      </c>
      <c r="BG374" s="70">
        <f t="shared" si="2456"/>
        <v>489</v>
      </c>
      <c r="BH374" s="70">
        <f t="shared" si="2457"/>
        <v>489</v>
      </c>
      <c r="BI374" s="70">
        <f t="shared" si="2458"/>
        <v>843</v>
      </c>
      <c r="BJ374" s="70">
        <f t="shared" si="2459"/>
        <v>843</v>
      </c>
      <c r="BK374" s="70">
        <f t="shared" si="2460"/>
        <v>1300</v>
      </c>
      <c r="BL374" s="70">
        <f t="shared" si="2461"/>
        <v>1300</v>
      </c>
      <c r="BM374" s="70">
        <f t="shared" si="2462"/>
        <v>1888</v>
      </c>
      <c r="BN374" s="70">
        <f t="shared" si="2463"/>
        <v>1888</v>
      </c>
      <c r="BO374" s="70">
        <f t="shared" si="2464"/>
        <v>2665</v>
      </c>
      <c r="BP374" s="70">
        <f t="shared" si="2465"/>
        <v>2665</v>
      </c>
      <c r="BQ374" s="70">
        <f t="shared" si="2466"/>
        <v>3640</v>
      </c>
      <c r="BR374" s="70">
        <f t="shared" si="2467"/>
        <v>3640</v>
      </c>
      <c r="BS374" s="70" t="e">
        <f t="shared" si="2468"/>
        <v>#N/A</v>
      </c>
      <c r="BT374" s="70" t="e">
        <f t="shared" si="2469"/>
        <v>#N/A</v>
      </c>
      <c r="BU374" s="70" t="e">
        <f t="shared" si="2470"/>
        <v>#N/A</v>
      </c>
      <c r="BV374" s="70" t="e">
        <f t="shared" si="2471"/>
        <v>#N/A</v>
      </c>
      <c r="BW374" s="70" t="e">
        <f t="shared" si="2472"/>
        <v>#N/A</v>
      </c>
      <c r="BX374" s="70" t="e">
        <f t="shared" si="2473"/>
        <v>#N/A</v>
      </c>
      <c r="BY374" s="70" t="e">
        <f t="shared" si="2474"/>
        <v>#N/A</v>
      </c>
      <c r="BZ374" s="70" t="e">
        <f t="shared" si="2475"/>
        <v>#N/A</v>
      </c>
      <c r="CA374" s="70" t="e">
        <f t="shared" si="2476"/>
        <v>#N/A</v>
      </c>
      <c r="CB374" s="70" t="e">
        <f t="shared" si="2477"/>
        <v>#N/A</v>
      </c>
      <c r="CC374" s="70" t="e">
        <f t="shared" si="2478"/>
        <v>#N/A</v>
      </c>
      <c r="CD374" s="70" t="e">
        <f t="shared" si="2479"/>
        <v>#N/A</v>
      </c>
      <c r="CE374" s="70" t="e">
        <f t="shared" si="2480"/>
        <v>#N/A</v>
      </c>
      <c r="CF374" s="70" t="e">
        <f t="shared" si="2481"/>
        <v>#N/A</v>
      </c>
      <c r="CG374" s="70" t="e">
        <f t="shared" si="2482"/>
        <v>#N/A</v>
      </c>
      <c r="CH374" s="70" t="e">
        <f t="shared" si="2483"/>
        <v>#N/A</v>
      </c>
      <c r="CI374" s="70" t="e">
        <f t="shared" si="2484"/>
        <v>#N/A</v>
      </c>
      <c r="CJ374" s="70" t="e">
        <f t="shared" si="2485"/>
        <v>#N/A</v>
      </c>
      <c r="CK374" s="70" t="e">
        <f t="shared" si="2486"/>
        <v>#N/A</v>
      </c>
      <c r="CL374" s="71" t="e">
        <f t="shared" si="2487"/>
        <v>#N/A</v>
      </c>
    </row>
    <row r="375" spans="2:90" hidden="1" x14ac:dyDescent="0.4">
      <c r="B375" t="str">
        <f t="shared" si="2408"/>
        <v>2015(株)花巻銀河パワー</v>
      </c>
      <c r="C375" t="str">
        <f t="shared" si="2409"/>
        <v>2015(株)花巻銀河パワー</v>
      </c>
      <c r="D375">
        <v>2015</v>
      </c>
      <c r="E375">
        <v>2016</v>
      </c>
      <c r="G375" s="36" t="s">
        <v>375</v>
      </c>
      <c r="H375">
        <v>1.5100000000000001E-4</v>
      </c>
      <c r="J375">
        <v>6.1300000000000005E-4</v>
      </c>
      <c r="L375" s="57" t="s">
        <v>2076</v>
      </c>
      <c r="M375" s="58">
        <v>2015</v>
      </c>
      <c r="N375" s="59" t="s">
        <v>379</v>
      </c>
      <c r="P375" s="57" t="s">
        <v>465</v>
      </c>
      <c r="Q375" s="58" t="e">
        <f t="shared" si="2416"/>
        <v>#N/A</v>
      </c>
      <c r="R375" s="58" t="e">
        <f t="shared" si="2417"/>
        <v>#N/A</v>
      </c>
      <c r="S375" s="58" t="e">
        <f t="shared" si="2418"/>
        <v>#N/A</v>
      </c>
      <c r="T375" s="58" t="e">
        <f t="shared" si="2419"/>
        <v>#N/A</v>
      </c>
      <c r="U375" s="58">
        <f t="shared" si="2420"/>
        <v>486</v>
      </c>
      <c r="V375" s="58">
        <f t="shared" si="2421"/>
        <v>486</v>
      </c>
      <c r="W375" s="58">
        <f t="shared" si="2422"/>
        <v>809</v>
      </c>
      <c r="X375" s="58">
        <f t="shared" si="2423"/>
        <v>809</v>
      </c>
      <c r="Y375" s="58">
        <f t="shared" si="2424"/>
        <v>1184</v>
      </c>
      <c r="Z375" s="58">
        <f t="shared" si="2425"/>
        <v>1184</v>
      </c>
      <c r="AA375" s="58">
        <f t="shared" si="2426"/>
        <v>1618</v>
      </c>
      <c r="AB375" s="58">
        <f t="shared" si="2427"/>
        <v>1618</v>
      </c>
      <c r="AC375" s="58" t="e">
        <f t="shared" si="2428"/>
        <v>#N/A</v>
      </c>
      <c r="AD375" s="58" t="e">
        <f t="shared" si="2429"/>
        <v>#N/A</v>
      </c>
      <c r="AE375" s="58" t="e">
        <f t="shared" si="2430"/>
        <v>#N/A</v>
      </c>
      <c r="AF375" s="58" t="e">
        <f t="shared" si="2431"/>
        <v>#N/A</v>
      </c>
      <c r="AG375" s="58" t="e">
        <f t="shared" si="2432"/>
        <v>#N/A</v>
      </c>
      <c r="AH375" s="58" t="e">
        <f t="shared" si="2433"/>
        <v>#N/A</v>
      </c>
      <c r="AI375" s="58" t="e">
        <f t="shared" si="2784"/>
        <v>#N/A</v>
      </c>
      <c r="AJ375" s="58" t="e">
        <f t="shared" ref="AJ375" si="2803">AI375+COUNTIF($L:$L,AI$2&amp;$P375)-1</f>
        <v>#N/A</v>
      </c>
      <c r="AK375" s="58" t="e">
        <f t="shared" si="2786"/>
        <v>#N/A</v>
      </c>
      <c r="AL375" s="58" t="e">
        <f t="shared" ref="AL375" si="2804">AK375+COUNTIF($L:$L,AK$2&amp;$P375)-1</f>
        <v>#N/A</v>
      </c>
      <c r="AM375" s="58" t="e">
        <f t="shared" si="2788"/>
        <v>#N/A</v>
      </c>
      <c r="AN375" s="58" t="e">
        <f t="shared" ref="AN375" si="2805">AM375+COUNTIF($L:$L,AM$2&amp;$P375)-1</f>
        <v>#N/A</v>
      </c>
      <c r="AO375" s="58" t="e">
        <f t="shared" si="2790"/>
        <v>#N/A</v>
      </c>
      <c r="AP375" s="58" t="e">
        <f t="shared" ref="AP375" si="2806">AO375+COUNTIF($L:$L,AO$2&amp;$P375)-1</f>
        <v>#N/A</v>
      </c>
      <c r="AQ375" s="58" t="e">
        <f t="shared" si="2792"/>
        <v>#N/A</v>
      </c>
      <c r="AR375" s="58" t="e">
        <f t="shared" ref="AR375" si="2807">AQ375+COUNTIF($L:$L,AQ$2&amp;$P375)-1</f>
        <v>#N/A</v>
      </c>
      <c r="AS375" s="58" t="e">
        <f t="shared" si="2794"/>
        <v>#N/A</v>
      </c>
      <c r="AT375" s="58" t="e">
        <f t="shared" ref="AT375" si="2808">AS375+COUNTIF($L:$L,AS$2&amp;$P375)-1</f>
        <v>#N/A</v>
      </c>
      <c r="AU375" s="58" t="e">
        <f t="shared" si="2796"/>
        <v>#N/A</v>
      </c>
      <c r="AV375" s="58" t="e">
        <f t="shared" si="2447"/>
        <v>#N/A</v>
      </c>
      <c r="AW375" s="58" t="e">
        <f t="shared" si="2448"/>
        <v>#N/A</v>
      </c>
      <c r="AX375" s="58" t="e">
        <f t="shared" si="2449"/>
        <v>#N/A</v>
      </c>
      <c r="AY375" s="58" t="e">
        <f t="shared" si="2450"/>
        <v>#N/A</v>
      </c>
      <c r="AZ375" s="59" t="e">
        <f t="shared" si="2451"/>
        <v>#N/A</v>
      </c>
      <c r="BB375" s="66" t="s">
        <v>465</v>
      </c>
      <c r="BC375" s="67" t="e">
        <f t="shared" si="2452"/>
        <v>#N/A</v>
      </c>
      <c r="BD375" s="67" t="e">
        <f t="shared" si="2453"/>
        <v>#N/A</v>
      </c>
      <c r="BE375" s="67" t="e">
        <f t="shared" si="2454"/>
        <v>#N/A</v>
      </c>
      <c r="BF375" s="67" t="e">
        <f t="shared" si="2455"/>
        <v>#N/A</v>
      </c>
      <c r="BG375" s="67">
        <f t="shared" si="2456"/>
        <v>490</v>
      </c>
      <c r="BH375" s="67">
        <f t="shared" si="2457"/>
        <v>490</v>
      </c>
      <c r="BI375" s="67">
        <f t="shared" si="2458"/>
        <v>845</v>
      </c>
      <c r="BJ375" s="67">
        <f t="shared" si="2459"/>
        <v>845</v>
      </c>
      <c r="BK375" s="67">
        <f t="shared" si="2460"/>
        <v>1302</v>
      </c>
      <c r="BL375" s="67">
        <f t="shared" si="2461"/>
        <v>1302</v>
      </c>
      <c r="BM375" s="67">
        <f t="shared" si="2462"/>
        <v>1891</v>
      </c>
      <c r="BN375" s="67">
        <f t="shared" si="2463"/>
        <v>1891</v>
      </c>
      <c r="BO375" s="67" t="e">
        <f t="shared" si="2464"/>
        <v>#N/A</v>
      </c>
      <c r="BP375" s="67" t="e">
        <f t="shared" si="2465"/>
        <v>#N/A</v>
      </c>
      <c r="BQ375" s="67" t="e">
        <f t="shared" si="2466"/>
        <v>#N/A</v>
      </c>
      <c r="BR375" s="67" t="e">
        <f t="shared" si="2467"/>
        <v>#N/A</v>
      </c>
      <c r="BS375" s="67" t="e">
        <f t="shared" si="2468"/>
        <v>#N/A</v>
      </c>
      <c r="BT375" s="67" t="e">
        <f t="shared" si="2469"/>
        <v>#N/A</v>
      </c>
      <c r="BU375" s="67" t="e">
        <f t="shared" si="2470"/>
        <v>#N/A</v>
      </c>
      <c r="BV375" s="67" t="e">
        <f t="shared" si="2471"/>
        <v>#N/A</v>
      </c>
      <c r="BW375" s="67" t="e">
        <f t="shared" si="2472"/>
        <v>#N/A</v>
      </c>
      <c r="BX375" s="67" t="e">
        <f t="shared" si="2473"/>
        <v>#N/A</v>
      </c>
      <c r="BY375" s="67" t="e">
        <f t="shared" si="2474"/>
        <v>#N/A</v>
      </c>
      <c r="BZ375" s="67" t="e">
        <f t="shared" si="2475"/>
        <v>#N/A</v>
      </c>
      <c r="CA375" s="67" t="e">
        <f t="shared" si="2476"/>
        <v>#N/A</v>
      </c>
      <c r="CB375" s="67" t="e">
        <f t="shared" si="2477"/>
        <v>#N/A</v>
      </c>
      <c r="CC375" s="67" t="e">
        <f t="shared" si="2478"/>
        <v>#N/A</v>
      </c>
      <c r="CD375" s="67" t="e">
        <f t="shared" si="2479"/>
        <v>#N/A</v>
      </c>
      <c r="CE375" s="67" t="e">
        <f t="shared" si="2480"/>
        <v>#N/A</v>
      </c>
      <c r="CF375" s="67" t="e">
        <f t="shared" si="2481"/>
        <v>#N/A</v>
      </c>
      <c r="CG375" s="67" t="e">
        <f t="shared" si="2482"/>
        <v>#N/A</v>
      </c>
      <c r="CH375" s="67" t="e">
        <f t="shared" si="2483"/>
        <v>#N/A</v>
      </c>
      <c r="CI375" s="67" t="e">
        <f t="shared" si="2484"/>
        <v>#N/A</v>
      </c>
      <c r="CJ375" s="67" t="e">
        <f t="shared" si="2485"/>
        <v>#N/A</v>
      </c>
      <c r="CK375" s="67" t="e">
        <f t="shared" si="2486"/>
        <v>#N/A</v>
      </c>
      <c r="CL375" s="68" t="e">
        <f t="shared" si="2487"/>
        <v>#N/A</v>
      </c>
    </row>
    <row r="376" spans="2:90" hidden="1" x14ac:dyDescent="0.4">
      <c r="B376" t="str">
        <f t="shared" si="2408"/>
        <v>2015埼玉ガス(株)</v>
      </c>
      <c r="C376" t="str">
        <f t="shared" si="2409"/>
        <v>2015埼玉ガス(株)</v>
      </c>
      <c r="D376">
        <v>2015</v>
      </c>
      <c r="E376">
        <v>2016</v>
      </c>
      <c r="G376" s="36" t="s">
        <v>376</v>
      </c>
      <c r="H376">
        <v>3.2000000000000003E-4</v>
      </c>
      <c r="J376">
        <v>2.8399999999999996E-4</v>
      </c>
      <c r="L376" s="60" t="s">
        <v>2077</v>
      </c>
      <c r="M376" s="61">
        <v>2015</v>
      </c>
      <c r="N376" s="62" t="s">
        <v>380</v>
      </c>
      <c r="P376" s="60" t="s">
        <v>466</v>
      </c>
      <c r="Q376" s="61" t="e">
        <f t="shared" si="2416"/>
        <v>#N/A</v>
      </c>
      <c r="R376" s="61" t="e">
        <f t="shared" si="2417"/>
        <v>#N/A</v>
      </c>
      <c r="S376" s="61" t="e">
        <f t="shared" si="2418"/>
        <v>#N/A</v>
      </c>
      <c r="T376" s="61" t="e">
        <f t="shared" si="2419"/>
        <v>#N/A</v>
      </c>
      <c r="U376" s="61">
        <f t="shared" si="2420"/>
        <v>487</v>
      </c>
      <c r="V376" s="61">
        <f t="shared" si="2421"/>
        <v>487</v>
      </c>
      <c r="W376" s="61">
        <f t="shared" si="2422"/>
        <v>810</v>
      </c>
      <c r="X376" s="61">
        <f t="shared" si="2423"/>
        <v>810</v>
      </c>
      <c r="Y376" s="61">
        <f t="shared" si="2424"/>
        <v>1185</v>
      </c>
      <c r="Z376" s="61">
        <f t="shared" si="2425"/>
        <v>1185</v>
      </c>
      <c r="AA376" s="61">
        <f t="shared" si="2426"/>
        <v>1619</v>
      </c>
      <c r="AB376" s="61">
        <f t="shared" si="2427"/>
        <v>1619</v>
      </c>
      <c r="AC376" s="61">
        <f t="shared" si="2428"/>
        <v>2127</v>
      </c>
      <c r="AD376" s="61">
        <f t="shared" si="2429"/>
        <v>2127</v>
      </c>
      <c r="AE376" s="61">
        <f t="shared" si="2430"/>
        <v>2668</v>
      </c>
      <c r="AF376" s="61">
        <f t="shared" si="2431"/>
        <v>2668</v>
      </c>
      <c r="AG376" s="61" t="e">
        <f t="shared" si="2432"/>
        <v>#N/A</v>
      </c>
      <c r="AH376" s="61" t="e">
        <f t="shared" si="2433"/>
        <v>#N/A</v>
      </c>
      <c r="AI376" s="61" t="e">
        <f t="shared" si="2784"/>
        <v>#N/A</v>
      </c>
      <c r="AJ376" s="61" t="e">
        <f t="shared" ref="AJ376" si="2809">AI376+COUNTIF($L:$L,AI$2&amp;$P376)-1</f>
        <v>#N/A</v>
      </c>
      <c r="AK376" s="61" t="e">
        <f t="shared" si="2786"/>
        <v>#N/A</v>
      </c>
      <c r="AL376" s="61" t="e">
        <f t="shared" ref="AL376" si="2810">AK376+COUNTIF($L:$L,AK$2&amp;$P376)-1</f>
        <v>#N/A</v>
      </c>
      <c r="AM376" s="61" t="e">
        <f t="shared" si="2788"/>
        <v>#N/A</v>
      </c>
      <c r="AN376" s="61" t="e">
        <f t="shared" ref="AN376" si="2811">AM376+COUNTIF($L:$L,AM$2&amp;$P376)-1</f>
        <v>#N/A</v>
      </c>
      <c r="AO376" s="61" t="e">
        <f t="shared" si="2790"/>
        <v>#N/A</v>
      </c>
      <c r="AP376" s="61" t="e">
        <f t="shared" ref="AP376" si="2812">AO376+COUNTIF($L:$L,AO$2&amp;$P376)-1</f>
        <v>#N/A</v>
      </c>
      <c r="AQ376" s="61" t="e">
        <f t="shared" si="2792"/>
        <v>#N/A</v>
      </c>
      <c r="AR376" s="61" t="e">
        <f t="shared" ref="AR376" si="2813">AQ376+COUNTIF($L:$L,AQ$2&amp;$P376)-1</f>
        <v>#N/A</v>
      </c>
      <c r="AS376" s="61" t="e">
        <f t="shared" si="2794"/>
        <v>#N/A</v>
      </c>
      <c r="AT376" s="61" t="e">
        <f t="shared" ref="AT376" si="2814">AS376+COUNTIF($L:$L,AS$2&amp;$P376)-1</f>
        <v>#N/A</v>
      </c>
      <c r="AU376" s="61" t="e">
        <f t="shared" si="2796"/>
        <v>#N/A</v>
      </c>
      <c r="AV376" s="61" t="e">
        <f t="shared" si="2447"/>
        <v>#N/A</v>
      </c>
      <c r="AW376" s="61" t="e">
        <f t="shared" si="2448"/>
        <v>#N/A</v>
      </c>
      <c r="AX376" s="61" t="e">
        <f t="shared" si="2449"/>
        <v>#N/A</v>
      </c>
      <c r="AY376" s="61" t="e">
        <f t="shared" si="2450"/>
        <v>#N/A</v>
      </c>
      <c r="AZ376" s="62" t="e">
        <f t="shared" si="2451"/>
        <v>#N/A</v>
      </c>
      <c r="BB376" s="69" t="s">
        <v>466</v>
      </c>
      <c r="BC376" s="70" t="e">
        <f t="shared" si="2452"/>
        <v>#N/A</v>
      </c>
      <c r="BD376" s="70" t="e">
        <f t="shared" si="2453"/>
        <v>#N/A</v>
      </c>
      <c r="BE376" s="70" t="e">
        <f t="shared" si="2454"/>
        <v>#N/A</v>
      </c>
      <c r="BF376" s="70" t="e">
        <f t="shared" si="2455"/>
        <v>#N/A</v>
      </c>
      <c r="BG376" s="70">
        <f t="shared" si="2456"/>
        <v>491</v>
      </c>
      <c r="BH376" s="70">
        <f t="shared" si="2457"/>
        <v>491</v>
      </c>
      <c r="BI376" s="70">
        <f t="shared" si="2458"/>
        <v>846</v>
      </c>
      <c r="BJ376" s="70">
        <f t="shared" si="2459"/>
        <v>846</v>
      </c>
      <c r="BK376" s="70">
        <f t="shared" si="2460"/>
        <v>1303</v>
      </c>
      <c r="BL376" s="70">
        <f t="shared" si="2461"/>
        <v>1303</v>
      </c>
      <c r="BM376" s="70">
        <f t="shared" si="2462"/>
        <v>1892</v>
      </c>
      <c r="BN376" s="70">
        <f t="shared" si="2463"/>
        <v>1892</v>
      </c>
      <c r="BO376" s="70">
        <f t="shared" si="2464"/>
        <v>2670</v>
      </c>
      <c r="BP376" s="70">
        <f t="shared" si="2465"/>
        <v>2670</v>
      </c>
      <c r="BQ376" s="70">
        <f t="shared" si="2466"/>
        <v>3649</v>
      </c>
      <c r="BR376" s="70">
        <f t="shared" si="2467"/>
        <v>3649</v>
      </c>
      <c r="BS376" s="70" t="e">
        <f t="shared" si="2468"/>
        <v>#N/A</v>
      </c>
      <c r="BT376" s="70" t="e">
        <f t="shared" si="2469"/>
        <v>#N/A</v>
      </c>
      <c r="BU376" s="70" t="e">
        <f t="shared" si="2470"/>
        <v>#N/A</v>
      </c>
      <c r="BV376" s="70" t="e">
        <f t="shared" si="2471"/>
        <v>#N/A</v>
      </c>
      <c r="BW376" s="70" t="e">
        <f t="shared" si="2472"/>
        <v>#N/A</v>
      </c>
      <c r="BX376" s="70" t="e">
        <f t="shared" si="2473"/>
        <v>#N/A</v>
      </c>
      <c r="BY376" s="70" t="e">
        <f t="shared" si="2474"/>
        <v>#N/A</v>
      </c>
      <c r="BZ376" s="70" t="e">
        <f t="shared" si="2475"/>
        <v>#N/A</v>
      </c>
      <c r="CA376" s="70" t="e">
        <f t="shared" si="2476"/>
        <v>#N/A</v>
      </c>
      <c r="CB376" s="70" t="e">
        <f t="shared" si="2477"/>
        <v>#N/A</v>
      </c>
      <c r="CC376" s="70" t="e">
        <f t="shared" si="2478"/>
        <v>#N/A</v>
      </c>
      <c r="CD376" s="70" t="e">
        <f t="shared" si="2479"/>
        <v>#N/A</v>
      </c>
      <c r="CE376" s="70" t="e">
        <f t="shared" si="2480"/>
        <v>#N/A</v>
      </c>
      <c r="CF376" s="70" t="e">
        <f t="shared" si="2481"/>
        <v>#N/A</v>
      </c>
      <c r="CG376" s="70" t="e">
        <f t="shared" si="2482"/>
        <v>#N/A</v>
      </c>
      <c r="CH376" s="70" t="e">
        <f t="shared" si="2483"/>
        <v>#N/A</v>
      </c>
      <c r="CI376" s="70" t="e">
        <f t="shared" si="2484"/>
        <v>#N/A</v>
      </c>
      <c r="CJ376" s="70" t="e">
        <f t="shared" si="2485"/>
        <v>#N/A</v>
      </c>
      <c r="CK376" s="70" t="e">
        <f t="shared" si="2486"/>
        <v>#N/A</v>
      </c>
      <c r="CL376" s="71" t="e">
        <f t="shared" si="2487"/>
        <v>#N/A</v>
      </c>
    </row>
    <row r="377" spans="2:90" hidden="1" x14ac:dyDescent="0.4">
      <c r="B377" t="str">
        <f t="shared" si="2408"/>
        <v>2015宮崎パワーライン(株)</v>
      </c>
      <c r="C377" t="str">
        <f t="shared" si="2409"/>
        <v>2015宮崎パワーライン(株)</v>
      </c>
      <c r="D377">
        <v>2015</v>
      </c>
      <c r="E377">
        <v>2016</v>
      </c>
      <c r="G377" s="36" t="s">
        <v>377</v>
      </c>
      <c r="H377">
        <v>2.6999999999999999E-5</v>
      </c>
      <c r="J377">
        <v>5.8900000000000001E-4</v>
      </c>
      <c r="L377" s="57" t="s">
        <v>2078</v>
      </c>
      <c r="M377" s="58">
        <v>2015</v>
      </c>
      <c r="N377" s="59" t="s">
        <v>199</v>
      </c>
      <c r="P377" s="57" t="s">
        <v>467</v>
      </c>
      <c r="Q377" s="58" t="e">
        <f t="shared" si="2416"/>
        <v>#N/A</v>
      </c>
      <c r="R377" s="58" t="e">
        <f t="shared" si="2417"/>
        <v>#N/A</v>
      </c>
      <c r="S377" s="58" t="e">
        <f t="shared" si="2418"/>
        <v>#N/A</v>
      </c>
      <c r="T377" s="58" t="e">
        <f t="shared" si="2419"/>
        <v>#N/A</v>
      </c>
      <c r="U377" s="58">
        <f t="shared" si="2420"/>
        <v>488</v>
      </c>
      <c r="V377" s="58">
        <f t="shared" si="2421"/>
        <v>488</v>
      </c>
      <c r="W377" s="58">
        <f t="shared" si="2422"/>
        <v>813</v>
      </c>
      <c r="X377" s="58">
        <f t="shared" si="2423"/>
        <v>813</v>
      </c>
      <c r="Y377" s="58">
        <f t="shared" si="2424"/>
        <v>1188</v>
      </c>
      <c r="Z377" s="58">
        <f t="shared" si="2425"/>
        <v>1188</v>
      </c>
      <c r="AA377" s="58">
        <f t="shared" si="2426"/>
        <v>1623</v>
      </c>
      <c r="AB377" s="58">
        <f t="shared" si="2427"/>
        <v>1623</v>
      </c>
      <c r="AC377" s="58">
        <f t="shared" si="2428"/>
        <v>2131</v>
      </c>
      <c r="AD377" s="58">
        <f t="shared" si="2429"/>
        <v>2131</v>
      </c>
      <c r="AE377" s="58">
        <f t="shared" si="2430"/>
        <v>2672</v>
      </c>
      <c r="AF377" s="58">
        <f t="shared" si="2431"/>
        <v>2672</v>
      </c>
      <c r="AG377" s="58" t="e">
        <f t="shared" si="2432"/>
        <v>#N/A</v>
      </c>
      <c r="AH377" s="58" t="e">
        <f t="shared" si="2433"/>
        <v>#N/A</v>
      </c>
      <c r="AI377" s="58" t="e">
        <f t="shared" si="2784"/>
        <v>#N/A</v>
      </c>
      <c r="AJ377" s="58" t="e">
        <f t="shared" ref="AJ377" si="2815">AI377+COUNTIF($L:$L,AI$2&amp;$P377)-1</f>
        <v>#N/A</v>
      </c>
      <c r="AK377" s="58" t="e">
        <f t="shared" si="2786"/>
        <v>#N/A</v>
      </c>
      <c r="AL377" s="58" t="e">
        <f t="shared" ref="AL377" si="2816">AK377+COUNTIF($L:$L,AK$2&amp;$P377)-1</f>
        <v>#N/A</v>
      </c>
      <c r="AM377" s="58" t="e">
        <f t="shared" si="2788"/>
        <v>#N/A</v>
      </c>
      <c r="AN377" s="58" t="e">
        <f t="shared" ref="AN377" si="2817">AM377+COUNTIF($L:$L,AM$2&amp;$P377)-1</f>
        <v>#N/A</v>
      </c>
      <c r="AO377" s="58" t="e">
        <f t="shared" si="2790"/>
        <v>#N/A</v>
      </c>
      <c r="AP377" s="58" t="e">
        <f t="shared" ref="AP377" si="2818">AO377+COUNTIF($L:$L,AO$2&amp;$P377)-1</f>
        <v>#N/A</v>
      </c>
      <c r="AQ377" s="58" t="e">
        <f t="shared" si="2792"/>
        <v>#N/A</v>
      </c>
      <c r="AR377" s="58" t="e">
        <f t="shared" ref="AR377" si="2819">AQ377+COUNTIF($L:$L,AQ$2&amp;$P377)-1</f>
        <v>#N/A</v>
      </c>
      <c r="AS377" s="58" t="e">
        <f t="shared" si="2794"/>
        <v>#N/A</v>
      </c>
      <c r="AT377" s="58" t="e">
        <f t="shared" ref="AT377" si="2820">AS377+COUNTIF($L:$L,AS$2&amp;$P377)-1</f>
        <v>#N/A</v>
      </c>
      <c r="AU377" s="58" t="e">
        <f t="shared" si="2796"/>
        <v>#N/A</v>
      </c>
      <c r="AV377" s="58" t="e">
        <f t="shared" si="2447"/>
        <v>#N/A</v>
      </c>
      <c r="AW377" s="58" t="e">
        <f t="shared" si="2448"/>
        <v>#N/A</v>
      </c>
      <c r="AX377" s="58" t="e">
        <f t="shared" si="2449"/>
        <v>#N/A</v>
      </c>
      <c r="AY377" s="58" t="e">
        <f t="shared" si="2450"/>
        <v>#N/A</v>
      </c>
      <c r="AZ377" s="59" t="e">
        <f t="shared" si="2451"/>
        <v>#N/A</v>
      </c>
      <c r="BB377" s="66" t="s">
        <v>467</v>
      </c>
      <c r="BC377" s="67" t="e">
        <f t="shared" si="2452"/>
        <v>#N/A</v>
      </c>
      <c r="BD377" s="67" t="e">
        <f t="shared" si="2453"/>
        <v>#N/A</v>
      </c>
      <c r="BE377" s="67" t="e">
        <f t="shared" si="2454"/>
        <v>#N/A</v>
      </c>
      <c r="BF377" s="67" t="e">
        <f t="shared" si="2455"/>
        <v>#N/A</v>
      </c>
      <c r="BG377" s="67">
        <f t="shared" si="2456"/>
        <v>492</v>
      </c>
      <c r="BH377" s="67">
        <f t="shared" si="2457"/>
        <v>492</v>
      </c>
      <c r="BI377" s="67">
        <f t="shared" si="2458"/>
        <v>849</v>
      </c>
      <c r="BJ377" s="67">
        <f t="shared" si="2459"/>
        <v>849</v>
      </c>
      <c r="BK377" s="67">
        <f t="shared" si="2460"/>
        <v>1306</v>
      </c>
      <c r="BL377" s="67">
        <f t="shared" si="2461"/>
        <v>1309</v>
      </c>
      <c r="BM377" s="67">
        <f t="shared" si="2462"/>
        <v>1896</v>
      </c>
      <c r="BN377" s="67">
        <f t="shared" si="2463"/>
        <v>1902</v>
      </c>
      <c r="BO377" s="67">
        <f t="shared" si="2464"/>
        <v>2674</v>
      </c>
      <c r="BP377" s="67">
        <f t="shared" si="2465"/>
        <v>2682</v>
      </c>
      <c r="BQ377" s="67">
        <f t="shared" si="2466"/>
        <v>3654</v>
      </c>
      <c r="BR377" s="67">
        <f t="shared" si="2467"/>
        <v>3658</v>
      </c>
      <c r="BS377" s="67" t="e">
        <f t="shared" si="2468"/>
        <v>#N/A</v>
      </c>
      <c r="BT377" s="67" t="e">
        <f t="shared" si="2469"/>
        <v>#N/A</v>
      </c>
      <c r="BU377" s="67" t="e">
        <f t="shared" si="2470"/>
        <v>#N/A</v>
      </c>
      <c r="BV377" s="67" t="e">
        <f t="shared" si="2471"/>
        <v>#N/A</v>
      </c>
      <c r="BW377" s="67" t="e">
        <f t="shared" si="2472"/>
        <v>#N/A</v>
      </c>
      <c r="BX377" s="67" t="e">
        <f t="shared" si="2473"/>
        <v>#N/A</v>
      </c>
      <c r="BY377" s="67" t="e">
        <f t="shared" si="2474"/>
        <v>#N/A</v>
      </c>
      <c r="BZ377" s="67" t="e">
        <f t="shared" si="2475"/>
        <v>#N/A</v>
      </c>
      <c r="CA377" s="67" t="e">
        <f t="shared" si="2476"/>
        <v>#N/A</v>
      </c>
      <c r="CB377" s="67" t="e">
        <f t="shared" si="2477"/>
        <v>#N/A</v>
      </c>
      <c r="CC377" s="67" t="e">
        <f t="shared" si="2478"/>
        <v>#N/A</v>
      </c>
      <c r="CD377" s="67" t="e">
        <f t="shared" si="2479"/>
        <v>#N/A</v>
      </c>
      <c r="CE377" s="67" t="e">
        <f t="shared" si="2480"/>
        <v>#N/A</v>
      </c>
      <c r="CF377" s="67" t="e">
        <f t="shared" si="2481"/>
        <v>#N/A</v>
      </c>
      <c r="CG377" s="67" t="e">
        <f t="shared" si="2482"/>
        <v>#N/A</v>
      </c>
      <c r="CH377" s="67" t="e">
        <f t="shared" si="2483"/>
        <v>#N/A</v>
      </c>
      <c r="CI377" s="67" t="e">
        <f t="shared" si="2484"/>
        <v>#N/A</v>
      </c>
      <c r="CJ377" s="67" t="e">
        <f t="shared" si="2485"/>
        <v>#N/A</v>
      </c>
      <c r="CK377" s="67" t="e">
        <f t="shared" si="2486"/>
        <v>#N/A</v>
      </c>
      <c r="CL377" s="68" t="e">
        <f t="shared" si="2487"/>
        <v>#N/A</v>
      </c>
    </row>
    <row r="378" spans="2:90" hidden="1" x14ac:dyDescent="0.4">
      <c r="B378" t="str">
        <f t="shared" si="2408"/>
        <v>2015緑新電力(株)</v>
      </c>
      <c r="C378" t="str">
        <f t="shared" si="2409"/>
        <v>2015緑新電力(株)</v>
      </c>
      <c r="D378">
        <v>2015</v>
      </c>
      <c r="E378">
        <v>2016</v>
      </c>
      <c r="G378" s="36" t="s">
        <v>378</v>
      </c>
      <c r="H378">
        <v>5.0699999999999996E-4</v>
      </c>
      <c r="J378">
        <v>4.7899999999999999E-4</v>
      </c>
      <c r="L378" s="60" t="s">
        <v>2079</v>
      </c>
      <c r="M378" s="61">
        <v>2015</v>
      </c>
      <c r="N378" s="62" t="s">
        <v>381</v>
      </c>
      <c r="P378" s="60" t="s">
        <v>468</v>
      </c>
      <c r="Q378" s="61" t="e">
        <f t="shared" si="2416"/>
        <v>#N/A</v>
      </c>
      <c r="R378" s="61" t="e">
        <f t="shared" si="2417"/>
        <v>#N/A</v>
      </c>
      <c r="S378" s="61" t="e">
        <f t="shared" si="2418"/>
        <v>#N/A</v>
      </c>
      <c r="T378" s="61" t="e">
        <f t="shared" si="2419"/>
        <v>#N/A</v>
      </c>
      <c r="U378" s="61" t="e">
        <f t="shared" si="2420"/>
        <v>#N/A</v>
      </c>
      <c r="V378" s="61" t="e">
        <f t="shared" si="2421"/>
        <v>#N/A</v>
      </c>
      <c r="W378" s="61">
        <f t="shared" si="2422"/>
        <v>499</v>
      </c>
      <c r="X378" s="61">
        <f t="shared" si="2423"/>
        <v>499</v>
      </c>
      <c r="Y378" s="61">
        <f t="shared" si="2424"/>
        <v>872</v>
      </c>
      <c r="Z378" s="61">
        <f t="shared" si="2425"/>
        <v>872</v>
      </c>
      <c r="AA378" s="61" t="e">
        <f t="shared" si="2426"/>
        <v>#N/A</v>
      </c>
      <c r="AB378" s="61" t="e">
        <f t="shared" si="2427"/>
        <v>#N/A</v>
      </c>
      <c r="AC378" s="61" t="e">
        <f t="shared" si="2428"/>
        <v>#N/A</v>
      </c>
      <c r="AD378" s="61" t="e">
        <f t="shared" si="2429"/>
        <v>#N/A</v>
      </c>
      <c r="AE378" s="61" t="e">
        <f t="shared" si="2430"/>
        <v>#N/A</v>
      </c>
      <c r="AF378" s="61" t="e">
        <f t="shared" si="2431"/>
        <v>#N/A</v>
      </c>
      <c r="AG378" s="61" t="e">
        <f t="shared" si="2432"/>
        <v>#N/A</v>
      </c>
      <c r="AH378" s="61" t="e">
        <f t="shared" si="2433"/>
        <v>#N/A</v>
      </c>
      <c r="AI378" s="61" t="e">
        <f t="shared" si="2784"/>
        <v>#N/A</v>
      </c>
      <c r="AJ378" s="61" t="e">
        <f t="shared" ref="AJ378" si="2821">AI378+COUNTIF($L:$L,AI$2&amp;$P378)-1</f>
        <v>#N/A</v>
      </c>
      <c r="AK378" s="61" t="e">
        <f t="shared" si="2786"/>
        <v>#N/A</v>
      </c>
      <c r="AL378" s="61" t="e">
        <f t="shared" ref="AL378" si="2822">AK378+COUNTIF($L:$L,AK$2&amp;$P378)-1</f>
        <v>#N/A</v>
      </c>
      <c r="AM378" s="61" t="e">
        <f t="shared" si="2788"/>
        <v>#N/A</v>
      </c>
      <c r="AN378" s="61" t="e">
        <f t="shared" ref="AN378" si="2823">AM378+COUNTIF($L:$L,AM$2&amp;$P378)-1</f>
        <v>#N/A</v>
      </c>
      <c r="AO378" s="61" t="e">
        <f t="shared" si="2790"/>
        <v>#N/A</v>
      </c>
      <c r="AP378" s="61" t="e">
        <f t="shared" ref="AP378" si="2824">AO378+COUNTIF($L:$L,AO$2&amp;$P378)-1</f>
        <v>#N/A</v>
      </c>
      <c r="AQ378" s="61" t="e">
        <f t="shared" si="2792"/>
        <v>#N/A</v>
      </c>
      <c r="AR378" s="61" t="e">
        <f t="shared" ref="AR378" si="2825">AQ378+COUNTIF($L:$L,AQ$2&amp;$P378)-1</f>
        <v>#N/A</v>
      </c>
      <c r="AS378" s="61" t="e">
        <f t="shared" si="2794"/>
        <v>#N/A</v>
      </c>
      <c r="AT378" s="61" t="e">
        <f t="shared" ref="AT378" si="2826">AS378+COUNTIF($L:$L,AS$2&amp;$P378)-1</f>
        <v>#N/A</v>
      </c>
      <c r="AU378" s="61" t="e">
        <f t="shared" si="2796"/>
        <v>#N/A</v>
      </c>
      <c r="AV378" s="61" t="e">
        <f t="shared" si="2447"/>
        <v>#N/A</v>
      </c>
      <c r="AW378" s="61" t="e">
        <f t="shared" si="2448"/>
        <v>#N/A</v>
      </c>
      <c r="AX378" s="61" t="e">
        <f t="shared" si="2449"/>
        <v>#N/A</v>
      </c>
      <c r="AY378" s="61" t="e">
        <f t="shared" si="2450"/>
        <v>#N/A</v>
      </c>
      <c r="AZ378" s="62" t="e">
        <f t="shared" si="2451"/>
        <v>#N/A</v>
      </c>
      <c r="BB378" s="69" t="s">
        <v>468</v>
      </c>
      <c r="BC378" s="70" t="e">
        <f t="shared" si="2452"/>
        <v>#N/A</v>
      </c>
      <c r="BD378" s="70" t="e">
        <f t="shared" si="2453"/>
        <v>#N/A</v>
      </c>
      <c r="BE378" s="70" t="e">
        <f t="shared" si="2454"/>
        <v>#N/A</v>
      </c>
      <c r="BF378" s="70" t="e">
        <f t="shared" si="2455"/>
        <v>#N/A</v>
      </c>
      <c r="BG378" s="70" t="e">
        <f t="shared" si="2456"/>
        <v>#N/A</v>
      </c>
      <c r="BH378" s="70" t="e">
        <f t="shared" si="2457"/>
        <v>#N/A</v>
      </c>
      <c r="BI378" s="70">
        <f t="shared" si="2458"/>
        <v>506</v>
      </c>
      <c r="BJ378" s="70">
        <f t="shared" si="2459"/>
        <v>506</v>
      </c>
      <c r="BK378" s="70">
        <f t="shared" si="2460"/>
        <v>916</v>
      </c>
      <c r="BL378" s="70">
        <f t="shared" si="2461"/>
        <v>916</v>
      </c>
      <c r="BM378" s="70" t="e">
        <f t="shared" si="2462"/>
        <v>#N/A</v>
      </c>
      <c r="BN378" s="70" t="e">
        <f t="shared" si="2463"/>
        <v>#N/A</v>
      </c>
      <c r="BO378" s="70" t="e">
        <f t="shared" si="2464"/>
        <v>#N/A</v>
      </c>
      <c r="BP378" s="70" t="e">
        <f t="shared" si="2465"/>
        <v>#N/A</v>
      </c>
      <c r="BQ378" s="70" t="e">
        <f t="shared" si="2466"/>
        <v>#N/A</v>
      </c>
      <c r="BR378" s="70" t="e">
        <f t="shared" si="2467"/>
        <v>#N/A</v>
      </c>
      <c r="BS378" s="70" t="e">
        <f t="shared" si="2468"/>
        <v>#N/A</v>
      </c>
      <c r="BT378" s="70" t="e">
        <f t="shared" si="2469"/>
        <v>#N/A</v>
      </c>
      <c r="BU378" s="70" t="e">
        <f t="shared" si="2470"/>
        <v>#N/A</v>
      </c>
      <c r="BV378" s="70" t="e">
        <f t="shared" si="2471"/>
        <v>#N/A</v>
      </c>
      <c r="BW378" s="70" t="e">
        <f t="shared" si="2472"/>
        <v>#N/A</v>
      </c>
      <c r="BX378" s="70" t="e">
        <f t="shared" si="2473"/>
        <v>#N/A</v>
      </c>
      <c r="BY378" s="70" t="e">
        <f t="shared" si="2474"/>
        <v>#N/A</v>
      </c>
      <c r="BZ378" s="70" t="e">
        <f t="shared" si="2475"/>
        <v>#N/A</v>
      </c>
      <c r="CA378" s="70" t="e">
        <f t="shared" si="2476"/>
        <v>#N/A</v>
      </c>
      <c r="CB378" s="70" t="e">
        <f t="shared" si="2477"/>
        <v>#N/A</v>
      </c>
      <c r="CC378" s="70" t="e">
        <f t="shared" si="2478"/>
        <v>#N/A</v>
      </c>
      <c r="CD378" s="70" t="e">
        <f t="shared" si="2479"/>
        <v>#N/A</v>
      </c>
      <c r="CE378" s="70" t="e">
        <f t="shared" si="2480"/>
        <v>#N/A</v>
      </c>
      <c r="CF378" s="70" t="e">
        <f t="shared" si="2481"/>
        <v>#N/A</v>
      </c>
      <c r="CG378" s="70" t="e">
        <f t="shared" si="2482"/>
        <v>#N/A</v>
      </c>
      <c r="CH378" s="70" t="e">
        <f t="shared" si="2483"/>
        <v>#N/A</v>
      </c>
      <c r="CI378" s="70" t="e">
        <f t="shared" si="2484"/>
        <v>#N/A</v>
      </c>
      <c r="CJ378" s="70" t="e">
        <f t="shared" si="2485"/>
        <v>#N/A</v>
      </c>
      <c r="CK378" s="70" t="e">
        <f t="shared" si="2486"/>
        <v>#N/A</v>
      </c>
      <c r="CL378" s="71" t="e">
        <f t="shared" si="2487"/>
        <v>#N/A</v>
      </c>
    </row>
    <row r="379" spans="2:90" hidden="1" x14ac:dyDescent="0.4">
      <c r="B379" t="str">
        <f t="shared" si="2408"/>
        <v>2015(株)Ｕ－ＮＥＸＴ</v>
      </c>
      <c r="C379" t="str">
        <f t="shared" si="2409"/>
        <v>2015(株)Ｕ－ＮＥＸＴ</v>
      </c>
      <c r="D379">
        <v>2015</v>
      </c>
      <c r="E379">
        <v>2016</v>
      </c>
      <c r="G379" s="36" t="s">
        <v>379</v>
      </c>
      <c r="H379">
        <v>6.9699999999999992E-4</v>
      </c>
      <c r="J379">
        <v>6.6100000000000002E-4</v>
      </c>
      <c r="L379" s="57" t="s">
        <v>2080</v>
      </c>
      <c r="M379" s="58">
        <v>2015</v>
      </c>
      <c r="N379" s="59" t="s">
        <v>382</v>
      </c>
      <c r="P379" s="57" t="s">
        <v>469</v>
      </c>
      <c r="Q379" s="58" t="e">
        <f t="shared" si="2416"/>
        <v>#N/A</v>
      </c>
      <c r="R379" s="58" t="e">
        <f t="shared" si="2417"/>
        <v>#N/A</v>
      </c>
      <c r="S379" s="58" t="e">
        <f t="shared" si="2418"/>
        <v>#N/A</v>
      </c>
      <c r="T379" s="58" t="e">
        <f t="shared" si="2419"/>
        <v>#N/A</v>
      </c>
      <c r="U379" s="58" t="e">
        <f t="shared" si="2420"/>
        <v>#N/A</v>
      </c>
      <c r="V379" s="58" t="e">
        <f t="shared" si="2421"/>
        <v>#N/A</v>
      </c>
      <c r="W379" s="58">
        <f t="shared" si="2422"/>
        <v>517</v>
      </c>
      <c r="X379" s="58">
        <f t="shared" si="2423"/>
        <v>517</v>
      </c>
      <c r="Y379" s="58">
        <f t="shared" si="2424"/>
        <v>891</v>
      </c>
      <c r="Z379" s="58">
        <f t="shared" si="2425"/>
        <v>891</v>
      </c>
      <c r="AA379" s="58">
        <f t="shared" si="2426"/>
        <v>1345</v>
      </c>
      <c r="AB379" s="58">
        <f t="shared" si="2427"/>
        <v>1345</v>
      </c>
      <c r="AC379" s="58" t="e">
        <f t="shared" si="2428"/>
        <v>#N/A</v>
      </c>
      <c r="AD379" s="58" t="e">
        <f t="shared" si="2429"/>
        <v>#N/A</v>
      </c>
      <c r="AE379" s="58" t="e">
        <f t="shared" si="2430"/>
        <v>#N/A</v>
      </c>
      <c r="AF379" s="58" t="e">
        <f t="shared" si="2431"/>
        <v>#N/A</v>
      </c>
      <c r="AG379" s="58" t="e">
        <f t="shared" si="2432"/>
        <v>#N/A</v>
      </c>
      <c r="AH379" s="58" t="e">
        <f t="shared" si="2433"/>
        <v>#N/A</v>
      </c>
      <c r="AI379" s="58" t="e">
        <f t="shared" si="2784"/>
        <v>#N/A</v>
      </c>
      <c r="AJ379" s="58" t="e">
        <f t="shared" ref="AJ379" si="2827">AI379+COUNTIF($L:$L,AI$2&amp;$P379)-1</f>
        <v>#N/A</v>
      </c>
      <c r="AK379" s="58" t="e">
        <f t="shared" si="2786"/>
        <v>#N/A</v>
      </c>
      <c r="AL379" s="58" t="e">
        <f t="shared" ref="AL379" si="2828">AK379+COUNTIF($L:$L,AK$2&amp;$P379)-1</f>
        <v>#N/A</v>
      </c>
      <c r="AM379" s="58" t="e">
        <f t="shared" si="2788"/>
        <v>#N/A</v>
      </c>
      <c r="AN379" s="58" t="e">
        <f t="shared" ref="AN379" si="2829">AM379+COUNTIF($L:$L,AM$2&amp;$P379)-1</f>
        <v>#N/A</v>
      </c>
      <c r="AO379" s="58" t="e">
        <f t="shared" si="2790"/>
        <v>#N/A</v>
      </c>
      <c r="AP379" s="58" t="e">
        <f t="shared" ref="AP379" si="2830">AO379+COUNTIF($L:$L,AO$2&amp;$P379)-1</f>
        <v>#N/A</v>
      </c>
      <c r="AQ379" s="58" t="e">
        <f t="shared" si="2792"/>
        <v>#N/A</v>
      </c>
      <c r="AR379" s="58" t="e">
        <f t="shared" ref="AR379" si="2831">AQ379+COUNTIF($L:$L,AQ$2&amp;$P379)-1</f>
        <v>#N/A</v>
      </c>
      <c r="AS379" s="58" t="e">
        <f t="shared" si="2794"/>
        <v>#N/A</v>
      </c>
      <c r="AT379" s="58" t="e">
        <f t="shared" ref="AT379" si="2832">AS379+COUNTIF($L:$L,AS$2&amp;$P379)-1</f>
        <v>#N/A</v>
      </c>
      <c r="AU379" s="58" t="e">
        <f t="shared" si="2796"/>
        <v>#N/A</v>
      </c>
      <c r="AV379" s="58" t="e">
        <f t="shared" si="2447"/>
        <v>#N/A</v>
      </c>
      <c r="AW379" s="58" t="e">
        <f t="shared" si="2448"/>
        <v>#N/A</v>
      </c>
      <c r="AX379" s="58" t="e">
        <f t="shared" si="2449"/>
        <v>#N/A</v>
      </c>
      <c r="AY379" s="58" t="e">
        <f t="shared" si="2450"/>
        <v>#N/A</v>
      </c>
      <c r="AZ379" s="59" t="e">
        <f t="shared" si="2451"/>
        <v>#N/A</v>
      </c>
      <c r="BB379" s="66" t="s">
        <v>469</v>
      </c>
      <c r="BC379" s="67" t="e">
        <f t="shared" si="2452"/>
        <v>#N/A</v>
      </c>
      <c r="BD379" s="67" t="e">
        <f t="shared" si="2453"/>
        <v>#N/A</v>
      </c>
      <c r="BE379" s="67" t="e">
        <f t="shared" si="2454"/>
        <v>#N/A</v>
      </c>
      <c r="BF379" s="67" t="e">
        <f t="shared" si="2455"/>
        <v>#N/A</v>
      </c>
      <c r="BG379" s="67" t="e">
        <f t="shared" si="2456"/>
        <v>#N/A</v>
      </c>
      <c r="BH379" s="67" t="e">
        <f t="shared" si="2457"/>
        <v>#N/A</v>
      </c>
      <c r="BI379" s="67">
        <f t="shared" si="2458"/>
        <v>537</v>
      </c>
      <c r="BJ379" s="67">
        <f t="shared" si="2459"/>
        <v>537</v>
      </c>
      <c r="BK379" s="67">
        <f t="shared" si="2460"/>
        <v>952</v>
      </c>
      <c r="BL379" s="67">
        <f t="shared" si="2461"/>
        <v>952</v>
      </c>
      <c r="BM379" s="67">
        <f t="shared" si="2462"/>
        <v>1510</v>
      </c>
      <c r="BN379" s="67">
        <f t="shared" si="2463"/>
        <v>1510</v>
      </c>
      <c r="BO379" s="67" t="e">
        <f t="shared" si="2464"/>
        <v>#N/A</v>
      </c>
      <c r="BP379" s="67" t="e">
        <f t="shared" si="2465"/>
        <v>#N/A</v>
      </c>
      <c r="BQ379" s="67" t="e">
        <f t="shared" si="2466"/>
        <v>#N/A</v>
      </c>
      <c r="BR379" s="67" t="e">
        <f t="shared" si="2467"/>
        <v>#N/A</v>
      </c>
      <c r="BS379" s="67" t="e">
        <f t="shared" si="2468"/>
        <v>#N/A</v>
      </c>
      <c r="BT379" s="67" t="e">
        <f t="shared" si="2469"/>
        <v>#N/A</v>
      </c>
      <c r="BU379" s="67" t="e">
        <f t="shared" si="2470"/>
        <v>#N/A</v>
      </c>
      <c r="BV379" s="67" t="e">
        <f t="shared" si="2471"/>
        <v>#N/A</v>
      </c>
      <c r="BW379" s="67" t="e">
        <f t="shared" si="2472"/>
        <v>#N/A</v>
      </c>
      <c r="BX379" s="67" t="e">
        <f t="shared" si="2473"/>
        <v>#N/A</v>
      </c>
      <c r="BY379" s="67" t="e">
        <f t="shared" si="2474"/>
        <v>#N/A</v>
      </c>
      <c r="BZ379" s="67" t="e">
        <f t="shared" si="2475"/>
        <v>#N/A</v>
      </c>
      <c r="CA379" s="67" t="e">
        <f t="shared" si="2476"/>
        <v>#N/A</v>
      </c>
      <c r="CB379" s="67" t="e">
        <f t="shared" si="2477"/>
        <v>#N/A</v>
      </c>
      <c r="CC379" s="67" t="e">
        <f t="shared" si="2478"/>
        <v>#N/A</v>
      </c>
      <c r="CD379" s="67" t="e">
        <f t="shared" si="2479"/>
        <v>#N/A</v>
      </c>
      <c r="CE379" s="67" t="e">
        <f t="shared" si="2480"/>
        <v>#N/A</v>
      </c>
      <c r="CF379" s="67" t="e">
        <f t="shared" si="2481"/>
        <v>#N/A</v>
      </c>
      <c r="CG379" s="67" t="e">
        <f t="shared" si="2482"/>
        <v>#N/A</v>
      </c>
      <c r="CH379" s="67" t="e">
        <f t="shared" si="2483"/>
        <v>#N/A</v>
      </c>
      <c r="CI379" s="67" t="e">
        <f t="shared" si="2484"/>
        <v>#N/A</v>
      </c>
      <c r="CJ379" s="67" t="e">
        <f t="shared" si="2485"/>
        <v>#N/A</v>
      </c>
      <c r="CK379" s="67" t="e">
        <f t="shared" si="2486"/>
        <v>#N/A</v>
      </c>
      <c r="CL379" s="68" t="e">
        <f t="shared" si="2487"/>
        <v>#N/A</v>
      </c>
    </row>
    <row r="380" spans="2:90" hidden="1" x14ac:dyDescent="0.4">
      <c r="B380" t="str">
        <f t="shared" si="2408"/>
        <v>2015(株)パネイル</v>
      </c>
      <c r="C380" t="str">
        <f t="shared" si="2409"/>
        <v>2015(株)パネイル</v>
      </c>
      <c r="D380">
        <v>2015</v>
      </c>
      <c r="E380">
        <v>2016</v>
      </c>
      <c r="G380" s="36" t="s">
        <v>380</v>
      </c>
      <c r="H380">
        <v>4.9899999999999999E-4</v>
      </c>
      <c r="J380">
        <v>1.5900000000000002E-4</v>
      </c>
      <c r="L380" s="60" t="s">
        <v>2081</v>
      </c>
      <c r="M380" s="61">
        <v>2015</v>
      </c>
      <c r="N380" s="62" t="s">
        <v>383</v>
      </c>
      <c r="P380" s="60" t="s">
        <v>470</v>
      </c>
      <c r="Q380" s="61" t="e">
        <f t="shared" si="2416"/>
        <v>#N/A</v>
      </c>
      <c r="R380" s="61" t="e">
        <f t="shared" si="2417"/>
        <v>#N/A</v>
      </c>
      <c r="S380" s="61" t="e">
        <f t="shared" si="2418"/>
        <v>#N/A</v>
      </c>
      <c r="T380" s="61" t="e">
        <f t="shared" si="2419"/>
        <v>#N/A</v>
      </c>
      <c r="U380" s="61" t="e">
        <f t="shared" si="2420"/>
        <v>#N/A</v>
      </c>
      <c r="V380" s="61" t="e">
        <f t="shared" si="2421"/>
        <v>#N/A</v>
      </c>
      <c r="W380" s="61">
        <f t="shared" si="2422"/>
        <v>527</v>
      </c>
      <c r="X380" s="61">
        <f t="shared" si="2423"/>
        <v>527</v>
      </c>
      <c r="Y380" s="61">
        <f t="shared" si="2424"/>
        <v>901</v>
      </c>
      <c r="Z380" s="61">
        <f t="shared" si="2425"/>
        <v>901</v>
      </c>
      <c r="AA380" s="61">
        <f t="shared" si="2426"/>
        <v>1355</v>
      </c>
      <c r="AB380" s="61">
        <f t="shared" si="2427"/>
        <v>1355</v>
      </c>
      <c r="AC380" s="61">
        <f t="shared" si="2428"/>
        <v>1867</v>
      </c>
      <c r="AD380" s="61">
        <f t="shared" si="2429"/>
        <v>1867</v>
      </c>
      <c r="AE380" s="61">
        <f t="shared" si="2430"/>
        <v>2427</v>
      </c>
      <c r="AF380" s="61">
        <f t="shared" si="2431"/>
        <v>2427</v>
      </c>
      <c r="AG380" s="61" t="e">
        <f t="shared" si="2432"/>
        <v>#N/A</v>
      </c>
      <c r="AH380" s="61" t="e">
        <f t="shared" si="2433"/>
        <v>#N/A</v>
      </c>
      <c r="AI380" s="61" t="e">
        <f t="shared" si="2784"/>
        <v>#N/A</v>
      </c>
      <c r="AJ380" s="61" t="e">
        <f t="shared" ref="AJ380" si="2833">AI380+COUNTIF($L:$L,AI$2&amp;$P380)-1</f>
        <v>#N/A</v>
      </c>
      <c r="AK380" s="61" t="e">
        <f t="shared" si="2786"/>
        <v>#N/A</v>
      </c>
      <c r="AL380" s="61" t="e">
        <f t="shared" ref="AL380" si="2834">AK380+COUNTIF($L:$L,AK$2&amp;$P380)-1</f>
        <v>#N/A</v>
      </c>
      <c r="AM380" s="61" t="e">
        <f t="shared" si="2788"/>
        <v>#N/A</v>
      </c>
      <c r="AN380" s="61" t="e">
        <f t="shared" ref="AN380" si="2835">AM380+COUNTIF($L:$L,AM$2&amp;$P380)-1</f>
        <v>#N/A</v>
      </c>
      <c r="AO380" s="61" t="e">
        <f t="shared" si="2790"/>
        <v>#N/A</v>
      </c>
      <c r="AP380" s="61" t="e">
        <f t="shared" ref="AP380" si="2836">AO380+COUNTIF($L:$L,AO$2&amp;$P380)-1</f>
        <v>#N/A</v>
      </c>
      <c r="AQ380" s="61" t="e">
        <f t="shared" si="2792"/>
        <v>#N/A</v>
      </c>
      <c r="AR380" s="61" t="e">
        <f t="shared" ref="AR380" si="2837">AQ380+COUNTIF($L:$L,AQ$2&amp;$P380)-1</f>
        <v>#N/A</v>
      </c>
      <c r="AS380" s="61" t="e">
        <f t="shared" si="2794"/>
        <v>#N/A</v>
      </c>
      <c r="AT380" s="61" t="e">
        <f t="shared" ref="AT380" si="2838">AS380+COUNTIF($L:$L,AS$2&amp;$P380)-1</f>
        <v>#N/A</v>
      </c>
      <c r="AU380" s="61" t="e">
        <f t="shared" si="2796"/>
        <v>#N/A</v>
      </c>
      <c r="AV380" s="61" t="e">
        <f t="shared" si="2447"/>
        <v>#N/A</v>
      </c>
      <c r="AW380" s="61" t="e">
        <f t="shared" si="2448"/>
        <v>#N/A</v>
      </c>
      <c r="AX380" s="61" t="e">
        <f t="shared" si="2449"/>
        <v>#N/A</v>
      </c>
      <c r="AY380" s="61" t="e">
        <f t="shared" si="2450"/>
        <v>#N/A</v>
      </c>
      <c r="AZ380" s="62" t="e">
        <f t="shared" si="2451"/>
        <v>#N/A</v>
      </c>
      <c r="BB380" s="69" t="s">
        <v>470</v>
      </c>
      <c r="BC380" s="70" t="e">
        <f t="shared" si="2452"/>
        <v>#N/A</v>
      </c>
      <c r="BD380" s="70" t="e">
        <f t="shared" si="2453"/>
        <v>#N/A</v>
      </c>
      <c r="BE380" s="70" t="e">
        <f t="shared" si="2454"/>
        <v>#N/A</v>
      </c>
      <c r="BF380" s="70" t="e">
        <f t="shared" si="2455"/>
        <v>#N/A</v>
      </c>
      <c r="BG380" s="70" t="e">
        <f t="shared" si="2456"/>
        <v>#N/A</v>
      </c>
      <c r="BH380" s="70" t="e">
        <f t="shared" si="2457"/>
        <v>#N/A</v>
      </c>
      <c r="BI380" s="70">
        <f t="shared" si="2458"/>
        <v>548</v>
      </c>
      <c r="BJ380" s="70">
        <f t="shared" si="2459"/>
        <v>548</v>
      </c>
      <c r="BK380" s="70">
        <f t="shared" si="2460"/>
        <v>965</v>
      </c>
      <c r="BL380" s="70">
        <f t="shared" si="2461"/>
        <v>965</v>
      </c>
      <c r="BM380" s="70">
        <f t="shared" si="2462"/>
        <v>1524</v>
      </c>
      <c r="BN380" s="70">
        <f t="shared" si="2463"/>
        <v>1526</v>
      </c>
      <c r="BO380" s="70">
        <f t="shared" si="2464"/>
        <v>2222</v>
      </c>
      <c r="BP380" s="70">
        <f t="shared" si="2465"/>
        <v>2225</v>
      </c>
      <c r="BQ380" s="70">
        <f t="shared" si="2466"/>
        <v>3116</v>
      </c>
      <c r="BR380" s="70">
        <f t="shared" si="2467"/>
        <v>3119</v>
      </c>
      <c r="BS380" s="70" t="e">
        <f t="shared" si="2468"/>
        <v>#N/A</v>
      </c>
      <c r="BT380" s="70" t="e">
        <f t="shared" si="2469"/>
        <v>#N/A</v>
      </c>
      <c r="BU380" s="70" t="e">
        <f t="shared" si="2470"/>
        <v>#N/A</v>
      </c>
      <c r="BV380" s="70" t="e">
        <f t="shared" si="2471"/>
        <v>#N/A</v>
      </c>
      <c r="BW380" s="70" t="e">
        <f t="shared" si="2472"/>
        <v>#N/A</v>
      </c>
      <c r="BX380" s="70" t="e">
        <f t="shared" si="2473"/>
        <v>#N/A</v>
      </c>
      <c r="BY380" s="70" t="e">
        <f t="shared" si="2474"/>
        <v>#N/A</v>
      </c>
      <c r="BZ380" s="70" t="e">
        <f t="shared" si="2475"/>
        <v>#N/A</v>
      </c>
      <c r="CA380" s="70" t="e">
        <f t="shared" si="2476"/>
        <v>#N/A</v>
      </c>
      <c r="CB380" s="70" t="e">
        <f t="shared" si="2477"/>
        <v>#N/A</v>
      </c>
      <c r="CC380" s="70" t="e">
        <f t="shared" si="2478"/>
        <v>#N/A</v>
      </c>
      <c r="CD380" s="70" t="e">
        <f t="shared" si="2479"/>
        <v>#N/A</v>
      </c>
      <c r="CE380" s="70" t="e">
        <f t="shared" si="2480"/>
        <v>#N/A</v>
      </c>
      <c r="CF380" s="70" t="e">
        <f t="shared" si="2481"/>
        <v>#N/A</v>
      </c>
      <c r="CG380" s="70" t="e">
        <f t="shared" si="2482"/>
        <v>#N/A</v>
      </c>
      <c r="CH380" s="70" t="e">
        <f t="shared" si="2483"/>
        <v>#N/A</v>
      </c>
      <c r="CI380" s="70" t="e">
        <f t="shared" si="2484"/>
        <v>#N/A</v>
      </c>
      <c r="CJ380" s="70" t="e">
        <f t="shared" si="2485"/>
        <v>#N/A</v>
      </c>
      <c r="CK380" s="70" t="e">
        <f t="shared" si="2486"/>
        <v>#N/A</v>
      </c>
      <c r="CL380" s="71" t="e">
        <f t="shared" si="2487"/>
        <v>#N/A</v>
      </c>
    </row>
    <row r="381" spans="2:90" hidden="1" x14ac:dyDescent="0.4">
      <c r="B381" t="str">
        <f t="shared" si="2408"/>
        <v>2015(株)岩手ウッドパワー</v>
      </c>
      <c r="C381" t="str">
        <f t="shared" si="2409"/>
        <v>2015(株)岩手ウッドパワー</v>
      </c>
      <c r="D381">
        <v>2015</v>
      </c>
      <c r="E381">
        <v>2016</v>
      </c>
      <c r="G381" s="36" t="s">
        <v>199</v>
      </c>
      <c r="H381">
        <v>7.3999999999999996E-5</v>
      </c>
      <c r="J381">
        <v>6.87E-4</v>
      </c>
      <c r="L381" s="57" t="s">
        <v>2082</v>
      </c>
      <c r="M381" s="58">
        <v>2015</v>
      </c>
      <c r="N381" s="59" t="s">
        <v>476</v>
      </c>
      <c r="P381" s="57" t="s">
        <v>471</v>
      </c>
      <c r="Q381" s="58" t="e">
        <f t="shared" si="2416"/>
        <v>#N/A</v>
      </c>
      <c r="R381" s="58" t="e">
        <f t="shared" si="2417"/>
        <v>#N/A</v>
      </c>
      <c r="S381" s="58" t="e">
        <f t="shared" si="2418"/>
        <v>#N/A</v>
      </c>
      <c r="T381" s="58" t="e">
        <f t="shared" si="2419"/>
        <v>#N/A</v>
      </c>
      <c r="U381" s="58" t="e">
        <f t="shared" si="2420"/>
        <v>#N/A</v>
      </c>
      <c r="V381" s="58" t="e">
        <f t="shared" si="2421"/>
        <v>#N/A</v>
      </c>
      <c r="W381" s="58">
        <f t="shared" si="2422"/>
        <v>545</v>
      </c>
      <c r="X381" s="58">
        <f t="shared" si="2423"/>
        <v>545</v>
      </c>
      <c r="Y381" s="58">
        <f t="shared" si="2424"/>
        <v>919</v>
      </c>
      <c r="Z381" s="58">
        <f t="shared" si="2425"/>
        <v>919</v>
      </c>
      <c r="AA381" s="58" t="e">
        <f t="shared" si="2426"/>
        <v>#N/A</v>
      </c>
      <c r="AB381" s="58" t="e">
        <f t="shared" si="2427"/>
        <v>#N/A</v>
      </c>
      <c r="AC381" s="58" t="e">
        <f t="shared" si="2428"/>
        <v>#N/A</v>
      </c>
      <c r="AD381" s="58" t="e">
        <f t="shared" si="2429"/>
        <v>#N/A</v>
      </c>
      <c r="AE381" s="58" t="e">
        <f t="shared" si="2430"/>
        <v>#N/A</v>
      </c>
      <c r="AF381" s="58" t="e">
        <f t="shared" si="2431"/>
        <v>#N/A</v>
      </c>
      <c r="AG381" s="58" t="e">
        <f t="shared" si="2432"/>
        <v>#N/A</v>
      </c>
      <c r="AH381" s="58" t="e">
        <f t="shared" si="2433"/>
        <v>#N/A</v>
      </c>
      <c r="AI381" s="58" t="e">
        <f t="shared" si="2784"/>
        <v>#N/A</v>
      </c>
      <c r="AJ381" s="58" t="e">
        <f t="shared" ref="AJ381" si="2839">AI381+COUNTIF($L:$L,AI$2&amp;$P381)-1</f>
        <v>#N/A</v>
      </c>
      <c r="AK381" s="58" t="e">
        <f t="shared" si="2786"/>
        <v>#N/A</v>
      </c>
      <c r="AL381" s="58" t="e">
        <f t="shared" ref="AL381" si="2840">AK381+COUNTIF($L:$L,AK$2&amp;$P381)-1</f>
        <v>#N/A</v>
      </c>
      <c r="AM381" s="58" t="e">
        <f t="shared" si="2788"/>
        <v>#N/A</v>
      </c>
      <c r="AN381" s="58" t="e">
        <f t="shared" ref="AN381" si="2841">AM381+COUNTIF($L:$L,AM$2&amp;$P381)-1</f>
        <v>#N/A</v>
      </c>
      <c r="AO381" s="58" t="e">
        <f t="shared" si="2790"/>
        <v>#N/A</v>
      </c>
      <c r="AP381" s="58" t="e">
        <f t="shared" ref="AP381" si="2842">AO381+COUNTIF($L:$L,AO$2&amp;$P381)-1</f>
        <v>#N/A</v>
      </c>
      <c r="AQ381" s="58" t="e">
        <f t="shared" si="2792"/>
        <v>#N/A</v>
      </c>
      <c r="AR381" s="58" t="e">
        <f t="shared" ref="AR381" si="2843">AQ381+COUNTIF($L:$L,AQ$2&amp;$P381)-1</f>
        <v>#N/A</v>
      </c>
      <c r="AS381" s="58" t="e">
        <f t="shared" si="2794"/>
        <v>#N/A</v>
      </c>
      <c r="AT381" s="58" t="e">
        <f t="shared" ref="AT381" si="2844">AS381+COUNTIF($L:$L,AS$2&amp;$P381)-1</f>
        <v>#N/A</v>
      </c>
      <c r="AU381" s="58" t="e">
        <f t="shared" si="2796"/>
        <v>#N/A</v>
      </c>
      <c r="AV381" s="58" t="e">
        <f t="shared" si="2447"/>
        <v>#N/A</v>
      </c>
      <c r="AW381" s="58" t="e">
        <f t="shared" si="2448"/>
        <v>#N/A</v>
      </c>
      <c r="AX381" s="58" t="e">
        <f t="shared" si="2449"/>
        <v>#N/A</v>
      </c>
      <c r="AY381" s="58" t="e">
        <f t="shared" si="2450"/>
        <v>#N/A</v>
      </c>
      <c r="AZ381" s="59" t="e">
        <f t="shared" si="2451"/>
        <v>#N/A</v>
      </c>
      <c r="BB381" s="66" t="s">
        <v>471</v>
      </c>
      <c r="BC381" s="67" t="e">
        <f t="shared" si="2452"/>
        <v>#N/A</v>
      </c>
      <c r="BD381" s="67" t="e">
        <f t="shared" si="2453"/>
        <v>#N/A</v>
      </c>
      <c r="BE381" s="67" t="e">
        <f t="shared" si="2454"/>
        <v>#N/A</v>
      </c>
      <c r="BF381" s="67" t="e">
        <f t="shared" si="2455"/>
        <v>#N/A</v>
      </c>
      <c r="BG381" s="67" t="e">
        <f t="shared" si="2456"/>
        <v>#N/A</v>
      </c>
      <c r="BH381" s="67" t="e">
        <f t="shared" si="2457"/>
        <v>#N/A</v>
      </c>
      <c r="BI381" s="67">
        <f t="shared" si="2458"/>
        <v>569</v>
      </c>
      <c r="BJ381" s="67">
        <f t="shared" si="2459"/>
        <v>569</v>
      </c>
      <c r="BK381" s="67">
        <f t="shared" si="2460"/>
        <v>991</v>
      </c>
      <c r="BL381" s="67">
        <f t="shared" si="2461"/>
        <v>991</v>
      </c>
      <c r="BM381" s="67" t="e">
        <f t="shared" si="2462"/>
        <v>#N/A</v>
      </c>
      <c r="BN381" s="67" t="e">
        <f t="shared" si="2463"/>
        <v>#N/A</v>
      </c>
      <c r="BO381" s="67" t="e">
        <f t="shared" si="2464"/>
        <v>#N/A</v>
      </c>
      <c r="BP381" s="67" t="e">
        <f t="shared" si="2465"/>
        <v>#N/A</v>
      </c>
      <c r="BQ381" s="67" t="e">
        <f t="shared" si="2466"/>
        <v>#N/A</v>
      </c>
      <c r="BR381" s="67" t="e">
        <f t="shared" si="2467"/>
        <v>#N/A</v>
      </c>
      <c r="BS381" s="67" t="e">
        <f t="shared" si="2468"/>
        <v>#N/A</v>
      </c>
      <c r="BT381" s="67" t="e">
        <f t="shared" si="2469"/>
        <v>#N/A</v>
      </c>
      <c r="BU381" s="67" t="e">
        <f t="shared" si="2470"/>
        <v>#N/A</v>
      </c>
      <c r="BV381" s="67" t="e">
        <f t="shared" si="2471"/>
        <v>#N/A</v>
      </c>
      <c r="BW381" s="67" t="e">
        <f t="shared" si="2472"/>
        <v>#N/A</v>
      </c>
      <c r="BX381" s="67" t="e">
        <f t="shared" si="2473"/>
        <v>#N/A</v>
      </c>
      <c r="BY381" s="67" t="e">
        <f t="shared" si="2474"/>
        <v>#N/A</v>
      </c>
      <c r="BZ381" s="67" t="e">
        <f t="shared" si="2475"/>
        <v>#N/A</v>
      </c>
      <c r="CA381" s="67" t="e">
        <f t="shared" si="2476"/>
        <v>#N/A</v>
      </c>
      <c r="CB381" s="67" t="e">
        <f t="shared" si="2477"/>
        <v>#N/A</v>
      </c>
      <c r="CC381" s="67" t="e">
        <f t="shared" si="2478"/>
        <v>#N/A</v>
      </c>
      <c r="CD381" s="67" t="e">
        <f t="shared" si="2479"/>
        <v>#N/A</v>
      </c>
      <c r="CE381" s="67" t="e">
        <f t="shared" si="2480"/>
        <v>#N/A</v>
      </c>
      <c r="CF381" s="67" t="e">
        <f t="shared" si="2481"/>
        <v>#N/A</v>
      </c>
      <c r="CG381" s="67" t="e">
        <f t="shared" si="2482"/>
        <v>#N/A</v>
      </c>
      <c r="CH381" s="67" t="e">
        <f t="shared" si="2483"/>
        <v>#N/A</v>
      </c>
      <c r="CI381" s="67" t="e">
        <f t="shared" si="2484"/>
        <v>#N/A</v>
      </c>
      <c r="CJ381" s="67" t="e">
        <f t="shared" si="2485"/>
        <v>#N/A</v>
      </c>
      <c r="CK381" s="67" t="e">
        <f t="shared" si="2486"/>
        <v>#N/A</v>
      </c>
      <c r="CL381" s="68" t="e">
        <f t="shared" si="2487"/>
        <v>#N/A</v>
      </c>
    </row>
    <row r="382" spans="2:90" hidden="1" x14ac:dyDescent="0.4">
      <c r="B382" t="str">
        <f t="shared" si="2408"/>
        <v>2015里山パワーワークス(株)</v>
      </c>
      <c r="C382" t="str">
        <f t="shared" si="2409"/>
        <v>2015里山パワーワークス(株)</v>
      </c>
      <c r="D382">
        <v>2015</v>
      </c>
      <c r="E382">
        <v>2016</v>
      </c>
      <c r="G382" s="36" t="s">
        <v>381</v>
      </c>
      <c r="H382">
        <v>3.0000000000000001E-5</v>
      </c>
      <c r="J382">
        <v>2.8000000000000003E-4</v>
      </c>
      <c r="L382" s="60" t="s">
        <v>2083</v>
      </c>
      <c r="M382" s="61">
        <v>2015</v>
      </c>
      <c r="N382" s="62" t="s">
        <v>384</v>
      </c>
      <c r="P382" s="60" t="s">
        <v>472</v>
      </c>
      <c r="Q382" s="61" t="e">
        <f t="shared" si="2416"/>
        <v>#N/A</v>
      </c>
      <c r="R382" s="61" t="e">
        <f t="shared" si="2417"/>
        <v>#N/A</v>
      </c>
      <c r="S382" s="61" t="e">
        <f t="shared" si="2418"/>
        <v>#N/A</v>
      </c>
      <c r="T382" s="61" t="e">
        <f t="shared" si="2419"/>
        <v>#N/A</v>
      </c>
      <c r="U382" s="61" t="e">
        <f t="shared" si="2420"/>
        <v>#N/A</v>
      </c>
      <c r="V382" s="61" t="e">
        <f t="shared" si="2421"/>
        <v>#N/A</v>
      </c>
      <c r="W382" s="61">
        <f t="shared" si="2422"/>
        <v>624</v>
      </c>
      <c r="X382" s="61">
        <f t="shared" si="2423"/>
        <v>624</v>
      </c>
      <c r="Y382" s="61" t="e">
        <f t="shared" si="2424"/>
        <v>#N/A</v>
      </c>
      <c r="Z382" s="61" t="e">
        <f t="shared" si="2425"/>
        <v>#N/A</v>
      </c>
      <c r="AA382" s="61" t="e">
        <f t="shared" si="2426"/>
        <v>#N/A</v>
      </c>
      <c r="AB382" s="61" t="e">
        <f t="shared" si="2427"/>
        <v>#N/A</v>
      </c>
      <c r="AC382" s="61" t="e">
        <f t="shared" si="2428"/>
        <v>#N/A</v>
      </c>
      <c r="AD382" s="61" t="e">
        <f t="shared" si="2429"/>
        <v>#N/A</v>
      </c>
      <c r="AE382" s="61" t="e">
        <f t="shared" si="2430"/>
        <v>#N/A</v>
      </c>
      <c r="AF382" s="61" t="e">
        <f t="shared" si="2431"/>
        <v>#N/A</v>
      </c>
      <c r="AG382" s="61" t="e">
        <f t="shared" si="2432"/>
        <v>#N/A</v>
      </c>
      <c r="AH382" s="61" t="e">
        <f t="shared" si="2433"/>
        <v>#N/A</v>
      </c>
      <c r="AI382" s="61" t="e">
        <f t="shared" si="2784"/>
        <v>#N/A</v>
      </c>
      <c r="AJ382" s="61" t="e">
        <f t="shared" ref="AJ382" si="2845">AI382+COUNTIF($L:$L,AI$2&amp;$P382)-1</f>
        <v>#N/A</v>
      </c>
      <c r="AK382" s="61" t="e">
        <f t="shared" si="2786"/>
        <v>#N/A</v>
      </c>
      <c r="AL382" s="61" t="e">
        <f t="shared" ref="AL382" si="2846">AK382+COUNTIF($L:$L,AK$2&amp;$P382)-1</f>
        <v>#N/A</v>
      </c>
      <c r="AM382" s="61" t="e">
        <f t="shared" si="2788"/>
        <v>#N/A</v>
      </c>
      <c r="AN382" s="61" t="e">
        <f t="shared" ref="AN382" si="2847">AM382+COUNTIF($L:$L,AM$2&amp;$P382)-1</f>
        <v>#N/A</v>
      </c>
      <c r="AO382" s="61" t="e">
        <f t="shared" si="2790"/>
        <v>#N/A</v>
      </c>
      <c r="AP382" s="61" t="e">
        <f t="shared" ref="AP382" si="2848">AO382+COUNTIF($L:$L,AO$2&amp;$P382)-1</f>
        <v>#N/A</v>
      </c>
      <c r="AQ382" s="61" t="e">
        <f t="shared" si="2792"/>
        <v>#N/A</v>
      </c>
      <c r="AR382" s="61" t="e">
        <f t="shared" ref="AR382" si="2849">AQ382+COUNTIF($L:$L,AQ$2&amp;$P382)-1</f>
        <v>#N/A</v>
      </c>
      <c r="AS382" s="61" t="e">
        <f t="shared" si="2794"/>
        <v>#N/A</v>
      </c>
      <c r="AT382" s="61" t="e">
        <f t="shared" ref="AT382" si="2850">AS382+COUNTIF($L:$L,AS$2&amp;$P382)-1</f>
        <v>#N/A</v>
      </c>
      <c r="AU382" s="61" t="e">
        <f t="shared" si="2796"/>
        <v>#N/A</v>
      </c>
      <c r="AV382" s="61" t="e">
        <f t="shared" si="2447"/>
        <v>#N/A</v>
      </c>
      <c r="AW382" s="61" t="e">
        <f t="shared" si="2448"/>
        <v>#N/A</v>
      </c>
      <c r="AX382" s="61" t="e">
        <f t="shared" si="2449"/>
        <v>#N/A</v>
      </c>
      <c r="AY382" s="61" t="e">
        <f t="shared" si="2450"/>
        <v>#N/A</v>
      </c>
      <c r="AZ382" s="62" t="e">
        <f t="shared" si="2451"/>
        <v>#N/A</v>
      </c>
      <c r="BB382" s="69" t="s">
        <v>472</v>
      </c>
      <c r="BC382" s="70" t="e">
        <f t="shared" si="2452"/>
        <v>#N/A</v>
      </c>
      <c r="BD382" s="70" t="e">
        <f t="shared" si="2453"/>
        <v>#N/A</v>
      </c>
      <c r="BE382" s="70" t="e">
        <f t="shared" si="2454"/>
        <v>#N/A</v>
      </c>
      <c r="BF382" s="70" t="e">
        <f t="shared" si="2455"/>
        <v>#N/A</v>
      </c>
      <c r="BG382" s="70" t="e">
        <f t="shared" si="2456"/>
        <v>#N/A</v>
      </c>
      <c r="BH382" s="70" t="e">
        <f t="shared" si="2457"/>
        <v>#N/A</v>
      </c>
      <c r="BI382" s="70">
        <f t="shared" si="2458"/>
        <v>655</v>
      </c>
      <c r="BJ382" s="70">
        <f t="shared" si="2459"/>
        <v>655</v>
      </c>
      <c r="BK382" s="70" t="e">
        <f t="shared" si="2460"/>
        <v>#N/A</v>
      </c>
      <c r="BL382" s="70" t="e">
        <f t="shared" si="2461"/>
        <v>#N/A</v>
      </c>
      <c r="BM382" s="70" t="e">
        <f t="shared" si="2462"/>
        <v>#N/A</v>
      </c>
      <c r="BN382" s="70" t="e">
        <f t="shared" si="2463"/>
        <v>#N/A</v>
      </c>
      <c r="BO382" s="70" t="e">
        <f t="shared" si="2464"/>
        <v>#N/A</v>
      </c>
      <c r="BP382" s="70" t="e">
        <f t="shared" si="2465"/>
        <v>#N/A</v>
      </c>
      <c r="BQ382" s="70" t="e">
        <f t="shared" si="2466"/>
        <v>#N/A</v>
      </c>
      <c r="BR382" s="70" t="e">
        <f t="shared" si="2467"/>
        <v>#N/A</v>
      </c>
      <c r="BS382" s="70" t="e">
        <f t="shared" si="2468"/>
        <v>#N/A</v>
      </c>
      <c r="BT382" s="70" t="e">
        <f t="shared" si="2469"/>
        <v>#N/A</v>
      </c>
      <c r="BU382" s="70" t="e">
        <f t="shared" si="2470"/>
        <v>#N/A</v>
      </c>
      <c r="BV382" s="70" t="e">
        <f t="shared" si="2471"/>
        <v>#N/A</v>
      </c>
      <c r="BW382" s="70" t="e">
        <f t="shared" si="2472"/>
        <v>#N/A</v>
      </c>
      <c r="BX382" s="70" t="e">
        <f t="shared" si="2473"/>
        <v>#N/A</v>
      </c>
      <c r="BY382" s="70" t="e">
        <f t="shared" si="2474"/>
        <v>#N/A</v>
      </c>
      <c r="BZ382" s="70" t="e">
        <f t="shared" si="2475"/>
        <v>#N/A</v>
      </c>
      <c r="CA382" s="70" t="e">
        <f t="shared" si="2476"/>
        <v>#N/A</v>
      </c>
      <c r="CB382" s="70" t="e">
        <f t="shared" si="2477"/>
        <v>#N/A</v>
      </c>
      <c r="CC382" s="70" t="e">
        <f t="shared" si="2478"/>
        <v>#N/A</v>
      </c>
      <c r="CD382" s="70" t="e">
        <f t="shared" si="2479"/>
        <v>#N/A</v>
      </c>
      <c r="CE382" s="70" t="e">
        <f t="shared" si="2480"/>
        <v>#N/A</v>
      </c>
      <c r="CF382" s="70" t="e">
        <f t="shared" si="2481"/>
        <v>#N/A</v>
      </c>
      <c r="CG382" s="70" t="e">
        <f t="shared" si="2482"/>
        <v>#N/A</v>
      </c>
      <c r="CH382" s="70" t="e">
        <f t="shared" si="2483"/>
        <v>#N/A</v>
      </c>
      <c r="CI382" s="70" t="e">
        <f t="shared" si="2484"/>
        <v>#N/A</v>
      </c>
      <c r="CJ382" s="70" t="e">
        <f t="shared" si="2485"/>
        <v>#N/A</v>
      </c>
      <c r="CK382" s="70" t="e">
        <f t="shared" si="2486"/>
        <v>#N/A</v>
      </c>
      <c r="CL382" s="71" t="e">
        <f t="shared" si="2487"/>
        <v>#N/A</v>
      </c>
    </row>
    <row r="383" spans="2:90" hidden="1" x14ac:dyDescent="0.4">
      <c r="B383" t="str">
        <f t="shared" si="2408"/>
        <v>2015(株)中之条パワー</v>
      </c>
      <c r="C383" t="str">
        <f t="shared" si="2409"/>
        <v>2015(株)中之条パワー</v>
      </c>
      <c r="D383">
        <v>2015</v>
      </c>
      <c r="E383">
        <v>2016</v>
      </c>
      <c r="G383" s="36" t="s">
        <v>382</v>
      </c>
      <c r="H383">
        <v>3.4000000000000002E-4</v>
      </c>
      <c r="J383">
        <v>7.36E-4</v>
      </c>
      <c r="L383" s="57" t="s">
        <v>2084</v>
      </c>
      <c r="M383" s="58">
        <v>2015</v>
      </c>
      <c r="N383" s="59" t="s">
        <v>385</v>
      </c>
      <c r="P383" s="57" t="s">
        <v>473</v>
      </c>
      <c r="Q383" s="58" t="e">
        <f t="shared" si="2416"/>
        <v>#N/A</v>
      </c>
      <c r="R383" s="58" t="e">
        <f t="shared" si="2417"/>
        <v>#N/A</v>
      </c>
      <c r="S383" s="58" t="e">
        <f t="shared" si="2418"/>
        <v>#N/A</v>
      </c>
      <c r="T383" s="58" t="e">
        <f t="shared" si="2419"/>
        <v>#N/A</v>
      </c>
      <c r="U383" s="58" t="e">
        <f t="shared" si="2420"/>
        <v>#N/A</v>
      </c>
      <c r="V383" s="58" t="e">
        <f t="shared" si="2421"/>
        <v>#N/A</v>
      </c>
      <c r="W383" s="58">
        <f t="shared" si="2422"/>
        <v>639</v>
      </c>
      <c r="X383" s="58">
        <f t="shared" si="2423"/>
        <v>639</v>
      </c>
      <c r="Y383" s="58">
        <f t="shared" si="2424"/>
        <v>1012</v>
      </c>
      <c r="Z383" s="58">
        <f t="shared" si="2425"/>
        <v>1012</v>
      </c>
      <c r="AA383" s="58">
        <f t="shared" si="2426"/>
        <v>1451</v>
      </c>
      <c r="AB383" s="58">
        <f t="shared" si="2427"/>
        <v>1451</v>
      </c>
      <c r="AC383" s="58">
        <f t="shared" si="2428"/>
        <v>1961</v>
      </c>
      <c r="AD383" s="58">
        <f t="shared" si="2429"/>
        <v>1961</v>
      </c>
      <c r="AE383" s="58">
        <f t="shared" si="2430"/>
        <v>2521</v>
      </c>
      <c r="AF383" s="58">
        <f t="shared" si="2431"/>
        <v>2521</v>
      </c>
      <c r="AG383" s="58" t="e">
        <f t="shared" si="2432"/>
        <v>#N/A</v>
      </c>
      <c r="AH383" s="58" t="e">
        <f t="shared" si="2433"/>
        <v>#N/A</v>
      </c>
      <c r="AI383" s="58" t="e">
        <f t="shared" si="2784"/>
        <v>#N/A</v>
      </c>
      <c r="AJ383" s="58" t="e">
        <f t="shared" ref="AJ383" si="2851">AI383+COUNTIF($L:$L,AI$2&amp;$P383)-1</f>
        <v>#N/A</v>
      </c>
      <c r="AK383" s="58" t="e">
        <f t="shared" si="2786"/>
        <v>#N/A</v>
      </c>
      <c r="AL383" s="58" t="e">
        <f t="shared" ref="AL383" si="2852">AK383+COUNTIF($L:$L,AK$2&amp;$P383)-1</f>
        <v>#N/A</v>
      </c>
      <c r="AM383" s="58" t="e">
        <f t="shared" si="2788"/>
        <v>#N/A</v>
      </c>
      <c r="AN383" s="58" t="e">
        <f t="shared" ref="AN383" si="2853">AM383+COUNTIF($L:$L,AM$2&amp;$P383)-1</f>
        <v>#N/A</v>
      </c>
      <c r="AO383" s="58" t="e">
        <f t="shared" si="2790"/>
        <v>#N/A</v>
      </c>
      <c r="AP383" s="58" t="e">
        <f t="shared" ref="AP383" si="2854">AO383+COUNTIF($L:$L,AO$2&amp;$P383)-1</f>
        <v>#N/A</v>
      </c>
      <c r="AQ383" s="58" t="e">
        <f t="shared" si="2792"/>
        <v>#N/A</v>
      </c>
      <c r="AR383" s="58" t="e">
        <f t="shared" ref="AR383" si="2855">AQ383+COUNTIF($L:$L,AQ$2&amp;$P383)-1</f>
        <v>#N/A</v>
      </c>
      <c r="AS383" s="58" t="e">
        <f t="shared" si="2794"/>
        <v>#N/A</v>
      </c>
      <c r="AT383" s="58" t="e">
        <f t="shared" ref="AT383" si="2856">AS383+COUNTIF($L:$L,AS$2&amp;$P383)-1</f>
        <v>#N/A</v>
      </c>
      <c r="AU383" s="58" t="e">
        <f t="shared" si="2796"/>
        <v>#N/A</v>
      </c>
      <c r="AV383" s="58" t="e">
        <f t="shared" si="2447"/>
        <v>#N/A</v>
      </c>
      <c r="AW383" s="58" t="e">
        <f t="shared" si="2448"/>
        <v>#N/A</v>
      </c>
      <c r="AX383" s="58" t="e">
        <f t="shared" si="2449"/>
        <v>#N/A</v>
      </c>
      <c r="AY383" s="58" t="e">
        <f t="shared" si="2450"/>
        <v>#N/A</v>
      </c>
      <c r="AZ383" s="59" t="e">
        <f t="shared" si="2451"/>
        <v>#N/A</v>
      </c>
      <c r="BB383" s="66" t="s">
        <v>473</v>
      </c>
      <c r="BC383" s="67" t="e">
        <f t="shared" si="2452"/>
        <v>#N/A</v>
      </c>
      <c r="BD383" s="67" t="e">
        <f t="shared" si="2453"/>
        <v>#N/A</v>
      </c>
      <c r="BE383" s="67" t="e">
        <f t="shared" si="2454"/>
        <v>#N/A</v>
      </c>
      <c r="BF383" s="67" t="e">
        <f t="shared" si="2455"/>
        <v>#N/A</v>
      </c>
      <c r="BG383" s="67" t="e">
        <f t="shared" si="2456"/>
        <v>#N/A</v>
      </c>
      <c r="BH383" s="67" t="e">
        <f t="shared" si="2457"/>
        <v>#N/A</v>
      </c>
      <c r="BI383" s="67">
        <f t="shared" si="2458"/>
        <v>670</v>
      </c>
      <c r="BJ383" s="67">
        <f t="shared" si="2459"/>
        <v>672</v>
      </c>
      <c r="BK383" s="67">
        <f t="shared" si="2460"/>
        <v>1109</v>
      </c>
      <c r="BL383" s="67">
        <f t="shared" si="2461"/>
        <v>1112</v>
      </c>
      <c r="BM383" s="67">
        <f t="shared" si="2462"/>
        <v>1677</v>
      </c>
      <c r="BN383" s="67">
        <f t="shared" si="2463"/>
        <v>1682</v>
      </c>
      <c r="BO383" s="67">
        <f t="shared" si="2464"/>
        <v>2425</v>
      </c>
      <c r="BP383" s="67">
        <f t="shared" si="2465"/>
        <v>2434</v>
      </c>
      <c r="BQ383" s="67">
        <f t="shared" si="2466"/>
        <v>3381</v>
      </c>
      <c r="BR383" s="67">
        <f t="shared" si="2467"/>
        <v>3392</v>
      </c>
      <c r="BS383" s="67" t="e">
        <f t="shared" si="2468"/>
        <v>#N/A</v>
      </c>
      <c r="BT383" s="67" t="e">
        <f t="shared" si="2469"/>
        <v>#N/A</v>
      </c>
      <c r="BU383" s="67" t="e">
        <f t="shared" si="2470"/>
        <v>#N/A</v>
      </c>
      <c r="BV383" s="67" t="e">
        <f t="shared" si="2471"/>
        <v>#N/A</v>
      </c>
      <c r="BW383" s="67" t="e">
        <f t="shared" si="2472"/>
        <v>#N/A</v>
      </c>
      <c r="BX383" s="67" t="e">
        <f t="shared" si="2473"/>
        <v>#N/A</v>
      </c>
      <c r="BY383" s="67" t="e">
        <f t="shared" si="2474"/>
        <v>#N/A</v>
      </c>
      <c r="BZ383" s="67" t="e">
        <f t="shared" si="2475"/>
        <v>#N/A</v>
      </c>
      <c r="CA383" s="67" t="e">
        <f t="shared" si="2476"/>
        <v>#N/A</v>
      </c>
      <c r="CB383" s="67" t="e">
        <f t="shared" si="2477"/>
        <v>#N/A</v>
      </c>
      <c r="CC383" s="67" t="e">
        <f t="shared" si="2478"/>
        <v>#N/A</v>
      </c>
      <c r="CD383" s="67" t="e">
        <f t="shared" si="2479"/>
        <v>#N/A</v>
      </c>
      <c r="CE383" s="67" t="e">
        <f t="shared" si="2480"/>
        <v>#N/A</v>
      </c>
      <c r="CF383" s="67" t="e">
        <f t="shared" si="2481"/>
        <v>#N/A</v>
      </c>
      <c r="CG383" s="67" t="e">
        <f t="shared" si="2482"/>
        <v>#N/A</v>
      </c>
      <c r="CH383" s="67" t="e">
        <f t="shared" si="2483"/>
        <v>#N/A</v>
      </c>
      <c r="CI383" s="67" t="e">
        <f t="shared" si="2484"/>
        <v>#N/A</v>
      </c>
      <c r="CJ383" s="67" t="e">
        <f t="shared" si="2485"/>
        <v>#N/A</v>
      </c>
      <c r="CK383" s="67" t="e">
        <f t="shared" si="2486"/>
        <v>#N/A</v>
      </c>
      <c r="CL383" s="68" t="e">
        <f t="shared" si="2487"/>
        <v>#N/A</v>
      </c>
    </row>
    <row r="384" spans="2:90" hidden="1" x14ac:dyDescent="0.4">
      <c r="B384" t="str">
        <f t="shared" si="2408"/>
        <v>2015(株)ＴＯＳＭＯ</v>
      </c>
      <c r="C384" t="str">
        <f t="shared" si="2409"/>
        <v>2015(株)ＴＯＳＭＯ</v>
      </c>
      <c r="D384">
        <v>2015</v>
      </c>
      <c r="E384">
        <v>2016</v>
      </c>
      <c r="G384" s="36" t="s">
        <v>383</v>
      </c>
      <c r="H384">
        <v>5.3300000000000005E-4</v>
      </c>
      <c r="J384">
        <v>4.9799999999999996E-4</v>
      </c>
      <c r="L384" s="60" t="s">
        <v>2085</v>
      </c>
      <c r="M384" s="61">
        <v>2015</v>
      </c>
      <c r="N384" s="62" t="s">
        <v>386</v>
      </c>
      <c r="P384" s="60" t="s">
        <v>474</v>
      </c>
      <c r="Q384" s="61" t="e">
        <f t="shared" si="2416"/>
        <v>#N/A</v>
      </c>
      <c r="R384" s="61" t="e">
        <f t="shared" si="2417"/>
        <v>#N/A</v>
      </c>
      <c r="S384" s="61" t="e">
        <f t="shared" si="2418"/>
        <v>#N/A</v>
      </c>
      <c r="T384" s="61" t="e">
        <f t="shared" si="2419"/>
        <v>#N/A</v>
      </c>
      <c r="U384" s="61" t="e">
        <f t="shared" si="2420"/>
        <v>#N/A</v>
      </c>
      <c r="V384" s="61" t="e">
        <f t="shared" si="2421"/>
        <v>#N/A</v>
      </c>
      <c r="W384" s="61">
        <f t="shared" si="2422"/>
        <v>662</v>
      </c>
      <c r="X384" s="61">
        <f t="shared" si="2423"/>
        <v>662</v>
      </c>
      <c r="Y384" s="61">
        <f t="shared" si="2424"/>
        <v>1034</v>
      </c>
      <c r="Z384" s="61">
        <f t="shared" si="2425"/>
        <v>1034</v>
      </c>
      <c r="AA384" s="61" t="e">
        <f t="shared" si="2426"/>
        <v>#N/A</v>
      </c>
      <c r="AB384" s="61" t="e">
        <f t="shared" si="2427"/>
        <v>#N/A</v>
      </c>
      <c r="AC384" s="61" t="e">
        <f t="shared" si="2428"/>
        <v>#N/A</v>
      </c>
      <c r="AD384" s="61" t="e">
        <f t="shared" si="2429"/>
        <v>#N/A</v>
      </c>
      <c r="AE384" s="61" t="e">
        <f t="shared" si="2430"/>
        <v>#N/A</v>
      </c>
      <c r="AF384" s="61" t="e">
        <f t="shared" si="2431"/>
        <v>#N/A</v>
      </c>
      <c r="AG384" s="61" t="e">
        <f t="shared" si="2432"/>
        <v>#N/A</v>
      </c>
      <c r="AH384" s="61" t="e">
        <f t="shared" si="2433"/>
        <v>#N/A</v>
      </c>
      <c r="AI384" s="61" t="e">
        <f t="shared" si="2784"/>
        <v>#N/A</v>
      </c>
      <c r="AJ384" s="61" t="e">
        <f t="shared" ref="AJ384" si="2857">AI384+COUNTIF($L:$L,AI$2&amp;$P384)-1</f>
        <v>#N/A</v>
      </c>
      <c r="AK384" s="61" t="e">
        <f t="shared" si="2786"/>
        <v>#N/A</v>
      </c>
      <c r="AL384" s="61" t="e">
        <f t="shared" ref="AL384" si="2858">AK384+COUNTIF($L:$L,AK$2&amp;$P384)-1</f>
        <v>#N/A</v>
      </c>
      <c r="AM384" s="61" t="e">
        <f t="shared" si="2788"/>
        <v>#N/A</v>
      </c>
      <c r="AN384" s="61" t="e">
        <f t="shared" ref="AN384" si="2859">AM384+COUNTIF($L:$L,AM$2&amp;$P384)-1</f>
        <v>#N/A</v>
      </c>
      <c r="AO384" s="61" t="e">
        <f t="shared" si="2790"/>
        <v>#N/A</v>
      </c>
      <c r="AP384" s="61" t="e">
        <f t="shared" ref="AP384" si="2860">AO384+COUNTIF($L:$L,AO$2&amp;$P384)-1</f>
        <v>#N/A</v>
      </c>
      <c r="AQ384" s="61" t="e">
        <f t="shared" si="2792"/>
        <v>#N/A</v>
      </c>
      <c r="AR384" s="61" t="e">
        <f t="shared" ref="AR384" si="2861">AQ384+COUNTIF($L:$L,AQ$2&amp;$P384)-1</f>
        <v>#N/A</v>
      </c>
      <c r="AS384" s="61" t="e">
        <f t="shared" si="2794"/>
        <v>#N/A</v>
      </c>
      <c r="AT384" s="61" t="e">
        <f t="shared" ref="AT384" si="2862">AS384+COUNTIF($L:$L,AS$2&amp;$P384)-1</f>
        <v>#N/A</v>
      </c>
      <c r="AU384" s="61" t="e">
        <f t="shared" si="2796"/>
        <v>#N/A</v>
      </c>
      <c r="AV384" s="61" t="e">
        <f t="shared" si="2447"/>
        <v>#N/A</v>
      </c>
      <c r="AW384" s="61" t="e">
        <f t="shared" si="2448"/>
        <v>#N/A</v>
      </c>
      <c r="AX384" s="61" t="e">
        <f t="shared" si="2449"/>
        <v>#N/A</v>
      </c>
      <c r="AY384" s="61" t="e">
        <f t="shared" si="2450"/>
        <v>#N/A</v>
      </c>
      <c r="AZ384" s="62" t="e">
        <f t="shared" si="2451"/>
        <v>#N/A</v>
      </c>
      <c r="BB384" s="69" t="s">
        <v>474</v>
      </c>
      <c r="BC384" s="70" t="e">
        <f t="shared" si="2452"/>
        <v>#N/A</v>
      </c>
      <c r="BD384" s="70" t="e">
        <f t="shared" si="2453"/>
        <v>#N/A</v>
      </c>
      <c r="BE384" s="70" t="e">
        <f t="shared" si="2454"/>
        <v>#N/A</v>
      </c>
      <c r="BF384" s="70" t="e">
        <f t="shared" si="2455"/>
        <v>#N/A</v>
      </c>
      <c r="BG384" s="70" t="e">
        <f t="shared" si="2456"/>
        <v>#N/A</v>
      </c>
      <c r="BH384" s="70" t="e">
        <f t="shared" si="2457"/>
        <v>#N/A</v>
      </c>
      <c r="BI384" s="70">
        <f t="shared" si="2458"/>
        <v>696</v>
      </c>
      <c r="BJ384" s="70">
        <f t="shared" si="2459"/>
        <v>696</v>
      </c>
      <c r="BK384" s="70">
        <f t="shared" si="2460"/>
        <v>1138</v>
      </c>
      <c r="BL384" s="70">
        <f t="shared" si="2461"/>
        <v>1138</v>
      </c>
      <c r="BM384" s="70" t="e">
        <f t="shared" si="2462"/>
        <v>#N/A</v>
      </c>
      <c r="BN384" s="70" t="e">
        <f t="shared" si="2463"/>
        <v>#N/A</v>
      </c>
      <c r="BO384" s="70" t="e">
        <f t="shared" si="2464"/>
        <v>#N/A</v>
      </c>
      <c r="BP384" s="70" t="e">
        <f t="shared" si="2465"/>
        <v>#N/A</v>
      </c>
      <c r="BQ384" s="70" t="e">
        <f t="shared" si="2466"/>
        <v>#N/A</v>
      </c>
      <c r="BR384" s="70" t="e">
        <f t="shared" si="2467"/>
        <v>#N/A</v>
      </c>
      <c r="BS384" s="70" t="e">
        <f t="shared" si="2468"/>
        <v>#N/A</v>
      </c>
      <c r="BT384" s="70" t="e">
        <f t="shared" si="2469"/>
        <v>#N/A</v>
      </c>
      <c r="BU384" s="70" t="e">
        <f t="shared" si="2470"/>
        <v>#N/A</v>
      </c>
      <c r="BV384" s="70" t="e">
        <f t="shared" si="2471"/>
        <v>#N/A</v>
      </c>
      <c r="BW384" s="70" t="e">
        <f t="shared" si="2472"/>
        <v>#N/A</v>
      </c>
      <c r="BX384" s="70" t="e">
        <f t="shared" si="2473"/>
        <v>#N/A</v>
      </c>
      <c r="BY384" s="70" t="e">
        <f t="shared" si="2474"/>
        <v>#N/A</v>
      </c>
      <c r="BZ384" s="70" t="e">
        <f t="shared" si="2475"/>
        <v>#N/A</v>
      </c>
      <c r="CA384" s="70" t="e">
        <f t="shared" si="2476"/>
        <v>#N/A</v>
      </c>
      <c r="CB384" s="70" t="e">
        <f t="shared" si="2477"/>
        <v>#N/A</v>
      </c>
      <c r="CC384" s="70" t="e">
        <f t="shared" si="2478"/>
        <v>#N/A</v>
      </c>
      <c r="CD384" s="70" t="e">
        <f t="shared" si="2479"/>
        <v>#N/A</v>
      </c>
      <c r="CE384" s="70" t="e">
        <f t="shared" si="2480"/>
        <v>#N/A</v>
      </c>
      <c r="CF384" s="70" t="e">
        <f t="shared" si="2481"/>
        <v>#N/A</v>
      </c>
      <c r="CG384" s="70" t="e">
        <f t="shared" si="2482"/>
        <v>#N/A</v>
      </c>
      <c r="CH384" s="70" t="e">
        <f t="shared" si="2483"/>
        <v>#N/A</v>
      </c>
      <c r="CI384" s="70" t="e">
        <f t="shared" si="2484"/>
        <v>#N/A</v>
      </c>
      <c r="CJ384" s="70" t="e">
        <f t="shared" si="2485"/>
        <v>#N/A</v>
      </c>
      <c r="CK384" s="70" t="e">
        <f t="shared" si="2486"/>
        <v>#N/A</v>
      </c>
      <c r="CL384" s="71" t="e">
        <f t="shared" si="2487"/>
        <v>#N/A</v>
      </c>
    </row>
    <row r="385" spans="2:90" hidden="1" x14ac:dyDescent="0.4">
      <c r="B385" t="str">
        <f t="shared" si="2408"/>
        <v>2015日産トレーデイング(株)</v>
      </c>
      <c r="C385" t="str">
        <f t="shared" si="2409"/>
        <v>2015日産トレーデイング(株)</v>
      </c>
      <c r="D385">
        <v>2015</v>
      </c>
      <c r="E385">
        <v>2016</v>
      </c>
      <c r="G385" s="36" t="s">
        <v>476</v>
      </c>
      <c r="H385">
        <v>3.6600000000000001E-4</v>
      </c>
      <c r="J385">
        <v>3.19E-4</v>
      </c>
      <c r="L385" s="57" t="s">
        <v>2086</v>
      </c>
      <c r="M385" s="58">
        <v>2015</v>
      </c>
      <c r="N385" s="59" t="s">
        <v>387</v>
      </c>
      <c r="P385" s="57" t="s">
        <v>475</v>
      </c>
      <c r="Q385" s="58" t="e">
        <f t="shared" si="2416"/>
        <v>#N/A</v>
      </c>
      <c r="R385" s="58" t="e">
        <f t="shared" si="2417"/>
        <v>#N/A</v>
      </c>
      <c r="S385" s="58" t="e">
        <f t="shared" si="2418"/>
        <v>#N/A</v>
      </c>
      <c r="T385" s="58" t="e">
        <f t="shared" si="2419"/>
        <v>#N/A</v>
      </c>
      <c r="U385" s="58" t="e">
        <f t="shared" si="2420"/>
        <v>#N/A</v>
      </c>
      <c r="V385" s="58" t="e">
        <f t="shared" si="2421"/>
        <v>#N/A</v>
      </c>
      <c r="W385" s="58">
        <f t="shared" si="2422"/>
        <v>669</v>
      </c>
      <c r="X385" s="58">
        <f t="shared" si="2423"/>
        <v>669</v>
      </c>
      <c r="Y385" s="58" t="e">
        <f t="shared" si="2424"/>
        <v>#N/A</v>
      </c>
      <c r="Z385" s="58" t="e">
        <f t="shared" si="2425"/>
        <v>#N/A</v>
      </c>
      <c r="AA385" s="58" t="e">
        <f t="shared" si="2426"/>
        <v>#N/A</v>
      </c>
      <c r="AB385" s="58" t="e">
        <f t="shared" si="2427"/>
        <v>#N/A</v>
      </c>
      <c r="AC385" s="58" t="e">
        <f t="shared" si="2428"/>
        <v>#N/A</v>
      </c>
      <c r="AD385" s="58" t="e">
        <f t="shared" si="2429"/>
        <v>#N/A</v>
      </c>
      <c r="AE385" s="58" t="e">
        <f t="shared" si="2430"/>
        <v>#N/A</v>
      </c>
      <c r="AF385" s="58" t="e">
        <f t="shared" si="2431"/>
        <v>#N/A</v>
      </c>
      <c r="AG385" s="58" t="e">
        <f t="shared" si="2432"/>
        <v>#N/A</v>
      </c>
      <c r="AH385" s="58" t="e">
        <f t="shared" si="2433"/>
        <v>#N/A</v>
      </c>
      <c r="AI385" s="58" t="e">
        <f t="shared" si="2784"/>
        <v>#N/A</v>
      </c>
      <c r="AJ385" s="58" t="e">
        <f t="shared" ref="AJ385" si="2863">AI385+COUNTIF($L:$L,AI$2&amp;$P385)-1</f>
        <v>#N/A</v>
      </c>
      <c r="AK385" s="58" t="e">
        <f t="shared" si="2786"/>
        <v>#N/A</v>
      </c>
      <c r="AL385" s="58" t="e">
        <f t="shared" ref="AL385" si="2864">AK385+COUNTIF($L:$L,AK$2&amp;$P385)-1</f>
        <v>#N/A</v>
      </c>
      <c r="AM385" s="58" t="e">
        <f t="shared" si="2788"/>
        <v>#N/A</v>
      </c>
      <c r="AN385" s="58" t="e">
        <f t="shared" ref="AN385" si="2865">AM385+COUNTIF($L:$L,AM$2&amp;$P385)-1</f>
        <v>#N/A</v>
      </c>
      <c r="AO385" s="58" t="e">
        <f t="shared" si="2790"/>
        <v>#N/A</v>
      </c>
      <c r="AP385" s="58" t="e">
        <f t="shared" ref="AP385" si="2866">AO385+COUNTIF($L:$L,AO$2&amp;$P385)-1</f>
        <v>#N/A</v>
      </c>
      <c r="AQ385" s="58" t="e">
        <f t="shared" si="2792"/>
        <v>#N/A</v>
      </c>
      <c r="AR385" s="58" t="e">
        <f t="shared" ref="AR385" si="2867">AQ385+COUNTIF($L:$L,AQ$2&amp;$P385)-1</f>
        <v>#N/A</v>
      </c>
      <c r="AS385" s="58" t="e">
        <f t="shared" si="2794"/>
        <v>#N/A</v>
      </c>
      <c r="AT385" s="58" t="e">
        <f t="shared" ref="AT385" si="2868">AS385+COUNTIF($L:$L,AS$2&amp;$P385)-1</f>
        <v>#N/A</v>
      </c>
      <c r="AU385" s="58" t="e">
        <f t="shared" si="2796"/>
        <v>#N/A</v>
      </c>
      <c r="AV385" s="58" t="e">
        <f t="shared" si="2447"/>
        <v>#N/A</v>
      </c>
      <c r="AW385" s="58" t="e">
        <f t="shared" si="2448"/>
        <v>#N/A</v>
      </c>
      <c r="AX385" s="58" t="e">
        <f t="shared" si="2449"/>
        <v>#N/A</v>
      </c>
      <c r="AY385" s="58" t="e">
        <f t="shared" si="2450"/>
        <v>#N/A</v>
      </c>
      <c r="AZ385" s="59" t="e">
        <f t="shared" si="2451"/>
        <v>#N/A</v>
      </c>
      <c r="BB385" s="66" t="s">
        <v>475</v>
      </c>
      <c r="BC385" s="67" t="e">
        <f t="shared" si="2452"/>
        <v>#N/A</v>
      </c>
      <c r="BD385" s="67" t="e">
        <f t="shared" si="2453"/>
        <v>#N/A</v>
      </c>
      <c r="BE385" s="67" t="e">
        <f t="shared" si="2454"/>
        <v>#N/A</v>
      </c>
      <c r="BF385" s="67" t="e">
        <f t="shared" si="2455"/>
        <v>#N/A</v>
      </c>
      <c r="BG385" s="67" t="e">
        <f t="shared" si="2456"/>
        <v>#N/A</v>
      </c>
      <c r="BH385" s="67" t="e">
        <f t="shared" si="2457"/>
        <v>#N/A</v>
      </c>
      <c r="BI385" s="67">
        <f t="shared" si="2458"/>
        <v>703</v>
      </c>
      <c r="BJ385" s="67">
        <f t="shared" si="2459"/>
        <v>703</v>
      </c>
      <c r="BK385" s="67" t="e">
        <f t="shared" si="2460"/>
        <v>#N/A</v>
      </c>
      <c r="BL385" s="67" t="e">
        <f t="shared" si="2461"/>
        <v>#N/A</v>
      </c>
      <c r="BM385" s="67" t="e">
        <f t="shared" si="2462"/>
        <v>#N/A</v>
      </c>
      <c r="BN385" s="67" t="e">
        <f t="shared" si="2463"/>
        <v>#N/A</v>
      </c>
      <c r="BO385" s="67" t="e">
        <f t="shared" si="2464"/>
        <v>#N/A</v>
      </c>
      <c r="BP385" s="67" t="e">
        <f t="shared" si="2465"/>
        <v>#N/A</v>
      </c>
      <c r="BQ385" s="67" t="e">
        <f t="shared" si="2466"/>
        <v>#N/A</v>
      </c>
      <c r="BR385" s="67" t="e">
        <f t="shared" si="2467"/>
        <v>#N/A</v>
      </c>
      <c r="BS385" s="67" t="e">
        <f t="shared" si="2468"/>
        <v>#N/A</v>
      </c>
      <c r="BT385" s="67" t="e">
        <f t="shared" si="2469"/>
        <v>#N/A</v>
      </c>
      <c r="BU385" s="67" t="e">
        <f t="shared" si="2470"/>
        <v>#N/A</v>
      </c>
      <c r="BV385" s="67" t="e">
        <f t="shared" si="2471"/>
        <v>#N/A</v>
      </c>
      <c r="BW385" s="67" t="e">
        <f t="shared" si="2472"/>
        <v>#N/A</v>
      </c>
      <c r="BX385" s="67" t="e">
        <f t="shared" si="2473"/>
        <v>#N/A</v>
      </c>
      <c r="BY385" s="67" t="e">
        <f t="shared" si="2474"/>
        <v>#N/A</v>
      </c>
      <c r="BZ385" s="67" t="e">
        <f t="shared" si="2475"/>
        <v>#N/A</v>
      </c>
      <c r="CA385" s="67" t="e">
        <f t="shared" si="2476"/>
        <v>#N/A</v>
      </c>
      <c r="CB385" s="67" t="e">
        <f t="shared" si="2477"/>
        <v>#N/A</v>
      </c>
      <c r="CC385" s="67" t="e">
        <f t="shared" si="2478"/>
        <v>#N/A</v>
      </c>
      <c r="CD385" s="67" t="e">
        <f t="shared" si="2479"/>
        <v>#N/A</v>
      </c>
      <c r="CE385" s="67" t="e">
        <f t="shared" si="2480"/>
        <v>#N/A</v>
      </c>
      <c r="CF385" s="67" t="e">
        <f t="shared" si="2481"/>
        <v>#N/A</v>
      </c>
      <c r="CG385" s="67" t="e">
        <f t="shared" si="2482"/>
        <v>#N/A</v>
      </c>
      <c r="CH385" s="67" t="e">
        <f t="shared" si="2483"/>
        <v>#N/A</v>
      </c>
      <c r="CI385" s="67" t="e">
        <f t="shared" si="2484"/>
        <v>#N/A</v>
      </c>
      <c r="CJ385" s="67" t="e">
        <f t="shared" si="2485"/>
        <v>#N/A</v>
      </c>
      <c r="CK385" s="67" t="e">
        <f t="shared" si="2486"/>
        <v>#N/A</v>
      </c>
      <c r="CL385" s="68" t="e">
        <f t="shared" si="2487"/>
        <v>#N/A</v>
      </c>
    </row>
    <row r="386" spans="2:90" hidden="1" x14ac:dyDescent="0.4">
      <c r="B386" t="str">
        <f t="shared" si="2408"/>
        <v>2015ＪＡＧ国際エナジー(株)</v>
      </c>
      <c r="C386" t="str">
        <f t="shared" si="2409"/>
        <v>2015ＪＡＧ国際エナジー(株)</v>
      </c>
      <c r="D386">
        <v>2015</v>
      </c>
      <c r="E386">
        <v>2016</v>
      </c>
      <c r="G386" s="36" t="s">
        <v>384</v>
      </c>
      <c r="H386">
        <v>5.8500000000000002E-4</v>
      </c>
      <c r="J386">
        <v>5.4900000000000001E-4</v>
      </c>
      <c r="L386" s="60" t="s">
        <v>2087</v>
      </c>
      <c r="M386" s="61">
        <v>2015</v>
      </c>
      <c r="N386" s="62" t="s">
        <v>220</v>
      </c>
      <c r="P386" s="60" t="s">
        <v>477</v>
      </c>
      <c r="Q386" s="61" t="e">
        <f t="shared" si="2416"/>
        <v>#N/A</v>
      </c>
      <c r="R386" s="61" t="e">
        <f t="shared" si="2417"/>
        <v>#N/A</v>
      </c>
      <c r="S386" s="61" t="e">
        <f t="shared" si="2418"/>
        <v>#N/A</v>
      </c>
      <c r="T386" s="61" t="e">
        <f t="shared" si="2419"/>
        <v>#N/A</v>
      </c>
      <c r="U386" s="61" t="e">
        <f t="shared" si="2420"/>
        <v>#N/A</v>
      </c>
      <c r="V386" s="61" t="e">
        <f t="shared" si="2421"/>
        <v>#N/A</v>
      </c>
      <c r="W386" s="61">
        <f t="shared" si="2422"/>
        <v>670</v>
      </c>
      <c r="X386" s="61">
        <f t="shared" si="2423"/>
        <v>670</v>
      </c>
      <c r="Y386" s="61">
        <f t="shared" si="2424"/>
        <v>1042</v>
      </c>
      <c r="Z386" s="61">
        <f t="shared" si="2425"/>
        <v>1042</v>
      </c>
      <c r="AA386" s="61" t="e">
        <f t="shared" si="2426"/>
        <v>#N/A</v>
      </c>
      <c r="AB386" s="61" t="e">
        <f t="shared" si="2427"/>
        <v>#N/A</v>
      </c>
      <c r="AC386" s="61" t="e">
        <f t="shared" si="2428"/>
        <v>#N/A</v>
      </c>
      <c r="AD386" s="61" t="e">
        <f t="shared" si="2429"/>
        <v>#N/A</v>
      </c>
      <c r="AE386" s="61" t="e">
        <f t="shared" si="2430"/>
        <v>#N/A</v>
      </c>
      <c r="AF386" s="61" t="e">
        <f t="shared" si="2431"/>
        <v>#N/A</v>
      </c>
      <c r="AG386" s="61" t="e">
        <f t="shared" si="2432"/>
        <v>#N/A</v>
      </c>
      <c r="AH386" s="61" t="e">
        <f t="shared" si="2433"/>
        <v>#N/A</v>
      </c>
      <c r="AI386" s="61" t="e">
        <f t="shared" si="2784"/>
        <v>#N/A</v>
      </c>
      <c r="AJ386" s="61" t="e">
        <f t="shared" ref="AJ386" si="2869">AI386+COUNTIF($L:$L,AI$2&amp;$P386)-1</f>
        <v>#N/A</v>
      </c>
      <c r="AK386" s="61" t="e">
        <f t="shared" si="2786"/>
        <v>#N/A</v>
      </c>
      <c r="AL386" s="61" t="e">
        <f t="shared" ref="AL386" si="2870">AK386+COUNTIF($L:$L,AK$2&amp;$P386)-1</f>
        <v>#N/A</v>
      </c>
      <c r="AM386" s="61" t="e">
        <f t="shared" si="2788"/>
        <v>#N/A</v>
      </c>
      <c r="AN386" s="61" t="e">
        <f t="shared" ref="AN386" si="2871">AM386+COUNTIF($L:$L,AM$2&amp;$P386)-1</f>
        <v>#N/A</v>
      </c>
      <c r="AO386" s="61" t="e">
        <f t="shared" si="2790"/>
        <v>#N/A</v>
      </c>
      <c r="AP386" s="61" t="e">
        <f t="shared" ref="AP386" si="2872">AO386+COUNTIF($L:$L,AO$2&amp;$P386)-1</f>
        <v>#N/A</v>
      </c>
      <c r="AQ386" s="61" t="e">
        <f t="shared" si="2792"/>
        <v>#N/A</v>
      </c>
      <c r="AR386" s="61" t="e">
        <f t="shared" ref="AR386" si="2873">AQ386+COUNTIF($L:$L,AQ$2&amp;$P386)-1</f>
        <v>#N/A</v>
      </c>
      <c r="AS386" s="61" t="e">
        <f t="shared" si="2794"/>
        <v>#N/A</v>
      </c>
      <c r="AT386" s="61" t="e">
        <f t="shared" ref="AT386" si="2874">AS386+COUNTIF($L:$L,AS$2&amp;$P386)-1</f>
        <v>#N/A</v>
      </c>
      <c r="AU386" s="61" t="e">
        <f t="shared" si="2796"/>
        <v>#N/A</v>
      </c>
      <c r="AV386" s="61" t="e">
        <f t="shared" si="2447"/>
        <v>#N/A</v>
      </c>
      <c r="AW386" s="61" t="e">
        <f t="shared" si="2448"/>
        <v>#N/A</v>
      </c>
      <c r="AX386" s="61" t="e">
        <f t="shared" si="2449"/>
        <v>#N/A</v>
      </c>
      <c r="AY386" s="61" t="e">
        <f t="shared" si="2450"/>
        <v>#N/A</v>
      </c>
      <c r="AZ386" s="62" t="e">
        <f t="shared" si="2451"/>
        <v>#N/A</v>
      </c>
      <c r="BB386" s="69" t="s">
        <v>477</v>
      </c>
      <c r="BC386" s="70" t="e">
        <f t="shared" si="2452"/>
        <v>#N/A</v>
      </c>
      <c r="BD386" s="70" t="e">
        <f t="shared" si="2453"/>
        <v>#N/A</v>
      </c>
      <c r="BE386" s="70" t="e">
        <f t="shared" si="2454"/>
        <v>#N/A</v>
      </c>
      <c r="BF386" s="70" t="e">
        <f t="shared" si="2455"/>
        <v>#N/A</v>
      </c>
      <c r="BG386" s="70" t="e">
        <f t="shared" si="2456"/>
        <v>#N/A</v>
      </c>
      <c r="BH386" s="70" t="e">
        <f t="shared" si="2457"/>
        <v>#N/A</v>
      </c>
      <c r="BI386" s="70">
        <f t="shared" si="2458"/>
        <v>704</v>
      </c>
      <c r="BJ386" s="70">
        <f t="shared" si="2459"/>
        <v>704</v>
      </c>
      <c r="BK386" s="70">
        <f t="shared" si="2460"/>
        <v>1146</v>
      </c>
      <c r="BL386" s="70">
        <f t="shared" si="2461"/>
        <v>1146</v>
      </c>
      <c r="BM386" s="70" t="e">
        <f t="shared" si="2462"/>
        <v>#N/A</v>
      </c>
      <c r="BN386" s="70" t="e">
        <f t="shared" si="2463"/>
        <v>#N/A</v>
      </c>
      <c r="BO386" s="70" t="e">
        <f t="shared" si="2464"/>
        <v>#N/A</v>
      </c>
      <c r="BP386" s="70" t="e">
        <f t="shared" si="2465"/>
        <v>#N/A</v>
      </c>
      <c r="BQ386" s="70" t="e">
        <f t="shared" si="2466"/>
        <v>#N/A</v>
      </c>
      <c r="BR386" s="70" t="e">
        <f t="shared" si="2467"/>
        <v>#N/A</v>
      </c>
      <c r="BS386" s="70" t="e">
        <f t="shared" si="2468"/>
        <v>#N/A</v>
      </c>
      <c r="BT386" s="70" t="e">
        <f t="shared" si="2469"/>
        <v>#N/A</v>
      </c>
      <c r="BU386" s="70" t="e">
        <f t="shared" si="2470"/>
        <v>#N/A</v>
      </c>
      <c r="BV386" s="70" t="e">
        <f t="shared" si="2471"/>
        <v>#N/A</v>
      </c>
      <c r="BW386" s="70" t="e">
        <f t="shared" si="2472"/>
        <v>#N/A</v>
      </c>
      <c r="BX386" s="70" t="e">
        <f t="shared" si="2473"/>
        <v>#N/A</v>
      </c>
      <c r="BY386" s="70" t="e">
        <f t="shared" si="2474"/>
        <v>#N/A</v>
      </c>
      <c r="BZ386" s="70" t="e">
        <f t="shared" si="2475"/>
        <v>#N/A</v>
      </c>
      <c r="CA386" s="70" t="e">
        <f t="shared" si="2476"/>
        <v>#N/A</v>
      </c>
      <c r="CB386" s="70" t="e">
        <f t="shared" si="2477"/>
        <v>#N/A</v>
      </c>
      <c r="CC386" s="70" t="e">
        <f t="shared" si="2478"/>
        <v>#N/A</v>
      </c>
      <c r="CD386" s="70" t="e">
        <f t="shared" si="2479"/>
        <v>#N/A</v>
      </c>
      <c r="CE386" s="70" t="e">
        <f t="shared" si="2480"/>
        <v>#N/A</v>
      </c>
      <c r="CF386" s="70" t="e">
        <f t="shared" si="2481"/>
        <v>#N/A</v>
      </c>
      <c r="CG386" s="70" t="e">
        <f t="shared" si="2482"/>
        <v>#N/A</v>
      </c>
      <c r="CH386" s="70" t="e">
        <f t="shared" si="2483"/>
        <v>#N/A</v>
      </c>
      <c r="CI386" s="70" t="e">
        <f t="shared" si="2484"/>
        <v>#N/A</v>
      </c>
      <c r="CJ386" s="70" t="e">
        <f t="shared" si="2485"/>
        <v>#N/A</v>
      </c>
      <c r="CK386" s="70" t="e">
        <f t="shared" si="2486"/>
        <v>#N/A</v>
      </c>
      <c r="CL386" s="71" t="e">
        <f t="shared" si="2487"/>
        <v>#N/A</v>
      </c>
    </row>
    <row r="387" spans="2:90" hidden="1" x14ac:dyDescent="0.4">
      <c r="B387" t="str">
        <f t="shared" si="2408"/>
        <v>2015(株)長谷工アネシス</v>
      </c>
      <c r="C387" t="str">
        <f t="shared" si="2409"/>
        <v>2015(株)長谷工アネシス</v>
      </c>
      <c r="D387">
        <v>2015</v>
      </c>
      <c r="E387">
        <v>2016</v>
      </c>
      <c r="G387" s="36" t="s">
        <v>385</v>
      </c>
      <c r="H387">
        <v>3.2000000000000003E-4</v>
      </c>
      <c r="J387">
        <v>2.8399999999999996E-4</v>
      </c>
      <c r="L387" s="57" t="s">
        <v>2088</v>
      </c>
      <c r="M387" s="58">
        <v>2015</v>
      </c>
      <c r="N387" s="59" t="s">
        <v>388</v>
      </c>
      <c r="P387" s="57" t="s">
        <v>478</v>
      </c>
      <c r="Q387" s="58" t="e">
        <f t="shared" si="2416"/>
        <v>#N/A</v>
      </c>
      <c r="R387" s="58" t="e">
        <f t="shared" si="2417"/>
        <v>#N/A</v>
      </c>
      <c r="S387" s="58" t="e">
        <f t="shared" si="2418"/>
        <v>#N/A</v>
      </c>
      <c r="T387" s="58" t="e">
        <f t="shared" si="2419"/>
        <v>#N/A</v>
      </c>
      <c r="U387" s="58" t="e">
        <f t="shared" si="2420"/>
        <v>#N/A</v>
      </c>
      <c r="V387" s="58" t="e">
        <f t="shared" si="2421"/>
        <v>#N/A</v>
      </c>
      <c r="W387" s="58">
        <f t="shared" si="2422"/>
        <v>678</v>
      </c>
      <c r="X387" s="58">
        <f t="shared" si="2423"/>
        <v>678</v>
      </c>
      <c r="Y387" s="58">
        <f t="shared" si="2424"/>
        <v>1050</v>
      </c>
      <c r="Z387" s="58">
        <f t="shared" si="2425"/>
        <v>1050</v>
      </c>
      <c r="AA387" s="58" t="e">
        <f t="shared" si="2426"/>
        <v>#N/A</v>
      </c>
      <c r="AB387" s="58" t="e">
        <f t="shared" si="2427"/>
        <v>#N/A</v>
      </c>
      <c r="AC387" s="58" t="e">
        <f t="shared" si="2428"/>
        <v>#N/A</v>
      </c>
      <c r="AD387" s="58" t="e">
        <f t="shared" si="2429"/>
        <v>#N/A</v>
      </c>
      <c r="AE387" s="58" t="e">
        <f t="shared" si="2430"/>
        <v>#N/A</v>
      </c>
      <c r="AF387" s="58" t="e">
        <f t="shared" si="2431"/>
        <v>#N/A</v>
      </c>
      <c r="AG387" s="58" t="e">
        <f t="shared" si="2432"/>
        <v>#N/A</v>
      </c>
      <c r="AH387" s="58" t="e">
        <f t="shared" si="2433"/>
        <v>#N/A</v>
      </c>
      <c r="AI387" s="58" t="e">
        <f t="shared" si="2784"/>
        <v>#N/A</v>
      </c>
      <c r="AJ387" s="58" t="e">
        <f t="shared" ref="AJ387" si="2875">AI387+COUNTIF($L:$L,AI$2&amp;$P387)-1</f>
        <v>#N/A</v>
      </c>
      <c r="AK387" s="58" t="e">
        <f t="shared" si="2786"/>
        <v>#N/A</v>
      </c>
      <c r="AL387" s="58" t="e">
        <f t="shared" ref="AL387" si="2876">AK387+COUNTIF($L:$L,AK$2&amp;$P387)-1</f>
        <v>#N/A</v>
      </c>
      <c r="AM387" s="58" t="e">
        <f t="shared" si="2788"/>
        <v>#N/A</v>
      </c>
      <c r="AN387" s="58" t="e">
        <f t="shared" ref="AN387" si="2877">AM387+COUNTIF($L:$L,AM$2&amp;$P387)-1</f>
        <v>#N/A</v>
      </c>
      <c r="AO387" s="58" t="e">
        <f t="shared" si="2790"/>
        <v>#N/A</v>
      </c>
      <c r="AP387" s="58" t="e">
        <f t="shared" ref="AP387" si="2878">AO387+COUNTIF($L:$L,AO$2&amp;$P387)-1</f>
        <v>#N/A</v>
      </c>
      <c r="AQ387" s="58" t="e">
        <f t="shared" si="2792"/>
        <v>#N/A</v>
      </c>
      <c r="AR387" s="58" t="e">
        <f t="shared" ref="AR387" si="2879">AQ387+COUNTIF($L:$L,AQ$2&amp;$P387)-1</f>
        <v>#N/A</v>
      </c>
      <c r="AS387" s="58" t="e">
        <f t="shared" si="2794"/>
        <v>#N/A</v>
      </c>
      <c r="AT387" s="58" t="e">
        <f t="shared" ref="AT387" si="2880">AS387+COUNTIF($L:$L,AS$2&amp;$P387)-1</f>
        <v>#N/A</v>
      </c>
      <c r="AU387" s="58" t="e">
        <f t="shared" si="2796"/>
        <v>#N/A</v>
      </c>
      <c r="AV387" s="58" t="e">
        <f t="shared" si="2447"/>
        <v>#N/A</v>
      </c>
      <c r="AW387" s="58" t="e">
        <f t="shared" si="2448"/>
        <v>#N/A</v>
      </c>
      <c r="AX387" s="58" t="e">
        <f t="shared" si="2449"/>
        <v>#N/A</v>
      </c>
      <c r="AY387" s="58" t="e">
        <f t="shared" si="2450"/>
        <v>#N/A</v>
      </c>
      <c r="AZ387" s="59" t="e">
        <f t="shared" si="2451"/>
        <v>#N/A</v>
      </c>
      <c r="BB387" s="66" t="s">
        <v>478</v>
      </c>
      <c r="BC387" s="67" t="e">
        <f t="shared" si="2452"/>
        <v>#N/A</v>
      </c>
      <c r="BD387" s="67" t="e">
        <f t="shared" si="2453"/>
        <v>#N/A</v>
      </c>
      <c r="BE387" s="67" t="e">
        <f t="shared" si="2454"/>
        <v>#N/A</v>
      </c>
      <c r="BF387" s="67" t="e">
        <f t="shared" si="2455"/>
        <v>#N/A</v>
      </c>
      <c r="BG387" s="67" t="e">
        <f t="shared" si="2456"/>
        <v>#N/A</v>
      </c>
      <c r="BH387" s="67" t="e">
        <f t="shared" si="2457"/>
        <v>#N/A</v>
      </c>
      <c r="BI387" s="67">
        <f t="shared" si="2458"/>
        <v>712</v>
      </c>
      <c r="BJ387" s="67">
        <f t="shared" si="2459"/>
        <v>712</v>
      </c>
      <c r="BK387" s="67">
        <f t="shared" si="2460"/>
        <v>1154</v>
      </c>
      <c r="BL387" s="67">
        <f t="shared" si="2461"/>
        <v>1154</v>
      </c>
      <c r="BM387" s="67" t="e">
        <f t="shared" si="2462"/>
        <v>#N/A</v>
      </c>
      <c r="BN387" s="67" t="e">
        <f t="shared" si="2463"/>
        <v>#N/A</v>
      </c>
      <c r="BO387" s="67" t="e">
        <f t="shared" si="2464"/>
        <v>#N/A</v>
      </c>
      <c r="BP387" s="67" t="e">
        <f t="shared" si="2465"/>
        <v>#N/A</v>
      </c>
      <c r="BQ387" s="67" t="e">
        <f t="shared" si="2466"/>
        <v>#N/A</v>
      </c>
      <c r="BR387" s="67" t="e">
        <f t="shared" si="2467"/>
        <v>#N/A</v>
      </c>
      <c r="BS387" s="67" t="e">
        <f t="shared" si="2468"/>
        <v>#N/A</v>
      </c>
      <c r="BT387" s="67" t="e">
        <f t="shared" si="2469"/>
        <v>#N/A</v>
      </c>
      <c r="BU387" s="67" t="e">
        <f t="shared" si="2470"/>
        <v>#N/A</v>
      </c>
      <c r="BV387" s="67" t="e">
        <f t="shared" si="2471"/>
        <v>#N/A</v>
      </c>
      <c r="BW387" s="67" t="e">
        <f t="shared" si="2472"/>
        <v>#N/A</v>
      </c>
      <c r="BX387" s="67" t="e">
        <f t="shared" si="2473"/>
        <v>#N/A</v>
      </c>
      <c r="BY387" s="67" t="e">
        <f t="shared" si="2474"/>
        <v>#N/A</v>
      </c>
      <c r="BZ387" s="67" t="e">
        <f t="shared" si="2475"/>
        <v>#N/A</v>
      </c>
      <c r="CA387" s="67" t="e">
        <f t="shared" si="2476"/>
        <v>#N/A</v>
      </c>
      <c r="CB387" s="67" t="e">
        <f t="shared" si="2477"/>
        <v>#N/A</v>
      </c>
      <c r="CC387" s="67" t="e">
        <f t="shared" si="2478"/>
        <v>#N/A</v>
      </c>
      <c r="CD387" s="67" t="e">
        <f t="shared" si="2479"/>
        <v>#N/A</v>
      </c>
      <c r="CE387" s="67" t="e">
        <f t="shared" si="2480"/>
        <v>#N/A</v>
      </c>
      <c r="CF387" s="67" t="e">
        <f t="shared" si="2481"/>
        <v>#N/A</v>
      </c>
      <c r="CG387" s="67" t="e">
        <f t="shared" si="2482"/>
        <v>#N/A</v>
      </c>
      <c r="CH387" s="67" t="e">
        <f t="shared" si="2483"/>
        <v>#N/A</v>
      </c>
      <c r="CI387" s="67" t="e">
        <f t="shared" si="2484"/>
        <v>#N/A</v>
      </c>
      <c r="CJ387" s="67" t="e">
        <f t="shared" si="2485"/>
        <v>#N/A</v>
      </c>
      <c r="CK387" s="67" t="e">
        <f t="shared" si="2486"/>
        <v>#N/A</v>
      </c>
      <c r="CL387" s="68" t="e">
        <f t="shared" si="2487"/>
        <v>#N/A</v>
      </c>
    </row>
    <row r="388" spans="2:90" hidden="1" x14ac:dyDescent="0.4">
      <c r="B388" t="str">
        <f t="shared" ref="B388:B451" si="2881">D388&amp;G388&amp;I388</f>
        <v>2015伊藤忠エネクスホームライフ西日本(株)</v>
      </c>
      <c r="C388" t="str">
        <f t="shared" ref="C388:C451" si="2882">D388&amp;G388</f>
        <v>2015伊藤忠エネクスホームライフ西日本(株)</v>
      </c>
      <c r="D388">
        <v>2015</v>
      </c>
      <c r="E388">
        <v>2016</v>
      </c>
      <c r="G388" s="36" t="s">
        <v>386</v>
      </c>
      <c r="H388">
        <v>4.8899999999999996E-4</v>
      </c>
      <c r="J388">
        <v>4.5300000000000001E-4</v>
      </c>
      <c r="L388" s="60" t="s">
        <v>2089</v>
      </c>
      <c r="M388" s="61">
        <v>2015</v>
      </c>
      <c r="N388" s="62" t="s">
        <v>389</v>
      </c>
      <c r="P388" s="60" t="s">
        <v>479</v>
      </c>
      <c r="Q388" s="61" t="e">
        <f t="shared" si="2416"/>
        <v>#N/A</v>
      </c>
      <c r="R388" s="61" t="e">
        <f t="shared" si="2417"/>
        <v>#N/A</v>
      </c>
      <c r="S388" s="61" t="e">
        <f t="shared" si="2418"/>
        <v>#N/A</v>
      </c>
      <c r="T388" s="61" t="e">
        <f t="shared" si="2419"/>
        <v>#N/A</v>
      </c>
      <c r="U388" s="61" t="e">
        <f t="shared" si="2420"/>
        <v>#N/A</v>
      </c>
      <c r="V388" s="61" t="e">
        <f t="shared" si="2421"/>
        <v>#N/A</v>
      </c>
      <c r="W388" s="61">
        <f t="shared" si="2422"/>
        <v>679</v>
      </c>
      <c r="X388" s="61">
        <f t="shared" si="2423"/>
        <v>679</v>
      </c>
      <c r="Y388" s="61">
        <f t="shared" si="2424"/>
        <v>1051</v>
      </c>
      <c r="Z388" s="61">
        <f t="shared" si="2425"/>
        <v>1051</v>
      </c>
      <c r="AA388" s="61">
        <f t="shared" si="2426"/>
        <v>1489</v>
      </c>
      <c r="AB388" s="61">
        <f t="shared" si="2427"/>
        <v>1489</v>
      </c>
      <c r="AC388" s="61">
        <f t="shared" si="2428"/>
        <v>1997</v>
      </c>
      <c r="AD388" s="61">
        <f t="shared" si="2429"/>
        <v>1997</v>
      </c>
      <c r="AE388" s="61">
        <f t="shared" si="2430"/>
        <v>2556</v>
      </c>
      <c r="AF388" s="61">
        <f t="shared" si="2431"/>
        <v>2556</v>
      </c>
      <c r="AG388" s="61" t="e">
        <f t="shared" si="2432"/>
        <v>#N/A</v>
      </c>
      <c r="AH388" s="61" t="e">
        <f t="shared" si="2433"/>
        <v>#N/A</v>
      </c>
      <c r="AI388" s="61" t="e">
        <f t="shared" si="2784"/>
        <v>#N/A</v>
      </c>
      <c r="AJ388" s="61" t="e">
        <f t="shared" ref="AJ388" si="2883">AI388+COUNTIF($L:$L,AI$2&amp;$P388)-1</f>
        <v>#N/A</v>
      </c>
      <c r="AK388" s="61" t="e">
        <f t="shared" si="2786"/>
        <v>#N/A</v>
      </c>
      <c r="AL388" s="61" t="e">
        <f t="shared" ref="AL388" si="2884">AK388+COUNTIF($L:$L,AK$2&amp;$P388)-1</f>
        <v>#N/A</v>
      </c>
      <c r="AM388" s="61" t="e">
        <f t="shared" si="2788"/>
        <v>#N/A</v>
      </c>
      <c r="AN388" s="61" t="e">
        <f t="shared" ref="AN388" si="2885">AM388+COUNTIF($L:$L,AM$2&amp;$P388)-1</f>
        <v>#N/A</v>
      </c>
      <c r="AO388" s="61" t="e">
        <f t="shared" si="2790"/>
        <v>#N/A</v>
      </c>
      <c r="AP388" s="61" t="e">
        <f t="shared" ref="AP388" si="2886">AO388+COUNTIF($L:$L,AO$2&amp;$P388)-1</f>
        <v>#N/A</v>
      </c>
      <c r="AQ388" s="61" t="e">
        <f t="shared" si="2792"/>
        <v>#N/A</v>
      </c>
      <c r="AR388" s="61" t="e">
        <f t="shared" ref="AR388" si="2887">AQ388+COUNTIF($L:$L,AQ$2&amp;$P388)-1</f>
        <v>#N/A</v>
      </c>
      <c r="AS388" s="61" t="e">
        <f t="shared" si="2794"/>
        <v>#N/A</v>
      </c>
      <c r="AT388" s="61" t="e">
        <f t="shared" ref="AT388" si="2888">AS388+COUNTIF($L:$L,AS$2&amp;$P388)-1</f>
        <v>#N/A</v>
      </c>
      <c r="AU388" s="61" t="e">
        <f t="shared" si="2796"/>
        <v>#N/A</v>
      </c>
      <c r="AV388" s="61" t="e">
        <f t="shared" si="2447"/>
        <v>#N/A</v>
      </c>
      <c r="AW388" s="61" t="e">
        <f t="shared" si="2448"/>
        <v>#N/A</v>
      </c>
      <c r="AX388" s="61" t="e">
        <f t="shared" si="2449"/>
        <v>#N/A</v>
      </c>
      <c r="AY388" s="61" t="e">
        <f t="shared" si="2450"/>
        <v>#N/A</v>
      </c>
      <c r="AZ388" s="62" t="e">
        <f t="shared" si="2451"/>
        <v>#N/A</v>
      </c>
      <c r="BB388" s="69" t="s">
        <v>479</v>
      </c>
      <c r="BC388" s="70" t="e">
        <f t="shared" si="2452"/>
        <v>#N/A</v>
      </c>
      <c r="BD388" s="70" t="e">
        <f t="shared" si="2453"/>
        <v>#N/A</v>
      </c>
      <c r="BE388" s="70" t="e">
        <f t="shared" si="2454"/>
        <v>#N/A</v>
      </c>
      <c r="BF388" s="70" t="e">
        <f t="shared" si="2455"/>
        <v>#N/A</v>
      </c>
      <c r="BG388" s="70" t="e">
        <f t="shared" si="2456"/>
        <v>#N/A</v>
      </c>
      <c r="BH388" s="70" t="e">
        <f t="shared" si="2457"/>
        <v>#N/A</v>
      </c>
      <c r="BI388" s="70">
        <f t="shared" si="2458"/>
        <v>713</v>
      </c>
      <c r="BJ388" s="70">
        <f t="shared" si="2459"/>
        <v>713</v>
      </c>
      <c r="BK388" s="70">
        <f t="shared" si="2460"/>
        <v>1155</v>
      </c>
      <c r="BL388" s="70">
        <f t="shared" si="2461"/>
        <v>1155</v>
      </c>
      <c r="BM388" s="70">
        <f t="shared" si="2462"/>
        <v>1728</v>
      </c>
      <c r="BN388" s="70">
        <f t="shared" si="2463"/>
        <v>1728</v>
      </c>
      <c r="BO388" s="70">
        <f t="shared" si="2464"/>
        <v>2489</v>
      </c>
      <c r="BP388" s="70">
        <f t="shared" si="2465"/>
        <v>2489</v>
      </c>
      <c r="BQ388" s="70">
        <f t="shared" si="2466"/>
        <v>3463</v>
      </c>
      <c r="BR388" s="70">
        <f t="shared" si="2467"/>
        <v>3463</v>
      </c>
      <c r="BS388" s="70" t="e">
        <f t="shared" si="2468"/>
        <v>#N/A</v>
      </c>
      <c r="BT388" s="70" t="e">
        <f t="shared" si="2469"/>
        <v>#N/A</v>
      </c>
      <c r="BU388" s="70" t="e">
        <f t="shared" si="2470"/>
        <v>#N/A</v>
      </c>
      <c r="BV388" s="70" t="e">
        <f t="shared" si="2471"/>
        <v>#N/A</v>
      </c>
      <c r="BW388" s="70" t="e">
        <f t="shared" si="2472"/>
        <v>#N/A</v>
      </c>
      <c r="BX388" s="70" t="e">
        <f t="shared" si="2473"/>
        <v>#N/A</v>
      </c>
      <c r="BY388" s="70" t="e">
        <f t="shared" si="2474"/>
        <v>#N/A</v>
      </c>
      <c r="BZ388" s="70" t="e">
        <f t="shared" si="2475"/>
        <v>#N/A</v>
      </c>
      <c r="CA388" s="70" t="e">
        <f t="shared" si="2476"/>
        <v>#N/A</v>
      </c>
      <c r="CB388" s="70" t="e">
        <f t="shared" si="2477"/>
        <v>#N/A</v>
      </c>
      <c r="CC388" s="70" t="e">
        <f t="shared" si="2478"/>
        <v>#N/A</v>
      </c>
      <c r="CD388" s="70" t="e">
        <f t="shared" si="2479"/>
        <v>#N/A</v>
      </c>
      <c r="CE388" s="70" t="e">
        <f t="shared" si="2480"/>
        <v>#N/A</v>
      </c>
      <c r="CF388" s="70" t="e">
        <f t="shared" si="2481"/>
        <v>#N/A</v>
      </c>
      <c r="CG388" s="70" t="e">
        <f t="shared" si="2482"/>
        <v>#N/A</v>
      </c>
      <c r="CH388" s="70" t="e">
        <f t="shared" si="2483"/>
        <v>#N/A</v>
      </c>
      <c r="CI388" s="70" t="e">
        <f t="shared" si="2484"/>
        <v>#N/A</v>
      </c>
      <c r="CJ388" s="70" t="e">
        <f t="shared" si="2485"/>
        <v>#N/A</v>
      </c>
      <c r="CK388" s="70" t="e">
        <f t="shared" si="2486"/>
        <v>#N/A</v>
      </c>
      <c r="CL388" s="71" t="e">
        <f t="shared" si="2487"/>
        <v>#N/A</v>
      </c>
    </row>
    <row r="389" spans="2:90" hidden="1" x14ac:dyDescent="0.4">
      <c r="B389" t="str">
        <f t="shared" si="2881"/>
        <v>2015(株)エネコープ</v>
      </c>
      <c r="C389" t="str">
        <f t="shared" si="2882"/>
        <v>2015(株)エネコープ</v>
      </c>
      <c r="D389">
        <v>2015</v>
      </c>
      <c r="E389">
        <v>2016</v>
      </c>
      <c r="G389" s="36" t="s">
        <v>387</v>
      </c>
      <c r="H389">
        <v>5.8299999999999997E-4</v>
      </c>
      <c r="J389">
        <v>5.4700000000000007E-4</v>
      </c>
      <c r="L389" s="57" t="s">
        <v>2090</v>
      </c>
      <c r="M389" s="58">
        <v>2015</v>
      </c>
      <c r="N389" s="59" t="s">
        <v>390</v>
      </c>
      <c r="P389" s="57" t="s">
        <v>480</v>
      </c>
      <c r="Q389" s="58" t="e">
        <f t="shared" ref="Q389:Q452" si="2889">MATCH(Q$2&amp;$P389,$L:$L,0)</f>
        <v>#N/A</v>
      </c>
      <c r="R389" s="58" t="e">
        <f t="shared" ref="R389:R452" si="2890">Q389+COUNTIF($L:$L,Q$2&amp;$P389)-1</f>
        <v>#N/A</v>
      </c>
      <c r="S389" s="58" t="e">
        <f t="shared" ref="S389:S452" si="2891">MATCH(S$2&amp;$P389,$L:$L,0)</f>
        <v>#N/A</v>
      </c>
      <c r="T389" s="58" t="e">
        <f t="shared" ref="T389:T452" si="2892">S389+COUNTIF($L:$L,S$2&amp;$P389)-1</f>
        <v>#N/A</v>
      </c>
      <c r="U389" s="58" t="e">
        <f t="shared" ref="U389:U452" si="2893">MATCH(U$2&amp;$P389,$L:$L,0)</f>
        <v>#N/A</v>
      </c>
      <c r="V389" s="58" t="e">
        <f t="shared" ref="V389:V452" si="2894">U389+COUNTIF($L:$L,U$2&amp;$P389)-1</f>
        <v>#N/A</v>
      </c>
      <c r="W389" s="58">
        <f t="shared" ref="W389:W452" si="2895">MATCH(W$2&amp;$P389,$L:$L,0)</f>
        <v>694</v>
      </c>
      <c r="X389" s="58">
        <f t="shared" ref="X389:X452" si="2896">W389+COUNTIF($L:$L,W$2&amp;$P389)-1</f>
        <v>694</v>
      </c>
      <c r="Y389" s="58">
        <f t="shared" ref="Y389:Y452" si="2897">MATCH(Y$2&amp;$P389,$L:$L,0)</f>
        <v>1066</v>
      </c>
      <c r="Z389" s="58">
        <f t="shared" ref="Z389:Z452" si="2898">Y389+COUNTIF($L:$L,Y$2&amp;$P389)-1</f>
        <v>1066</v>
      </c>
      <c r="AA389" s="58">
        <f t="shared" ref="AA389:AA452" si="2899">MATCH(AA$2&amp;$P389,$L:$L,0)</f>
        <v>1503</v>
      </c>
      <c r="AB389" s="58">
        <f t="shared" ref="AB389:AB452" si="2900">AA389+COUNTIF($L:$L,AA$2&amp;$P389)-1</f>
        <v>1503</v>
      </c>
      <c r="AC389" s="58">
        <f t="shared" ref="AC389:AC452" si="2901">MATCH(AC$2&amp;$P389,$L:$L,0)</f>
        <v>2010</v>
      </c>
      <c r="AD389" s="58">
        <f t="shared" ref="AD389:AD452" si="2902">AC389+COUNTIF($L:$L,AC$2&amp;$P389)-1</f>
        <v>2010</v>
      </c>
      <c r="AE389" s="58">
        <f t="shared" ref="AE389:AE452" si="2903">MATCH(AE$2&amp;$P389,$L:$L,0)</f>
        <v>2567</v>
      </c>
      <c r="AF389" s="58">
        <f t="shared" ref="AF389:AF452" si="2904">AE389+COUNTIF($L:$L,AE$2&amp;$P389)-1</f>
        <v>2567</v>
      </c>
      <c r="AG389" s="58" t="e">
        <f t="shared" ref="AG389:AG452" si="2905">MATCH(AG$3&amp;$P389,$L:$L,0)</f>
        <v>#N/A</v>
      </c>
      <c r="AH389" s="58" t="e">
        <f t="shared" ref="AH389:AH452" si="2906">AG389+COUNTIF($L:$L,AG$2&amp;$P389)-1</f>
        <v>#N/A</v>
      </c>
      <c r="AI389" s="58" t="e">
        <f t="shared" ref="AI389:AI404" si="2907">MATCH(AI$3&amp;$P389,$L:$L,0)</f>
        <v>#N/A</v>
      </c>
      <c r="AJ389" s="58" t="e">
        <f t="shared" ref="AJ389" si="2908">AI389+COUNTIF($L:$L,AI$2&amp;$P389)-1</f>
        <v>#N/A</v>
      </c>
      <c r="AK389" s="58" t="e">
        <f t="shared" ref="AK389:AK404" si="2909">MATCH(AK$3&amp;$P389,$L:$L,0)</f>
        <v>#N/A</v>
      </c>
      <c r="AL389" s="58" t="e">
        <f t="shared" ref="AL389" si="2910">AK389+COUNTIF($L:$L,AK$2&amp;$P389)-1</f>
        <v>#N/A</v>
      </c>
      <c r="AM389" s="58" t="e">
        <f t="shared" ref="AM389:AM404" si="2911">MATCH(AM$3&amp;$P389,$L:$L,0)</f>
        <v>#N/A</v>
      </c>
      <c r="AN389" s="58" t="e">
        <f t="shared" ref="AN389" si="2912">AM389+COUNTIF($L:$L,AM$2&amp;$P389)-1</f>
        <v>#N/A</v>
      </c>
      <c r="AO389" s="58" t="e">
        <f t="shared" ref="AO389:AO404" si="2913">MATCH(AO$3&amp;$P389,$L:$L,0)</f>
        <v>#N/A</v>
      </c>
      <c r="AP389" s="58" t="e">
        <f t="shared" ref="AP389" si="2914">AO389+COUNTIF($L:$L,AO$2&amp;$P389)-1</f>
        <v>#N/A</v>
      </c>
      <c r="AQ389" s="58" t="e">
        <f t="shared" ref="AQ389:AQ404" si="2915">MATCH(AQ$3&amp;$P389,$L:$L,0)</f>
        <v>#N/A</v>
      </c>
      <c r="AR389" s="58" t="e">
        <f t="shared" ref="AR389" si="2916">AQ389+COUNTIF($L:$L,AQ$2&amp;$P389)-1</f>
        <v>#N/A</v>
      </c>
      <c r="AS389" s="58" t="e">
        <f t="shared" ref="AS389:AS404" si="2917">MATCH(AS$3&amp;$P389,$L:$L,0)</f>
        <v>#N/A</v>
      </c>
      <c r="AT389" s="58" t="e">
        <f t="shared" ref="AT389" si="2918">AS389+COUNTIF($L:$L,AS$2&amp;$P389)-1</f>
        <v>#N/A</v>
      </c>
      <c r="AU389" s="58" t="e">
        <f t="shared" ref="AU389:AU404" si="2919">MATCH(AU$3&amp;$P389,$L:$L,0)</f>
        <v>#N/A</v>
      </c>
      <c r="AV389" s="58" t="e">
        <f t="shared" ref="AV389:AV452" si="2920">AU389+COUNTIF($L:$L,AU$2&amp;$P389)-1</f>
        <v>#N/A</v>
      </c>
      <c r="AW389" s="58" t="e">
        <f t="shared" ref="AW389:AW452" si="2921">MATCH(AW$3&amp;$P389,$L:$L,0)</f>
        <v>#N/A</v>
      </c>
      <c r="AX389" s="58" t="e">
        <f t="shared" ref="AX389:AX452" si="2922">AW389+COUNTIF($L:$L,AW$2&amp;$P389)-1</f>
        <v>#N/A</v>
      </c>
      <c r="AY389" s="58" t="e">
        <f t="shared" ref="AY389:AY452" si="2923">MATCH(AY$3&amp;$P389,$L:$L,0)</f>
        <v>#N/A</v>
      </c>
      <c r="AZ389" s="59" t="e">
        <f t="shared" ref="AZ389:AZ452" si="2924">AY389+COUNTIF($L:$L,AY$2&amp;$P389)-1</f>
        <v>#N/A</v>
      </c>
      <c r="BB389" s="66" t="s">
        <v>480</v>
      </c>
      <c r="BC389" s="67" t="e">
        <f t="shared" ref="BC389:BC452" si="2925">MATCH(BC$2&amp;$P389,$C:$C,0)</f>
        <v>#N/A</v>
      </c>
      <c r="BD389" s="67" t="e">
        <f t="shared" ref="BD389:BD452" si="2926">BC389+COUNTIF($C:$C,BC$2&amp;$P389)-1</f>
        <v>#N/A</v>
      </c>
      <c r="BE389" s="67" t="e">
        <f t="shared" ref="BE389:BE452" si="2927">MATCH(BE$2&amp;$P389,$C:$C,0)</f>
        <v>#N/A</v>
      </c>
      <c r="BF389" s="67" t="e">
        <f t="shared" ref="BF389:BF452" si="2928">BE389+COUNTIF($C:$C,BE$2&amp;$P389)-1</f>
        <v>#N/A</v>
      </c>
      <c r="BG389" s="67" t="e">
        <f t="shared" ref="BG389:BG452" si="2929">MATCH(BG$2&amp;$P389,$C:$C,0)</f>
        <v>#N/A</v>
      </c>
      <c r="BH389" s="67" t="e">
        <f t="shared" ref="BH389:BH452" si="2930">BG389+COUNTIF($C:$C,BG$2&amp;$P389)-1</f>
        <v>#N/A</v>
      </c>
      <c r="BI389" s="67">
        <f t="shared" ref="BI389:BI452" si="2931">MATCH(BI$2&amp;$P389,$C:$C,0)</f>
        <v>728</v>
      </c>
      <c r="BJ389" s="67">
        <f t="shared" ref="BJ389:BJ452" si="2932">BI389+COUNTIF($C:$C,BI$2&amp;$P389)-1</f>
        <v>728</v>
      </c>
      <c r="BK389" s="67">
        <f t="shared" ref="BK389:BK452" si="2933">MATCH(BK$2&amp;$P389,$C:$C,0)</f>
        <v>1170</v>
      </c>
      <c r="BL389" s="67">
        <f t="shared" ref="BL389:BL452" si="2934">BK389+COUNTIF($C:$C,BK$2&amp;$P389)-1</f>
        <v>1171</v>
      </c>
      <c r="BM389" s="67">
        <f t="shared" ref="BM389:BM452" si="2935">MATCH(BM$2&amp;$P389,$C:$C,0)</f>
        <v>1742</v>
      </c>
      <c r="BN389" s="67">
        <f t="shared" ref="BN389:BN452" si="2936">BM389+COUNTIF($C:$C,BM$2&amp;$P389)-1</f>
        <v>1745</v>
      </c>
      <c r="BO389" s="67">
        <f t="shared" ref="BO389:BO452" si="2937">MATCH(BO$2&amp;$P389,$C:$C,0)</f>
        <v>2505</v>
      </c>
      <c r="BP389" s="67">
        <f t="shared" ref="BP389:BP452" si="2938">BO389+COUNTIF($C:$C,BO$2&amp;$P389)-1</f>
        <v>2510</v>
      </c>
      <c r="BQ389" s="67">
        <f t="shared" ref="BQ389:BQ452" si="2939">MATCH(BQ$2&amp;$P389,$C:$C,0)</f>
        <v>3479</v>
      </c>
      <c r="BR389" s="67">
        <f t="shared" ref="BR389:BR452" si="2940">BQ389+COUNTIF($C:$C,BQ$2&amp;$P389)-1</f>
        <v>3480</v>
      </c>
      <c r="BS389" s="67" t="e">
        <f t="shared" ref="BS389:BS452" si="2941">MATCH(BS$3&amp;$P389,$C:$C,0)</f>
        <v>#N/A</v>
      </c>
      <c r="BT389" s="67" t="e">
        <f t="shared" ref="BT389:BT452" si="2942">BS389+COUNTIF($C:$C,BS$2&amp;$P389)-1</f>
        <v>#N/A</v>
      </c>
      <c r="BU389" s="67" t="e">
        <f t="shared" ref="BU389:BU452" si="2943">MATCH(BU$3&amp;$P389,$C:$C,0)</f>
        <v>#N/A</v>
      </c>
      <c r="BV389" s="67" t="e">
        <f t="shared" ref="BV389:BV452" si="2944">BU389+COUNTIF($C:$C,BU$2&amp;$P389)-1</f>
        <v>#N/A</v>
      </c>
      <c r="BW389" s="67" t="e">
        <f t="shared" ref="BW389:BW452" si="2945">MATCH(BW$3&amp;$P389,$C:$C,0)</f>
        <v>#N/A</v>
      </c>
      <c r="BX389" s="67" t="e">
        <f t="shared" ref="BX389:BX452" si="2946">BW389+COUNTIF($C:$C,BW$2&amp;$P389)-1</f>
        <v>#N/A</v>
      </c>
      <c r="BY389" s="67" t="e">
        <f t="shared" ref="BY389:BY452" si="2947">MATCH(BY$3&amp;$P389,$C:$C,0)</f>
        <v>#N/A</v>
      </c>
      <c r="BZ389" s="67" t="e">
        <f t="shared" ref="BZ389:BZ452" si="2948">BY389+COUNTIF($C:$C,BY$2&amp;$P389)-1</f>
        <v>#N/A</v>
      </c>
      <c r="CA389" s="67" t="e">
        <f t="shared" ref="CA389:CA452" si="2949">MATCH(CA$3&amp;$P389,$C:$C,0)</f>
        <v>#N/A</v>
      </c>
      <c r="CB389" s="67" t="e">
        <f t="shared" ref="CB389:CB452" si="2950">CA389+COUNTIF($C:$C,CA$2&amp;$P389)-1</f>
        <v>#N/A</v>
      </c>
      <c r="CC389" s="67" t="e">
        <f t="shared" ref="CC389:CC452" si="2951">MATCH(CC$3&amp;$P389,$C:$C,0)</f>
        <v>#N/A</v>
      </c>
      <c r="CD389" s="67" t="e">
        <f t="shared" ref="CD389:CD452" si="2952">CC389+COUNTIF($C:$C,CC$2&amp;$P389)-1</f>
        <v>#N/A</v>
      </c>
      <c r="CE389" s="67" t="e">
        <f t="shared" ref="CE389:CE452" si="2953">MATCH(CE$3&amp;$P389,$C:$C,0)</f>
        <v>#N/A</v>
      </c>
      <c r="CF389" s="67" t="e">
        <f t="shared" ref="CF389:CF452" si="2954">CE389+COUNTIF($C:$C,CE$2&amp;$P389)-1</f>
        <v>#N/A</v>
      </c>
      <c r="CG389" s="67" t="e">
        <f t="shared" ref="CG389:CG452" si="2955">MATCH(CG$3&amp;$P389,$C:$C,0)</f>
        <v>#N/A</v>
      </c>
      <c r="CH389" s="67" t="e">
        <f t="shared" ref="CH389:CH452" si="2956">CG389+COUNTIF($C:$C,CG$2&amp;$P389)-1</f>
        <v>#N/A</v>
      </c>
      <c r="CI389" s="67" t="e">
        <f t="shared" ref="CI389:CI452" si="2957">MATCH(CI$3&amp;$P389,$C:$C,0)</f>
        <v>#N/A</v>
      </c>
      <c r="CJ389" s="67" t="e">
        <f t="shared" ref="CJ389:CJ452" si="2958">CI389+COUNTIF($C:$C,CI$2&amp;$P389)-1</f>
        <v>#N/A</v>
      </c>
      <c r="CK389" s="67" t="e">
        <f t="shared" ref="CK389:CK452" si="2959">MATCH(CK$3&amp;$P389,$C:$C,0)</f>
        <v>#N/A</v>
      </c>
      <c r="CL389" s="68" t="e">
        <f t="shared" ref="CL389:CL452" si="2960">CK389+COUNTIF($C:$C,CK$2&amp;$P389)-1</f>
        <v>#N/A</v>
      </c>
    </row>
    <row r="390" spans="2:90" hidden="1" x14ac:dyDescent="0.4">
      <c r="B390" t="str">
        <f t="shared" si="2881"/>
        <v>2015(株)東芝</v>
      </c>
      <c r="C390" t="str">
        <f t="shared" si="2882"/>
        <v>2015(株)東芝</v>
      </c>
      <c r="D390">
        <v>2015</v>
      </c>
      <c r="E390">
        <v>2016</v>
      </c>
      <c r="G390" s="36" t="s">
        <v>220</v>
      </c>
      <c r="H390">
        <v>8.5099999999999998E-4</v>
      </c>
      <c r="J390">
        <v>1.01E-3</v>
      </c>
      <c r="L390" s="60" t="s">
        <v>2091</v>
      </c>
      <c r="M390" s="61">
        <v>2015</v>
      </c>
      <c r="N390" s="62" t="s">
        <v>391</v>
      </c>
      <c r="P390" s="60" t="s">
        <v>481</v>
      </c>
      <c r="Q390" s="61" t="e">
        <f t="shared" si="2889"/>
        <v>#N/A</v>
      </c>
      <c r="R390" s="61" t="e">
        <f t="shared" si="2890"/>
        <v>#N/A</v>
      </c>
      <c r="S390" s="61" t="e">
        <f t="shared" si="2891"/>
        <v>#N/A</v>
      </c>
      <c r="T390" s="61" t="e">
        <f t="shared" si="2892"/>
        <v>#N/A</v>
      </c>
      <c r="U390" s="61" t="e">
        <f t="shared" si="2893"/>
        <v>#N/A</v>
      </c>
      <c r="V390" s="61" t="e">
        <f t="shared" si="2894"/>
        <v>#N/A</v>
      </c>
      <c r="W390" s="61">
        <f t="shared" si="2895"/>
        <v>705</v>
      </c>
      <c r="X390" s="61">
        <f t="shared" si="2896"/>
        <v>705</v>
      </c>
      <c r="Y390" s="61">
        <f t="shared" si="2897"/>
        <v>1077</v>
      </c>
      <c r="Z390" s="61">
        <f t="shared" si="2898"/>
        <v>1077</v>
      </c>
      <c r="AA390" s="61" t="e">
        <f t="shared" si="2899"/>
        <v>#N/A</v>
      </c>
      <c r="AB390" s="61" t="e">
        <f t="shared" si="2900"/>
        <v>#N/A</v>
      </c>
      <c r="AC390" s="61" t="e">
        <f t="shared" si="2901"/>
        <v>#N/A</v>
      </c>
      <c r="AD390" s="61" t="e">
        <f t="shared" si="2902"/>
        <v>#N/A</v>
      </c>
      <c r="AE390" s="61" t="e">
        <f t="shared" si="2903"/>
        <v>#N/A</v>
      </c>
      <c r="AF390" s="61" t="e">
        <f t="shared" si="2904"/>
        <v>#N/A</v>
      </c>
      <c r="AG390" s="61" t="e">
        <f t="shared" si="2905"/>
        <v>#N/A</v>
      </c>
      <c r="AH390" s="61" t="e">
        <f t="shared" si="2906"/>
        <v>#N/A</v>
      </c>
      <c r="AI390" s="61" t="e">
        <f t="shared" si="2907"/>
        <v>#N/A</v>
      </c>
      <c r="AJ390" s="61" t="e">
        <f t="shared" ref="AJ390" si="2961">AI390+COUNTIF($L:$L,AI$2&amp;$P390)-1</f>
        <v>#N/A</v>
      </c>
      <c r="AK390" s="61" t="e">
        <f t="shared" si="2909"/>
        <v>#N/A</v>
      </c>
      <c r="AL390" s="61" t="e">
        <f t="shared" ref="AL390" si="2962">AK390+COUNTIF($L:$L,AK$2&amp;$P390)-1</f>
        <v>#N/A</v>
      </c>
      <c r="AM390" s="61" t="e">
        <f t="shared" si="2911"/>
        <v>#N/A</v>
      </c>
      <c r="AN390" s="61" t="e">
        <f t="shared" ref="AN390" si="2963">AM390+COUNTIF($L:$L,AM$2&amp;$P390)-1</f>
        <v>#N/A</v>
      </c>
      <c r="AO390" s="61" t="e">
        <f t="shared" si="2913"/>
        <v>#N/A</v>
      </c>
      <c r="AP390" s="61" t="e">
        <f t="shared" ref="AP390" si="2964">AO390+COUNTIF($L:$L,AO$2&amp;$P390)-1</f>
        <v>#N/A</v>
      </c>
      <c r="AQ390" s="61" t="e">
        <f t="shared" si="2915"/>
        <v>#N/A</v>
      </c>
      <c r="AR390" s="61" t="e">
        <f t="shared" ref="AR390" si="2965">AQ390+COUNTIF($L:$L,AQ$2&amp;$P390)-1</f>
        <v>#N/A</v>
      </c>
      <c r="AS390" s="61" t="e">
        <f t="shared" si="2917"/>
        <v>#N/A</v>
      </c>
      <c r="AT390" s="61" t="e">
        <f t="shared" ref="AT390" si="2966">AS390+COUNTIF($L:$L,AS$2&amp;$P390)-1</f>
        <v>#N/A</v>
      </c>
      <c r="AU390" s="61" t="e">
        <f t="shared" si="2919"/>
        <v>#N/A</v>
      </c>
      <c r="AV390" s="61" t="e">
        <f t="shared" si="2920"/>
        <v>#N/A</v>
      </c>
      <c r="AW390" s="61" t="e">
        <f t="shared" si="2921"/>
        <v>#N/A</v>
      </c>
      <c r="AX390" s="61" t="e">
        <f t="shared" si="2922"/>
        <v>#N/A</v>
      </c>
      <c r="AY390" s="61" t="e">
        <f t="shared" si="2923"/>
        <v>#N/A</v>
      </c>
      <c r="AZ390" s="62" t="e">
        <f t="shared" si="2924"/>
        <v>#N/A</v>
      </c>
      <c r="BB390" s="69" t="s">
        <v>481</v>
      </c>
      <c r="BC390" s="70" t="e">
        <f t="shared" si="2925"/>
        <v>#N/A</v>
      </c>
      <c r="BD390" s="70" t="e">
        <f t="shared" si="2926"/>
        <v>#N/A</v>
      </c>
      <c r="BE390" s="70" t="e">
        <f t="shared" si="2927"/>
        <v>#N/A</v>
      </c>
      <c r="BF390" s="70" t="e">
        <f t="shared" si="2928"/>
        <v>#N/A</v>
      </c>
      <c r="BG390" s="70" t="e">
        <f t="shared" si="2929"/>
        <v>#N/A</v>
      </c>
      <c r="BH390" s="70" t="e">
        <f t="shared" si="2930"/>
        <v>#N/A</v>
      </c>
      <c r="BI390" s="70">
        <f t="shared" si="2931"/>
        <v>739</v>
      </c>
      <c r="BJ390" s="70">
        <f t="shared" si="2932"/>
        <v>739</v>
      </c>
      <c r="BK390" s="70">
        <f t="shared" si="2933"/>
        <v>1182</v>
      </c>
      <c r="BL390" s="70">
        <f t="shared" si="2934"/>
        <v>1182</v>
      </c>
      <c r="BM390" s="70" t="e">
        <f t="shared" si="2935"/>
        <v>#N/A</v>
      </c>
      <c r="BN390" s="70" t="e">
        <f t="shared" si="2936"/>
        <v>#N/A</v>
      </c>
      <c r="BO390" s="70" t="e">
        <f t="shared" si="2937"/>
        <v>#N/A</v>
      </c>
      <c r="BP390" s="70" t="e">
        <f t="shared" si="2938"/>
        <v>#N/A</v>
      </c>
      <c r="BQ390" s="70" t="e">
        <f t="shared" si="2939"/>
        <v>#N/A</v>
      </c>
      <c r="BR390" s="70" t="e">
        <f t="shared" si="2940"/>
        <v>#N/A</v>
      </c>
      <c r="BS390" s="70" t="e">
        <f t="shared" si="2941"/>
        <v>#N/A</v>
      </c>
      <c r="BT390" s="70" t="e">
        <f t="shared" si="2942"/>
        <v>#N/A</v>
      </c>
      <c r="BU390" s="70" t="e">
        <f t="shared" si="2943"/>
        <v>#N/A</v>
      </c>
      <c r="BV390" s="70" t="e">
        <f t="shared" si="2944"/>
        <v>#N/A</v>
      </c>
      <c r="BW390" s="70" t="e">
        <f t="shared" si="2945"/>
        <v>#N/A</v>
      </c>
      <c r="BX390" s="70" t="e">
        <f t="shared" si="2946"/>
        <v>#N/A</v>
      </c>
      <c r="BY390" s="70" t="e">
        <f t="shared" si="2947"/>
        <v>#N/A</v>
      </c>
      <c r="BZ390" s="70" t="e">
        <f t="shared" si="2948"/>
        <v>#N/A</v>
      </c>
      <c r="CA390" s="70" t="e">
        <f t="shared" si="2949"/>
        <v>#N/A</v>
      </c>
      <c r="CB390" s="70" t="e">
        <f t="shared" si="2950"/>
        <v>#N/A</v>
      </c>
      <c r="CC390" s="70" t="e">
        <f t="shared" si="2951"/>
        <v>#N/A</v>
      </c>
      <c r="CD390" s="70" t="e">
        <f t="shared" si="2952"/>
        <v>#N/A</v>
      </c>
      <c r="CE390" s="70" t="e">
        <f t="shared" si="2953"/>
        <v>#N/A</v>
      </c>
      <c r="CF390" s="70" t="e">
        <f t="shared" si="2954"/>
        <v>#N/A</v>
      </c>
      <c r="CG390" s="70" t="e">
        <f t="shared" si="2955"/>
        <v>#N/A</v>
      </c>
      <c r="CH390" s="70" t="e">
        <f t="shared" si="2956"/>
        <v>#N/A</v>
      </c>
      <c r="CI390" s="70" t="e">
        <f t="shared" si="2957"/>
        <v>#N/A</v>
      </c>
      <c r="CJ390" s="70" t="e">
        <f t="shared" si="2958"/>
        <v>#N/A</v>
      </c>
      <c r="CK390" s="70" t="e">
        <f t="shared" si="2959"/>
        <v>#N/A</v>
      </c>
      <c r="CL390" s="71" t="e">
        <f t="shared" si="2960"/>
        <v>#N/A</v>
      </c>
    </row>
    <row r="391" spans="2:90" hidden="1" x14ac:dyDescent="0.4">
      <c r="B391" t="str">
        <f t="shared" si="2881"/>
        <v>2015ネクストエナジー・アンド・リソース(株)</v>
      </c>
      <c r="C391" t="str">
        <f t="shared" si="2882"/>
        <v>2015ネクストエナジー・アンド・リソース(株)</v>
      </c>
      <c r="D391">
        <v>2015</v>
      </c>
      <c r="E391">
        <v>2016</v>
      </c>
      <c r="G391" s="36" t="s">
        <v>388</v>
      </c>
      <c r="H391">
        <v>5.1199999999999998E-4</v>
      </c>
      <c r="J391">
        <v>5.1699999999999999E-4</v>
      </c>
      <c r="L391" s="57" t="s">
        <v>2092</v>
      </c>
      <c r="M391" s="58">
        <v>2015</v>
      </c>
      <c r="N391" s="59" t="s">
        <v>392</v>
      </c>
      <c r="P391" s="57" t="s">
        <v>482</v>
      </c>
      <c r="Q391" s="58" t="e">
        <f t="shared" si="2889"/>
        <v>#N/A</v>
      </c>
      <c r="R391" s="58" t="e">
        <f t="shared" si="2890"/>
        <v>#N/A</v>
      </c>
      <c r="S391" s="58" t="e">
        <f t="shared" si="2891"/>
        <v>#N/A</v>
      </c>
      <c r="T391" s="58" t="e">
        <f t="shared" si="2892"/>
        <v>#N/A</v>
      </c>
      <c r="U391" s="58" t="e">
        <f t="shared" si="2893"/>
        <v>#N/A</v>
      </c>
      <c r="V391" s="58" t="e">
        <f t="shared" si="2894"/>
        <v>#N/A</v>
      </c>
      <c r="W391" s="58">
        <f t="shared" si="2895"/>
        <v>722</v>
      </c>
      <c r="X391" s="58">
        <f t="shared" si="2896"/>
        <v>722</v>
      </c>
      <c r="Y391" s="58" t="e">
        <f t="shared" si="2897"/>
        <v>#N/A</v>
      </c>
      <c r="Z391" s="58" t="e">
        <f t="shared" si="2898"/>
        <v>#N/A</v>
      </c>
      <c r="AA391" s="58" t="e">
        <f t="shared" si="2899"/>
        <v>#N/A</v>
      </c>
      <c r="AB391" s="58" t="e">
        <f t="shared" si="2900"/>
        <v>#N/A</v>
      </c>
      <c r="AC391" s="58" t="e">
        <f t="shared" si="2901"/>
        <v>#N/A</v>
      </c>
      <c r="AD391" s="58" t="e">
        <f t="shared" si="2902"/>
        <v>#N/A</v>
      </c>
      <c r="AE391" s="58">
        <f t="shared" si="2903"/>
        <v>2589</v>
      </c>
      <c r="AF391" s="58">
        <f t="shared" si="2904"/>
        <v>2589</v>
      </c>
      <c r="AG391" s="58" t="e">
        <f t="shared" si="2905"/>
        <v>#N/A</v>
      </c>
      <c r="AH391" s="58" t="e">
        <f t="shared" si="2906"/>
        <v>#N/A</v>
      </c>
      <c r="AI391" s="58" t="e">
        <f t="shared" si="2907"/>
        <v>#N/A</v>
      </c>
      <c r="AJ391" s="58" t="e">
        <f t="shared" ref="AJ391" si="2967">AI391+COUNTIF($L:$L,AI$2&amp;$P391)-1</f>
        <v>#N/A</v>
      </c>
      <c r="AK391" s="58" t="e">
        <f t="shared" si="2909"/>
        <v>#N/A</v>
      </c>
      <c r="AL391" s="58" t="e">
        <f t="shared" ref="AL391" si="2968">AK391+COUNTIF($L:$L,AK$2&amp;$P391)-1</f>
        <v>#N/A</v>
      </c>
      <c r="AM391" s="58" t="e">
        <f t="shared" si="2911"/>
        <v>#N/A</v>
      </c>
      <c r="AN391" s="58" t="e">
        <f t="shared" ref="AN391" si="2969">AM391+COUNTIF($L:$L,AM$2&amp;$P391)-1</f>
        <v>#N/A</v>
      </c>
      <c r="AO391" s="58" t="e">
        <f t="shared" si="2913"/>
        <v>#N/A</v>
      </c>
      <c r="AP391" s="58" t="e">
        <f t="shared" ref="AP391" si="2970">AO391+COUNTIF($L:$L,AO$2&amp;$P391)-1</f>
        <v>#N/A</v>
      </c>
      <c r="AQ391" s="58" t="e">
        <f t="shared" si="2915"/>
        <v>#N/A</v>
      </c>
      <c r="AR391" s="58" t="e">
        <f t="shared" ref="AR391" si="2971">AQ391+COUNTIF($L:$L,AQ$2&amp;$P391)-1</f>
        <v>#N/A</v>
      </c>
      <c r="AS391" s="58" t="e">
        <f t="shared" si="2917"/>
        <v>#N/A</v>
      </c>
      <c r="AT391" s="58" t="e">
        <f t="shared" ref="AT391" si="2972">AS391+COUNTIF($L:$L,AS$2&amp;$P391)-1</f>
        <v>#N/A</v>
      </c>
      <c r="AU391" s="58" t="e">
        <f t="shared" si="2919"/>
        <v>#N/A</v>
      </c>
      <c r="AV391" s="58" t="e">
        <f t="shared" si="2920"/>
        <v>#N/A</v>
      </c>
      <c r="AW391" s="58" t="e">
        <f t="shared" si="2921"/>
        <v>#N/A</v>
      </c>
      <c r="AX391" s="58" t="e">
        <f t="shared" si="2922"/>
        <v>#N/A</v>
      </c>
      <c r="AY391" s="58" t="e">
        <f t="shared" si="2923"/>
        <v>#N/A</v>
      </c>
      <c r="AZ391" s="59" t="e">
        <f t="shared" si="2924"/>
        <v>#N/A</v>
      </c>
      <c r="BB391" s="66" t="s">
        <v>482</v>
      </c>
      <c r="BC391" s="67" t="e">
        <f t="shared" si="2925"/>
        <v>#N/A</v>
      </c>
      <c r="BD391" s="67" t="e">
        <f t="shared" si="2926"/>
        <v>#N/A</v>
      </c>
      <c r="BE391" s="67" t="e">
        <f t="shared" si="2927"/>
        <v>#N/A</v>
      </c>
      <c r="BF391" s="67" t="e">
        <f t="shared" si="2928"/>
        <v>#N/A</v>
      </c>
      <c r="BG391" s="67" t="e">
        <f t="shared" si="2929"/>
        <v>#N/A</v>
      </c>
      <c r="BH391" s="67" t="e">
        <f t="shared" si="2930"/>
        <v>#N/A</v>
      </c>
      <c r="BI391" s="67">
        <f t="shared" si="2931"/>
        <v>757</v>
      </c>
      <c r="BJ391" s="67">
        <f t="shared" si="2932"/>
        <v>757</v>
      </c>
      <c r="BK391" s="67" t="e">
        <f t="shared" si="2933"/>
        <v>#N/A</v>
      </c>
      <c r="BL391" s="67" t="e">
        <f t="shared" si="2934"/>
        <v>#N/A</v>
      </c>
      <c r="BM391" s="67" t="e">
        <f t="shared" si="2935"/>
        <v>#N/A</v>
      </c>
      <c r="BN391" s="67" t="e">
        <f t="shared" si="2936"/>
        <v>#N/A</v>
      </c>
      <c r="BO391" s="67" t="e">
        <f t="shared" si="2937"/>
        <v>#N/A</v>
      </c>
      <c r="BP391" s="67" t="e">
        <f t="shared" si="2938"/>
        <v>#N/A</v>
      </c>
      <c r="BQ391" s="67">
        <f t="shared" si="2939"/>
        <v>3507</v>
      </c>
      <c r="BR391" s="67">
        <f t="shared" si="2940"/>
        <v>3507</v>
      </c>
      <c r="BS391" s="67" t="e">
        <f t="shared" si="2941"/>
        <v>#N/A</v>
      </c>
      <c r="BT391" s="67" t="e">
        <f t="shared" si="2942"/>
        <v>#N/A</v>
      </c>
      <c r="BU391" s="67" t="e">
        <f t="shared" si="2943"/>
        <v>#N/A</v>
      </c>
      <c r="BV391" s="67" t="e">
        <f t="shared" si="2944"/>
        <v>#N/A</v>
      </c>
      <c r="BW391" s="67" t="e">
        <f t="shared" si="2945"/>
        <v>#N/A</v>
      </c>
      <c r="BX391" s="67" t="e">
        <f t="shared" si="2946"/>
        <v>#N/A</v>
      </c>
      <c r="BY391" s="67" t="e">
        <f t="shared" si="2947"/>
        <v>#N/A</v>
      </c>
      <c r="BZ391" s="67" t="e">
        <f t="shared" si="2948"/>
        <v>#N/A</v>
      </c>
      <c r="CA391" s="67" t="e">
        <f t="shared" si="2949"/>
        <v>#N/A</v>
      </c>
      <c r="CB391" s="67" t="e">
        <f t="shared" si="2950"/>
        <v>#N/A</v>
      </c>
      <c r="CC391" s="67" t="e">
        <f t="shared" si="2951"/>
        <v>#N/A</v>
      </c>
      <c r="CD391" s="67" t="e">
        <f t="shared" si="2952"/>
        <v>#N/A</v>
      </c>
      <c r="CE391" s="67" t="e">
        <f t="shared" si="2953"/>
        <v>#N/A</v>
      </c>
      <c r="CF391" s="67" t="e">
        <f t="shared" si="2954"/>
        <v>#N/A</v>
      </c>
      <c r="CG391" s="67" t="e">
        <f t="shared" si="2955"/>
        <v>#N/A</v>
      </c>
      <c r="CH391" s="67" t="e">
        <f t="shared" si="2956"/>
        <v>#N/A</v>
      </c>
      <c r="CI391" s="67" t="e">
        <f t="shared" si="2957"/>
        <v>#N/A</v>
      </c>
      <c r="CJ391" s="67" t="e">
        <f t="shared" si="2958"/>
        <v>#N/A</v>
      </c>
      <c r="CK391" s="67" t="e">
        <f t="shared" si="2959"/>
        <v>#N/A</v>
      </c>
      <c r="CL391" s="68" t="e">
        <f t="shared" si="2960"/>
        <v>#N/A</v>
      </c>
    </row>
    <row r="392" spans="2:90" hidden="1" x14ac:dyDescent="0.4">
      <c r="B392" t="str">
        <f t="shared" si="2881"/>
        <v>2015はりま電力(株)</v>
      </c>
      <c r="C392" t="str">
        <f t="shared" si="2882"/>
        <v>2015はりま電力(株)</v>
      </c>
      <c r="D392">
        <v>2015</v>
      </c>
      <c r="E392">
        <v>2016</v>
      </c>
      <c r="G392" s="36" t="s">
        <v>389</v>
      </c>
      <c r="H392">
        <v>5.5200000000000008E-4</v>
      </c>
      <c r="J392">
        <v>5.3200000000000003E-4</v>
      </c>
      <c r="L392" s="60" t="s">
        <v>2093</v>
      </c>
      <c r="M392" s="61">
        <v>2015</v>
      </c>
      <c r="N392" s="62" t="s">
        <v>393</v>
      </c>
      <c r="P392" s="60" t="s">
        <v>483</v>
      </c>
      <c r="Q392" s="61" t="e">
        <f t="shared" si="2889"/>
        <v>#N/A</v>
      </c>
      <c r="R392" s="61" t="e">
        <f t="shared" si="2890"/>
        <v>#N/A</v>
      </c>
      <c r="S392" s="61" t="e">
        <f t="shared" si="2891"/>
        <v>#N/A</v>
      </c>
      <c r="T392" s="61" t="e">
        <f t="shared" si="2892"/>
        <v>#N/A</v>
      </c>
      <c r="U392" s="61" t="e">
        <f t="shared" si="2893"/>
        <v>#N/A</v>
      </c>
      <c r="V392" s="61" t="e">
        <f t="shared" si="2894"/>
        <v>#N/A</v>
      </c>
      <c r="W392" s="61">
        <f t="shared" si="2895"/>
        <v>724</v>
      </c>
      <c r="X392" s="61">
        <f t="shared" si="2896"/>
        <v>724</v>
      </c>
      <c r="Y392" s="61">
        <f t="shared" si="2897"/>
        <v>1096</v>
      </c>
      <c r="Z392" s="61">
        <f t="shared" si="2898"/>
        <v>1096</v>
      </c>
      <c r="AA392" s="61">
        <f t="shared" si="2899"/>
        <v>1531</v>
      </c>
      <c r="AB392" s="61">
        <f t="shared" si="2900"/>
        <v>1531</v>
      </c>
      <c r="AC392" s="61">
        <f t="shared" si="2901"/>
        <v>2037</v>
      </c>
      <c r="AD392" s="61">
        <f t="shared" si="2902"/>
        <v>2037</v>
      </c>
      <c r="AE392" s="61">
        <f t="shared" si="2903"/>
        <v>2592</v>
      </c>
      <c r="AF392" s="61">
        <f t="shared" si="2904"/>
        <v>2592</v>
      </c>
      <c r="AG392" s="61" t="e">
        <f t="shared" si="2905"/>
        <v>#N/A</v>
      </c>
      <c r="AH392" s="61" t="e">
        <f t="shared" si="2906"/>
        <v>#N/A</v>
      </c>
      <c r="AI392" s="61" t="e">
        <f t="shared" si="2907"/>
        <v>#N/A</v>
      </c>
      <c r="AJ392" s="61" t="e">
        <f t="shared" ref="AJ392" si="2973">AI392+COUNTIF($L:$L,AI$2&amp;$P392)-1</f>
        <v>#N/A</v>
      </c>
      <c r="AK392" s="61" t="e">
        <f t="shared" si="2909"/>
        <v>#N/A</v>
      </c>
      <c r="AL392" s="61" t="e">
        <f t="shared" ref="AL392" si="2974">AK392+COUNTIF($L:$L,AK$2&amp;$P392)-1</f>
        <v>#N/A</v>
      </c>
      <c r="AM392" s="61" t="e">
        <f t="shared" si="2911"/>
        <v>#N/A</v>
      </c>
      <c r="AN392" s="61" t="e">
        <f t="shared" ref="AN392" si="2975">AM392+COUNTIF($L:$L,AM$2&amp;$P392)-1</f>
        <v>#N/A</v>
      </c>
      <c r="AO392" s="61" t="e">
        <f t="shared" si="2913"/>
        <v>#N/A</v>
      </c>
      <c r="AP392" s="61" t="e">
        <f t="shared" ref="AP392" si="2976">AO392+COUNTIF($L:$L,AO$2&amp;$P392)-1</f>
        <v>#N/A</v>
      </c>
      <c r="AQ392" s="61" t="e">
        <f t="shared" si="2915"/>
        <v>#N/A</v>
      </c>
      <c r="AR392" s="61" t="e">
        <f t="shared" ref="AR392" si="2977">AQ392+COUNTIF($L:$L,AQ$2&amp;$P392)-1</f>
        <v>#N/A</v>
      </c>
      <c r="AS392" s="61" t="e">
        <f t="shared" si="2917"/>
        <v>#N/A</v>
      </c>
      <c r="AT392" s="61" t="e">
        <f t="shared" ref="AT392" si="2978">AS392+COUNTIF($L:$L,AS$2&amp;$P392)-1</f>
        <v>#N/A</v>
      </c>
      <c r="AU392" s="61" t="e">
        <f t="shared" si="2919"/>
        <v>#N/A</v>
      </c>
      <c r="AV392" s="61" t="e">
        <f t="shared" si="2920"/>
        <v>#N/A</v>
      </c>
      <c r="AW392" s="61" t="e">
        <f t="shared" si="2921"/>
        <v>#N/A</v>
      </c>
      <c r="AX392" s="61" t="e">
        <f t="shared" si="2922"/>
        <v>#N/A</v>
      </c>
      <c r="AY392" s="61" t="e">
        <f t="shared" si="2923"/>
        <v>#N/A</v>
      </c>
      <c r="AZ392" s="62" t="e">
        <f t="shared" si="2924"/>
        <v>#N/A</v>
      </c>
      <c r="BB392" s="69" t="s">
        <v>483</v>
      </c>
      <c r="BC392" s="70" t="e">
        <f t="shared" si="2925"/>
        <v>#N/A</v>
      </c>
      <c r="BD392" s="70" t="e">
        <f t="shared" si="2926"/>
        <v>#N/A</v>
      </c>
      <c r="BE392" s="70" t="e">
        <f t="shared" si="2927"/>
        <v>#N/A</v>
      </c>
      <c r="BF392" s="70" t="e">
        <f t="shared" si="2928"/>
        <v>#N/A</v>
      </c>
      <c r="BG392" s="70" t="e">
        <f t="shared" si="2929"/>
        <v>#N/A</v>
      </c>
      <c r="BH392" s="70" t="e">
        <f t="shared" si="2930"/>
        <v>#N/A</v>
      </c>
      <c r="BI392" s="70">
        <f t="shared" si="2931"/>
        <v>759</v>
      </c>
      <c r="BJ392" s="70">
        <f t="shared" si="2932"/>
        <v>759</v>
      </c>
      <c r="BK392" s="70">
        <f t="shared" si="2933"/>
        <v>1204</v>
      </c>
      <c r="BL392" s="70">
        <f t="shared" si="2934"/>
        <v>1204</v>
      </c>
      <c r="BM392" s="70">
        <f t="shared" si="2935"/>
        <v>1777</v>
      </c>
      <c r="BN392" s="70">
        <f t="shared" si="2936"/>
        <v>1777</v>
      </c>
      <c r="BO392" s="70">
        <f t="shared" si="2937"/>
        <v>2541</v>
      </c>
      <c r="BP392" s="70">
        <f t="shared" si="2938"/>
        <v>2541</v>
      </c>
      <c r="BQ392" s="70">
        <f t="shared" si="2939"/>
        <v>3510</v>
      </c>
      <c r="BR392" s="70">
        <f t="shared" si="2940"/>
        <v>3510</v>
      </c>
      <c r="BS392" s="70" t="e">
        <f t="shared" si="2941"/>
        <v>#N/A</v>
      </c>
      <c r="BT392" s="70" t="e">
        <f t="shared" si="2942"/>
        <v>#N/A</v>
      </c>
      <c r="BU392" s="70" t="e">
        <f t="shared" si="2943"/>
        <v>#N/A</v>
      </c>
      <c r="BV392" s="70" t="e">
        <f t="shared" si="2944"/>
        <v>#N/A</v>
      </c>
      <c r="BW392" s="70" t="e">
        <f t="shared" si="2945"/>
        <v>#N/A</v>
      </c>
      <c r="BX392" s="70" t="e">
        <f t="shared" si="2946"/>
        <v>#N/A</v>
      </c>
      <c r="BY392" s="70" t="e">
        <f t="shared" si="2947"/>
        <v>#N/A</v>
      </c>
      <c r="BZ392" s="70" t="e">
        <f t="shared" si="2948"/>
        <v>#N/A</v>
      </c>
      <c r="CA392" s="70" t="e">
        <f t="shared" si="2949"/>
        <v>#N/A</v>
      </c>
      <c r="CB392" s="70" t="e">
        <f t="shared" si="2950"/>
        <v>#N/A</v>
      </c>
      <c r="CC392" s="70" t="e">
        <f t="shared" si="2951"/>
        <v>#N/A</v>
      </c>
      <c r="CD392" s="70" t="e">
        <f t="shared" si="2952"/>
        <v>#N/A</v>
      </c>
      <c r="CE392" s="70" t="e">
        <f t="shared" si="2953"/>
        <v>#N/A</v>
      </c>
      <c r="CF392" s="70" t="e">
        <f t="shared" si="2954"/>
        <v>#N/A</v>
      </c>
      <c r="CG392" s="70" t="e">
        <f t="shared" si="2955"/>
        <v>#N/A</v>
      </c>
      <c r="CH392" s="70" t="e">
        <f t="shared" si="2956"/>
        <v>#N/A</v>
      </c>
      <c r="CI392" s="70" t="e">
        <f t="shared" si="2957"/>
        <v>#N/A</v>
      </c>
      <c r="CJ392" s="70" t="e">
        <f t="shared" si="2958"/>
        <v>#N/A</v>
      </c>
      <c r="CK392" s="70" t="e">
        <f t="shared" si="2959"/>
        <v>#N/A</v>
      </c>
      <c r="CL392" s="71" t="e">
        <f t="shared" si="2960"/>
        <v>#N/A</v>
      </c>
    </row>
    <row r="393" spans="2:90" hidden="1" x14ac:dyDescent="0.4">
      <c r="B393" t="str">
        <f t="shared" si="2881"/>
        <v>2015(株)浜松新電力</v>
      </c>
      <c r="C393" t="str">
        <f t="shared" si="2882"/>
        <v>2015(株)浜松新電力</v>
      </c>
      <c r="D393">
        <v>2015</v>
      </c>
      <c r="E393">
        <v>2016</v>
      </c>
      <c r="G393" s="36" t="s">
        <v>390</v>
      </c>
      <c r="H393">
        <v>0</v>
      </c>
      <c r="J393">
        <v>9.2E-5</v>
      </c>
      <c r="L393" s="57" t="s">
        <v>2094</v>
      </c>
      <c r="M393" s="58">
        <v>2015</v>
      </c>
      <c r="N393" s="59" t="s">
        <v>242</v>
      </c>
      <c r="P393" s="57" t="s">
        <v>484</v>
      </c>
      <c r="Q393" s="58" t="e">
        <f t="shared" si="2889"/>
        <v>#N/A</v>
      </c>
      <c r="R393" s="58" t="e">
        <f t="shared" si="2890"/>
        <v>#N/A</v>
      </c>
      <c r="S393" s="58" t="e">
        <f t="shared" si="2891"/>
        <v>#N/A</v>
      </c>
      <c r="T393" s="58" t="e">
        <f t="shared" si="2892"/>
        <v>#N/A</v>
      </c>
      <c r="U393" s="58" t="e">
        <f t="shared" si="2893"/>
        <v>#N/A</v>
      </c>
      <c r="V393" s="58" t="e">
        <f t="shared" si="2894"/>
        <v>#N/A</v>
      </c>
      <c r="W393" s="58">
        <f t="shared" si="2895"/>
        <v>725</v>
      </c>
      <c r="X393" s="58">
        <f t="shared" si="2896"/>
        <v>725</v>
      </c>
      <c r="Y393" s="58">
        <f t="shared" si="2897"/>
        <v>1097</v>
      </c>
      <c r="Z393" s="58">
        <f t="shared" si="2898"/>
        <v>1097</v>
      </c>
      <c r="AA393" s="58">
        <f t="shared" si="2899"/>
        <v>1532</v>
      </c>
      <c r="AB393" s="58">
        <f t="shared" si="2900"/>
        <v>1532</v>
      </c>
      <c r="AC393" s="58">
        <f t="shared" si="2901"/>
        <v>2038</v>
      </c>
      <c r="AD393" s="58">
        <f t="shared" si="2902"/>
        <v>2038</v>
      </c>
      <c r="AE393" s="58">
        <f t="shared" si="2903"/>
        <v>2593</v>
      </c>
      <c r="AF393" s="58">
        <f t="shared" si="2904"/>
        <v>2593</v>
      </c>
      <c r="AG393" s="58" t="e">
        <f t="shared" si="2905"/>
        <v>#N/A</v>
      </c>
      <c r="AH393" s="58" t="e">
        <f t="shared" si="2906"/>
        <v>#N/A</v>
      </c>
      <c r="AI393" s="58" t="e">
        <f t="shared" si="2907"/>
        <v>#N/A</v>
      </c>
      <c r="AJ393" s="58" t="e">
        <f t="shared" ref="AJ393" si="2979">AI393+COUNTIF($L:$L,AI$2&amp;$P393)-1</f>
        <v>#N/A</v>
      </c>
      <c r="AK393" s="58" t="e">
        <f t="shared" si="2909"/>
        <v>#N/A</v>
      </c>
      <c r="AL393" s="58" t="e">
        <f t="shared" ref="AL393" si="2980">AK393+COUNTIF($L:$L,AK$2&amp;$P393)-1</f>
        <v>#N/A</v>
      </c>
      <c r="AM393" s="58" t="e">
        <f t="shared" si="2911"/>
        <v>#N/A</v>
      </c>
      <c r="AN393" s="58" t="e">
        <f t="shared" ref="AN393" si="2981">AM393+COUNTIF($L:$L,AM$2&amp;$P393)-1</f>
        <v>#N/A</v>
      </c>
      <c r="AO393" s="58" t="e">
        <f t="shared" si="2913"/>
        <v>#N/A</v>
      </c>
      <c r="AP393" s="58" t="e">
        <f t="shared" ref="AP393" si="2982">AO393+COUNTIF($L:$L,AO$2&amp;$P393)-1</f>
        <v>#N/A</v>
      </c>
      <c r="AQ393" s="58" t="e">
        <f t="shared" si="2915"/>
        <v>#N/A</v>
      </c>
      <c r="AR393" s="58" t="e">
        <f t="shared" ref="AR393" si="2983">AQ393+COUNTIF($L:$L,AQ$2&amp;$P393)-1</f>
        <v>#N/A</v>
      </c>
      <c r="AS393" s="58" t="e">
        <f t="shared" si="2917"/>
        <v>#N/A</v>
      </c>
      <c r="AT393" s="58" t="e">
        <f t="shared" ref="AT393" si="2984">AS393+COUNTIF($L:$L,AS$2&amp;$P393)-1</f>
        <v>#N/A</v>
      </c>
      <c r="AU393" s="58" t="e">
        <f t="shared" si="2919"/>
        <v>#N/A</v>
      </c>
      <c r="AV393" s="58" t="e">
        <f t="shared" si="2920"/>
        <v>#N/A</v>
      </c>
      <c r="AW393" s="58" t="e">
        <f t="shared" si="2921"/>
        <v>#N/A</v>
      </c>
      <c r="AX393" s="58" t="e">
        <f t="shared" si="2922"/>
        <v>#N/A</v>
      </c>
      <c r="AY393" s="58" t="e">
        <f t="shared" si="2923"/>
        <v>#N/A</v>
      </c>
      <c r="AZ393" s="59" t="e">
        <f t="shared" si="2924"/>
        <v>#N/A</v>
      </c>
      <c r="BB393" s="66" t="s">
        <v>484</v>
      </c>
      <c r="BC393" s="67" t="e">
        <f t="shared" si="2925"/>
        <v>#N/A</v>
      </c>
      <c r="BD393" s="67" t="e">
        <f t="shared" si="2926"/>
        <v>#N/A</v>
      </c>
      <c r="BE393" s="67" t="e">
        <f t="shared" si="2927"/>
        <v>#N/A</v>
      </c>
      <c r="BF393" s="67" t="e">
        <f t="shared" si="2928"/>
        <v>#N/A</v>
      </c>
      <c r="BG393" s="67" t="e">
        <f t="shared" si="2929"/>
        <v>#N/A</v>
      </c>
      <c r="BH393" s="67" t="e">
        <f t="shared" si="2930"/>
        <v>#N/A</v>
      </c>
      <c r="BI393" s="67">
        <f t="shared" si="2931"/>
        <v>760</v>
      </c>
      <c r="BJ393" s="67">
        <f t="shared" si="2932"/>
        <v>760</v>
      </c>
      <c r="BK393" s="67">
        <f t="shared" si="2933"/>
        <v>1205</v>
      </c>
      <c r="BL393" s="67">
        <f t="shared" si="2934"/>
        <v>1205</v>
      </c>
      <c r="BM393" s="67">
        <f t="shared" si="2935"/>
        <v>1778</v>
      </c>
      <c r="BN393" s="67">
        <f t="shared" si="2936"/>
        <v>1778</v>
      </c>
      <c r="BO393" s="67">
        <f t="shared" si="2937"/>
        <v>2542</v>
      </c>
      <c r="BP393" s="67">
        <f t="shared" si="2938"/>
        <v>2542</v>
      </c>
      <c r="BQ393" s="67">
        <f t="shared" si="2939"/>
        <v>3511</v>
      </c>
      <c r="BR393" s="67">
        <f t="shared" si="2940"/>
        <v>3511</v>
      </c>
      <c r="BS393" s="67" t="e">
        <f t="shared" si="2941"/>
        <v>#N/A</v>
      </c>
      <c r="BT393" s="67" t="e">
        <f t="shared" si="2942"/>
        <v>#N/A</v>
      </c>
      <c r="BU393" s="67" t="e">
        <f t="shared" si="2943"/>
        <v>#N/A</v>
      </c>
      <c r="BV393" s="67" t="e">
        <f t="shared" si="2944"/>
        <v>#N/A</v>
      </c>
      <c r="BW393" s="67" t="e">
        <f t="shared" si="2945"/>
        <v>#N/A</v>
      </c>
      <c r="BX393" s="67" t="e">
        <f t="shared" si="2946"/>
        <v>#N/A</v>
      </c>
      <c r="BY393" s="67" t="e">
        <f t="shared" si="2947"/>
        <v>#N/A</v>
      </c>
      <c r="BZ393" s="67" t="e">
        <f t="shared" si="2948"/>
        <v>#N/A</v>
      </c>
      <c r="CA393" s="67" t="e">
        <f t="shared" si="2949"/>
        <v>#N/A</v>
      </c>
      <c r="CB393" s="67" t="e">
        <f t="shared" si="2950"/>
        <v>#N/A</v>
      </c>
      <c r="CC393" s="67" t="e">
        <f t="shared" si="2951"/>
        <v>#N/A</v>
      </c>
      <c r="CD393" s="67" t="e">
        <f t="shared" si="2952"/>
        <v>#N/A</v>
      </c>
      <c r="CE393" s="67" t="e">
        <f t="shared" si="2953"/>
        <v>#N/A</v>
      </c>
      <c r="CF393" s="67" t="e">
        <f t="shared" si="2954"/>
        <v>#N/A</v>
      </c>
      <c r="CG393" s="67" t="e">
        <f t="shared" si="2955"/>
        <v>#N/A</v>
      </c>
      <c r="CH393" s="67" t="e">
        <f t="shared" si="2956"/>
        <v>#N/A</v>
      </c>
      <c r="CI393" s="67" t="e">
        <f t="shared" si="2957"/>
        <v>#N/A</v>
      </c>
      <c r="CJ393" s="67" t="e">
        <f t="shared" si="2958"/>
        <v>#N/A</v>
      </c>
      <c r="CK393" s="67" t="e">
        <f t="shared" si="2959"/>
        <v>#N/A</v>
      </c>
      <c r="CL393" s="68" t="e">
        <f t="shared" si="2960"/>
        <v>#N/A</v>
      </c>
    </row>
    <row r="394" spans="2:90" hidden="1" x14ac:dyDescent="0.4">
      <c r="B394" t="str">
        <f t="shared" si="2881"/>
        <v>2015アストマックス・トレーディング(株)</v>
      </c>
      <c r="C394" t="str">
        <f t="shared" si="2882"/>
        <v>2015アストマックス・トレーディング(株)</v>
      </c>
      <c r="D394">
        <v>2015</v>
      </c>
      <c r="E394">
        <v>2016</v>
      </c>
      <c r="G394" s="36" t="s">
        <v>391</v>
      </c>
      <c r="H394">
        <v>5.7600000000000001E-4</v>
      </c>
      <c r="J394">
        <v>5.8299999999999997E-4</v>
      </c>
      <c r="L394" s="60" t="s">
        <v>2095</v>
      </c>
      <c r="M394" s="61">
        <v>2015</v>
      </c>
      <c r="N394" s="62" t="s">
        <v>394</v>
      </c>
      <c r="P394" s="60" t="s">
        <v>485</v>
      </c>
      <c r="Q394" s="61" t="e">
        <f t="shared" si="2889"/>
        <v>#N/A</v>
      </c>
      <c r="R394" s="61" t="e">
        <f t="shared" si="2890"/>
        <v>#N/A</v>
      </c>
      <c r="S394" s="61" t="e">
        <f t="shared" si="2891"/>
        <v>#N/A</v>
      </c>
      <c r="T394" s="61" t="e">
        <f t="shared" si="2892"/>
        <v>#N/A</v>
      </c>
      <c r="U394" s="61" t="e">
        <f t="shared" si="2893"/>
        <v>#N/A</v>
      </c>
      <c r="V394" s="61" t="e">
        <f t="shared" si="2894"/>
        <v>#N/A</v>
      </c>
      <c r="W394" s="61">
        <f t="shared" si="2895"/>
        <v>744</v>
      </c>
      <c r="X394" s="61">
        <f t="shared" si="2896"/>
        <v>744</v>
      </c>
      <c r="Y394" s="61">
        <f t="shared" si="2897"/>
        <v>1117</v>
      </c>
      <c r="Z394" s="61">
        <f t="shared" si="2898"/>
        <v>1117</v>
      </c>
      <c r="AA394" s="61">
        <f t="shared" si="2899"/>
        <v>1551</v>
      </c>
      <c r="AB394" s="61">
        <f t="shared" si="2900"/>
        <v>1551</v>
      </c>
      <c r="AC394" s="61">
        <f t="shared" si="2901"/>
        <v>2057</v>
      </c>
      <c r="AD394" s="61">
        <f t="shared" si="2902"/>
        <v>2057</v>
      </c>
      <c r="AE394" s="61">
        <f t="shared" si="2903"/>
        <v>2611</v>
      </c>
      <c r="AF394" s="61">
        <f t="shared" si="2904"/>
        <v>2611</v>
      </c>
      <c r="AG394" s="61" t="e">
        <f t="shared" si="2905"/>
        <v>#N/A</v>
      </c>
      <c r="AH394" s="61" t="e">
        <f t="shared" si="2906"/>
        <v>#N/A</v>
      </c>
      <c r="AI394" s="61" t="e">
        <f t="shared" si="2907"/>
        <v>#N/A</v>
      </c>
      <c r="AJ394" s="61" t="e">
        <f t="shared" ref="AJ394" si="2985">AI394+COUNTIF($L:$L,AI$2&amp;$P394)-1</f>
        <v>#N/A</v>
      </c>
      <c r="AK394" s="61" t="e">
        <f t="shared" si="2909"/>
        <v>#N/A</v>
      </c>
      <c r="AL394" s="61" t="e">
        <f t="shared" ref="AL394" si="2986">AK394+COUNTIF($L:$L,AK$2&amp;$P394)-1</f>
        <v>#N/A</v>
      </c>
      <c r="AM394" s="61" t="e">
        <f t="shared" si="2911"/>
        <v>#N/A</v>
      </c>
      <c r="AN394" s="61" t="e">
        <f t="shared" ref="AN394" si="2987">AM394+COUNTIF($L:$L,AM$2&amp;$P394)-1</f>
        <v>#N/A</v>
      </c>
      <c r="AO394" s="61" t="e">
        <f t="shared" si="2913"/>
        <v>#N/A</v>
      </c>
      <c r="AP394" s="61" t="e">
        <f t="shared" ref="AP394" si="2988">AO394+COUNTIF($L:$L,AO$2&amp;$P394)-1</f>
        <v>#N/A</v>
      </c>
      <c r="AQ394" s="61" t="e">
        <f t="shared" si="2915"/>
        <v>#N/A</v>
      </c>
      <c r="AR394" s="61" t="e">
        <f t="shared" ref="AR394" si="2989">AQ394+COUNTIF($L:$L,AQ$2&amp;$P394)-1</f>
        <v>#N/A</v>
      </c>
      <c r="AS394" s="61" t="e">
        <f t="shared" si="2917"/>
        <v>#N/A</v>
      </c>
      <c r="AT394" s="61" t="e">
        <f t="shared" ref="AT394" si="2990">AS394+COUNTIF($L:$L,AS$2&amp;$P394)-1</f>
        <v>#N/A</v>
      </c>
      <c r="AU394" s="61" t="e">
        <f t="shared" si="2919"/>
        <v>#N/A</v>
      </c>
      <c r="AV394" s="61" t="e">
        <f t="shared" si="2920"/>
        <v>#N/A</v>
      </c>
      <c r="AW394" s="61" t="e">
        <f t="shared" si="2921"/>
        <v>#N/A</v>
      </c>
      <c r="AX394" s="61" t="e">
        <f t="shared" si="2922"/>
        <v>#N/A</v>
      </c>
      <c r="AY394" s="61" t="e">
        <f t="shared" si="2923"/>
        <v>#N/A</v>
      </c>
      <c r="AZ394" s="62" t="e">
        <f t="shared" si="2924"/>
        <v>#N/A</v>
      </c>
      <c r="BB394" s="69" t="s">
        <v>485</v>
      </c>
      <c r="BC394" s="70" t="e">
        <f t="shared" si="2925"/>
        <v>#N/A</v>
      </c>
      <c r="BD394" s="70" t="e">
        <f t="shared" si="2926"/>
        <v>#N/A</v>
      </c>
      <c r="BE394" s="70" t="e">
        <f t="shared" si="2927"/>
        <v>#N/A</v>
      </c>
      <c r="BF394" s="70" t="e">
        <f t="shared" si="2928"/>
        <v>#N/A</v>
      </c>
      <c r="BG394" s="70" t="e">
        <f t="shared" si="2929"/>
        <v>#N/A</v>
      </c>
      <c r="BH394" s="70" t="e">
        <f t="shared" si="2930"/>
        <v>#N/A</v>
      </c>
      <c r="BI394" s="70">
        <f t="shared" si="2931"/>
        <v>780</v>
      </c>
      <c r="BJ394" s="70">
        <f t="shared" si="2932"/>
        <v>780</v>
      </c>
      <c r="BK394" s="70">
        <f t="shared" si="2933"/>
        <v>1235</v>
      </c>
      <c r="BL394" s="70">
        <f t="shared" si="2934"/>
        <v>1235</v>
      </c>
      <c r="BM394" s="70">
        <f t="shared" si="2935"/>
        <v>1820</v>
      </c>
      <c r="BN394" s="70">
        <f t="shared" si="2936"/>
        <v>1820</v>
      </c>
      <c r="BO394" s="70">
        <f t="shared" si="2937"/>
        <v>2590</v>
      </c>
      <c r="BP394" s="70">
        <f t="shared" si="2938"/>
        <v>2590</v>
      </c>
      <c r="BQ394" s="70">
        <f t="shared" si="2939"/>
        <v>3569</v>
      </c>
      <c r="BR394" s="70">
        <f t="shared" si="2940"/>
        <v>3569</v>
      </c>
      <c r="BS394" s="70" t="e">
        <f t="shared" si="2941"/>
        <v>#N/A</v>
      </c>
      <c r="BT394" s="70" t="e">
        <f t="shared" si="2942"/>
        <v>#N/A</v>
      </c>
      <c r="BU394" s="70" t="e">
        <f t="shared" si="2943"/>
        <v>#N/A</v>
      </c>
      <c r="BV394" s="70" t="e">
        <f t="shared" si="2944"/>
        <v>#N/A</v>
      </c>
      <c r="BW394" s="70" t="e">
        <f t="shared" si="2945"/>
        <v>#N/A</v>
      </c>
      <c r="BX394" s="70" t="e">
        <f t="shared" si="2946"/>
        <v>#N/A</v>
      </c>
      <c r="BY394" s="70" t="e">
        <f t="shared" si="2947"/>
        <v>#N/A</v>
      </c>
      <c r="BZ394" s="70" t="e">
        <f t="shared" si="2948"/>
        <v>#N/A</v>
      </c>
      <c r="CA394" s="70" t="e">
        <f t="shared" si="2949"/>
        <v>#N/A</v>
      </c>
      <c r="CB394" s="70" t="e">
        <f t="shared" si="2950"/>
        <v>#N/A</v>
      </c>
      <c r="CC394" s="70" t="e">
        <f t="shared" si="2951"/>
        <v>#N/A</v>
      </c>
      <c r="CD394" s="70" t="e">
        <f t="shared" si="2952"/>
        <v>#N/A</v>
      </c>
      <c r="CE394" s="70" t="e">
        <f t="shared" si="2953"/>
        <v>#N/A</v>
      </c>
      <c r="CF394" s="70" t="e">
        <f t="shared" si="2954"/>
        <v>#N/A</v>
      </c>
      <c r="CG394" s="70" t="e">
        <f t="shared" si="2955"/>
        <v>#N/A</v>
      </c>
      <c r="CH394" s="70" t="e">
        <f t="shared" si="2956"/>
        <v>#N/A</v>
      </c>
      <c r="CI394" s="70" t="e">
        <f t="shared" si="2957"/>
        <v>#N/A</v>
      </c>
      <c r="CJ394" s="70" t="e">
        <f t="shared" si="2958"/>
        <v>#N/A</v>
      </c>
      <c r="CK394" s="70" t="e">
        <f t="shared" si="2959"/>
        <v>#N/A</v>
      </c>
      <c r="CL394" s="71" t="e">
        <f t="shared" si="2960"/>
        <v>#N/A</v>
      </c>
    </row>
    <row r="395" spans="2:90" hidden="1" x14ac:dyDescent="0.4">
      <c r="B395" t="str">
        <f t="shared" si="2881"/>
        <v>2015(株)やまがた新電力</v>
      </c>
      <c r="C395" t="str">
        <f t="shared" si="2882"/>
        <v>2015(株)やまがた新電力</v>
      </c>
      <c r="D395">
        <v>2015</v>
      </c>
      <c r="E395">
        <v>2016</v>
      </c>
      <c r="G395" s="36" t="s">
        <v>392</v>
      </c>
      <c r="H395">
        <v>7.9999999999999996E-6</v>
      </c>
      <c r="J395">
        <v>4.9100000000000001E-4</v>
      </c>
      <c r="L395" s="57" t="s">
        <v>2096</v>
      </c>
      <c r="M395" s="58">
        <v>2015</v>
      </c>
      <c r="N395" s="59" t="s">
        <v>395</v>
      </c>
      <c r="P395" s="57" t="s">
        <v>486</v>
      </c>
      <c r="Q395" s="58" t="e">
        <f t="shared" si="2889"/>
        <v>#N/A</v>
      </c>
      <c r="R395" s="58" t="e">
        <f t="shared" si="2890"/>
        <v>#N/A</v>
      </c>
      <c r="S395" s="58" t="e">
        <f t="shared" si="2891"/>
        <v>#N/A</v>
      </c>
      <c r="T395" s="58" t="e">
        <f t="shared" si="2892"/>
        <v>#N/A</v>
      </c>
      <c r="U395" s="58" t="e">
        <f t="shared" si="2893"/>
        <v>#N/A</v>
      </c>
      <c r="V395" s="58" t="e">
        <f t="shared" si="2894"/>
        <v>#N/A</v>
      </c>
      <c r="W395" s="58">
        <f t="shared" si="2895"/>
        <v>746</v>
      </c>
      <c r="X395" s="58">
        <f t="shared" si="2896"/>
        <v>746</v>
      </c>
      <c r="Y395" s="58">
        <f t="shared" si="2897"/>
        <v>1119</v>
      </c>
      <c r="Z395" s="58">
        <f t="shared" si="2898"/>
        <v>1119</v>
      </c>
      <c r="AA395" s="58">
        <f t="shared" si="2899"/>
        <v>1553</v>
      </c>
      <c r="AB395" s="58">
        <f t="shared" si="2900"/>
        <v>1553</v>
      </c>
      <c r="AC395" s="58">
        <f t="shared" si="2901"/>
        <v>2059</v>
      </c>
      <c r="AD395" s="58">
        <f t="shared" si="2902"/>
        <v>2059</v>
      </c>
      <c r="AE395" s="58">
        <f t="shared" si="2903"/>
        <v>2613</v>
      </c>
      <c r="AF395" s="58">
        <f t="shared" si="2904"/>
        <v>2613</v>
      </c>
      <c r="AG395" s="58" t="e">
        <f t="shared" si="2905"/>
        <v>#N/A</v>
      </c>
      <c r="AH395" s="58" t="e">
        <f t="shared" si="2906"/>
        <v>#N/A</v>
      </c>
      <c r="AI395" s="58" t="e">
        <f t="shared" si="2907"/>
        <v>#N/A</v>
      </c>
      <c r="AJ395" s="58" t="e">
        <f t="shared" ref="AJ395" si="2991">AI395+COUNTIF($L:$L,AI$2&amp;$P395)-1</f>
        <v>#N/A</v>
      </c>
      <c r="AK395" s="58" t="e">
        <f t="shared" si="2909"/>
        <v>#N/A</v>
      </c>
      <c r="AL395" s="58" t="e">
        <f t="shared" ref="AL395" si="2992">AK395+COUNTIF($L:$L,AK$2&amp;$P395)-1</f>
        <v>#N/A</v>
      </c>
      <c r="AM395" s="58" t="e">
        <f t="shared" si="2911"/>
        <v>#N/A</v>
      </c>
      <c r="AN395" s="58" t="e">
        <f t="shared" ref="AN395" si="2993">AM395+COUNTIF($L:$L,AM$2&amp;$P395)-1</f>
        <v>#N/A</v>
      </c>
      <c r="AO395" s="58" t="e">
        <f t="shared" si="2913"/>
        <v>#N/A</v>
      </c>
      <c r="AP395" s="58" t="e">
        <f t="shared" ref="AP395" si="2994">AO395+COUNTIF($L:$L,AO$2&amp;$P395)-1</f>
        <v>#N/A</v>
      </c>
      <c r="AQ395" s="58" t="e">
        <f t="shared" si="2915"/>
        <v>#N/A</v>
      </c>
      <c r="AR395" s="58" t="e">
        <f t="shared" ref="AR395" si="2995">AQ395+COUNTIF($L:$L,AQ$2&amp;$P395)-1</f>
        <v>#N/A</v>
      </c>
      <c r="AS395" s="58" t="e">
        <f t="shared" si="2917"/>
        <v>#N/A</v>
      </c>
      <c r="AT395" s="58" t="e">
        <f t="shared" ref="AT395" si="2996">AS395+COUNTIF($L:$L,AS$2&amp;$P395)-1</f>
        <v>#N/A</v>
      </c>
      <c r="AU395" s="58" t="e">
        <f t="shared" si="2919"/>
        <v>#N/A</v>
      </c>
      <c r="AV395" s="58" t="e">
        <f t="shared" si="2920"/>
        <v>#N/A</v>
      </c>
      <c r="AW395" s="58" t="e">
        <f t="shared" si="2921"/>
        <v>#N/A</v>
      </c>
      <c r="AX395" s="58" t="e">
        <f t="shared" si="2922"/>
        <v>#N/A</v>
      </c>
      <c r="AY395" s="58" t="e">
        <f t="shared" si="2923"/>
        <v>#N/A</v>
      </c>
      <c r="AZ395" s="59" t="e">
        <f t="shared" si="2924"/>
        <v>#N/A</v>
      </c>
      <c r="BB395" s="66" t="s">
        <v>486</v>
      </c>
      <c r="BC395" s="67" t="e">
        <f t="shared" si="2925"/>
        <v>#N/A</v>
      </c>
      <c r="BD395" s="67" t="e">
        <f t="shared" si="2926"/>
        <v>#N/A</v>
      </c>
      <c r="BE395" s="67" t="e">
        <f t="shared" si="2927"/>
        <v>#N/A</v>
      </c>
      <c r="BF395" s="67" t="e">
        <f t="shared" si="2928"/>
        <v>#N/A</v>
      </c>
      <c r="BG395" s="67" t="e">
        <f t="shared" si="2929"/>
        <v>#N/A</v>
      </c>
      <c r="BH395" s="67" t="e">
        <f t="shared" si="2930"/>
        <v>#N/A</v>
      </c>
      <c r="BI395" s="67">
        <f t="shared" si="2931"/>
        <v>782</v>
      </c>
      <c r="BJ395" s="67">
        <f t="shared" si="2932"/>
        <v>782</v>
      </c>
      <c r="BK395" s="67">
        <f t="shared" si="2933"/>
        <v>1237</v>
      </c>
      <c r="BL395" s="67">
        <f t="shared" si="2934"/>
        <v>1237</v>
      </c>
      <c r="BM395" s="67">
        <f t="shared" si="2935"/>
        <v>1822</v>
      </c>
      <c r="BN395" s="67">
        <f t="shared" si="2936"/>
        <v>1822</v>
      </c>
      <c r="BO395" s="67">
        <f t="shared" si="2937"/>
        <v>2592</v>
      </c>
      <c r="BP395" s="67">
        <f t="shared" si="2938"/>
        <v>2592</v>
      </c>
      <c r="BQ395" s="67">
        <f t="shared" si="2939"/>
        <v>3571</v>
      </c>
      <c r="BR395" s="67">
        <f t="shared" si="2940"/>
        <v>3571</v>
      </c>
      <c r="BS395" s="67" t="e">
        <f t="shared" si="2941"/>
        <v>#N/A</v>
      </c>
      <c r="BT395" s="67" t="e">
        <f t="shared" si="2942"/>
        <v>#N/A</v>
      </c>
      <c r="BU395" s="67" t="e">
        <f t="shared" si="2943"/>
        <v>#N/A</v>
      </c>
      <c r="BV395" s="67" t="e">
        <f t="shared" si="2944"/>
        <v>#N/A</v>
      </c>
      <c r="BW395" s="67" t="e">
        <f t="shared" si="2945"/>
        <v>#N/A</v>
      </c>
      <c r="BX395" s="67" t="e">
        <f t="shared" si="2946"/>
        <v>#N/A</v>
      </c>
      <c r="BY395" s="67" t="e">
        <f t="shared" si="2947"/>
        <v>#N/A</v>
      </c>
      <c r="BZ395" s="67" t="e">
        <f t="shared" si="2948"/>
        <v>#N/A</v>
      </c>
      <c r="CA395" s="67" t="e">
        <f t="shared" si="2949"/>
        <v>#N/A</v>
      </c>
      <c r="CB395" s="67" t="e">
        <f t="shared" si="2950"/>
        <v>#N/A</v>
      </c>
      <c r="CC395" s="67" t="e">
        <f t="shared" si="2951"/>
        <v>#N/A</v>
      </c>
      <c r="CD395" s="67" t="e">
        <f t="shared" si="2952"/>
        <v>#N/A</v>
      </c>
      <c r="CE395" s="67" t="e">
        <f t="shared" si="2953"/>
        <v>#N/A</v>
      </c>
      <c r="CF395" s="67" t="e">
        <f t="shared" si="2954"/>
        <v>#N/A</v>
      </c>
      <c r="CG395" s="67" t="e">
        <f t="shared" si="2955"/>
        <v>#N/A</v>
      </c>
      <c r="CH395" s="67" t="e">
        <f t="shared" si="2956"/>
        <v>#N/A</v>
      </c>
      <c r="CI395" s="67" t="e">
        <f t="shared" si="2957"/>
        <v>#N/A</v>
      </c>
      <c r="CJ395" s="67" t="e">
        <f t="shared" si="2958"/>
        <v>#N/A</v>
      </c>
      <c r="CK395" s="67" t="e">
        <f t="shared" si="2959"/>
        <v>#N/A</v>
      </c>
      <c r="CL395" s="68" t="e">
        <f t="shared" si="2960"/>
        <v>#N/A</v>
      </c>
    </row>
    <row r="396" spans="2:90" hidden="1" x14ac:dyDescent="0.4">
      <c r="B396" t="str">
        <f t="shared" si="2881"/>
        <v>2015(一社)東松島みらいとし機構</v>
      </c>
      <c r="C396" t="str">
        <f t="shared" si="2882"/>
        <v>2015(一社)東松島みらいとし機構</v>
      </c>
      <c r="D396">
        <v>2015</v>
      </c>
      <c r="E396">
        <v>2016</v>
      </c>
      <c r="G396" s="36" t="s">
        <v>393</v>
      </c>
      <c r="H396">
        <v>5.6200000000000011E-4</v>
      </c>
      <c r="J396">
        <v>5.2700000000000002E-4</v>
      </c>
      <c r="L396" s="60" t="s">
        <v>2097</v>
      </c>
      <c r="M396" s="61">
        <v>2015</v>
      </c>
      <c r="N396" s="62" t="s">
        <v>170</v>
      </c>
      <c r="P396" s="60" t="s">
        <v>487</v>
      </c>
      <c r="Q396" s="61" t="e">
        <f t="shared" si="2889"/>
        <v>#N/A</v>
      </c>
      <c r="R396" s="61" t="e">
        <f t="shared" si="2890"/>
        <v>#N/A</v>
      </c>
      <c r="S396" s="61" t="e">
        <f t="shared" si="2891"/>
        <v>#N/A</v>
      </c>
      <c r="T396" s="61" t="e">
        <f t="shared" si="2892"/>
        <v>#N/A</v>
      </c>
      <c r="U396" s="61" t="e">
        <f t="shared" si="2893"/>
        <v>#N/A</v>
      </c>
      <c r="V396" s="61" t="e">
        <f t="shared" si="2894"/>
        <v>#N/A</v>
      </c>
      <c r="W396" s="61">
        <f t="shared" si="2895"/>
        <v>751</v>
      </c>
      <c r="X396" s="61">
        <f t="shared" si="2896"/>
        <v>751</v>
      </c>
      <c r="Y396" s="61">
        <f t="shared" si="2897"/>
        <v>1124</v>
      </c>
      <c r="Z396" s="61">
        <f t="shared" si="2898"/>
        <v>1124</v>
      </c>
      <c r="AA396" s="61">
        <f t="shared" si="2899"/>
        <v>1558</v>
      </c>
      <c r="AB396" s="61">
        <f t="shared" si="2900"/>
        <v>1558</v>
      </c>
      <c r="AC396" s="61">
        <f t="shared" si="2901"/>
        <v>2064</v>
      </c>
      <c r="AD396" s="61">
        <f t="shared" si="2902"/>
        <v>2064</v>
      </c>
      <c r="AE396" s="61">
        <f t="shared" si="2903"/>
        <v>2618</v>
      </c>
      <c r="AF396" s="61">
        <f t="shared" si="2904"/>
        <v>2618</v>
      </c>
      <c r="AG396" s="61" t="e">
        <f t="shared" si="2905"/>
        <v>#N/A</v>
      </c>
      <c r="AH396" s="61" t="e">
        <f t="shared" si="2906"/>
        <v>#N/A</v>
      </c>
      <c r="AI396" s="61" t="e">
        <f t="shared" si="2907"/>
        <v>#N/A</v>
      </c>
      <c r="AJ396" s="61" t="e">
        <f t="shared" ref="AJ396" si="2997">AI396+COUNTIF($L:$L,AI$2&amp;$P396)-1</f>
        <v>#N/A</v>
      </c>
      <c r="AK396" s="61" t="e">
        <f t="shared" si="2909"/>
        <v>#N/A</v>
      </c>
      <c r="AL396" s="61" t="e">
        <f t="shared" ref="AL396" si="2998">AK396+COUNTIF($L:$L,AK$2&amp;$P396)-1</f>
        <v>#N/A</v>
      </c>
      <c r="AM396" s="61" t="e">
        <f t="shared" si="2911"/>
        <v>#N/A</v>
      </c>
      <c r="AN396" s="61" t="e">
        <f t="shared" ref="AN396" si="2999">AM396+COUNTIF($L:$L,AM$2&amp;$P396)-1</f>
        <v>#N/A</v>
      </c>
      <c r="AO396" s="61" t="e">
        <f t="shared" si="2913"/>
        <v>#N/A</v>
      </c>
      <c r="AP396" s="61" t="e">
        <f t="shared" ref="AP396" si="3000">AO396+COUNTIF($L:$L,AO$2&amp;$P396)-1</f>
        <v>#N/A</v>
      </c>
      <c r="AQ396" s="61" t="e">
        <f t="shared" si="2915"/>
        <v>#N/A</v>
      </c>
      <c r="AR396" s="61" t="e">
        <f t="shared" ref="AR396" si="3001">AQ396+COUNTIF($L:$L,AQ$2&amp;$P396)-1</f>
        <v>#N/A</v>
      </c>
      <c r="AS396" s="61" t="e">
        <f t="shared" si="2917"/>
        <v>#N/A</v>
      </c>
      <c r="AT396" s="61" t="e">
        <f t="shared" ref="AT396" si="3002">AS396+COUNTIF($L:$L,AS$2&amp;$P396)-1</f>
        <v>#N/A</v>
      </c>
      <c r="AU396" s="61" t="e">
        <f t="shared" si="2919"/>
        <v>#N/A</v>
      </c>
      <c r="AV396" s="61" t="e">
        <f t="shared" si="2920"/>
        <v>#N/A</v>
      </c>
      <c r="AW396" s="61" t="e">
        <f t="shared" si="2921"/>
        <v>#N/A</v>
      </c>
      <c r="AX396" s="61" t="e">
        <f t="shared" si="2922"/>
        <v>#N/A</v>
      </c>
      <c r="AY396" s="61" t="e">
        <f t="shared" si="2923"/>
        <v>#N/A</v>
      </c>
      <c r="AZ396" s="62" t="e">
        <f t="shared" si="2924"/>
        <v>#N/A</v>
      </c>
      <c r="BB396" s="69" t="s">
        <v>487</v>
      </c>
      <c r="BC396" s="70" t="e">
        <f t="shared" si="2925"/>
        <v>#N/A</v>
      </c>
      <c r="BD396" s="70" t="e">
        <f t="shared" si="2926"/>
        <v>#N/A</v>
      </c>
      <c r="BE396" s="70" t="e">
        <f t="shared" si="2927"/>
        <v>#N/A</v>
      </c>
      <c r="BF396" s="70" t="e">
        <f t="shared" si="2928"/>
        <v>#N/A</v>
      </c>
      <c r="BG396" s="70" t="e">
        <f t="shared" si="2929"/>
        <v>#N/A</v>
      </c>
      <c r="BH396" s="70" t="e">
        <f t="shared" si="2930"/>
        <v>#N/A</v>
      </c>
      <c r="BI396" s="70">
        <f t="shared" si="2931"/>
        <v>787</v>
      </c>
      <c r="BJ396" s="70">
        <f t="shared" si="2932"/>
        <v>787</v>
      </c>
      <c r="BK396" s="70">
        <f t="shared" si="2933"/>
        <v>1242</v>
      </c>
      <c r="BL396" s="70">
        <f t="shared" si="2934"/>
        <v>1242</v>
      </c>
      <c r="BM396" s="70">
        <f t="shared" si="2935"/>
        <v>1827</v>
      </c>
      <c r="BN396" s="70">
        <f t="shared" si="2936"/>
        <v>1827</v>
      </c>
      <c r="BO396" s="70">
        <f t="shared" si="2937"/>
        <v>2597</v>
      </c>
      <c r="BP396" s="70">
        <f t="shared" si="2938"/>
        <v>2597</v>
      </c>
      <c r="BQ396" s="70">
        <f t="shared" si="2939"/>
        <v>3576</v>
      </c>
      <c r="BR396" s="70">
        <f t="shared" si="2940"/>
        <v>3576</v>
      </c>
      <c r="BS396" s="70" t="e">
        <f t="shared" si="2941"/>
        <v>#N/A</v>
      </c>
      <c r="BT396" s="70" t="e">
        <f t="shared" si="2942"/>
        <v>#N/A</v>
      </c>
      <c r="BU396" s="70" t="e">
        <f t="shared" si="2943"/>
        <v>#N/A</v>
      </c>
      <c r="BV396" s="70" t="e">
        <f t="shared" si="2944"/>
        <v>#N/A</v>
      </c>
      <c r="BW396" s="70" t="e">
        <f t="shared" si="2945"/>
        <v>#N/A</v>
      </c>
      <c r="BX396" s="70" t="e">
        <f t="shared" si="2946"/>
        <v>#N/A</v>
      </c>
      <c r="BY396" s="70" t="e">
        <f t="shared" si="2947"/>
        <v>#N/A</v>
      </c>
      <c r="BZ396" s="70" t="e">
        <f t="shared" si="2948"/>
        <v>#N/A</v>
      </c>
      <c r="CA396" s="70" t="e">
        <f t="shared" si="2949"/>
        <v>#N/A</v>
      </c>
      <c r="CB396" s="70" t="e">
        <f t="shared" si="2950"/>
        <v>#N/A</v>
      </c>
      <c r="CC396" s="70" t="e">
        <f t="shared" si="2951"/>
        <v>#N/A</v>
      </c>
      <c r="CD396" s="70" t="e">
        <f t="shared" si="2952"/>
        <v>#N/A</v>
      </c>
      <c r="CE396" s="70" t="e">
        <f t="shared" si="2953"/>
        <v>#N/A</v>
      </c>
      <c r="CF396" s="70" t="e">
        <f t="shared" si="2954"/>
        <v>#N/A</v>
      </c>
      <c r="CG396" s="70" t="e">
        <f t="shared" si="2955"/>
        <v>#N/A</v>
      </c>
      <c r="CH396" s="70" t="e">
        <f t="shared" si="2956"/>
        <v>#N/A</v>
      </c>
      <c r="CI396" s="70" t="e">
        <f t="shared" si="2957"/>
        <v>#N/A</v>
      </c>
      <c r="CJ396" s="70" t="e">
        <f t="shared" si="2958"/>
        <v>#N/A</v>
      </c>
      <c r="CK396" s="70" t="e">
        <f t="shared" si="2959"/>
        <v>#N/A</v>
      </c>
      <c r="CL396" s="71" t="e">
        <f t="shared" si="2960"/>
        <v>#N/A</v>
      </c>
    </row>
    <row r="397" spans="2:90" hidden="1" x14ac:dyDescent="0.4">
      <c r="B397" t="str">
        <f t="shared" si="2881"/>
        <v>2015志賀高原リゾート開発(株)</v>
      </c>
      <c r="C397" t="str">
        <f t="shared" si="2882"/>
        <v>2015志賀高原リゾート開発(株)</v>
      </c>
      <c r="D397">
        <v>2015</v>
      </c>
      <c r="E397">
        <v>2016</v>
      </c>
      <c r="G397" s="36" t="s">
        <v>242</v>
      </c>
      <c r="H397">
        <v>1.66E-4</v>
      </c>
      <c r="J397">
        <v>7.5699999999999997E-4</v>
      </c>
      <c r="L397" s="57" t="s">
        <v>2098</v>
      </c>
      <c r="M397" s="58">
        <v>2015</v>
      </c>
      <c r="N397" s="59" t="s">
        <v>239</v>
      </c>
      <c r="P397" s="57" t="s">
        <v>488</v>
      </c>
      <c r="Q397" s="58" t="e">
        <f t="shared" si="2889"/>
        <v>#N/A</v>
      </c>
      <c r="R397" s="58" t="e">
        <f t="shared" si="2890"/>
        <v>#N/A</v>
      </c>
      <c r="S397" s="58" t="e">
        <f t="shared" si="2891"/>
        <v>#N/A</v>
      </c>
      <c r="T397" s="58" t="e">
        <f t="shared" si="2892"/>
        <v>#N/A</v>
      </c>
      <c r="U397" s="58" t="e">
        <f t="shared" si="2893"/>
        <v>#N/A</v>
      </c>
      <c r="V397" s="58" t="e">
        <f t="shared" si="2894"/>
        <v>#N/A</v>
      </c>
      <c r="W397" s="58">
        <f t="shared" si="2895"/>
        <v>756</v>
      </c>
      <c r="X397" s="58">
        <f t="shared" si="2896"/>
        <v>756</v>
      </c>
      <c r="Y397" s="58" t="e">
        <f t="shared" si="2897"/>
        <v>#N/A</v>
      </c>
      <c r="Z397" s="58" t="e">
        <f t="shared" si="2898"/>
        <v>#N/A</v>
      </c>
      <c r="AA397" s="58" t="e">
        <f t="shared" si="2899"/>
        <v>#N/A</v>
      </c>
      <c r="AB397" s="58" t="e">
        <f t="shared" si="2900"/>
        <v>#N/A</v>
      </c>
      <c r="AC397" s="58" t="e">
        <f t="shared" si="2901"/>
        <v>#N/A</v>
      </c>
      <c r="AD397" s="58" t="e">
        <f t="shared" si="2902"/>
        <v>#N/A</v>
      </c>
      <c r="AE397" s="58" t="e">
        <f t="shared" si="2903"/>
        <v>#N/A</v>
      </c>
      <c r="AF397" s="58" t="e">
        <f t="shared" si="2904"/>
        <v>#N/A</v>
      </c>
      <c r="AG397" s="58" t="e">
        <f t="shared" si="2905"/>
        <v>#N/A</v>
      </c>
      <c r="AH397" s="58" t="e">
        <f t="shared" si="2906"/>
        <v>#N/A</v>
      </c>
      <c r="AI397" s="58" t="e">
        <f t="shared" si="2907"/>
        <v>#N/A</v>
      </c>
      <c r="AJ397" s="58" t="e">
        <f t="shared" ref="AJ397" si="3003">AI397+COUNTIF($L:$L,AI$2&amp;$P397)-1</f>
        <v>#N/A</v>
      </c>
      <c r="AK397" s="58" t="e">
        <f t="shared" si="2909"/>
        <v>#N/A</v>
      </c>
      <c r="AL397" s="58" t="e">
        <f t="shared" ref="AL397" si="3004">AK397+COUNTIF($L:$L,AK$2&amp;$P397)-1</f>
        <v>#N/A</v>
      </c>
      <c r="AM397" s="58" t="e">
        <f t="shared" si="2911"/>
        <v>#N/A</v>
      </c>
      <c r="AN397" s="58" t="e">
        <f t="shared" ref="AN397" si="3005">AM397+COUNTIF($L:$L,AM$2&amp;$P397)-1</f>
        <v>#N/A</v>
      </c>
      <c r="AO397" s="58" t="e">
        <f t="shared" si="2913"/>
        <v>#N/A</v>
      </c>
      <c r="AP397" s="58" t="e">
        <f t="shared" ref="AP397" si="3006">AO397+COUNTIF($L:$L,AO$2&amp;$P397)-1</f>
        <v>#N/A</v>
      </c>
      <c r="AQ397" s="58" t="e">
        <f t="shared" si="2915"/>
        <v>#N/A</v>
      </c>
      <c r="AR397" s="58" t="e">
        <f t="shared" ref="AR397" si="3007">AQ397+COUNTIF($L:$L,AQ$2&amp;$P397)-1</f>
        <v>#N/A</v>
      </c>
      <c r="AS397" s="58" t="e">
        <f t="shared" si="2917"/>
        <v>#N/A</v>
      </c>
      <c r="AT397" s="58" t="e">
        <f t="shared" ref="AT397" si="3008">AS397+COUNTIF($L:$L,AS$2&amp;$P397)-1</f>
        <v>#N/A</v>
      </c>
      <c r="AU397" s="58" t="e">
        <f t="shared" si="2919"/>
        <v>#N/A</v>
      </c>
      <c r="AV397" s="58" t="e">
        <f t="shared" si="2920"/>
        <v>#N/A</v>
      </c>
      <c r="AW397" s="58" t="e">
        <f t="shared" si="2921"/>
        <v>#N/A</v>
      </c>
      <c r="AX397" s="58" t="e">
        <f t="shared" si="2922"/>
        <v>#N/A</v>
      </c>
      <c r="AY397" s="58" t="e">
        <f t="shared" si="2923"/>
        <v>#N/A</v>
      </c>
      <c r="AZ397" s="59" t="e">
        <f t="shared" si="2924"/>
        <v>#N/A</v>
      </c>
      <c r="BB397" s="66" t="s">
        <v>488</v>
      </c>
      <c r="BC397" s="67" t="e">
        <f t="shared" si="2925"/>
        <v>#N/A</v>
      </c>
      <c r="BD397" s="67" t="e">
        <f t="shared" si="2926"/>
        <v>#N/A</v>
      </c>
      <c r="BE397" s="67" t="e">
        <f t="shared" si="2927"/>
        <v>#N/A</v>
      </c>
      <c r="BF397" s="67" t="e">
        <f t="shared" si="2928"/>
        <v>#N/A</v>
      </c>
      <c r="BG397" s="67" t="e">
        <f t="shared" si="2929"/>
        <v>#N/A</v>
      </c>
      <c r="BH397" s="67" t="e">
        <f t="shared" si="2930"/>
        <v>#N/A</v>
      </c>
      <c r="BI397" s="67">
        <f t="shared" si="2931"/>
        <v>792</v>
      </c>
      <c r="BJ397" s="67">
        <f t="shared" si="2932"/>
        <v>792</v>
      </c>
      <c r="BK397" s="67" t="e">
        <f t="shared" si="2933"/>
        <v>#N/A</v>
      </c>
      <c r="BL397" s="67" t="e">
        <f t="shared" si="2934"/>
        <v>#N/A</v>
      </c>
      <c r="BM397" s="67" t="e">
        <f t="shared" si="2935"/>
        <v>#N/A</v>
      </c>
      <c r="BN397" s="67" t="e">
        <f t="shared" si="2936"/>
        <v>#N/A</v>
      </c>
      <c r="BO397" s="67" t="e">
        <f t="shared" si="2937"/>
        <v>#N/A</v>
      </c>
      <c r="BP397" s="67" t="e">
        <f t="shared" si="2938"/>
        <v>#N/A</v>
      </c>
      <c r="BQ397" s="67" t="e">
        <f t="shared" si="2939"/>
        <v>#N/A</v>
      </c>
      <c r="BR397" s="67" t="e">
        <f t="shared" si="2940"/>
        <v>#N/A</v>
      </c>
      <c r="BS397" s="67" t="e">
        <f t="shared" si="2941"/>
        <v>#N/A</v>
      </c>
      <c r="BT397" s="67" t="e">
        <f t="shared" si="2942"/>
        <v>#N/A</v>
      </c>
      <c r="BU397" s="67" t="e">
        <f t="shared" si="2943"/>
        <v>#N/A</v>
      </c>
      <c r="BV397" s="67" t="e">
        <f t="shared" si="2944"/>
        <v>#N/A</v>
      </c>
      <c r="BW397" s="67" t="e">
        <f t="shared" si="2945"/>
        <v>#N/A</v>
      </c>
      <c r="BX397" s="67" t="e">
        <f t="shared" si="2946"/>
        <v>#N/A</v>
      </c>
      <c r="BY397" s="67" t="e">
        <f t="shared" si="2947"/>
        <v>#N/A</v>
      </c>
      <c r="BZ397" s="67" t="e">
        <f t="shared" si="2948"/>
        <v>#N/A</v>
      </c>
      <c r="CA397" s="67" t="e">
        <f t="shared" si="2949"/>
        <v>#N/A</v>
      </c>
      <c r="CB397" s="67" t="e">
        <f t="shared" si="2950"/>
        <v>#N/A</v>
      </c>
      <c r="CC397" s="67" t="e">
        <f t="shared" si="2951"/>
        <v>#N/A</v>
      </c>
      <c r="CD397" s="67" t="e">
        <f t="shared" si="2952"/>
        <v>#N/A</v>
      </c>
      <c r="CE397" s="67" t="e">
        <f t="shared" si="2953"/>
        <v>#N/A</v>
      </c>
      <c r="CF397" s="67" t="e">
        <f t="shared" si="2954"/>
        <v>#N/A</v>
      </c>
      <c r="CG397" s="67" t="e">
        <f t="shared" si="2955"/>
        <v>#N/A</v>
      </c>
      <c r="CH397" s="67" t="e">
        <f t="shared" si="2956"/>
        <v>#N/A</v>
      </c>
      <c r="CI397" s="67" t="e">
        <f t="shared" si="2957"/>
        <v>#N/A</v>
      </c>
      <c r="CJ397" s="67" t="e">
        <f t="shared" si="2958"/>
        <v>#N/A</v>
      </c>
      <c r="CK397" s="67" t="e">
        <f t="shared" si="2959"/>
        <v>#N/A</v>
      </c>
      <c r="CL397" s="68" t="e">
        <f t="shared" si="2960"/>
        <v>#N/A</v>
      </c>
    </row>
    <row r="398" spans="2:90" hidden="1" x14ac:dyDescent="0.4">
      <c r="B398" t="str">
        <f t="shared" si="2881"/>
        <v>2015(株)グリーンパワー大東</v>
      </c>
      <c r="C398" t="str">
        <f t="shared" si="2882"/>
        <v>2015(株)グリーンパワー大東</v>
      </c>
      <c r="D398">
        <v>2015</v>
      </c>
      <c r="E398">
        <v>2016</v>
      </c>
      <c r="G398" s="36" t="s">
        <v>394</v>
      </c>
      <c r="H398">
        <v>3.6499999999999998E-4</v>
      </c>
      <c r="J398">
        <v>3.9700000000000005E-4</v>
      </c>
      <c r="L398" s="60" t="s">
        <v>2099</v>
      </c>
      <c r="M398" s="61">
        <v>2015</v>
      </c>
      <c r="N398" s="62" t="s">
        <v>396</v>
      </c>
      <c r="P398" s="60" t="s">
        <v>489</v>
      </c>
      <c r="Q398" s="61" t="e">
        <f t="shared" si="2889"/>
        <v>#N/A</v>
      </c>
      <c r="R398" s="61" t="e">
        <f t="shared" si="2890"/>
        <v>#N/A</v>
      </c>
      <c r="S398" s="61" t="e">
        <f t="shared" si="2891"/>
        <v>#N/A</v>
      </c>
      <c r="T398" s="61" t="e">
        <f t="shared" si="2892"/>
        <v>#N/A</v>
      </c>
      <c r="U398" s="61" t="e">
        <f t="shared" si="2893"/>
        <v>#N/A</v>
      </c>
      <c r="V398" s="61" t="e">
        <f t="shared" si="2894"/>
        <v>#N/A</v>
      </c>
      <c r="W398" s="61">
        <f t="shared" si="2895"/>
        <v>758</v>
      </c>
      <c r="X398" s="61">
        <f t="shared" si="2896"/>
        <v>758</v>
      </c>
      <c r="Y398" s="61">
        <f t="shared" si="2897"/>
        <v>1131</v>
      </c>
      <c r="Z398" s="61">
        <f t="shared" si="2898"/>
        <v>1131</v>
      </c>
      <c r="AA398" s="61">
        <f t="shared" si="2899"/>
        <v>1565</v>
      </c>
      <c r="AB398" s="61">
        <f t="shared" si="2900"/>
        <v>1565</v>
      </c>
      <c r="AC398" s="61">
        <f t="shared" si="2901"/>
        <v>2072</v>
      </c>
      <c r="AD398" s="61">
        <f t="shared" si="2902"/>
        <v>2072</v>
      </c>
      <c r="AE398" s="61">
        <f t="shared" si="2903"/>
        <v>2626</v>
      </c>
      <c r="AF398" s="61">
        <f t="shared" si="2904"/>
        <v>2626</v>
      </c>
      <c r="AG398" s="61" t="e">
        <f t="shared" si="2905"/>
        <v>#N/A</v>
      </c>
      <c r="AH398" s="61" t="e">
        <f t="shared" si="2906"/>
        <v>#N/A</v>
      </c>
      <c r="AI398" s="61" t="e">
        <f t="shared" si="2907"/>
        <v>#N/A</v>
      </c>
      <c r="AJ398" s="61" t="e">
        <f t="shared" ref="AJ398" si="3009">AI398+COUNTIF($L:$L,AI$2&amp;$P398)-1</f>
        <v>#N/A</v>
      </c>
      <c r="AK398" s="61" t="e">
        <f t="shared" si="2909"/>
        <v>#N/A</v>
      </c>
      <c r="AL398" s="61" t="e">
        <f t="shared" ref="AL398" si="3010">AK398+COUNTIF($L:$L,AK$2&amp;$P398)-1</f>
        <v>#N/A</v>
      </c>
      <c r="AM398" s="61" t="e">
        <f t="shared" si="2911"/>
        <v>#N/A</v>
      </c>
      <c r="AN398" s="61" t="e">
        <f t="shared" ref="AN398" si="3011">AM398+COUNTIF($L:$L,AM$2&amp;$P398)-1</f>
        <v>#N/A</v>
      </c>
      <c r="AO398" s="61" t="e">
        <f t="shared" si="2913"/>
        <v>#N/A</v>
      </c>
      <c r="AP398" s="61" t="e">
        <f t="shared" ref="AP398" si="3012">AO398+COUNTIF($L:$L,AO$2&amp;$P398)-1</f>
        <v>#N/A</v>
      </c>
      <c r="AQ398" s="61" t="e">
        <f t="shared" si="2915"/>
        <v>#N/A</v>
      </c>
      <c r="AR398" s="61" t="e">
        <f t="shared" ref="AR398" si="3013">AQ398+COUNTIF($L:$L,AQ$2&amp;$P398)-1</f>
        <v>#N/A</v>
      </c>
      <c r="AS398" s="61" t="e">
        <f t="shared" si="2917"/>
        <v>#N/A</v>
      </c>
      <c r="AT398" s="61" t="e">
        <f t="shared" ref="AT398" si="3014">AS398+COUNTIF($L:$L,AS$2&amp;$P398)-1</f>
        <v>#N/A</v>
      </c>
      <c r="AU398" s="61" t="e">
        <f t="shared" si="2919"/>
        <v>#N/A</v>
      </c>
      <c r="AV398" s="61" t="e">
        <f t="shared" si="2920"/>
        <v>#N/A</v>
      </c>
      <c r="AW398" s="61" t="e">
        <f t="shared" si="2921"/>
        <v>#N/A</v>
      </c>
      <c r="AX398" s="61" t="e">
        <f t="shared" si="2922"/>
        <v>#N/A</v>
      </c>
      <c r="AY398" s="61" t="e">
        <f t="shared" si="2923"/>
        <v>#N/A</v>
      </c>
      <c r="AZ398" s="62" t="e">
        <f t="shared" si="2924"/>
        <v>#N/A</v>
      </c>
      <c r="BB398" s="69" t="s">
        <v>489</v>
      </c>
      <c r="BC398" s="70" t="e">
        <f t="shared" si="2925"/>
        <v>#N/A</v>
      </c>
      <c r="BD398" s="70" t="e">
        <f t="shared" si="2926"/>
        <v>#N/A</v>
      </c>
      <c r="BE398" s="70" t="e">
        <f t="shared" si="2927"/>
        <v>#N/A</v>
      </c>
      <c r="BF398" s="70" t="e">
        <f t="shared" si="2928"/>
        <v>#N/A</v>
      </c>
      <c r="BG398" s="70" t="e">
        <f t="shared" si="2929"/>
        <v>#N/A</v>
      </c>
      <c r="BH398" s="70" t="e">
        <f t="shared" si="2930"/>
        <v>#N/A</v>
      </c>
      <c r="BI398" s="70">
        <f t="shared" si="2931"/>
        <v>794</v>
      </c>
      <c r="BJ398" s="70">
        <f t="shared" si="2932"/>
        <v>794</v>
      </c>
      <c r="BK398" s="70">
        <f t="shared" si="2933"/>
        <v>1249</v>
      </c>
      <c r="BL398" s="70">
        <f t="shared" si="2934"/>
        <v>1249</v>
      </c>
      <c r="BM398" s="70">
        <f t="shared" si="2935"/>
        <v>1834</v>
      </c>
      <c r="BN398" s="70">
        <f t="shared" si="2936"/>
        <v>1834</v>
      </c>
      <c r="BO398" s="70">
        <f t="shared" si="2937"/>
        <v>2606</v>
      </c>
      <c r="BP398" s="70">
        <f t="shared" si="2938"/>
        <v>2606</v>
      </c>
      <c r="BQ398" s="70">
        <f t="shared" si="2939"/>
        <v>3587</v>
      </c>
      <c r="BR398" s="70">
        <f t="shared" si="2940"/>
        <v>3587</v>
      </c>
      <c r="BS398" s="70" t="e">
        <f t="shared" si="2941"/>
        <v>#N/A</v>
      </c>
      <c r="BT398" s="70" t="e">
        <f t="shared" si="2942"/>
        <v>#N/A</v>
      </c>
      <c r="BU398" s="70" t="e">
        <f t="shared" si="2943"/>
        <v>#N/A</v>
      </c>
      <c r="BV398" s="70" t="e">
        <f t="shared" si="2944"/>
        <v>#N/A</v>
      </c>
      <c r="BW398" s="70" t="e">
        <f t="shared" si="2945"/>
        <v>#N/A</v>
      </c>
      <c r="BX398" s="70" t="e">
        <f t="shared" si="2946"/>
        <v>#N/A</v>
      </c>
      <c r="BY398" s="70" t="e">
        <f t="shared" si="2947"/>
        <v>#N/A</v>
      </c>
      <c r="BZ398" s="70" t="e">
        <f t="shared" si="2948"/>
        <v>#N/A</v>
      </c>
      <c r="CA398" s="70" t="e">
        <f t="shared" si="2949"/>
        <v>#N/A</v>
      </c>
      <c r="CB398" s="70" t="e">
        <f t="shared" si="2950"/>
        <v>#N/A</v>
      </c>
      <c r="CC398" s="70" t="e">
        <f t="shared" si="2951"/>
        <v>#N/A</v>
      </c>
      <c r="CD398" s="70" t="e">
        <f t="shared" si="2952"/>
        <v>#N/A</v>
      </c>
      <c r="CE398" s="70" t="e">
        <f t="shared" si="2953"/>
        <v>#N/A</v>
      </c>
      <c r="CF398" s="70" t="e">
        <f t="shared" si="2954"/>
        <v>#N/A</v>
      </c>
      <c r="CG398" s="70" t="e">
        <f t="shared" si="2955"/>
        <v>#N/A</v>
      </c>
      <c r="CH398" s="70" t="e">
        <f t="shared" si="2956"/>
        <v>#N/A</v>
      </c>
      <c r="CI398" s="70" t="e">
        <f t="shared" si="2957"/>
        <v>#N/A</v>
      </c>
      <c r="CJ398" s="70" t="e">
        <f t="shared" si="2958"/>
        <v>#N/A</v>
      </c>
      <c r="CK398" s="70" t="e">
        <f t="shared" si="2959"/>
        <v>#N/A</v>
      </c>
      <c r="CL398" s="71" t="e">
        <f t="shared" si="2960"/>
        <v>#N/A</v>
      </c>
    </row>
    <row r="399" spans="2:90" hidden="1" x14ac:dyDescent="0.4">
      <c r="B399" t="str">
        <f t="shared" si="2881"/>
        <v>2015(株)Ｋｅｎｅｓエネルギーサービス</v>
      </c>
      <c r="C399" t="str">
        <f t="shared" si="2882"/>
        <v>2015(株)Ｋｅｎｅｓエネルギーサービス</v>
      </c>
      <c r="D399">
        <v>2015</v>
      </c>
      <c r="E399">
        <v>2016</v>
      </c>
      <c r="G399" s="36" t="s">
        <v>395</v>
      </c>
      <c r="H399">
        <v>4.2200000000000001E-4</v>
      </c>
      <c r="J399">
        <v>5.4600000000000004E-4</v>
      </c>
      <c r="L399" s="57" t="s">
        <v>2100</v>
      </c>
      <c r="M399" s="58">
        <v>2015</v>
      </c>
      <c r="N399" s="59" t="s">
        <v>397</v>
      </c>
      <c r="P399" s="57" t="s">
        <v>490</v>
      </c>
      <c r="Q399" s="58" t="e">
        <f t="shared" si="2889"/>
        <v>#N/A</v>
      </c>
      <c r="R399" s="58" t="e">
        <f t="shared" si="2890"/>
        <v>#N/A</v>
      </c>
      <c r="S399" s="58" t="e">
        <f t="shared" si="2891"/>
        <v>#N/A</v>
      </c>
      <c r="T399" s="58" t="e">
        <f t="shared" si="2892"/>
        <v>#N/A</v>
      </c>
      <c r="U399" s="58" t="e">
        <f t="shared" si="2893"/>
        <v>#N/A</v>
      </c>
      <c r="V399" s="58" t="e">
        <f t="shared" si="2894"/>
        <v>#N/A</v>
      </c>
      <c r="W399" s="58">
        <f t="shared" si="2895"/>
        <v>763</v>
      </c>
      <c r="X399" s="58">
        <f t="shared" si="2896"/>
        <v>763</v>
      </c>
      <c r="Y399" s="58">
        <f t="shared" si="2897"/>
        <v>1136</v>
      </c>
      <c r="Z399" s="58">
        <f t="shared" si="2898"/>
        <v>1136</v>
      </c>
      <c r="AA399" s="58">
        <f t="shared" si="2899"/>
        <v>1570</v>
      </c>
      <c r="AB399" s="58">
        <f t="shared" si="2900"/>
        <v>1570</v>
      </c>
      <c r="AC399" s="58">
        <f t="shared" si="2901"/>
        <v>2077</v>
      </c>
      <c r="AD399" s="58">
        <f t="shared" si="2902"/>
        <v>2077</v>
      </c>
      <c r="AE399" s="58">
        <f t="shared" si="2903"/>
        <v>2631</v>
      </c>
      <c r="AF399" s="58">
        <f t="shared" si="2904"/>
        <v>2631</v>
      </c>
      <c r="AG399" s="58" t="e">
        <f t="shared" si="2905"/>
        <v>#N/A</v>
      </c>
      <c r="AH399" s="58" t="e">
        <f t="shared" si="2906"/>
        <v>#N/A</v>
      </c>
      <c r="AI399" s="58" t="e">
        <f t="shared" si="2907"/>
        <v>#N/A</v>
      </c>
      <c r="AJ399" s="58" t="e">
        <f t="shared" ref="AJ399" si="3015">AI399+COUNTIF($L:$L,AI$2&amp;$P399)-1</f>
        <v>#N/A</v>
      </c>
      <c r="AK399" s="58" t="e">
        <f t="shared" si="2909"/>
        <v>#N/A</v>
      </c>
      <c r="AL399" s="58" t="e">
        <f t="shared" ref="AL399" si="3016">AK399+COUNTIF($L:$L,AK$2&amp;$P399)-1</f>
        <v>#N/A</v>
      </c>
      <c r="AM399" s="58" t="e">
        <f t="shared" si="2911"/>
        <v>#N/A</v>
      </c>
      <c r="AN399" s="58" t="e">
        <f t="shared" ref="AN399" si="3017">AM399+COUNTIF($L:$L,AM$2&amp;$P399)-1</f>
        <v>#N/A</v>
      </c>
      <c r="AO399" s="58" t="e">
        <f t="shared" si="2913"/>
        <v>#N/A</v>
      </c>
      <c r="AP399" s="58" t="e">
        <f t="shared" ref="AP399" si="3018">AO399+COUNTIF($L:$L,AO$2&amp;$P399)-1</f>
        <v>#N/A</v>
      </c>
      <c r="AQ399" s="58" t="e">
        <f t="shared" si="2915"/>
        <v>#N/A</v>
      </c>
      <c r="AR399" s="58" t="e">
        <f t="shared" ref="AR399" si="3019">AQ399+COUNTIF($L:$L,AQ$2&amp;$P399)-1</f>
        <v>#N/A</v>
      </c>
      <c r="AS399" s="58" t="e">
        <f t="shared" si="2917"/>
        <v>#N/A</v>
      </c>
      <c r="AT399" s="58" t="e">
        <f t="shared" ref="AT399" si="3020">AS399+COUNTIF($L:$L,AS$2&amp;$P399)-1</f>
        <v>#N/A</v>
      </c>
      <c r="AU399" s="58" t="e">
        <f t="shared" si="2919"/>
        <v>#N/A</v>
      </c>
      <c r="AV399" s="58" t="e">
        <f t="shared" si="2920"/>
        <v>#N/A</v>
      </c>
      <c r="AW399" s="58" t="e">
        <f t="shared" si="2921"/>
        <v>#N/A</v>
      </c>
      <c r="AX399" s="58" t="e">
        <f t="shared" si="2922"/>
        <v>#N/A</v>
      </c>
      <c r="AY399" s="58" t="e">
        <f t="shared" si="2923"/>
        <v>#N/A</v>
      </c>
      <c r="AZ399" s="59" t="e">
        <f t="shared" si="2924"/>
        <v>#N/A</v>
      </c>
      <c r="BB399" s="66" t="s">
        <v>490</v>
      </c>
      <c r="BC399" s="67" t="e">
        <f t="shared" si="2925"/>
        <v>#N/A</v>
      </c>
      <c r="BD399" s="67" t="e">
        <f t="shared" si="2926"/>
        <v>#N/A</v>
      </c>
      <c r="BE399" s="67" t="e">
        <f t="shared" si="2927"/>
        <v>#N/A</v>
      </c>
      <c r="BF399" s="67" t="e">
        <f t="shared" si="2928"/>
        <v>#N/A</v>
      </c>
      <c r="BG399" s="67" t="e">
        <f t="shared" si="2929"/>
        <v>#N/A</v>
      </c>
      <c r="BH399" s="67" t="e">
        <f t="shared" si="2930"/>
        <v>#N/A</v>
      </c>
      <c r="BI399" s="67">
        <f t="shared" si="2931"/>
        <v>799</v>
      </c>
      <c r="BJ399" s="67">
        <f t="shared" si="2932"/>
        <v>799</v>
      </c>
      <c r="BK399" s="67">
        <f t="shared" si="2933"/>
        <v>1254</v>
      </c>
      <c r="BL399" s="67">
        <f t="shared" si="2934"/>
        <v>1254</v>
      </c>
      <c r="BM399" s="67">
        <f t="shared" si="2935"/>
        <v>1840</v>
      </c>
      <c r="BN399" s="67">
        <f t="shared" si="2936"/>
        <v>1840</v>
      </c>
      <c r="BO399" s="67">
        <f t="shared" si="2937"/>
        <v>2613</v>
      </c>
      <c r="BP399" s="67">
        <f t="shared" si="2938"/>
        <v>2613</v>
      </c>
      <c r="BQ399" s="67">
        <f t="shared" si="2939"/>
        <v>3597</v>
      </c>
      <c r="BR399" s="67">
        <f t="shared" si="2940"/>
        <v>3597</v>
      </c>
      <c r="BS399" s="67" t="e">
        <f t="shared" si="2941"/>
        <v>#N/A</v>
      </c>
      <c r="BT399" s="67" t="e">
        <f t="shared" si="2942"/>
        <v>#N/A</v>
      </c>
      <c r="BU399" s="67" t="e">
        <f t="shared" si="2943"/>
        <v>#N/A</v>
      </c>
      <c r="BV399" s="67" t="e">
        <f t="shared" si="2944"/>
        <v>#N/A</v>
      </c>
      <c r="BW399" s="67" t="e">
        <f t="shared" si="2945"/>
        <v>#N/A</v>
      </c>
      <c r="BX399" s="67" t="e">
        <f t="shared" si="2946"/>
        <v>#N/A</v>
      </c>
      <c r="BY399" s="67" t="e">
        <f t="shared" si="2947"/>
        <v>#N/A</v>
      </c>
      <c r="BZ399" s="67" t="e">
        <f t="shared" si="2948"/>
        <v>#N/A</v>
      </c>
      <c r="CA399" s="67" t="e">
        <f t="shared" si="2949"/>
        <v>#N/A</v>
      </c>
      <c r="CB399" s="67" t="e">
        <f t="shared" si="2950"/>
        <v>#N/A</v>
      </c>
      <c r="CC399" s="67" t="e">
        <f t="shared" si="2951"/>
        <v>#N/A</v>
      </c>
      <c r="CD399" s="67" t="e">
        <f t="shared" si="2952"/>
        <v>#N/A</v>
      </c>
      <c r="CE399" s="67" t="e">
        <f t="shared" si="2953"/>
        <v>#N/A</v>
      </c>
      <c r="CF399" s="67" t="e">
        <f t="shared" si="2954"/>
        <v>#N/A</v>
      </c>
      <c r="CG399" s="67" t="e">
        <f t="shared" si="2955"/>
        <v>#N/A</v>
      </c>
      <c r="CH399" s="67" t="e">
        <f t="shared" si="2956"/>
        <v>#N/A</v>
      </c>
      <c r="CI399" s="67" t="e">
        <f t="shared" si="2957"/>
        <v>#N/A</v>
      </c>
      <c r="CJ399" s="67" t="e">
        <f t="shared" si="2958"/>
        <v>#N/A</v>
      </c>
      <c r="CK399" s="67" t="e">
        <f t="shared" si="2959"/>
        <v>#N/A</v>
      </c>
      <c r="CL399" s="68" t="e">
        <f t="shared" si="2960"/>
        <v>#N/A</v>
      </c>
    </row>
    <row r="400" spans="2:90" hidden="1" x14ac:dyDescent="0.4">
      <c r="B400" t="str">
        <f t="shared" si="2881"/>
        <v>2015愛知電力(株)</v>
      </c>
      <c r="C400" t="str">
        <f t="shared" si="2882"/>
        <v>2015愛知電力(株)</v>
      </c>
      <c r="D400">
        <v>2015</v>
      </c>
      <c r="E400">
        <v>2016</v>
      </c>
      <c r="G400" s="36" t="s">
        <v>170</v>
      </c>
      <c r="H400">
        <v>3.5399999999999999E-4</v>
      </c>
      <c r="J400">
        <v>4.75E-4</v>
      </c>
      <c r="L400" s="60" t="s">
        <v>2101</v>
      </c>
      <c r="M400" s="61">
        <v>2015</v>
      </c>
      <c r="N400" s="62" t="s">
        <v>398</v>
      </c>
      <c r="P400" s="60" t="s">
        <v>491</v>
      </c>
      <c r="Q400" s="61" t="e">
        <f t="shared" si="2889"/>
        <v>#N/A</v>
      </c>
      <c r="R400" s="61" t="e">
        <f t="shared" si="2890"/>
        <v>#N/A</v>
      </c>
      <c r="S400" s="61" t="e">
        <f t="shared" si="2891"/>
        <v>#N/A</v>
      </c>
      <c r="T400" s="61" t="e">
        <f t="shared" si="2892"/>
        <v>#N/A</v>
      </c>
      <c r="U400" s="61" t="e">
        <f t="shared" si="2893"/>
        <v>#N/A</v>
      </c>
      <c r="V400" s="61" t="e">
        <f t="shared" si="2894"/>
        <v>#N/A</v>
      </c>
      <c r="W400" s="61">
        <f t="shared" si="2895"/>
        <v>765</v>
      </c>
      <c r="X400" s="61">
        <f t="shared" si="2896"/>
        <v>765</v>
      </c>
      <c r="Y400" s="61">
        <f t="shared" si="2897"/>
        <v>1138</v>
      </c>
      <c r="Z400" s="61">
        <f t="shared" si="2898"/>
        <v>1138</v>
      </c>
      <c r="AA400" s="61">
        <f t="shared" si="2899"/>
        <v>1572</v>
      </c>
      <c r="AB400" s="61">
        <f t="shared" si="2900"/>
        <v>1572</v>
      </c>
      <c r="AC400" s="61">
        <f t="shared" si="2901"/>
        <v>2079</v>
      </c>
      <c r="AD400" s="61">
        <f t="shared" si="2902"/>
        <v>2079</v>
      </c>
      <c r="AE400" s="61">
        <f t="shared" si="2903"/>
        <v>2633</v>
      </c>
      <c r="AF400" s="61">
        <f t="shared" si="2904"/>
        <v>2633</v>
      </c>
      <c r="AG400" s="61" t="e">
        <f t="shared" si="2905"/>
        <v>#N/A</v>
      </c>
      <c r="AH400" s="61" t="e">
        <f t="shared" si="2906"/>
        <v>#N/A</v>
      </c>
      <c r="AI400" s="61" t="e">
        <f t="shared" si="2907"/>
        <v>#N/A</v>
      </c>
      <c r="AJ400" s="61" t="e">
        <f t="shared" ref="AJ400" si="3021">AI400+COUNTIF($L:$L,AI$2&amp;$P400)-1</f>
        <v>#N/A</v>
      </c>
      <c r="AK400" s="61" t="e">
        <f t="shared" si="2909"/>
        <v>#N/A</v>
      </c>
      <c r="AL400" s="61" t="e">
        <f t="shared" ref="AL400" si="3022">AK400+COUNTIF($L:$L,AK$2&amp;$P400)-1</f>
        <v>#N/A</v>
      </c>
      <c r="AM400" s="61" t="e">
        <f t="shared" si="2911"/>
        <v>#N/A</v>
      </c>
      <c r="AN400" s="61" t="e">
        <f t="shared" ref="AN400" si="3023">AM400+COUNTIF($L:$L,AM$2&amp;$P400)-1</f>
        <v>#N/A</v>
      </c>
      <c r="AO400" s="61" t="e">
        <f t="shared" si="2913"/>
        <v>#N/A</v>
      </c>
      <c r="AP400" s="61" t="e">
        <f t="shared" ref="AP400" si="3024">AO400+COUNTIF($L:$L,AO$2&amp;$P400)-1</f>
        <v>#N/A</v>
      </c>
      <c r="AQ400" s="61" t="e">
        <f t="shared" si="2915"/>
        <v>#N/A</v>
      </c>
      <c r="AR400" s="61" t="e">
        <f t="shared" ref="AR400" si="3025">AQ400+COUNTIF($L:$L,AQ$2&amp;$P400)-1</f>
        <v>#N/A</v>
      </c>
      <c r="AS400" s="61" t="e">
        <f t="shared" si="2917"/>
        <v>#N/A</v>
      </c>
      <c r="AT400" s="61" t="e">
        <f t="shared" ref="AT400" si="3026">AS400+COUNTIF($L:$L,AS$2&amp;$P400)-1</f>
        <v>#N/A</v>
      </c>
      <c r="AU400" s="61" t="e">
        <f t="shared" si="2919"/>
        <v>#N/A</v>
      </c>
      <c r="AV400" s="61" t="e">
        <f t="shared" si="2920"/>
        <v>#N/A</v>
      </c>
      <c r="AW400" s="61" t="e">
        <f t="shared" si="2921"/>
        <v>#N/A</v>
      </c>
      <c r="AX400" s="61" t="e">
        <f t="shared" si="2922"/>
        <v>#N/A</v>
      </c>
      <c r="AY400" s="61" t="e">
        <f t="shared" si="2923"/>
        <v>#N/A</v>
      </c>
      <c r="AZ400" s="62" t="e">
        <f t="shared" si="2924"/>
        <v>#N/A</v>
      </c>
      <c r="BB400" s="69" t="s">
        <v>491</v>
      </c>
      <c r="BC400" s="70" t="e">
        <f t="shared" si="2925"/>
        <v>#N/A</v>
      </c>
      <c r="BD400" s="70" t="e">
        <f t="shared" si="2926"/>
        <v>#N/A</v>
      </c>
      <c r="BE400" s="70" t="e">
        <f t="shared" si="2927"/>
        <v>#N/A</v>
      </c>
      <c r="BF400" s="70" t="e">
        <f t="shared" si="2928"/>
        <v>#N/A</v>
      </c>
      <c r="BG400" s="70" t="e">
        <f t="shared" si="2929"/>
        <v>#N/A</v>
      </c>
      <c r="BH400" s="70" t="e">
        <f t="shared" si="2930"/>
        <v>#N/A</v>
      </c>
      <c r="BI400" s="70">
        <f t="shared" si="2931"/>
        <v>801</v>
      </c>
      <c r="BJ400" s="70">
        <f t="shared" si="2932"/>
        <v>801</v>
      </c>
      <c r="BK400" s="70">
        <f t="shared" si="2933"/>
        <v>1256</v>
      </c>
      <c r="BL400" s="70">
        <f t="shared" si="2934"/>
        <v>1256</v>
      </c>
      <c r="BM400" s="70">
        <f t="shared" si="2935"/>
        <v>1842</v>
      </c>
      <c r="BN400" s="70">
        <f t="shared" si="2936"/>
        <v>1842</v>
      </c>
      <c r="BO400" s="70">
        <f t="shared" si="2937"/>
        <v>2615</v>
      </c>
      <c r="BP400" s="70">
        <f t="shared" si="2938"/>
        <v>2615</v>
      </c>
      <c r="BQ400" s="70">
        <f t="shared" si="2939"/>
        <v>3599</v>
      </c>
      <c r="BR400" s="70">
        <f t="shared" si="2940"/>
        <v>3599</v>
      </c>
      <c r="BS400" s="70" t="e">
        <f t="shared" si="2941"/>
        <v>#N/A</v>
      </c>
      <c r="BT400" s="70" t="e">
        <f t="shared" si="2942"/>
        <v>#N/A</v>
      </c>
      <c r="BU400" s="70" t="e">
        <f t="shared" si="2943"/>
        <v>#N/A</v>
      </c>
      <c r="BV400" s="70" t="e">
        <f t="shared" si="2944"/>
        <v>#N/A</v>
      </c>
      <c r="BW400" s="70" t="e">
        <f t="shared" si="2945"/>
        <v>#N/A</v>
      </c>
      <c r="BX400" s="70" t="e">
        <f t="shared" si="2946"/>
        <v>#N/A</v>
      </c>
      <c r="BY400" s="70" t="e">
        <f t="shared" si="2947"/>
        <v>#N/A</v>
      </c>
      <c r="BZ400" s="70" t="e">
        <f t="shared" si="2948"/>
        <v>#N/A</v>
      </c>
      <c r="CA400" s="70" t="e">
        <f t="shared" si="2949"/>
        <v>#N/A</v>
      </c>
      <c r="CB400" s="70" t="e">
        <f t="shared" si="2950"/>
        <v>#N/A</v>
      </c>
      <c r="CC400" s="70" t="e">
        <f t="shared" si="2951"/>
        <v>#N/A</v>
      </c>
      <c r="CD400" s="70" t="e">
        <f t="shared" si="2952"/>
        <v>#N/A</v>
      </c>
      <c r="CE400" s="70" t="e">
        <f t="shared" si="2953"/>
        <v>#N/A</v>
      </c>
      <c r="CF400" s="70" t="e">
        <f t="shared" si="2954"/>
        <v>#N/A</v>
      </c>
      <c r="CG400" s="70" t="e">
        <f t="shared" si="2955"/>
        <v>#N/A</v>
      </c>
      <c r="CH400" s="70" t="e">
        <f t="shared" si="2956"/>
        <v>#N/A</v>
      </c>
      <c r="CI400" s="70" t="e">
        <f t="shared" si="2957"/>
        <v>#N/A</v>
      </c>
      <c r="CJ400" s="70" t="e">
        <f t="shared" si="2958"/>
        <v>#N/A</v>
      </c>
      <c r="CK400" s="70" t="e">
        <f t="shared" si="2959"/>
        <v>#N/A</v>
      </c>
      <c r="CL400" s="71" t="e">
        <f t="shared" si="2960"/>
        <v>#N/A</v>
      </c>
    </row>
    <row r="401" spans="2:90" hidden="1" x14ac:dyDescent="0.4">
      <c r="B401" t="str">
        <f t="shared" si="2881"/>
        <v>2015御所野縄文電力(株)</v>
      </c>
      <c r="C401" t="str">
        <f t="shared" si="2882"/>
        <v>2015御所野縄文電力(株)</v>
      </c>
      <c r="D401">
        <v>2015</v>
      </c>
      <c r="E401">
        <v>2016</v>
      </c>
      <c r="G401" s="36" t="s">
        <v>239</v>
      </c>
      <c r="H401">
        <v>6.3E-5</v>
      </c>
      <c r="J401">
        <v>5.5900000000000004E-4</v>
      </c>
      <c r="L401" s="57" t="s">
        <v>2102</v>
      </c>
      <c r="M401" s="58">
        <v>2015</v>
      </c>
      <c r="N401" s="59" t="s">
        <v>399</v>
      </c>
      <c r="P401" s="57" t="s">
        <v>492</v>
      </c>
      <c r="Q401" s="58" t="e">
        <f t="shared" si="2889"/>
        <v>#N/A</v>
      </c>
      <c r="R401" s="58" t="e">
        <f t="shared" si="2890"/>
        <v>#N/A</v>
      </c>
      <c r="S401" s="58" t="e">
        <f t="shared" si="2891"/>
        <v>#N/A</v>
      </c>
      <c r="T401" s="58" t="e">
        <f t="shared" si="2892"/>
        <v>#N/A</v>
      </c>
      <c r="U401" s="58" t="e">
        <f t="shared" si="2893"/>
        <v>#N/A</v>
      </c>
      <c r="V401" s="58" t="e">
        <f t="shared" si="2894"/>
        <v>#N/A</v>
      </c>
      <c r="W401" s="58">
        <f t="shared" si="2895"/>
        <v>769</v>
      </c>
      <c r="X401" s="58">
        <f t="shared" si="2896"/>
        <v>769</v>
      </c>
      <c r="Y401" s="58">
        <f t="shared" si="2897"/>
        <v>1142</v>
      </c>
      <c r="Z401" s="58">
        <f t="shared" si="2898"/>
        <v>1142</v>
      </c>
      <c r="AA401" s="58">
        <f t="shared" si="2899"/>
        <v>1576</v>
      </c>
      <c r="AB401" s="58">
        <f t="shared" si="2900"/>
        <v>1576</v>
      </c>
      <c r="AC401" s="58">
        <f t="shared" si="2901"/>
        <v>2083</v>
      </c>
      <c r="AD401" s="58">
        <f t="shared" si="2902"/>
        <v>2083</v>
      </c>
      <c r="AE401" s="58">
        <f t="shared" si="2903"/>
        <v>2637</v>
      </c>
      <c r="AF401" s="58">
        <f t="shared" si="2904"/>
        <v>2637</v>
      </c>
      <c r="AG401" s="58" t="e">
        <f t="shared" si="2905"/>
        <v>#N/A</v>
      </c>
      <c r="AH401" s="58" t="e">
        <f t="shared" si="2906"/>
        <v>#N/A</v>
      </c>
      <c r="AI401" s="58" t="e">
        <f t="shared" si="2907"/>
        <v>#N/A</v>
      </c>
      <c r="AJ401" s="58" t="e">
        <f t="shared" ref="AJ401" si="3027">AI401+COUNTIF($L:$L,AI$2&amp;$P401)-1</f>
        <v>#N/A</v>
      </c>
      <c r="AK401" s="58" t="e">
        <f t="shared" si="2909"/>
        <v>#N/A</v>
      </c>
      <c r="AL401" s="58" t="e">
        <f t="shared" ref="AL401" si="3028">AK401+COUNTIF($L:$L,AK$2&amp;$P401)-1</f>
        <v>#N/A</v>
      </c>
      <c r="AM401" s="58" t="e">
        <f t="shared" si="2911"/>
        <v>#N/A</v>
      </c>
      <c r="AN401" s="58" t="e">
        <f t="shared" ref="AN401" si="3029">AM401+COUNTIF($L:$L,AM$2&amp;$P401)-1</f>
        <v>#N/A</v>
      </c>
      <c r="AO401" s="58" t="e">
        <f t="shared" si="2913"/>
        <v>#N/A</v>
      </c>
      <c r="AP401" s="58" t="e">
        <f t="shared" ref="AP401" si="3030">AO401+COUNTIF($L:$L,AO$2&amp;$P401)-1</f>
        <v>#N/A</v>
      </c>
      <c r="AQ401" s="58" t="e">
        <f t="shared" si="2915"/>
        <v>#N/A</v>
      </c>
      <c r="AR401" s="58" t="e">
        <f t="shared" ref="AR401" si="3031">AQ401+COUNTIF($L:$L,AQ$2&amp;$P401)-1</f>
        <v>#N/A</v>
      </c>
      <c r="AS401" s="58" t="e">
        <f t="shared" si="2917"/>
        <v>#N/A</v>
      </c>
      <c r="AT401" s="58" t="e">
        <f t="shared" ref="AT401" si="3032">AS401+COUNTIF($L:$L,AS$2&amp;$P401)-1</f>
        <v>#N/A</v>
      </c>
      <c r="AU401" s="58" t="e">
        <f t="shared" si="2919"/>
        <v>#N/A</v>
      </c>
      <c r="AV401" s="58" t="e">
        <f t="shared" si="2920"/>
        <v>#N/A</v>
      </c>
      <c r="AW401" s="58" t="e">
        <f t="shared" si="2921"/>
        <v>#N/A</v>
      </c>
      <c r="AX401" s="58" t="e">
        <f t="shared" si="2922"/>
        <v>#N/A</v>
      </c>
      <c r="AY401" s="58" t="e">
        <f t="shared" si="2923"/>
        <v>#N/A</v>
      </c>
      <c r="AZ401" s="59" t="e">
        <f t="shared" si="2924"/>
        <v>#N/A</v>
      </c>
      <c r="BB401" s="66" t="s">
        <v>492</v>
      </c>
      <c r="BC401" s="67" t="e">
        <f t="shared" si="2925"/>
        <v>#N/A</v>
      </c>
      <c r="BD401" s="67" t="e">
        <f t="shared" si="2926"/>
        <v>#N/A</v>
      </c>
      <c r="BE401" s="67" t="e">
        <f t="shared" si="2927"/>
        <v>#N/A</v>
      </c>
      <c r="BF401" s="67" t="e">
        <f t="shared" si="2928"/>
        <v>#N/A</v>
      </c>
      <c r="BG401" s="67" t="e">
        <f t="shared" si="2929"/>
        <v>#N/A</v>
      </c>
      <c r="BH401" s="67" t="e">
        <f t="shared" si="2930"/>
        <v>#N/A</v>
      </c>
      <c r="BI401" s="67">
        <f t="shared" si="2931"/>
        <v>805</v>
      </c>
      <c r="BJ401" s="67">
        <f t="shared" si="2932"/>
        <v>805</v>
      </c>
      <c r="BK401" s="67">
        <f t="shared" si="2933"/>
        <v>1260</v>
      </c>
      <c r="BL401" s="67">
        <f t="shared" si="2934"/>
        <v>1260</v>
      </c>
      <c r="BM401" s="67">
        <f t="shared" si="2935"/>
        <v>1846</v>
      </c>
      <c r="BN401" s="67">
        <f t="shared" si="2936"/>
        <v>1846</v>
      </c>
      <c r="BO401" s="67">
        <f t="shared" si="2937"/>
        <v>2619</v>
      </c>
      <c r="BP401" s="67">
        <f t="shared" si="2938"/>
        <v>2619</v>
      </c>
      <c r="BQ401" s="67">
        <f t="shared" si="2939"/>
        <v>3603</v>
      </c>
      <c r="BR401" s="67">
        <f t="shared" si="2940"/>
        <v>3603</v>
      </c>
      <c r="BS401" s="67" t="e">
        <f t="shared" si="2941"/>
        <v>#N/A</v>
      </c>
      <c r="BT401" s="67" t="e">
        <f t="shared" si="2942"/>
        <v>#N/A</v>
      </c>
      <c r="BU401" s="67" t="e">
        <f t="shared" si="2943"/>
        <v>#N/A</v>
      </c>
      <c r="BV401" s="67" t="e">
        <f t="shared" si="2944"/>
        <v>#N/A</v>
      </c>
      <c r="BW401" s="67" t="e">
        <f t="shared" si="2945"/>
        <v>#N/A</v>
      </c>
      <c r="BX401" s="67" t="e">
        <f t="shared" si="2946"/>
        <v>#N/A</v>
      </c>
      <c r="BY401" s="67" t="e">
        <f t="shared" si="2947"/>
        <v>#N/A</v>
      </c>
      <c r="BZ401" s="67" t="e">
        <f t="shared" si="2948"/>
        <v>#N/A</v>
      </c>
      <c r="CA401" s="67" t="e">
        <f t="shared" si="2949"/>
        <v>#N/A</v>
      </c>
      <c r="CB401" s="67" t="e">
        <f t="shared" si="2950"/>
        <v>#N/A</v>
      </c>
      <c r="CC401" s="67" t="e">
        <f t="shared" si="2951"/>
        <v>#N/A</v>
      </c>
      <c r="CD401" s="67" t="e">
        <f t="shared" si="2952"/>
        <v>#N/A</v>
      </c>
      <c r="CE401" s="67" t="e">
        <f t="shared" si="2953"/>
        <v>#N/A</v>
      </c>
      <c r="CF401" s="67" t="e">
        <f t="shared" si="2954"/>
        <v>#N/A</v>
      </c>
      <c r="CG401" s="67" t="e">
        <f t="shared" si="2955"/>
        <v>#N/A</v>
      </c>
      <c r="CH401" s="67" t="e">
        <f t="shared" si="2956"/>
        <v>#N/A</v>
      </c>
      <c r="CI401" s="67" t="e">
        <f t="shared" si="2957"/>
        <v>#N/A</v>
      </c>
      <c r="CJ401" s="67" t="e">
        <f t="shared" si="2958"/>
        <v>#N/A</v>
      </c>
      <c r="CK401" s="67" t="e">
        <f t="shared" si="2959"/>
        <v>#N/A</v>
      </c>
      <c r="CL401" s="68" t="e">
        <f t="shared" si="2960"/>
        <v>#N/A</v>
      </c>
    </row>
    <row r="402" spans="2:90" hidden="1" x14ac:dyDescent="0.4">
      <c r="B402" t="str">
        <f t="shared" si="2881"/>
        <v>2015御所野縄文パワー(株)</v>
      </c>
      <c r="C402" t="str">
        <f t="shared" si="2882"/>
        <v>2015御所野縄文パワー(株)</v>
      </c>
      <c r="D402">
        <v>2015</v>
      </c>
      <c r="E402">
        <v>2016</v>
      </c>
      <c r="G402" s="36" t="s">
        <v>396</v>
      </c>
      <c r="H402">
        <v>0</v>
      </c>
      <c r="J402">
        <v>5.13E-4</v>
      </c>
      <c r="L402" s="60" t="s">
        <v>2103</v>
      </c>
      <c r="M402" s="61">
        <v>2015</v>
      </c>
      <c r="N402" s="62" t="s">
        <v>400</v>
      </c>
      <c r="P402" s="60" t="s">
        <v>493</v>
      </c>
      <c r="Q402" s="61" t="e">
        <f t="shared" si="2889"/>
        <v>#N/A</v>
      </c>
      <c r="R402" s="61" t="e">
        <f t="shared" si="2890"/>
        <v>#N/A</v>
      </c>
      <c r="S402" s="61" t="e">
        <f t="shared" si="2891"/>
        <v>#N/A</v>
      </c>
      <c r="T402" s="61" t="e">
        <f t="shared" si="2892"/>
        <v>#N/A</v>
      </c>
      <c r="U402" s="61" t="e">
        <f t="shared" si="2893"/>
        <v>#N/A</v>
      </c>
      <c r="V402" s="61" t="e">
        <f t="shared" si="2894"/>
        <v>#N/A</v>
      </c>
      <c r="W402" s="61">
        <f t="shared" si="2895"/>
        <v>775</v>
      </c>
      <c r="X402" s="61">
        <f t="shared" si="2896"/>
        <v>775</v>
      </c>
      <c r="Y402" s="61">
        <f t="shared" si="2897"/>
        <v>1148</v>
      </c>
      <c r="Z402" s="61">
        <f t="shared" si="2898"/>
        <v>1148</v>
      </c>
      <c r="AA402" s="61">
        <f t="shared" si="2899"/>
        <v>1582</v>
      </c>
      <c r="AB402" s="61">
        <f t="shared" si="2900"/>
        <v>1582</v>
      </c>
      <c r="AC402" s="61">
        <f t="shared" si="2901"/>
        <v>2090</v>
      </c>
      <c r="AD402" s="61">
        <f t="shared" si="2902"/>
        <v>2090</v>
      </c>
      <c r="AE402" s="61">
        <f t="shared" si="2903"/>
        <v>2640</v>
      </c>
      <c r="AF402" s="61">
        <f t="shared" si="2904"/>
        <v>2640</v>
      </c>
      <c r="AG402" s="61" t="e">
        <f t="shared" si="2905"/>
        <v>#N/A</v>
      </c>
      <c r="AH402" s="61" t="e">
        <f t="shared" si="2906"/>
        <v>#N/A</v>
      </c>
      <c r="AI402" s="61" t="e">
        <f t="shared" si="2907"/>
        <v>#N/A</v>
      </c>
      <c r="AJ402" s="61" t="e">
        <f t="shared" ref="AJ402" si="3033">AI402+COUNTIF($L:$L,AI$2&amp;$P402)-1</f>
        <v>#N/A</v>
      </c>
      <c r="AK402" s="61" t="e">
        <f t="shared" si="2909"/>
        <v>#N/A</v>
      </c>
      <c r="AL402" s="61" t="e">
        <f t="shared" ref="AL402" si="3034">AK402+COUNTIF($L:$L,AK$2&amp;$P402)-1</f>
        <v>#N/A</v>
      </c>
      <c r="AM402" s="61" t="e">
        <f t="shared" si="2911"/>
        <v>#N/A</v>
      </c>
      <c r="AN402" s="61" t="e">
        <f t="shared" ref="AN402" si="3035">AM402+COUNTIF($L:$L,AM$2&amp;$P402)-1</f>
        <v>#N/A</v>
      </c>
      <c r="AO402" s="61" t="e">
        <f t="shared" si="2913"/>
        <v>#N/A</v>
      </c>
      <c r="AP402" s="61" t="e">
        <f t="shared" ref="AP402" si="3036">AO402+COUNTIF($L:$L,AO$2&amp;$P402)-1</f>
        <v>#N/A</v>
      </c>
      <c r="AQ402" s="61" t="e">
        <f t="shared" si="2915"/>
        <v>#N/A</v>
      </c>
      <c r="AR402" s="61" t="e">
        <f t="shared" ref="AR402" si="3037">AQ402+COUNTIF($L:$L,AQ$2&amp;$P402)-1</f>
        <v>#N/A</v>
      </c>
      <c r="AS402" s="61" t="e">
        <f t="shared" si="2917"/>
        <v>#N/A</v>
      </c>
      <c r="AT402" s="61" t="e">
        <f t="shared" ref="AT402" si="3038">AS402+COUNTIF($L:$L,AS$2&amp;$P402)-1</f>
        <v>#N/A</v>
      </c>
      <c r="AU402" s="61" t="e">
        <f t="shared" si="2919"/>
        <v>#N/A</v>
      </c>
      <c r="AV402" s="61" t="e">
        <f t="shared" si="2920"/>
        <v>#N/A</v>
      </c>
      <c r="AW402" s="61" t="e">
        <f t="shared" si="2921"/>
        <v>#N/A</v>
      </c>
      <c r="AX402" s="61" t="e">
        <f t="shared" si="2922"/>
        <v>#N/A</v>
      </c>
      <c r="AY402" s="61" t="e">
        <f t="shared" si="2923"/>
        <v>#N/A</v>
      </c>
      <c r="AZ402" s="62" t="e">
        <f t="shared" si="2924"/>
        <v>#N/A</v>
      </c>
      <c r="BB402" s="69" t="s">
        <v>493</v>
      </c>
      <c r="BC402" s="70" t="e">
        <f t="shared" si="2925"/>
        <v>#N/A</v>
      </c>
      <c r="BD402" s="70" t="e">
        <f t="shared" si="2926"/>
        <v>#N/A</v>
      </c>
      <c r="BE402" s="70" t="e">
        <f t="shared" si="2927"/>
        <v>#N/A</v>
      </c>
      <c r="BF402" s="70" t="e">
        <f t="shared" si="2928"/>
        <v>#N/A</v>
      </c>
      <c r="BG402" s="70" t="e">
        <f t="shared" si="2929"/>
        <v>#N/A</v>
      </c>
      <c r="BH402" s="70" t="e">
        <f t="shared" si="2930"/>
        <v>#N/A</v>
      </c>
      <c r="BI402" s="70">
        <f t="shared" si="2931"/>
        <v>811</v>
      </c>
      <c r="BJ402" s="70">
        <f t="shared" si="2932"/>
        <v>811</v>
      </c>
      <c r="BK402" s="70">
        <f t="shared" si="2933"/>
        <v>1266</v>
      </c>
      <c r="BL402" s="70">
        <f t="shared" si="2934"/>
        <v>1266</v>
      </c>
      <c r="BM402" s="70">
        <f t="shared" si="2935"/>
        <v>1853</v>
      </c>
      <c r="BN402" s="70">
        <f t="shared" si="2936"/>
        <v>1854</v>
      </c>
      <c r="BO402" s="70">
        <f t="shared" si="2937"/>
        <v>2628</v>
      </c>
      <c r="BP402" s="70">
        <f t="shared" si="2938"/>
        <v>2630</v>
      </c>
      <c r="BQ402" s="70">
        <f t="shared" si="2939"/>
        <v>3608</v>
      </c>
      <c r="BR402" s="70">
        <f t="shared" si="2940"/>
        <v>3610</v>
      </c>
      <c r="BS402" s="70" t="e">
        <f t="shared" si="2941"/>
        <v>#N/A</v>
      </c>
      <c r="BT402" s="70" t="e">
        <f t="shared" si="2942"/>
        <v>#N/A</v>
      </c>
      <c r="BU402" s="70" t="e">
        <f t="shared" si="2943"/>
        <v>#N/A</v>
      </c>
      <c r="BV402" s="70" t="e">
        <f t="shared" si="2944"/>
        <v>#N/A</v>
      </c>
      <c r="BW402" s="70" t="e">
        <f t="shared" si="2945"/>
        <v>#N/A</v>
      </c>
      <c r="BX402" s="70" t="e">
        <f t="shared" si="2946"/>
        <v>#N/A</v>
      </c>
      <c r="BY402" s="70" t="e">
        <f t="shared" si="2947"/>
        <v>#N/A</v>
      </c>
      <c r="BZ402" s="70" t="e">
        <f t="shared" si="2948"/>
        <v>#N/A</v>
      </c>
      <c r="CA402" s="70" t="e">
        <f t="shared" si="2949"/>
        <v>#N/A</v>
      </c>
      <c r="CB402" s="70" t="e">
        <f t="shared" si="2950"/>
        <v>#N/A</v>
      </c>
      <c r="CC402" s="70" t="e">
        <f t="shared" si="2951"/>
        <v>#N/A</v>
      </c>
      <c r="CD402" s="70" t="e">
        <f t="shared" si="2952"/>
        <v>#N/A</v>
      </c>
      <c r="CE402" s="70" t="e">
        <f t="shared" si="2953"/>
        <v>#N/A</v>
      </c>
      <c r="CF402" s="70" t="e">
        <f t="shared" si="2954"/>
        <v>#N/A</v>
      </c>
      <c r="CG402" s="70" t="e">
        <f t="shared" si="2955"/>
        <v>#N/A</v>
      </c>
      <c r="CH402" s="70" t="e">
        <f t="shared" si="2956"/>
        <v>#N/A</v>
      </c>
      <c r="CI402" s="70" t="e">
        <f t="shared" si="2957"/>
        <v>#N/A</v>
      </c>
      <c r="CJ402" s="70" t="e">
        <f t="shared" si="2958"/>
        <v>#N/A</v>
      </c>
      <c r="CK402" s="70" t="e">
        <f t="shared" si="2959"/>
        <v>#N/A</v>
      </c>
      <c r="CL402" s="71" t="e">
        <f t="shared" si="2960"/>
        <v>#N/A</v>
      </c>
    </row>
    <row r="403" spans="2:90" hidden="1" x14ac:dyDescent="0.4">
      <c r="B403" t="str">
        <f t="shared" si="2881"/>
        <v>2015宮古新電力(株)</v>
      </c>
      <c r="C403" t="str">
        <f t="shared" si="2882"/>
        <v>2015宮古新電力(株)</v>
      </c>
      <c r="D403">
        <v>2015</v>
      </c>
      <c r="E403">
        <v>2016</v>
      </c>
      <c r="G403" s="36" t="s">
        <v>397</v>
      </c>
      <c r="H403">
        <v>3.59E-4</v>
      </c>
      <c r="J403">
        <v>4.2299999999999998E-4</v>
      </c>
      <c r="L403" s="57" t="s">
        <v>2104</v>
      </c>
      <c r="M403" s="58">
        <v>2015</v>
      </c>
      <c r="N403" s="59" t="s">
        <v>237</v>
      </c>
      <c r="P403" s="57" t="s">
        <v>494</v>
      </c>
      <c r="Q403" s="58" t="e">
        <f t="shared" si="2889"/>
        <v>#N/A</v>
      </c>
      <c r="R403" s="58" t="e">
        <f t="shared" si="2890"/>
        <v>#N/A</v>
      </c>
      <c r="S403" s="58" t="e">
        <f t="shared" si="2891"/>
        <v>#N/A</v>
      </c>
      <c r="T403" s="58" t="e">
        <f t="shared" si="2892"/>
        <v>#N/A</v>
      </c>
      <c r="U403" s="58" t="e">
        <f t="shared" si="2893"/>
        <v>#N/A</v>
      </c>
      <c r="V403" s="58" t="e">
        <f t="shared" si="2894"/>
        <v>#N/A</v>
      </c>
      <c r="W403" s="58">
        <f t="shared" si="2895"/>
        <v>776</v>
      </c>
      <c r="X403" s="58">
        <f t="shared" si="2896"/>
        <v>776</v>
      </c>
      <c r="Y403" s="58">
        <f t="shared" si="2897"/>
        <v>1149</v>
      </c>
      <c r="Z403" s="58">
        <f t="shared" si="2898"/>
        <v>1149</v>
      </c>
      <c r="AA403" s="58">
        <f t="shared" si="2899"/>
        <v>1583</v>
      </c>
      <c r="AB403" s="58">
        <f t="shared" si="2900"/>
        <v>1583</v>
      </c>
      <c r="AC403" s="58">
        <f t="shared" si="2901"/>
        <v>2091</v>
      </c>
      <c r="AD403" s="58">
        <f t="shared" si="2902"/>
        <v>2091</v>
      </c>
      <c r="AE403" s="58" t="e">
        <f t="shared" si="2903"/>
        <v>#N/A</v>
      </c>
      <c r="AF403" s="58" t="e">
        <f t="shared" si="2904"/>
        <v>#N/A</v>
      </c>
      <c r="AG403" s="58" t="e">
        <f t="shared" si="2905"/>
        <v>#N/A</v>
      </c>
      <c r="AH403" s="58" t="e">
        <f t="shared" si="2906"/>
        <v>#N/A</v>
      </c>
      <c r="AI403" s="58" t="e">
        <f t="shared" si="2907"/>
        <v>#N/A</v>
      </c>
      <c r="AJ403" s="58" t="e">
        <f t="shared" ref="AJ403" si="3039">AI403+COUNTIF($L:$L,AI$2&amp;$P403)-1</f>
        <v>#N/A</v>
      </c>
      <c r="AK403" s="58" t="e">
        <f t="shared" si="2909"/>
        <v>#N/A</v>
      </c>
      <c r="AL403" s="58" t="e">
        <f t="shared" ref="AL403" si="3040">AK403+COUNTIF($L:$L,AK$2&amp;$P403)-1</f>
        <v>#N/A</v>
      </c>
      <c r="AM403" s="58" t="e">
        <f t="shared" si="2911"/>
        <v>#N/A</v>
      </c>
      <c r="AN403" s="58" t="e">
        <f t="shared" ref="AN403" si="3041">AM403+COUNTIF($L:$L,AM$2&amp;$P403)-1</f>
        <v>#N/A</v>
      </c>
      <c r="AO403" s="58" t="e">
        <f t="shared" si="2913"/>
        <v>#N/A</v>
      </c>
      <c r="AP403" s="58" t="e">
        <f t="shared" ref="AP403" si="3042">AO403+COUNTIF($L:$L,AO$2&amp;$P403)-1</f>
        <v>#N/A</v>
      </c>
      <c r="AQ403" s="58" t="e">
        <f t="shared" si="2915"/>
        <v>#N/A</v>
      </c>
      <c r="AR403" s="58" t="e">
        <f t="shared" ref="AR403" si="3043">AQ403+COUNTIF($L:$L,AQ$2&amp;$P403)-1</f>
        <v>#N/A</v>
      </c>
      <c r="AS403" s="58" t="e">
        <f t="shared" si="2917"/>
        <v>#N/A</v>
      </c>
      <c r="AT403" s="58" t="e">
        <f t="shared" ref="AT403" si="3044">AS403+COUNTIF($L:$L,AS$2&amp;$P403)-1</f>
        <v>#N/A</v>
      </c>
      <c r="AU403" s="58" t="e">
        <f t="shared" si="2919"/>
        <v>#N/A</v>
      </c>
      <c r="AV403" s="58" t="e">
        <f t="shared" si="2920"/>
        <v>#N/A</v>
      </c>
      <c r="AW403" s="58" t="e">
        <f t="shared" si="2921"/>
        <v>#N/A</v>
      </c>
      <c r="AX403" s="58" t="e">
        <f t="shared" si="2922"/>
        <v>#N/A</v>
      </c>
      <c r="AY403" s="58" t="e">
        <f t="shared" si="2923"/>
        <v>#N/A</v>
      </c>
      <c r="AZ403" s="59" t="e">
        <f t="shared" si="2924"/>
        <v>#N/A</v>
      </c>
      <c r="BB403" s="66" t="s">
        <v>494</v>
      </c>
      <c r="BC403" s="67" t="e">
        <f t="shared" si="2925"/>
        <v>#N/A</v>
      </c>
      <c r="BD403" s="67" t="e">
        <f t="shared" si="2926"/>
        <v>#N/A</v>
      </c>
      <c r="BE403" s="67" t="e">
        <f t="shared" si="2927"/>
        <v>#N/A</v>
      </c>
      <c r="BF403" s="67" t="e">
        <f t="shared" si="2928"/>
        <v>#N/A</v>
      </c>
      <c r="BG403" s="67" t="e">
        <f t="shared" si="2929"/>
        <v>#N/A</v>
      </c>
      <c r="BH403" s="67" t="e">
        <f t="shared" si="2930"/>
        <v>#N/A</v>
      </c>
      <c r="BI403" s="67">
        <f t="shared" si="2931"/>
        <v>812</v>
      </c>
      <c r="BJ403" s="67">
        <f t="shared" si="2932"/>
        <v>812</v>
      </c>
      <c r="BK403" s="67">
        <f t="shared" si="2933"/>
        <v>1267</v>
      </c>
      <c r="BL403" s="67">
        <f t="shared" si="2934"/>
        <v>1267</v>
      </c>
      <c r="BM403" s="67">
        <f t="shared" si="2935"/>
        <v>1855</v>
      </c>
      <c r="BN403" s="67">
        <f t="shared" si="2936"/>
        <v>1855</v>
      </c>
      <c r="BO403" s="67">
        <f t="shared" si="2937"/>
        <v>2631</v>
      </c>
      <c r="BP403" s="67">
        <f t="shared" si="2938"/>
        <v>2631</v>
      </c>
      <c r="BQ403" s="67" t="e">
        <f t="shared" si="2939"/>
        <v>#N/A</v>
      </c>
      <c r="BR403" s="67" t="e">
        <f t="shared" si="2940"/>
        <v>#N/A</v>
      </c>
      <c r="BS403" s="67" t="e">
        <f t="shared" si="2941"/>
        <v>#N/A</v>
      </c>
      <c r="BT403" s="67" t="e">
        <f t="shared" si="2942"/>
        <v>#N/A</v>
      </c>
      <c r="BU403" s="67" t="e">
        <f t="shared" si="2943"/>
        <v>#N/A</v>
      </c>
      <c r="BV403" s="67" t="e">
        <f t="shared" si="2944"/>
        <v>#N/A</v>
      </c>
      <c r="BW403" s="67" t="e">
        <f t="shared" si="2945"/>
        <v>#N/A</v>
      </c>
      <c r="BX403" s="67" t="e">
        <f t="shared" si="2946"/>
        <v>#N/A</v>
      </c>
      <c r="BY403" s="67" t="e">
        <f t="shared" si="2947"/>
        <v>#N/A</v>
      </c>
      <c r="BZ403" s="67" t="e">
        <f t="shared" si="2948"/>
        <v>#N/A</v>
      </c>
      <c r="CA403" s="67" t="e">
        <f t="shared" si="2949"/>
        <v>#N/A</v>
      </c>
      <c r="CB403" s="67" t="e">
        <f t="shared" si="2950"/>
        <v>#N/A</v>
      </c>
      <c r="CC403" s="67" t="e">
        <f t="shared" si="2951"/>
        <v>#N/A</v>
      </c>
      <c r="CD403" s="67" t="e">
        <f t="shared" si="2952"/>
        <v>#N/A</v>
      </c>
      <c r="CE403" s="67" t="e">
        <f t="shared" si="2953"/>
        <v>#N/A</v>
      </c>
      <c r="CF403" s="67" t="e">
        <f t="shared" si="2954"/>
        <v>#N/A</v>
      </c>
      <c r="CG403" s="67" t="e">
        <f t="shared" si="2955"/>
        <v>#N/A</v>
      </c>
      <c r="CH403" s="67" t="e">
        <f t="shared" si="2956"/>
        <v>#N/A</v>
      </c>
      <c r="CI403" s="67" t="e">
        <f t="shared" si="2957"/>
        <v>#N/A</v>
      </c>
      <c r="CJ403" s="67" t="e">
        <f t="shared" si="2958"/>
        <v>#N/A</v>
      </c>
      <c r="CK403" s="67" t="e">
        <f t="shared" si="2959"/>
        <v>#N/A</v>
      </c>
      <c r="CL403" s="68" t="e">
        <f t="shared" si="2960"/>
        <v>#N/A</v>
      </c>
    </row>
    <row r="404" spans="2:90" hidden="1" x14ac:dyDescent="0.4">
      <c r="B404" t="str">
        <f t="shared" si="2881"/>
        <v>2015長崎地域電力(株)</v>
      </c>
      <c r="C404" t="str">
        <f t="shared" si="2882"/>
        <v>2015長崎地域電力(株)</v>
      </c>
      <c r="D404">
        <v>2015</v>
      </c>
      <c r="E404">
        <v>2016</v>
      </c>
      <c r="G404" s="36" t="s">
        <v>398</v>
      </c>
      <c r="H404">
        <v>2.61E-4</v>
      </c>
      <c r="J404">
        <v>5.2300000000000003E-4</v>
      </c>
      <c r="L404" s="60" t="s">
        <v>2105</v>
      </c>
      <c r="M404" s="61">
        <v>2015</v>
      </c>
      <c r="N404" s="62" t="s">
        <v>248</v>
      </c>
      <c r="P404" s="60" t="s">
        <v>495</v>
      </c>
      <c r="Q404" s="61" t="e">
        <f t="shared" si="2889"/>
        <v>#N/A</v>
      </c>
      <c r="R404" s="61" t="e">
        <f t="shared" si="2890"/>
        <v>#N/A</v>
      </c>
      <c r="S404" s="61" t="e">
        <f t="shared" si="2891"/>
        <v>#N/A</v>
      </c>
      <c r="T404" s="61" t="e">
        <f t="shared" si="2892"/>
        <v>#N/A</v>
      </c>
      <c r="U404" s="61" t="e">
        <f t="shared" si="2893"/>
        <v>#N/A</v>
      </c>
      <c r="V404" s="61" t="e">
        <f t="shared" si="2894"/>
        <v>#N/A</v>
      </c>
      <c r="W404" s="61">
        <f t="shared" si="2895"/>
        <v>777</v>
      </c>
      <c r="X404" s="61">
        <f t="shared" si="2896"/>
        <v>777</v>
      </c>
      <c r="Y404" s="61" t="e">
        <f t="shared" si="2897"/>
        <v>#N/A</v>
      </c>
      <c r="Z404" s="61" t="e">
        <f t="shared" si="2898"/>
        <v>#N/A</v>
      </c>
      <c r="AA404" s="61" t="e">
        <f t="shared" si="2899"/>
        <v>#N/A</v>
      </c>
      <c r="AB404" s="61" t="e">
        <f t="shared" si="2900"/>
        <v>#N/A</v>
      </c>
      <c r="AC404" s="61" t="e">
        <f t="shared" si="2901"/>
        <v>#N/A</v>
      </c>
      <c r="AD404" s="61" t="e">
        <f t="shared" si="2902"/>
        <v>#N/A</v>
      </c>
      <c r="AE404" s="61" t="e">
        <f t="shared" si="2903"/>
        <v>#N/A</v>
      </c>
      <c r="AF404" s="61" t="e">
        <f t="shared" si="2904"/>
        <v>#N/A</v>
      </c>
      <c r="AG404" s="61" t="e">
        <f t="shared" si="2905"/>
        <v>#N/A</v>
      </c>
      <c r="AH404" s="61" t="e">
        <f t="shared" si="2906"/>
        <v>#N/A</v>
      </c>
      <c r="AI404" s="61" t="e">
        <f t="shared" si="2907"/>
        <v>#N/A</v>
      </c>
      <c r="AJ404" s="61" t="e">
        <f t="shared" ref="AJ404" si="3045">AI404+COUNTIF($L:$L,AI$2&amp;$P404)-1</f>
        <v>#N/A</v>
      </c>
      <c r="AK404" s="61" t="e">
        <f t="shared" si="2909"/>
        <v>#N/A</v>
      </c>
      <c r="AL404" s="61" t="e">
        <f t="shared" ref="AL404" si="3046">AK404+COUNTIF($L:$L,AK$2&amp;$P404)-1</f>
        <v>#N/A</v>
      </c>
      <c r="AM404" s="61" t="e">
        <f t="shared" si="2911"/>
        <v>#N/A</v>
      </c>
      <c r="AN404" s="61" t="e">
        <f t="shared" ref="AN404" si="3047">AM404+COUNTIF($L:$L,AM$2&amp;$P404)-1</f>
        <v>#N/A</v>
      </c>
      <c r="AO404" s="61" t="e">
        <f t="shared" si="2913"/>
        <v>#N/A</v>
      </c>
      <c r="AP404" s="61" t="e">
        <f t="shared" ref="AP404" si="3048">AO404+COUNTIF($L:$L,AO$2&amp;$P404)-1</f>
        <v>#N/A</v>
      </c>
      <c r="AQ404" s="61" t="e">
        <f t="shared" si="2915"/>
        <v>#N/A</v>
      </c>
      <c r="AR404" s="61" t="e">
        <f t="shared" ref="AR404" si="3049">AQ404+COUNTIF($L:$L,AQ$2&amp;$P404)-1</f>
        <v>#N/A</v>
      </c>
      <c r="AS404" s="61" t="e">
        <f t="shared" si="2917"/>
        <v>#N/A</v>
      </c>
      <c r="AT404" s="61" t="e">
        <f t="shared" ref="AT404" si="3050">AS404+COUNTIF($L:$L,AS$2&amp;$P404)-1</f>
        <v>#N/A</v>
      </c>
      <c r="AU404" s="61" t="e">
        <f t="shared" si="2919"/>
        <v>#N/A</v>
      </c>
      <c r="AV404" s="61" t="e">
        <f t="shared" si="2920"/>
        <v>#N/A</v>
      </c>
      <c r="AW404" s="61" t="e">
        <f t="shared" si="2921"/>
        <v>#N/A</v>
      </c>
      <c r="AX404" s="61" t="e">
        <f t="shared" si="2922"/>
        <v>#N/A</v>
      </c>
      <c r="AY404" s="61" t="e">
        <f t="shared" si="2923"/>
        <v>#N/A</v>
      </c>
      <c r="AZ404" s="62" t="e">
        <f t="shared" si="2924"/>
        <v>#N/A</v>
      </c>
      <c r="BB404" s="69" t="s">
        <v>495</v>
      </c>
      <c r="BC404" s="70" t="e">
        <f t="shared" si="2925"/>
        <v>#N/A</v>
      </c>
      <c r="BD404" s="70" t="e">
        <f t="shared" si="2926"/>
        <v>#N/A</v>
      </c>
      <c r="BE404" s="70" t="e">
        <f t="shared" si="2927"/>
        <v>#N/A</v>
      </c>
      <c r="BF404" s="70" t="e">
        <f t="shared" si="2928"/>
        <v>#N/A</v>
      </c>
      <c r="BG404" s="70" t="e">
        <f t="shared" si="2929"/>
        <v>#N/A</v>
      </c>
      <c r="BH404" s="70" t="e">
        <f t="shared" si="2930"/>
        <v>#N/A</v>
      </c>
      <c r="BI404" s="70">
        <f t="shared" si="2931"/>
        <v>813</v>
      </c>
      <c r="BJ404" s="70">
        <f t="shared" si="2932"/>
        <v>813</v>
      </c>
      <c r="BK404" s="70" t="e">
        <f t="shared" si="2933"/>
        <v>#N/A</v>
      </c>
      <c r="BL404" s="70" t="e">
        <f t="shared" si="2934"/>
        <v>#N/A</v>
      </c>
      <c r="BM404" s="70" t="e">
        <f t="shared" si="2935"/>
        <v>#N/A</v>
      </c>
      <c r="BN404" s="70" t="e">
        <f t="shared" si="2936"/>
        <v>#N/A</v>
      </c>
      <c r="BO404" s="70" t="e">
        <f t="shared" si="2937"/>
        <v>#N/A</v>
      </c>
      <c r="BP404" s="70" t="e">
        <f t="shared" si="2938"/>
        <v>#N/A</v>
      </c>
      <c r="BQ404" s="70" t="e">
        <f t="shared" si="2939"/>
        <v>#N/A</v>
      </c>
      <c r="BR404" s="70" t="e">
        <f t="shared" si="2940"/>
        <v>#N/A</v>
      </c>
      <c r="BS404" s="70" t="e">
        <f t="shared" si="2941"/>
        <v>#N/A</v>
      </c>
      <c r="BT404" s="70" t="e">
        <f t="shared" si="2942"/>
        <v>#N/A</v>
      </c>
      <c r="BU404" s="70" t="e">
        <f t="shared" si="2943"/>
        <v>#N/A</v>
      </c>
      <c r="BV404" s="70" t="e">
        <f t="shared" si="2944"/>
        <v>#N/A</v>
      </c>
      <c r="BW404" s="70" t="e">
        <f t="shared" si="2945"/>
        <v>#N/A</v>
      </c>
      <c r="BX404" s="70" t="e">
        <f t="shared" si="2946"/>
        <v>#N/A</v>
      </c>
      <c r="BY404" s="70" t="e">
        <f t="shared" si="2947"/>
        <v>#N/A</v>
      </c>
      <c r="BZ404" s="70" t="e">
        <f t="shared" si="2948"/>
        <v>#N/A</v>
      </c>
      <c r="CA404" s="70" t="e">
        <f t="shared" si="2949"/>
        <v>#N/A</v>
      </c>
      <c r="CB404" s="70" t="e">
        <f t="shared" si="2950"/>
        <v>#N/A</v>
      </c>
      <c r="CC404" s="70" t="e">
        <f t="shared" si="2951"/>
        <v>#N/A</v>
      </c>
      <c r="CD404" s="70" t="e">
        <f t="shared" si="2952"/>
        <v>#N/A</v>
      </c>
      <c r="CE404" s="70" t="e">
        <f t="shared" si="2953"/>
        <v>#N/A</v>
      </c>
      <c r="CF404" s="70" t="e">
        <f t="shared" si="2954"/>
        <v>#N/A</v>
      </c>
      <c r="CG404" s="70" t="e">
        <f t="shared" si="2955"/>
        <v>#N/A</v>
      </c>
      <c r="CH404" s="70" t="e">
        <f t="shared" si="2956"/>
        <v>#N/A</v>
      </c>
      <c r="CI404" s="70" t="e">
        <f t="shared" si="2957"/>
        <v>#N/A</v>
      </c>
      <c r="CJ404" s="70" t="e">
        <f t="shared" si="2958"/>
        <v>#N/A</v>
      </c>
      <c r="CK404" s="70" t="e">
        <f t="shared" si="2959"/>
        <v>#N/A</v>
      </c>
      <c r="CL404" s="71" t="e">
        <f t="shared" si="2960"/>
        <v>#N/A</v>
      </c>
    </row>
    <row r="405" spans="2:90" hidden="1" x14ac:dyDescent="0.4">
      <c r="B405" t="str">
        <f t="shared" si="2881"/>
        <v>2015伊藤忠エネクスホームライフ関西(株)</v>
      </c>
      <c r="C405" t="str">
        <f t="shared" si="2882"/>
        <v>2015伊藤忠エネクスホームライフ関西(株)</v>
      </c>
      <c r="D405">
        <v>2015</v>
      </c>
      <c r="E405">
        <v>2016</v>
      </c>
      <c r="G405" s="36" t="s">
        <v>399</v>
      </c>
      <c r="H405">
        <v>4.8899999999999996E-4</v>
      </c>
      <c r="J405">
        <v>4.5300000000000001E-4</v>
      </c>
      <c r="L405" s="57" t="s">
        <v>2106</v>
      </c>
      <c r="M405" s="58">
        <v>2015</v>
      </c>
      <c r="N405" s="59" t="s">
        <v>224</v>
      </c>
      <c r="P405" s="57" t="s">
        <v>496</v>
      </c>
      <c r="Q405" s="58" t="e">
        <f t="shared" si="2889"/>
        <v>#N/A</v>
      </c>
      <c r="R405" s="58" t="e">
        <f t="shared" si="2890"/>
        <v>#N/A</v>
      </c>
      <c r="S405" s="58" t="e">
        <f t="shared" si="2891"/>
        <v>#N/A</v>
      </c>
      <c r="T405" s="58" t="e">
        <f t="shared" si="2892"/>
        <v>#N/A</v>
      </c>
      <c r="U405" s="58" t="e">
        <f t="shared" si="2893"/>
        <v>#N/A</v>
      </c>
      <c r="V405" s="58" t="e">
        <f t="shared" si="2894"/>
        <v>#N/A</v>
      </c>
      <c r="W405" s="58">
        <f t="shared" si="2895"/>
        <v>782</v>
      </c>
      <c r="X405" s="58">
        <f t="shared" si="2896"/>
        <v>782</v>
      </c>
      <c r="Y405" s="58">
        <f t="shared" si="2897"/>
        <v>1155</v>
      </c>
      <c r="Z405" s="58">
        <f t="shared" si="2898"/>
        <v>1155</v>
      </c>
      <c r="AA405" s="58">
        <f t="shared" si="2899"/>
        <v>1589</v>
      </c>
      <c r="AB405" s="58">
        <f t="shared" si="2900"/>
        <v>1589</v>
      </c>
      <c r="AC405" s="58">
        <f t="shared" si="2901"/>
        <v>2097</v>
      </c>
      <c r="AD405" s="58">
        <f t="shared" si="2902"/>
        <v>2097</v>
      </c>
      <c r="AE405" s="58">
        <f t="shared" si="2903"/>
        <v>2643</v>
      </c>
      <c r="AF405" s="58">
        <f t="shared" si="2904"/>
        <v>2643</v>
      </c>
      <c r="AG405" s="58" t="e">
        <f t="shared" si="2905"/>
        <v>#N/A</v>
      </c>
      <c r="AH405" s="58" t="e">
        <f t="shared" si="2906"/>
        <v>#N/A</v>
      </c>
      <c r="AI405" s="58" t="e">
        <f t="shared" ref="AI405:AI420" si="3051">MATCH(AI$3&amp;$P405,$L:$L,0)</f>
        <v>#N/A</v>
      </c>
      <c r="AJ405" s="58" t="e">
        <f t="shared" ref="AJ405" si="3052">AI405+COUNTIF($L:$L,AI$2&amp;$P405)-1</f>
        <v>#N/A</v>
      </c>
      <c r="AK405" s="58" t="e">
        <f t="shared" ref="AK405:AK420" si="3053">MATCH(AK$3&amp;$P405,$L:$L,0)</f>
        <v>#N/A</v>
      </c>
      <c r="AL405" s="58" t="e">
        <f t="shared" ref="AL405" si="3054">AK405+COUNTIF($L:$L,AK$2&amp;$P405)-1</f>
        <v>#N/A</v>
      </c>
      <c r="AM405" s="58" t="e">
        <f t="shared" ref="AM405:AM420" si="3055">MATCH(AM$3&amp;$P405,$L:$L,0)</f>
        <v>#N/A</v>
      </c>
      <c r="AN405" s="58" t="e">
        <f t="shared" ref="AN405" si="3056">AM405+COUNTIF($L:$L,AM$2&amp;$P405)-1</f>
        <v>#N/A</v>
      </c>
      <c r="AO405" s="58" t="e">
        <f t="shared" ref="AO405:AO420" si="3057">MATCH(AO$3&amp;$P405,$L:$L,0)</f>
        <v>#N/A</v>
      </c>
      <c r="AP405" s="58" t="e">
        <f t="shared" ref="AP405" si="3058">AO405+COUNTIF($L:$L,AO$2&amp;$P405)-1</f>
        <v>#N/A</v>
      </c>
      <c r="AQ405" s="58" t="e">
        <f t="shared" ref="AQ405:AQ420" si="3059">MATCH(AQ$3&amp;$P405,$L:$L,0)</f>
        <v>#N/A</v>
      </c>
      <c r="AR405" s="58" t="e">
        <f t="shared" ref="AR405" si="3060">AQ405+COUNTIF($L:$L,AQ$2&amp;$P405)-1</f>
        <v>#N/A</v>
      </c>
      <c r="AS405" s="58" t="e">
        <f t="shared" ref="AS405:AS420" si="3061">MATCH(AS$3&amp;$P405,$L:$L,0)</f>
        <v>#N/A</v>
      </c>
      <c r="AT405" s="58" t="e">
        <f t="shared" ref="AT405" si="3062">AS405+COUNTIF($L:$L,AS$2&amp;$P405)-1</f>
        <v>#N/A</v>
      </c>
      <c r="AU405" s="58" t="e">
        <f t="shared" ref="AU405:AU420" si="3063">MATCH(AU$3&amp;$P405,$L:$L,0)</f>
        <v>#N/A</v>
      </c>
      <c r="AV405" s="58" t="e">
        <f t="shared" si="2920"/>
        <v>#N/A</v>
      </c>
      <c r="AW405" s="58" t="e">
        <f t="shared" si="2921"/>
        <v>#N/A</v>
      </c>
      <c r="AX405" s="58" t="e">
        <f t="shared" si="2922"/>
        <v>#N/A</v>
      </c>
      <c r="AY405" s="58" t="e">
        <f t="shared" si="2923"/>
        <v>#N/A</v>
      </c>
      <c r="AZ405" s="59" t="e">
        <f t="shared" si="2924"/>
        <v>#N/A</v>
      </c>
      <c r="BB405" s="66" t="s">
        <v>496</v>
      </c>
      <c r="BC405" s="67" t="e">
        <f t="shared" si="2925"/>
        <v>#N/A</v>
      </c>
      <c r="BD405" s="67" t="e">
        <f t="shared" si="2926"/>
        <v>#N/A</v>
      </c>
      <c r="BE405" s="67" t="e">
        <f t="shared" si="2927"/>
        <v>#N/A</v>
      </c>
      <c r="BF405" s="67" t="e">
        <f t="shared" si="2928"/>
        <v>#N/A</v>
      </c>
      <c r="BG405" s="67" t="e">
        <f t="shared" si="2929"/>
        <v>#N/A</v>
      </c>
      <c r="BH405" s="67" t="e">
        <f t="shared" si="2930"/>
        <v>#N/A</v>
      </c>
      <c r="BI405" s="67">
        <f t="shared" si="2931"/>
        <v>818</v>
      </c>
      <c r="BJ405" s="67">
        <f t="shared" si="2932"/>
        <v>818</v>
      </c>
      <c r="BK405" s="67">
        <f t="shared" si="2933"/>
        <v>1273</v>
      </c>
      <c r="BL405" s="67">
        <f t="shared" si="2934"/>
        <v>1273</v>
      </c>
      <c r="BM405" s="67">
        <f t="shared" si="2935"/>
        <v>1861</v>
      </c>
      <c r="BN405" s="67">
        <f t="shared" si="2936"/>
        <v>1861</v>
      </c>
      <c r="BO405" s="67">
        <f t="shared" si="2937"/>
        <v>2637</v>
      </c>
      <c r="BP405" s="67">
        <f t="shared" si="2938"/>
        <v>2637</v>
      </c>
      <c r="BQ405" s="67">
        <f t="shared" si="2939"/>
        <v>3614</v>
      </c>
      <c r="BR405" s="67">
        <f t="shared" si="2940"/>
        <v>3614</v>
      </c>
      <c r="BS405" s="67" t="e">
        <f t="shared" si="2941"/>
        <v>#N/A</v>
      </c>
      <c r="BT405" s="67" t="e">
        <f t="shared" si="2942"/>
        <v>#N/A</v>
      </c>
      <c r="BU405" s="67" t="e">
        <f t="shared" si="2943"/>
        <v>#N/A</v>
      </c>
      <c r="BV405" s="67" t="e">
        <f t="shared" si="2944"/>
        <v>#N/A</v>
      </c>
      <c r="BW405" s="67" t="e">
        <f t="shared" si="2945"/>
        <v>#N/A</v>
      </c>
      <c r="BX405" s="67" t="e">
        <f t="shared" si="2946"/>
        <v>#N/A</v>
      </c>
      <c r="BY405" s="67" t="e">
        <f t="shared" si="2947"/>
        <v>#N/A</v>
      </c>
      <c r="BZ405" s="67" t="e">
        <f t="shared" si="2948"/>
        <v>#N/A</v>
      </c>
      <c r="CA405" s="67" t="e">
        <f t="shared" si="2949"/>
        <v>#N/A</v>
      </c>
      <c r="CB405" s="67" t="e">
        <f t="shared" si="2950"/>
        <v>#N/A</v>
      </c>
      <c r="CC405" s="67" t="e">
        <f t="shared" si="2951"/>
        <v>#N/A</v>
      </c>
      <c r="CD405" s="67" t="e">
        <f t="shared" si="2952"/>
        <v>#N/A</v>
      </c>
      <c r="CE405" s="67" t="e">
        <f t="shared" si="2953"/>
        <v>#N/A</v>
      </c>
      <c r="CF405" s="67" t="e">
        <f t="shared" si="2954"/>
        <v>#N/A</v>
      </c>
      <c r="CG405" s="67" t="e">
        <f t="shared" si="2955"/>
        <v>#N/A</v>
      </c>
      <c r="CH405" s="67" t="e">
        <f t="shared" si="2956"/>
        <v>#N/A</v>
      </c>
      <c r="CI405" s="67" t="e">
        <f t="shared" si="2957"/>
        <v>#N/A</v>
      </c>
      <c r="CJ405" s="67" t="e">
        <f t="shared" si="2958"/>
        <v>#N/A</v>
      </c>
      <c r="CK405" s="67" t="e">
        <f t="shared" si="2959"/>
        <v>#N/A</v>
      </c>
      <c r="CL405" s="68" t="e">
        <f t="shared" si="2960"/>
        <v>#N/A</v>
      </c>
    </row>
    <row r="406" spans="2:90" hidden="1" x14ac:dyDescent="0.4">
      <c r="B406" t="str">
        <f t="shared" si="2881"/>
        <v>2015(株)ＮＴＴファシリティーズ</v>
      </c>
      <c r="C406" t="str">
        <f t="shared" si="2882"/>
        <v>2015(株)ＮＴＴファシリティーズ</v>
      </c>
      <c r="D406">
        <v>2015</v>
      </c>
      <c r="E406">
        <v>2016</v>
      </c>
      <c r="G406" s="36" t="s">
        <v>400</v>
      </c>
      <c r="H406">
        <v>8.1799999999999993E-4</v>
      </c>
      <c r="J406">
        <v>7.8200000000000003E-4</v>
      </c>
      <c r="L406" s="60" t="s">
        <v>2107</v>
      </c>
      <c r="M406" s="61">
        <v>2015</v>
      </c>
      <c r="N406" s="62" t="s">
        <v>234</v>
      </c>
      <c r="P406" s="60" t="s">
        <v>497</v>
      </c>
      <c r="Q406" s="61" t="e">
        <f t="shared" si="2889"/>
        <v>#N/A</v>
      </c>
      <c r="R406" s="61" t="e">
        <f t="shared" si="2890"/>
        <v>#N/A</v>
      </c>
      <c r="S406" s="61" t="e">
        <f t="shared" si="2891"/>
        <v>#N/A</v>
      </c>
      <c r="T406" s="61" t="e">
        <f t="shared" si="2892"/>
        <v>#N/A</v>
      </c>
      <c r="U406" s="61" t="e">
        <f t="shared" si="2893"/>
        <v>#N/A</v>
      </c>
      <c r="V406" s="61" t="e">
        <f t="shared" si="2894"/>
        <v>#N/A</v>
      </c>
      <c r="W406" s="61">
        <f t="shared" si="2895"/>
        <v>783</v>
      </c>
      <c r="X406" s="61">
        <f t="shared" si="2896"/>
        <v>783</v>
      </c>
      <c r="Y406" s="61">
        <f t="shared" si="2897"/>
        <v>1156</v>
      </c>
      <c r="Z406" s="61">
        <f t="shared" si="2898"/>
        <v>1156</v>
      </c>
      <c r="AA406" s="61">
        <f t="shared" si="2899"/>
        <v>1590</v>
      </c>
      <c r="AB406" s="61">
        <f t="shared" si="2900"/>
        <v>1590</v>
      </c>
      <c r="AC406" s="61">
        <f t="shared" si="2901"/>
        <v>2098</v>
      </c>
      <c r="AD406" s="61">
        <f t="shared" si="2902"/>
        <v>2098</v>
      </c>
      <c r="AE406" s="61" t="e">
        <f t="shared" si="2903"/>
        <v>#N/A</v>
      </c>
      <c r="AF406" s="61" t="e">
        <f t="shared" si="2904"/>
        <v>#N/A</v>
      </c>
      <c r="AG406" s="61" t="e">
        <f t="shared" si="2905"/>
        <v>#N/A</v>
      </c>
      <c r="AH406" s="61" t="e">
        <f t="shared" si="2906"/>
        <v>#N/A</v>
      </c>
      <c r="AI406" s="61" t="e">
        <f t="shared" si="3051"/>
        <v>#N/A</v>
      </c>
      <c r="AJ406" s="61" t="e">
        <f t="shared" ref="AJ406" si="3064">AI406+COUNTIF($L:$L,AI$2&amp;$P406)-1</f>
        <v>#N/A</v>
      </c>
      <c r="AK406" s="61" t="e">
        <f t="shared" si="3053"/>
        <v>#N/A</v>
      </c>
      <c r="AL406" s="61" t="e">
        <f t="shared" ref="AL406" si="3065">AK406+COUNTIF($L:$L,AK$2&amp;$P406)-1</f>
        <v>#N/A</v>
      </c>
      <c r="AM406" s="61" t="e">
        <f t="shared" si="3055"/>
        <v>#N/A</v>
      </c>
      <c r="AN406" s="61" t="e">
        <f t="shared" ref="AN406" si="3066">AM406+COUNTIF($L:$L,AM$2&amp;$P406)-1</f>
        <v>#N/A</v>
      </c>
      <c r="AO406" s="61" t="e">
        <f t="shared" si="3057"/>
        <v>#N/A</v>
      </c>
      <c r="AP406" s="61" t="e">
        <f t="shared" ref="AP406" si="3067">AO406+COUNTIF($L:$L,AO$2&amp;$P406)-1</f>
        <v>#N/A</v>
      </c>
      <c r="AQ406" s="61" t="e">
        <f t="shared" si="3059"/>
        <v>#N/A</v>
      </c>
      <c r="AR406" s="61" t="e">
        <f t="shared" ref="AR406" si="3068">AQ406+COUNTIF($L:$L,AQ$2&amp;$P406)-1</f>
        <v>#N/A</v>
      </c>
      <c r="AS406" s="61" t="e">
        <f t="shared" si="3061"/>
        <v>#N/A</v>
      </c>
      <c r="AT406" s="61" t="e">
        <f t="shared" ref="AT406" si="3069">AS406+COUNTIF($L:$L,AS$2&amp;$P406)-1</f>
        <v>#N/A</v>
      </c>
      <c r="AU406" s="61" t="e">
        <f t="shared" si="3063"/>
        <v>#N/A</v>
      </c>
      <c r="AV406" s="61" t="e">
        <f t="shared" si="2920"/>
        <v>#N/A</v>
      </c>
      <c r="AW406" s="61" t="e">
        <f t="shared" si="2921"/>
        <v>#N/A</v>
      </c>
      <c r="AX406" s="61" t="e">
        <f t="shared" si="2922"/>
        <v>#N/A</v>
      </c>
      <c r="AY406" s="61" t="e">
        <f t="shared" si="2923"/>
        <v>#N/A</v>
      </c>
      <c r="AZ406" s="62" t="e">
        <f t="shared" si="2924"/>
        <v>#N/A</v>
      </c>
      <c r="BB406" s="69" t="s">
        <v>497</v>
      </c>
      <c r="BC406" s="70" t="e">
        <f t="shared" si="2925"/>
        <v>#N/A</v>
      </c>
      <c r="BD406" s="70" t="e">
        <f t="shared" si="2926"/>
        <v>#N/A</v>
      </c>
      <c r="BE406" s="70" t="e">
        <f t="shared" si="2927"/>
        <v>#N/A</v>
      </c>
      <c r="BF406" s="70" t="e">
        <f t="shared" si="2928"/>
        <v>#N/A</v>
      </c>
      <c r="BG406" s="70" t="e">
        <f t="shared" si="2929"/>
        <v>#N/A</v>
      </c>
      <c r="BH406" s="70" t="e">
        <f t="shared" si="2930"/>
        <v>#N/A</v>
      </c>
      <c r="BI406" s="70">
        <f t="shared" si="2931"/>
        <v>819</v>
      </c>
      <c r="BJ406" s="70">
        <f t="shared" si="2932"/>
        <v>819</v>
      </c>
      <c r="BK406" s="70">
        <f t="shared" si="2933"/>
        <v>1274</v>
      </c>
      <c r="BL406" s="70">
        <f t="shared" si="2934"/>
        <v>1274</v>
      </c>
      <c r="BM406" s="70">
        <f t="shared" si="2935"/>
        <v>1862</v>
      </c>
      <c r="BN406" s="70">
        <f t="shared" si="2936"/>
        <v>1862</v>
      </c>
      <c r="BO406" s="70">
        <f t="shared" si="2937"/>
        <v>2638</v>
      </c>
      <c r="BP406" s="70">
        <f t="shared" si="2938"/>
        <v>2638</v>
      </c>
      <c r="BQ406" s="70" t="e">
        <f t="shared" si="2939"/>
        <v>#N/A</v>
      </c>
      <c r="BR406" s="70" t="e">
        <f t="shared" si="2940"/>
        <v>#N/A</v>
      </c>
      <c r="BS406" s="70" t="e">
        <f t="shared" si="2941"/>
        <v>#N/A</v>
      </c>
      <c r="BT406" s="70" t="e">
        <f t="shared" si="2942"/>
        <v>#N/A</v>
      </c>
      <c r="BU406" s="70" t="e">
        <f t="shared" si="2943"/>
        <v>#N/A</v>
      </c>
      <c r="BV406" s="70" t="e">
        <f t="shared" si="2944"/>
        <v>#N/A</v>
      </c>
      <c r="BW406" s="70" t="e">
        <f t="shared" si="2945"/>
        <v>#N/A</v>
      </c>
      <c r="BX406" s="70" t="e">
        <f t="shared" si="2946"/>
        <v>#N/A</v>
      </c>
      <c r="BY406" s="70" t="e">
        <f t="shared" si="2947"/>
        <v>#N/A</v>
      </c>
      <c r="BZ406" s="70" t="e">
        <f t="shared" si="2948"/>
        <v>#N/A</v>
      </c>
      <c r="CA406" s="70" t="e">
        <f t="shared" si="2949"/>
        <v>#N/A</v>
      </c>
      <c r="CB406" s="70" t="e">
        <f t="shared" si="2950"/>
        <v>#N/A</v>
      </c>
      <c r="CC406" s="70" t="e">
        <f t="shared" si="2951"/>
        <v>#N/A</v>
      </c>
      <c r="CD406" s="70" t="e">
        <f t="shared" si="2952"/>
        <v>#N/A</v>
      </c>
      <c r="CE406" s="70" t="e">
        <f t="shared" si="2953"/>
        <v>#N/A</v>
      </c>
      <c r="CF406" s="70" t="e">
        <f t="shared" si="2954"/>
        <v>#N/A</v>
      </c>
      <c r="CG406" s="70" t="e">
        <f t="shared" si="2955"/>
        <v>#N/A</v>
      </c>
      <c r="CH406" s="70" t="e">
        <f t="shared" si="2956"/>
        <v>#N/A</v>
      </c>
      <c r="CI406" s="70" t="e">
        <f t="shared" si="2957"/>
        <v>#N/A</v>
      </c>
      <c r="CJ406" s="70" t="e">
        <f t="shared" si="2958"/>
        <v>#N/A</v>
      </c>
      <c r="CK406" s="70" t="e">
        <f t="shared" si="2959"/>
        <v>#N/A</v>
      </c>
      <c r="CL406" s="71" t="e">
        <f t="shared" si="2960"/>
        <v>#N/A</v>
      </c>
    </row>
    <row r="407" spans="2:90" hidden="1" x14ac:dyDescent="0.4">
      <c r="B407" t="str">
        <f t="shared" si="2881"/>
        <v>2015近畿電力(株)</v>
      </c>
      <c r="C407" t="str">
        <f t="shared" si="2882"/>
        <v>2015近畿電力(株)</v>
      </c>
      <c r="D407">
        <v>2015</v>
      </c>
      <c r="E407">
        <v>2016</v>
      </c>
      <c r="G407" s="36" t="s">
        <v>237</v>
      </c>
      <c r="H407">
        <v>6.0899999999999995E-4</v>
      </c>
      <c r="J407">
        <v>5.8099999999999992E-4</v>
      </c>
      <c r="L407" s="57" t="s">
        <v>2108</v>
      </c>
      <c r="M407" s="58">
        <v>2015</v>
      </c>
      <c r="N407" s="59" t="s">
        <v>401</v>
      </c>
      <c r="P407" s="57" t="s">
        <v>498</v>
      </c>
      <c r="Q407" s="58" t="e">
        <f t="shared" si="2889"/>
        <v>#N/A</v>
      </c>
      <c r="R407" s="58" t="e">
        <f t="shared" si="2890"/>
        <v>#N/A</v>
      </c>
      <c r="S407" s="58" t="e">
        <f t="shared" si="2891"/>
        <v>#N/A</v>
      </c>
      <c r="T407" s="58" t="e">
        <f t="shared" si="2892"/>
        <v>#N/A</v>
      </c>
      <c r="U407" s="58" t="e">
        <f t="shared" si="2893"/>
        <v>#N/A</v>
      </c>
      <c r="V407" s="58" t="e">
        <f t="shared" si="2894"/>
        <v>#N/A</v>
      </c>
      <c r="W407" s="58">
        <f t="shared" si="2895"/>
        <v>785</v>
      </c>
      <c r="X407" s="58">
        <f t="shared" si="2896"/>
        <v>785</v>
      </c>
      <c r="Y407" s="58">
        <f t="shared" si="2897"/>
        <v>1158</v>
      </c>
      <c r="Z407" s="58">
        <f t="shared" si="2898"/>
        <v>1158</v>
      </c>
      <c r="AA407" s="58">
        <f t="shared" si="2899"/>
        <v>1592</v>
      </c>
      <c r="AB407" s="58">
        <f t="shared" si="2900"/>
        <v>1592</v>
      </c>
      <c r="AC407" s="58">
        <f t="shared" si="2901"/>
        <v>2100</v>
      </c>
      <c r="AD407" s="58">
        <f t="shared" si="2902"/>
        <v>2100</v>
      </c>
      <c r="AE407" s="58">
        <f t="shared" si="2903"/>
        <v>2645</v>
      </c>
      <c r="AF407" s="58">
        <f t="shared" si="2904"/>
        <v>2645</v>
      </c>
      <c r="AG407" s="58" t="e">
        <f t="shared" si="2905"/>
        <v>#N/A</v>
      </c>
      <c r="AH407" s="58" t="e">
        <f t="shared" si="2906"/>
        <v>#N/A</v>
      </c>
      <c r="AI407" s="58" t="e">
        <f t="shared" si="3051"/>
        <v>#N/A</v>
      </c>
      <c r="AJ407" s="58" t="e">
        <f t="shared" ref="AJ407" si="3070">AI407+COUNTIF($L:$L,AI$2&amp;$P407)-1</f>
        <v>#N/A</v>
      </c>
      <c r="AK407" s="58" t="e">
        <f t="shared" si="3053"/>
        <v>#N/A</v>
      </c>
      <c r="AL407" s="58" t="e">
        <f t="shared" ref="AL407" si="3071">AK407+COUNTIF($L:$L,AK$2&amp;$P407)-1</f>
        <v>#N/A</v>
      </c>
      <c r="AM407" s="58" t="e">
        <f t="shared" si="3055"/>
        <v>#N/A</v>
      </c>
      <c r="AN407" s="58" t="e">
        <f t="shared" ref="AN407" si="3072">AM407+COUNTIF($L:$L,AM$2&amp;$P407)-1</f>
        <v>#N/A</v>
      </c>
      <c r="AO407" s="58" t="e">
        <f t="shared" si="3057"/>
        <v>#N/A</v>
      </c>
      <c r="AP407" s="58" t="e">
        <f t="shared" ref="AP407" si="3073">AO407+COUNTIF($L:$L,AO$2&amp;$P407)-1</f>
        <v>#N/A</v>
      </c>
      <c r="AQ407" s="58" t="e">
        <f t="shared" si="3059"/>
        <v>#N/A</v>
      </c>
      <c r="AR407" s="58" t="e">
        <f t="shared" ref="AR407" si="3074">AQ407+COUNTIF($L:$L,AQ$2&amp;$P407)-1</f>
        <v>#N/A</v>
      </c>
      <c r="AS407" s="58" t="e">
        <f t="shared" si="3061"/>
        <v>#N/A</v>
      </c>
      <c r="AT407" s="58" t="e">
        <f t="shared" ref="AT407" si="3075">AS407+COUNTIF($L:$L,AS$2&amp;$P407)-1</f>
        <v>#N/A</v>
      </c>
      <c r="AU407" s="58" t="e">
        <f t="shared" si="3063"/>
        <v>#N/A</v>
      </c>
      <c r="AV407" s="58" t="e">
        <f t="shared" si="2920"/>
        <v>#N/A</v>
      </c>
      <c r="AW407" s="58" t="e">
        <f t="shared" si="2921"/>
        <v>#N/A</v>
      </c>
      <c r="AX407" s="58" t="e">
        <f t="shared" si="2922"/>
        <v>#N/A</v>
      </c>
      <c r="AY407" s="58" t="e">
        <f t="shared" si="2923"/>
        <v>#N/A</v>
      </c>
      <c r="AZ407" s="59" t="e">
        <f t="shared" si="2924"/>
        <v>#N/A</v>
      </c>
      <c r="BB407" s="66" t="s">
        <v>498</v>
      </c>
      <c r="BC407" s="67" t="e">
        <f t="shared" si="2925"/>
        <v>#N/A</v>
      </c>
      <c r="BD407" s="67" t="e">
        <f t="shared" si="2926"/>
        <v>#N/A</v>
      </c>
      <c r="BE407" s="67" t="e">
        <f t="shared" si="2927"/>
        <v>#N/A</v>
      </c>
      <c r="BF407" s="67" t="e">
        <f t="shared" si="2928"/>
        <v>#N/A</v>
      </c>
      <c r="BG407" s="67" t="e">
        <f t="shared" si="2929"/>
        <v>#N/A</v>
      </c>
      <c r="BH407" s="67" t="e">
        <f t="shared" si="2930"/>
        <v>#N/A</v>
      </c>
      <c r="BI407" s="67">
        <f t="shared" si="2931"/>
        <v>821</v>
      </c>
      <c r="BJ407" s="67">
        <f t="shared" si="2932"/>
        <v>821</v>
      </c>
      <c r="BK407" s="67">
        <f t="shared" si="2933"/>
        <v>1276</v>
      </c>
      <c r="BL407" s="67">
        <f t="shared" si="2934"/>
        <v>1276</v>
      </c>
      <c r="BM407" s="67">
        <f t="shared" si="2935"/>
        <v>1864</v>
      </c>
      <c r="BN407" s="67">
        <f t="shared" si="2936"/>
        <v>1864</v>
      </c>
      <c r="BO407" s="67">
        <f t="shared" si="2937"/>
        <v>2640</v>
      </c>
      <c r="BP407" s="67">
        <f t="shared" si="2938"/>
        <v>2640</v>
      </c>
      <c r="BQ407" s="67">
        <f t="shared" si="2939"/>
        <v>3616</v>
      </c>
      <c r="BR407" s="67">
        <f t="shared" si="2940"/>
        <v>3616</v>
      </c>
      <c r="BS407" s="67" t="e">
        <f t="shared" si="2941"/>
        <v>#N/A</v>
      </c>
      <c r="BT407" s="67" t="e">
        <f t="shared" si="2942"/>
        <v>#N/A</v>
      </c>
      <c r="BU407" s="67" t="e">
        <f t="shared" si="2943"/>
        <v>#N/A</v>
      </c>
      <c r="BV407" s="67" t="e">
        <f t="shared" si="2944"/>
        <v>#N/A</v>
      </c>
      <c r="BW407" s="67" t="e">
        <f t="shared" si="2945"/>
        <v>#N/A</v>
      </c>
      <c r="BX407" s="67" t="e">
        <f t="shared" si="2946"/>
        <v>#N/A</v>
      </c>
      <c r="BY407" s="67" t="e">
        <f t="shared" si="2947"/>
        <v>#N/A</v>
      </c>
      <c r="BZ407" s="67" t="e">
        <f t="shared" si="2948"/>
        <v>#N/A</v>
      </c>
      <c r="CA407" s="67" t="e">
        <f t="shared" si="2949"/>
        <v>#N/A</v>
      </c>
      <c r="CB407" s="67" t="e">
        <f t="shared" si="2950"/>
        <v>#N/A</v>
      </c>
      <c r="CC407" s="67" t="e">
        <f t="shared" si="2951"/>
        <v>#N/A</v>
      </c>
      <c r="CD407" s="67" t="e">
        <f t="shared" si="2952"/>
        <v>#N/A</v>
      </c>
      <c r="CE407" s="67" t="e">
        <f t="shared" si="2953"/>
        <v>#N/A</v>
      </c>
      <c r="CF407" s="67" t="e">
        <f t="shared" si="2954"/>
        <v>#N/A</v>
      </c>
      <c r="CG407" s="67" t="e">
        <f t="shared" si="2955"/>
        <v>#N/A</v>
      </c>
      <c r="CH407" s="67" t="e">
        <f t="shared" si="2956"/>
        <v>#N/A</v>
      </c>
      <c r="CI407" s="67" t="e">
        <f t="shared" si="2957"/>
        <v>#N/A</v>
      </c>
      <c r="CJ407" s="67" t="e">
        <f t="shared" si="2958"/>
        <v>#N/A</v>
      </c>
      <c r="CK407" s="67" t="e">
        <f t="shared" si="2959"/>
        <v>#N/A</v>
      </c>
      <c r="CL407" s="68" t="e">
        <f t="shared" si="2960"/>
        <v>#N/A</v>
      </c>
    </row>
    <row r="408" spans="2:90" hidden="1" x14ac:dyDescent="0.4">
      <c r="B408" t="str">
        <f t="shared" si="2881"/>
        <v>2015新電力おおいた(株)</v>
      </c>
      <c r="C408" t="str">
        <f t="shared" si="2882"/>
        <v>2015新電力おおいた(株)</v>
      </c>
      <c r="D408">
        <v>2015</v>
      </c>
      <c r="E408">
        <v>2016</v>
      </c>
      <c r="G408" s="36" t="s">
        <v>248</v>
      </c>
      <c r="H408">
        <v>2.9799999999999998E-4</v>
      </c>
      <c r="J408">
        <v>5.31E-4</v>
      </c>
      <c r="L408" s="60" t="s">
        <v>2109</v>
      </c>
      <c r="M408" s="61">
        <v>2015</v>
      </c>
      <c r="N408" s="62" t="s">
        <v>243</v>
      </c>
      <c r="P408" s="60" t="s">
        <v>499</v>
      </c>
      <c r="Q408" s="61" t="e">
        <f t="shared" si="2889"/>
        <v>#N/A</v>
      </c>
      <c r="R408" s="61" t="e">
        <f t="shared" si="2890"/>
        <v>#N/A</v>
      </c>
      <c r="S408" s="61" t="e">
        <f t="shared" si="2891"/>
        <v>#N/A</v>
      </c>
      <c r="T408" s="61" t="e">
        <f t="shared" si="2892"/>
        <v>#N/A</v>
      </c>
      <c r="U408" s="61" t="e">
        <f t="shared" si="2893"/>
        <v>#N/A</v>
      </c>
      <c r="V408" s="61" t="e">
        <f t="shared" si="2894"/>
        <v>#N/A</v>
      </c>
      <c r="W408" s="61">
        <f t="shared" si="2895"/>
        <v>787</v>
      </c>
      <c r="X408" s="61">
        <f t="shared" si="2896"/>
        <v>787</v>
      </c>
      <c r="Y408" s="61">
        <f t="shared" si="2897"/>
        <v>1160</v>
      </c>
      <c r="Z408" s="61">
        <f t="shared" si="2898"/>
        <v>1160</v>
      </c>
      <c r="AA408" s="61">
        <f t="shared" si="2899"/>
        <v>1594</v>
      </c>
      <c r="AB408" s="61">
        <f t="shared" si="2900"/>
        <v>1594</v>
      </c>
      <c r="AC408" s="61">
        <f t="shared" si="2901"/>
        <v>2102</v>
      </c>
      <c r="AD408" s="61">
        <f t="shared" si="2902"/>
        <v>2102</v>
      </c>
      <c r="AE408" s="61">
        <f t="shared" si="2903"/>
        <v>2647</v>
      </c>
      <c r="AF408" s="61">
        <f t="shared" si="2904"/>
        <v>2647</v>
      </c>
      <c r="AG408" s="61" t="e">
        <f t="shared" si="2905"/>
        <v>#N/A</v>
      </c>
      <c r="AH408" s="61" t="e">
        <f t="shared" si="2906"/>
        <v>#N/A</v>
      </c>
      <c r="AI408" s="61" t="e">
        <f t="shared" si="3051"/>
        <v>#N/A</v>
      </c>
      <c r="AJ408" s="61" t="e">
        <f t="shared" ref="AJ408" si="3076">AI408+COUNTIF($L:$L,AI$2&amp;$P408)-1</f>
        <v>#N/A</v>
      </c>
      <c r="AK408" s="61" t="e">
        <f t="shared" si="3053"/>
        <v>#N/A</v>
      </c>
      <c r="AL408" s="61" t="e">
        <f t="shared" ref="AL408" si="3077">AK408+COUNTIF($L:$L,AK$2&amp;$P408)-1</f>
        <v>#N/A</v>
      </c>
      <c r="AM408" s="61" t="e">
        <f t="shared" si="3055"/>
        <v>#N/A</v>
      </c>
      <c r="AN408" s="61" t="e">
        <f t="shared" ref="AN408" si="3078">AM408+COUNTIF($L:$L,AM$2&amp;$P408)-1</f>
        <v>#N/A</v>
      </c>
      <c r="AO408" s="61" t="e">
        <f t="shared" si="3057"/>
        <v>#N/A</v>
      </c>
      <c r="AP408" s="61" t="e">
        <f t="shared" ref="AP408" si="3079">AO408+COUNTIF($L:$L,AO$2&amp;$P408)-1</f>
        <v>#N/A</v>
      </c>
      <c r="AQ408" s="61" t="e">
        <f t="shared" si="3059"/>
        <v>#N/A</v>
      </c>
      <c r="AR408" s="61" t="e">
        <f t="shared" ref="AR408" si="3080">AQ408+COUNTIF($L:$L,AQ$2&amp;$P408)-1</f>
        <v>#N/A</v>
      </c>
      <c r="AS408" s="61" t="e">
        <f t="shared" si="3061"/>
        <v>#N/A</v>
      </c>
      <c r="AT408" s="61" t="e">
        <f t="shared" ref="AT408" si="3081">AS408+COUNTIF($L:$L,AS$2&amp;$P408)-1</f>
        <v>#N/A</v>
      </c>
      <c r="AU408" s="61" t="e">
        <f t="shared" si="3063"/>
        <v>#N/A</v>
      </c>
      <c r="AV408" s="61" t="e">
        <f t="shared" si="2920"/>
        <v>#N/A</v>
      </c>
      <c r="AW408" s="61" t="e">
        <f t="shared" si="2921"/>
        <v>#N/A</v>
      </c>
      <c r="AX408" s="61" t="e">
        <f t="shared" si="2922"/>
        <v>#N/A</v>
      </c>
      <c r="AY408" s="61" t="e">
        <f t="shared" si="2923"/>
        <v>#N/A</v>
      </c>
      <c r="AZ408" s="62" t="e">
        <f t="shared" si="2924"/>
        <v>#N/A</v>
      </c>
      <c r="BB408" s="69" t="s">
        <v>499</v>
      </c>
      <c r="BC408" s="70" t="e">
        <f t="shared" si="2925"/>
        <v>#N/A</v>
      </c>
      <c r="BD408" s="70" t="e">
        <f t="shared" si="2926"/>
        <v>#N/A</v>
      </c>
      <c r="BE408" s="70" t="e">
        <f t="shared" si="2927"/>
        <v>#N/A</v>
      </c>
      <c r="BF408" s="70" t="e">
        <f t="shared" si="2928"/>
        <v>#N/A</v>
      </c>
      <c r="BG408" s="70" t="e">
        <f t="shared" si="2929"/>
        <v>#N/A</v>
      </c>
      <c r="BH408" s="70" t="e">
        <f t="shared" si="2930"/>
        <v>#N/A</v>
      </c>
      <c r="BI408" s="70">
        <f t="shared" si="2931"/>
        <v>823</v>
      </c>
      <c r="BJ408" s="70">
        <f t="shared" si="2932"/>
        <v>823</v>
      </c>
      <c r="BK408" s="70">
        <f t="shared" si="2933"/>
        <v>1278</v>
      </c>
      <c r="BL408" s="70">
        <f t="shared" si="2934"/>
        <v>1278</v>
      </c>
      <c r="BM408" s="70">
        <f t="shared" si="2935"/>
        <v>1866</v>
      </c>
      <c r="BN408" s="70">
        <f t="shared" si="2936"/>
        <v>1866</v>
      </c>
      <c r="BO408" s="70">
        <f t="shared" si="2937"/>
        <v>2642</v>
      </c>
      <c r="BP408" s="70">
        <f t="shared" si="2938"/>
        <v>2642</v>
      </c>
      <c r="BQ408" s="70">
        <f t="shared" si="2939"/>
        <v>3618</v>
      </c>
      <c r="BR408" s="70">
        <f t="shared" si="2940"/>
        <v>3618</v>
      </c>
      <c r="BS408" s="70" t="e">
        <f t="shared" si="2941"/>
        <v>#N/A</v>
      </c>
      <c r="BT408" s="70" t="e">
        <f t="shared" si="2942"/>
        <v>#N/A</v>
      </c>
      <c r="BU408" s="70" t="e">
        <f t="shared" si="2943"/>
        <v>#N/A</v>
      </c>
      <c r="BV408" s="70" t="e">
        <f t="shared" si="2944"/>
        <v>#N/A</v>
      </c>
      <c r="BW408" s="70" t="e">
        <f t="shared" si="2945"/>
        <v>#N/A</v>
      </c>
      <c r="BX408" s="70" t="e">
        <f t="shared" si="2946"/>
        <v>#N/A</v>
      </c>
      <c r="BY408" s="70" t="e">
        <f t="shared" si="2947"/>
        <v>#N/A</v>
      </c>
      <c r="BZ408" s="70" t="e">
        <f t="shared" si="2948"/>
        <v>#N/A</v>
      </c>
      <c r="CA408" s="70" t="e">
        <f t="shared" si="2949"/>
        <v>#N/A</v>
      </c>
      <c r="CB408" s="70" t="e">
        <f t="shared" si="2950"/>
        <v>#N/A</v>
      </c>
      <c r="CC408" s="70" t="e">
        <f t="shared" si="2951"/>
        <v>#N/A</v>
      </c>
      <c r="CD408" s="70" t="e">
        <f t="shared" si="2952"/>
        <v>#N/A</v>
      </c>
      <c r="CE408" s="70" t="e">
        <f t="shared" si="2953"/>
        <v>#N/A</v>
      </c>
      <c r="CF408" s="70" t="e">
        <f t="shared" si="2954"/>
        <v>#N/A</v>
      </c>
      <c r="CG408" s="70" t="e">
        <f t="shared" si="2955"/>
        <v>#N/A</v>
      </c>
      <c r="CH408" s="70" t="e">
        <f t="shared" si="2956"/>
        <v>#N/A</v>
      </c>
      <c r="CI408" s="70" t="e">
        <f t="shared" si="2957"/>
        <v>#N/A</v>
      </c>
      <c r="CJ408" s="70" t="e">
        <f t="shared" si="2958"/>
        <v>#N/A</v>
      </c>
      <c r="CK408" s="70" t="e">
        <f t="shared" si="2959"/>
        <v>#N/A</v>
      </c>
      <c r="CL408" s="71" t="e">
        <f t="shared" si="2960"/>
        <v>#N/A</v>
      </c>
    </row>
    <row r="409" spans="2:90" hidden="1" x14ac:dyDescent="0.4">
      <c r="B409" t="str">
        <f t="shared" si="2881"/>
        <v>2015(株)日本セレモニー</v>
      </c>
      <c r="C409" t="str">
        <f t="shared" si="2882"/>
        <v>2015(株)日本セレモニー</v>
      </c>
      <c r="D409">
        <v>2015</v>
      </c>
      <c r="E409">
        <v>2016</v>
      </c>
      <c r="G409" s="36" t="s">
        <v>224</v>
      </c>
      <c r="H409">
        <v>4.9100000000000001E-4</v>
      </c>
      <c r="J409">
        <v>6.2600000000000004E-4</v>
      </c>
      <c r="L409" s="57" t="s">
        <v>2110</v>
      </c>
      <c r="M409" s="58">
        <v>2015</v>
      </c>
      <c r="N409" s="59" t="s">
        <v>245</v>
      </c>
      <c r="P409" s="57" t="s">
        <v>500</v>
      </c>
      <c r="Q409" s="58" t="e">
        <f t="shared" si="2889"/>
        <v>#N/A</v>
      </c>
      <c r="R409" s="58" t="e">
        <f t="shared" si="2890"/>
        <v>#N/A</v>
      </c>
      <c r="S409" s="58" t="e">
        <f t="shared" si="2891"/>
        <v>#N/A</v>
      </c>
      <c r="T409" s="58" t="e">
        <f t="shared" si="2892"/>
        <v>#N/A</v>
      </c>
      <c r="U409" s="58" t="e">
        <f t="shared" si="2893"/>
        <v>#N/A</v>
      </c>
      <c r="V409" s="58" t="e">
        <f t="shared" si="2894"/>
        <v>#N/A</v>
      </c>
      <c r="W409" s="58">
        <f t="shared" si="2895"/>
        <v>788</v>
      </c>
      <c r="X409" s="58">
        <f t="shared" si="2896"/>
        <v>788</v>
      </c>
      <c r="Y409" s="58">
        <f t="shared" si="2897"/>
        <v>1161</v>
      </c>
      <c r="Z409" s="58">
        <f t="shared" si="2898"/>
        <v>1161</v>
      </c>
      <c r="AA409" s="58">
        <f t="shared" si="2899"/>
        <v>1595</v>
      </c>
      <c r="AB409" s="58">
        <f t="shared" si="2900"/>
        <v>1595</v>
      </c>
      <c r="AC409" s="58">
        <f t="shared" si="2901"/>
        <v>2103</v>
      </c>
      <c r="AD409" s="58">
        <f t="shared" si="2902"/>
        <v>2103</v>
      </c>
      <c r="AE409" s="58">
        <f t="shared" si="2903"/>
        <v>2648</v>
      </c>
      <c r="AF409" s="58">
        <f t="shared" si="2904"/>
        <v>2648</v>
      </c>
      <c r="AG409" s="58" t="e">
        <f t="shared" si="2905"/>
        <v>#N/A</v>
      </c>
      <c r="AH409" s="58" t="e">
        <f t="shared" si="2906"/>
        <v>#N/A</v>
      </c>
      <c r="AI409" s="58" t="e">
        <f t="shared" si="3051"/>
        <v>#N/A</v>
      </c>
      <c r="AJ409" s="58" t="e">
        <f t="shared" ref="AJ409" si="3082">AI409+COUNTIF($L:$L,AI$2&amp;$P409)-1</f>
        <v>#N/A</v>
      </c>
      <c r="AK409" s="58" t="e">
        <f t="shared" si="3053"/>
        <v>#N/A</v>
      </c>
      <c r="AL409" s="58" t="e">
        <f t="shared" ref="AL409" si="3083">AK409+COUNTIF($L:$L,AK$2&amp;$P409)-1</f>
        <v>#N/A</v>
      </c>
      <c r="AM409" s="58" t="e">
        <f t="shared" si="3055"/>
        <v>#N/A</v>
      </c>
      <c r="AN409" s="58" t="e">
        <f t="shared" ref="AN409" si="3084">AM409+COUNTIF($L:$L,AM$2&amp;$P409)-1</f>
        <v>#N/A</v>
      </c>
      <c r="AO409" s="58" t="e">
        <f t="shared" si="3057"/>
        <v>#N/A</v>
      </c>
      <c r="AP409" s="58" t="e">
        <f t="shared" ref="AP409" si="3085">AO409+COUNTIF($L:$L,AO$2&amp;$P409)-1</f>
        <v>#N/A</v>
      </c>
      <c r="AQ409" s="58" t="e">
        <f t="shared" si="3059"/>
        <v>#N/A</v>
      </c>
      <c r="AR409" s="58" t="e">
        <f t="shared" ref="AR409" si="3086">AQ409+COUNTIF($L:$L,AQ$2&amp;$P409)-1</f>
        <v>#N/A</v>
      </c>
      <c r="AS409" s="58" t="e">
        <f t="shared" si="3061"/>
        <v>#N/A</v>
      </c>
      <c r="AT409" s="58" t="e">
        <f t="shared" ref="AT409" si="3087">AS409+COUNTIF($L:$L,AS$2&amp;$P409)-1</f>
        <v>#N/A</v>
      </c>
      <c r="AU409" s="58" t="e">
        <f t="shared" si="3063"/>
        <v>#N/A</v>
      </c>
      <c r="AV409" s="58" t="e">
        <f t="shared" si="2920"/>
        <v>#N/A</v>
      </c>
      <c r="AW409" s="58" t="e">
        <f t="shared" si="2921"/>
        <v>#N/A</v>
      </c>
      <c r="AX409" s="58" t="e">
        <f t="shared" si="2922"/>
        <v>#N/A</v>
      </c>
      <c r="AY409" s="58" t="e">
        <f t="shared" si="2923"/>
        <v>#N/A</v>
      </c>
      <c r="AZ409" s="59" t="e">
        <f t="shared" si="2924"/>
        <v>#N/A</v>
      </c>
      <c r="BB409" s="66" t="s">
        <v>500</v>
      </c>
      <c r="BC409" s="67" t="e">
        <f t="shared" si="2925"/>
        <v>#N/A</v>
      </c>
      <c r="BD409" s="67" t="e">
        <f t="shared" si="2926"/>
        <v>#N/A</v>
      </c>
      <c r="BE409" s="67" t="e">
        <f t="shared" si="2927"/>
        <v>#N/A</v>
      </c>
      <c r="BF409" s="67" t="e">
        <f t="shared" si="2928"/>
        <v>#N/A</v>
      </c>
      <c r="BG409" s="67" t="e">
        <f t="shared" si="2929"/>
        <v>#N/A</v>
      </c>
      <c r="BH409" s="67" t="e">
        <f t="shared" si="2930"/>
        <v>#N/A</v>
      </c>
      <c r="BI409" s="67">
        <f t="shared" si="2931"/>
        <v>824</v>
      </c>
      <c r="BJ409" s="67">
        <f t="shared" si="2932"/>
        <v>824</v>
      </c>
      <c r="BK409" s="67">
        <f t="shared" si="2933"/>
        <v>1279</v>
      </c>
      <c r="BL409" s="67">
        <f t="shared" si="2934"/>
        <v>1279</v>
      </c>
      <c r="BM409" s="67">
        <f t="shared" si="2935"/>
        <v>1867</v>
      </c>
      <c r="BN409" s="67">
        <f t="shared" si="2936"/>
        <v>1867</v>
      </c>
      <c r="BO409" s="67">
        <f t="shared" si="2937"/>
        <v>2643</v>
      </c>
      <c r="BP409" s="67">
        <f t="shared" si="2938"/>
        <v>2643</v>
      </c>
      <c r="BQ409" s="67">
        <f t="shared" si="2939"/>
        <v>3619</v>
      </c>
      <c r="BR409" s="67">
        <f t="shared" si="2940"/>
        <v>3619</v>
      </c>
      <c r="BS409" s="67" t="e">
        <f t="shared" si="2941"/>
        <v>#N/A</v>
      </c>
      <c r="BT409" s="67" t="e">
        <f t="shared" si="2942"/>
        <v>#N/A</v>
      </c>
      <c r="BU409" s="67" t="e">
        <f t="shared" si="2943"/>
        <v>#N/A</v>
      </c>
      <c r="BV409" s="67" t="e">
        <f t="shared" si="2944"/>
        <v>#N/A</v>
      </c>
      <c r="BW409" s="67" t="e">
        <f t="shared" si="2945"/>
        <v>#N/A</v>
      </c>
      <c r="BX409" s="67" t="e">
        <f t="shared" si="2946"/>
        <v>#N/A</v>
      </c>
      <c r="BY409" s="67" t="e">
        <f t="shared" si="2947"/>
        <v>#N/A</v>
      </c>
      <c r="BZ409" s="67" t="e">
        <f t="shared" si="2948"/>
        <v>#N/A</v>
      </c>
      <c r="CA409" s="67" t="e">
        <f t="shared" si="2949"/>
        <v>#N/A</v>
      </c>
      <c r="CB409" s="67" t="e">
        <f t="shared" si="2950"/>
        <v>#N/A</v>
      </c>
      <c r="CC409" s="67" t="e">
        <f t="shared" si="2951"/>
        <v>#N/A</v>
      </c>
      <c r="CD409" s="67" t="e">
        <f t="shared" si="2952"/>
        <v>#N/A</v>
      </c>
      <c r="CE409" s="67" t="e">
        <f t="shared" si="2953"/>
        <v>#N/A</v>
      </c>
      <c r="CF409" s="67" t="e">
        <f t="shared" si="2954"/>
        <v>#N/A</v>
      </c>
      <c r="CG409" s="67" t="e">
        <f t="shared" si="2955"/>
        <v>#N/A</v>
      </c>
      <c r="CH409" s="67" t="e">
        <f t="shared" si="2956"/>
        <v>#N/A</v>
      </c>
      <c r="CI409" s="67" t="e">
        <f t="shared" si="2957"/>
        <v>#N/A</v>
      </c>
      <c r="CJ409" s="67" t="e">
        <f t="shared" si="2958"/>
        <v>#N/A</v>
      </c>
      <c r="CK409" s="67" t="e">
        <f t="shared" si="2959"/>
        <v>#N/A</v>
      </c>
      <c r="CL409" s="68" t="e">
        <f t="shared" si="2960"/>
        <v>#N/A</v>
      </c>
    </row>
    <row r="410" spans="2:90" hidden="1" x14ac:dyDescent="0.4">
      <c r="B410" t="str">
        <f t="shared" si="2881"/>
        <v>2015(株)リレボ</v>
      </c>
      <c r="C410" t="str">
        <f t="shared" si="2882"/>
        <v>2015(株)リレボ</v>
      </c>
      <c r="D410">
        <v>2015</v>
      </c>
      <c r="E410">
        <v>2016</v>
      </c>
      <c r="G410" s="36" t="s">
        <v>234</v>
      </c>
      <c r="H410">
        <v>5.6000000000000006E-4</v>
      </c>
      <c r="J410">
        <v>5.31E-4</v>
      </c>
      <c r="L410" s="60" t="s">
        <v>2111</v>
      </c>
      <c r="M410" s="61">
        <v>2015</v>
      </c>
      <c r="N410" s="62" t="s">
        <v>162</v>
      </c>
      <c r="P410" s="60" t="s">
        <v>501</v>
      </c>
      <c r="Q410" s="61" t="e">
        <f t="shared" si="2889"/>
        <v>#N/A</v>
      </c>
      <c r="R410" s="61" t="e">
        <f t="shared" si="2890"/>
        <v>#N/A</v>
      </c>
      <c r="S410" s="61" t="e">
        <f t="shared" si="2891"/>
        <v>#N/A</v>
      </c>
      <c r="T410" s="61" t="e">
        <f t="shared" si="2892"/>
        <v>#N/A</v>
      </c>
      <c r="U410" s="61" t="e">
        <f t="shared" si="2893"/>
        <v>#N/A</v>
      </c>
      <c r="V410" s="61" t="e">
        <f t="shared" si="2894"/>
        <v>#N/A</v>
      </c>
      <c r="W410" s="61">
        <f t="shared" si="2895"/>
        <v>789</v>
      </c>
      <c r="X410" s="61">
        <f t="shared" si="2896"/>
        <v>789</v>
      </c>
      <c r="Y410" s="61">
        <f t="shared" si="2897"/>
        <v>1162</v>
      </c>
      <c r="Z410" s="61">
        <f t="shared" si="2898"/>
        <v>1162</v>
      </c>
      <c r="AA410" s="61">
        <f t="shared" si="2899"/>
        <v>1596</v>
      </c>
      <c r="AB410" s="61">
        <f t="shared" si="2900"/>
        <v>1596</v>
      </c>
      <c r="AC410" s="61">
        <f t="shared" si="2901"/>
        <v>2104</v>
      </c>
      <c r="AD410" s="61">
        <f t="shared" si="2902"/>
        <v>2104</v>
      </c>
      <c r="AE410" s="61">
        <f t="shared" si="2903"/>
        <v>2649</v>
      </c>
      <c r="AF410" s="61">
        <f t="shared" si="2904"/>
        <v>2649</v>
      </c>
      <c r="AG410" s="61" t="e">
        <f t="shared" si="2905"/>
        <v>#N/A</v>
      </c>
      <c r="AH410" s="61" t="e">
        <f t="shared" si="2906"/>
        <v>#N/A</v>
      </c>
      <c r="AI410" s="61" t="e">
        <f t="shared" si="3051"/>
        <v>#N/A</v>
      </c>
      <c r="AJ410" s="61" t="e">
        <f t="shared" ref="AJ410" si="3088">AI410+COUNTIF($L:$L,AI$2&amp;$P410)-1</f>
        <v>#N/A</v>
      </c>
      <c r="AK410" s="61" t="e">
        <f t="shared" si="3053"/>
        <v>#N/A</v>
      </c>
      <c r="AL410" s="61" t="e">
        <f t="shared" ref="AL410" si="3089">AK410+COUNTIF($L:$L,AK$2&amp;$P410)-1</f>
        <v>#N/A</v>
      </c>
      <c r="AM410" s="61" t="e">
        <f t="shared" si="3055"/>
        <v>#N/A</v>
      </c>
      <c r="AN410" s="61" t="e">
        <f t="shared" ref="AN410" si="3090">AM410+COUNTIF($L:$L,AM$2&amp;$P410)-1</f>
        <v>#N/A</v>
      </c>
      <c r="AO410" s="61" t="e">
        <f t="shared" si="3057"/>
        <v>#N/A</v>
      </c>
      <c r="AP410" s="61" t="e">
        <f t="shared" ref="AP410" si="3091">AO410+COUNTIF($L:$L,AO$2&amp;$P410)-1</f>
        <v>#N/A</v>
      </c>
      <c r="AQ410" s="61" t="e">
        <f t="shared" si="3059"/>
        <v>#N/A</v>
      </c>
      <c r="AR410" s="61" t="e">
        <f t="shared" ref="AR410" si="3092">AQ410+COUNTIF($L:$L,AQ$2&amp;$P410)-1</f>
        <v>#N/A</v>
      </c>
      <c r="AS410" s="61" t="e">
        <f t="shared" si="3061"/>
        <v>#N/A</v>
      </c>
      <c r="AT410" s="61" t="e">
        <f t="shared" ref="AT410" si="3093">AS410+COUNTIF($L:$L,AS$2&amp;$P410)-1</f>
        <v>#N/A</v>
      </c>
      <c r="AU410" s="61" t="e">
        <f t="shared" si="3063"/>
        <v>#N/A</v>
      </c>
      <c r="AV410" s="61" t="e">
        <f t="shared" si="2920"/>
        <v>#N/A</v>
      </c>
      <c r="AW410" s="61" t="e">
        <f t="shared" si="2921"/>
        <v>#N/A</v>
      </c>
      <c r="AX410" s="61" t="e">
        <f t="shared" si="2922"/>
        <v>#N/A</v>
      </c>
      <c r="AY410" s="61" t="e">
        <f t="shared" si="2923"/>
        <v>#N/A</v>
      </c>
      <c r="AZ410" s="62" t="e">
        <f t="shared" si="2924"/>
        <v>#N/A</v>
      </c>
      <c r="BB410" s="69" t="s">
        <v>501</v>
      </c>
      <c r="BC410" s="70" t="e">
        <f t="shared" si="2925"/>
        <v>#N/A</v>
      </c>
      <c r="BD410" s="70" t="e">
        <f t="shared" si="2926"/>
        <v>#N/A</v>
      </c>
      <c r="BE410" s="70" t="e">
        <f t="shared" si="2927"/>
        <v>#N/A</v>
      </c>
      <c r="BF410" s="70" t="e">
        <f t="shared" si="2928"/>
        <v>#N/A</v>
      </c>
      <c r="BG410" s="70" t="e">
        <f t="shared" si="2929"/>
        <v>#N/A</v>
      </c>
      <c r="BH410" s="70" t="e">
        <f t="shared" si="2930"/>
        <v>#N/A</v>
      </c>
      <c r="BI410" s="70">
        <f t="shared" si="2931"/>
        <v>825</v>
      </c>
      <c r="BJ410" s="70">
        <f t="shared" si="2932"/>
        <v>825</v>
      </c>
      <c r="BK410" s="70">
        <f t="shared" si="2933"/>
        <v>1280</v>
      </c>
      <c r="BL410" s="70">
        <f t="shared" si="2934"/>
        <v>1280</v>
      </c>
      <c r="BM410" s="70">
        <f t="shared" si="2935"/>
        <v>1868</v>
      </c>
      <c r="BN410" s="70">
        <f t="shared" si="2936"/>
        <v>1868</v>
      </c>
      <c r="BO410" s="70">
        <f t="shared" si="2937"/>
        <v>2644</v>
      </c>
      <c r="BP410" s="70">
        <f t="shared" si="2938"/>
        <v>2644</v>
      </c>
      <c r="BQ410" s="70">
        <f t="shared" si="2939"/>
        <v>3620</v>
      </c>
      <c r="BR410" s="70">
        <f t="shared" si="2940"/>
        <v>3620</v>
      </c>
      <c r="BS410" s="70" t="e">
        <f t="shared" si="2941"/>
        <v>#N/A</v>
      </c>
      <c r="BT410" s="70" t="e">
        <f t="shared" si="2942"/>
        <v>#N/A</v>
      </c>
      <c r="BU410" s="70" t="e">
        <f t="shared" si="2943"/>
        <v>#N/A</v>
      </c>
      <c r="BV410" s="70" t="e">
        <f t="shared" si="2944"/>
        <v>#N/A</v>
      </c>
      <c r="BW410" s="70" t="e">
        <f t="shared" si="2945"/>
        <v>#N/A</v>
      </c>
      <c r="BX410" s="70" t="e">
        <f t="shared" si="2946"/>
        <v>#N/A</v>
      </c>
      <c r="BY410" s="70" t="e">
        <f t="shared" si="2947"/>
        <v>#N/A</v>
      </c>
      <c r="BZ410" s="70" t="e">
        <f t="shared" si="2948"/>
        <v>#N/A</v>
      </c>
      <c r="CA410" s="70" t="e">
        <f t="shared" si="2949"/>
        <v>#N/A</v>
      </c>
      <c r="CB410" s="70" t="e">
        <f t="shared" si="2950"/>
        <v>#N/A</v>
      </c>
      <c r="CC410" s="70" t="e">
        <f t="shared" si="2951"/>
        <v>#N/A</v>
      </c>
      <c r="CD410" s="70" t="e">
        <f t="shared" si="2952"/>
        <v>#N/A</v>
      </c>
      <c r="CE410" s="70" t="e">
        <f t="shared" si="2953"/>
        <v>#N/A</v>
      </c>
      <c r="CF410" s="70" t="e">
        <f t="shared" si="2954"/>
        <v>#N/A</v>
      </c>
      <c r="CG410" s="70" t="e">
        <f t="shared" si="2955"/>
        <v>#N/A</v>
      </c>
      <c r="CH410" s="70" t="e">
        <f t="shared" si="2956"/>
        <v>#N/A</v>
      </c>
      <c r="CI410" s="70" t="e">
        <f t="shared" si="2957"/>
        <v>#N/A</v>
      </c>
      <c r="CJ410" s="70" t="e">
        <f t="shared" si="2958"/>
        <v>#N/A</v>
      </c>
      <c r="CK410" s="70" t="e">
        <f t="shared" si="2959"/>
        <v>#N/A</v>
      </c>
      <c r="CL410" s="71" t="e">
        <f t="shared" si="2960"/>
        <v>#N/A</v>
      </c>
    </row>
    <row r="411" spans="2:90" hidden="1" x14ac:dyDescent="0.4">
      <c r="B411" t="str">
        <f t="shared" si="2881"/>
        <v>2015(株)池見石油店</v>
      </c>
      <c r="C411" t="str">
        <f t="shared" si="2882"/>
        <v>2015(株)池見石油店</v>
      </c>
      <c r="D411">
        <v>2015</v>
      </c>
      <c r="E411">
        <v>2016</v>
      </c>
      <c r="G411" s="36" t="s">
        <v>401</v>
      </c>
      <c r="H411">
        <v>7.1199999999999996E-4</v>
      </c>
      <c r="J411">
        <v>6.8400000000000004E-4</v>
      </c>
      <c r="L411" s="57" t="s">
        <v>2112</v>
      </c>
      <c r="M411" s="58">
        <v>2015</v>
      </c>
      <c r="N411" s="59" t="s">
        <v>181</v>
      </c>
      <c r="P411" s="57" t="s">
        <v>502</v>
      </c>
      <c r="Q411" s="58" t="e">
        <f t="shared" si="2889"/>
        <v>#N/A</v>
      </c>
      <c r="R411" s="58" t="e">
        <f t="shared" si="2890"/>
        <v>#N/A</v>
      </c>
      <c r="S411" s="58" t="e">
        <f t="shared" si="2891"/>
        <v>#N/A</v>
      </c>
      <c r="T411" s="58" t="e">
        <f t="shared" si="2892"/>
        <v>#N/A</v>
      </c>
      <c r="U411" s="58" t="e">
        <f t="shared" si="2893"/>
        <v>#N/A</v>
      </c>
      <c r="V411" s="58" t="e">
        <f t="shared" si="2894"/>
        <v>#N/A</v>
      </c>
      <c r="W411" s="58">
        <f t="shared" si="2895"/>
        <v>792</v>
      </c>
      <c r="X411" s="58">
        <f t="shared" si="2896"/>
        <v>792</v>
      </c>
      <c r="Y411" s="58">
        <f t="shared" si="2897"/>
        <v>1166</v>
      </c>
      <c r="Z411" s="58">
        <f t="shared" si="2898"/>
        <v>1166</v>
      </c>
      <c r="AA411" s="58" t="e">
        <f t="shared" si="2899"/>
        <v>#N/A</v>
      </c>
      <c r="AB411" s="58" t="e">
        <f t="shared" si="2900"/>
        <v>#N/A</v>
      </c>
      <c r="AC411" s="58" t="e">
        <f t="shared" si="2901"/>
        <v>#N/A</v>
      </c>
      <c r="AD411" s="58" t="e">
        <f t="shared" si="2902"/>
        <v>#N/A</v>
      </c>
      <c r="AE411" s="58" t="e">
        <f t="shared" si="2903"/>
        <v>#N/A</v>
      </c>
      <c r="AF411" s="58" t="e">
        <f t="shared" si="2904"/>
        <v>#N/A</v>
      </c>
      <c r="AG411" s="58" t="e">
        <f t="shared" si="2905"/>
        <v>#N/A</v>
      </c>
      <c r="AH411" s="58" t="e">
        <f t="shared" si="2906"/>
        <v>#N/A</v>
      </c>
      <c r="AI411" s="58" t="e">
        <f t="shared" si="3051"/>
        <v>#N/A</v>
      </c>
      <c r="AJ411" s="58" t="e">
        <f t="shared" ref="AJ411" si="3094">AI411+COUNTIF($L:$L,AI$2&amp;$P411)-1</f>
        <v>#N/A</v>
      </c>
      <c r="AK411" s="58" t="e">
        <f t="shared" si="3053"/>
        <v>#N/A</v>
      </c>
      <c r="AL411" s="58" t="e">
        <f t="shared" ref="AL411" si="3095">AK411+COUNTIF($L:$L,AK$2&amp;$P411)-1</f>
        <v>#N/A</v>
      </c>
      <c r="AM411" s="58" t="e">
        <f t="shared" si="3055"/>
        <v>#N/A</v>
      </c>
      <c r="AN411" s="58" t="e">
        <f t="shared" ref="AN411" si="3096">AM411+COUNTIF($L:$L,AM$2&amp;$P411)-1</f>
        <v>#N/A</v>
      </c>
      <c r="AO411" s="58" t="e">
        <f t="shared" si="3057"/>
        <v>#N/A</v>
      </c>
      <c r="AP411" s="58" t="e">
        <f t="shared" ref="AP411" si="3097">AO411+COUNTIF($L:$L,AO$2&amp;$P411)-1</f>
        <v>#N/A</v>
      </c>
      <c r="AQ411" s="58" t="e">
        <f t="shared" si="3059"/>
        <v>#N/A</v>
      </c>
      <c r="AR411" s="58" t="e">
        <f t="shared" ref="AR411" si="3098">AQ411+COUNTIF($L:$L,AQ$2&amp;$P411)-1</f>
        <v>#N/A</v>
      </c>
      <c r="AS411" s="58" t="e">
        <f t="shared" si="3061"/>
        <v>#N/A</v>
      </c>
      <c r="AT411" s="58" t="e">
        <f t="shared" ref="AT411" si="3099">AS411+COUNTIF($L:$L,AS$2&amp;$P411)-1</f>
        <v>#N/A</v>
      </c>
      <c r="AU411" s="58" t="e">
        <f t="shared" si="3063"/>
        <v>#N/A</v>
      </c>
      <c r="AV411" s="58" t="e">
        <f t="shared" si="2920"/>
        <v>#N/A</v>
      </c>
      <c r="AW411" s="58" t="e">
        <f t="shared" si="2921"/>
        <v>#N/A</v>
      </c>
      <c r="AX411" s="58" t="e">
        <f t="shared" si="2922"/>
        <v>#N/A</v>
      </c>
      <c r="AY411" s="58" t="e">
        <f t="shared" si="2923"/>
        <v>#N/A</v>
      </c>
      <c r="AZ411" s="59" t="e">
        <f t="shared" si="2924"/>
        <v>#N/A</v>
      </c>
      <c r="BB411" s="66" t="s">
        <v>502</v>
      </c>
      <c r="BC411" s="67" t="e">
        <f t="shared" si="2925"/>
        <v>#N/A</v>
      </c>
      <c r="BD411" s="67" t="e">
        <f t="shared" si="2926"/>
        <v>#N/A</v>
      </c>
      <c r="BE411" s="67" t="e">
        <f t="shared" si="2927"/>
        <v>#N/A</v>
      </c>
      <c r="BF411" s="67" t="e">
        <f t="shared" si="2928"/>
        <v>#N/A</v>
      </c>
      <c r="BG411" s="67" t="e">
        <f t="shared" si="2929"/>
        <v>#N/A</v>
      </c>
      <c r="BH411" s="67" t="e">
        <f t="shared" si="2930"/>
        <v>#N/A</v>
      </c>
      <c r="BI411" s="67">
        <f t="shared" si="2931"/>
        <v>828</v>
      </c>
      <c r="BJ411" s="67">
        <f t="shared" si="2932"/>
        <v>828</v>
      </c>
      <c r="BK411" s="67">
        <f t="shared" si="2933"/>
        <v>1284</v>
      </c>
      <c r="BL411" s="67">
        <f t="shared" si="2934"/>
        <v>1284</v>
      </c>
      <c r="BM411" s="67" t="e">
        <f t="shared" si="2935"/>
        <v>#N/A</v>
      </c>
      <c r="BN411" s="67" t="e">
        <f t="shared" si="2936"/>
        <v>#N/A</v>
      </c>
      <c r="BO411" s="67" t="e">
        <f t="shared" si="2937"/>
        <v>#N/A</v>
      </c>
      <c r="BP411" s="67" t="e">
        <f t="shared" si="2938"/>
        <v>#N/A</v>
      </c>
      <c r="BQ411" s="67" t="e">
        <f t="shared" si="2939"/>
        <v>#N/A</v>
      </c>
      <c r="BR411" s="67" t="e">
        <f t="shared" si="2940"/>
        <v>#N/A</v>
      </c>
      <c r="BS411" s="67" t="e">
        <f t="shared" si="2941"/>
        <v>#N/A</v>
      </c>
      <c r="BT411" s="67" t="e">
        <f t="shared" si="2942"/>
        <v>#N/A</v>
      </c>
      <c r="BU411" s="67" t="e">
        <f t="shared" si="2943"/>
        <v>#N/A</v>
      </c>
      <c r="BV411" s="67" t="e">
        <f t="shared" si="2944"/>
        <v>#N/A</v>
      </c>
      <c r="BW411" s="67" t="e">
        <f t="shared" si="2945"/>
        <v>#N/A</v>
      </c>
      <c r="BX411" s="67" t="e">
        <f t="shared" si="2946"/>
        <v>#N/A</v>
      </c>
      <c r="BY411" s="67" t="e">
        <f t="shared" si="2947"/>
        <v>#N/A</v>
      </c>
      <c r="BZ411" s="67" t="e">
        <f t="shared" si="2948"/>
        <v>#N/A</v>
      </c>
      <c r="CA411" s="67" t="e">
        <f t="shared" si="2949"/>
        <v>#N/A</v>
      </c>
      <c r="CB411" s="67" t="e">
        <f t="shared" si="2950"/>
        <v>#N/A</v>
      </c>
      <c r="CC411" s="67" t="e">
        <f t="shared" si="2951"/>
        <v>#N/A</v>
      </c>
      <c r="CD411" s="67" t="e">
        <f t="shared" si="2952"/>
        <v>#N/A</v>
      </c>
      <c r="CE411" s="67" t="e">
        <f t="shared" si="2953"/>
        <v>#N/A</v>
      </c>
      <c r="CF411" s="67" t="e">
        <f t="shared" si="2954"/>
        <v>#N/A</v>
      </c>
      <c r="CG411" s="67" t="e">
        <f t="shared" si="2955"/>
        <v>#N/A</v>
      </c>
      <c r="CH411" s="67" t="e">
        <f t="shared" si="2956"/>
        <v>#N/A</v>
      </c>
      <c r="CI411" s="67" t="e">
        <f t="shared" si="2957"/>
        <v>#N/A</v>
      </c>
      <c r="CJ411" s="67" t="e">
        <f t="shared" si="2958"/>
        <v>#N/A</v>
      </c>
      <c r="CK411" s="67" t="e">
        <f t="shared" si="2959"/>
        <v>#N/A</v>
      </c>
      <c r="CL411" s="68" t="e">
        <f t="shared" si="2960"/>
        <v>#N/A</v>
      </c>
    </row>
    <row r="412" spans="2:90" hidden="1" x14ac:dyDescent="0.4">
      <c r="B412" t="str">
        <f t="shared" si="2881"/>
        <v>2015滋賀電力(株)</v>
      </c>
      <c r="C412" t="str">
        <f t="shared" si="2882"/>
        <v>2015滋賀電力(株)</v>
      </c>
      <c r="D412">
        <v>2015</v>
      </c>
      <c r="E412">
        <v>2016</v>
      </c>
      <c r="G412" s="36" t="s">
        <v>243</v>
      </c>
      <c r="H412">
        <v>5.0200000000000006E-4</v>
      </c>
      <c r="J412">
        <v>4.7399999999999997E-4</v>
      </c>
      <c r="L412" s="60" t="s">
        <v>2113</v>
      </c>
      <c r="M412" s="61">
        <v>2015</v>
      </c>
      <c r="N412" s="62" t="s">
        <v>175</v>
      </c>
      <c r="P412" s="60" t="s">
        <v>503</v>
      </c>
      <c r="Q412" s="61" t="e">
        <f t="shared" si="2889"/>
        <v>#N/A</v>
      </c>
      <c r="R412" s="61" t="e">
        <f t="shared" si="2890"/>
        <v>#N/A</v>
      </c>
      <c r="S412" s="61" t="e">
        <f t="shared" si="2891"/>
        <v>#N/A</v>
      </c>
      <c r="T412" s="61" t="e">
        <f t="shared" si="2892"/>
        <v>#N/A</v>
      </c>
      <c r="U412" s="61" t="e">
        <f t="shared" si="2893"/>
        <v>#N/A</v>
      </c>
      <c r="V412" s="61" t="e">
        <f t="shared" si="2894"/>
        <v>#N/A</v>
      </c>
      <c r="W412" s="61">
        <f t="shared" si="2895"/>
        <v>795</v>
      </c>
      <c r="X412" s="61">
        <f t="shared" si="2896"/>
        <v>795</v>
      </c>
      <c r="Y412" s="61">
        <f t="shared" si="2897"/>
        <v>1169</v>
      </c>
      <c r="Z412" s="61">
        <f t="shared" si="2898"/>
        <v>1169</v>
      </c>
      <c r="AA412" s="61">
        <f t="shared" si="2899"/>
        <v>1603</v>
      </c>
      <c r="AB412" s="61">
        <f t="shared" si="2900"/>
        <v>1603</v>
      </c>
      <c r="AC412" s="61">
        <f t="shared" si="2901"/>
        <v>2111</v>
      </c>
      <c r="AD412" s="61">
        <f t="shared" si="2902"/>
        <v>2111</v>
      </c>
      <c r="AE412" s="61">
        <f t="shared" si="2903"/>
        <v>2655</v>
      </c>
      <c r="AF412" s="61">
        <f t="shared" si="2904"/>
        <v>2655</v>
      </c>
      <c r="AG412" s="61" t="e">
        <f t="shared" si="2905"/>
        <v>#N/A</v>
      </c>
      <c r="AH412" s="61" t="e">
        <f t="shared" si="2906"/>
        <v>#N/A</v>
      </c>
      <c r="AI412" s="61" t="e">
        <f t="shared" si="3051"/>
        <v>#N/A</v>
      </c>
      <c r="AJ412" s="61" t="e">
        <f t="shared" ref="AJ412" si="3100">AI412+COUNTIF($L:$L,AI$2&amp;$P412)-1</f>
        <v>#N/A</v>
      </c>
      <c r="AK412" s="61" t="e">
        <f t="shared" si="3053"/>
        <v>#N/A</v>
      </c>
      <c r="AL412" s="61" t="e">
        <f t="shared" ref="AL412" si="3101">AK412+COUNTIF($L:$L,AK$2&amp;$P412)-1</f>
        <v>#N/A</v>
      </c>
      <c r="AM412" s="61" t="e">
        <f t="shared" si="3055"/>
        <v>#N/A</v>
      </c>
      <c r="AN412" s="61" t="e">
        <f t="shared" ref="AN412" si="3102">AM412+COUNTIF($L:$L,AM$2&amp;$P412)-1</f>
        <v>#N/A</v>
      </c>
      <c r="AO412" s="61" t="e">
        <f t="shared" si="3057"/>
        <v>#N/A</v>
      </c>
      <c r="AP412" s="61" t="e">
        <f t="shared" ref="AP412" si="3103">AO412+COUNTIF($L:$L,AO$2&amp;$P412)-1</f>
        <v>#N/A</v>
      </c>
      <c r="AQ412" s="61" t="e">
        <f t="shared" si="3059"/>
        <v>#N/A</v>
      </c>
      <c r="AR412" s="61" t="e">
        <f t="shared" ref="AR412" si="3104">AQ412+COUNTIF($L:$L,AQ$2&amp;$P412)-1</f>
        <v>#N/A</v>
      </c>
      <c r="AS412" s="61" t="e">
        <f t="shared" si="3061"/>
        <v>#N/A</v>
      </c>
      <c r="AT412" s="61" t="e">
        <f t="shared" ref="AT412" si="3105">AS412+COUNTIF($L:$L,AS$2&amp;$P412)-1</f>
        <v>#N/A</v>
      </c>
      <c r="AU412" s="61" t="e">
        <f t="shared" si="3063"/>
        <v>#N/A</v>
      </c>
      <c r="AV412" s="61" t="e">
        <f t="shared" si="2920"/>
        <v>#N/A</v>
      </c>
      <c r="AW412" s="61" t="e">
        <f t="shared" si="2921"/>
        <v>#N/A</v>
      </c>
      <c r="AX412" s="61" t="e">
        <f t="shared" si="2922"/>
        <v>#N/A</v>
      </c>
      <c r="AY412" s="61" t="e">
        <f t="shared" si="2923"/>
        <v>#N/A</v>
      </c>
      <c r="AZ412" s="62" t="e">
        <f t="shared" si="2924"/>
        <v>#N/A</v>
      </c>
      <c r="BB412" s="69" t="s">
        <v>503</v>
      </c>
      <c r="BC412" s="70" t="e">
        <f t="shared" si="2925"/>
        <v>#N/A</v>
      </c>
      <c r="BD412" s="70" t="e">
        <f t="shared" si="2926"/>
        <v>#N/A</v>
      </c>
      <c r="BE412" s="70" t="e">
        <f t="shared" si="2927"/>
        <v>#N/A</v>
      </c>
      <c r="BF412" s="70" t="e">
        <f t="shared" si="2928"/>
        <v>#N/A</v>
      </c>
      <c r="BG412" s="70" t="e">
        <f t="shared" si="2929"/>
        <v>#N/A</v>
      </c>
      <c r="BH412" s="70" t="e">
        <f t="shared" si="2930"/>
        <v>#N/A</v>
      </c>
      <c r="BI412" s="70">
        <f t="shared" si="2931"/>
        <v>831</v>
      </c>
      <c r="BJ412" s="70">
        <f t="shared" si="2932"/>
        <v>831</v>
      </c>
      <c r="BK412" s="70">
        <f t="shared" si="2933"/>
        <v>1287</v>
      </c>
      <c r="BL412" s="70">
        <f t="shared" si="2934"/>
        <v>1287</v>
      </c>
      <c r="BM412" s="70">
        <f t="shared" si="2935"/>
        <v>1875</v>
      </c>
      <c r="BN412" s="70">
        <f t="shared" si="2936"/>
        <v>1875</v>
      </c>
      <c r="BO412" s="70">
        <f t="shared" si="2937"/>
        <v>2651</v>
      </c>
      <c r="BP412" s="70">
        <f t="shared" si="2938"/>
        <v>2651</v>
      </c>
      <c r="BQ412" s="70">
        <f t="shared" si="2939"/>
        <v>3626</v>
      </c>
      <c r="BR412" s="70">
        <f t="shared" si="2940"/>
        <v>3626</v>
      </c>
      <c r="BS412" s="70" t="e">
        <f t="shared" si="2941"/>
        <v>#N/A</v>
      </c>
      <c r="BT412" s="70" t="e">
        <f t="shared" si="2942"/>
        <v>#N/A</v>
      </c>
      <c r="BU412" s="70" t="e">
        <f t="shared" si="2943"/>
        <v>#N/A</v>
      </c>
      <c r="BV412" s="70" t="e">
        <f t="shared" si="2944"/>
        <v>#N/A</v>
      </c>
      <c r="BW412" s="70" t="e">
        <f t="shared" si="2945"/>
        <v>#N/A</v>
      </c>
      <c r="BX412" s="70" t="e">
        <f t="shared" si="2946"/>
        <v>#N/A</v>
      </c>
      <c r="BY412" s="70" t="e">
        <f t="shared" si="2947"/>
        <v>#N/A</v>
      </c>
      <c r="BZ412" s="70" t="e">
        <f t="shared" si="2948"/>
        <v>#N/A</v>
      </c>
      <c r="CA412" s="70" t="e">
        <f t="shared" si="2949"/>
        <v>#N/A</v>
      </c>
      <c r="CB412" s="70" t="e">
        <f t="shared" si="2950"/>
        <v>#N/A</v>
      </c>
      <c r="CC412" s="70" t="e">
        <f t="shared" si="2951"/>
        <v>#N/A</v>
      </c>
      <c r="CD412" s="70" t="e">
        <f t="shared" si="2952"/>
        <v>#N/A</v>
      </c>
      <c r="CE412" s="70" t="e">
        <f t="shared" si="2953"/>
        <v>#N/A</v>
      </c>
      <c r="CF412" s="70" t="e">
        <f t="shared" si="2954"/>
        <v>#N/A</v>
      </c>
      <c r="CG412" s="70" t="e">
        <f t="shared" si="2955"/>
        <v>#N/A</v>
      </c>
      <c r="CH412" s="70" t="e">
        <f t="shared" si="2956"/>
        <v>#N/A</v>
      </c>
      <c r="CI412" s="70" t="e">
        <f t="shared" si="2957"/>
        <v>#N/A</v>
      </c>
      <c r="CJ412" s="70" t="e">
        <f t="shared" si="2958"/>
        <v>#N/A</v>
      </c>
      <c r="CK412" s="70" t="e">
        <f t="shared" si="2959"/>
        <v>#N/A</v>
      </c>
      <c r="CL412" s="71" t="e">
        <f t="shared" si="2960"/>
        <v>#N/A</v>
      </c>
    </row>
    <row r="413" spans="2:90" hidden="1" x14ac:dyDescent="0.4">
      <c r="B413" t="str">
        <f t="shared" si="2881"/>
        <v>2015芝浦電力(株)</v>
      </c>
      <c r="C413" t="str">
        <f t="shared" si="2882"/>
        <v>2015芝浦電力(株)</v>
      </c>
      <c r="D413">
        <v>2015</v>
      </c>
      <c r="E413">
        <v>2016</v>
      </c>
      <c r="G413" s="36" t="s">
        <v>245</v>
      </c>
      <c r="H413">
        <v>4.2999999999999995E-5</v>
      </c>
      <c r="J413">
        <v>4.15E-4</v>
      </c>
      <c r="L413" s="57" t="s">
        <v>2114</v>
      </c>
      <c r="M413" s="58">
        <v>2015</v>
      </c>
      <c r="N413" s="59" t="s">
        <v>402</v>
      </c>
      <c r="P413" s="57" t="s">
        <v>504</v>
      </c>
      <c r="Q413" s="58" t="e">
        <f t="shared" si="2889"/>
        <v>#N/A</v>
      </c>
      <c r="R413" s="58" t="e">
        <f t="shared" si="2890"/>
        <v>#N/A</v>
      </c>
      <c r="S413" s="58" t="e">
        <f t="shared" si="2891"/>
        <v>#N/A</v>
      </c>
      <c r="T413" s="58" t="e">
        <f t="shared" si="2892"/>
        <v>#N/A</v>
      </c>
      <c r="U413" s="58" t="e">
        <f t="shared" si="2893"/>
        <v>#N/A</v>
      </c>
      <c r="V413" s="58" t="e">
        <f t="shared" si="2894"/>
        <v>#N/A</v>
      </c>
      <c r="W413" s="58">
        <f t="shared" si="2895"/>
        <v>801</v>
      </c>
      <c r="X413" s="58">
        <f t="shared" si="2896"/>
        <v>801</v>
      </c>
      <c r="Y413" s="58">
        <f t="shared" si="2897"/>
        <v>1176</v>
      </c>
      <c r="Z413" s="58">
        <f t="shared" si="2898"/>
        <v>1176</v>
      </c>
      <c r="AA413" s="58">
        <f t="shared" si="2899"/>
        <v>1610</v>
      </c>
      <c r="AB413" s="58">
        <f t="shared" si="2900"/>
        <v>1610</v>
      </c>
      <c r="AC413" s="58">
        <f t="shared" si="2901"/>
        <v>2118</v>
      </c>
      <c r="AD413" s="58">
        <f t="shared" si="2902"/>
        <v>2118</v>
      </c>
      <c r="AE413" s="58">
        <f t="shared" si="2903"/>
        <v>2659</v>
      </c>
      <c r="AF413" s="58">
        <f t="shared" si="2904"/>
        <v>2659</v>
      </c>
      <c r="AG413" s="58" t="e">
        <f t="shared" si="2905"/>
        <v>#N/A</v>
      </c>
      <c r="AH413" s="58" t="e">
        <f t="shared" si="2906"/>
        <v>#N/A</v>
      </c>
      <c r="AI413" s="58" t="e">
        <f t="shared" si="3051"/>
        <v>#N/A</v>
      </c>
      <c r="AJ413" s="58" t="e">
        <f t="shared" ref="AJ413" si="3106">AI413+COUNTIF($L:$L,AI$2&amp;$P413)-1</f>
        <v>#N/A</v>
      </c>
      <c r="AK413" s="58" t="e">
        <f t="shared" si="3053"/>
        <v>#N/A</v>
      </c>
      <c r="AL413" s="58" t="e">
        <f t="shared" ref="AL413" si="3107">AK413+COUNTIF($L:$L,AK$2&amp;$P413)-1</f>
        <v>#N/A</v>
      </c>
      <c r="AM413" s="58" t="e">
        <f t="shared" si="3055"/>
        <v>#N/A</v>
      </c>
      <c r="AN413" s="58" t="e">
        <f t="shared" ref="AN413" si="3108">AM413+COUNTIF($L:$L,AM$2&amp;$P413)-1</f>
        <v>#N/A</v>
      </c>
      <c r="AO413" s="58" t="e">
        <f t="shared" si="3057"/>
        <v>#N/A</v>
      </c>
      <c r="AP413" s="58" t="e">
        <f t="shared" ref="AP413" si="3109">AO413+COUNTIF($L:$L,AO$2&amp;$P413)-1</f>
        <v>#N/A</v>
      </c>
      <c r="AQ413" s="58" t="e">
        <f t="shared" si="3059"/>
        <v>#N/A</v>
      </c>
      <c r="AR413" s="58" t="e">
        <f t="shared" ref="AR413" si="3110">AQ413+COUNTIF($L:$L,AQ$2&amp;$P413)-1</f>
        <v>#N/A</v>
      </c>
      <c r="AS413" s="58" t="e">
        <f t="shared" si="3061"/>
        <v>#N/A</v>
      </c>
      <c r="AT413" s="58" t="e">
        <f t="shared" ref="AT413" si="3111">AS413+COUNTIF($L:$L,AS$2&amp;$P413)-1</f>
        <v>#N/A</v>
      </c>
      <c r="AU413" s="58" t="e">
        <f t="shared" si="3063"/>
        <v>#N/A</v>
      </c>
      <c r="AV413" s="58" t="e">
        <f t="shared" si="2920"/>
        <v>#N/A</v>
      </c>
      <c r="AW413" s="58" t="e">
        <f t="shared" si="2921"/>
        <v>#N/A</v>
      </c>
      <c r="AX413" s="58" t="e">
        <f t="shared" si="2922"/>
        <v>#N/A</v>
      </c>
      <c r="AY413" s="58" t="e">
        <f t="shared" si="2923"/>
        <v>#N/A</v>
      </c>
      <c r="AZ413" s="59" t="e">
        <f t="shared" si="2924"/>
        <v>#N/A</v>
      </c>
      <c r="BB413" s="66" t="s">
        <v>504</v>
      </c>
      <c r="BC413" s="67" t="e">
        <f t="shared" si="2925"/>
        <v>#N/A</v>
      </c>
      <c r="BD413" s="67" t="e">
        <f t="shared" si="2926"/>
        <v>#N/A</v>
      </c>
      <c r="BE413" s="67" t="e">
        <f t="shared" si="2927"/>
        <v>#N/A</v>
      </c>
      <c r="BF413" s="67" t="e">
        <f t="shared" si="2928"/>
        <v>#N/A</v>
      </c>
      <c r="BG413" s="67" t="e">
        <f t="shared" si="2929"/>
        <v>#N/A</v>
      </c>
      <c r="BH413" s="67" t="e">
        <f t="shared" si="2930"/>
        <v>#N/A</v>
      </c>
      <c r="BI413" s="67">
        <f t="shared" si="2931"/>
        <v>837</v>
      </c>
      <c r="BJ413" s="67">
        <f t="shared" si="2932"/>
        <v>837</v>
      </c>
      <c r="BK413" s="67">
        <f t="shared" si="2933"/>
        <v>1294</v>
      </c>
      <c r="BL413" s="67">
        <f t="shared" si="2934"/>
        <v>1294</v>
      </c>
      <c r="BM413" s="67">
        <f t="shared" si="2935"/>
        <v>1882</v>
      </c>
      <c r="BN413" s="67">
        <f t="shared" si="2936"/>
        <v>1882</v>
      </c>
      <c r="BO413" s="67">
        <f t="shared" si="2937"/>
        <v>2659</v>
      </c>
      <c r="BP413" s="67">
        <f t="shared" si="2938"/>
        <v>2659</v>
      </c>
      <c r="BQ413" s="67">
        <f t="shared" si="2939"/>
        <v>3634</v>
      </c>
      <c r="BR413" s="67">
        <f t="shared" si="2940"/>
        <v>3634</v>
      </c>
      <c r="BS413" s="67" t="e">
        <f t="shared" si="2941"/>
        <v>#N/A</v>
      </c>
      <c r="BT413" s="67" t="e">
        <f t="shared" si="2942"/>
        <v>#N/A</v>
      </c>
      <c r="BU413" s="67" t="e">
        <f t="shared" si="2943"/>
        <v>#N/A</v>
      </c>
      <c r="BV413" s="67" t="e">
        <f t="shared" si="2944"/>
        <v>#N/A</v>
      </c>
      <c r="BW413" s="67" t="e">
        <f t="shared" si="2945"/>
        <v>#N/A</v>
      </c>
      <c r="BX413" s="67" t="e">
        <f t="shared" si="2946"/>
        <v>#N/A</v>
      </c>
      <c r="BY413" s="67" t="e">
        <f t="shared" si="2947"/>
        <v>#N/A</v>
      </c>
      <c r="BZ413" s="67" t="e">
        <f t="shared" si="2948"/>
        <v>#N/A</v>
      </c>
      <c r="CA413" s="67" t="e">
        <f t="shared" si="2949"/>
        <v>#N/A</v>
      </c>
      <c r="CB413" s="67" t="e">
        <f t="shared" si="2950"/>
        <v>#N/A</v>
      </c>
      <c r="CC413" s="67" t="e">
        <f t="shared" si="2951"/>
        <v>#N/A</v>
      </c>
      <c r="CD413" s="67" t="e">
        <f t="shared" si="2952"/>
        <v>#N/A</v>
      </c>
      <c r="CE413" s="67" t="e">
        <f t="shared" si="2953"/>
        <v>#N/A</v>
      </c>
      <c r="CF413" s="67" t="e">
        <f t="shared" si="2954"/>
        <v>#N/A</v>
      </c>
      <c r="CG413" s="67" t="e">
        <f t="shared" si="2955"/>
        <v>#N/A</v>
      </c>
      <c r="CH413" s="67" t="e">
        <f t="shared" si="2956"/>
        <v>#N/A</v>
      </c>
      <c r="CI413" s="67" t="e">
        <f t="shared" si="2957"/>
        <v>#N/A</v>
      </c>
      <c r="CJ413" s="67" t="e">
        <f t="shared" si="2958"/>
        <v>#N/A</v>
      </c>
      <c r="CK413" s="67" t="e">
        <f t="shared" si="2959"/>
        <v>#N/A</v>
      </c>
      <c r="CL413" s="68" t="e">
        <f t="shared" si="2960"/>
        <v>#N/A</v>
      </c>
    </row>
    <row r="414" spans="2:90" hidden="1" x14ac:dyDescent="0.4">
      <c r="B414" t="str">
        <f t="shared" si="2881"/>
        <v>2015本田技研工業(株)</v>
      </c>
      <c r="C414" t="str">
        <f t="shared" si="2882"/>
        <v>2015本田技研工業(株)</v>
      </c>
      <c r="D414">
        <v>2015</v>
      </c>
      <c r="E414">
        <v>2016</v>
      </c>
      <c r="G414" s="36" t="s">
        <v>162</v>
      </c>
      <c r="H414">
        <v>4.8999999999999998E-4</v>
      </c>
      <c r="J414">
        <v>4.9899999999999999E-4</v>
      </c>
      <c r="L414" s="60" t="s">
        <v>2115</v>
      </c>
      <c r="M414" s="61">
        <v>2015</v>
      </c>
      <c r="N414" s="62" t="s">
        <v>403</v>
      </c>
      <c r="P414" s="60" t="s">
        <v>505</v>
      </c>
      <c r="Q414" s="61" t="e">
        <f t="shared" si="2889"/>
        <v>#N/A</v>
      </c>
      <c r="R414" s="61" t="e">
        <f t="shared" si="2890"/>
        <v>#N/A</v>
      </c>
      <c r="S414" s="61" t="e">
        <f t="shared" si="2891"/>
        <v>#N/A</v>
      </c>
      <c r="T414" s="61" t="e">
        <f t="shared" si="2892"/>
        <v>#N/A</v>
      </c>
      <c r="U414" s="61" t="e">
        <f t="shared" si="2893"/>
        <v>#N/A</v>
      </c>
      <c r="V414" s="61" t="e">
        <f t="shared" si="2894"/>
        <v>#N/A</v>
      </c>
      <c r="W414" s="61">
        <f t="shared" si="2895"/>
        <v>804</v>
      </c>
      <c r="X414" s="61">
        <f t="shared" si="2896"/>
        <v>804</v>
      </c>
      <c r="Y414" s="61">
        <f t="shared" si="2897"/>
        <v>1179</v>
      </c>
      <c r="Z414" s="61">
        <f t="shared" si="2898"/>
        <v>1179</v>
      </c>
      <c r="AA414" s="61">
        <f t="shared" si="2899"/>
        <v>1613</v>
      </c>
      <c r="AB414" s="61">
        <f t="shared" si="2900"/>
        <v>1613</v>
      </c>
      <c r="AC414" s="61" t="e">
        <f t="shared" si="2901"/>
        <v>#N/A</v>
      </c>
      <c r="AD414" s="61" t="e">
        <f t="shared" si="2902"/>
        <v>#N/A</v>
      </c>
      <c r="AE414" s="61" t="e">
        <f t="shared" si="2903"/>
        <v>#N/A</v>
      </c>
      <c r="AF414" s="61" t="e">
        <f t="shared" si="2904"/>
        <v>#N/A</v>
      </c>
      <c r="AG414" s="61" t="e">
        <f t="shared" si="2905"/>
        <v>#N/A</v>
      </c>
      <c r="AH414" s="61" t="e">
        <f t="shared" si="2906"/>
        <v>#N/A</v>
      </c>
      <c r="AI414" s="61" t="e">
        <f t="shared" si="3051"/>
        <v>#N/A</v>
      </c>
      <c r="AJ414" s="61" t="e">
        <f t="shared" ref="AJ414" si="3112">AI414+COUNTIF($L:$L,AI$2&amp;$P414)-1</f>
        <v>#N/A</v>
      </c>
      <c r="AK414" s="61" t="e">
        <f t="shared" si="3053"/>
        <v>#N/A</v>
      </c>
      <c r="AL414" s="61" t="e">
        <f t="shared" ref="AL414" si="3113">AK414+COUNTIF($L:$L,AK$2&amp;$P414)-1</f>
        <v>#N/A</v>
      </c>
      <c r="AM414" s="61" t="e">
        <f t="shared" si="3055"/>
        <v>#N/A</v>
      </c>
      <c r="AN414" s="61" t="e">
        <f t="shared" ref="AN414" si="3114">AM414+COUNTIF($L:$L,AM$2&amp;$P414)-1</f>
        <v>#N/A</v>
      </c>
      <c r="AO414" s="61" t="e">
        <f t="shared" si="3057"/>
        <v>#N/A</v>
      </c>
      <c r="AP414" s="61" t="e">
        <f t="shared" ref="AP414" si="3115">AO414+COUNTIF($L:$L,AO$2&amp;$P414)-1</f>
        <v>#N/A</v>
      </c>
      <c r="AQ414" s="61" t="e">
        <f t="shared" si="3059"/>
        <v>#N/A</v>
      </c>
      <c r="AR414" s="61" t="e">
        <f t="shared" ref="AR414" si="3116">AQ414+COUNTIF($L:$L,AQ$2&amp;$P414)-1</f>
        <v>#N/A</v>
      </c>
      <c r="AS414" s="61" t="e">
        <f t="shared" si="3061"/>
        <v>#N/A</v>
      </c>
      <c r="AT414" s="61" t="e">
        <f t="shared" ref="AT414" si="3117">AS414+COUNTIF($L:$L,AS$2&amp;$P414)-1</f>
        <v>#N/A</v>
      </c>
      <c r="AU414" s="61" t="e">
        <f t="shared" si="3063"/>
        <v>#N/A</v>
      </c>
      <c r="AV414" s="61" t="e">
        <f t="shared" si="2920"/>
        <v>#N/A</v>
      </c>
      <c r="AW414" s="61" t="e">
        <f t="shared" si="2921"/>
        <v>#N/A</v>
      </c>
      <c r="AX414" s="61" t="e">
        <f t="shared" si="2922"/>
        <v>#N/A</v>
      </c>
      <c r="AY414" s="61" t="e">
        <f t="shared" si="2923"/>
        <v>#N/A</v>
      </c>
      <c r="AZ414" s="62" t="e">
        <f t="shared" si="2924"/>
        <v>#N/A</v>
      </c>
      <c r="BB414" s="69" t="s">
        <v>505</v>
      </c>
      <c r="BC414" s="70" t="e">
        <f t="shared" si="2925"/>
        <v>#N/A</v>
      </c>
      <c r="BD414" s="70" t="e">
        <f t="shared" si="2926"/>
        <v>#N/A</v>
      </c>
      <c r="BE414" s="70" t="e">
        <f t="shared" si="2927"/>
        <v>#N/A</v>
      </c>
      <c r="BF414" s="70" t="e">
        <f t="shared" si="2928"/>
        <v>#N/A</v>
      </c>
      <c r="BG414" s="70" t="e">
        <f t="shared" si="2929"/>
        <v>#N/A</v>
      </c>
      <c r="BH414" s="70" t="e">
        <f t="shared" si="2930"/>
        <v>#N/A</v>
      </c>
      <c r="BI414" s="70">
        <f t="shared" si="2931"/>
        <v>840</v>
      </c>
      <c r="BJ414" s="70">
        <f t="shared" si="2932"/>
        <v>840</v>
      </c>
      <c r="BK414" s="70">
        <f t="shared" si="2933"/>
        <v>1297</v>
      </c>
      <c r="BL414" s="70">
        <f t="shared" si="2934"/>
        <v>1297</v>
      </c>
      <c r="BM414" s="70">
        <f t="shared" si="2935"/>
        <v>1885</v>
      </c>
      <c r="BN414" s="70">
        <f t="shared" si="2936"/>
        <v>1885</v>
      </c>
      <c r="BO414" s="70" t="e">
        <f t="shared" si="2937"/>
        <v>#N/A</v>
      </c>
      <c r="BP414" s="70" t="e">
        <f t="shared" si="2938"/>
        <v>#N/A</v>
      </c>
      <c r="BQ414" s="70" t="e">
        <f t="shared" si="2939"/>
        <v>#N/A</v>
      </c>
      <c r="BR414" s="70" t="e">
        <f t="shared" si="2940"/>
        <v>#N/A</v>
      </c>
      <c r="BS414" s="70" t="e">
        <f t="shared" si="2941"/>
        <v>#N/A</v>
      </c>
      <c r="BT414" s="70" t="e">
        <f t="shared" si="2942"/>
        <v>#N/A</v>
      </c>
      <c r="BU414" s="70" t="e">
        <f t="shared" si="2943"/>
        <v>#N/A</v>
      </c>
      <c r="BV414" s="70" t="e">
        <f t="shared" si="2944"/>
        <v>#N/A</v>
      </c>
      <c r="BW414" s="70" t="e">
        <f t="shared" si="2945"/>
        <v>#N/A</v>
      </c>
      <c r="BX414" s="70" t="e">
        <f t="shared" si="2946"/>
        <v>#N/A</v>
      </c>
      <c r="BY414" s="70" t="e">
        <f t="shared" si="2947"/>
        <v>#N/A</v>
      </c>
      <c r="BZ414" s="70" t="e">
        <f t="shared" si="2948"/>
        <v>#N/A</v>
      </c>
      <c r="CA414" s="70" t="e">
        <f t="shared" si="2949"/>
        <v>#N/A</v>
      </c>
      <c r="CB414" s="70" t="e">
        <f t="shared" si="2950"/>
        <v>#N/A</v>
      </c>
      <c r="CC414" s="70" t="e">
        <f t="shared" si="2951"/>
        <v>#N/A</v>
      </c>
      <c r="CD414" s="70" t="e">
        <f t="shared" si="2952"/>
        <v>#N/A</v>
      </c>
      <c r="CE414" s="70" t="e">
        <f t="shared" si="2953"/>
        <v>#N/A</v>
      </c>
      <c r="CF414" s="70" t="e">
        <f t="shared" si="2954"/>
        <v>#N/A</v>
      </c>
      <c r="CG414" s="70" t="e">
        <f t="shared" si="2955"/>
        <v>#N/A</v>
      </c>
      <c r="CH414" s="70" t="e">
        <f t="shared" si="2956"/>
        <v>#N/A</v>
      </c>
      <c r="CI414" s="70" t="e">
        <f t="shared" si="2957"/>
        <v>#N/A</v>
      </c>
      <c r="CJ414" s="70" t="e">
        <f t="shared" si="2958"/>
        <v>#N/A</v>
      </c>
      <c r="CK414" s="70" t="e">
        <f t="shared" si="2959"/>
        <v>#N/A</v>
      </c>
      <c r="CL414" s="71" t="e">
        <f t="shared" si="2960"/>
        <v>#N/A</v>
      </c>
    </row>
    <row r="415" spans="2:90" hidden="1" x14ac:dyDescent="0.4">
      <c r="B415" t="str">
        <f t="shared" si="2881"/>
        <v>2015エコエンジニアリング(株)</v>
      </c>
      <c r="C415" t="str">
        <f t="shared" si="2882"/>
        <v>2015エコエンジニアリング(株)</v>
      </c>
      <c r="D415">
        <v>2015</v>
      </c>
      <c r="E415">
        <v>2016</v>
      </c>
      <c r="G415" s="36" t="s">
        <v>181</v>
      </c>
      <c r="H415">
        <v>5.7499999999999999E-4</v>
      </c>
      <c r="J415">
        <v>5.4600000000000004E-4</v>
      </c>
      <c r="L415" s="57" t="s">
        <v>2116</v>
      </c>
      <c r="M415" s="58">
        <v>2015</v>
      </c>
      <c r="N415" s="59" t="s">
        <v>404</v>
      </c>
      <c r="P415" s="57" t="s">
        <v>506</v>
      </c>
      <c r="Q415" s="58" t="e">
        <f t="shared" si="2889"/>
        <v>#N/A</v>
      </c>
      <c r="R415" s="58" t="e">
        <f t="shared" si="2890"/>
        <v>#N/A</v>
      </c>
      <c r="S415" s="58" t="e">
        <f t="shared" si="2891"/>
        <v>#N/A</v>
      </c>
      <c r="T415" s="58" t="e">
        <f t="shared" si="2892"/>
        <v>#N/A</v>
      </c>
      <c r="U415" s="58" t="e">
        <f t="shared" si="2893"/>
        <v>#N/A</v>
      </c>
      <c r="V415" s="58" t="e">
        <f t="shared" si="2894"/>
        <v>#N/A</v>
      </c>
      <c r="W415" s="58">
        <f t="shared" si="2895"/>
        <v>808</v>
      </c>
      <c r="X415" s="58">
        <f t="shared" si="2896"/>
        <v>808</v>
      </c>
      <c r="Y415" s="58">
        <f t="shared" si="2897"/>
        <v>1183</v>
      </c>
      <c r="Z415" s="58">
        <f t="shared" si="2898"/>
        <v>1183</v>
      </c>
      <c r="AA415" s="58">
        <f t="shared" si="2899"/>
        <v>1617</v>
      </c>
      <c r="AB415" s="58">
        <f t="shared" si="2900"/>
        <v>1617</v>
      </c>
      <c r="AC415" s="58">
        <f t="shared" si="2901"/>
        <v>2125</v>
      </c>
      <c r="AD415" s="58">
        <f t="shared" si="2902"/>
        <v>2125</v>
      </c>
      <c r="AE415" s="58">
        <f t="shared" si="2903"/>
        <v>2666</v>
      </c>
      <c r="AF415" s="58">
        <f t="shared" si="2904"/>
        <v>2666</v>
      </c>
      <c r="AG415" s="58" t="e">
        <f t="shared" si="2905"/>
        <v>#N/A</v>
      </c>
      <c r="AH415" s="58" t="e">
        <f t="shared" si="2906"/>
        <v>#N/A</v>
      </c>
      <c r="AI415" s="58" t="e">
        <f t="shared" si="3051"/>
        <v>#N/A</v>
      </c>
      <c r="AJ415" s="58" t="e">
        <f t="shared" ref="AJ415" si="3118">AI415+COUNTIF($L:$L,AI$2&amp;$P415)-1</f>
        <v>#N/A</v>
      </c>
      <c r="AK415" s="58" t="e">
        <f t="shared" si="3053"/>
        <v>#N/A</v>
      </c>
      <c r="AL415" s="58" t="e">
        <f t="shared" ref="AL415" si="3119">AK415+COUNTIF($L:$L,AK$2&amp;$P415)-1</f>
        <v>#N/A</v>
      </c>
      <c r="AM415" s="58" t="e">
        <f t="shared" si="3055"/>
        <v>#N/A</v>
      </c>
      <c r="AN415" s="58" t="e">
        <f t="shared" ref="AN415" si="3120">AM415+COUNTIF($L:$L,AM$2&amp;$P415)-1</f>
        <v>#N/A</v>
      </c>
      <c r="AO415" s="58" t="e">
        <f t="shared" si="3057"/>
        <v>#N/A</v>
      </c>
      <c r="AP415" s="58" t="e">
        <f t="shared" ref="AP415" si="3121">AO415+COUNTIF($L:$L,AO$2&amp;$P415)-1</f>
        <v>#N/A</v>
      </c>
      <c r="AQ415" s="58" t="e">
        <f t="shared" si="3059"/>
        <v>#N/A</v>
      </c>
      <c r="AR415" s="58" t="e">
        <f t="shared" ref="AR415" si="3122">AQ415+COUNTIF($L:$L,AQ$2&amp;$P415)-1</f>
        <v>#N/A</v>
      </c>
      <c r="AS415" s="58" t="e">
        <f t="shared" si="3061"/>
        <v>#N/A</v>
      </c>
      <c r="AT415" s="58" t="e">
        <f t="shared" ref="AT415" si="3123">AS415+COUNTIF($L:$L,AS$2&amp;$P415)-1</f>
        <v>#N/A</v>
      </c>
      <c r="AU415" s="58" t="e">
        <f t="shared" si="3063"/>
        <v>#N/A</v>
      </c>
      <c r="AV415" s="58" t="e">
        <f t="shared" si="2920"/>
        <v>#N/A</v>
      </c>
      <c r="AW415" s="58" t="e">
        <f t="shared" si="2921"/>
        <v>#N/A</v>
      </c>
      <c r="AX415" s="58" t="e">
        <f t="shared" si="2922"/>
        <v>#N/A</v>
      </c>
      <c r="AY415" s="58" t="e">
        <f t="shared" si="2923"/>
        <v>#N/A</v>
      </c>
      <c r="AZ415" s="59" t="e">
        <f t="shared" si="2924"/>
        <v>#N/A</v>
      </c>
      <c r="BB415" s="66" t="s">
        <v>506</v>
      </c>
      <c r="BC415" s="67" t="e">
        <f t="shared" si="2925"/>
        <v>#N/A</v>
      </c>
      <c r="BD415" s="67" t="e">
        <f t="shared" si="2926"/>
        <v>#N/A</v>
      </c>
      <c r="BE415" s="67" t="e">
        <f t="shared" si="2927"/>
        <v>#N/A</v>
      </c>
      <c r="BF415" s="67" t="e">
        <f t="shared" si="2928"/>
        <v>#N/A</v>
      </c>
      <c r="BG415" s="67" t="e">
        <f t="shared" si="2929"/>
        <v>#N/A</v>
      </c>
      <c r="BH415" s="67" t="e">
        <f t="shared" si="2930"/>
        <v>#N/A</v>
      </c>
      <c r="BI415" s="67">
        <f t="shared" si="2931"/>
        <v>844</v>
      </c>
      <c r="BJ415" s="67">
        <f t="shared" si="2932"/>
        <v>844</v>
      </c>
      <c r="BK415" s="67">
        <f t="shared" si="2933"/>
        <v>1301</v>
      </c>
      <c r="BL415" s="67">
        <f t="shared" si="2934"/>
        <v>1301</v>
      </c>
      <c r="BM415" s="67">
        <f t="shared" si="2935"/>
        <v>1889</v>
      </c>
      <c r="BN415" s="67">
        <f t="shared" si="2936"/>
        <v>1890</v>
      </c>
      <c r="BO415" s="67">
        <f t="shared" si="2937"/>
        <v>2666</v>
      </c>
      <c r="BP415" s="67">
        <f t="shared" si="2938"/>
        <v>2668</v>
      </c>
      <c r="BQ415" s="67">
        <f t="shared" si="2939"/>
        <v>3641</v>
      </c>
      <c r="BR415" s="67">
        <f t="shared" si="2940"/>
        <v>3643</v>
      </c>
      <c r="BS415" s="67" t="e">
        <f t="shared" si="2941"/>
        <v>#N/A</v>
      </c>
      <c r="BT415" s="67" t="e">
        <f t="shared" si="2942"/>
        <v>#N/A</v>
      </c>
      <c r="BU415" s="67" t="e">
        <f t="shared" si="2943"/>
        <v>#N/A</v>
      </c>
      <c r="BV415" s="67" t="e">
        <f t="shared" si="2944"/>
        <v>#N/A</v>
      </c>
      <c r="BW415" s="67" t="e">
        <f t="shared" si="2945"/>
        <v>#N/A</v>
      </c>
      <c r="BX415" s="67" t="e">
        <f t="shared" si="2946"/>
        <v>#N/A</v>
      </c>
      <c r="BY415" s="67" t="e">
        <f t="shared" si="2947"/>
        <v>#N/A</v>
      </c>
      <c r="BZ415" s="67" t="e">
        <f t="shared" si="2948"/>
        <v>#N/A</v>
      </c>
      <c r="CA415" s="67" t="e">
        <f t="shared" si="2949"/>
        <v>#N/A</v>
      </c>
      <c r="CB415" s="67" t="e">
        <f t="shared" si="2950"/>
        <v>#N/A</v>
      </c>
      <c r="CC415" s="67" t="e">
        <f t="shared" si="2951"/>
        <v>#N/A</v>
      </c>
      <c r="CD415" s="67" t="e">
        <f t="shared" si="2952"/>
        <v>#N/A</v>
      </c>
      <c r="CE415" s="67" t="e">
        <f t="shared" si="2953"/>
        <v>#N/A</v>
      </c>
      <c r="CF415" s="67" t="e">
        <f t="shared" si="2954"/>
        <v>#N/A</v>
      </c>
      <c r="CG415" s="67" t="e">
        <f t="shared" si="2955"/>
        <v>#N/A</v>
      </c>
      <c r="CH415" s="67" t="e">
        <f t="shared" si="2956"/>
        <v>#N/A</v>
      </c>
      <c r="CI415" s="67" t="e">
        <f t="shared" si="2957"/>
        <v>#N/A</v>
      </c>
      <c r="CJ415" s="67" t="e">
        <f t="shared" si="2958"/>
        <v>#N/A</v>
      </c>
      <c r="CK415" s="67" t="e">
        <f t="shared" si="2959"/>
        <v>#N/A</v>
      </c>
      <c r="CL415" s="68" t="e">
        <f t="shared" si="2960"/>
        <v>#N/A</v>
      </c>
    </row>
    <row r="416" spans="2:90" hidden="1" x14ac:dyDescent="0.4">
      <c r="B416" t="str">
        <f t="shared" si="2881"/>
        <v>2015いこま電力(株)</v>
      </c>
      <c r="C416" t="str">
        <f t="shared" si="2882"/>
        <v>2015いこま電力(株)</v>
      </c>
      <c r="D416">
        <v>2015</v>
      </c>
      <c r="E416">
        <v>2016</v>
      </c>
      <c r="G416" s="36" t="s">
        <v>175</v>
      </c>
      <c r="H416">
        <v>5.7899999999999998E-4</v>
      </c>
      <c r="J416">
        <v>5.5100000000000006E-4</v>
      </c>
      <c r="L416" s="60" t="s">
        <v>2117</v>
      </c>
      <c r="M416" s="61">
        <v>2015</v>
      </c>
      <c r="N416" s="62" t="s">
        <v>405</v>
      </c>
      <c r="P416" s="60" t="s">
        <v>507</v>
      </c>
      <c r="Q416" s="61" t="e">
        <f t="shared" si="2889"/>
        <v>#N/A</v>
      </c>
      <c r="R416" s="61" t="e">
        <f t="shared" si="2890"/>
        <v>#N/A</v>
      </c>
      <c r="S416" s="61" t="e">
        <f t="shared" si="2891"/>
        <v>#N/A</v>
      </c>
      <c r="T416" s="61" t="e">
        <f t="shared" si="2892"/>
        <v>#N/A</v>
      </c>
      <c r="U416" s="61" t="e">
        <f t="shared" si="2893"/>
        <v>#N/A</v>
      </c>
      <c r="V416" s="61" t="e">
        <f t="shared" si="2894"/>
        <v>#N/A</v>
      </c>
      <c r="W416" s="61">
        <f t="shared" si="2895"/>
        <v>811</v>
      </c>
      <c r="X416" s="61">
        <f t="shared" si="2896"/>
        <v>811</v>
      </c>
      <c r="Y416" s="61">
        <f t="shared" si="2897"/>
        <v>1186</v>
      </c>
      <c r="Z416" s="61">
        <f t="shared" si="2898"/>
        <v>1186</v>
      </c>
      <c r="AA416" s="61">
        <f t="shared" si="2899"/>
        <v>1620</v>
      </c>
      <c r="AB416" s="61">
        <f t="shared" si="2900"/>
        <v>1620</v>
      </c>
      <c r="AC416" s="61">
        <f t="shared" si="2901"/>
        <v>2128</v>
      </c>
      <c r="AD416" s="61">
        <f t="shared" si="2902"/>
        <v>2128</v>
      </c>
      <c r="AE416" s="61">
        <f t="shared" si="2903"/>
        <v>2669</v>
      </c>
      <c r="AF416" s="61">
        <f t="shared" si="2904"/>
        <v>2669</v>
      </c>
      <c r="AG416" s="61" t="e">
        <f t="shared" si="2905"/>
        <v>#N/A</v>
      </c>
      <c r="AH416" s="61" t="e">
        <f t="shared" si="2906"/>
        <v>#N/A</v>
      </c>
      <c r="AI416" s="61" t="e">
        <f t="shared" si="3051"/>
        <v>#N/A</v>
      </c>
      <c r="AJ416" s="61" t="e">
        <f t="shared" ref="AJ416" si="3124">AI416+COUNTIF($L:$L,AI$2&amp;$P416)-1</f>
        <v>#N/A</v>
      </c>
      <c r="AK416" s="61" t="e">
        <f t="shared" si="3053"/>
        <v>#N/A</v>
      </c>
      <c r="AL416" s="61" t="e">
        <f t="shared" ref="AL416" si="3125">AK416+COUNTIF($L:$L,AK$2&amp;$P416)-1</f>
        <v>#N/A</v>
      </c>
      <c r="AM416" s="61" t="e">
        <f t="shared" si="3055"/>
        <v>#N/A</v>
      </c>
      <c r="AN416" s="61" t="e">
        <f t="shared" ref="AN416" si="3126">AM416+COUNTIF($L:$L,AM$2&amp;$P416)-1</f>
        <v>#N/A</v>
      </c>
      <c r="AO416" s="61" t="e">
        <f t="shared" si="3057"/>
        <v>#N/A</v>
      </c>
      <c r="AP416" s="61" t="e">
        <f t="shared" ref="AP416" si="3127">AO416+COUNTIF($L:$L,AO$2&amp;$P416)-1</f>
        <v>#N/A</v>
      </c>
      <c r="AQ416" s="61" t="e">
        <f t="shared" si="3059"/>
        <v>#N/A</v>
      </c>
      <c r="AR416" s="61" t="e">
        <f t="shared" ref="AR416" si="3128">AQ416+COUNTIF($L:$L,AQ$2&amp;$P416)-1</f>
        <v>#N/A</v>
      </c>
      <c r="AS416" s="61" t="e">
        <f t="shared" si="3061"/>
        <v>#N/A</v>
      </c>
      <c r="AT416" s="61" t="e">
        <f t="shared" ref="AT416" si="3129">AS416+COUNTIF($L:$L,AS$2&amp;$P416)-1</f>
        <v>#N/A</v>
      </c>
      <c r="AU416" s="61" t="e">
        <f t="shared" si="3063"/>
        <v>#N/A</v>
      </c>
      <c r="AV416" s="61" t="e">
        <f t="shared" si="2920"/>
        <v>#N/A</v>
      </c>
      <c r="AW416" s="61" t="e">
        <f t="shared" si="2921"/>
        <v>#N/A</v>
      </c>
      <c r="AX416" s="61" t="e">
        <f t="shared" si="2922"/>
        <v>#N/A</v>
      </c>
      <c r="AY416" s="61" t="e">
        <f t="shared" si="2923"/>
        <v>#N/A</v>
      </c>
      <c r="AZ416" s="62" t="e">
        <f t="shared" si="2924"/>
        <v>#N/A</v>
      </c>
      <c r="BB416" s="69" t="s">
        <v>507</v>
      </c>
      <c r="BC416" s="70" t="e">
        <f t="shared" si="2925"/>
        <v>#N/A</v>
      </c>
      <c r="BD416" s="70" t="e">
        <f t="shared" si="2926"/>
        <v>#N/A</v>
      </c>
      <c r="BE416" s="70" t="e">
        <f t="shared" si="2927"/>
        <v>#N/A</v>
      </c>
      <c r="BF416" s="70" t="e">
        <f t="shared" si="2928"/>
        <v>#N/A</v>
      </c>
      <c r="BG416" s="70" t="e">
        <f t="shared" si="2929"/>
        <v>#N/A</v>
      </c>
      <c r="BH416" s="70" t="e">
        <f t="shared" si="2930"/>
        <v>#N/A</v>
      </c>
      <c r="BI416" s="70">
        <f t="shared" si="2931"/>
        <v>847</v>
      </c>
      <c r="BJ416" s="70">
        <f t="shared" si="2932"/>
        <v>847</v>
      </c>
      <c r="BK416" s="70">
        <f t="shared" si="2933"/>
        <v>1304</v>
      </c>
      <c r="BL416" s="70">
        <f t="shared" si="2934"/>
        <v>1304</v>
      </c>
      <c r="BM416" s="70">
        <f t="shared" si="2935"/>
        <v>1893</v>
      </c>
      <c r="BN416" s="70">
        <f t="shared" si="2936"/>
        <v>1893</v>
      </c>
      <c r="BO416" s="70">
        <f t="shared" si="2937"/>
        <v>2671</v>
      </c>
      <c r="BP416" s="70">
        <f t="shared" si="2938"/>
        <v>2671</v>
      </c>
      <c r="BQ416" s="70">
        <f t="shared" si="2939"/>
        <v>3650</v>
      </c>
      <c r="BR416" s="70">
        <f t="shared" si="2940"/>
        <v>3651</v>
      </c>
      <c r="BS416" s="70" t="e">
        <f t="shared" si="2941"/>
        <v>#N/A</v>
      </c>
      <c r="BT416" s="70" t="e">
        <f t="shared" si="2942"/>
        <v>#N/A</v>
      </c>
      <c r="BU416" s="70" t="e">
        <f t="shared" si="2943"/>
        <v>#N/A</v>
      </c>
      <c r="BV416" s="70" t="e">
        <f t="shared" si="2944"/>
        <v>#N/A</v>
      </c>
      <c r="BW416" s="70" t="e">
        <f t="shared" si="2945"/>
        <v>#N/A</v>
      </c>
      <c r="BX416" s="70" t="e">
        <f t="shared" si="2946"/>
        <v>#N/A</v>
      </c>
      <c r="BY416" s="70" t="e">
        <f t="shared" si="2947"/>
        <v>#N/A</v>
      </c>
      <c r="BZ416" s="70" t="e">
        <f t="shared" si="2948"/>
        <v>#N/A</v>
      </c>
      <c r="CA416" s="70" t="e">
        <f t="shared" si="2949"/>
        <v>#N/A</v>
      </c>
      <c r="CB416" s="70" t="e">
        <f t="shared" si="2950"/>
        <v>#N/A</v>
      </c>
      <c r="CC416" s="70" t="e">
        <f t="shared" si="2951"/>
        <v>#N/A</v>
      </c>
      <c r="CD416" s="70" t="e">
        <f t="shared" si="2952"/>
        <v>#N/A</v>
      </c>
      <c r="CE416" s="70" t="e">
        <f t="shared" si="2953"/>
        <v>#N/A</v>
      </c>
      <c r="CF416" s="70" t="e">
        <f t="shared" si="2954"/>
        <v>#N/A</v>
      </c>
      <c r="CG416" s="70" t="e">
        <f t="shared" si="2955"/>
        <v>#N/A</v>
      </c>
      <c r="CH416" s="70" t="e">
        <f t="shared" si="2956"/>
        <v>#N/A</v>
      </c>
      <c r="CI416" s="70" t="e">
        <f t="shared" si="2957"/>
        <v>#N/A</v>
      </c>
      <c r="CJ416" s="70" t="e">
        <f t="shared" si="2958"/>
        <v>#N/A</v>
      </c>
      <c r="CK416" s="70" t="e">
        <f t="shared" si="2959"/>
        <v>#N/A</v>
      </c>
      <c r="CL416" s="71" t="e">
        <f t="shared" si="2960"/>
        <v>#N/A</v>
      </c>
    </row>
    <row r="417" spans="2:90" hidden="1" x14ac:dyDescent="0.4">
      <c r="B417" t="str">
        <f t="shared" si="2881"/>
        <v>2015スズカ電工(株)</v>
      </c>
      <c r="C417" t="str">
        <f t="shared" si="2882"/>
        <v>2015スズカ電工(株)</v>
      </c>
      <c r="D417">
        <v>2015</v>
      </c>
      <c r="E417">
        <v>2016</v>
      </c>
      <c r="G417" s="36" t="s">
        <v>402</v>
      </c>
      <c r="H417">
        <v>5.7899999999999998E-4</v>
      </c>
      <c r="J417">
        <v>5.4300000000000008E-4</v>
      </c>
      <c r="L417" s="57" t="s">
        <v>2118</v>
      </c>
      <c r="M417" s="58">
        <v>2015</v>
      </c>
      <c r="N417" s="59" t="s">
        <v>406</v>
      </c>
      <c r="P417" s="57" t="s">
        <v>508</v>
      </c>
      <c r="Q417" s="58" t="e">
        <f t="shared" si="2889"/>
        <v>#N/A</v>
      </c>
      <c r="R417" s="58" t="e">
        <f t="shared" si="2890"/>
        <v>#N/A</v>
      </c>
      <c r="S417" s="58" t="e">
        <f t="shared" si="2891"/>
        <v>#N/A</v>
      </c>
      <c r="T417" s="58" t="e">
        <f t="shared" si="2892"/>
        <v>#N/A</v>
      </c>
      <c r="U417" s="58" t="e">
        <f t="shared" si="2893"/>
        <v>#N/A</v>
      </c>
      <c r="V417" s="58" t="e">
        <f t="shared" si="2894"/>
        <v>#N/A</v>
      </c>
      <c r="W417" s="58">
        <f t="shared" si="2895"/>
        <v>812</v>
      </c>
      <c r="X417" s="58">
        <f t="shared" si="2896"/>
        <v>812</v>
      </c>
      <c r="Y417" s="58">
        <f t="shared" si="2897"/>
        <v>1187</v>
      </c>
      <c r="Z417" s="58">
        <f t="shared" si="2898"/>
        <v>1187</v>
      </c>
      <c r="AA417" s="58">
        <f t="shared" si="2899"/>
        <v>1621</v>
      </c>
      <c r="AB417" s="58">
        <f t="shared" si="2900"/>
        <v>1621</v>
      </c>
      <c r="AC417" s="58">
        <f t="shared" si="2901"/>
        <v>2129</v>
      </c>
      <c r="AD417" s="58">
        <f t="shared" si="2902"/>
        <v>2129</v>
      </c>
      <c r="AE417" s="58">
        <f t="shared" si="2903"/>
        <v>2670</v>
      </c>
      <c r="AF417" s="58">
        <f t="shared" si="2904"/>
        <v>2670</v>
      </c>
      <c r="AG417" s="58" t="e">
        <f t="shared" si="2905"/>
        <v>#N/A</v>
      </c>
      <c r="AH417" s="58" t="e">
        <f t="shared" si="2906"/>
        <v>#N/A</v>
      </c>
      <c r="AI417" s="58" t="e">
        <f t="shared" si="3051"/>
        <v>#N/A</v>
      </c>
      <c r="AJ417" s="58" t="e">
        <f t="shared" ref="AJ417" si="3130">AI417+COUNTIF($L:$L,AI$2&amp;$P417)-1</f>
        <v>#N/A</v>
      </c>
      <c r="AK417" s="58" t="e">
        <f t="shared" si="3053"/>
        <v>#N/A</v>
      </c>
      <c r="AL417" s="58" t="e">
        <f t="shared" ref="AL417" si="3131">AK417+COUNTIF($L:$L,AK$2&amp;$P417)-1</f>
        <v>#N/A</v>
      </c>
      <c r="AM417" s="58" t="e">
        <f t="shared" si="3055"/>
        <v>#N/A</v>
      </c>
      <c r="AN417" s="58" t="e">
        <f t="shared" ref="AN417" si="3132">AM417+COUNTIF($L:$L,AM$2&amp;$P417)-1</f>
        <v>#N/A</v>
      </c>
      <c r="AO417" s="58" t="e">
        <f t="shared" si="3057"/>
        <v>#N/A</v>
      </c>
      <c r="AP417" s="58" t="e">
        <f t="shared" ref="AP417" si="3133">AO417+COUNTIF($L:$L,AO$2&amp;$P417)-1</f>
        <v>#N/A</v>
      </c>
      <c r="AQ417" s="58" t="e">
        <f t="shared" si="3059"/>
        <v>#N/A</v>
      </c>
      <c r="AR417" s="58" t="e">
        <f t="shared" ref="AR417" si="3134">AQ417+COUNTIF($L:$L,AQ$2&amp;$P417)-1</f>
        <v>#N/A</v>
      </c>
      <c r="AS417" s="58" t="e">
        <f t="shared" si="3061"/>
        <v>#N/A</v>
      </c>
      <c r="AT417" s="58" t="e">
        <f t="shared" ref="AT417" si="3135">AS417+COUNTIF($L:$L,AS$2&amp;$P417)-1</f>
        <v>#N/A</v>
      </c>
      <c r="AU417" s="58" t="e">
        <f t="shared" si="3063"/>
        <v>#N/A</v>
      </c>
      <c r="AV417" s="58" t="e">
        <f t="shared" si="2920"/>
        <v>#N/A</v>
      </c>
      <c r="AW417" s="58" t="e">
        <f t="shared" si="2921"/>
        <v>#N/A</v>
      </c>
      <c r="AX417" s="58" t="e">
        <f t="shared" si="2922"/>
        <v>#N/A</v>
      </c>
      <c r="AY417" s="58" t="e">
        <f t="shared" si="2923"/>
        <v>#N/A</v>
      </c>
      <c r="AZ417" s="59" t="e">
        <f t="shared" si="2924"/>
        <v>#N/A</v>
      </c>
      <c r="BB417" s="66" t="s">
        <v>508</v>
      </c>
      <c r="BC417" s="67" t="e">
        <f t="shared" si="2925"/>
        <v>#N/A</v>
      </c>
      <c r="BD417" s="67" t="e">
        <f t="shared" si="2926"/>
        <v>#N/A</v>
      </c>
      <c r="BE417" s="67" t="e">
        <f t="shared" si="2927"/>
        <v>#N/A</v>
      </c>
      <c r="BF417" s="67" t="e">
        <f t="shared" si="2928"/>
        <v>#N/A</v>
      </c>
      <c r="BG417" s="67" t="e">
        <f t="shared" si="2929"/>
        <v>#N/A</v>
      </c>
      <c r="BH417" s="67" t="e">
        <f t="shared" si="2930"/>
        <v>#N/A</v>
      </c>
      <c r="BI417" s="67">
        <f t="shared" si="2931"/>
        <v>848</v>
      </c>
      <c r="BJ417" s="67">
        <f t="shared" si="2932"/>
        <v>848</v>
      </c>
      <c r="BK417" s="67">
        <f t="shared" si="2933"/>
        <v>1305</v>
      </c>
      <c r="BL417" s="67">
        <f t="shared" si="2934"/>
        <v>1305</v>
      </c>
      <c r="BM417" s="67">
        <f t="shared" si="2935"/>
        <v>1894</v>
      </c>
      <c r="BN417" s="67">
        <f t="shared" si="2936"/>
        <v>1894</v>
      </c>
      <c r="BO417" s="67">
        <f t="shared" si="2937"/>
        <v>2672</v>
      </c>
      <c r="BP417" s="67">
        <f t="shared" si="2938"/>
        <v>2672</v>
      </c>
      <c r="BQ417" s="67">
        <f t="shared" si="2939"/>
        <v>3652</v>
      </c>
      <c r="BR417" s="67">
        <f t="shared" si="2940"/>
        <v>3652</v>
      </c>
      <c r="BS417" s="67" t="e">
        <f t="shared" si="2941"/>
        <v>#N/A</v>
      </c>
      <c r="BT417" s="67" t="e">
        <f t="shared" si="2942"/>
        <v>#N/A</v>
      </c>
      <c r="BU417" s="67" t="e">
        <f t="shared" si="2943"/>
        <v>#N/A</v>
      </c>
      <c r="BV417" s="67" t="e">
        <f t="shared" si="2944"/>
        <v>#N/A</v>
      </c>
      <c r="BW417" s="67" t="e">
        <f t="shared" si="2945"/>
        <v>#N/A</v>
      </c>
      <c r="BX417" s="67" t="e">
        <f t="shared" si="2946"/>
        <v>#N/A</v>
      </c>
      <c r="BY417" s="67" t="e">
        <f t="shared" si="2947"/>
        <v>#N/A</v>
      </c>
      <c r="BZ417" s="67" t="e">
        <f t="shared" si="2948"/>
        <v>#N/A</v>
      </c>
      <c r="CA417" s="67" t="e">
        <f t="shared" si="2949"/>
        <v>#N/A</v>
      </c>
      <c r="CB417" s="67" t="e">
        <f t="shared" si="2950"/>
        <v>#N/A</v>
      </c>
      <c r="CC417" s="67" t="e">
        <f t="shared" si="2951"/>
        <v>#N/A</v>
      </c>
      <c r="CD417" s="67" t="e">
        <f t="shared" si="2952"/>
        <v>#N/A</v>
      </c>
      <c r="CE417" s="67" t="e">
        <f t="shared" si="2953"/>
        <v>#N/A</v>
      </c>
      <c r="CF417" s="67" t="e">
        <f t="shared" si="2954"/>
        <v>#N/A</v>
      </c>
      <c r="CG417" s="67" t="e">
        <f t="shared" si="2955"/>
        <v>#N/A</v>
      </c>
      <c r="CH417" s="67" t="e">
        <f t="shared" si="2956"/>
        <v>#N/A</v>
      </c>
      <c r="CI417" s="67" t="e">
        <f t="shared" si="2957"/>
        <v>#N/A</v>
      </c>
      <c r="CJ417" s="67" t="e">
        <f t="shared" si="2958"/>
        <v>#N/A</v>
      </c>
      <c r="CK417" s="67" t="e">
        <f t="shared" si="2959"/>
        <v>#N/A</v>
      </c>
      <c r="CL417" s="68" t="e">
        <f t="shared" si="2960"/>
        <v>#N/A</v>
      </c>
    </row>
    <row r="418" spans="2:90" hidden="1" x14ac:dyDescent="0.4">
      <c r="B418" t="str">
        <f t="shared" si="2881"/>
        <v>2015(株)エーコープサービス</v>
      </c>
      <c r="C418" t="str">
        <f t="shared" si="2882"/>
        <v>2015(株)エーコープサービス</v>
      </c>
      <c r="D418">
        <v>2015</v>
      </c>
      <c r="E418">
        <v>2016</v>
      </c>
      <c r="G418" s="36" t="s">
        <v>403</v>
      </c>
      <c r="H418">
        <v>1.56E-4</v>
      </c>
      <c r="J418">
        <v>5.2800000000000004E-4</v>
      </c>
      <c r="L418" s="60" t="s">
        <v>2119</v>
      </c>
      <c r="M418" s="61">
        <v>2015</v>
      </c>
      <c r="N418" s="62" t="s">
        <v>407</v>
      </c>
      <c r="P418" s="60" t="s">
        <v>509</v>
      </c>
      <c r="Q418" s="61" t="e">
        <f t="shared" si="2889"/>
        <v>#N/A</v>
      </c>
      <c r="R418" s="61" t="e">
        <f t="shared" si="2890"/>
        <v>#N/A</v>
      </c>
      <c r="S418" s="61" t="e">
        <f t="shared" si="2891"/>
        <v>#N/A</v>
      </c>
      <c r="T418" s="61" t="e">
        <f t="shared" si="2892"/>
        <v>#N/A</v>
      </c>
      <c r="U418" s="61" t="e">
        <f t="shared" si="2893"/>
        <v>#N/A</v>
      </c>
      <c r="V418" s="61" t="e">
        <f t="shared" si="2894"/>
        <v>#N/A</v>
      </c>
      <c r="W418" s="61">
        <f t="shared" si="2895"/>
        <v>814</v>
      </c>
      <c r="X418" s="61">
        <f t="shared" si="2896"/>
        <v>814</v>
      </c>
      <c r="Y418" s="61">
        <f t="shared" si="2897"/>
        <v>1190</v>
      </c>
      <c r="Z418" s="61">
        <f t="shared" si="2898"/>
        <v>1190</v>
      </c>
      <c r="AA418" s="61">
        <f t="shared" si="2899"/>
        <v>1625</v>
      </c>
      <c r="AB418" s="61">
        <f t="shared" si="2900"/>
        <v>1625</v>
      </c>
      <c r="AC418" s="61">
        <f t="shared" si="2901"/>
        <v>2133</v>
      </c>
      <c r="AD418" s="61">
        <f t="shared" si="2902"/>
        <v>2133</v>
      </c>
      <c r="AE418" s="61">
        <f t="shared" si="2903"/>
        <v>2674</v>
      </c>
      <c r="AF418" s="61">
        <f t="shared" si="2904"/>
        <v>2674</v>
      </c>
      <c r="AG418" s="61" t="e">
        <f t="shared" si="2905"/>
        <v>#N/A</v>
      </c>
      <c r="AH418" s="61" t="e">
        <f t="shared" si="2906"/>
        <v>#N/A</v>
      </c>
      <c r="AI418" s="61" t="e">
        <f t="shared" si="3051"/>
        <v>#N/A</v>
      </c>
      <c r="AJ418" s="61" t="e">
        <f t="shared" ref="AJ418" si="3136">AI418+COUNTIF($L:$L,AI$2&amp;$P418)-1</f>
        <v>#N/A</v>
      </c>
      <c r="AK418" s="61" t="e">
        <f t="shared" si="3053"/>
        <v>#N/A</v>
      </c>
      <c r="AL418" s="61" t="e">
        <f t="shared" ref="AL418" si="3137">AK418+COUNTIF($L:$L,AK$2&amp;$P418)-1</f>
        <v>#N/A</v>
      </c>
      <c r="AM418" s="61" t="e">
        <f t="shared" si="3055"/>
        <v>#N/A</v>
      </c>
      <c r="AN418" s="61" t="e">
        <f t="shared" ref="AN418" si="3138">AM418+COUNTIF($L:$L,AM$2&amp;$P418)-1</f>
        <v>#N/A</v>
      </c>
      <c r="AO418" s="61" t="e">
        <f t="shared" si="3057"/>
        <v>#N/A</v>
      </c>
      <c r="AP418" s="61" t="e">
        <f t="shared" ref="AP418" si="3139">AO418+COUNTIF($L:$L,AO$2&amp;$P418)-1</f>
        <v>#N/A</v>
      </c>
      <c r="AQ418" s="61" t="e">
        <f t="shared" si="3059"/>
        <v>#N/A</v>
      </c>
      <c r="AR418" s="61" t="e">
        <f t="shared" ref="AR418" si="3140">AQ418+COUNTIF($L:$L,AQ$2&amp;$P418)-1</f>
        <v>#N/A</v>
      </c>
      <c r="AS418" s="61" t="e">
        <f t="shared" si="3061"/>
        <v>#N/A</v>
      </c>
      <c r="AT418" s="61" t="e">
        <f t="shared" ref="AT418" si="3141">AS418+COUNTIF($L:$L,AS$2&amp;$P418)-1</f>
        <v>#N/A</v>
      </c>
      <c r="AU418" s="61" t="e">
        <f t="shared" si="3063"/>
        <v>#N/A</v>
      </c>
      <c r="AV418" s="61" t="e">
        <f t="shared" si="2920"/>
        <v>#N/A</v>
      </c>
      <c r="AW418" s="61" t="e">
        <f t="shared" si="2921"/>
        <v>#N/A</v>
      </c>
      <c r="AX418" s="61" t="e">
        <f t="shared" si="2922"/>
        <v>#N/A</v>
      </c>
      <c r="AY418" s="61" t="e">
        <f t="shared" si="2923"/>
        <v>#N/A</v>
      </c>
      <c r="AZ418" s="62" t="e">
        <f t="shared" si="2924"/>
        <v>#N/A</v>
      </c>
      <c r="BB418" s="69" t="s">
        <v>509</v>
      </c>
      <c r="BC418" s="70" t="e">
        <f t="shared" si="2925"/>
        <v>#N/A</v>
      </c>
      <c r="BD418" s="70" t="e">
        <f t="shared" si="2926"/>
        <v>#N/A</v>
      </c>
      <c r="BE418" s="70" t="e">
        <f t="shared" si="2927"/>
        <v>#N/A</v>
      </c>
      <c r="BF418" s="70" t="e">
        <f t="shared" si="2928"/>
        <v>#N/A</v>
      </c>
      <c r="BG418" s="70" t="e">
        <f t="shared" si="2929"/>
        <v>#N/A</v>
      </c>
      <c r="BH418" s="70" t="e">
        <f t="shared" si="2930"/>
        <v>#N/A</v>
      </c>
      <c r="BI418" s="70">
        <f t="shared" si="2931"/>
        <v>850</v>
      </c>
      <c r="BJ418" s="70">
        <f t="shared" si="2932"/>
        <v>850</v>
      </c>
      <c r="BK418" s="70">
        <f t="shared" si="2933"/>
        <v>1311</v>
      </c>
      <c r="BL418" s="70">
        <f t="shared" si="2934"/>
        <v>1311</v>
      </c>
      <c r="BM418" s="70">
        <f t="shared" si="2935"/>
        <v>1904</v>
      </c>
      <c r="BN418" s="70">
        <f t="shared" si="2936"/>
        <v>1904</v>
      </c>
      <c r="BO418" s="70">
        <f t="shared" si="2937"/>
        <v>2684</v>
      </c>
      <c r="BP418" s="70">
        <f t="shared" si="2938"/>
        <v>2684</v>
      </c>
      <c r="BQ418" s="70">
        <f t="shared" si="2939"/>
        <v>3660</v>
      </c>
      <c r="BR418" s="70">
        <f t="shared" si="2940"/>
        <v>3660</v>
      </c>
      <c r="BS418" s="70" t="e">
        <f t="shared" si="2941"/>
        <v>#N/A</v>
      </c>
      <c r="BT418" s="70" t="e">
        <f t="shared" si="2942"/>
        <v>#N/A</v>
      </c>
      <c r="BU418" s="70" t="e">
        <f t="shared" si="2943"/>
        <v>#N/A</v>
      </c>
      <c r="BV418" s="70" t="e">
        <f t="shared" si="2944"/>
        <v>#N/A</v>
      </c>
      <c r="BW418" s="70" t="e">
        <f t="shared" si="2945"/>
        <v>#N/A</v>
      </c>
      <c r="BX418" s="70" t="e">
        <f t="shared" si="2946"/>
        <v>#N/A</v>
      </c>
      <c r="BY418" s="70" t="e">
        <f t="shared" si="2947"/>
        <v>#N/A</v>
      </c>
      <c r="BZ418" s="70" t="e">
        <f t="shared" si="2948"/>
        <v>#N/A</v>
      </c>
      <c r="CA418" s="70" t="e">
        <f t="shared" si="2949"/>
        <v>#N/A</v>
      </c>
      <c r="CB418" s="70" t="e">
        <f t="shared" si="2950"/>
        <v>#N/A</v>
      </c>
      <c r="CC418" s="70" t="e">
        <f t="shared" si="2951"/>
        <v>#N/A</v>
      </c>
      <c r="CD418" s="70" t="e">
        <f t="shared" si="2952"/>
        <v>#N/A</v>
      </c>
      <c r="CE418" s="70" t="e">
        <f t="shared" si="2953"/>
        <v>#N/A</v>
      </c>
      <c r="CF418" s="70" t="e">
        <f t="shared" si="2954"/>
        <v>#N/A</v>
      </c>
      <c r="CG418" s="70" t="e">
        <f t="shared" si="2955"/>
        <v>#N/A</v>
      </c>
      <c r="CH418" s="70" t="e">
        <f t="shared" si="2956"/>
        <v>#N/A</v>
      </c>
      <c r="CI418" s="70" t="e">
        <f t="shared" si="2957"/>
        <v>#N/A</v>
      </c>
      <c r="CJ418" s="70" t="e">
        <f t="shared" si="2958"/>
        <v>#N/A</v>
      </c>
      <c r="CK418" s="70" t="e">
        <f t="shared" si="2959"/>
        <v>#N/A</v>
      </c>
      <c r="CL418" s="71" t="e">
        <f t="shared" si="2960"/>
        <v>#N/A</v>
      </c>
    </row>
    <row r="419" spans="2:90" hidden="1" x14ac:dyDescent="0.4">
      <c r="B419" t="str">
        <f t="shared" si="2881"/>
        <v>2015サンリン(株)</v>
      </c>
      <c r="C419" t="str">
        <f t="shared" si="2882"/>
        <v>2015サンリン(株)</v>
      </c>
      <c r="D419">
        <v>2015</v>
      </c>
      <c r="E419">
        <v>2016</v>
      </c>
      <c r="G419" s="36" t="s">
        <v>404</v>
      </c>
      <c r="H419">
        <v>4.95E-4</v>
      </c>
      <c r="J419">
        <v>4.5900000000000004E-4</v>
      </c>
      <c r="L419" s="57" t="s">
        <v>2120</v>
      </c>
      <c r="M419" s="58">
        <v>2015</v>
      </c>
      <c r="N419" s="59" t="s">
        <v>408</v>
      </c>
      <c r="P419" s="57" t="s">
        <v>510</v>
      </c>
      <c r="Q419" s="58" t="e">
        <f t="shared" si="2889"/>
        <v>#N/A</v>
      </c>
      <c r="R419" s="58" t="e">
        <f t="shared" si="2890"/>
        <v>#N/A</v>
      </c>
      <c r="S419" s="58" t="e">
        <f t="shared" si="2891"/>
        <v>#N/A</v>
      </c>
      <c r="T419" s="58" t="e">
        <f t="shared" si="2892"/>
        <v>#N/A</v>
      </c>
      <c r="U419" s="58" t="e">
        <f t="shared" si="2893"/>
        <v>#N/A</v>
      </c>
      <c r="V419" s="58" t="e">
        <f t="shared" si="2894"/>
        <v>#N/A</v>
      </c>
      <c r="W419" s="58">
        <f t="shared" si="2895"/>
        <v>815</v>
      </c>
      <c r="X419" s="58">
        <f t="shared" si="2896"/>
        <v>815</v>
      </c>
      <c r="Y419" s="58">
        <f t="shared" si="2897"/>
        <v>1191</v>
      </c>
      <c r="Z419" s="58">
        <f t="shared" si="2898"/>
        <v>1191</v>
      </c>
      <c r="AA419" s="58">
        <f t="shared" si="2899"/>
        <v>1626</v>
      </c>
      <c r="AB419" s="58">
        <f t="shared" si="2900"/>
        <v>1626</v>
      </c>
      <c r="AC419" s="58">
        <f t="shared" si="2901"/>
        <v>2134</v>
      </c>
      <c r="AD419" s="58">
        <f t="shared" si="2902"/>
        <v>2134</v>
      </c>
      <c r="AE419" s="58">
        <f t="shared" si="2903"/>
        <v>2675</v>
      </c>
      <c r="AF419" s="58">
        <f t="shared" si="2904"/>
        <v>2675</v>
      </c>
      <c r="AG419" s="58" t="e">
        <f t="shared" si="2905"/>
        <v>#N/A</v>
      </c>
      <c r="AH419" s="58" t="e">
        <f t="shared" si="2906"/>
        <v>#N/A</v>
      </c>
      <c r="AI419" s="58" t="e">
        <f t="shared" si="3051"/>
        <v>#N/A</v>
      </c>
      <c r="AJ419" s="58" t="e">
        <f t="shared" ref="AJ419" si="3142">AI419+COUNTIF($L:$L,AI$2&amp;$P419)-1</f>
        <v>#N/A</v>
      </c>
      <c r="AK419" s="58" t="e">
        <f t="shared" si="3053"/>
        <v>#N/A</v>
      </c>
      <c r="AL419" s="58" t="e">
        <f t="shared" ref="AL419" si="3143">AK419+COUNTIF($L:$L,AK$2&amp;$P419)-1</f>
        <v>#N/A</v>
      </c>
      <c r="AM419" s="58" t="e">
        <f t="shared" si="3055"/>
        <v>#N/A</v>
      </c>
      <c r="AN419" s="58" t="e">
        <f t="shared" ref="AN419" si="3144">AM419+COUNTIF($L:$L,AM$2&amp;$P419)-1</f>
        <v>#N/A</v>
      </c>
      <c r="AO419" s="58" t="e">
        <f t="shared" si="3057"/>
        <v>#N/A</v>
      </c>
      <c r="AP419" s="58" t="e">
        <f t="shared" ref="AP419" si="3145">AO419+COUNTIF($L:$L,AO$2&amp;$P419)-1</f>
        <v>#N/A</v>
      </c>
      <c r="AQ419" s="58" t="e">
        <f t="shared" si="3059"/>
        <v>#N/A</v>
      </c>
      <c r="AR419" s="58" t="e">
        <f t="shared" ref="AR419" si="3146">AQ419+COUNTIF($L:$L,AQ$2&amp;$P419)-1</f>
        <v>#N/A</v>
      </c>
      <c r="AS419" s="58" t="e">
        <f t="shared" si="3061"/>
        <v>#N/A</v>
      </c>
      <c r="AT419" s="58" t="e">
        <f t="shared" ref="AT419" si="3147">AS419+COUNTIF($L:$L,AS$2&amp;$P419)-1</f>
        <v>#N/A</v>
      </c>
      <c r="AU419" s="58" t="e">
        <f t="shared" si="3063"/>
        <v>#N/A</v>
      </c>
      <c r="AV419" s="58" t="e">
        <f t="shared" si="2920"/>
        <v>#N/A</v>
      </c>
      <c r="AW419" s="58" t="e">
        <f t="shared" si="2921"/>
        <v>#N/A</v>
      </c>
      <c r="AX419" s="58" t="e">
        <f t="shared" si="2922"/>
        <v>#N/A</v>
      </c>
      <c r="AY419" s="58" t="e">
        <f t="shared" si="2923"/>
        <v>#N/A</v>
      </c>
      <c r="AZ419" s="59" t="e">
        <f t="shared" si="2924"/>
        <v>#N/A</v>
      </c>
      <c r="BB419" s="66" t="s">
        <v>510</v>
      </c>
      <c r="BC419" s="67" t="e">
        <f t="shared" si="2925"/>
        <v>#N/A</v>
      </c>
      <c r="BD419" s="67" t="e">
        <f t="shared" si="2926"/>
        <v>#N/A</v>
      </c>
      <c r="BE419" s="67" t="e">
        <f t="shared" si="2927"/>
        <v>#N/A</v>
      </c>
      <c r="BF419" s="67" t="e">
        <f t="shared" si="2928"/>
        <v>#N/A</v>
      </c>
      <c r="BG419" s="67" t="e">
        <f t="shared" si="2929"/>
        <v>#N/A</v>
      </c>
      <c r="BH419" s="67" t="e">
        <f t="shared" si="2930"/>
        <v>#N/A</v>
      </c>
      <c r="BI419" s="67">
        <f t="shared" si="2931"/>
        <v>851</v>
      </c>
      <c r="BJ419" s="67">
        <f t="shared" si="2932"/>
        <v>851</v>
      </c>
      <c r="BK419" s="67">
        <f t="shared" si="2933"/>
        <v>1312</v>
      </c>
      <c r="BL419" s="67">
        <f t="shared" si="2934"/>
        <v>1312</v>
      </c>
      <c r="BM419" s="67">
        <f t="shared" si="2935"/>
        <v>1905</v>
      </c>
      <c r="BN419" s="67">
        <f t="shared" si="2936"/>
        <v>1905</v>
      </c>
      <c r="BO419" s="67">
        <f t="shared" si="2937"/>
        <v>2685</v>
      </c>
      <c r="BP419" s="67">
        <f t="shared" si="2938"/>
        <v>2685</v>
      </c>
      <c r="BQ419" s="67">
        <f t="shared" si="2939"/>
        <v>3661</v>
      </c>
      <c r="BR419" s="67">
        <f t="shared" si="2940"/>
        <v>3661</v>
      </c>
      <c r="BS419" s="67" t="e">
        <f t="shared" si="2941"/>
        <v>#N/A</v>
      </c>
      <c r="BT419" s="67" t="e">
        <f t="shared" si="2942"/>
        <v>#N/A</v>
      </c>
      <c r="BU419" s="67" t="e">
        <f t="shared" si="2943"/>
        <v>#N/A</v>
      </c>
      <c r="BV419" s="67" t="e">
        <f t="shared" si="2944"/>
        <v>#N/A</v>
      </c>
      <c r="BW419" s="67" t="e">
        <f t="shared" si="2945"/>
        <v>#N/A</v>
      </c>
      <c r="BX419" s="67" t="e">
        <f t="shared" si="2946"/>
        <v>#N/A</v>
      </c>
      <c r="BY419" s="67" t="e">
        <f t="shared" si="2947"/>
        <v>#N/A</v>
      </c>
      <c r="BZ419" s="67" t="e">
        <f t="shared" si="2948"/>
        <v>#N/A</v>
      </c>
      <c r="CA419" s="67" t="e">
        <f t="shared" si="2949"/>
        <v>#N/A</v>
      </c>
      <c r="CB419" s="67" t="e">
        <f t="shared" si="2950"/>
        <v>#N/A</v>
      </c>
      <c r="CC419" s="67" t="e">
        <f t="shared" si="2951"/>
        <v>#N/A</v>
      </c>
      <c r="CD419" s="67" t="e">
        <f t="shared" si="2952"/>
        <v>#N/A</v>
      </c>
      <c r="CE419" s="67" t="e">
        <f t="shared" si="2953"/>
        <v>#N/A</v>
      </c>
      <c r="CF419" s="67" t="e">
        <f t="shared" si="2954"/>
        <v>#N/A</v>
      </c>
      <c r="CG419" s="67" t="e">
        <f t="shared" si="2955"/>
        <v>#N/A</v>
      </c>
      <c r="CH419" s="67" t="e">
        <f t="shared" si="2956"/>
        <v>#N/A</v>
      </c>
      <c r="CI419" s="67" t="e">
        <f t="shared" si="2957"/>
        <v>#N/A</v>
      </c>
      <c r="CJ419" s="67" t="e">
        <f t="shared" si="2958"/>
        <v>#N/A</v>
      </c>
      <c r="CK419" s="67" t="e">
        <f t="shared" si="2959"/>
        <v>#N/A</v>
      </c>
      <c r="CL419" s="68" t="e">
        <f t="shared" si="2960"/>
        <v>#N/A</v>
      </c>
    </row>
    <row r="420" spans="2:90" hidden="1" x14ac:dyDescent="0.4">
      <c r="B420" t="str">
        <f t="shared" si="2881"/>
        <v>2015(株)宮崎ガスリビング</v>
      </c>
      <c r="C420" t="str">
        <f t="shared" si="2882"/>
        <v>2015(株)宮崎ガスリビング</v>
      </c>
      <c r="D420">
        <v>2015</v>
      </c>
      <c r="E420">
        <v>2016</v>
      </c>
      <c r="G420" s="36" t="s">
        <v>405</v>
      </c>
      <c r="H420">
        <v>3.9900000000000005E-4</v>
      </c>
      <c r="J420">
        <v>4.8499999999999997E-4</v>
      </c>
      <c r="L420" s="60" t="s">
        <v>2121</v>
      </c>
      <c r="M420" s="61">
        <v>2015</v>
      </c>
      <c r="N420" s="62" t="s">
        <v>86</v>
      </c>
      <c r="P420" s="60" t="s">
        <v>511</v>
      </c>
      <c r="Q420" s="61" t="e">
        <f t="shared" si="2889"/>
        <v>#N/A</v>
      </c>
      <c r="R420" s="61" t="e">
        <f t="shared" si="2890"/>
        <v>#N/A</v>
      </c>
      <c r="S420" s="61" t="e">
        <f t="shared" si="2891"/>
        <v>#N/A</v>
      </c>
      <c r="T420" s="61" t="e">
        <f t="shared" si="2892"/>
        <v>#N/A</v>
      </c>
      <c r="U420" s="61" t="e">
        <f t="shared" si="2893"/>
        <v>#N/A</v>
      </c>
      <c r="V420" s="61" t="e">
        <f t="shared" si="2894"/>
        <v>#N/A</v>
      </c>
      <c r="W420" s="61">
        <f t="shared" si="2895"/>
        <v>816</v>
      </c>
      <c r="X420" s="61">
        <f t="shared" si="2896"/>
        <v>816</v>
      </c>
      <c r="Y420" s="61" t="e">
        <f t="shared" si="2897"/>
        <v>#N/A</v>
      </c>
      <c r="Z420" s="61" t="e">
        <f t="shared" si="2898"/>
        <v>#N/A</v>
      </c>
      <c r="AA420" s="61" t="e">
        <f t="shared" si="2899"/>
        <v>#N/A</v>
      </c>
      <c r="AB420" s="61" t="e">
        <f t="shared" si="2900"/>
        <v>#N/A</v>
      </c>
      <c r="AC420" s="61" t="e">
        <f t="shared" si="2901"/>
        <v>#N/A</v>
      </c>
      <c r="AD420" s="61" t="e">
        <f t="shared" si="2902"/>
        <v>#N/A</v>
      </c>
      <c r="AE420" s="61" t="e">
        <f t="shared" si="2903"/>
        <v>#N/A</v>
      </c>
      <c r="AF420" s="61" t="e">
        <f t="shared" si="2904"/>
        <v>#N/A</v>
      </c>
      <c r="AG420" s="61" t="e">
        <f t="shared" si="2905"/>
        <v>#N/A</v>
      </c>
      <c r="AH420" s="61" t="e">
        <f t="shared" si="2906"/>
        <v>#N/A</v>
      </c>
      <c r="AI420" s="61" t="e">
        <f t="shared" si="3051"/>
        <v>#N/A</v>
      </c>
      <c r="AJ420" s="61" t="e">
        <f t="shared" ref="AJ420" si="3148">AI420+COUNTIF($L:$L,AI$2&amp;$P420)-1</f>
        <v>#N/A</v>
      </c>
      <c r="AK420" s="61" t="e">
        <f t="shared" si="3053"/>
        <v>#N/A</v>
      </c>
      <c r="AL420" s="61" t="e">
        <f t="shared" ref="AL420" si="3149">AK420+COUNTIF($L:$L,AK$2&amp;$P420)-1</f>
        <v>#N/A</v>
      </c>
      <c r="AM420" s="61" t="e">
        <f t="shared" si="3055"/>
        <v>#N/A</v>
      </c>
      <c r="AN420" s="61" t="e">
        <f t="shared" ref="AN420" si="3150">AM420+COUNTIF($L:$L,AM$2&amp;$P420)-1</f>
        <v>#N/A</v>
      </c>
      <c r="AO420" s="61" t="e">
        <f t="shared" si="3057"/>
        <v>#N/A</v>
      </c>
      <c r="AP420" s="61" t="e">
        <f t="shared" ref="AP420" si="3151">AO420+COUNTIF($L:$L,AO$2&amp;$P420)-1</f>
        <v>#N/A</v>
      </c>
      <c r="AQ420" s="61" t="e">
        <f t="shared" si="3059"/>
        <v>#N/A</v>
      </c>
      <c r="AR420" s="61" t="e">
        <f t="shared" ref="AR420" si="3152">AQ420+COUNTIF($L:$L,AQ$2&amp;$P420)-1</f>
        <v>#N/A</v>
      </c>
      <c r="AS420" s="61" t="e">
        <f t="shared" si="3061"/>
        <v>#N/A</v>
      </c>
      <c r="AT420" s="61" t="e">
        <f t="shared" ref="AT420" si="3153">AS420+COUNTIF($L:$L,AS$2&amp;$P420)-1</f>
        <v>#N/A</v>
      </c>
      <c r="AU420" s="61" t="e">
        <f t="shared" si="3063"/>
        <v>#N/A</v>
      </c>
      <c r="AV420" s="61" t="e">
        <f t="shared" si="2920"/>
        <v>#N/A</v>
      </c>
      <c r="AW420" s="61" t="e">
        <f t="shared" si="2921"/>
        <v>#N/A</v>
      </c>
      <c r="AX420" s="61" t="e">
        <f t="shared" si="2922"/>
        <v>#N/A</v>
      </c>
      <c r="AY420" s="61" t="e">
        <f t="shared" si="2923"/>
        <v>#N/A</v>
      </c>
      <c r="AZ420" s="62" t="e">
        <f t="shared" si="2924"/>
        <v>#N/A</v>
      </c>
      <c r="BB420" s="69" t="s">
        <v>511</v>
      </c>
      <c r="BC420" s="70" t="e">
        <f t="shared" si="2925"/>
        <v>#N/A</v>
      </c>
      <c r="BD420" s="70" t="e">
        <f t="shared" si="2926"/>
        <v>#N/A</v>
      </c>
      <c r="BE420" s="70" t="e">
        <f t="shared" si="2927"/>
        <v>#N/A</v>
      </c>
      <c r="BF420" s="70" t="e">
        <f t="shared" si="2928"/>
        <v>#N/A</v>
      </c>
      <c r="BG420" s="70" t="e">
        <f t="shared" si="2929"/>
        <v>#N/A</v>
      </c>
      <c r="BH420" s="70" t="e">
        <f t="shared" si="2930"/>
        <v>#N/A</v>
      </c>
      <c r="BI420" s="70">
        <f t="shared" si="2931"/>
        <v>852</v>
      </c>
      <c r="BJ420" s="70">
        <f t="shared" si="2932"/>
        <v>852</v>
      </c>
      <c r="BK420" s="70" t="e">
        <f t="shared" si="2933"/>
        <v>#N/A</v>
      </c>
      <c r="BL420" s="70" t="e">
        <f t="shared" si="2934"/>
        <v>#N/A</v>
      </c>
      <c r="BM420" s="70" t="e">
        <f t="shared" si="2935"/>
        <v>#N/A</v>
      </c>
      <c r="BN420" s="70" t="e">
        <f t="shared" si="2936"/>
        <v>#N/A</v>
      </c>
      <c r="BO420" s="70" t="e">
        <f t="shared" si="2937"/>
        <v>#N/A</v>
      </c>
      <c r="BP420" s="70" t="e">
        <f t="shared" si="2938"/>
        <v>#N/A</v>
      </c>
      <c r="BQ420" s="70" t="e">
        <f t="shared" si="2939"/>
        <v>#N/A</v>
      </c>
      <c r="BR420" s="70" t="e">
        <f t="shared" si="2940"/>
        <v>#N/A</v>
      </c>
      <c r="BS420" s="70" t="e">
        <f t="shared" si="2941"/>
        <v>#N/A</v>
      </c>
      <c r="BT420" s="70" t="e">
        <f t="shared" si="2942"/>
        <v>#N/A</v>
      </c>
      <c r="BU420" s="70" t="e">
        <f t="shared" si="2943"/>
        <v>#N/A</v>
      </c>
      <c r="BV420" s="70" t="e">
        <f t="shared" si="2944"/>
        <v>#N/A</v>
      </c>
      <c r="BW420" s="70" t="e">
        <f t="shared" si="2945"/>
        <v>#N/A</v>
      </c>
      <c r="BX420" s="70" t="e">
        <f t="shared" si="2946"/>
        <v>#N/A</v>
      </c>
      <c r="BY420" s="70" t="e">
        <f t="shared" si="2947"/>
        <v>#N/A</v>
      </c>
      <c r="BZ420" s="70" t="e">
        <f t="shared" si="2948"/>
        <v>#N/A</v>
      </c>
      <c r="CA420" s="70" t="e">
        <f t="shared" si="2949"/>
        <v>#N/A</v>
      </c>
      <c r="CB420" s="70" t="e">
        <f t="shared" si="2950"/>
        <v>#N/A</v>
      </c>
      <c r="CC420" s="70" t="e">
        <f t="shared" si="2951"/>
        <v>#N/A</v>
      </c>
      <c r="CD420" s="70" t="e">
        <f t="shared" si="2952"/>
        <v>#N/A</v>
      </c>
      <c r="CE420" s="70" t="e">
        <f t="shared" si="2953"/>
        <v>#N/A</v>
      </c>
      <c r="CF420" s="70" t="e">
        <f t="shared" si="2954"/>
        <v>#N/A</v>
      </c>
      <c r="CG420" s="70" t="e">
        <f t="shared" si="2955"/>
        <v>#N/A</v>
      </c>
      <c r="CH420" s="70" t="e">
        <f t="shared" si="2956"/>
        <v>#N/A</v>
      </c>
      <c r="CI420" s="70" t="e">
        <f t="shared" si="2957"/>
        <v>#N/A</v>
      </c>
      <c r="CJ420" s="70" t="e">
        <f t="shared" si="2958"/>
        <v>#N/A</v>
      </c>
      <c r="CK420" s="70" t="e">
        <f t="shared" si="2959"/>
        <v>#N/A</v>
      </c>
      <c r="CL420" s="71" t="e">
        <f t="shared" si="2960"/>
        <v>#N/A</v>
      </c>
    </row>
    <row r="421" spans="2:90" hidden="1" x14ac:dyDescent="0.4">
      <c r="B421" t="str">
        <f t="shared" si="2881"/>
        <v>2015山陰エレキ・アライアンス(株)</v>
      </c>
      <c r="C421" t="str">
        <f t="shared" si="2882"/>
        <v>2015山陰エレキ・アライアンス(株)</v>
      </c>
      <c r="D421">
        <v>2015</v>
      </c>
      <c r="E421">
        <v>2016</v>
      </c>
      <c r="G421" s="36" t="s">
        <v>406</v>
      </c>
      <c r="H421">
        <v>5.9999999999999995E-4</v>
      </c>
      <c r="J421">
        <v>5.6399999999999994E-4</v>
      </c>
      <c r="L421" s="57" t="s">
        <v>2122</v>
      </c>
      <c r="M421" s="58">
        <v>2015</v>
      </c>
      <c r="N421" s="59" t="s">
        <v>90</v>
      </c>
      <c r="P421" s="57" t="s">
        <v>512</v>
      </c>
      <c r="Q421" s="58" t="e">
        <f t="shared" si="2889"/>
        <v>#N/A</v>
      </c>
      <c r="R421" s="58" t="e">
        <f t="shared" si="2890"/>
        <v>#N/A</v>
      </c>
      <c r="S421" s="58" t="e">
        <f t="shared" si="2891"/>
        <v>#N/A</v>
      </c>
      <c r="T421" s="58" t="e">
        <f t="shared" si="2892"/>
        <v>#N/A</v>
      </c>
      <c r="U421" s="58" t="e">
        <f t="shared" si="2893"/>
        <v>#N/A</v>
      </c>
      <c r="V421" s="58" t="e">
        <f t="shared" si="2894"/>
        <v>#N/A</v>
      </c>
      <c r="W421" s="58">
        <f t="shared" si="2895"/>
        <v>817</v>
      </c>
      <c r="X421" s="58">
        <f t="shared" si="2896"/>
        <v>817</v>
      </c>
      <c r="Y421" s="58">
        <f t="shared" si="2897"/>
        <v>1193</v>
      </c>
      <c r="Z421" s="58">
        <f t="shared" si="2898"/>
        <v>1193</v>
      </c>
      <c r="AA421" s="58">
        <f t="shared" si="2899"/>
        <v>1628</v>
      </c>
      <c r="AB421" s="58">
        <f t="shared" si="2900"/>
        <v>1628</v>
      </c>
      <c r="AC421" s="58">
        <f t="shared" si="2901"/>
        <v>2136</v>
      </c>
      <c r="AD421" s="58">
        <f t="shared" si="2902"/>
        <v>2136</v>
      </c>
      <c r="AE421" s="58">
        <f t="shared" si="2903"/>
        <v>2677</v>
      </c>
      <c r="AF421" s="58">
        <f t="shared" si="2904"/>
        <v>2677</v>
      </c>
      <c r="AG421" s="58" t="e">
        <f t="shared" si="2905"/>
        <v>#N/A</v>
      </c>
      <c r="AH421" s="58" t="e">
        <f t="shared" si="2906"/>
        <v>#N/A</v>
      </c>
      <c r="AI421" s="58" t="e">
        <f t="shared" ref="AI421:AI436" si="3154">MATCH(AI$3&amp;$P421,$L:$L,0)</f>
        <v>#N/A</v>
      </c>
      <c r="AJ421" s="58" t="e">
        <f t="shared" ref="AJ421" si="3155">AI421+COUNTIF($L:$L,AI$2&amp;$P421)-1</f>
        <v>#N/A</v>
      </c>
      <c r="AK421" s="58" t="e">
        <f t="shared" ref="AK421:AK436" si="3156">MATCH(AK$3&amp;$P421,$L:$L,0)</f>
        <v>#N/A</v>
      </c>
      <c r="AL421" s="58" t="e">
        <f t="shared" ref="AL421" si="3157">AK421+COUNTIF($L:$L,AK$2&amp;$P421)-1</f>
        <v>#N/A</v>
      </c>
      <c r="AM421" s="58" t="e">
        <f t="shared" ref="AM421:AM436" si="3158">MATCH(AM$3&amp;$P421,$L:$L,0)</f>
        <v>#N/A</v>
      </c>
      <c r="AN421" s="58" t="e">
        <f t="shared" ref="AN421" si="3159">AM421+COUNTIF($L:$L,AM$2&amp;$P421)-1</f>
        <v>#N/A</v>
      </c>
      <c r="AO421" s="58" t="e">
        <f t="shared" ref="AO421:AO436" si="3160">MATCH(AO$3&amp;$P421,$L:$L,0)</f>
        <v>#N/A</v>
      </c>
      <c r="AP421" s="58" t="e">
        <f t="shared" ref="AP421" si="3161">AO421+COUNTIF($L:$L,AO$2&amp;$P421)-1</f>
        <v>#N/A</v>
      </c>
      <c r="AQ421" s="58" t="e">
        <f t="shared" ref="AQ421:AQ436" si="3162">MATCH(AQ$3&amp;$P421,$L:$L,0)</f>
        <v>#N/A</v>
      </c>
      <c r="AR421" s="58" t="e">
        <f t="shared" ref="AR421" si="3163">AQ421+COUNTIF($L:$L,AQ$2&amp;$P421)-1</f>
        <v>#N/A</v>
      </c>
      <c r="AS421" s="58" t="e">
        <f t="shared" ref="AS421:AS436" si="3164">MATCH(AS$3&amp;$P421,$L:$L,0)</f>
        <v>#N/A</v>
      </c>
      <c r="AT421" s="58" t="e">
        <f t="shared" ref="AT421" si="3165">AS421+COUNTIF($L:$L,AS$2&amp;$P421)-1</f>
        <v>#N/A</v>
      </c>
      <c r="AU421" s="58" t="e">
        <f t="shared" ref="AU421:AU436" si="3166">MATCH(AU$3&amp;$P421,$L:$L,0)</f>
        <v>#N/A</v>
      </c>
      <c r="AV421" s="58" t="e">
        <f t="shared" si="2920"/>
        <v>#N/A</v>
      </c>
      <c r="AW421" s="58" t="e">
        <f t="shared" si="2921"/>
        <v>#N/A</v>
      </c>
      <c r="AX421" s="58" t="e">
        <f t="shared" si="2922"/>
        <v>#N/A</v>
      </c>
      <c r="AY421" s="58" t="e">
        <f t="shared" si="2923"/>
        <v>#N/A</v>
      </c>
      <c r="AZ421" s="59" t="e">
        <f t="shared" si="2924"/>
        <v>#N/A</v>
      </c>
      <c r="BB421" s="66" t="s">
        <v>512</v>
      </c>
      <c r="BC421" s="67" t="e">
        <f t="shared" si="2925"/>
        <v>#N/A</v>
      </c>
      <c r="BD421" s="67" t="e">
        <f t="shared" si="2926"/>
        <v>#N/A</v>
      </c>
      <c r="BE421" s="67" t="e">
        <f t="shared" si="2927"/>
        <v>#N/A</v>
      </c>
      <c r="BF421" s="67" t="e">
        <f t="shared" si="2928"/>
        <v>#N/A</v>
      </c>
      <c r="BG421" s="67" t="e">
        <f t="shared" si="2929"/>
        <v>#N/A</v>
      </c>
      <c r="BH421" s="67" t="e">
        <f t="shared" si="2930"/>
        <v>#N/A</v>
      </c>
      <c r="BI421" s="67">
        <f t="shared" si="2931"/>
        <v>853</v>
      </c>
      <c r="BJ421" s="67">
        <f t="shared" si="2932"/>
        <v>853</v>
      </c>
      <c r="BK421" s="67">
        <f t="shared" si="2933"/>
        <v>1314</v>
      </c>
      <c r="BL421" s="67">
        <f t="shared" si="2934"/>
        <v>1314</v>
      </c>
      <c r="BM421" s="67">
        <f t="shared" si="2935"/>
        <v>1907</v>
      </c>
      <c r="BN421" s="67">
        <f t="shared" si="2936"/>
        <v>1907</v>
      </c>
      <c r="BO421" s="67">
        <f t="shared" si="2937"/>
        <v>2687</v>
      </c>
      <c r="BP421" s="67">
        <f t="shared" si="2938"/>
        <v>2687</v>
      </c>
      <c r="BQ421" s="67">
        <f t="shared" si="2939"/>
        <v>3663</v>
      </c>
      <c r="BR421" s="67">
        <f t="shared" si="2940"/>
        <v>3663</v>
      </c>
      <c r="BS421" s="67" t="e">
        <f t="shared" si="2941"/>
        <v>#N/A</v>
      </c>
      <c r="BT421" s="67" t="e">
        <f t="shared" si="2942"/>
        <v>#N/A</v>
      </c>
      <c r="BU421" s="67" t="e">
        <f t="shared" si="2943"/>
        <v>#N/A</v>
      </c>
      <c r="BV421" s="67" t="e">
        <f t="shared" si="2944"/>
        <v>#N/A</v>
      </c>
      <c r="BW421" s="67" t="e">
        <f t="shared" si="2945"/>
        <v>#N/A</v>
      </c>
      <c r="BX421" s="67" t="e">
        <f t="shared" si="2946"/>
        <v>#N/A</v>
      </c>
      <c r="BY421" s="67" t="e">
        <f t="shared" si="2947"/>
        <v>#N/A</v>
      </c>
      <c r="BZ421" s="67" t="e">
        <f t="shared" si="2948"/>
        <v>#N/A</v>
      </c>
      <c r="CA421" s="67" t="e">
        <f t="shared" si="2949"/>
        <v>#N/A</v>
      </c>
      <c r="CB421" s="67" t="e">
        <f t="shared" si="2950"/>
        <v>#N/A</v>
      </c>
      <c r="CC421" s="67" t="e">
        <f t="shared" si="2951"/>
        <v>#N/A</v>
      </c>
      <c r="CD421" s="67" t="e">
        <f t="shared" si="2952"/>
        <v>#N/A</v>
      </c>
      <c r="CE421" s="67" t="e">
        <f t="shared" si="2953"/>
        <v>#N/A</v>
      </c>
      <c r="CF421" s="67" t="e">
        <f t="shared" si="2954"/>
        <v>#N/A</v>
      </c>
      <c r="CG421" s="67" t="e">
        <f t="shared" si="2955"/>
        <v>#N/A</v>
      </c>
      <c r="CH421" s="67" t="e">
        <f t="shared" si="2956"/>
        <v>#N/A</v>
      </c>
      <c r="CI421" s="67" t="e">
        <f t="shared" si="2957"/>
        <v>#N/A</v>
      </c>
      <c r="CJ421" s="67" t="e">
        <f t="shared" si="2958"/>
        <v>#N/A</v>
      </c>
      <c r="CK421" s="67" t="e">
        <f t="shared" si="2959"/>
        <v>#N/A</v>
      </c>
      <c r="CL421" s="68" t="e">
        <f t="shared" si="2960"/>
        <v>#N/A</v>
      </c>
    </row>
    <row r="422" spans="2:90" hidden="1" x14ac:dyDescent="0.4">
      <c r="B422" t="str">
        <f t="shared" si="2881"/>
        <v>2015ミライフ東日本(株)</v>
      </c>
      <c r="C422" t="str">
        <f t="shared" si="2882"/>
        <v>2015ミライフ東日本(株)</v>
      </c>
      <c r="D422">
        <v>2015</v>
      </c>
      <c r="E422">
        <v>2016</v>
      </c>
      <c r="G422" s="36" t="s">
        <v>407</v>
      </c>
      <c r="H422">
        <v>6.7400000000000001E-4</v>
      </c>
      <c r="J422">
        <v>6.3900000000000003E-4</v>
      </c>
      <c r="L422" s="60" t="s">
        <v>2123</v>
      </c>
      <c r="M422" s="61">
        <v>2015</v>
      </c>
      <c r="N422" s="62" t="s">
        <v>409</v>
      </c>
      <c r="P422" s="60" t="s">
        <v>513</v>
      </c>
      <c r="Q422" s="61" t="e">
        <f t="shared" si="2889"/>
        <v>#N/A</v>
      </c>
      <c r="R422" s="61" t="e">
        <f t="shared" si="2890"/>
        <v>#N/A</v>
      </c>
      <c r="S422" s="61" t="e">
        <f t="shared" si="2891"/>
        <v>#N/A</v>
      </c>
      <c r="T422" s="61" t="e">
        <f t="shared" si="2892"/>
        <v>#N/A</v>
      </c>
      <c r="U422" s="61" t="e">
        <f t="shared" si="2893"/>
        <v>#N/A</v>
      </c>
      <c r="V422" s="61" t="e">
        <f t="shared" si="2894"/>
        <v>#N/A</v>
      </c>
      <c r="W422" s="61">
        <f t="shared" si="2895"/>
        <v>818</v>
      </c>
      <c r="X422" s="61">
        <f t="shared" si="2896"/>
        <v>818</v>
      </c>
      <c r="Y422" s="61">
        <f t="shared" si="2897"/>
        <v>1194</v>
      </c>
      <c r="Z422" s="61">
        <f t="shared" si="2898"/>
        <v>1194</v>
      </c>
      <c r="AA422" s="61">
        <f t="shared" si="2899"/>
        <v>1629</v>
      </c>
      <c r="AB422" s="61">
        <f t="shared" si="2900"/>
        <v>1629</v>
      </c>
      <c r="AC422" s="61">
        <f t="shared" si="2901"/>
        <v>2137</v>
      </c>
      <c r="AD422" s="61">
        <f t="shared" si="2902"/>
        <v>2137</v>
      </c>
      <c r="AE422" s="61">
        <f t="shared" si="2903"/>
        <v>2678</v>
      </c>
      <c r="AF422" s="61">
        <f t="shared" si="2904"/>
        <v>2678</v>
      </c>
      <c r="AG422" s="61" t="e">
        <f t="shared" si="2905"/>
        <v>#N/A</v>
      </c>
      <c r="AH422" s="61" t="e">
        <f t="shared" si="2906"/>
        <v>#N/A</v>
      </c>
      <c r="AI422" s="61" t="e">
        <f t="shared" si="3154"/>
        <v>#N/A</v>
      </c>
      <c r="AJ422" s="61" t="e">
        <f t="shared" ref="AJ422" si="3167">AI422+COUNTIF($L:$L,AI$2&amp;$P422)-1</f>
        <v>#N/A</v>
      </c>
      <c r="AK422" s="61" t="e">
        <f t="shared" si="3156"/>
        <v>#N/A</v>
      </c>
      <c r="AL422" s="61" t="e">
        <f t="shared" ref="AL422" si="3168">AK422+COUNTIF($L:$L,AK$2&amp;$P422)-1</f>
        <v>#N/A</v>
      </c>
      <c r="AM422" s="61" t="e">
        <f t="shared" si="3158"/>
        <v>#N/A</v>
      </c>
      <c r="AN422" s="61" t="e">
        <f t="shared" ref="AN422" si="3169">AM422+COUNTIF($L:$L,AM$2&amp;$P422)-1</f>
        <v>#N/A</v>
      </c>
      <c r="AO422" s="61" t="e">
        <f t="shared" si="3160"/>
        <v>#N/A</v>
      </c>
      <c r="AP422" s="61" t="e">
        <f t="shared" ref="AP422" si="3170">AO422+COUNTIF($L:$L,AO$2&amp;$P422)-1</f>
        <v>#N/A</v>
      </c>
      <c r="AQ422" s="61" t="e">
        <f t="shared" si="3162"/>
        <v>#N/A</v>
      </c>
      <c r="AR422" s="61" t="e">
        <f t="shared" ref="AR422" si="3171">AQ422+COUNTIF($L:$L,AQ$2&amp;$P422)-1</f>
        <v>#N/A</v>
      </c>
      <c r="AS422" s="61" t="e">
        <f t="shared" si="3164"/>
        <v>#N/A</v>
      </c>
      <c r="AT422" s="61" t="e">
        <f t="shared" ref="AT422" si="3172">AS422+COUNTIF($L:$L,AS$2&amp;$P422)-1</f>
        <v>#N/A</v>
      </c>
      <c r="AU422" s="61" t="e">
        <f t="shared" si="3166"/>
        <v>#N/A</v>
      </c>
      <c r="AV422" s="61" t="e">
        <f t="shared" si="2920"/>
        <v>#N/A</v>
      </c>
      <c r="AW422" s="61" t="e">
        <f t="shared" si="2921"/>
        <v>#N/A</v>
      </c>
      <c r="AX422" s="61" t="e">
        <f t="shared" si="2922"/>
        <v>#N/A</v>
      </c>
      <c r="AY422" s="61" t="e">
        <f t="shared" si="2923"/>
        <v>#N/A</v>
      </c>
      <c r="AZ422" s="62" t="e">
        <f t="shared" si="2924"/>
        <v>#N/A</v>
      </c>
      <c r="BB422" s="69" t="s">
        <v>513</v>
      </c>
      <c r="BC422" s="70" t="e">
        <f t="shared" si="2925"/>
        <v>#N/A</v>
      </c>
      <c r="BD422" s="70" t="e">
        <f t="shared" si="2926"/>
        <v>#N/A</v>
      </c>
      <c r="BE422" s="70" t="e">
        <f t="shared" si="2927"/>
        <v>#N/A</v>
      </c>
      <c r="BF422" s="70" t="e">
        <f t="shared" si="2928"/>
        <v>#N/A</v>
      </c>
      <c r="BG422" s="70" t="e">
        <f t="shared" si="2929"/>
        <v>#N/A</v>
      </c>
      <c r="BH422" s="70" t="e">
        <f t="shared" si="2930"/>
        <v>#N/A</v>
      </c>
      <c r="BI422" s="70">
        <f t="shared" si="2931"/>
        <v>854</v>
      </c>
      <c r="BJ422" s="70">
        <f t="shared" si="2932"/>
        <v>854</v>
      </c>
      <c r="BK422" s="70">
        <f t="shared" si="2933"/>
        <v>1315</v>
      </c>
      <c r="BL422" s="70">
        <f t="shared" si="2934"/>
        <v>1315</v>
      </c>
      <c r="BM422" s="70">
        <f t="shared" si="2935"/>
        <v>1908</v>
      </c>
      <c r="BN422" s="70">
        <f t="shared" si="2936"/>
        <v>1908</v>
      </c>
      <c r="BO422" s="70">
        <f t="shared" si="2937"/>
        <v>2688</v>
      </c>
      <c r="BP422" s="70">
        <f t="shared" si="2938"/>
        <v>2689</v>
      </c>
      <c r="BQ422" s="70">
        <f t="shared" si="2939"/>
        <v>3664</v>
      </c>
      <c r="BR422" s="70">
        <f t="shared" si="2940"/>
        <v>3666</v>
      </c>
      <c r="BS422" s="70" t="e">
        <f t="shared" si="2941"/>
        <v>#N/A</v>
      </c>
      <c r="BT422" s="70" t="e">
        <f t="shared" si="2942"/>
        <v>#N/A</v>
      </c>
      <c r="BU422" s="70" t="e">
        <f t="shared" si="2943"/>
        <v>#N/A</v>
      </c>
      <c r="BV422" s="70" t="e">
        <f t="shared" si="2944"/>
        <v>#N/A</v>
      </c>
      <c r="BW422" s="70" t="e">
        <f t="shared" si="2945"/>
        <v>#N/A</v>
      </c>
      <c r="BX422" s="70" t="e">
        <f t="shared" si="2946"/>
        <v>#N/A</v>
      </c>
      <c r="BY422" s="70" t="e">
        <f t="shared" si="2947"/>
        <v>#N/A</v>
      </c>
      <c r="BZ422" s="70" t="e">
        <f t="shared" si="2948"/>
        <v>#N/A</v>
      </c>
      <c r="CA422" s="70" t="e">
        <f t="shared" si="2949"/>
        <v>#N/A</v>
      </c>
      <c r="CB422" s="70" t="e">
        <f t="shared" si="2950"/>
        <v>#N/A</v>
      </c>
      <c r="CC422" s="70" t="e">
        <f t="shared" si="2951"/>
        <v>#N/A</v>
      </c>
      <c r="CD422" s="70" t="e">
        <f t="shared" si="2952"/>
        <v>#N/A</v>
      </c>
      <c r="CE422" s="70" t="e">
        <f t="shared" si="2953"/>
        <v>#N/A</v>
      </c>
      <c r="CF422" s="70" t="e">
        <f t="shared" si="2954"/>
        <v>#N/A</v>
      </c>
      <c r="CG422" s="70" t="e">
        <f t="shared" si="2955"/>
        <v>#N/A</v>
      </c>
      <c r="CH422" s="70" t="e">
        <f t="shared" si="2956"/>
        <v>#N/A</v>
      </c>
      <c r="CI422" s="70" t="e">
        <f t="shared" si="2957"/>
        <v>#N/A</v>
      </c>
      <c r="CJ422" s="70" t="e">
        <f t="shared" si="2958"/>
        <v>#N/A</v>
      </c>
      <c r="CK422" s="70" t="e">
        <f t="shared" si="2959"/>
        <v>#N/A</v>
      </c>
      <c r="CL422" s="71" t="e">
        <f t="shared" si="2960"/>
        <v>#N/A</v>
      </c>
    </row>
    <row r="423" spans="2:90" hidden="1" x14ac:dyDescent="0.4">
      <c r="B423" t="str">
        <f t="shared" si="2881"/>
        <v>2015ツネイシＣバリューズ(株)</v>
      </c>
      <c r="C423" t="str">
        <f t="shared" si="2882"/>
        <v>2015ツネイシＣバリューズ(株)</v>
      </c>
      <c r="D423">
        <v>2015</v>
      </c>
      <c r="E423">
        <v>2016</v>
      </c>
      <c r="G423" s="36" t="s">
        <v>408</v>
      </c>
      <c r="H423">
        <v>1.22E-4</v>
      </c>
      <c r="J423">
        <v>5.1900000000000004E-4</v>
      </c>
      <c r="L423" s="57" t="s">
        <v>2124</v>
      </c>
      <c r="M423" s="58">
        <v>2015</v>
      </c>
      <c r="N423" s="59" t="s">
        <v>92</v>
      </c>
      <c r="P423" s="57" t="s">
        <v>514</v>
      </c>
      <c r="Q423" s="58" t="e">
        <f t="shared" si="2889"/>
        <v>#N/A</v>
      </c>
      <c r="R423" s="58" t="e">
        <f t="shared" si="2890"/>
        <v>#N/A</v>
      </c>
      <c r="S423" s="58" t="e">
        <f t="shared" si="2891"/>
        <v>#N/A</v>
      </c>
      <c r="T423" s="58" t="e">
        <f t="shared" si="2892"/>
        <v>#N/A</v>
      </c>
      <c r="U423" s="58" t="e">
        <f t="shared" si="2893"/>
        <v>#N/A</v>
      </c>
      <c r="V423" s="58" t="e">
        <f t="shared" si="2894"/>
        <v>#N/A</v>
      </c>
      <c r="W423" s="58">
        <f t="shared" si="2895"/>
        <v>819</v>
      </c>
      <c r="X423" s="58">
        <f t="shared" si="2896"/>
        <v>819</v>
      </c>
      <c r="Y423" s="58">
        <f t="shared" si="2897"/>
        <v>1195</v>
      </c>
      <c r="Z423" s="58">
        <f t="shared" si="2898"/>
        <v>1195</v>
      </c>
      <c r="AA423" s="58">
        <f t="shared" si="2899"/>
        <v>1630</v>
      </c>
      <c r="AB423" s="58">
        <f t="shared" si="2900"/>
        <v>1630</v>
      </c>
      <c r="AC423" s="58">
        <f t="shared" si="2901"/>
        <v>2138</v>
      </c>
      <c r="AD423" s="58">
        <f t="shared" si="2902"/>
        <v>2138</v>
      </c>
      <c r="AE423" s="58">
        <f t="shared" si="2903"/>
        <v>2679</v>
      </c>
      <c r="AF423" s="58">
        <f t="shared" si="2904"/>
        <v>2679</v>
      </c>
      <c r="AG423" s="58" t="e">
        <f t="shared" si="2905"/>
        <v>#N/A</v>
      </c>
      <c r="AH423" s="58" t="e">
        <f t="shared" si="2906"/>
        <v>#N/A</v>
      </c>
      <c r="AI423" s="58" t="e">
        <f t="shared" si="3154"/>
        <v>#N/A</v>
      </c>
      <c r="AJ423" s="58" t="e">
        <f t="shared" ref="AJ423" si="3173">AI423+COUNTIF($L:$L,AI$2&amp;$P423)-1</f>
        <v>#N/A</v>
      </c>
      <c r="AK423" s="58" t="e">
        <f t="shared" si="3156"/>
        <v>#N/A</v>
      </c>
      <c r="AL423" s="58" t="e">
        <f t="shared" ref="AL423" si="3174">AK423+COUNTIF($L:$L,AK$2&amp;$P423)-1</f>
        <v>#N/A</v>
      </c>
      <c r="AM423" s="58" t="e">
        <f t="shared" si="3158"/>
        <v>#N/A</v>
      </c>
      <c r="AN423" s="58" t="e">
        <f t="shared" ref="AN423" si="3175">AM423+COUNTIF($L:$L,AM$2&amp;$P423)-1</f>
        <v>#N/A</v>
      </c>
      <c r="AO423" s="58" t="e">
        <f t="shared" si="3160"/>
        <v>#N/A</v>
      </c>
      <c r="AP423" s="58" t="e">
        <f t="shared" ref="AP423" si="3176">AO423+COUNTIF($L:$L,AO$2&amp;$P423)-1</f>
        <v>#N/A</v>
      </c>
      <c r="AQ423" s="58" t="e">
        <f t="shared" si="3162"/>
        <v>#N/A</v>
      </c>
      <c r="AR423" s="58" t="e">
        <f t="shared" ref="AR423" si="3177">AQ423+COUNTIF($L:$L,AQ$2&amp;$P423)-1</f>
        <v>#N/A</v>
      </c>
      <c r="AS423" s="58" t="e">
        <f t="shared" si="3164"/>
        <v>#N/A</v>
      </c>
      <c r="AT423" s="58" t="e">
        <f t="shared" ref="AT423" si="3178">AS423+COUNTIF($L:$L,AS$2&amp;$P423)-1</f>
        <v>#N/A</v>
      </c>
      <c r="AU423" s="58" t="e">
        <f t="shared" si="3166"/>
        <v>#N/A</v>
      </c>
      <c r="AV423" s="58" t="e">
        <f t="shared" si="2920"/>
        <v>#N/A</v>
      </c>
      <c r="AW423" s="58" t="e">
        <f t="shared" si="2921"/>
        <v>#N/A</v>
      </c>
      <c r="AX423" s="58" t="e">
        <f t="shared" si="2922"/>
        <v>#N/A</v>
      </c>
      <c r="AY423" s="58" t="e">
        <f t="shared" si="2923"/>
        <v>#N/A</v>
      </c>
      <c r="AZ423" s="59" t="e">
        <f t="shared" si="2924"/>
        <v>#N/A</v>
      </c>
      <c r="BB423" s="66" t="s">
        <v>514</v>
      </c>
      <c r="BC423" s="67" t="e">
        <f t="shared" si="2925"/>
        <v>#N/A</v>
      </c>
      <c r="BD423" s="67" t="e">
        <f t="shared" si="2926"/>
        <v>#N/A</v>
      </c>
      <c r="BE423" s="67" t="e">
        <f t="shared" si="2927"/>
        <v>#N/A</v>
      </c>
      <c r="BF423" s="67" t="e">
        <f t="shared" si="2928"/>
        <v>#N/A</v>
      </c>
      <c r="BG423" s="67" t="e">
        <f t="shared" si="2929"/>
        <v>#N/A</v>
      </c>
      <c r="BH423" s="67" t="e">
        <f t="shared" si="2930"/>
        <v>#N/A</v>
      </c>
      <c r="BI423" s="67">
        <f t="shared" si="2931"/>
        <v>855</v>
      </c>
      <c r="BJ423" s="67">
        <f t="shared" si="2932"/>
        <v>855</v>
      </c>
      <c r="BK423" s="67">
        <f t="shared" si="2933"/>
        <v>1316</v>
      </c>
      <c r="BL423" s="67">
        <f t="shared" si="2934"/>
        <v>1316</v>
      </c>
      <c r="BM423" s="67">
        <f t="shared" si="2935"/>
        <v>1909</v>
      </c>
      <c r="BN423" s="67">
        <f t="shared" si="2936"/>
        <v>1909</v>
      </c>
      <c r="BO423" s="67">
        <f t="shared" si="2937"/>
        <v>2690</v>
      </c>
      <c r="BP423" s="67">
        <f t="shared" si="2938"/>
        <v>2690</v>
      </c>
      <c r="BQ423" s="67">
        <f t="shared" si="2939"/>
        <v>3667</v>
      </c>
      <c r="BR423" s="67">
        <f t="shared" si="2940"/>
        <v>3667</v>
      </c>
      <c r="BS423" s="67" t="e">
        <f t="shared" si="2941"/>
        <v>#N/A</v>
      </c>
      <c r="BT423" s="67" t="e">
        <f t="shared" si="2942"/>
        <v>#N/A</v>
      </c>
      <c r="BU423" s="67" t="e">
        <f t="shared" si="2943"/>
        <v>#N/A</v>
      </c>
      <c r="BV423" s="67" t="e">
        <f t="shared" si="2944"/>
        <v>#N/A</v>
      </c>
      <c r="BW423" s="67" t="e">
        <f t="shared" si="2945"/>
        <v>#N/A</v>
      </c>
      <c r="BX423" s="67" t="e">
        <f t="shared" si="2946"/>
        <v>#N/A</v>
      </c>
      <c r="BY423" s="67" t="e">
        <f t="shared" si="2947"/>
        <v>#N/A</v>
      </c>
      <c r="BZ423" s="67" t="e">
        <f t="shared" si="2948"/>
        <v>#N/A</v>
      </c>
      <c r="CA423" s="67" t="e">
        <f t="shared" si="2949"/>
        <v>#N/A</v>
      </c>
      <c r="CB423" s="67" t="e">
        <f t="shared" si="2950"/>
        <v>#N/A</v>
      </c>
      <c r="CC423" s="67" t="e">
        <f t="shared" si="2951"/>
        <v>#N/A</v>
      </c>
      <c r="CD423" s="67" t="e">
        <f t="shared" si="2952"/>
        <v>#N/A</v>
      </c>
      <c r="CE423" s="67" t="e">
        <f t="shared" si="2953"/>
        <v>#N/A</v>
      </c>
      <c r="CF423" s="67" t="e">
        <f t="shared" si="2954"/>
        <v>#N/A</v>
      </c>
      <c r="CG423" s="67" t="e">
        <f t="shared" si="2955"/>
        <v>#N/A</v>
      </c>
      <c r="CH423" s="67" t="e">
        <f t="shared" si="2956"/>
        <v>#N/A</v>
      </c>
      <c r="CI423" s="67" t="e">
        <f t="shared" si="2957"/>
        <v>#N/A</v>
      </c>
      <c r="CJ423" s="67" t="e">
        <f t="shared" si="2958"/>
        <v>#N/A</v>
      </c>
      <c r="CK423" s="67" t="e">
        <f t="shared" si="2959"/>
        <v>#N/A</v>
      </c>
      <c r="CL423" s="68" t="e">
        <f t="shared" si="2960"/>
        <v>#N/A</v>
      </c>
    </row>
    <row r="424" spans="2:90" hidden="1" x14ac:dyDescent="0.4">
      <c r="B424" t="str">
        <f t="shared" si="2881"/>
        <v>2015北海道電力(株)</v>
      </c>
      <c r="C424" t="str">
        <f t="shared" si="2882"/>
        <v>2015北海道電力(株)</v>
      </c>
      <c r="D424">
        <v>2015</v>
      </c>
      <c r="E424">
        <v>2016</v>
      </c>
      <c r="G424" s="36" t="s">
        <v>86</v>
      </c>
      <c r="H424">
        <v>6.69E-4</v>
      </c>
      <c r="J424">
        <v>6.7599999999999995E-4</v>
      </c>
      <c r="L424" s="60" t="s">
        <v>2125</v>
      </c>
      <c r="M424" s="61">
        <v>2015</v>
      </c>
      <c r="N424" s="62" t="s">
        <v>93</v>
      </c>
      <c r="P424" s="60" t="s">
        <v>515</v>
      </c>
      <c r="Q424" s="61" t="e">
        <f t="shared" si="2889"/>
        <v>#N/A</v>
      </c>
      <c r="R424" s="61" t="e">
        <f t="shared" si="2890"/>
        <v>#N/A</v>
      </c>
      <c r="S424" s="61" t="e">
        <f t="shared" si="2891"/>
        <v>#N/A</v>
      </c>
      <c r="T424" s="61" t="e">
        <f t="shared" si="2892"/>
        <v>#N/A</v>
      </c>
      <c r="U424" s="61" t="e">
        <f t="shared" si="2893"/>
        <v>#N/A</v>
      </c>
      <c r="V424" s="61" t="e">
        <f t="shared" si="2894"/>
        <v>#N/A</v>
      </c>
      <c r="W424" s="61">
        <f t="shared" si="2895"/>
        <v>820</v>
      </c>
      <c r="X424" s="61">
        <f t="shared" si="2896"/>
        <v>820</v>
      </c>
      <c r="Y424" s="61" t="e">
        <f t="shared" si="2897"/>
        <v>#N/A</v>
      </c>
      <c r="Z424" s="61" t="e">
        <f t="shared" si="2898"/>
        <v>#N/A</v>
      </c>
      <c r="AA424" s="61" t="e">
        <f t="shared" si="2899"/>
        <v>#N/A</v>
      </c>
      <c r="AB424" s="61" t="e">
        <f t="shared" si="2900"/>
        <v>#N/A</v>
      </c>
      <c r="AC424" s="61" t="e">
        <f t="shared" si="2901"/>
        <v>#N/A</v>
      </c>
      <c r="AD424" s="61" t="e">
        <f t="shared" si="2902"/>
        <v>#N/A</v>
      </c>
      <c r="AE424" s="61" t="e">
        <f t="shared" si="2903"/>
        <v>#N/A</v>
      </c>
      <c r="AF424" s="61" t="e">
        <f t="shared" si="2904"/>
        <v>#N/A</v>
      </c>
      <c r="AG424" s="61" t="e">
        <f t="shared" si="2905"/>
        <v>#N/A</v>
      </c>
      <c r="AH424" s="61" t="e">
        <f t="shared" si="2906"/>
        <v>#N/A</v>
      </c>
      <c r="AI424" s="61" t="e">
        <f t="shared" si="3154"/>
        <v>#N/A</v>
      </c>
      <c r="AJ424" s="61" t="e">
        <f t="shared" ref="AJ424" si="3179">AI424+COUNTIF($L:$L,AI$2&amp;$P424)-1</f>
        <v>#N/A</v>
      </c>
      <c r="AK424" s="61" t="e">
        <f t="shared" si="3156"/>
        <v>#N/A</v>
      </c>
      <c r="AL424" s="61" t="e">
        <f t="shared" ref="AL424" si="3180">AK424+COUNTIF($L:$L,AK$2&amp;$P424)-1</f>
        <v>#N/A</v>
      </c>
      <c r="AM424" s="61" t="e">
        <f t="shared" si="3158"/>
        <v>#N/A</v>
      </c>
      <c r="AN424" s="61" t="e">
        <f t="shared" ref="AN424" si="3181">AM424+COUNTIF($L:$L,AM$2&amp;$P424)-1</f>
        <v>#N/A</v>
      </c>
      <c r="AO424" s="61" t="e">
        <f t="shared" si="3160"/>
        <v>#N/A</v>
      </c>
      <c r="AP424" s="61" t="e">
        <f t="shared" ref="AP424" si="3182">AO424+COUNTIF($L:$L,AO$2&amp;$P424)-1</f>
        <v>#N/A</v>
      </c>
      <c r="AQ424" s="61" t="e">
        <f t="shared" si="3162"/>
        <v>#N/A</v>
      </c>
      <c r="AR424" s="61" t="e">
        <f t="shared" ref="AR424" si="3183">AQ424+COUNTIF($L:$L,AQ$2&amp;$P424)-1</f>
        <v>#N/A</v>
      </c>
      <c r="AS424" s="61" t="e">
        <f t="shared" si="3164"/>
        <v>#N/A</v>
      </c>
      <c r="AT424" s="61" t="e">
        <f t="shared" ref="AT424" si="3184">AS424+COUNTIF($L:$L,AS$2&amp;$P424)-1</f>
        <v>#N/A</v>
      </c>
      <c r="AU424" s="61" t="e">
        <f t="shared" si="3166"/>
        <v>#N/A</v>
      </c>
      <c r="AV424" s="61" t="e">
        <f t="shared" si="2920"/>
        <v>#N/A</v>
      </c>
      <c r="AW424" s="61" t="e">
        <f t="shared" si="2921"/>
        <v>#N/A</v>
      </c>
      <c r="AX424" s="61" t="e">
        <f t="shared" si="2922"/>
        <v>#N/A</v>
      </c>
      <c r="AY424" s="61" t="e">
        <f t="shared" si="2923"/>
        <v>#N/A</v>
      </c>
      <c r="AZ424" s="62" t="e">
        <f t="shared" si="2924"/>
        <v>#N/A</v>
      </c>
      <c r="BB424" s="69" t="s">
        <v>515</v>
      </c>
      <c r="BC424" s="70" t="e">
        <f t="shared" si="2925"/>
        <v>#N/A</v>
      </c>
      <c r="BD424" s="70" t="e">
        <f t="shared" si="2926"/>
        <v>#N/A</v>
      </c>
      <c r="BE424" s="70" t="e">
        <f t="shared" si="2927"/>
        <v>#N/A</v>
      </c>
      <c r="BF424" s="70" t="e">
        <f t="shared" si="2928"/>
        <v>#N/A</v>
      </c>
      <c r="BG424" s="70" t="e">
        <f t="shared" si="2929"/>
        <v>#N/A</v>
      </c>
      <c r="BH424" s="70" t="e">
        <f t="shared" si="2930"/>
        <v>#N/A</v>
      </c>
      <c r="BI424" s="70">
        <f t="shared" si="2931"/>
        <v>856</v>
      </c>
      <c r="BJ424" s="70">
        <f t="shared" si="2932"/>
        <v>856</v>
      </c>
      <c r="BK424" s="70" t="e">
        <f t="shared" si="2933"/>
        <v>#N/A</v>
      </c>
      <c r="BL424" s="70" t="e">
        <f t="shared" si="2934"/>
        <v>#N/A</v>
      </c>
      <c r="BM424" s="70" t="e">
        <f t="shared" si="2935"/>
        <v>#N/A</v>
      </c>
      <c r="BN424" s="70" t="e">
        <f t="shared" si="2936"/>
        <v>#N/A</v>
      </c>
      <c r="BO424" s="70" t="e">
        <f t="shared" si="2937"/>
        <v>#N/A</v>
      </c>
      <c r="BP424" s="70" t="e">
        <f t="shared" si="2938"/>
        <v>#N/A</v>
      </c>
      <c r="BQ424" s="70" t="e">
        <f t="shared" si="2939"/>
        <v>#N/A</v>
      </c>
      <c r="BR424" s="70" t="e">
        <f t="shared" si="2940"/>
        <v>#N/A</v>
      </c>
      <c r="BS424" s="70" t="e">
        <f t="shared" si="2941"/>
        <v>#N/A</v>
      </c>
      <c r="BT424" s="70" t="e">
        <f t="shared" si="2942"/>
        <v>#N/A</v>
      </c>
      <c r="BU424" s="70" t="e">
        <f t="shared" si="2943"/>
        <v>#N/A</v>
      </c>
      <c r="BV424" s="70" t="e">
        <f t="shared" si="2944"/>
        <v>#N/A</v>
      </c>
      <c r="BW424" s="70" t="e">
        <f t="shared" si="2945"/>
        <v>#N/A</v>
      </c>
      <c r="BX424" s="70" t="e">
        <f t="shared" si="2946"/>
        <v>#N/A</v>
      </c>
      <c r="BY424" s="70" t="e">
        <f t="shared" si="2947"/>
        <v>#N/A</v>
      </c>
      <c r="BZ424" s="70" t="e">
        <f t="shared" si="2948"/>
        <v>#N/A</v>
      </c>
      <c r="CA424" s="70" t="e">
        <f t="shared" si="2949"/>
        <v>#N/A</v>
      </c>
      <c r="CB424" s="70" t="e">
        <f t="shared" si="2950"/>
        <v>#N/A</v>
      </c>
      <c r="CC424" s="70" t="e">
        <f t="shared" si="2951"/>
        <v>#N/A</v>
      </c>
      <c r="CD424" s="70" t="e">
        <f t="shared" si="2952"/>
        <v>#N/A</v>
      </c>
      <c r="CE424" s="70" t="e">
        <f t="shared" si="2953"/>
        <v>#N/A</v>
      </c>
      <c r="CF424" s="70" t="e">
        <f t="shared" si="2954"/>
        <v>#N/A</v>
      </c>
      <c r="CG424" s="70" t="e">
        <f t="shared" si="2955"/>
        <v>#N/A</v>
      </c>
      <c r="CH424" s="70" t="e">
        <f t="shared" si="2956"/>
        <v>#N/A</v>
      </c>
      <c r="CI424" s="70" t="e">
        <f t="shared" si="2957"/>
        <v>#N/A</v>
      </c>
      <c r="CJ424" s="70" t="e">
        <f t="shared" si="2958"/>
        <v>#N/A</v>
      </c>
      <c r="CK424" s="70" t="e">
        <f t="shared" si="2959"/>
        <v>#N/A</v>
      </c>
      <c r="CL424" s="71" t="e">
        <f t="shared" si="2960"/>
        <v>#N/A</v>
      </c>
    </row>
    <row r="425" spans="2:90" hidden="1" x14ac:dyDescent="0.4">
      <c r="B425" t="str">
        <f t="shared" si="2881"/>
        <v>2015東北電力(株)</v>
      </c>
      <c r="C425" t="str">
        <f t="shared" si="2882"/>
        <v>2015東北電力(株)</v>
      </c>
      <c r="D425">
        <v>2015</v>
      </c>
      <c r="E425">
        <v>2016</v>
      </c>
      <c r="G425" s="36" t="s">
        <v>90</v>
      </c>
      <c r="H425">
        <v>5.5599999999999996E-4</v>
      </c>
      <c r="J425">
        <v>5.5900000000000004E-4</v>
      </c>
      <c r="L425" s="57" t="s">
        <v>2126</v>
      </c>
      <c r="M425" s="58">
        <v>2015</v>
      </c>
      <c r="N425" s="59" t="s">
        <v>94</v>
      </c>
      <c r="P425" s="57" t="s">
        <v>516</v>
      </c>
      <c r="Q425" s="58" t="e">
        <f t="shared" si="2889"/>
        <v>#N/A</v>
      </c>
      <c r="R425" s="58" t="e">
        <f t="shared" si="2890"/>
        <v>#N/A</v>
      </c>
      <c r="S425" s="58" t="e">
        <f t="shared" si="2891"/>
        <v>#N/A</v>
      </c>
      <c r="T425" s="58" t="e">
        <f t="shared" si="2892"/>
        <v>#N/A</v>
      </c>
      <c r="U425" s="58" t="e">
        <f t="shared" si="2893"/>
        <v>#N/A</v>
      </c>
      <c r="V425" s="58" t="e">
        <f t="shared" si="2894"/>
        <v>#N/A</v>
      </c>
      <c r="W425" s="58">
        <f t="shared" si="2895"/>
        <v>821</v>
      </c>
      <c r="X425" s="58">
        <f t="shared" si="2896"/>
        <v>821</v>
      </c>
      <c r="Y425" s="58">
        <f t="shared" si="2897"/>
        <v>1196</v>
      </c>
      <c r="Z425" s="58">
        <f t="shared" si="2898"/>
        <v>1196</v>
      </c>
      <c r="AA425" s="58">
        <f t="shared" si="2899"/>
        <v>1631</v>
      </c>
      <c r="AB425" s="58">
        <f t="shared" si="2900"/>
        <v>1631</v>
      </c>
      <c r="AC425" s="58">
        <f t="shared" si="2901"/>
        <v>2139</v>
      </c>
      <c r="AD425" s="58">
        <f t="shared" si="2902"/>
        <v>2139</v>
      </c>
      <c r="AE425" s="58">
        <f t="shared" si="2903"/>
        <v>2680</v>
      </c>
      <c r="AF425" s="58">
        <f t="shared" si="2904"/>
        <v>2680</v>
      </c>
      <c r="AG425" s="58" t="e">
        <f t="shared" si="2905"/>
        <v>#N/A</v>
      </c>
      <c r="AH425" s="58" t="e">
        <f t="shared" si="2906"/>
        <v>#N/A</v>
      </c>
      <c r="AI425" s="58" t="e">
        <f t="shared" si="3154"/>
        <v>#N/A</v>
      </c>
      <c r="AJ425" s="58" t="e">
        <f t="shared" ref="AJ425" si="3185">AI425+COUNTIF($L:$L,AI$2&amp;$P425)-1</f>
        <v>#N/A</v>
      </c>
      <c r="AK425" s="58" t="e">
        <f t="shared" si="3156"/>
        <v>#N/A</v>
      </c>
      <c r="AL425" s="58" t="e">
        <f t="shared" ref="AL425" si="3186">AK425+COUNTIF($L:$L,AK$2&amp;$P425)-1</f>
        <v>#N/A</v>
      </c>
      <c r="AM425" s="58" t="e">
        <f t="shared" si="3158"/>
        <v>#N/A</v>
      </c>
      <c r="AN425" s="58" t="e">
        <f t="shared" ref="AN425" si="3187">AM425+COUNTIF($L:$L,AM$2&amp;$P425)-1</f>
        <v>#N/A</v>
      </c>
      <c r="AO425" s="58" t="e">
        <f t="shared" si="3160"/>
        <v>#N/A</v>
      </c>
      <c r="AP425" s="58" t="e">
        <f t="shared" ref="AP425" si="3188">AO425+COUNTIF($L:$L,AO$2&amp;$P425)-1</f>
        <v>#N/A</v>
      </c>
      <c r="AQ425" s="58" t="e">
        <f t="shared" si="3162"/>
        <v>#N/A</v>
      </c>
      <c r="AR425" s="58" t="e">
        <f t="shared" ref="AR425" si="3189">AQ425+COUNTIF($L:$L,AQ$2&amp;$P425)-1</f>
        <v>#N/A</v>
      </c>
      <c r="AS425" s="58" t="e">
        <f t="shared" si="3164"/>
        <v>#N/A</v>
      </c>
      <c r="AT425" s="58" t="e">
        <f t="shared" ref="AT425" si="3190">AS425+COUNTIF($L:$L,AS$2&amp;$P425)-1</f>
        <v>#N/A</v>
      </c>
      <c r="AU425" s="58" t="e">
        <f t="shared" si="3166"/>
        <v>#N/A</v>
      </c>
      <c r="AV425" s="58" t="e">
        <f t="shared" si="2920"/>
        <v>#N/A</v>
      </c>
      <c r="AW425" s="58" t="e">
        <f t="shared" si="2921"/>
        <v>#N/A</v>
      </c>
      <c r="AX425" s="58" t="e">
        <f t="shared" si="2922"/>
        <v>#N/A</v>
      </c>
      <c r="AY425" s="58" t="e">
        <f t="shared" si="2923"/>
        <v>#N/A</v>
      </c>
      <c r="AZ425" s="59" t="e">
        <f t="shared" si="2924"/>
        <v>#N/A</v>
      </c>
      <c r="BB425" s="66" t="s">
        <v>516</v>
      </c>
      <c r="BC425" s="67" t="e">
        <f t="shared" si="2925"/>
        <v>#N/A</v>
      </c>
      <c r="BD425" s="67" t="e">
        <f t="shared" si="2926"/>
        <v>#N/A</v>
      </c>
      <c r="BE425" s="67" t="e">
        <f t="shared" si="2927"/>
        <v>#N/A</v>
      </c>
      <c r="BF425" s="67" t="e">
        <f t="shared" si="2928"/>
        <v>#N/A</v>
      </c>
      <c r="BG425" s="67" t="e">
        <f t="shared" si="2929"/>
        <v>#N/A</v>
      </c>
      <c r="BH425" s="67" t="e">
        <f t="shared" si="2930"/>
        <v>#N/A</v>
      </c>
      <c r="BI425" s="67">
        <f t="shared" si="2931"/>
        <v>857</v>
      </c>
      <c r="BJ425" s="67">
        <f t="shared" si="2932"/>
        <v>857</v>
      </c>
      <c r="BK425" s="67">
        <f t="shared" si="2933"/>
        <v>1317</v>
      </c>
      <c r="BL425" s="67">
        <f t="shared" si="2934"/>
        <v>1317</v>
      </c>
      <c r="BM425" s="67">
        <f t="shared" si="2935"/>
        <v>1910</v>
      </c>
      <c r="BN425" s="67">
        <f t="shared" si="2936"/>
        <v>1910</v>
      </c>
      <c r="BO425" s="67">
        <f t="shared" si="2937"/>
        <v>2691</v>
      </c>
      <c r="BP425" s="67">
        <f t="shared" si="2938"/>
        <v>2691</v>
      </c>
      <c r="BQ425" s="67">
        <f t="shared" si="2939"/>
        <v>3668</v>
      </c>
      <c r="BR425" s="67">
        <f t="shared" si="2940"/>
        <v>3669</v>
      </c>
      <c r="BS425" s="67" t="e">
        <f t="shared" si="2941"/>
        <v>#N/A</v>
      </c>
      <c r="BT425" s="67" t="e">
        <f t="shared" si="2942"/>
        <v>#N/A</v>
      </c>
      <c r="BU425" s="67" t="e">
        <f t="shared" si="2943"/>
        <v>#N/A</v>
      </c>
      <c r="BV425" s="67" t="e">
        <f t="shared" si="2944"/>
        <v>#N/A</v>
      </c>
      <c r="BW425" s="67" t="e">
        <f t="shared" si="2945"/>
        <v>#N/A</v>
      </c>
      <c r="BX425" s="67" t="e">
        <f t="shared" si="2946"/>
        <v>#N/A</v>
      </c>
      <c r="BY425" s="67" t="e">
        <f t="shared" si="2947"/>
        <v>#N/A</v>
      </c>
      <c r="BZ425" s="67" t="e">
        <f t="shared" si="2948"/>
        <v>#N/A</v>
      </c>
      <c r="CA425" s="67" t="e">
        <f t="shared" si="2949"/>
        <v>#N/A</v>
      </c>
      <c r="CB425" s="67" t="e">
        <f t="shared" si="2950"/>
        <v>#N/A</v>
      </c>
      <c r="CC425" s="67" t="e">
        <f t="shared" si="2951"/>
        <v>#N/A</v>
      </c>
      <c r="CD425" s="67" t="e">
        <f t="shared" si="2952"/>
        <v>#N/A</v>
      </c>
      <c r="CE425" s="67" t="e">
        <f t="shared" si="2953"/>
        <v>#N/A</v>
      </c>
      <c r="CF425" s="67" t="e">
        <f t="shared" si="2954"/>
        <v>#N/A</v>
      </c>
      <c r="CG425" s="67" t="e">
        <f t="shared" si="2955"/>
        <v>#N/A</v>
      </c>
      <c r="CH425" s="67" t="e">
        <f t="shared" si="2956"/>
        <v>#N/A</v>
      </c>
      <c r="CI425" s="67" t="e">
        <f t="shared" si="2957"/>
        <v>#N/A</v>
      </c>
      <c r="CJ425" s="67" t="e">
        <f t="shared" si="2958"/>
        <v>#N/A</v>
      </c>
      <c r="CK425" s="67" t="e">
        <f t="shared" si="2959"/>
        <v>#N/A</v>
      </c>
      <c r="CL425" s="68" t="e">
        <f t="shared" si="2960"/>
        <v>#N/A</v>
      </c>
    </row>
    <row r="426" spans="2:90" hidden="1" x14ac:dyDescent="0.4">
      <c r="B426" t="str">
        <f t="shared" si="2881"/>
        <v>2015東京電力エナジーパートナー(株)</v>
      </c>
      <c r="C426" t="str">
        <f t="shared" si="2882"/>
        <v>2015東京電力エナジーパートナー(株)</v>
      </c>
      <c r="D426">
        <v>2015</v>
      </c>
      <c r="E426">
        <v>2016</v>
      </c>
      <c r="G426" s="36" t="s">
        <v>409</v>
      </c>
      <c r="H426">
        <v>5.0000000000000001E-4</v>
      </c>
      <c r="J426">
        <v>4.9100000000000001E-4</v>
      </c>
      <c r="L426" s="60" t="s">
        <v>2127</v>
      </c>
      <c r="M426" s="61">
        <v>2015</v>
      </c>
      <c r="N426" s="62" t="s">
        <v>95</v>
      </c>
      <c r="P426" s="60" t="s">
        <v>517</v>
      </c>
      <c r="Q426" s="61" t="e">
        <f t="shared" si="2889"/>
        <v>#N/A</v>
      </c>
      <c r="R426" s="61" t="e">
        <f t="shared" si="2890"/>
        <v>#N/A</v>
      </c>
      <c r="S426" s="61" t="e">
        <f t="shared" si="2891"/>
        <v>#N/A</v>
      </c>
      <c r="T426" s="61" t="e">
        <f t="shared" si="2892"/>
        <v>#N/A</v>
      </c>
      <c r="U426" s="61" t="e">
        <f t="shared" si="2893"/>
        <v>#N/A</v>
      </c>
      <c r="V426" s="61" t="e">
        <f t="shared" si="2894"/>
        <v>#N/A</v>
      </c>
      <c r="W426" s="61">
        <f t="shared" si="2895"/>
        <v>822</v>
      </c>
      <c r="X426" s="61">
        <f t="shared" si="2896"/>
        <v>822</v>
      </c>
      <c r="Y426" s="61">
        <f t="shared" si="2897"/>
        <v>1197</v>
      </c>
      <c r="Z426" s="61">
        <f t="shared" si="2898"/>
        <v>1197</v>
      </c>
      <c r="AA426" s="61">
        <f t="shared" si="2899"/>
        <v>1632</v>
      </c>
      <c r="AB426" s="61">
        <f t="shared" si="2900"/>
        <v>1632</v>
      </c>
      <c r="AC426" s="61">
        <f t="shared" si="2901"/>
        <v>2140</v>
      </c>
      <c r="AD426" s="61">
        <f t="shared" si="2902"/>
        <v>2140</v>
      </c>
      <c r="AE426" s="61">
        <f t="shared" si="2903"/>
        <v>2681</v>
      </c>
      <c r="AF426" s="61">
        <f t="shared" si="2904"/>
        <v>2681</v>
      </c>
      <c r="AG426" s="61" t="e">
        <f t="shared" si="2905"/>
        <v>#N/A</v>
      </c>
      <c r="AH426" s="61" t="e">
        <f t="shared" si="2906"/>
        <v>#N/A</v>
      </c>
      <c r="AI426" s="61" t="e">
        <f t="shared" si="3154"/>
        <v>#N/A</v>
      </c>
      <c r="AJ426" s="61" t="e">
        <f t="shared" ref="AJ426" si="3191">AI426+COUNTIF($L:$L,AI$2&amp;$P426)-1</f>
        <v>#N/A</v>
      </c>
      <c r="AK426" s="61" t="e">
        <f t="shared" si="3156"/>
        <v>#N/A</v>
      </c>
      <c r="AL426" s="61" t="e">
        <f t="shared" ref="AL426" si="3192">AK426+COUNTIF($L:$L,AK$2&amp;$P426)-1</f>
        <v>#N/A</v>
      </c>
      <c r="AM426" s="61" t="e">
        <f t="shared" si="3158"/>
        <v>#N/A</v>
      </c>
      <c r="AN426" s="61" t="e">
        <f t="shared" ref="AN426" si="3193">AM426+COUNTIF($L:$L,AM$2&amp;$P426)-1</f>
        <v>#N/A</v>
      </c>
      <c r="AO426" s="61" t="e">
        <f t="shared" si="3160"/>
        <v>#N/A</v>
      </c>
      <c r="AP426" s="61" t="e">
        <f t="shared" ref="AP426" si="3194">AO426+COUNTIF($L:$L,AO$2&amp;$P426)-1</f>
        <v>#N/A</v>
      </c>
      <c r="AQ426" s="61" t="e">
        <f t="shared" si="3162"/>
        <v>#N/A</v>
      </c>
      <c r="AR426" s="61" t="e">
        <f t="shared" ref="AR426" si="3195">AQ426+COUNTIF($L:$L,AQ$2&amp;$P426)-1</f>
        <v>#N/A</v>
      </c>
      <c r="AS426" s="61" t="e">
        <f t="shared" si="3164"/>
        <v>#N/A</v>
      </c>
      <c r="AT426" s="61" t="e">
        <f t="shared" ref="AT426" si="3196">AS426+COUNTIF($L:$L,AS$2&amp;$P426)-1</f>
        <v>#N/A</v>
      </c>
      <c r="AU426" s="61" t="e">
        <f t="shared" si="3166"/>
        <v>#N/A</v>
      </c>
      <c r="AV426" s="61" t="e">
        <f t="shared" si="2920"/>
        <v>#N/A</v>
      </c>
      <c r="AW426" s="61" t="e">
        <f t="shared" si="2921"/>
        <v>#N/A</v>
      </c>
      <c r="AX426" s="61" t="e">
        <f t="shared" si="2922"/>
        <v>#N/A</v>
      </c>
      <c r="AY426" s="61" t="e">
        <f t="shared" si="2923"/>
        <v>#N/A</v>
      </c>
      <c r="AZ426" s="62" t="e">
        <f t="shared" si="2924"/>
        <v>#N/A</v>
      </c>
      <c r="BB426" s="69" t="s">
        <v>517</v>
      </c>
      <c r="BC426" s="70" t="e">
        <f t="shared" si="2925"/>
        <v>#N/A</v>
      </c>
      <c r="BD426" s="70" t="e">
        <f t="shared" si="2926"/>
        <v>#N/A</v>
      </c>
      <c r="BE426" s="70" t="e">
        <f t="shared" si="2927"/>
        <v>#N/A</v>
      </c>
      <c r="BF426" s="70" t="e">
        <f t="shared" si="2928"/>
        <v>#N/A</v>
      </c>
      <c r="BG426" s="70" t="e">
        <f t="shared" si="2929"/>
        <v>#N/A</v>
      </c>
      <c r="BH426" s="70" t="e">
        <f t="shared" si="2930"/>
        <v>#N/A</v>
      </c>
      <c r="BI426" s="70">
        <f t="shared" si="2931"/>
        <v>858</v>
      </c>
      <c r="BJ426" s="70">
        <f t="shared" si="2932"/>
        <v>858</v>
      </c>
      <c r="BK426" s="70">
        <f t="shared" si="2933"/>
        <v>1318</v>
      </c>
      <c r="BL426" s="70">
        <f t="shared" si="2934"/>
        <v>1318</v>
      </c>
      <c r="BM426" s="70">
        <f t="shared" si="2935"/>
        <v>1911</v>
      </c>
      <c r="BN426" s="70">
        <f t="shared" si="2936"/>
        <v>1911</v>
      </c>
      <c r="BO426" s="70">
        <f t="shared" si="2937"/>
        <v>2692</v>
      </c>
      <c r="BP426" s="70">
        <f t="shared" si="2938"/>
        <v>2692</v>
      </c>
      <c r="BQ426" s="70">
        <f t="shared" si="2939"/>
        <v>3670</v>
      </c>
      <c r="BR426" s="70">
        <f t="shared" si="2940"/>
        <v>3670</v>
      </c>
      <c r="BS426" s="70" t="e">
        <f t="shared" si="2941"/>
        <v>#N/A</v>
      </c>
      <c r="BT426" s="70" t="e">
        <f t="shared" si="2942"/>
        <v>#N/A</v>
      </c>
      <c r="BU426" s="70" t="e">
        <f t="shared" si="2943"/>
        <v>#N/A</v>
      </c>
      <c r="BV426" s="70" t="e">
        <f t="shared" si="2944"/>
        <v>#N/A</v>
      </c>
      <c r="BW426" s="70" t="e">
        <f t="shared" si="2945"/>
        <v>#N/A</v>
      </c>
      <c r="BX426" s="70" t="e">
        <f t="shared" si="2946"/>
        <v>#N/A</v>
      </c>
      <c r="BY426" s="70" t="e">
        <f t="shared" si="2947"/>
        <v>#N/A</v>
      </c>
      <c r="BZ426" s="70" t="e">
        <f t="shared" si="2948"/>
        <v>#N/A</v>
      </c>
      <c r="CA426" s="70" t="e">
        <f t="shared" si="2949"/>
        <v>#N/A</v>
      </c>
      <c r="CB426" s="70" t="e">
        <f t="shared" si="2950"/>
        <v>#N/A</v>
      </c>
      <c r="CC426" s="70" t="e">
        <f t="shared" si="2951"/>
        <v>#N/A</v>
      </c>
      <c r="CD426" s="70" t="e">
        <f t="shared" si="2952"/>
        <v>#N/A</v>
      </c>
      <c r="CE426" s="70" t="e">
        <f t="shared" si="2953"/>
        <v>#N/A</v>
      </c>
      <c r="CF426" s="70" t="e">
        <f t="shared" si="2954"/>
        <v>#N/A</v>
      </c>
      <c r="CG426" s="70" t="e">
        <f t="shared" si="2955"/>
        <v>#N/A</v>
      </c>
      <c r="CH426" s="70" t="e">
        <f t="shared" si="2956"/>
        <v>#N/A</v>
      </c>
      <c r="CI426" s="70" t="e">
        <f t="shared" si="2957"/>
        <v>#N/A</v>
      </c>
      <c r="CJ426" s="70" t="e">
        <f t="shared" si="2958"/>
        <v>#N/A</v>
      </c>
      <c r="CK426" s="70" t="e">
        <f t="shared" si="2959"/>
        <v>#N/A</v>
      </c>
      <c r="CL426" s="71" t="e">
        <f t="shared" si="2960"/>
        <v>#N/A</v>
      </c>
    </row>
    <row r="427" spans="2:90" hidden="1" x14ac:dyDescent="0.4">
      <c r="B427" t="str">
        <f t="shared" si="2881"/>
        <v>2015中部電力(株)</v>
      </c>
      <c r="C427" t="str">
        <f t="shared" si="2882"/>
        <v>2015中部電力(株)</v>
      </c>
      <c r="D427">
        <v>2015</v>
      </c>
      <c r="E427">
        <v>2016</v>
      </c>
      <c r="G427" s="36" t="s">
        <v>92</v>
      </c>
      <c r="H427">
        <v>4.86E-4</v>
      </c>
      <c r="J427">
        <v>4.8200000000000001E-4</v>
      </c>
      <c r="L427" s="57" t="s">
        <v>2128</v>
      </c>
      <c r="M427" s="58">
        <v>2015</v>
      </c>
      <c r="N427" s="59" t="s">
        <v>96</v>
      </c>
      <c r="P427" s="57" t="s">
        <v>518</v>
      </c>
      <c r="Q427" s="58" t="e">
        <f t="shared" si="2889"/>
        <v>#N/A</v>
      </c>
      <c r="R427" s="58" t="e">
        <f t="shared" si="2890"/>
        <v>#N/A</v>
      </c>
      <c r="S427" s="58" t="e">
        <f t="shared" si="2891"/>
        <v>#N/A</v>
      </c>
      <c r="T427" s="58" t="e">
        <f t="shared" si="2892"/>
        <v>#N/A</v>
      </c>
      <c r="U427" s="58" t="e">
        <f t="shared" si="2893"/>
        <v>#N/A</v>
      </c>
      <c r="V427" s="58" t="e">
        <f t="shared" si="2894"/>
        <v>#N/A</v>
      </c>
      <c r="W427" s="58">
        <f t="shared" si="2895"/>
        <v>823</v>
      </c>
      <c r="X427" s="58">
        <f t="shared" si="2896"/>
        <v>823</v>
      </c>
      <c r="Y427" s="58">
        <f t="shared" si="2897"/>
        <v>1198</v>
      </c>
      <c r="Z427" s="58">
        <f t="shared" si="2898"/>
        <v>1198</v>
      </c>
      <c r="AA427" s="58">
        <f t="shared" si="2899"/>
        <v>1633</v>
      </c>
      <c r="AB427" s="58">
        <f t="shared" si="2900"/>
        <v>1633</v>
      </c>
      <c r="AC427" s="58">
        <f t="shared" si="2901"/>
        <v>2141</v>
      </c>
      <c r="AD427" s="58">
        <f t="shared" si="2902"/>
        <v>2141</v>
      </c>
      <c r="AE427" s="58">
        <f t="shared" si="2903"/>
        <v>2682</v>
      </c>
      <c r="AF427" s="58">
        <f t="shared" si="2904"/>
        <v>2682</v>
      </c>
      <c r="AG427" s="58" t="e">
        <f t="shared" si="2905"/>
        <v>#N/A</v>
      </c>
      <c r="AH427" s="58" t="e">
        <f t="shared" si="2906"/>
        <v>#N/A</v>
      </c>
      <c r="AI427" s="58" t="e">
        <f t="shared" si="3154"/>
        <v>#N/A</v>
      </c>
      <c r="AJ427" s="58" t="e">
        <f t="shared" ref="AJ427" si="3197">AI427+COUNTIF($L:$L,AI$2&amp;$P427)-1</f>
        <v>#N/A</v>
      </c>
      <c r="AK427" s="58" t="e">
        <f t="shared" si="3156"/>
        <v>#N/A</v>
      </c>
      <c r="AL427" s="58" t="e">
        <f t="shared" ref="AL427" si="3198">AK427+COUNTIF($L:$L,AK$2&amp;$P427)-1</f>
        <v>#N/A</v>
      </c>
      <c r="AM427" s="58" t="e">
        <f t="shared" si="3158"/>
        <v>#N/A</v>
      </c>
      <c r="AN427" s="58" t="e">
        <f t="shared" ref="AN427" si="3199">AM427+COUNTIF($L:$L,AM$2&amp;$P427)-1</f>
        <v>#N/A</v>
      </c>
      <c r="AO427" s="58" t="e">
        <f t="shared" si="3160"/>
        <v>#N/A</v>
      </c>
      <c r="AP427" s="58" t="e">
        <f t="shared" ref="AP427" si="3200">AO427+COUNTIF($L:$L,AO$2&amp;$P427)-1</f>
        <v>#N/A</v>
      </c>
      <c r="AQ427" s="58" t="e">
        <f t="shared" si="3162"/>
        <v>#N/A</v>
      </c>
      <c r="AR427" s="58" t="e">
        <f t="shared" ref="AR427" si="3201">AQ427+COUNTIF($L:$L,AQ$2&amp;$P427)-1</f>
        <v>#N/A</v>
      </c>
      <c r="AS427" s="58" t="e">
        <f t="shared" si="3164"/>
        <v>#N/A</v>
      </c>
      <c r="AT427" s="58" t="e">
        <f t="shared" ref="AT427" si="3202">AS427+COUNTIF($L:$L,AS$2&amp;$P427)-1</f>
        <v>#N/A</v>
      </c>
      <c r="AU427" s="58" t="e">
        <f t="shared" si="3166"/>
        <v>#N/A</v>
      </c>
      <c r="AV427" s="58" t="e">
        <f t="shared" si="2920"/>
        <v>#N/A</v>
      </c>
      <c r="AW427" s="58" t="e">
        <f t="shared" si="2921"/>
        <v>#N/A</v>
      </c>
      <c r="AX427" s="58" t="e">
        <f t="shared" si="2922"/>
        <v>#N/A</v>
      </c>
      <c r="AY427" s="58" t="e">
        <f t="shared" si="2923"/>
        <v>#N/A</v>
      </c>
      <c r="AZ427" s="59" t="e">
        <f t="shared" si="2924"/>
        <v>#N/A</v>
      </c>
      <c r="BB427" s="66" t="s">
        <v>518</v>
      </c>
      <c r="BC427" s="67" t="e">
        <f t="shared" si="2925"/>
        <v>#N/A</v>
      </c>
      <c r="BD427" s="67" t="e">
        <f t="shared" si="2926"/>
        <v>#N/A</v>
      </c>
      <c r="BE427" s="67" t="e">
        <f t="shared" si="2927"/>
        <v>#N/A</v>
      </c>
      <c r="BF427" s="67" t="e">
        <f t="shared" si="2928"/>
        <v>#N/A</v>
      </c>
      <c r="BG427" s="67" t="e">
        <f t="shared" si="2929"/>
        <v>#N/A</v>
      </c>
      <c r="BH427" s="67" t="e">
        <f t="shared" si="2930"/>
        <v>#N/A</v>
      </c>
      <c r="BI427" s="67">
        <f t="shared" si="2931"/>
        <v>859</v>
      </c>
      <c r="BJ427" s="67">
        <f t="shared" si="2932"/>
        <v>859</v>
      </c>
      <c r="BK427" s="67">
        <f t="shared" si="2933"/>
        <v>1319</v>
      </c>
      <c r="BL427" s="67">
        <f t="shared" si="2934"/>
        <v>1319</v>
      </c>
      <c r="BM427" s="67">
        <f t="shared" si="2935"/>
        <v>1912</v>
      </c>
      <c r="BN427" s="67">
        <f t="shared" si="2936"/>
        <v>1912</v>
      </c>
      <c r="BO427" s="67">
        <f t="shared" si="2937"/>
        <v>2693</v>
      </c>
      <c r="BP427" s="67">
        <f t="shared" si="2938"/>
        <v>2693</v>
      </c>
      <c r="BQ427" s="67">
        <f t="shared" si="2939"/>
        <v>3671</v>
      </c>
      <c r="BR427" s="67">
        <f t="shared" si="2940"/>
        <v>3671</v>
      </c>
      <c r="BS427" s="67" t="e">
        <f t="shared" si="2941"/>
        <v>#N/A</v>
      </c>
      <c r="BT427" s="67" t="e">
        <f t="shared" si="2942"/>
        <v>#N/A</v>
      </c>
      <c r="BU427" s="67" t="e">
        <f t="shared" si="2943"/>
        <v>#N/A</v>
      </c>
      <c r="BV427" s="67" t="e">
        <f t="shared" si="2944"/>
        <v>#N/A</v>
      </c>
      <c r="BW427" s="67" t="e">
        <f t="shared" si="2945"/>
        <v>#N/A</v>
      </c>
      <c r="BX427" s="67" t="e">
        <f t="shared" si="2946"/>
        <v>#N/A</v>
      </c>
      <c r="BY427" s="67" t="e">
        <f t="shared" si="2947"/>
        <v>#N/A</v>
      </c>
      <c r="BZ427" s="67" t="e">
        <f t="shared" si="2948"/>
        <v>#N/A</v>
      </c>
      <c r="CA427" s="67" t="e">
        <f t="shared" si="2949"/>
        <v>#N/A</v>
      </c>
      <c r="CB427" s="67" t="e">
        <f t="shared" si="2950"/>
        <v>#N/A</v>
      </c>
      <c r="CC427" s="67" t="e">
        <f t="shared" si="2951"/>
        <v>#N/A</v>
      </c>
      <c r="CD427" s="67" t="e">
        <f t="shared" si="2952"/>
        <v>#N/A</v>
      </c>
      <c r="CE427" s="67" t="e">
        <f t="shared" si="2953"/>
        <v>#N/A</v>
      </c>
      <c r="CF427" s="67" t="e">
        <f t="shared" si="2954"/>
        <v>#N/A</v>
      </c>
      <c r="CG427" s="67" t="e">
        <f t="shared" si="2955"/>
        <v>#N/A</v>
      </c>
      <c r="CH427" s="67" t="e">
        <f t="shared" si="2956"/>
        <v>#N/A</v>
      </c>
      <c r="CI427" s="67" t="e">
        <f t="shared" si="2957"/>
        <v>#N/A</v>
      </c>
      <c r="CJ427" s="67" t="e">
        <f t="shared" si="2958"/>
        <v>#N/A</v>
      </c>
      <c r="CK427" s="67" t="e">
        <f t="shared" si="2959"/>
        <v>#N/A</v>
      </c>
      <c r="CL427" s="68" t="e">
        <f t="shared" si="2960"/>
        <v>#N/A</v>
      </c>
    </row>
    <row r="428" spans="2:90" hidden="1" x14ac:dyDescent="0.4">
      <c r="B428" t="str">
        <f t="shared" si="2881"/>
        <v>2015北陸電力(株)</v>
      </c>
      <c r="C428" t="str">
        <f t="shared" si="2882"/>
        <v>2015北陸電力(株)</v>
      </c>
      <c r="D428">
        <v>2015</v>
      </c>
      <c r="E428">
        <v>2016</v>
      </c>
      <c r="G428" s="36" t="s">
        <v>93</v>
      </c>
      <c r="H428">
        <v>6.2699999999999995E-4</v>
      </c>
      <c r="J428">
        <v>6.1499999999999999E-4</v>
      </c>
      <c r="L428" s="60" t="s">
        <v>2129</v>
      </c>
      <c r="M428" s="61">
        <v>2015</v>
      </c>
      <c r="N428" s="62" t="s">
        <v>97</v>
      </c>
      <c r="P428" s="60" t="s">
        <v>519</v>
      </c>
      <c r="Q428" s="61" t="e">
        <f t="shared" si="2889"/>
        <v>#N/A</v>
      </c>
      <c r="R428" s="61" t="e">
        <f t="shared" si="2890"/>
        <v>#N/A</v>
      </c>
      <c r="S428" s="61" t="e">
        <f t="shared" si="2891"/>
        <v>#N/A</v>
      </c>
      <c r="T428" s="61" t="e">
        <f t="shared" si="2892"/>
        <v>#N/A</v>
      </c>
      <c r="U428" s="61" t="e">
        <f t="shared" si="2893"/>
        <v>#N/A</v>
      </c>
      <c r="V428" s="61" t="e">
        <f t="shared" si="2894"/>
        <v>#N/A</v>
      </c>
      <c r="W428" s="61">
        <f t="shared" si="2895"/>
        <v>824</v>
      </c>
      <c r="X428" s="61">
        <f t="shared" si="2896"/>
        <v>824</v>
      </c>
      <c r="Y428" s="61" t="e">
        <f t="shared" si="2897"/>
        <v>#N/A</v>
      </c>
      <c r="Z428" s="61" t="e">
        <f t="shared" si="2898"/>
        <v>#N/A</v>
      </c>
      <c r="AA428" s="61" t="e">
        <f t="shared" si="2899"/>
        <v>#N/A</v>
      </c>
      <c r="AB428" s="61" t="e">
        <f t="shared" si="2900"/>
        <v>#N/A</v>
      </c>
      <c r="AC428" s="61" t="e">
        <f t="shared" si="2901"/>
        <v>#N/A</v>
      </c>
      <c r="AD428" s="61" t="e">
        <f t="shared" si="2902"/>
        <v>#N/A</v>
      </c>
      <c r="AE428" s="61" t="e">
        <f t="shared" si="2903"/>
        <v>#N/A</v>
      </c>
      <c r="AF428" s="61" t="e">
        <f t="shared" si="2904"/>
        <v>#N/A</v>
      </c>
      <c r="AG428" s="61" t="e">
        <f t="shared" si="2905"/>
        <v>#N/A</v>
      </c>
      <c r="AH428" s="61" t="e">
        <f t="shared" si="2906"/>
        <v>#N/A</v>
      </c>
      <c r="AI428" s="61" t="e">
        <f t="shared" si="3154"/>
        <v>#N/A</v>
      </c>
      <c r="AJ428" s="61" t="e">
        <f t="shared" ref="AJ428" si="3203">AI428+COUNTIF($L:$L,AI$2&amp;$P428)-1</f>
        <v>#N/A</v>
      </c>
      <c r="AK428" s="61" t="e">
        <f t="shared" si="3156"/>
        <v>#N/A</v>
      </c>
      <c r="AL428" s="61" t="e">
        <f t="shared" ref="AL428" si="3204">AK428+COUNTIF($L:$L,AK$2&amp;$P428)-1</f>
        <v>#N/A</v>
      </c>
      <c r="AM428" s="61" t="e">
        <f t="shared" si="3158"/>
        <v>#N/A</v>
      </c>
      <c r="AN428" s="61" t="e">
        <f t="shared" ref="AN428" si="3205">AM428+COUNTIF($L:$L,AM$2&amp;$P428)-1</f>
        <v>#N/A</v>
      </c>
      <c r="AO428" s="61" t="e">
        <f t="shared" si="3160"/>
        <v>#N/A</v>
      </c>
      <c r="AP428" s="61" t="e">
        <f t="shared" ref="AP428" si="3206">AO428+COUNTIF($L:$L,AO$2&amp;$P428)-1</f>
        <v>#N/A</v>
      </c>
      <c r="AQ428" s="61" t="e">
        <f t="shared" si="3162"/>
        <v>#N/A</v>
      </c>
      <c r="AR428" s="61" t="e">
        <f t="shared" ref="AR428" si="3207">AQ428+COUNTIF($L:$L,AQ$2&amp;$P428)-1</f>
        <v>#N/A</v>
      </c>
      <c r="AS428" s="61" t="e">
        <f t="shared" si="3164"/>
        <v>#N/A</v>
      </c>
      <c r="AT428" s="61" t="e">
        <f t="shared" ref="AT428" si="3208">AS428+COUNTIF($L:$L,AS$2&amp;$P428)-1</f>
        <v>#N/A</v>
      </c>
      <c r="AU428" s="61" t="e">
        <f t="shared" si="3166"/>
        <v>#N/A</v>
      </c>
      <c r="AV428" s="61" t="e">
        <f t="shared" si="2920"/>
        <v>#N/A</v>
      </c>
      <c r="AW428" s="61" t="e">
        <f t="shared" si="2921"/>
        <v>#N/A</v>
      </c>
      <c r="AX428" s="61" t="e">
        <f t="shared" si="2922"/>
        <v>#N/A</v>
      </c>
      <c r="AY428" s="61" t="e">
        <f t="shared" si="2923"/>
        <v>#N/A</v>
      </c>
      <c r="AZ428" s="62" t="e">
        <f t="shared" si="2924"/>
        <v>#N/A</v>
      </c>
      <c r="BB428" s="69" t="s">
        <v>519</v>
      </c>
      <c r="BC428" s="70" t="e">
        <f t="shared" si="2925"/>
        <v>#N/A</v>
      </c>
      <c r="BD428" s="70" t="e">
        <f t="shared" si="2926"/>
        <v>#N/A</v>
      </c>
      <c r="BE428" s="70" t="e">
        <f t="shared" si="2927"/>
        <v>#N/A</v>
      </c>
      <c r="BF428" s="70" t="e">
        <f t="shared" si="2928"/>
        <v>#N/A</v>
      </c>
      <c r="BG428" s="70" t="e">
        <f t="shared" si="2929"/>
        <v>#N/A</v>
      </c>
      <c r="BH428" s="70" t="e">
        <f t="shared" si="2930"/>
        <v>#N/A</v>
      </c>
      <c r="BI428" s="70">
        <f t="shared" si="2931"/>
        <v>860</v>
      </c>
      <c r="BJ428" s="70">
        <f t="shared" si="2932"/>
        <v>860</v>
      </c>
      <c r="BK428" s="70" t="e">
        <f t="shared" si="2933"/>
        <v>#N/A</v>
      </c>
      <c r="BL428" s="70" t="e">
        <f t="shared" si="2934"/>
        <v>#N/A</v>
      </c>
      <c r="BM428" s="70" t="e">
        <f t="shared" si="2935"/>
        <v>#N/A</v>
      </c>
      <c r="BN428" s="70" t="e">
        <f t="shared" si="2936"/>
        <v>#N/A</v>
      </c>
      <c r="BO428" s="70" t="e">
        <f t="shared" si="2937"/>
        <v>#N/A</v>
      </c>
      <c r="BP428" s="70" t="e">
        <f t="shared" si="2938"/>
        <v>#N/A</v>
      </c>
      <c r="BQ428" s="70" t="e">
        <f t="shared" si="2939"/>
        <v>#N/A</v>
      </c>
      <c r="BR428" s="70" t="e">
        <f t="shared" si="2940"/>
        <v>#N/A</v>
      </c>
      <c r="BS428" s="70" t="e">
        <f t="shared" si="2941"/>
        <v>#N/A</v>
      </c>
      <c r="BT428" s="70" t="e">
        <f t="shared" si="2942"/>
        <v>#N/A</v>
      </c>
      <c r="BU428" s="70" t="e">
        <f t="shared" si="2943"/>
        <v>#N/A</v>
      </c>
      <c r="BV428" s="70" t="e">
        <f t="shared" si="2944"/>
        <v>#N/A</v>
      </c>
      <c r="BW428" s="70" t="e">
        <f t="shared" si="2945"/>
        <v>#N/A</v>
      </c>
      <c r="BX428" s="70" t="e">
        <f t="shared" si="2946"/>
        <v>#N/A</v>
      </c>
      <c r="BY428" s="70" t="e">
        <f t="shared" si="2947"/>
        <v>#N/A</v>
      </c>
      <c r="BZ428" s="70" t="e">
        <f t="shared" si="2948"/>
        <v>#N/A</v>
      </c>
      <c r="CA428" s="70" t="e">
        <f t="shared" si="2949"/>
        <v>#N/A</v>
      </c>
      <c r="CB428" s="70" t="e">
        <f t="shared" si="2950"/>
        <v>#N/A</v>
      </c>
      <c r="CC428" s="70" t="e">
        <f t="shared" si="2951"/>
        <v>#N/A</v>
      </c>
      <c r="CD428" s="70" t="e">
        <f t="shared" si="2952"/>
        <v>#N/A</v>
      </c>
      <c r="CE428" s="70" t="e">
        <f t="shared" si="2953"/>
        <v>#N/A</v>
      </c>
      <c r="CF428" s="70" t="e">
        <f t="shared" si="2954"/>
        <v>#N/A</v>
      </c>
      <c r="CG428" s="70" t="e">
        <f t="shared" si="2955"/>
        <v>#N/A</v>
      </c>
      <c r="CH428" s="70" t="e">
        <f t="shared" si="2956"/>
        <v>#N/A</v>
      </c>
      <c r="CI428" s="70" t="e">
        <f t="shared" si="2957"/>
        <v>#N/A</v>
      </c>
      <c r="CJ428" s="70" t="e">
        <f t="shared" si="2958"/>
        <v>#N/A</v>
      </c>
      <c r="CK428" s="70" t="e">
        <f t="shared" si="2959"/>
        <v>#N/A</v>
      </c>
      <c r="CL428" s="71" t="e">
        <f t="shared" si="2960"/>
        <v>#N/A</v>
      </c>
    </row>
    <row r="429" spans="2:90" hidden="1" x14ac:dyDescent="0.4">
      <c r="B429" t="str">
        <f t="shared" si="2881"/>
        <v>2015関西電力(株)</v>
      </c>
      <c r="C429" t="str">
        <f t="shared" si="2882"/>
        <v>2015関西電力(株)</v>
      </c>
      <c r="D429">
        <v>2015</v>
      </c>
      <c r="E429">
        <v>2016</v>
      </c>
      <c r="G429" s="36" t="s">
        <v>94</v>
      </c>
      <c r="H429">
        <v>5.0900000000000001E-4</v>
      </c>
      <c r="J429">
        <v>4.9600000000000002E-4</v>
      </c>
      <c r="L429" s="57" t="s">
        <v>2130</v>
      </c>
      <c r="M429" s="58">
        <v>2015</v>
      </c>
      <c r="N429" s="59" t="s">
        <v>98</v>
      </c>
      <c r="P429" s="57" t="s">
        <v>520</v>
      </c>
      <c r="Q429" s="58" t="e">
        <f t="shared" si="2889"/>
        <v>#N/A</v>
      </c>
      <c r="R429" s="58" t="e">
        <f t="shared" si="2890"/>
        <v>#N/A</v>
      </c>
      <c r="S429" s="58" t="e">
        <f t="shared" si="2891"/>
        <v>#N/A</v>
      </c>
      <c r="T429" s="58" t="e">
        <f t="shared" si="2892"/>
        <v>#N/A</v>
      </c>
      <c r="U429" s="58" t="e">
        <f t="shared" si="2893"/>
        <v>#N/A</v>
      </c>
      <c r="V429" s="58" t="e">
        <f t="shared" si="2894"/>
        <v>#N/A</v>
      </c>
      <c r="W429" s="58">
        <f t="shared" si="2895"/>
        <v>825</v>
      </c>
      <c r="X429" s="58">
        <f t="shared" si="2896"/>
        <v>825</v>
      </c>
      <c r="Y429" s="58">
        <f t="shared" si="2897"/>
        <v>1200</v>
      </c>
      <c r="Z429" s="58">
        <f t="shared" si="2898"/>
        <v>1200</v>
      </c>
      <c r="AA429" s="58">
        <f t="shared" si="2899"/>
        <v>1635</v>
      </c>
      <c r="AB429" s="58">
        <f t="shared" si="2900"/>
        <v>1635</v>
      </c>
      <c r="AC429" s="58">
        <f t="shared" si="2901"/>
        <v>2143</v>
      </c>
      <c r="AD429" s="58">
        <f t="shared" si="2902"/>
        <v>2143</v>
      </c>
      <c r="AE429" s="58">
        <f t="shared" si="2903"/>
        <v>2684</v>
      </c>
      <c r="AF429" s="58">
        <f t="shared" si="2904"/>
        <v>2684</v>
      </c>
      <c r="AG429" s="58" t="e">
        <f t="shared" si="2905"/>
        <v>#N/A</v>
      </c>
      <c r="AH429" s="58" t="e">
        <f t="shared" si="2906"/>
        <v>#N/A</v>
      </c>
      <c r="AI429" s="58" t="e">
        <f t="shared" si="3154"/>
        <v>#N/A</v>
      </c>
      <c r="AJ429" s="58" t="e">
        <f t="shared" ref="AJ429" si="3209">AI429+COUNTIF($L:$L,AI$2&amp;$P429)-1</f>
        <v>#N/A</v>
      </c>
      <c r="AK429" s="58" t="e">
        <f t="shared" si="3156"/>
        <v>#N/A</v>
      </c>
      <c r="AL429" s="58" t="e">
        <f t="shared" ref="AL429" si="3210">AK429+COUNTIF($L:$L,AK$2&amp;$P429)-1</f>
        <v>#N/A</v>
      </c>
      <c r="AM429" s="58" t="e">
        <f t="shared" si="3158"/>
        <v>#N/A</v>
      </c>
      <c r="AN429" s="58" t="e">
        <f t="shared" ref="AN429" si="3211">AM429+COUNTIF($L:$L,AM$2&amp;$P429)-1</f>
        <v>#N/A</v>
      </c>
      <c r="AO429" s="58" t="e">
        <f t="shared" si="3160"/>
        <v>#N/A</v>
      </c>
      <c r="AP429" s="58" t="e">
        <f t="shared" ref="AP429" si="3212">AO429+COUNTIF($L:$L,AO$2&amp;$P429)-1</f>
        <v>#N/A</v>
      </c>
      <c r="AQ429" s="58" t="e">
        <f t="shared" si="3162"/>
        <v>#N/A</v>
      </c>
      <c r="AR429" s="58" t="e">
        <f t="shared" ref="AR429" si="3213">AQ429+COUNTIF($L:$L,AQ$2&amp;$P429)-1</f>
        <v>#N/A</v>
      </c>
      <c r="AS429" s="58" t="e">
        <f t="shared" si="3164"/>
        <v>#N/A</v>
      </c>
      <c r="AT429" s="58" t="e">
        <f t="shared" ref="AT429" si="3214">AS429+COUNTIF($L:$L,AS$2&amp;$P429)-1</f>
        <v>#N/A</v>
      </c>
      <c r="AU429" s="58" t="e">
        <f t="shared" si="3166"/>
        <v>#N/A</v>
      </c>
      <c r="AV429" s="58" t="e">
        <f t="shared" si="2920"/>
        <v>#N/A</v>
      </c>
      <c r="AW429" s="58" t="e">
        <f t="shared" si="2921"/>
        <v>#N/A</v>
      </c>
      <c r="AX429" s="58" t="e">
        <f t="shared" si="2922"/>
        <v>#N/A</v>
      </c>
      <c r="AY429" s="58" t="e">
        <f t="shared" si="2923"/>
        <v>#N/A</v>
      </c>
      <c r="AZ429" s="59" t="e">
        <f t="shared" si="2924"/>
        <v>#N/A</v>
      </c>
      <c r="BB429" s="66" t="s">
        <v>520</v>
      </c>
      <c r="BC429" s="67" t="e">
        <f t="shared" si="2925"/>
        <v>#N/A</v>
      </c>
      <c r="BD429" s="67" t="e">
        <f t="shared" si="2926"/>
        <v>#N/A</v>
      </c>
      <c r="BE429" s="67" t="e">
        <f t="shared" si="2927"/>
        <v>#N/A</v>
      </c>
      <c r="BF429" s="67" t="e">
        <f t="shared" si="2928"/>
        <v>#N/A</v>
      </c>
      <c r="BG429" s="67" t="e">
        <f t="shared" si="2929"/>
        <v>#N/A</v>
      </c>
      <c r="BH429" s="67" t="e">
        <f t="shared" si="2930"/>
        <v>#N/A</v>
      </c>
      <c r="BI429" s="67">
        <f t="shared" si="2931"/>
        <v>861</v>
      </c>
      <c r="BJ429" s="67">
        <f t="shared" si="2932"/>
        <v>861</v>
      </c>
      <c r="BK429" s="67">
        <f t="shared" si="2933"/>
        <v>1321</v>
      </c>
      <c r="BL429" s="67">
        <f t="shared" si="2934"/>
        <v>1321</v>
      </c>
      <c r="BM429" s="67">
        <f t="shared" si="2935"/>
        <v>1914</v>
      </c>
      <c r="BN429" s="67">
        <f t="shared" si="2936"/>
        <v>1914</v>
      </c>
      <c r="BO429" s="67">
        <f t="shared" si="2937"/>
        <v>2696</v>
      </c>
      <c r="BP429" s="67">
        <f t="shared" si="2938"/>
        <v>2696</v>
      </c>
      <c r="BQ429" s="67">
        <f t="shared" si="2939"/>
        <v>3676</v>
      </c>
      <c r="BR429" s="67">
        <f t="shared" si="2940"/>
        <v>3676</v>
      </c>
      <c r="BS429" s="67" t="e">
        <f t="shared" si="2941"/>
        <v>#N/A</v>
      </c>
      <c r="BT429" s="67" t="e">
        <f t="shared" si="2942"/>
        <v>#N/A</v>
      </c>
      <c r="BU429" s="67" t="e">
        <f t="shared" si="2943"/>
        <v>#N/A</v>
      </c>
      <c r="BV429" s="67" t="e">
        <f t="shared" si="2944"/>
        <v>#N/A</v>
      </c>
      <c r="BW429" s="67" t="e">
        <f t="shared" si="2945"/>
        <v>#N/A</v>
      </c>
      <c r="BX429" s="67" t="e">
        <f t="shared" si="2946"/>
        <v>#N/A</v>
      </c>
      <c r="BY429" s="67" t="e">
        <f t="shared" si="2947"/>
        <v>#N/A</v>
      </c>
      <c r="BZ429" s="67" t="e">
        <f t="shared" si="2948"/>
        <v>#N/A</v>
      </c>
      <c r="CA429" s="67" t="e">
        <f t="shared" si="2949"/>
        <v>#N/A</v>
      </c>
      <c r="CB429" s="67" t="e">
        <f t="shared" si="2950"/>
        <v>#N/A</v>
      </c>
      <c r="CC429" s="67" t="e">
        <f t="shared" si="2951"/>
        <v>#N/A</v>
      </c>
      <c r="CD429" s="67" t="e">
        <f t="shared" si="2952"/>
        <v>#N/A</v>
      </c>
      <c r="CE429" s="67" t="e">
        <f t="shared" si="2953"/>
        <v>#N/A</v>
      </c>
      <c r="CF429" s="67" t="e">
        <f t="shared" si="2954"/>
        <v>#N/A</v>
      </c>
      <c r="CG429" s="67" t="e">
        <f t="shared" si="2955"/>
        <v>#N/A</v>
      </c>
      <c r="CH429" s="67" t="e">
        <f t="shared" si="2956"/>
        <v>#N/A</v>
      </c>
      <c r="CI429" s="67" t="e">
        <f t="shared" si="2957"/>
        <v>#N/A</v>
      </c>
      <c r="CJ429" s="67" t="e">
        <f t="shared" si="2958"/>
        <v>#N/A</v>
      </c>
      <c r="CK429" s="67" t="e">
        <f t="shared" si="2959"/>
        <v>#N/A</v>
      </c>
      <c r="CL429" s="68" t="e">
        <f t="shared" si="2960"/>
        <v>#N/A</v>
      </c>
    </row>
    <row r="430" spans="2:90" hidden="1" x14ac:dyDescent="0.4">
      <c r="B430" t="str">
        <f t="shared" si="2881"/>
        <v>2015中国電力(株)</v>
      </c>
      <c r="C430" t="str">
        <f t="shared" si="2882"/>
        <v>2015中国電力(株)</v>
      </c>
      <c r="D430">
        <v>2015</v>
      </c>
      <c r="E430">
        <v>2016</v>
      </c>
      <c r="G430" s="36" t="s">
        <v>95</v>
      </c>
      <c r="H430">
        <v>6.9700000000000003E-4</v>
      </c>
      <c r="J430">
        <v>6.9999999999999999E-4</v>
      </c>
      <c r="L430" s="60" t="s">
        <v>2131</v>
      </c>
      <c r="M430" s="61">
        <v>2015</v>
      </c>
      <c r="N430" s="62" t="s">
        <v>410</v>
      </c>
      <c r="P430" s="60" t="s">
        <v>521</v>
      </c>
      <c r="Q430" s="61" t="e">
        <f t="shared" si="2889"/>
        <v>#N/A</v>
      </c>
      <c r="R430" s="61" t="e">
        <f t="shared" si="2890"/>
        <v>#N/A</v>
      </c>
      <c r="S430" s="61" t="e">
        <f t="shared" si="2891"/>
        <v>#N/A</v>
      </c>
      <c r="T430" s="61" t="e">
        <f t="shared" si="2892"/>
        <v>#N/A</v>
      </c>
      <c r="U430" s="61" t="e">
        <f t="shared" si="2893"/>
        <v>#N/A</v>
      </c>
      <c r="V430" s="61" t="e">
        <f t="shared" si="2894"/>
        <v>#N/A</v>
      </c>
      <c r="W430" s="61">
        <f t="shared" si="2895"/>
        <v>826</v>
      </c>
      <c r="X430" s="61">
        <f t="shared" si="2896"/>
        <v>826</v>
      </c>
      <c r="Y430" s="61" t="e">
        <f t="shared" si="2897"/>
        <v>#N/A</v>
      </c>
      <c r="Z430" s="61" t="e">
        <f t="shared" si="2898"/>
        <v>#N/A</v>
      </c>
      <c r="AA430" s="61" t="e">
        <f t="shared" si="2899"/>
        <v>#N/A</v>
      </c>
      <c r="AB430" s="61" t="e">
        <f t="shared" si="2900"/>
        <v>#N/A</v>
      </c>
      <c r="AC430" s="61" t="e">
        <f t="shared" si="2901"/>
        <v>#N/A</v>
      </c>
      <c r="AD430" s="61" t="e">
        <f t="shared" si="2902"/>
        <v>#N/A</v>
      </c>
      <c r="AE430" s="61" t="e">
        <f t="shared" si="2903"/>
        <v>#N/A</v>
      </c>
      <c r="AF430" s="61" t="e">
        <f t="shared" si="2904"/>
        <v>#N/A</v>
      </c>
      <c r="AG430" s="61" t="e">
        <f t="shared" si="2905"/>
        <v>#N/A</v>
      </c>
      <c r="AH430" s="61" t="e">
        <f t="shared" si="2906"/>
        <v>#N/A</v>
      </c>
      <c r="AI430" s="61" t="e">
        <f t="shared" si="3154"/>
        <v>#N/A</v>
      </c>
      <c r="AJ430" s="61" t="e">
        <f t="shared" ref="AJ430" si="3215">AI430+COUNTIF($L:$L,AI$2&amp;$P430)-1</f>
        <v>#N/A</v>
      </c>
      <c r="AK430" s="61" t="e">
        <f t="shared" si="3156"/>
        <v>#N/A</v>
      </c>
      <c r="AL430" s="61" t="e">
        <f t="shared" ref="AL430" si="3216">AK430+COUNTIF($L:$L,AK$2&amp;$P430)-1</f>
        <v>#N/A</v>
      </c>
      <c r="AM430" s="61" t="e">
        <f t="shared" si="3158"/>
        <v>#N/A</v>
      </c>
      <c r="AN430" s="61" t="e">
        <f t="shared" ref="AN430" si="3217">AM430+COUNTIF($L:$L,AM$2&amp;$P430)-1</f>
        <v>#N/A</v>
      </c>
      <c r="AO430" s="61" t="e">
        <f t="shared" si="3160"/>
        <v>#N/A</v>
      </c>
      <c r="AP430" s="61" t="e">
        <f t="shared" ref="AP430" si="3218">AO430+COUNTIF($L:$L,AO$2&amp;$P430)-1</f>
        <v>#N/A</v>
      </c>
      <c r="AQ430" s="61" t="e">
        <f t="shared" si="3162"/>
        <v>#N/A</v>
      </c>
      <c r="AR430" s="61" t="e">
        <f t="shared" ref="AR430" si="3219">AQ430+COUNTIF($L:$L,AQ$2&amp;$P430)-1</f>
        <v>#N/A</v>
      </c>
      <c r="AS430" s="61" t="e">
        <f t="shared" si="3164"/>
        <v>#N/A</v>
      </c>
      <c r="AT430" s="61" t="e">
        <f t="shared" ref="AT430" si="3220">AS430+COUNTIF($L:$L,AS$2&amp;$P430)-1</f>
        <v>#N/A</v>
      </c>
      <c r="AU430" s="61" t="e">
        <f t="shared" si="3166"/>
        <v>#N/A</v>
      </c>
      <c r="AV430" s="61" t="e">
        <f t="shared" si="2920"/>
        <v>#N/A</v>
      </c>
      <c r="AW430" s="61" t="e">
        <f t="shared" si="2921"/>
        <v>#N/A</v>
      </c>
      <c r="AX430" s="61" t="e">
        <f t="shared" si="2922"/>
        <v>#N/A</v>
      </c>
      <c r="AY430" s="61" t="e">
        <f t="shared" si="2923"/>
        <v>#N/A</v>
      </c>
      <c r="AZ430" s="62" t="e">
        <f t="shared" si="2924"/>
        <v>#N/A</v>
      </c>
      <c r="BB430" s="69" t="s">
        <v>521</v>
      </c>
      <c r="BC430" s="70" t="e">
        <f t="shared" si="2925"/>
        <v>#N/A</v>
      </c>
      <c r="BD430" s="70" t="e">
        <f t="shared" si="2926"/>
        <v>#N/A</v>
      </c>
      <c r="BE430" s="70" t="e">
        <f t="shared" si="2927"/>
        <v>#N/A</v>
      </c>
      <c r="BF430" s="70" t="e">
        <f t="shared" si="2928"/>
        <v>#N/A</v>
      </c>
      <c r="BG430" s="70" t="e">
        <f t="shared" si="2929"/>
        <v>#N/A</v>
      </c>
      <c r="BH430" s="70" t="e">
        <f t="shared" si="2930"/>
        <v>#N/A</v>
      </c>
      <c r="BI430" s="70">
        <f t="shared" si="2931"/>
        <v>862</v>
      </c>
      <c r="BJ430" s="70">
        <f t="shared" si="2932"/>
        <v>862</v>
      </c>
      <c r="BK430" s="70" t="e">
        <f t="shared" si="2933"/>
        <v>#N/A</v>
      </c>
      <c r="BL430" s="70" t="e">
        <f t="shared" si="2934"/>
        <v>#N/A</v>
      </c>
      <c r="BM430" s="70" t="e">
        <f t="shared" si="2935"/>
        <v>#N/A</v>
      </c>
      <c r="BN430" s="70" t="e">
        <f t="shared" si="2936"/>
        <v>#N/A</v>
      </c>
      <c r="BO430" s="70" t="e">
        <f t="shared" si="2937"/>
        <v>#N/A</v>
      </c>
      <c r="BP430" s="70" t="e">
        <f t="shared" si="2938"/>
        <v>#N/A</v>
      </c>
      <c r="BQ430" s="70" t="e">
        <f t="shared" si="2939"/>
        <v>#N/A</v>
      </c>
      <c r="BR430" s="70" t="e">
        <f t="shared" si="2940"/>
        <v>#N/A</v>
      </c>
      <c r="BS430" s="70" t="e">
        <f t="shared" si="2941"/>
        <v>#N/A</v>
      </c>
      <c r="BT430" s="70" t="e">
        <f t="shared" si="2942"/>
        <v>#N/A</v>
      </c>
      <c r="BU430" s="70" t="e">
        <f t="shared" si="2943"/>
        <v>#N/A</v>
      </c>
      <c r="BV430" s="70" t="e">
        <f t="shared" si="2944"/>
        <v>#N/A</v>
      </c>
      <c r="BW430" s="70" t="e">
        <f t="shared" si="2945"/>
        <v>#N/A</v>
      </c>
      <c r="BX430" s="70" t="e">
        <f t="shared" si="2946"/>
        <v>#N/A</v>
      </c>
      <c r="BY430" s="70" t="e">
        <f t="shared" si="2947"/>
        <v>#N/A</v>
      </c>
      <c r="BZ430" s="70" t="e">
        <f t="shared" si="2948"/>
        <v>#N/A</v>
      </c>
      <c r="CA430" s="70" t="e">
        <f t="shared" si="2949"/>
        <v>#N/A</v>
      </c>
      <c r="CB430" s="70" t="e">
        <f t="shared" si="2950"/>
        <v>#N/A</v>
      </c>
      <c r="CC430" s="70" t="e">
        <f t="shared" si="2951"/>
        <v>#N/A</v>
      </c>
      <c r="CD430" s="70" t="e">
        <f t="shared" si="2952"/>
        <v>#N/A</v>
      </c>
      <c r="CE430" s="70" t="e">
        <f t="shared" si="2953"/>
        <v>#N/A</v>
      </c>
      <c r="CF430" s="70" t="e">
        <f t="shared" si="2954"/>
        <v>#N/A</v>
      </c>
      <c r="CG430" s="70" t="e">
        <f t="shared" si="2955"/>
        <v>#N/A</v>
      </c>
      <c r="CH430" s="70" t="e">
        <f t="shared" si="2956"/>
        <v>#N/A</v>
      </c>
      <c r="CI430" s="70" t="e">
        <f t="shared" si="2957"/>
        <v>#N/A</v>
      </c>
      <c r="CJ430" s="70" t="e">
        <f t="shared" si="2958"/>
        <v>#N/A</v>
      </c>
      <c r="CK430" s="70" t="e">
        <f t="shared" si="2959"/>
        <v>#N/A</v>
      </c>
      <c r="CL430" s="71" t="e">
        <f t="shared" si="2960"/>
        <v>#N/A</v>
      </c>
    </row>
    <row r="431" spans="2:90" hidden="1" x14ac:dyDescent="0.4">
      <c r="B431" t="str">
        <f t="shared" si="2881"/>
        <v>2015四国電力(株)</v>
      </c>
      <c r="C431" t="str">
        <f t="shared" si="2882"/>
        <v>2015四国電力(株)</v>
      </c>
      <c r="D431">
        <v>2015</v>
      </c>
      <c r="E431">
        <v>2016</v>
      </c>
      <c r="G431" s="36" t="s">
        <v>96</v>
      </c>
      <c r="H431">
        <v>6.5099999999999999E-4</v>
      </c>
      <c r="J431">
        <v>6.69E-4</v>
      </c>
      <c r="L431" s="57" t="s">
        <v>2132</v>
      </c>
      <c r="M431" s="58">
        <v>2015</v>
      </c>
      <c r="N431" s="59" t="s">
        <v>411</v>
      </c>
      <c r="P431" s="57" t="s">
        <v>522</v>
      </c>
      <c r="Q431" s="58" t="e">
        <f t="shared" si="2889"/>
        <v>#N/A</v>
      </c>
      <c r="R431" s="58" t="e">
        <f t="shared" si="2890"/>
        <v>#N/A</v>
      </c>
      <c r="S431" s="58" t="e">
        <f t="shared" si="2891"/>
        <v>#N/A</v>
      </c>
      <c r="T431" s="58" t="e">
        <f t="shared" si="2892"/>
        <v>#N/A</v>
      </c>
      <c r="U431" s="58" t="e">
        <f t="shared" si="2893"/>
        <v>#N/A</v>
      </c>
      <c r="V431" s="58" t="e">
        <f t="shared" si="2894"/>
        <v>#N/A</v>
      </c>
      <c r="W431" s="58">
        <f t="shared" si="2895"/>
        <v>827</v>
      </c>
      <c r="X431" s="58">
        <f t="shared" si="2896"/>
        <v>827</v>
      </c>
      <c r="Y431" s="58">
        <f t="shared" si="2897"/>
        <v>1203</v>
      </c>
      <c r="Z431" s="58">
        <f t="shared" si="2898"/>
        <v>1203</v>
      </c>
      <c r="AA431" s="58">
        <f t="shared" si="2899"/>
        <v>1638</v>
      </c>
      <c r="AB431" s="58">
        <f t="shared" si="2900"/>
        <v>1638</v>
      </c>
      <c r="AC431" s="58">
        <f t="shared" si="2901"/>
        <v>2146</v>
      </c>
      <c r="AD431" s="58">
        <f t="shared" si="2902"/>
        <v>2146</v>
      </c>
      <c r="AE431" s="58">
        <f t="shared" si="2903"/>
        <v>2687</v>
      </c>
      <c r="AF431" s="58">
        <f t="shared" si="2904"/>
        <v>2687</v>
      </c>
      <c r="AG431" s="58" t="e">
        <f t="shared" si="2905"/>
        <v>#N/A</v>
      </c>
      <c r="AH431" s="58" t="e">
        <f t="shared" si="2906"/>
        <v>#N/A</v>
      </c>
      <c r="AI431" s="58" t="e">
        <f t="shared" si="3154"/>
        <v>#N/A</v>
      </c>
      <c r="AJ431" s="58" t="e">
        <f t="shared" ref="AJ431" si="3221">AI431+COUNTIF($L:$L,AI$2&amp;$P431)-1</f>
        <v>#N/A</v>
      </c>
      <c r="AK431" s="58" t="e">
        <f t="shared" si="3156"/>
        <v>#N/A</v>
      </c>
      <c r="AL431" s="58" t="e">
        <f t="shared" ref="AL431" si="3222">AK431+COUNTIF($L:$L,AK$2&amp;$P431)-1</f>
        <v>#N/A</v>
      </c>
      <c r="AM431" s="58" t="e">
        <f t="shared" si="3158"/>
        <v>#N/A</v>
      </c>
      <c r="AN431" s="58" t="e">
        <f t="shared" ref="AN431" si="3223">AM431+COUNTIF($L:$L,AM$2&amp;$P431)-1</f>
        <v>#N/A</v>
      </c>
      <c r="AO431" s="58" t="e">
        <f t="shared" si="3160"/>
        <v>#N/A</v>
      </c>
      <c r="AP431" s="58" t="e">
        <f t="shared" ref="AP431" si="3224">AO431+COUNTIF($L:$L,AO$2&amp;$P431)-1</f>
        <v>#N/A</v>
      </c>
      <c r="AQ431" s="58" t="e">
        <f t="shared" si="3162"/>
        <v>#N/A</v>
      </c>
      <c r="AR431" s="58" t="e">
        <f t="shared" ref="AR431" si="3225">AQ431+COUNTIF($L:$L,AQ$2&amp;$P431)-1</f>
        <v>#N/A</v>
      </c>
      <c r="AS431" s="58" t="e">
        <f t="shared" si="3164"/>
        <v>#N/A</v>
      </c>
      <c r="AT431" s="58" t="e">
        <f t="shared" ref="AT431" si="3226">AS431+COUNTIF($L:$L,AS$2&amp;$P431)-1</f>
        <v>#N/A</v>
      </c>
      <c r="AU431" s="58" t="e">
        <f t="shared" si="3166"/>
        <v>#N/A</v>
      </c>
      <c r="AV431" s="58" t="e">
        <f t="shared" si="2920"/>
        <v>#N/A</v>
      </c>
      <c r="AW431" s="58" t="e">
        <f t="shared" si="2921"/>
        <v>#N/A</v>
      </c>
      <c r="AX431" s="58" t="e">
        <f t="shared" si="2922"/>
        <v>#N/A</v>
      </c>
      <c r="AY431" s="58" t="e">
        <f t="shared" si="2923"/>
        <v>#N/A</v>
      </c>
      <c r="AZ431" s="59" t="e">
        <f t="shared" si="2924"/>
        <v>#N/A</v>
      </c>
      <c r="BB431" s="66" t="s">
        <v>522</v>
      </c>
      <c r="BC431" s="67" t="e">
        <f t="shared" si="2925"/>
        <v>#N/A</v>
      </c>
      <c r="BD431" s="67" t="e">
        <f t="shared" si="2926"/>
        <v>#N/A</v>
      </c>
      <c r="BE431" s="67" t="e">
        <f t="shared" si="2927"/>
        <v>#N/A</v>
      </c>
      <c r="BF431" s="67" t="e">
        <f t="shared" si="2928"/>
        <v>#N/A</v>
      </c>
      <c r="BG431" s="67" t="e">
        <f t="shared" si="2929"/>
        <v>#N/A</v>
      </c>
      <c r="BH431" s="67" t="e">
        <f t="shared" si="2930"/>
        <v>#N/A</v>
      </c>
      <c r="BI431" s="67">
        <f t="shared" si="2931"/>
        <v>863</v>
      </c>
      <c r="BJ431" s="67">
        <f t="shared" si="2932"/>
        <v>863</v>
      </c>
      <c r="BK431" s="67">
        <f t="shared" si="2933"/>
        <v>1324</v>
      </c>
      <c r="BL431" s="67">
        <f t="shared" si="2934"/>
        <v>1324</v>
      </c>
      <c r="BM431" s="67">
        <f t="shared" si="2935"/>
        <v>1917</v>
      </c>
      <c r="BN431" s="67">
        <f t="shared" si="2936"/>
        <v>1917</v>
      </c>
      <c r="BO431" s="67">
        <f t="shared" si="2937"/>
        <v>2699</v>
      </c>
      <c r="BP431" s="67">
        <f t="shared" si="2938"/>
        <v>2699</v>
      </c>
      <c r="BQ431" s="67">
        <f t="shared" si="2939"/>
        <v>3679</v>
      </c>
      <c r="BR431" s="67">
        <f t="shared" si="2940"/>
        <v>3679</v>
      </c>
      <c r="BS431" s="67" t="e">
        <f t="shared" si="2941"/>
        <v>#N/A</v>
      </c>
      <c r="BT431" s="67" t="e">
        <f t="shared" si="2942"/>
        <v>#N/A</v>
      </c>
      <c r="BU431" s="67" t="e">
        <f t="shared" si="2943"/>
        <v>#N/A</v>
      </c>
      <c r="BV431" s="67" t="e">
        <f t="shared" si="2944"/>
        <v>#N/A</v>
      </c>
      <c r="BW431" s="67" t="e">
        <f t="shared" si="2945"/>
        <v>#N/A</v>
      </c>
      <c r="BX431" s="67" t="e">
        <f t="shared" si="2946"/>
        <v>#N/A</v>
      </c>
      <c r="BY431" s="67" t="e">
        <f t="shared" si="2947"/>
        <v>#N/A</v>
      </c>
      <c r="BZ431" s="67" t="e">
        <f t="shared" si="2948"/>
        <v>#N/A</v>
      </c>
      <c r="CA431" s="67" t="e">
        <f t="shared" si="2949"/>
        <v>#N/A</v>
      </c>
      <c r="CB431" s="67" t="e">
        <f t="shared" si="2950"/>
        <v>#N/A</v>
      </c>
      <c r="CC431" s="67" t="e">
        <f t="shared" si="2951"/>
        <v>#N/A</v>
      </c>
      <c r="CD431" s="67" t="e">
        <f t="shared" si="2952"/>
        <v>#N/A</v>
      </c>
      <c r="CE431" s="67" t="e">
        <f t="shared" si="2953"/>
        <v>#N/A</v>
      </c>
      <c r="CF431" s="67" t="e">
        <f t="shared" si="2954"/>
        <v>#N/A</v>
      </c>
      <c r="CG431" s="67" t="e">
        <f t="shared" si="2955"/>
        <v>#N/A</v>
      </c>
      <c r="CH431" s="67" t="e">
        <f t="shared" si="2956"/>
        <v>#N/A</v>
      </c>
      <c r="CI431" s="67" t="e">
        <f t="shared" si="2957"/>
        <v>#N/A</v>
      </c>
      <c r="CJ431" s="67" t="e">
        <f t="shared" si="2958"/>
        <v>#N/A</v>
      </c>
      <c r="CK431" s="67" t="e">
        <f t="shared" si="2959"/>
        <v>#N/A</v>
      </c>
      <c r="CL431" s="68" t="e">
        <f t="shared" si="2960"/>
        <v>#N/A</v>
      </c>
    </row>
    <row r="432" spans="2:90" hidden="1" x14ac:dyDescent="0.4">
      <c r="B432" t="str">
        <f t="shared" si="2881"/>
        <v>2015九州電力(株)</v>
      </c>
      <c r="C432" t="str">
        <f t="shared" si="2882"/>
        <v>2015九州電力(株)</v>
      </c>
      <c r="D432">
        <v>2015</v>
      </c>
      <c r="E432">
        <v>2016</v>
      </c>
      <c r="G432" s="36" t="s">
        <v>97</v>
      </c>
      <c r="H432">
        <v>5.0900000000000001E-4</v>
      </c>
      <c r="J432">
        <v>5.2800000000000004E-4</v>
      </c>
      <c r="L432" s="60" t="s">
        <v>2133</v>
      </c>
      <c r="M432" s="61">
        <v>2015</v>
      </c>
      <c r="N432" s="62" t="s">
        <v>412</v>
      </c>
      <c r="P432" s="60" t="s">
        <v>523</v>
      </c>
      <c r="Q432" s="61" t="e">
        <f t="shared" si="2889"/>
        <v>#N/A</v>
      </c>
      <c r="R432" s="61" t="e">
        <f t="shared" si="2890"/>
        <v>#N/A</v>
      </c>
      <c r="S432" s="61" t="e">
        <f t="shared" si="2891"/>
        <v>#N/A</v>
      </c>
      <c r="T432" s="61" t="e">
        <f t="shared" si="2892"/>
        <v>#N/A</v>
      </c>
      <c r="U432" s="61" t="e">
        <f t="shared" si="2893"/>
        <v>#N/A</v>
      </c>
      <c r="V432" s="61" t="e">
        <f t="shared" si="2894"/>
        <v>#N/A</v>
      </c>
      <c r="W432" s="61">
        <f t="shared" si="2895"/>
        <v>828</v>
      </c>
      <c r="X432" s="61">
        <f t="shared" si="2896"/>
        <v>828</v>
      </c>
      <c r="Y432" s="61">
        <f t="shared" si="2897"/>
        <v>1204</v>
      </c>
      <c r="Z432" s="61">
        <f t="shared" si="2898"/>
        <v>1204</v>
      </c>
      <c r="AA432" s="61">
        <f t="shared" si="2899"/>
        <v>1639</v>
      </c>
      <c r="AB432" s="61">
        <f t="shared" si="2900"/>
        <v>1639</v>
      </c>
      <c r="AC432" s="61">
        <f t="shared" si="2901"/>
        <v>2147</v>
      </c>
      <c r="AD432" s="61">
        <f t="shared" si="2902"/>
        <v>2147</v>
      </c>
      <c r="AE432" s="61">
        <f t="shared" si="2903"/>
        <v>2688</v>
      </c>
      <c r="AF432" s="61">
        <f t="shared" si="2904"/>
        <v>2688</v>
      </c>
      <c r="AG432" s="61" t="e">
        <f t="shared" si="2905"/>
        <v>#N/A</v>
      </c>
      <c r="AH432" s="61" t="e">
        <f t="shared" si="2906"/>
        <v>#N/A</v>
      </c>
      <c r="AI432" s="61" t="e">
        <f t="shared" si="3154"/>
        <v>#N/A</v>
      </c>
      <c r="AJ432" s="61" t="e">
        <f t="shared" ref="AJ432" si="3227">AI432+COUNTIF($L:$L,AI$2&amp;$P432)-1</f>
        <v>#N/A</v>
      </c>
      <c r="AK432" s="61" t="e">
        <f t="shared" si="3156"/>
        <v>#N/A</v>
      </c>
      <c r="AL432" s="61" t="e">
        <f t="shared" ref="AL432" si="3228">AK432+COUNTIF($L:$L,AK$2&amp;$P432)-1</f>
        <v>#N/A</v>
      </c>
      <c r="AM432" s="61" t="e">
        <f t="shared" si="3158"/>
        <v>#N/A</v>
      </c>
      <c r="AN432" s="61" t="e">
        <f t="shared" ref="AN432" si="3229">AM432+COUNTIF($L:$L,AM$2&amp;$P432)-1</f>
        <v>#N/A</v>
      </c>
      <c r="AO432" s="61" t="e">
        <f t="shared" si="3160"/>
        <v>#N/A</v>
      </c>
      <c r="AP432" s="61" t="e">
        <f t="shared" ref="AP432" si="3230">AO432+COUNTIF($L:$L,AO$2&amp;$P432)-1</f>
        <v>#N/A</v>
      </c>
      <c r="AQ432" s="61" t="e">
        <f t="shared" si="3162"/>
        <v>#N/A</v>
      </c>
      <c r="AR432" s="61" t="e">
        <f t="shared" ref="AR432" si="3231">AQ432+COUNTIF($L:$L,AQ$2&amp;$P432)-1</f>
        <v>#N/A</v>
      </c>
      <c r="AS432" s="61" t="e">
        <f t="shared" si="3164"/>
        <v>#N/A</v>
      </c>
      <c r="AT432" s="61" t="e">
        <f t="shared" ref="AT432" si="3232">AS432+COUNTIF($L:$L,AS$2&amp;$P432)-1</f>
        <v>#N/A</v>
      </c>
      <c r="AU432" s="61" t="e">
        <f t="shared" si="3166"/>
        <v>#N/A</v>
      </c>
      <c r="AV432" s="61" t="e">
        <f t="shared" si="2920"/>
        <v>#N/A</v>
      </c>
      <c r="AW432" s="61" t="e">
        <f t="shared" si="2921"/>
        <v>#N/A</v>
      </c>
      <c r="AX432" s="61" t="e">
        <f t="shared" si="2922"/>
        <v>#N/A</v>
      </c>
      <c r="AY432" s="61" t="e">
        <f t="shared" si="2923"/>
        <v>#N/A</v>
      </c>
      <c r="AZ432" s="62" t="e">
        <f t="shared" si="2924"/>
        <v>#N/A</v>
      </c>
      <c r="BB432" s="69" t="s">
        <v>523</v>
      </c>
      <c r="BC432" s="70" t="e">
        <f t="shared" si="2925"/>
        <v>#N/A</v>
      </c>
      <c r="BD432" s="70" t="e">
        <f t="shared" si="2926"/>
        <v>#N/A</v>
      </c>
      <c r="BE432" s="70" t="e">
        <f t="shared" si="2927"/>
        <v>#N/A</v>
      </c>
      <c r="BF432" s="70" t="e">
        <f t="shared" si="2928"/>
        <v>#N/A</v>
      </c>
      <c r="BG432" s="70" t="e">
        <f t="shared" si="2929"/>
        <v>#N/A</v>
      </c>
      <c r="BH432" s="70" t="e">
        <f t="shared" si="2930"/>
        <v>#N/A</v>
      </c>
      <c r="BI432" s="70">
        <f t="shared" si="2931"/>
        <v>864</v>
      </c>
      <c r="BJ432" s="70">
        <f t="shared" si="2932"/>
        <v>864</v>
      </c>
      <c r="BK432" s="70">
        <f t="shared" si="2933"/>
        <v>1325</v>
      </c>
      <c r="BL432" s="70">
        <f t="shared" si="2934"/>
        <v>1325</v>
      </c>
      <c r="BM432" s="70">
        <f t="shared" si="2935"/>
        <v>1918</v>
      </c>
      <c r="BN432" s="70">
        <f t="shared" si="2936"/>
        <v>1918</v>
      </c>
      <c r="BO432" s="70">
        <f t="shared" si="2937"/>
        <v>2700</v>
      </c>
      <c r="BP432" s="70">
        <f t="shared" si="2938"/>
        <v>2700</v>
      </c>
      <c r="BQ432" s="70">
        <f t="shared" si="2939"/>
        <v>3680</v>
      </c>
      <c r="BR432" s="70">
        <f t="shared" si="2940"/>
        <v>3680</v>
      </c>
      <c r="BS432" s="70" t="e">
        <f t="shared" si="2941"/>
        <v>#N/A</v>
      </c>
      <c r="BT432" s="70" t="e">
        <f t="shared" si="2942"/>
        <v>#N/A</v>
      </c>
      <c r="BU432" s="70" t="e">
        <f t="shared" si="2943"/>
        <v>#N/A</v>
      </c>
      <c r="BV432" s="70" t="e">
        <f t="shared" si="2944"/>
        <v>#N/A</v>
      </c>
      <c r="BW432" s="70" t="e">
        <f t="shared" si="2945"/>
        <v>#N/A</v>
      </c>
      <c r="BX432" s="70" t="e">
        <f t="shared" si="2946"/>
        <v>#N/A</v>
      </c>
      <c r="BY432" s="70" t="e">
        <f t="shared" si="2947"/>
        <v>#N/A</v>
      </c>
      <c r="BZ432" s="70" t="e">
        <f t="shared" si="2948"/>
        <v>#N/A</v>
      </c>
      <c r="CA432" s="70" t="e">
        <f t="shared" si="2949"/>
        <v>#N/A</v>
      </c>
      <c r="CB432" s="70" t="e">
        <f t="shared" si="2950"/>
        <v>#N/A</v>
      </c>
      <c r="CC432" s="70" t="e">
        <f t="shared" si="2951"/>
        <v>#N/A</v>
      </c>
      <c r="CD432" s="70" t="e">
        <f t="shared" si="2952"/>
        <v>#N/A</v>
      </c>
      <c r="CE432" s="70" t="e">
        <f t="shared" si="2953"/>
        <v>#N/A</v>
      </c>
      <c r="CF432" s="70" t="e">
        <f t="shared" si="2954"/>
        <v>#N/A</v>
      </c>
      <c r="CG432" s="70" t="e">
        <f t="shared" si="2955"/>
        <v>#N/A</v>
      </c>
      <c r="CH432" s="70" t="e">
        <f t="shared" si="2956"/>
        <v>#N/A</v>
      </c>
      <c r="CI432" s="70" t="e">
        <f t="shared" si="2957"/>
        <v>#N/A</v>
      </c>
      <c r="CJ432" s="70" t="e">
        <f t="shared" si="2958"/>
        <v>#N/A</v>
      </c>
      <c r="CK432" s="70" t="e">
        <f t="shared" si="2959"/>
        <v>#N/A</v>
      </c>
      <c r="CL432" s="71" t="e">
        <f t="shared" si="2960"/>
        <v>#N/A</v>
      </c>
    </row>
    <row r="433" spans="2:90" hidden="1" x14ac:dyDescent="0.4">
      <c r="B433" t="str">
        <f t="shared" si="2881"/>
        <v>2015沖縄電力(株)</v>
      </c>
      <c r="C433" t="str">
        <f t="shared" si="2882"/>
        <v>2015沖縄電力(株)</v>
      </c>
      <c r="D433">
        <v>2015</v>
      </c>
      <c r="E433">
        <v>2016</v>
      </c>
      <c r="G433" s="36" t="s">
        <v>98</v>
      </c>
      <c r="H433">
        <v>8.0199999999999998E-4</v>
      </c>
      <c r="J433">
        <v>7.9900000000000001E-4</v>
      </c>
      <c r="L433" s="57" t="s">
        <v>2134</v>
      </c>
      <c r="M433" s="58">
        <v>2015</v>
      </c>
      <c r="N433" s="59" t="s">
        <v>225</v>
      </c>
      <c r="P433" s="57" t="s">
        <v>524</v>
      </c>
      <c r="Q433" s="58" t="e">
        <f t="shared" si="2889"/>
        <v>#N/A</v>
      </c>
      <c r="R433" s="58" t="e">
        <f t="shared" si="2890"/>
        <v>#N/A</v>
      </c>
      <c r="S433" s="58" t="e">
        <f t="shared" si="2891"/>
        <v>#N/A</v>
      </c>
      <c r="T433" s="58" t="e">
        <f t="shared" si="2892"/>
        <v>#N/A</v>
      </c>
      <c r="U433" s="58" t="e">
        <f t="shared" si="2893"/>
        <v>#N/A</v>
      </c>
      <c r="V433" s="58" t="e">
        <f t="shared" si="2894"/>
        <v>#N/A</v>
      </c>
      <c r="W433" s="58">
        <f t="shared" si="2895"/>
        <v>829</v>
      </c>
      <c r="X433" s="58">
        <f t="shared" si="2896"/>
        <v>829</v>
      </c>
      <c r="Y433" s="58">
        <f t="shared" si="2897"/>
        <v>1205</v>
      </c>
      <c r="Z433" s="58">
        <f t="shared" si="2898"/>
        <v>1205</v>
      </c>
      <c r="AA433" s="58">
        <f t="shared" si="2899"/>
        <v>1640</v>
      </c>
      <c r="AB433" s="58">
        <f t="shared" si="2900"/>
        <v>1640</v>
      </c>
      <c r="AC433" s="58" t="e">
        <f t="shared" si="2901"/>
        <v>#N/A</v>
      </c>
      <c r="AD433" s="58" t="e">
        <f t="shared" si="2902"/>
        <v>#N/A</v>
      </c>
      <c r="AE433" s="58" t="e">
        <f t="shared" si="2903"/>
        <v>#N/A</v>
      </c>
      <c r="AF433" s="58" t="e">
        <f t="shared" si="2904"/>
        <v>#N/A</v>
      </c>
      <c r="AG433" s="58" t="e">
        <f t="shared" si="2905"/>
        <v>#N/A</v>
      </c>
      <c r="AH433" s="58" t="e">
        <f t="shared" si="2906"/>
        <v>#N/A</v>
      </c>
      <c r="AI433" s="58" t="e">
        <f t="shared" si="3154"/>
        <v>#N/A</v>
      </c>
      <c r="AJ433" s="58" t="e">
        <f t="shared" ref="AJ433" si="3233">AI433+COUNTIF($L:$L,AI$2&amp;$P433)-1</f>
        <v>#N/A</v>
      </c>
      <c r="AK433" s="58" t="e">
        <f t="shared" si="3156"/>
        <v>#N/A</v>
      </c>
      <c r="AL433" s="58" t="e">
        <f t="shared" ref="AL433" si="3234">AK433+COUNTIF($L:$L,AK$2&amp;$P433)-1</f>
        <v>#N/A</v>
      </c>
      <c r="AM433" s="58" t="e">
        <f t="shared" si="3158"/>
        <v>#N/A</v>
      </c>
      <c r="AN433" s="58" t="e">
        <f t="shared" ref="AN433" si="3235">AM433+COUNTIF($L:$L,AM$2&amp;$P433)-1</f>
        <v>#N/A</v>
      </c>
      <c r="AO433" s="58" t="e">
        <f t="shared" si="3160"/>
        <v>#N/A</v>
      </c>
      <c r="AP433" s="58" t="e">
        <f t="shared" ref="AP433" si="3236">AO433+COUNTIF($L:$L,AO$2&amp;$P433)-1</f>
        <v>#N/A</v>
      </c>
      <c r="AQ433" s="58" t="e">
        <f t="shared" si="3162"/>
        <v>#N/A</v>
      </c>
      <c r="AR433" s="58" t="e">
        <f t="shared" ref="AR433" si="3237">AQ433+COUNTIF($L:$L,AQ$2&amp;$P433)-1</f>
        <v>#N/A</v>
      </c>
      <c r="AS433" s="58" t="e">
        <f t="shared" si="3164"/>
        <v>#N/A</v>
      </c>
      <c r="AT433" s="58" t="e">
        <f t="shared" ref="AT433" si="3238">AS433+COUNTIF($L:$L,AS$2&amp;$P433)-1</f>
        <v>#N/A</v>
      </c>
      <c r="AU433" s="58" t="e">
        <f t="shared" si="3166"/>
        <v>#N/A</v>
      </c>
      <c r="AV433" s="58" t="e">
        <f t="shared" si="2920"/>
        <v>#N/A</v>
      </c>
      <c r="AW433" s="58" t="e">
        <f t="shared" si="2921"/>
        <v>#N/A</v>
      </c>
      <c r="AX433" s="58" t="e">
        <f t="shared" si="2922"/>
        <v>#N/A</v>
      </c>
      <c r="AY433" s="58" t="e">
        <f t="shared" si="2923"/>
        <v>#N/A</v>
      </c>
      <c r="AZ433" s="59" t="e">
        <f t="shared" si="2924"/>
        <v>#N/A</v>
      </c>
      <c r="BB433" s="66" t="s">
        <v>524</v>
      </c>
      <c r="BC433" s="67" t="e">
        <f t="shared" si="2925"/>
        <v>#N/A</v>
      </c>
      <c r="BD433" s="67" t="e">
        <f t="shared" si="2926"/>
        <v>#N/A</v>
      </c>
      <c r="BE433" s="67" t="e">
        <f t="shared" si="2927"/>
        <v>#N/A</v>
      </c>
      <c r="BF433" s="67" t="e">
        <f t="shared" si="2928"/>
        <v>#N/A</v>
      </c>
      <c r="BG433" s="67" t="e">
        <f t="shared" si="2929"/>
        <v>#N/A</v>
      </c>
      <c r="BH433" s="67" t="e">
        <f t="shared" si="2930"/>
        <v>#N/A</v>
      </c>
      <c r="BI433" s="67">
        <f t="shared" si="2931"/>
        <v>865</v>
      </c>
      <c r="BJ433" s="67">
        <f t="shared" si="2932"/>
        <v>865</v>
      </c>
      <c r="BK433" s="67">
        <f t="shared" si="2933"/>
        <v>1326</v>
      </c>
      <c r="BL433" s="67">
        <f t="shared" si="2934"/>
        <v>1326</v>
      </c>
      <c r="BM433" s="67">
        <f t="shared" si="2935"/>
        <v>1919</v>
      </c>
      <c r="BN433" s="67">
        <f t="shared" si="2936"/>
        <v>1919</v>
      </c>
      <c r="BO433" s="67" t="e">
        <f t="shared" si="2937"/>
        <v>#N/A</v>
      </c>
      <c r="BP433" s="67" t="e">
        <f t="shared" si="2938"/>
        <v>#N/A</v>
      </c>
      <c r="BQ433" s="67" t="e">
        <f t="shared" si="2939"/>
        <v>#N/A</v>
      </c>
      <c r="BR433" s="67" t="e">
        <f t="shared" si="2940"/>
        <v>#N/A</v>
      </c>
      <c r="BS433" s="67" t="e">
        <f t="shared" si="2941"/>
        <v>#N/A</v>
      </c>
      <c r="BT433" s="67" t="e">
        <f t="shared" si="2942"/>
        <v>#N/A</v>
      </c>
      <c r="BU433" s="67" t="e">
        <f t="shared" si="2943"/>
        <v>#N/A</v>
      </c>
      <c r="BV433" s="67" t="e">
        <f t="shared" si="2944"/>
        <v>#N/A</v>
      </c>
      <c r="BW433" s="67" t="e">
        <f t="shared" si="2945"/>
        <v>#N/A</v>
      </c>
      <c r="BX433" s="67" t="e">
        <f t="shared" si="2946"/>
        <v>#N/A</v>
      </c>
      <c r="BY433" s="67" t="e">
        <f t="shared" si="2947"/>
        <v>#N/A</v>
      </c>
      <c r="BZ433" s="67" t="e">
        <f t="shared" si="2948"/>
        <v>#N/A</v>
      </c>
      <c r="CA433" s="67" t="e">
        <f t="shared" si="2949"/>
        <v>#N/A</v>
      </c>
      <c r="CB433" s="67" t="e">
        <f t="shared" si="2950"/>
        <v>#N/A</v>
      </c>
      <c r="CC433" s="67" t="e">
        <f t="shared" si="2951"/>
        <v>#N/A</v>
      </c>
      <c r="CD433" s="67" t="e">
        <f t="shared" si="2952"/>
        <v>#N/A</v>
      </c>
      <c r="CE433" s="67" t="e">
        <f t="shared" si="2953"/>
        <v>#N/A</v>
      </c>
      <c r="CF433" s="67" t="e">
        <f t="shared" si="2954"/>
        <v>#N/A</v>
      </c>
      <c r="CG433" s="67" t="e">
        <f t="shared" si="2955"/>
        <v>#N/A</v>
      </c>
      <c r="CH433" s="67" t="e">
        <f t="shared" si="2956"/>
        <v>#N/A</v>
      </c>
      <c r="CI433" s="67" t="e">
        <f t="shared" si="2957"/>
        <v>#N/A</v>
      </c>
      <c r="CJ433" s="67" t="e">
        <f t="shared" si="2958"/>
        <v>#N/A</v>
      </c>
      <c r="CK433" s="67" t="e">
        <f t="shared" si="2959"/>
        <v>#N/A</v>
      </c>
      <c r="CL433" s="68" t="e">
        <f t="shared" si="2960"/>
        <v>#N/A</v>
      </c>
    </row>
    <row r="434" spans="2:90" hidden="1" x14ac:dyDescent="0.4">
      <c r="B434" t="str">
        <f t="shared" si="2881"/>
        <v>2015北日本石油(株)</v>
      </c>
      <c r="C434" t="str">
        <f t="shared" si="2882"/>
        <v>2015北日本石油(株)</v>
      </c>
      <c r="D434">
        <v>2015</v>
      </c>
      <c r="E434">
        <v>2016</v>
      </c>
      <c r="G434" s="36" t="s">
        <v>410</v>
      </c>
      <c r="H434">
        <v>5.6299999999999992E-4</v>
      </c>
      <c r="J434">
        <v>5.2800000000000004E-4</v>
      </c>
      <c r="L434" s="60" t="s">
        <v>2135</v>
      </c>
      <c r="M434" s="61">
        <v>2015</v>
      </c>
      <c r="N434" s="62" t="s">
        <v>413</v>
      </c>
      <c r="P434" s="60" t="s">
        <v>525</v>
      </c>
      <c r="Q434" s="61" t="e">
        <f t="shared" si="2889"/>
        <v>#N/A</v>
      </c>
      <c r="R434" s="61" t="e">
        <f t="shared" si="2890"/>
        <v>#N/A</v>
      </c>
      <c r="S434" s="61" t="e">
        <f t="shared" si="2891"/>
        <v>#N/A</v>
      </c>
      <c r="T434" s="61" t="e">
        <f t="shared" si="2892"/>
        <v>#N/A</v>
      </c>
      <c r="U434" s="61" t="e">
        <f t="shared" si="2893"/>
        <v>#N/A</v>
      </c>
      <c r="V434" s="61" t="e">
        <f t="shared" si="2894"/>
        <v>#N/A</v>
      </c>
      <c r="W434" s="61">
        <f t="shared" si="2895"/>
        <v>830</v>
      </c>
      <c r="X434" s="61">
        <f t="shared" si="2896"/>
        <v>830</v>
      </c>
      <c r="Y434" s="61">
        <f t="shared" si="2897"/>
        <v>1206</v>
      </c>
      <c r="Z434" s="61">
        <f t="shared" si="2898"/>
        <v>1206</v>
      </c>
      <c r="AA434" s="61">
        <f t="shared" si="2899"/>
        <v>1641</v>
      </c>
      <c r="AB434" s="61">
        <f t="shared" si="2900"/>
        <v>1641</v>
      </c>
      <c r="AC434" s="61">
        <f t="shared" si="2901"/>
        <v>2148</v>
      </c>
      <c r="AD434" s="61">
        <f t="shared" si="2902"/>
        <v>2148</v>
      </c>
      <c r="AE434" s="61">
        <f t="shared" si="2903"/>
        <v>2689</v>
      </c>
      <c r="AF434" s="61">
        <f t="shared" si="2904"/>
        <v>2689</v>
      </c>
      <c r="AG434" s="61" t="e">
        <f t="shared" si="2905"/>
        <v>#N/A</v>
      </c>
      <c r="AH434" s="61" t="e">
        <f t="shared" si="2906"/>
        <v>#N/A</v>
      </c>
      <c r="AI434" s="61" t="e">
        <f t="shared" si="3154"/>
        <v>#N/A</v>
      </c>
      <c r="AJ434" s="61" t="e">
        <f t="shared" ref="AJ434" si="3239">AI434+COUNTIF($L:$L,AI$2&amp;$P434)-1</f>
        <v>#N/A</v>
      </c>
      <c r="AK434" s="61" t="e">
        <f t="shared" si="3156"/>
        <v>#N/A</v>
      </c>
      <c r="AL434" s="61" t="e">
        <f t="shared" ref="AL434" si="3240">AK434+COUNTIF($L:$L,AK$2&amp;$P434)-1</f>
        <v>#N/A</v>
      </c>
      <c r="AM434" s="61" t="e">
        <f t="shared" si="3158"/>
        <v>#N/A</v>
      </c>
      <c r="AN434" s="61" t="e">
        <f t="shared" ref="AN434" si="3241">AM434+COUNTIF($L:$L,AM$2&amp;$P434)-1</f>
        <v>#N/A</v>
      </c>
      <c r="AO434" s="61" t="e">
        <f t="shared" si="3160"/>
        <v>#N/A</v>
      </c>
      <c r="AP434" s="61" t="e">
        <f t="shared" ref="AP434" si="3242">AO434+COUNTIF($L:$L,AO$2&amp;$P434)-1</f>
        <v>#N/A</v>
      </c>
      <c r="AQ434" s="61" t="e">
        <f t="shared" si="3162"/>
        <v>#N/A</v>
      </c>
      <c r="AR434" s="61" t="e">
        <f t="shared" ref="AR434" si="3243">AQ434+COUNTIF($L:$L,AQ$2&amp;$P434)-1</f>
        <v>#N/A</v>
      </c>
      <c r="AS434" s="61" t="e">
        <f t="shared" si="3164"/>
        <v>#N/A</v>
      </c>
      <c r="AT434" s="61" t="e">
        <f t="shared" ref="AT434" si="3244">AS434+COUNTIF($L:$L,AS$2&amp;$P434)-1</f>
        <v>#N/A</v>
      </c>
      <c r="AU434" s="61" t="e">
        <f t="shared" si="3166"/>
        <v>#N/A</v>
      </c>
      <c r="AV434" s="61" t="e">
        <f t="shared" si="2920"/>
        <v>#N/A</v>
      </c>
      <c r="AW434" s="61" t="e">
        <f t="shared" si="2921"/>
        <v>#N/A</v>
      </c>
      <c r="AX434" s="61" t="e">
        <f t="shared" si="2922"/>
        <v>#N/A</v>
      </c>
      <c r="AY434" s="61" t="e">
        <f t="shared" si="2923"/>
        <v>#N/A</v>
      </c>
      <c r="AZ434" s="62" t="e">
        <f t="shared" si="2924"/>
        <v>#N/A</v>
      </c>
      <c r="BB434" s="69" t="s">
        <v>525</v>
      </c>
      <c r="BC434" s="70" t="e">
        <f t="shared" si="2925"/>
        <v>#N/A</v>
      </c>
      <c r="BD434" s="70" t="e">
        <f t="shared" si="2926"/>
        <v>#N/A</v>
      </c>
      <c r="BE434" s="70" t="e">
        <f t="shared" si="2927"/>
        <v>#N/A</v>
      </c>
      <c r="BF434" s="70" t="e">
        <f t="shared" si="2928"/>
        <v>#N/A</v>
      </c>
      <c r="BG434" s="70" t="e">
        <f t="shared" si="2929"/>
        <v>#N/A</v>
      </c>
      <c r="BH434" s="70" t="e">
        <f t="shared" si="2930"/>
        <v>#N/A</v>
      </c>
      <c r="BI434" s="70">
        <f t="shared" si="2931"/>
        <v>866</v>
      </c>
      <c r="BJ434" s="70">
        <f t="shared" si="2932"/>
        <v>866</v>
      </c>
      <c r="BK434" s="70">
        <f t="shared" si="2933"/>
        <v>1327</v>
      </c>
      <c r="BL434" s="70">
        <f t="shared" si="2934"/>
        <v>1327</v>
      </c>
      <c r="BM434" s="70">
        <f t="shared" si="2935"/>
        <v>1920</v>
      </c>
      <c r="BN434" s="70">
        <f t="shared" si="2936"/>
        <v>1920</v>
      </c>
      <c r="BO434" s="70">
        <f t="shared" si="2937"/>
        <v>2701</v>
      </c>
      <c r="BP434" s="70">
        <f t="shared" si="2938"/>
        <v>2701</v>
      </c>
      <c r="BQ434" s="70">
        <f t="shared" si="2939"/>
        <v>3681</v>
      </c>
      <c r="BR434" s="70">
        <f t="shared" si="2940"/>
        <v>3681</v>
      </c>
      <c r="BS434" s="70" t="e">
        <f t="shared" si="2941"/>
        <v>#N/A</v>
      </c>
      <c r="BT434" s="70" t="e">
        <f t="shared" si="2942"/>
        <v>#N/A</v>
      </c>
      <c r="BU434" s="70" t="e">
        <f t="shared" si="2943"/>
        <v>#N/A</v>
      </c>
      <c r="BV434" s="70" t="e">
        <f t="shared" si="2944"/>
        <v>#N/A</v>
      </c>
      <c r="BW434" s="70" t="e">
        <f t="shared" si="2945"/>
        <v>#N/A</v>
      </c>
      <c r="BX434" s="70" t="e">
        <f t="shared" si="2946"/>
        <v>#N/A</v>
      </c>
      <c r="BY434" s="70" t="e">
        <f t="shared" si="2947"/>
        <v>#N/A</v>
      </c>
      <c r="BZ434" s="70" t="e">
        <f t="shared" si="2948"/>
        <v>#N/A</v>
      </c>
      <c r="CA434" s="70" t="e">
        <f t="shared" si="2949"/>
        <v>#N/A</v>
      </c>
      <c r="CB434" s="70" t="e">
        <f t="shared" si="2950"/>
        <v>#N/A</v>
      </c>
      <c r="CC434" s="70" t="e">
        <f t="shared" si="2951"/>
        <v>#N/A</v>
      </c>
      <c r="CD434" s="70" t="e">
        <f t="shared" si="2952"/>
        <v>#N/A</v>
      </c>
      <c r="CE434" s="70" t="e">
        <f t="shared" si="2953"/>
        <v>#N/A</v>
      </c>
      <c r="CF434" s="70" t="e">
        <f t="shared" si="2954"/>
        <v>#N/A</v>
      </c>
      <c r="CG434" s="70" t="e">
        <f t="shared" si="2955"/>
        <v>#N/A</v>
      </c>
      <c r="CH434" s="70" t="e">
        <f t="shared" si="2956"/>
        <v>#N/A</v>
      </c>
      <c r="CI434" s="70" t="e">
        <f t="shared" si="2957"/>
        <v>#N/A</v>
      </c>
      <c r="CJ434" s="70" t="e">
        <f t="shared" si="2958"/>
        <v>#N/A</v>
      </c>
      <c r="CK434" s="70" t="e">
        <f t="shared" si="2959"/>
        <v>#N/A</v>
      </c>
      <c r="CL434" s="71" t="e">
        <f t="shared" si="2960"/>
        <v>#N/A</v>
      </c>
    </row>
    <row r="435" spans="2:90" hidden="1" x14ac:dyDescent="0.4">
      <c r="B435" t="str">
        <f t="shared" si="2881"/>
        <v>2015千葉電力(株)</v>
      </c>
      <c r="C435" t="str">
        <f t="shared" si="2882"/>
        <v>2015千葉電力(株)</v>
      </c>
      <c r="D435">
        <v>2015</v>
      </c>
      <c r="E435">
        <v>2016</v>
      </c>
      <c r="G435" s="36" t="s">
        <v>411</v>
      </c>
      <c r="H435">
        <v>5.6999999999999998E-4</v>
      </c>
      <c r="J435">
        <v>5.3900000000000009E-4</v>
      </c>
      <c r="L435" s="57" t="s">
        <v>2136</v>
      </c>
      <c r="M435" s="58">
        <v>2015</v>
      </c>
      <c r="N435" s="59" t="s">
        <v>414</v>
      </c>
      <c r="P435" s="57" t="s">
        <v>526</v>
      </c>
      <c r="Q435" s="58" t="e">
        <f t="shared" si="2889"/>
        <v>#N/A</v>
      </c>
      <c r="R435" s="58" t="e">
        <f t="shared" si="2890"/>
        <v>#N/A</v>
      </c>
      <c r="S435" s="58" t="e">
        <f t="shared" si="2891"/>
        <v>#N/A</v>
      </c>
      <c r="T435" s="58" t="e">
        <f t="shared" si="2892"/>
        <v>#N/A</v>
      </c>
      <c r="U435" s="58" t="e">
        <f t="shared" si="2893"/>
        <v>#N/A</v>
      </c>
      <c r="V435" s="58" t="e">
        <f t="shared" si="2894"/>
        <v>#N/A</v>
      </c>
      <c r="W435" s="58">
        <f t="shared" si="2895"/>
        <v>831</v>
      </c>
      <c r="X435" s="58">
        <f t="shared" si="2896"/>
        <v>831</v>
      </c>
      <c r="Y435" s="58">
        <f t="shared" si="2897"/>
        <v>1207</v>
      </c>
      <c r="Z435" s="58">
        <f t="shared" si="2898"/>
        <v>1207</v>
      </c>
      <c r="AA435" s="58">
        <f t="shared" si="2899"/>
        <v>1642</v>
      </c>
      <c r="AB435" s="58">
        <f t="shared" si="2900"/>
        <v>1642</v>
      </c>
      <c r="AC435" s="58">
        <f t="shared" si="2901"/>
        <v>2149</v>
      </c>
      <c r="AD435" s="58">
        <f t="shared" si="2902"/>
        <v>2149</v>
      </c>
      <c r="AE435" s="58">
        <f t="shared" si="2903"/>
        <v>2690</v>
      </c>
      <c r="AF435" s="58">
        <f t="shared" si="2904"/>
        <v>2690</v>
      </c>
      <c r="AG435" s="58" t="e">
        <f t="shared" si="2905"/>
        <v>#N/A</v>
      </c>
      <c r="AH435" s="58" t="e">
        <f t="shared" si="2906"/>
        <v>#N/A</v>
      </c>
      <c r="AI435" s="58" t="e">
        <f t="shared" si="3154"/>
        <v>#N/A</v>
      </c>
      <c r="AJ435" s="58" t="e">
        <f t="shared" ref="AJ435" si="3245">AI435+COUNTIF($L:$L,AI$2&amp;$P435)-1</f>
        <v>#N/A</v>
      </c>
      <c r="AK435" s="58" t="e">
        <f t="shared" si="3156"/>
        <v>#N/A</v>
      </c>
      <c r="AL435" s="58" t="e">
        <f t="shared" ref="AL435" si="3246">AK435+COUNTIF($L:$L,AK$2&amp;$P435)-1</f>
        <v>#N/A</v>
      </c>
      <c r="AM435" s="58" t="e">
        <f t="shared" si="3158"/>
        <v>#N/A</v>
      </c>
      <c r="AN435" s="58" t="e">
        <f t="shared" ref="AN435" si="3247">AM435+COUNTIF($L:$L,AM$2&amp;$P435)-1</f>
        <v>#N/A</v>
      </c>
      <c r="AO435" s="58" t="e">
        <f t="shared" si="3160"/>
        <v>#N/A</v>
      </c>
      <c r="AP435" s="58" t="e">
        <f t="shared" ref="AP435" si="3248">AO435+COUNTIF($L:$L,AO$2&amp;$P435)-1</f>
        <v>#N/A</v>
      </c>
      <c r="AQ435" s="58" t="e">
        <f t="shared" si="3162"/>
        <v>#N/A</v>
      </c>
      <c r="AR435" s="58" t="e">
        <f t="shared" ref="AR435" si="3249">AQ435+COUNTIF($L:$L,AQ$2&amp;$P435)-1</f>
        <v>#N/A</v>
      </c>
      <c r="AS435" s="58" t="e">
        <f t="shared" si="3164"/>
        <v>#N/A</v>
      </c>
      <c r="AT435" s="58" t="e">
        <f t="shared" ref="AT435" si="3250">AS435+COUNTIF($L:$L,AS$2&amp;$P435)-1</f>
        <v>#N/A</v>
      </c>
      <c r="AU435" s="58" t="e">
        <f t="shared" si="3166"/>
        <v>#N/A</v>
      </c>
      <c r="AV435" s="58" t="e">
        <f t="shared" si="2920"/>
        <v>#N/A</v>
      </c>
      <c r="AW435" s="58" t="e">
        <f t="shared" si="2921"/>
        <v>#N/A</v>
      </c>
      <c r="AX435" s="58" t="e">
        <f t="shared" si="2922"/>
        <v>#N/A</v>
      </c>
      <c r="AY435" s="58" t="e">
        <f t="shared" si="2923"/>
        <v>#N/A</v>
      </c>
      <c r="AZ435" s="59" t="e">
        <f t="shared" si="2924"/>
        <v>#N/A</v>
      </c>
      <c r="BB435" s="66" t="s">
        <v>526</v>
      </c>
      <c r="BC435" s="67" t="e">
        <f t="shared" si="2925"/>
        <v>#N/A</v>
      </c>
      <c r="BD435" s="67" t="e">
        <f t="shared" si="2926"/>
        <v>#N/A</v>
      </c>
      <c r="BE435" s="67" t="e">
        <f t="shared" si="2927"/>
        <v>#N/A</v>
      </c>
      <c r="BF435" s="67" t="e">
        <f t="shared" si="2928"/>
        <v>#N/A</v>
      </c>
      <c r="BG435" s="67" t="e">
        <f t="shared" si="2929"/>
        <v>#N/A</v>
      </c>
      <c r="BH435" s="67" t="e">
        <f t="shared" si="2930"/>
        <v>#N/A</v>
      </c>
      <c r="BI435" s="67">
        <f t="shared" si="2931"/>
        <v>867</v>
      </c>
      <c r="BJ435" s="67">
        <f t="shared" si="2932"/>
        <v>867</v>
      </c>
      <c r="BK435" s="67">
        <f t="shared" si="2933"/>
        <v>1328</v>
      </c>
      <c r="BL435" s="67">
        <f t="shared" si="2934"/>
        <v>1328</v>
      </c>
      <c r="BM435" s="67">
        <f t="shared" si="2935"/>
        <v>1921</v>
      </c>
      <c r="BN435" s="67">
        <f t="shared" si="2936"/>
        <v>1921</v>
      </c>
      <c r="BO435" s="67">
        <f t="shared" si="2937"/>
        <v>2702</v>
      </c>
      <c r="BP435" s="67">
        <f t="shared" si="2938"/>
        <v>2702</v>
      </c>
      <c r="BQ435" s="67">
        <f t="shared" si="2939"/>
        <v>3682</v>
      </c>
      <c r="BR435" s="67">
        <f t="shared" si="2940"/>
        <v>3682</v>
      </c>
      <c r="BS435" s="67" t="e">
        <f t="shared" si="2941"/>
        <v>#N/A</v>
      </c>
      <c r="BT435" s="67" t="e">
        <f t="shared" si="2942"/>
        <v>#N/A</v>
      </c>
      <c r="BU435" s="67" t="e">
        <f t="shared" si="2943"/>
        <v>#N/A</v>
      </c>
      <c r="BV435" s="67" t="e">
        <f t="shared" si="2944"/>
        <v>#N/A</v>
      </c>
      <c r="BW435" s="67" t="e">
        <f t="shared" si="2945"/>
        <v>#N/A</v>
      </c>
      <c r="BX435" s="67" t="e">
        <f t="shared" si="2946"/>
        <v>#N/A</v>
      </c>
      <c r="BY435" s="67" t="e">
        <f t="shared" si="2947"/>
        <v>#N/A</v>
      </c>
      <c r="BZ435" s="67" t="e">
        <f t="shared" si="2948"/>
        <v>#N/A</v>
      </c>
      <c r="CA435" s="67" t="e">
        <f t="shared" si="2949"/>
        <v>#N/A</v>
      </c>
      <c r="CB435" s="67" t="e">
        <f t="shared" si="2950"/>
        <v>#N/A</v>
      </c>
      <c r="CC435" s="67" t="e">
        <f t="shared" si="2951"/>
        <v>#N/A</v>
      </c>
      <c r="CD435" s="67" t="e">
        <f t="shared" si="2952"/>
        <v>#N/A</v>
      </c>
      <c r="CE435" s="67" t="e">
        <f t="shared" si="2953"/>
        <v>#N/A</v>
      </c>
      <c r="CF435" s="67" t="e">
        <f t="shared" si="2954"/>
        <v>#N/A</v>
      </c>
      <c r="CG435" s="67" t="e">
        <f t="shared" si="2955"/>
        <v>#N/A</v>
      </c>
      <c r="CH435" s="67" t="e">
        <f t="shared" si="2956"/>
        <v>#N/A</v>
      </c>
      <c r="CI435" s="67" t="e">
        <f t="shared" si="2957"/>
        <v>#N/A</v>
      </c>
      <c r="CJ435" s="67" t="e">
        <f t="shared" si="2958"/>
        <v>#N/A</v>
      </c>
      <c r="CK435" s="67" t="e">
        <f t="shared" si="2959"/>
        <v>#N/A</v>
      </c>
      <c r="CL435" s="68" t="e">
        <f t="shared" si="2960"/>
        <v>#N/A</v>
      </c>
    </row>
    <row r="436" spans="2:90" hidden="1" x14ac:dyDescent="0.4">
      <c r="B436" t="str">
        <f t="shared" si="2881"/>
        <v>2015(株)坊っちゃん電力</v>
      </c>
      <c r="C436" t="str">
        <f t="shared" si="2882"/>
        <v>2015(株)坊っちゃん電力</v>
      </c>
      <c r="D436">
        <v>2015</v>
      </c>
      <c r="E436">
        <v>2016</v>
      </c>
      <c r="G436" s="36" t="s">
        <v>412</v>
      </c>
      <c r="H436">
        <v>5.4700000000000007E-4</v>
      </c>
      <c r="J436">
        <v>5.2000000000000006E-4</v>
      </c>
      <c r="L436" s="60" t="s">
        <v>2137</v>
      </c>
      <c r="M436" s="61">
        <v>2015</v>
      </c>
      <c r="N436" s="62" t="s">
        <v>415</v>
      </c>
      <c r="P436" s="60" t="s">
        <v>527</v>
      </c>
      <c r="Q436" s="61" t="e">
        <f t="shared" si="2889"/>
        <v>#N/A</v>
      </c>
      <c r="R436" s="61" t="e">
        <f t="shared" si="2890"/>
        <v>#N/A</v>
      </c>
      <c r="S436" s="61" t="e">
        <f t="shared" si="2891"/>
        <v>#N/A</v>
      </c>
      <c r="T436" s="61" t="e">
        <f t="shared" si="2892"/>
        <v>#N/A</v>
      </c>
      <c r="U436" s="61" t="e">
        <f t="shared" si="2893"/>
        <v>#N/A</v>
      </c>
      <c r="V436" s="61" t="e">
        <f t="shared" si="2894"/>
        <v>#N/A</v>
      </c>
      <c r="W436" s="61">
        <f t="shared" si="2895"/>
        <v>832</v>
      </c>
      <c r="X436" s="61">
        <f t="shared" si="2896"/>
        <v>832</v>
      </c>
      <c r="Y436" s="61" t="e">
        <f t="shared" si="2897"/>
        <v>#N/A</v>
      </c>
      <c r="Z436" s="61" t="e">
        <f t="shared" si="2898"/>
        <v>#N/A</v>
      </c>
      <c r="AA436" s="61">
        <f t="shared" si="2899"/>
        <v>1643</v>
      </c>
      <c r="AB436" s="61">
        <f t="shared" si="2900"/>
        <v>1643</v>
      </c>
      <c r="AC436" s="61">
        <f t="shared" si="2901"/>
        <v>2150</v>
      </c>
      <c r="AD436" s="61">
        <f t="shared" si="2902"/>
        <v>2150</v>
      </c>
      <c r="AE436" s="61">
        <f t="shared" si="2903"/>
        <v>2691</v>
      </c>
      <c r="AF436" s="61">
        <f t="shared" si="2904"/>
        <v>2691</v>
      </c>
      <c r="AG436" s="61" t="e">
        <f t="shared" si="2905"/>
        <v>#N/A</v>
      </c>
      <c r="AH436" s="61" t="e">
        <f t="shared" si="2906"/>
        <v>#N/A</v>
      </c>
      <c r="AI436" s="61" t="e">
        <f t="shared" si="3154"/>
        <v>#N/A</v>
      </c>
      <c r="AJ436" s="61" t="e">
        <f t="shared" ref="AJ436" si="3251">AI436+COUNTIF($L:$L,AI$2&amp;$P436)-1</f>
        <v>#N/A</v>
      </c>
      <c r="AK436" s="61" t="e">
        <f t="shared" si="3156"/>
        <v>#N/A</v>
      </c>
      <c r="AL436" s="61" t="e">
        <f t="shared" ref="AL436" si="3252">AK436+COUNTIF($L:$L,AK$2&amp;$P436)-1</f>
        <v>#N/A</v>
      </c>
      <c r="AM436" s="61" t="e">
        <f t="shared" si="3158"/>
        <v>#N/A</v>
      </c>
      <c r="AN436" s="61" t="e">
        <f t="shared" ref="AN436" si="3253">AM436+COUNTIF($L:$L,AM$2&amp;$P436)-1</f>
        <v>#N/A</v>
      </c>
      <c r="AO436" s="61" t="e">
        <f t="shared" si="3160"/>
        <v>#N/A</v>
      </c>
      <c r="AP436" s="61" t="e">
        <f t="shared" ref="AP436" si="3254">AO436+COUNTIF($L:$L,AO$2&amp;$P436)-1</f>
        <v>#N/A</v>
      </c>
      <c r="AQ436" s="61" t="e">
        <f t="shared" si="3162"/>
        <v>#N/A</v>
      </c>
      <c r="AR436" s="61" t="e">
        <f t="shared" ref="AR436" si="3255">AQ436+COUNTIF($L:$L,AQ$2&amp;$P436)-1</f>
        <v>#N/A</v>
      </c>
      <c r="AS436" s="61" t="e">
        <f t="shared" si="3164"/>
        <v>#N/A</v>
      </c>
      <c r="AT436" s="61" t="e">
        <f t="shared" ref="AT436" si="3256">AS436+COUNTIF($L:$L,AS$2&amp;$P436)-1</f>
        <v>#N/A</v>
      </c>
      <c r="AU436" s="61" t="e">
        <f t="shared" si="3166"/>
        <v>#N/A</v>
      </c>
      <c r="AV436" s="61" t="e">
        <f t="shared" si="2920"/>
        <v>#N/A</v>
      </c>
      <c r="AW436" s="61" t="e">
        <f t="shared" si="2921"/>
        <v>#N/A</v>
      </c>
      <c r="AX436" s="61" t="e">
        <f t="shared" si="2922"/>
        <v>#N/A</v>
      </c>
      <c r="AY436" s="61" t="e">
        <f t="shared" si="2923"/>
        <v>#N/A</v>
      </c>
      <c r="AZ436" s="62" t="e">
        <f t="shared" si="2924"/>
        <v>#N/A</v>
      </c>
      <c r="BB436" s="69" t="s">
        <v>527</v>
      </c>
      <c r="BC436" s="70" t="e">
        <f t="shared" si="2925"/>
        <v>#N/A</v>
      </c>
      <c r="BD436" s="70" t="e">
        <f t="shared" si="2926"/>
        <v>#N/A</v>
      </c>
      <c r="BE436" s="70" t="e">
        <f t="shared" si="2927"/>
        <v>#N/A</v>
      </c>
      <c r="BF436" s="70" t="e">
        <f t="shared" si="2928"/>
        <v>#N/A</v>
      </c>
      <c r="BG436" s="70" t="e">
        <f t="shared" si="2929"/>
        <v>#N/A</v>
      </c>
      <c r="BH436" s="70" t="e">
        <f t="shared" si="2930"/>
        <v>#N/A</v>
      </c>
      <c r="BI436" s="70">
        <f t="shared" si="2931"/>
        <v>868</v>
      </c>
      <c r="BJ436" s="70">
        <f t="shared" si="2932"/>
        <v>868</v>
      </c>
      <c r="BK436" s="70" t="e">
        <f t="shared" si="2933"/>
        <v>#N/A</v>
      </c>
      <c r="BL436" s="70" t="e">
        <f t="shared" si="2934"/>
        <v>#N/A</v>
      </c>
      <c r="BM436" s="70">
        <f t="shared" si="2935"/>
        <v>1922</v>
      </c>
      <c r="BN436" s="70">
        <f t="shared" si="2936"/>
        <v>1922</v>
      </c>
      <c r="BO436" s="70">
        <f t="shared" si="2937"/>
        <v>2703</v>
      </c>
      <c r="BP436" s="70">
        <f t="shared" si="2938"/>
        <v>2703</v>
      </c>
      <c r="BQ436" s="70">
        <f t="shared" si="2939"/>
        <v>3683</v>
      </c>
      <c r="BR436" s="70">
        <f t="shared" si="2940"/>
        <v>3683</v>
      </c>
      <c r="BS436" s="70" t="e">
        <f t="shared" si="2941"/>
        <v>#N/A</v>
      </c>
      <c r="BT436" s="70" t="e">
        <f t="shared" si="2942"/>
        <v>#N/A</v>
      </c>
      <c r="BU436" s="70" t="e">
        <f t="shared" si="2943"/>
        <v>#N/A</v>
      </c>
      <c r="BV436" s="70" t="e">
        <f t="shared" si="2944"/>
        <v>#N/A</v>
      </c>
      <c r="BW436" s="70" t="e">
        <f t="shared" si="2945"/>
        <v>#N/A</v>
      </c>
      <c r="BX436" s="70" t="e">
        <f t="shared" si="2946"/>
        <v>#N/A</v>
      </c>
      <c r="BY436" s="70" t="e">
        <f t="shared" si="2947"/>
        <v>#N/A</v>
      </c>
      <c r="BZ436" s="70" t="e">
        <f t="shared" si="2948"/>
        <v>#N/A</v>
      </c>
      <c r="CA436" s="70" t="e">
        <f t="shared" si="2949"/>
        <v>#N/A</v>
      </c>
      <c r="CB436" s="70" t="e">
        <f t="shared" si="2950"/>
        <v>#N/A</v>
      </c>
      <c r="CC436" s="70" t="e">
        <f t="shared" si="2951"/>
        <v>#N/A</v>
      </c>
      <c r="CD436" s="70" t="e">
        <f t="shared" si="2952"/>
        <v>#N/A</v>
      </c>
      <c r="CE436" s="70" t="e">
        <f t="shared" si="2953"/>
        <v>#N/A</v>
      </c>
      <c r="CF436" s="70" t="e">
        <f t="shared" si="2954"/>
        <v>#N/A</v>
      </c>
      <c r="CG436" s="70" t="e">
        <f t="shared" si="2955"/>
        <v>#N/A</v>
      </c>
      <c r="CH436" s="70" t="e">
        <f t="shared" si="2956"/>
        <v>#N/A</v>
      </c>
      <c r="CI436" s="70" t="e">
        <f t="shared" si="2957"/>
        <v>#N/A</v>
      </c>
      <c r="CJ436" s="70" t="e">
        <f t="shared" si="2958"/>
        <v>#N/A</v>
      </c>
      <c r="CK436" s="70" t="e">
        <f t="shared" si="2959"/>
        <v>#N/A</v>
      </c>
      <c r="CL436" s="71" t="e">
        <f t="shared" si="2960"/>
        <v>#N/A</v>
      </c>
    </row>
    <row r="437" spans="2:90" hidden="1" x14ac:dyDescent="0.4">
      <c r="B437" t="str">
        <f t="shared" si="2881"/>
        <v>2015(株)ネオインターナショナル</v>
      </c>
      <c r="C437" t="str">
        <f t="shared" si="2882"/>
        <v>2015(株)ネオインターナショナル</v>
      </c>
      <c r="D437">
        <v>2015</v>
      </c>
      <c r="E437">
        <v>2016</v>
      </c>
      <c r="G437" s="36" t="s">
        <v>225</v>
      </c>
      <c r="H437">
        <v>4.7199999999999998E-4</v>
      </c>
      <c r="J437">
        <v>4.44E-4</v>
      </c>
      <c r="L437" s="57" t="s">
        <v>2138</v>
      </c>
      <c r="M437" s="58">
        <v>2015</v>
      </c>
      <c r="N437" s="59" t="s">
        <v>416</v>
      </c>
      <c r="P437" s="57" t="s">
        <v>528</v>
      </c>
      <c r="Q437" s="58" t="e">
        <f t="shared" si="2889"/>
        <v>#N/A</v>
      </c>
      <c r="R437" s="58" t="e">
        <f t="shared" si="2890"/>
        <v>#N/A</v>
      </c>
      <c r="S437" s="58" t="e">
        <f t="shared" si="2891"/>
        <v>#N/A</v>
      </c>
      <c r="T437" s="58" t="e">
        <f t="shared" si="2892"/>
        <v>#N/A</v>
      </c>
      <c r="U437" s="58" t="e">
        <f t="shared" si="2893"/>
        <v>#N/A</v>
      </c>
      <c r="V437" s="58" t="e">
        <f t="shared" si="2894"/>
        <v>#N/A</v>
      </c>
      <c r="W437" s="58">
        <f t="shared" si="2895"/>
        <v>833</v>
      </c>
      <c r="X437" s="58">
        <f t="shared" si="2896"/>
        <v>833</v>
      </c>
      <c r="Y437" s="58">
        <f t="shared" si="2897"/>
        <v>1209</v>
      </c>
      <c r="Z437" s="58">
        <f t="shared" si="2898"/>
        <v>1209</v>
      </c>
      <c r="AA437" s="58">
        <f t="shared" si="2899"/>
        <v>1644</v>
      </c>
      <c r="AB437" s="58">
        <f t="shared" si="2900"/>
        <v>1644</v>
      </c>
      <c r="AC437" s="58">
        <f t="shared" si="2901"/>
        <v>2151</v>
      </c>
      <c r="AD437" s="58">
        <f t="shared" si="2902"/>
        <v>2151</v>
      </c>
      <c r="AE437" s="58">
        <f t="shared" si="2903"/>
        <v>2692</v>
      </c>
      <c r="AF437" s="58">
        <f t="shared" si="2904"/>
        <v>2692</v>
      </c>
      <c r="AG437" s="58" t="e">
        <f t="shared" si="2905"/>
        <v>#N/A</v>
      </c>
      <c r="AH437" s="58" t="e">
        <f t="shared" si="2906"/>
        <v>#N/A</v>
      </c>
      <c r="AI437" s="58" t="e">
        <f t="shared" ref="AI437:AI452" si="3257">MATCH(AI$3&amp;$P437,$L:$L,0)</f>
        <v>#N/A</v>
      </c>
      <c r="AJ437" s="58" t="e">
        <f t="shared" ref="AJ437" si="3258">AI437+COUNTIF($L:$L,AI$2&amp;$P437)-1</f>
        <v>#N/A</v>
      </c>
      <c r="AK437" s="58" t="e">
        <f t="shared" ref="AK437:AK452" si="3259">MATCH(AK$3&amp;$P437,$L:$L,0)</f>
        <v>#N/A</v>
      </c>
      <c r="AL437" s="58" t="e">
        <f t="shared" ref="AL437" si="3260">AK437+COUNTIF($L:$L,AK$2&amp;$P437)-1</f>
        <v>#N/A</v>
      </c>
      <c r="AM437" s="58" t="e">
        <f t="shared" ref="AM437:AM452" si="3261">MATCH(AM$3&amp;$P437,$L:$L,0)</f>
        <v>#N/A</v>
      </c>
      <c r="AN437" s="58" t="e">
        <f t="shared" ref="AN437" si="3262">AM437+COUNTIF($L:$L,AM$2&amp;$P437)-1</f>
        <v>#N/A</v>
      </c>
      <c r="AO437" s="58" t="e">
        <f t="shared" ref="AO437:AO452" si="3263">MATCH(AO$3&amp;$P437,$L:$L,0)</f>
        <v>#N/A</v>
      </c>
      <c r="AP437" s="58" t="e">
        <f t="shared" ref="AP437" si="3264">AO437+COUNTIF($L:$L,AO$2&amp;$P437)-1</f>
        <v>#N/A</v>
      </c>
      <c r="AQ437" s="58" t="e">
        <f t="shared" ref="AQ437:AQ452" si="3265">MATCH(AQ$3&amp;$P437,$L:$L,0)</f>
        <v>#N/A</v>
      </c>
      <c r="AR437" s="58" t="e">
        <f t="shared" ref="AR437" si="3266">AQ437+COUNTIF($L:$L,AQ$2&amp;$P437)-1</f>
        <v>#N/A</v>
      </c>
      <c r="AS437" s="58" t="e">
        <f t="shared" ref="AS437:AS452" si="3267">MATCH(AS$3&amp;$P437,$L:$L,0)</f>
        <v>#N/A</v>
      </c>
      <c r="AT437" s="58" t="e">
        <f t="shared" ref="AT437" si="3268">AS437+COUNTIF($L:$L,AS$2&amp;$P437)-1</f>
        <v>#N/A</v>
      </c>
      <c r="AU437" s="58" t="e">
        <f t="shared" ref="AU437:AU452" si="3269">MATCH(AU$3&amp;$P437,$L:$L,0)</f>
        <v>#N/A</v>
      </c>
      <c r="AV437" s="58" t="e">
        <f t="shared" si="2920"/>
        <v>#N/A</v>
      </c>
      <c r="AW437" s="58" t="e">
        <f t="shared" si="2921"/>
        <v>#N/A</v>
      </c>
      <c r="AX437" s="58" t="e">
        <f t="shared" si="2922"/>
        <v>#N/A</v>
      </c>
      <c r="AY437" s="58" t="e">
        <f t="shared" si="2923"/>
        <v>#N/A</v>
      </c>
      <c r="AZ437" s="59" t="e">
        <f t="shared" si="2924"/>
        <v>#N/A</v>
      </c>
      <c r="BB437" s="66" t="s">
        <v>528</v>
      </c>
      <c r="BC437" s="67" t="e">
        <f t="shared" si="2925"/>
        <v>#N/A</v>
      </c>
      <c r="BD437" s="67" t="e">
        <f t="shared" si="2926"/>
        <v>#N/A</v>
      </c>
      <c r="BE437" s="67" t="e">
        <f t="shared" si="2927"/>
        <v>#N/A</v>
      </c>
      <c r="BF437" s="67" t="e">
        <f t="shared" si="2928"/>
        <v>#N/A</v>
      </c>
      <c r="BG437" s="67" t="e">
        <f t="shared" si="2929"/>
        <v>#N/A</v>
      </c>
      <c r="BH437" s="67" t="e">
        <f t="shared" si="2930"/>
        <v>#N/A</v>
      </c>
      <c r="BI437" s="67">
        <f t="shared" si="2931"/>
        <v>869</v>
      </c>
      <c r="BJ437" s="67">
        <f t="shared" si="2932"/>
        <v>869</v>
      </c>
      <c r="BK437" s="67">
        <f t="shared" si="2933"/>
        <v>1330</v>
      </c>
      <c r="BL437" s="67">
        <f t="shared" si="2934"/>
        <v>1330</v>
      </c>
      <c r="BM437" s="67">
        <f t="shared" si="2935"/>
        <v>1923</v>
      </c>
      <c r="BN437" s="67">
        <f t="shared" si="2936"/>
        <v>1923</v>
      </c>
      <c r="BO437" s="67">
        <f t="shared" si="2937"/>
        <v>2704</v>
      </c>
      <c r="BP437" s="67">
        <f t="shared" si="2938"/>
        <v>2704</v>
      </c>
      <c r="BQ437" s="67">
        <f t="shared" si="2939"/>
        <v>3684</v>
      </c>
      <c r="BR437" s="67">
        <f t="shared" si="2940"/>
        <v>3684</v>
      </c>
      <c r="BS437" s="67" t="e">
        <f t="shared" si="2941"/>
        <v>#N/A</v>
      </c>
      <c r="BT437" s="67" t="e">
        <f t="shared" si="2942"/>
        <v>#N/A</v>
      </c>
      <c r="BU437" s="67" t="e">
        <f t="shared" si="2943"/>
        <v>#N/A</v>
      </c>
      <c r="BV437" s="67" t="e">
        <f t="shared" si="2944"/>
        <v>#N/A</v>
      </c>
      <c r="BW437" s="67" t="e">
        <f t="shared" si="2945"/>
        <v>#N/A</v>
      </c>
      <c r="BX437" s="67" t="e">
        <f t="shared" si="2946"/>
        <v>#N/A</v>
      </c>
      <c r="BY437" s="67" t="e">
        <f t="shared" si="2947"/>
        <v>#N/A</v>
      </c>
      <c r="BZ437" s="67" t="e">
        <f t="shared" si="2948"/>
        <v>#N/A</v>
      </c>
      <c r="CA437" s="67" t="e">
        <f t="shared" si="2949"/>
        <v>#N/A</v>
      </c>
      <c r="CB437" s="67" t="e">
        <f t="shared" si="2950"/>
        <v>#N/A</v>
      </c>
      <c r="CC437" s="67" t="e">
        <f t="shared" si="2951"/>
        <v>#N/A</v>
      </c>
      <c r="CD437" s="67" t="e">
        <f t="shared" si="2952"/>
        <v>#N/A</v>
      </c>
      <c r="CE437" s="67" t="e">
        <f t="shared" si="2953"/>
        <v>#N/A</v>
      </c>
      <c r="CF437" s="67" t="e">
        <f t="shared" si="2954"/>
        <v>#N/A</v>
      </c>
      <c r="CG437" s="67" t="e">
        <f t="shared" si="2955"/>
        <v>#N/A</v>
      </c>
      <c r="CH437" s="67" t="e">
        <f t="shared" si="2956"/>
        <v>#N/A</v>
      </c>
      <c r="CI437" s="67" t="e">
        <f t="shared" si="2957"/>
        <v>#N/A</v>
      </c>
      <c r="CJ437" s="67" t="e">
        <f t="shared" si="2958"/>
        <v>#N/A</v>
      </c>
      <c r="CK437" s="67" t="e">
        <f t="shared" si="2959"/>
        <v>#N/A</v>
      </c>
      <c r="CL437" s="68" t="e">
        <f t="shared" si="2960"/>
        <v>#N/A</v>
      </c>
    </row>
    <row r="438" spans="2:90" hidden="1" x14ac:dyDescent="0.4">
      <c r="B438" t="str">
        <f t="shared" si="2881"/>
        <v>2015(株)エナジー北海道</v>
      </c>
      <c r="C438" t="str">
        <f t="shared" si="2882"/>
        <v>2015(株)エナジー北海道</v>
      </c>
      <c r="D438">
        <v>2015</v>
      </c>
      <c r="E438">
        <v>2016</v>
      </c>
      <c r="G438" s="36" t="s">
        <v>413</v>
      </c>
      <c r="H438">
        <v>4.8899999999999996E-4</v>
      </c>
      <c r="J438">
        <v>4.5300000000000001E-4</v>
      </c>
      <c r="L438" s="60" t="s">
        <v>2139</v>
      </c>
      <c r="M438" s="61">
        <v>2015</v>
      </c>
      <c r="N438" s="62" t="s">
        <v>417</v>
      </c>
      <c r="P438" s="60" t="s">
        <v>529</v>
      </c>
      <c r="Q438" s="61" t="e">
        <f t="shared" si="2889"/>
        <v>#N/A</v>
      </c>
      <c r="R438" s="61" t="e">
        <f t="shared" si="2890"/>
        <v>#N/A</v>
      </c>
      <c r="S438" s="61" t="e">
        <f t="shared" si="2891"/>
        <v>#N/A</v>
      </c>
      <c r="T438" s="61" t="e">
        <f t="shared" si="2892"/>
        <v>#N/A</v>
      </c>
      <c r="U438" s="61" t="e">
        <f t="shared" si="2893"/>
        <v>#N/A</v>
      </c>
      <c r="V438" s="61" t="e">
        <f t="shared" si="2894"/>
        <v>#N/A</v>
      </c>
      <c r="W438" s="61">
        <f t="shared" si="2895"/>
        <v>834</v>
      </c>
      <c r="X438" s="61">
        <f t="shared" si="2896"/>
        <v>834</v>
      </c>
      <c r="Y438" s="61">
        <f t="shared" si="2897"/>
        <v>1210</v>
      </c>
      <c r="Z438" s="61">
        <f t="shared" si="2898"/>
        <v>1210</v>
      </c>
      <c r="AA438" s="61">
        <f t="shared" si="2899"/>
        <v>1645</v>
      </c>
      <c r="AB438" s="61">
        <f t="shared" si="2900"/>
        <v>1645</v>
      </c>
      <c r="AC438" s="61" t="e">
        <f t="shared" si="2901"/>
        <v>#N/A</v>
      </c>
      <c r="AD438" s="61" t="e">
        <f t="shared" si="2902"/>
        <v>#N/A</v>
      </c>
      <c r="AE438" s="61" t="e">
        <f t="shared" si="2903"/>
        <v>#N/A</v>
      </c>
      <c r="AF438" s="61" t="e">
        <f t="shared" si="2904"/>
        <v>#N/A</v>
      </c>
      <c r="AG438" s="61" t="e">
        <f t="shared" si="2905"/>
        <v>#N/A</v>
      </c>
      <c r="AH438" s="61" t="e">
        <f t="shared" si="2906"/>
        <v>#N/A</v>
      </c>
      <c r="AI438" s="61" t="e">
        <f t="shared" si="3257"/>
        <v>#N/A</v>
      </c>
      <c r="AJ438" s="61" t="e">
        <f t="shared" ref="AJ438" si="3270">AI438+COUNTIF($L:$L,AI$2&amp;$P438)-1</f>
        <v>#N/A</v>
      </c>
      <c r="AK438" s="61" t="e">
        <f t="shared" si="3259"/>
        <v>#N/A</v>
      </c>
      <c r="AL438" s="61" t="e">
        <f t="shared" ref="AL438" si="3271">AK438+COUNTIF($L:$L,AK$2&amp;$P438)-1</f>
        <v>#N/A</v>
      </c>
      <c r="AM438" s="61" t="e">
        <f t="shared" si="3261"/>
        <v>#N/A</v>
      </c>
      <c r="AN438" s="61" t="e">
        <f t="shared" ref="AN438" si="3272">AM438+COUNTIF($L:$L,AM$2&amp;$P438)-1</f>
        <v>#N/A</v>
      </c>
      <c r="AO438" s="61" t="e">
        <f t="shared" si="3263"/>
        <v>#N/A</v>
      </c>
      <c r="AP438" s="61" t="e">
        <f t="shared" ref="AP438" si="3273">AO438+COUNTIF($L:$L,AO$2&amp;$P438)-1</f>
        <v>#N/A</v>
      </c>
      <c r="AQ438" s="61" t="e">
        <f t="shared" si="3265"/>
        <v>#N/A</v>
      </c>
      <c r="AR438" s="61" t="e">
        <f t="shared" ref="AR438" si="3274">AQ438+COUNTIF($L:$L,AQ$2&amp;$P438)-1</f>
        <v>#N/A</v>
      </c>
      <c r="AS438" s="61" t="e">
        <f t="shared" si="3267"/>
        <v>#N/A</v>
      </c>
      <c r="AT438" s="61" t="e">
        <f t="shared" ref="AT438" si="3275">AS438+COUNTIF($L:$L,AS$2&amp;$P438)-1</f>
        <v>#N/A</v>
      </c>
      <c r="AU438" s="61" t="e">
        <f t="shared" si="3269"/>
        <v>#N/A</v>
      </c>
      <c r="AV438" s="61" t="e">
        <f t="shared" si="2920"/>
        <v>#N/A</v>
      </c>
      <c r="AW438" s="61" t="e">
        <f t="shared" si="2921"/>
        <v>#N/A</v>
      </c>
      <c r="AX438" s="61" t="e">
        <f t="shared" si="2922"/>
        <v>#N/A</v>
      </c>
      <c r="AY438" s="61" t="e">
        <f t="shared" si="2923"/>
        <v>#N/A</v>
      </c>
      <c r="AZ438" s="62" t="e">
        <f t="shared" si="2924"/>
        <v>#N/A</v>
      </c>
      <c r="BB438" s="69" t="s">
        <v>529</v>
      </c>
      <c r="BC438" s="70" t="e">
        <f t="shared" si="2925"/>
        <v>#N/A</v>
      </c>
      <c r="BD438" s="70" t="e">
        <f t="shared" si="2926"/>
        <v>#N/A</v>
      </c>
      <c r="BE438" s="70" t="e">
        <f t="shared" si="2927"/>
        <v>#N/A</v>
      </c>
      <c r="BF438" s="70" t="e">
        <f t="shared" si="2928"/>
        <v>#N/A</v>
      </c>
      <c r="BG438" s="70" t="e">
        <f t="shared" si="2929"/>
        <v>#N/A</v>
      </c>
      <c r="BH438" s="70" t="e">
        <f t="shared" si="2930"/>
        <v>#N/A</v>
      </c>
      <c r="BI438" s="70">
        <f t="shared" si="2931"/>
        <v>870</v>
      </c>
      <c r="BJ438" s="70">
        <f t="shared" si="2932"/>
        <v>870</v>
      </c>
      <c r="BK438" s="70">
        <f t="shared" si="2933"/>
        <v>1331</v>
      </c>
      <c r="BL438" s="70">
        <f t="shared" si="2934"/>
        <v>1331</v>
      </c>
      <c r="BM438" s="70">
        <f t="shared" si="2935"/>
        <v>1924</v>
      </c>
      <c r="BN438" s="70">
        <f t="shared" si="2936"/>
        <v>1924</v>
      </c>
      <c r="BO438" s="70" t="e">
        <f t="shared" si="2937"/>
        <v>#N/A</v>
      </c>
      <c r="BP438" s="70" t="e">
        <f t="shared" si="2938"/>
        <v>#N/A</v>
      </c>
      <c r="BQ438" s="70" t="e">
        <f t="shared" si="2939"/>
        <v>#N/A</v>
      </c>
      <c r="BR438" s="70" t="e">
        <f t="shared" si="2940"/>
        <v>#N/A</v>
      </c>
      <c r="BS438" s="70" t="e">
        <f t="shared" si="2941"/>
        <v>#N/A</v>
      </c>
      <c r="BT438" s="70" t="e">
        <f t="shared" si="2942"/>
        <v>#N/A</v>
      </c>
      <c r="BU438" s="70" t="e">
        <f t="shared" si="2943"/>
        <v>#N/A</v>
      </c>
      <c r="BV438" s="70" t="e">
        <f t="shared" si="2944"/>
        <v>#N/A</v>
      </c>
      <c r="BW438" s="70" t="e">
        <f t="shared" si="2945"/>
        <v>#N/A</v>
      </c>
      <c r="BX438" s="70" t="e">
        <f t="shared" si="2946"/>
        <v>#N/A</v>
      </c>
      <c r="BY438" s="70" t="e">
        <f t="shared" si="2947"/>
        <v>#N/A</v>
      </c>
      <c r="BZ438" s="70" t="e">
        <f t="shared" si="2948"/>
        <v>#N/A</v>
      </c>
      <c r="CA438" s="70" t="e">
        <f t="shared" si="2949"/>
        <v>#N/A</v>
      </c>
      <c r="CB438" s="70" t="e">
        <f t="shared" si="2950"/>
        <v>#N/A</v>
      </c>
      <c r="CC438" s="70" t="e">
        <f t="shared" si="2951"/>
        <v>#N/A</v>
      </c>
      <c r="CD438" s="70" t="e">
        <f t="shared" si="2952"/>
        <v>#N/A</v>
      </c>
      <c r="CE438" s="70" t="e">
        <f t="shared" si="2953"/>
        <v>#N/A</v>
      </c>
      <c r="CF438" s="70" t="e">
        <f t="shared" si="2954"/>
        <v>#N/A</v>
      </c>
      <c r="CG438" s="70" t="e">
        <f t="shared" si="2955"/>
        <v>#N/A</v>
      </c>
      <c r="CH438" s="70" t="e">
        <f t="shared" si="2956"/>
        <v>#N/A</v>
      </c>
      <c r="CI438" s="70" t="e">
        <f t="shared" si="2957"/>
        <v>#N/A</v>
      </c>
      <c r="CJ438" s="70" t="e">
        <f t="shared" si="2958"/>
        <v>#N/A</v>
      </c>
      <c r="CK438" s="70" t="e">
        <f t="shared" si="2959"/>
        <v>#N/A</v>
      </c>
      <c r="CL438" s="71" t="e">
        <f t="shared" si="2960"/>
        <v>#N/A</v>
      </c>
    </row>
    <row r="439" spans="2:90" hidden="1" x14ac:dyDescent="0.4">
      <c r="B439" t="str">
        <f t="shared" si="2881"/>
        <v>2015足利ガス(株)</v>
      </c>
      <c r="C439" t="str">
        <f t="shared" si="2882"/>
        <v>2015足利ガス(株)</v>
      </c>
      <c r="D439">
        <v>2015</v>
      </c>
      <c r="E439">
        <v>2016</v>
      </c>
      <c r="G439" s="36" t="s">
        <v>414</v>
      </c>
      <c r="H439">
        <v>3.2000000000000003E-4</v>
      </c>
      <c r="J439">
        <v>2.8399999999999996E-4</v>
      </c>
      <c r="L439" s="57" t="s">
        <v>2140</v>
      </c>
      <c r="M439" s="58">
        <v>2015</v>
      </c>
      <c r="N439" s="59" t="s">
        <v>418</v>
      </c>
      <c r="P439" s="57" t="s">
        <v>530</v>
      </c>
      <c r="Q439" s="58" t="e">
        <f t="shared" si="2889"/>
        <v>#N/A</v>
      </c>
      <c r="R439" s="58" t="e">
        <f t="shared" si="2890"/>
        <v>#N/A</v>
      </c>
      <c r="S439" s="58" t="e">
        <f t="shared" si="2891"/>
        <v>#N/A</v>
      </c>
      <c r="T439" s="58" t="e">
        <f t="shared" si="2892"/>
        <v>#N/A</v>
      </c>
      <c r="U439" s="58" t="e">
        <f t="shared" si="2893"/>
        <v>#N/A</v>
      </c>
      <c r="V439" s="58" t="e">
        <f t="shared" si="2894"/>
        <v>#N/A</v>
      </c>
      <c r="W439" s="58">
        <f t="shared" si="2895"/>
        <v>835</v>
      </c>
      <c r="X439" s="58">
        <f t="shared" si="2896"/>
        <v>835</v>
      </c>
      <c r="Y439" s="58">
        <f t="shared" si="2897"/>
        <v>1211</v>
      </c>
      <c r="Z439" s="58">
        <f t="shared" si="2898"/>
        <v>1211</v>
      </c>
      <c r="AA439" s="58">
        <f t="shared" si="2899"/>
        <v>1646</v>
      </c>
      <c r="AB439" s="58">
        <f t="shared" si="2900"/>
        <v>1646</v>
      </c>
      <c r="AC439" s="58">
        <f t="shared" si="2901"/>
        <v>2152</v>
      </c>
      <c r="AD439" s="58">
        <f t="shared" si="2902"/>
        <v>2152</v>
      </c>
      <c r="AE439" s="58">
        <f t="shared" si="2903"/>
        <v>2693</v>
      </c>
      <c r="AF439" s="58">
        <f t="shared" si="2904"/>
        <v>2693</v>
      </c>
      <c r="AG439" s="58" t="e">
        <f t="shared" si="2905"/>
        <v>#N/A</v>
      </c>
      <c r="AH439" s="58" t="e">
        <f t="shared" si="2906"/>
        <v>#N/A</v>
      </c>
      <c r="AI439" s="58" t="e">
        <f t="shared" si="3257"/>
        <v>#N/A</v>
      </c>
      <c r="AJ439" s="58" t="e">
        <f t="shared" ref="AJ439" si="3276">AI439+COUNTIF($L:$L,AI$2&amp;$P439)-1</f>
        <v>#N/A</v>
      </c>
      <c r="AK439" s="58" t="e">
        <f t="shared" si="3259"/>
        <v>#N/A</v>
      </c>
      <c r="AL439" s="58" t="e">
        <f t="shared" ref="AL439" si="3277">AK439+COUNTIF($L:$L,AK$2&amp;$P439)-1</f>
        <v>#N/A</v>
      </c>
      <c r="AM439" s="58" t="e">
        <f t="shared" si="3261"/>
        <v>#N/A</v>
      </c>
      <c r="AN439" s="58" t="e">
        <f t="shared" ref="AN439" si="3278">AM439+COUNTIF($L:$L,AM$2&amp;$P439)-1</f>
        <v>#N/A</v>
      </c>
      <c r="AO439" s="58" t="e">
        <f t="shared" si="3263"/>
        <v>#N/A</v>
      </c>
      <c r="AP439" s="58" t="e">
        <f t="shared" ref="AP439" si="3279">AO439+COUNTIF($L:$L,AO$2&amp;$P439)-1</f>
        <v>#N/A</v>
      </c>
      <c r="AQ439" s="58" t="e">
        <f t="shared" si="3265"/>
        <v>#N/A</v>
      </c>
      <c r="AR439" s="58" t="e">
        <f t="shared" ref="AR439" si="3280">AQ439+COUNTIF($L:$L,AQ$2&amp;$P439)-1</f>
        <v>#N/A</v>
      </c>
      <c r="AS439" s="58" t="e">
        <f t="shared" si="3267"/>
        <v>#N/A</v>
      </c>
      <c r="AT439" s="58" t="e">
        <f t="shared" ref="AT439" si="3281">AS439+COUNTIF($L:$L,AS$2&amp;$P439)-1</f>
        <v>#N/A</v>
      </c>
      <c r="AU439" s="58" t="e">
        <f t="shared" si="3269"/>
        <v>#N/A</v>
      </c>
      <c r="AV439" s="58" t="e">
        <f t="shared" si="2920"/>
        <v>#N/A</v>
      </c>
      <c r="AW439" s="58" t="e">
        <f t="shared" si="2921"/>
        <v>#N/A</v>
      </c>
      <c r="AX439" s="58" t="e">
        <f t="shared" si="2922"/>
        <v>#N/A</v>
      </c>
      <c r="AY439" s="58" t="e">
        <f t="shared" si="2923"/>
        <v>#N/A</v>
      </c>
      <c r="AZ439" s="59" t="e">
        <f t="shared" si="2924"/>
        <v>#N/A</v>
      </c>
      <c r="BB439" s="66" t="s">
        <v>530</v>
      </c>
      <c r="BC439" s="67" t="e">
        <f t="shared" si="2925"/>
        <v>#N/A</v>
      </c>
      <c r="BD439" s="67" t="e">
        <f t="shared" si="2926"/>
        <v>#N/A</v>
      </c>
      <c r="BE439" s="67" t="e">
        <f t="shared" si="2927"/>
        <v>#N/A</v>
      </c>
      <c r="BF439" s="67" t="e">
        <f t="shared" si="2928"/>
        <v>#N/A</v>
      </c>
      <c r="BG439" s="67" t="e">
        <f t="shared" si="2929"/>
        <v>#N/A</v>
      </c>
      <c r="BH439" s="67" t="e">
        <f t="shared" si="2930"/>
        <v>#N/A</v>
      </c>
      <c r="BI439" s="67">
        <f t="shared" si="2931"/>
        <v>871</v>
      </c>
      <c r="BJ439" s="67">
        <f t="shared" si="2932"/>
        <v>871</v>
      </c>
      <c r="BK439" s="67">
        <f t="shared" si="2933"/>
        <v>1332</v>
      </c>
      <c r="BL439" s="67">
        <f t="shared" si="2934"/>
        <v>1332</v>
      </c>
      <c r="BM439" s="67">
        <f t="shared" si="2935"/>
        <v>1925</v>
      </c>
      <c r="BN439" s="67">
        <f t="shared" si="2936"/>
        <v>1925</v>
      </c>
      <c r="BO439" s="67">
        <f t="shared" si="2937"/>
        <v>2705</v>
      </c>
      <c r="BP439" s="67">
        <f t="shared" si="2938"/>
        <v>2705</v>
      </c>
      <c r="BQ439" s="67">
        <f t="shared" si="2939"/>
        <v>3685</v>
      </c>
      <c r="BR439" s="67">
        <f t="shared" si="2940"/>
        <v>3685</v>
      </c>
      <c r="BS439" s="67" t="e">
        <f t="shared" si="2941"/>
        <v>#N/A</v>
      </c>
      <c r="BT439" s="67" t="e">
        <f t="shared" si="2942"/>
        <v>#N/A</v>
      </c>
      <c r="BU439" s="67" t="e">
        <f t="shared" si="2943"/>
        <v>#N/A</v>
      </c>
      <c r="BV439" s="67" t="e">
        <f t="shared" si="2944"/>
        <v>#N/A</v>
      </c>
      <c r="BW439" s="67" t="e">
        <f t="shared" si="2945"/>
        <v>#N/A</v>
      </c>
      <c r="BX439" s="67" t="e">
        <f t="shared" si="2946"/>
        <v>#N/A</v>
      </c>
      <c r="BY439" s="67" t="e">
        <f t="shared" si="2947"/>
        <v>#N/A</v>
      </c>
      <c r="BZ439" s="67" t="e">
        <f t="shared" si="2948"/>
        <v>#N/A</v>
      </c>
      <c r="CA439" s="67" t="e">
        <f t="shared" si="2949"/>
        <v>#N/A</v>
      </c>
      <c r="CB439" s="67" t="e">
        <f t="shared" si="2950"/>
        <v>#N/A</v>
      </c>
      <c r="CC439" s="67" t="e">
        <f t="shared" si="2951"/>
        <v>#N/A</v>
      </c>
      <c r="CD439" s="67" t="e">
        <f t="shared" si="2952"/>
        <v>#N/A</v>
      </c>
      <c r="CE439" s="67" t="e">
        <f t="shared" si="2953"/>
        <v>#N/A</v>
      </c>
      <c r="CF439" s="67" t="e">
        <f t="shared" si="2954"/>
        <v>#N/A</v>
      </c>
      <c r="CG439" s="67" t="e">
        <f t="shared" si="2955"/>
        <v>#N/A</v>
      </c>
      <c r="CH439" s="67" t="e">
        <f t="shared" si="2956"/>
        <v>#N/A</v>
      </c>
      <c r="CI439" s="67" t="e">
        <f t="shared" si="2957"/>
        <v>#N/A</v>
      </c>
      <c r="CJ439" s="67" t="e">
        <f t="shared" si="2958"/>
        <v>#N/A</v>
      </c>
      <c r="CK439" s="67" t="e">
        <f t="shared" si="2959"/>
        <v>#N/A</v>
      </c>
      <c r="CL439" s="68" t="e">
        <f t="shared" si="2960"/>
        <v>#N/A</v>
      </c>
    </row>
    <row r="440" spans="2:90" hidden="1" x14ac:dyDescent="0.4">
      <c r="B440" t="str">
        <f t="shared" si="2881"/>
        <v>2015(株)Ｍｉｓｕｍｉ</v>
      </c>
      <c r="C440" t="str">
        <f t="shared" si="2882"/>
        <v>2015(株)Ｍｉｓｕｍｉ</v>
      </c>
      <c r="D440">
        <v>2015</v>
      </c>
      <c r="E440">
        <v>2016</v>
      </c>
      <c r="G440" s="36" t="s">
        <v>415</v>
      </c>
      <c r="H440">
        <v>4.1099999999999996E-4</v>
      </c>
      <c r="J440">
        <v>3.7500000000000001E-4</v>
      </c>
      <c r="L440" s="60" t="s">
        <v>2141</v>
      </c>
      <c r="M440" s="61">
        <v>2015</v>
      </c>
      <c r="N440" s="62" t="s">
        <v>419</v>
      </c>
      <c r="P440" s="60" t="s">
        <v>531</v>
      </c>
      <c r="Q440" s="61" t="e">
        <f t="shared" si="2889"/>
        <v>#N/A</v>
      </c>
      <c r="R440" s="61" t="e">
        <f t="shared" si="2890"/>
        <v>#N/A</v>
      </c>
      <c r="S440" s="61" t="e">
        <f t="shared" si="2891"/>
        <v>#N/A</v>
      </c>
      <c r="T440" s="61" t="e">
        <f t="shared" si="2892"/>
        <v>#N/A</v>
      </c>
      <c r="U440" s="61" t="e">
        <f t="shared" si="2893"/>
        <v>#N/A</v>
      </c>
      <c r="V440" s="61" t="e">
        <f t="shared" si="2894"/>
        <v>#N/A</v>
      </c>
      <c r="W440" s="61">
        <f t="shared" si="2895"/>
        <v>836</v>
      </c>
      <c r="X440" s="61">
        <f t="shared" si="2896"/>
        <v>836</v>
      </c>
      <c r="Y440" s="61">
        <f t="shared" si="2897"/>
        <v>1212</v>
      </c>
      <c r="Z440" s="61">
        <f t="shared" si="2898"/>
        <v>1212</v>
      </c>
      <c r="AA440" s="61">
        <f t="shared" si="2899"/>
        <v>1647</v>
      </c>
      <c r="AB440" s="61">
        <f t="shared" si="2900"/>
        <v>1647</v>
      </c>
      <c r="AC440" s="61">
        <f t="shared" si="2901"/>
        <v>2153</v>
      </c>
      <c r="AD440" s="61">
        <f t="shared" si="2902"/>
        <v>2153</v>
      </c>
      <c r="AE440" s="61">
        <f t="shared" si="2903"/>
        <v>2694</v>
      </c>
      <c r="AF440" s="61">
        <f t="shared" si="2904"/>
        <v>2694</v>
      </c>
      <c r="AG440" s="61" t="e">
        <f t="shared" si="2905"/>
        <v>#N/A</v>
      </c>
      <c r="AH440" s="61" t="e">
        <f t="shared" si="2906"/>
        <v>#N/A</v>
      </c>
      <c r="AI440" s="61" t="e">
        <f t="shared" si="3257"/>
        <v>#N/A</v>
      </c>
      <c r="AJ440" s="61" t="e">
        <f t="shared" ref="AJ440" si="3282">AI440+COUNTIF($L:$L,AI$2&amp;$P440)-1</f>
        <v>#N/A</v>
      </c>
      <c r="AK440" s="61" t="e">
        <f t="shared" si="3259"/>
        <v>#N/A</v>
      </c>
      <c r="AL440" s="61" t="e">
        <f t="shared" ref="AL440" si="3283">AK440+COUNTIF($L:$L,AK$2&amp;$P440)-1</f>
        <v>#N/A</v>
      </c>
      <c r="AM440" s="61" t="e">
        <f t="shared" si="3261"/>
        <v>#N/A</v>
      </c>
      <c r="AN440" s="61" t="e">
        <f t="shared" ref="AN440" si="3284">AM440+COUNTIF($L:$L,AM$2&amp;$P440)-1</f>
        <v>#N/A</v>
      </c>
      <c r="AO440" s="61" t="e">
        <f t="shared" si="3263"/>
        <v>#N/A</v>
      </c>
      <c r="AP440" s="61" t="e">
        <f t="shared" ref="AP440" si="3285">AO440+COUNTIF($L:$L,AO$2&amp;$P440)-1</f>
        <v>#N/A</v>
      </c>
      <c r="AQ440" s="61" t="e">
        <f t="shared" si="3265"/>
        <v>#N/A</v>
      </c>
      <c r="AR440" s="61" t="e">
        <f t="shared" ref="AR440" si="3286">AQ440+COUNTIF($L:$L,AQ$2&amp;$P440)-1</f>
        <v>#N/A</v>
      </c>
      <c r="AS440" s="61" t="e">
        <f t="shared" si="3267"/>
        <v>#N/A</v>
      </c>
      <c r="AT440" s="61" t="e">
        <f t="shared" ref="AT440" si="3287">AS440+COUNTIF($L:$L,AS$2&amp;$P440)-1</f>
        <v>#N/A</v>
      </c>
      <c r="AU440" s="61" t="e">
        <f t="shared" si="3269"/>
        <v>#N/A</v>
      </c>
      <c r="AV440" s="61" t="e">
        <f t="shared" si="2920"/>
        <v>#N/A</v>
      </c>
      <c r="AW440" s="61" t="e">
        <f t="shared" si="2921"/>
        <v>#N/A</v>
      </c>
      <c r="AX440" s="61" t="e">
        <f t="shared" si="2922"/>
        <v>#N/A</v>
      </c>
      <c r="AY440" s="61" t="e">
        <f t="shared" si="2923"/>
        <v>#N/A</v>
      </c>
      <c r="AZ440" s="62" t="e">
        <f t="shared" si="2924"/>
        <v>#N/A</v>
      </c>
      <c r="BB440" s="69" t="s">
        <v>531</v>
      </c>
      <c r="BC440" s="70" t="e">
        <f t="shared" si="2925"/>
        <v>#N/A</v>
      </c>
      <c r="BD440" s="70" t="e">
        <f t="shared" si="2926"/>
        <v>#N/A</v>
      </c>
      <c r="BE440" s="70" t="e">
        <f t="shared" si="2927"/>
        <v>#N/A</v>
      </c>
      <c r="BF440" s="70" t="e">
        <f t="shared" si="2928"/>
        <v>#N/A</v>
      </c>
      <c r="BG440" s="70" t="e">
        <f t="shared" si="2929"/>
        <v>#N/A</v>
      </c>
      <c r="BH440" s="70" t="e">
        <f t="shared" si="2930"/>
        <v>#N/A</v>
      </c>
      <c r="BI440" s="70">
        <f t="shared" si="2931"/>
        <v>872</v>
      </c>
      <c r="BJ440" s="70">
        <f t="shared" si="2932"/>
        <v>872</v>
      </c>
      <c r="BK440" s="70">
        <f t="shared" si="2933"/>
        <v>1333</v>
      </c>
      <c r="BL440" s="70">
        <f t="shared" si="2934"/>
        <v>1333</v>
      </c>
      <c r="BM440" s="70">
        <f t="shared" si="2935"/>
        <v>1926</v>
      </c>
      <c r="BN440" s="70">
        <f t="shared" si="2936"/>
        <v>1926</v>
      </c>
      <c r="BO440" s="70">
        <f t="shared" si="2937"/>
        <v>2706</v>
      </c>
      <c r="BP440" s="70">
        <f t="shared" si="2938"/>
        <v>2706</v>
      </c>
      <c r="BQ440" s="70">
        <f t="shared" si="2939"/>
        <v>3686</v>
      </c>
      <c r="BR440" s="70">
        <f t="shared" si="2940"/>
        <v>3686</v>
      </c>
      <c r="BS440" s="70" t="e">
        <f t="shared" si="2941"/>
        <v>#N/A</v>
      </c>
      <c r="BT440" s="70" t="e">
        <f t="shared" si="2942"/>
        <v>#N/A</v>
      </c>
      <c r="BU440" s="70" t="e">
        <f t="shared" si="2943"/>
        <v>#N/A</v>
      </c>
      <c r="BV440" s="70" t="e">
        <f t="shared" si="2944"/>
        <v>#N/A</v>
      </c>
      <c r="BW440" s="70" t="e">
        <f t="shared" si="2945"/>
        <v>#N/A</v>
      </c>
      <c r="BX440" s="70" t="e">
        <f t="shared" si="2946"/>
        <v>#N/A</v>
      </c>
      <c r="BY440" s="70" t="e">
        <f t="shared" si="2947"/>
        <v>#N/A</v>
      </c>
      <c r="BZ440" s="70" t="e">
        <f t="shared" si="2948"/>
        <v>#N/A</v>
      </c>
      <c r="CA440" s="70" t="e">
        <f t="shared" si="2949"/>
        <v>#N/A</v>
      </c>
      <c r="CB440" s="70" t="e">
        <f t="shared" si="2950"/>
        <v>#N/A</v>
      </c>
      <c r="CC440" s="70" t="e">
        <f t="shared" si="2951"/>
        <v>#N/A</v>
      </c>
      <c r="CD440" s="70" t="e">
        <f t="shared" si="2952"/>
        <v>#N/A</v>
      </c>
      <c r="CE440" s="70" t="e">
        <f t="shared" si="2953"/>
        <v>#N/A</v>
      </c>
      <c r="CF440" s="70" t="e">
        <f t="shared" si="2954"/>
        <v>#N/A</v>
      </c>
      <c r="CG440" s="70" t="e">
        <f t="shared" si="2955"/>
        <v>#N/A</v>
      </c>
      <c r="CH440" s="70" t="e">
        <f t="shared" si="2956"/>
        <v>#N/A</v>
      </c>
      <c r="CI440" s="70" t="e">
        <f t="shared" si="2957"/>
        <v>#N/A</v>
      </c>
      <c r="CJ440" s="70" t="e">
        <f t="shared" si="2958"/>
        <v>#N/A</v>
      </c>
      <c r="CK440" s="70" t="e">
        <f t="shared" si="2959"/>
        <v>#N/A</v>
      </c>
      <c r="CL440" s="71" t="e">
        <f t="shared" si="2960"/>
        <v>#N/A</v>
      </c>
    </row>
    <row r="441" spans="2:90" hidden="1" x14ac:dyDescent="0.4">
      <c r="B441" t="str">
        <f t="shared" si="2881"/>
        <v>2015(株)エルピオ</v>
      </c>
      <c r="C441" t="str">
        <f t="shared" si="2882"/>
        <v>2015(株)エルピオ</v>
      </c>
      <c r="D441">
        <v>2015</v>
      </c>
      <c r="E441">
        <v>2016</v>
      </c>
      <c r="G441" s="36" t="s">
        <v>416</v>
      </c>
      <c r="H441">
        <v>4.15E-4</v>
      </c>
      <c r="J441">
        <v>3.8000000000000002E-4</v>
      </c>
      <c r="L441" s="57" t="s">
        <v>2142</v>
      </c>
      <c r="M441" s="58">
        <v>2015</v>
      </c>
      <c r="N441" s="59" t="s">
        <v>420</v>
      </c>
      <c r="P441" s="57" t="s">
        <v>532</v>
      </c>
      <c r="Q441" s="58" t="e">
        <f t="shared" si="2889"/>
        <v>#N/A</v>
      </c>
      <c r="R441" s="58" t="e">
        <f t="shared" si="2890"/>
        <v>#N/A</v>
      </c>
      <c r="S441" s="58" t="e">
        <f t="shared" si="2891"/>
        <v>#N/A</v>
      </c>
      <c r="T441" s="58" t="e">
        <f t="shared" si="2892"/>
        <v>#N/A</v>
      </c>
      <c r="U441" s="58" t="e">
        <f t="shared" si="2893"/>
        <v>#N/A</v>
      </c>
      <c r="V441" s="58" t="e">
        <f t="shared" si="2894"/>
        <v>#N/A</v>
      </c>
      <c r="W441" s="58">
        <f t="shared" si="2895"/>
        <v>837</v>
      </c>
      <c r="X441" s="58">
        <f t="shared" si="2896"/>
        <v>837</v>
      </c>
      <c r="Y441" s="58">
        <f t="shared" si="2897"/>
        <v>1213</v>
      </c>
      <c r="Z441" s="58">
        <f t="shared" si="2898"/>
        <v>1213</v>
      </c>
      <c r="AA441" s="58">
        <f t="shared" si="2899"/>
        <v>1648</v>
      </c>
      <c r="AB441" s="58">
        <f t="shared" si="2900"/>
        <v>1648</v>
      </c>
      <c r="AC441" s="58">
        <f t="shared" si="2901"/>
        <v>2154</v>
      </c>
      <c r="AD441" s="58">
        <f t="shared" si="2902"/>
        <v>2154</v>
      </c>
      <c r="AE441" s="58">
        <f t="shared" si="2903"/>
        <v>2695</v>
      </c>
      <c r="AF441" s="58">
        <f t="shared" si="2904"/>
        <v>2695</v>
      </c>
      <c r="AG441" s="58" t="e">
        <f t="shared" si="2905"/>
        <v>#N/A</v>
      </c>
      <c r="AH441" s="58" t="e">
        <f t="shared" si="2906"/>
        <v>#N/A</v>
      </c>
      <c r="AI441" s="58" t="e">
        <f t="shared" si="3257"/>
        <v>#N/A</v>
      </c>
      <c r="AJ441" s="58" t="e">
        <f t="shared" ref="AJ441" si="3288">AI441+COUNTIF($L:$L,AI$2&amp;$P441)-1</f>
        <v>#N/A</v>
      </c>
      <c r="AK441" s="58" t="e">
        <f t="shared" si="3259"/>
        <v>#N/A</v>
      </c>
      <c r="AL441" s="58" t="e">
        <f t="shared" ref="AL441" si="3289">AK441+COUNTIF($L:$L,AK$2&amp;$P441)-1</f>
        <v>#N/A</v>
      </c>
      <c r="AM441" s="58" t="e">
        <f t="shared" si="3261"/>
        <v>#N/A</v>
      </c>
      <c r="AN441" s="58" t="e">
        <f t="shared" ref="AN441" si="3290">AM441+COUNTIF($L:$L,AM$2&amp;$P441)-1</f>
        <v>#N/A</v>
      </c>
      <c r="AO441" s="58" t="e">
        <f t="shared" si="3263"/>
        <v>#N/A</v>
      </c>
      <c r="AP441" s="58" t="e">
        <f t="shared" ref="AP441" si="3291">AO441+COUNTIF($L:$L,AO$2&amp;$P441)-1</f>
        <v>#N/A</v>
      </c>
      <c r="AQ441" s="58" t="e">
        <f t="shared" si="3265"/>
        <v>#N/A</v>
      </c>
      <c r="AR441" s="58" t="e">
        <f t="shared" ref="AR441" si="3292">AQ441+COUNTIF($L:$L,AQ$2&amp;$P441)-1</f>
        <v>#N/A</v>
      </c>
      <c r="AS441" s="58" t="e">
        <f t="shared" si="3267"/>
        <v>#N/A</v>
      </c>
      <c r="AT441" s="58" t="e">
        <f t="shared" ref="AT441" si="3293">AS441+COUNTIF($L:$L,AS$2&amp;$P441)-1</f>
        <v>#N/A</v>
      </c>
      <c r="AU441" s="58" t="e">
        <f t="shared" si="3269"/>
        <v>#N/A</v>
      </c>
      <c r="AV441" s="58" t="e">
        <f t="shared" si="2920"/>
        <v>#N/A</v>
      </c>
      <c r="AW441" s="58" t="e">
        <f t="shared" si="2921"/>
        <v>#N/A</v>
      </c>
      <c r="AX441" s="58" t="e">
        <f t="shared" si="2922"/>
        <v>#N/A</v>
      </c>
      <c r="AY441" s="58" t="e">
        <f t="shared" si="2923"/>
        <v>#N/A</v>
      </c>
      <c r="AZ441" s="59" t="e">
        <f t="shared" si="2924"/>
        <v>#N/A</v>
      </c>
      <c r="BB441" s="66" t="s">
        <v>532</v>
      </c>
      <c r="BC441" s="67" t="e">
        <f t="shared" si="2925"/>
        <v>#N/A</v>
      </c>
      <c r="BD441" s="67" t="e">
        <f t="shared" si="2926"/>
        <v>#N/A</v>
      </c>
      <c r="BE441" s="67" t="e">
        <f t="shared" si="2927"/>
        <v>#N/A</v>
      </c>
      <c r="BF441" s="67" t="e">
        <f t="shared" si="2928"/>
        <v>#N/A</v>
      </c>
      <c r="BG441" s="67" t="e">
        <f t="shared" si="2929"/>
        <v>#N/A</v>
      </c>
      <c r="BH441" s="67" t="e">
        <f t="shared" si="2930"/>
        <v>#N/A</v>
      </c>
      <c r="BI441" s="67">
        <f t="shared" si="2931"/>
        <v>873</v>
      </c>
      <c r="BJ441" s="67">
        <f t="shared" si="2932"/>
        <v>873</v>
      </c>
      <c r="BK441" s="67">
        <f t="shared" si="2933"/>
        <v>1334</v>
      </c>
      <c r="BL441" s="67">
        <f t="shared" si="2934"/>
        <v>1334</v>
      </c>
      <c r="BM441" s="67">
        <f t="shared" si="2935"/>
        <v>1927</v>
      </c>
      <c r="BN441" s="67">
        <f t="shared" si="2936"/>
        <v>1927</v>
      </c>
      <c r="BO441" s="67">
        <f t="shared" si="2937"/>
        <v>2707</v>
      </c>
      <c r="BP441" s="67">
        <f t="shared" si="2938"/>
        <v>2707</v>
      </c>
      <c r="BQ441" s="67">
        <f t="shared" si="2939"/>
        <v>3687</v>
      </c>
      <c r="BR441" s="67">
        <f t="shared" si="2940"/>
        <v>3687</v>
      </c>
      <c r="BS441" s="67" t="e">
        <f t="shared" si="2941"/>
        <v>#N/A</v>
      </c>
      <c r="BT441" s="67" t="e">
        <f t="shared" si="2942"/>
        <v>#N/A</v>
      </c>
      <c r="BU441" s="67" t="e">
        <f t="shared" si="2943"/>
        <v>#N/A</v>
      </c>
      <c r="BV441" s="67" t="e">
        <f t="shared" si="2944"/>
        <v>#N/A</v>
      </c>
      <c r="BW441" s="67" t="e">
        <f t="shared" si="2945"/>
        <v>#N/A</v>
      </c>
      <c r="BX441" s="67" t="e">
        <f t="shared" si="2946"/>
        <v>#N/A</v>
      </c>
      <c r="BY441" s="67" t="e">
        <f t="shared" si="2947"/>
        <v>#N/A</v>
      </c>
      <c r="BZ441" s="67" t="e">
        <f t="shared" si="2948"/>
        <v>#N/A</v>
      </c>
      <c r="CA441" s="67" t="e">
        <f t="shared" si="2949"/>
        <v>#N/A</v>
      </c>
      <c r="CB441" s="67" t="e">
        <f t="shared" si="2950"/>
        <v>#N/A</v>
      </c>
      <c r="CC441" s="67" t="e">
        <f t="shared" si="2951"/>
        <v>#N/A</v>
      </c>
      <c r="CD441" s="67" t="e">
        <f t="shared" si="2952"/>
        <v>#N/A</v>
      </c>
      <c r="CE441" s="67" t="e">
        <f t="shared" si="2953"/>
        <v>#N/A</v>
      </c>
      <c r="CF441" s="67" t="e">
        <f t="shared" si="2954"/>
        <v>#N/A</v>
      </c>
      <c r="CG441" s="67" t="e">
        <f t="shared" si="2955"/>
        <v>#N/A</v>
      </c>
      <c r="CH441" s="67" t="e">
        <f t="shared" si="2956"/>
        <v>#N/A</v>
      </c>
      <c r="CI441" s="67" t="e">
        <f t="shared" si="2957"/>
        <v>#N/A</v>
      </c>
      <c r="CJ441" s="67" t="e">
        <f t="shared" si="2958"/>
        <v>#N/A</v>
      </c>
      <c r="CK441" s="67" t="e">
        <f t="shared" si="2959"/>
        <v>#N/A</v>
      </c>
      <c r="CL441" s="68" t="e">
        <f t="shared" si="2960"/>
        <v>#N/A</v>
      </c>
    </row>
    <row r="442" spans="2:90" hidden="1" x14ac:dyDescent="0.4">
      <c r="B442" t="str">
        <f t="shared" si="2881"/>
        <v>2015(株)アメニティ電力</v>
      </c>
      <c r="C442" t="str">
        <f t="shared" si="2882"/>
        <v>2015(株)アメニティ電力</v>
      </c>
      <c r="D442">
        <v>2015</v>
      </c>
      <c r="E442">
        <v>2016</v>
      </c>
      <c r="G442" s="36" t="s">
        <v>417</v>
      </c>
      <c r="H442">
        <v>5.2800000000000004E-4</v>
      </c>
      <c r="J442">
        <v>4.9200000000000003E-4</v>
      </c>
      <c r="L442" s="60" t="s">
        <v>2143</v>
      </c>
      <c r="M442" s="61">
        <v>2015</v>
      </c>
      <c r="N442" s="62" t="s">
        <v>421</v>
      </c>
      <c r="P442" s="60" t="s">
        <v>533</v>
      </c>
      <c r="Q442" s="61" t="e">
        <f t="shared" si="2889"/>
        <v>#N/A</v>
      </c>
      <c r="R442" s="61" t="e">
        <f t="shared" si="2890"/>
        <v>#N/A</v>
      </c>
      <c r="S442" s="61" t="e">
        <f t="shared" si="2891"/>
        <v>#N/A</v>
      </c>
      <c r="T442" s="61" t="e">
        <f t="shared" si="2892"/>
        <v>#N/A</v>
      </c>
      <c r="U442" s="61" t="e">
        <f t="shared" si="2893"/>
        <v>#N/A</v>
      </c>
      <c r="V442" s="61" t="e">
        <f t="shared" si="2894"/>
        <v>#N/A</v>
      </c>
      <c r="W442" s="61">
        <f t="shared" si="2895"/>
        <v>838</v>
      </c>
      <c r="X442" s="61">
        <f t="shared" si="2896"/>
        <v>838</v>
      </c>
      <c r="Y442" s="61" t="e">
        <f t="shared" si="2897"/>
        <v>#N/A</v>
      </c>
      <c r="Z442" s="61" t="e">
        <f t="shared" si="2898"/>
        <v>#N/A</v>
      </c>
      <c r="AA442" s="61">
        <f t="shared" si="2899"/>
        <v>1649</v>
      </c>
      <c r="AB442" s="61">
        <f t="shared" si="2900"/>
        <v>1649</v>
      </c>
      <c r="AC442" s="61" t="e">
        <f t="shared" si="2901"/>
        <v>#N/A</v>
      </c>
      <c r="AD442" s="61" t="e">
        <f t="shared" si="2902"/>
        <v>#N/A</v>
      </c>
      <c r="AE442" s="61" t="e">
        <f t="shared" si="2903"/>
        <v>#N/A</v>
      </c>
      <c r="AF442" s="61" t="e">
        <f t="shared" si="2904"/>
        <v>#N/A</v>
      </c>
      <c r="AG442" s="61" t="e">
        <f t="shared" si="2905"/>
        <v>#N/A</v>
      </c>
      <c r="AH442" s="61" t="e">
        <f t="shared" si="2906"/>
        <v>#N/A</v>
      </c>
      <c r="AI442" s="61" t="e">
        <f t="shared" si="3257"/>
        <v>#N/A</v>
      </c>
      <c r="AJ442" s="61" t="e">
        <f t="shared" ref="AJ442" si="3294">AI442+COUNTIF($L:$L,AI$2&amp;$P442)-1</f>
        <v>#N/A</v>
      </c>
      <c r="AK442" s="61" t="e">
        <f t="shared" si="3259"/>
        <v>#N/A</v>
      </c>
      <c r="AL442" s="61" t="e">
        <f t="shared" ref="AL442" si="3295">AK442+COUNTIF($L:$L,AK$2&amp;$P442)-1</f>
        <v>#N/A</v>
      </c>
      <c r="AM442" s="61" t="e">
        <f t="shared" si="3261"/>
        <v>#N/A</v>
      </c>
      <c r="AN442" s="61" t="e">
        <f t="shared" ref="AN442" si="3296">AM442+COUNTIF($L:$L,AM$2&amp;$P442)-1</f>
        <v>#N/A</v>
      </c>
      <c r="AO442" s="61" t="e">
        <f t="shared" si="3263"/>
        <v>#N/A</v>
      </c>
      <c r="AP442" s="61" t="e">
        <f t="shared" ref="AP442" si="3297">AO442+COUNTIF($L:$L,AO$2&amp;$P442)-1</f>
        <v>#N/A</v>
      </c>
      <c r="AQ442" s="61" t="e">
        <f t="shared" si="3265"/>
        <v>#N/A</v>
      </c>
      <c r="AR442" s="61" t="e">
        <f t="shared" ref="AR442" si="3298">AQ442+COUNTIF($L:$L,AQ$2&amp;$P442)-1</f>
        <v>#N/A</v>
      </c>
      <c r="AS442" s="61" t="e">
        <f t="shared" si="3267"/>
        <v>#N/A</v>
      </c>
      <c r="AT442" s="61" t="e">
        <f t="shared" ref="AT442" si="3299">AS442+COUNTIF($L:$L,AS$2&amp;$P442)-1</f>
        <v>#N/A</v>
      </c>
      <c r="AU442" s="61" t="e">
        <f t="shared" si="3269"/>
        <v>#N/A</v>
      </c>
      <c r="AV442" s="61" t="e">
        <f t="shared" si="2920"/>
        <v>#N/A</v>
      </c>
      <c r="AW442" s="61" t="e">
        <f t="shared" si="2921"/>
        <v>#N/A</v>
      </c>
      <c r="AX442" s="61" t="e">
        <f t="shared" si="2922"/>
        <v>#N/A</v>
      </c>
      <c r="AY442" s="61" t="e">
        <f t="shared" si="2923"/>
        <v>#N/A</v>
      </c>
      <c r="AZ442" s="62" t="e">
        <f t="shared" si="2924"/>
        <v>#N/A</v>
      </c>
      <c r="BB442" s="69" t="s">
        <v>533</v>
      </c>
      <c r="BC442" s="70" t="e">
        <f t="shared" si="2925"/>
        <v>#N/A</v>
      </c>
      <c r="BD442" s="70" t="e">
        <f t="shared" si="2926"/>
        <v>#N/A</v>
      </c>
      <c r="BE442" s="70" t="e">
        <f t="shared" si="2927"/>
        <v>#N/A</v>
      </c>
      <c r="BF442" s="70" t="e">
        <f t="shared" si="2928"/>
        <v>#N/A</v>
      </c>
      <c r="BG442" s="70" t="e">
        <f t="shared" si="2929"/>
        <v>#N/A</v>
      </c>
      <c r="BH442" s="70" t="e">
        <f t="shared" si="2930"/>
        <v>#N/A</v>
      </c>
      <c r="BI442" s="70">
        <f t="shared" si="2931"/>
        <v>874</v>
      </c>
      <c r="BJ442" s="70">
        <f t="shared" si="2932"/>
        <v>874</v>
      </c>
      <c r="BK442" s="70" t="e">
        <f t="shared" si="2933"/>
        <v>#N/A</v>
      </c>
      <c r="BL442" s="70" t="e">
        <f t="shared" si="2934"/>
        <v>#N/A</v>
      </c>
      <c r="BM442" s="70">
        <f t="shared" si="2935"/>
        <v>1928</v>
      </c>
      <c r="BN442" s="70">
        <f t="shared" si="2936"/>
        <v>1928</v>
      </c>
      <c r="BO442" s="70" t="e">
        <f t="shared" si="2937"/>
        <v>#N/A</v>
      </c>
      <c r="BP442" s="70" t="e">
        <f t="shared" si="2938"/>
        <v>#N/A</v>
      </c>
      <c r="BQ442" s="70" t="e">
        <f t="shared" si="2939"/>
        <v>#N/A</v>
      </c>
      <c r="BR442" s="70" t="e">
        <f t="shared" si="2940"/>
        <v>#N/A</v>
      </c>
      <c r="BS442" s="70" t="e">
        <f t="shared" si="2941"/>
        <v>#N/A</v>
      </c>
      <c r="BT442" s="70" t="e">
        <f t="shared" si="2942"/>
        <v>#N/A</v>
      </c>
      <c r="BU442" s="70" t="e">
        <f t="shared" si="2943"/>
        <v>#N/A</v>
      </c>
      <c r="BV442" s="70" t="e">
        <f t="shared" si="2944"/>
        <v>#N/A</v>
      </c>
      <c r="BW442" s="70" t="e">
        <f t="shared" si="2945"/>
        <v>#N/A</v>
      </c>
      <c r="BX442" s="70" t="e">
        <f t="shared" si="2946"/>
        <v>#N/A</v>
      </c>
      <c r="BY442" s="70" t="e">
        <f t="shared" si="2947"/>
        <v>#N/A</v>
      </c>
      <c r="BZ442" s="70" t="e">
        <f t="shared" si="2948"/>
        <v>#N/A</v>
      </c>
      <c r="CA442" s="70" t="e">
        <f t="shared" si="2949"/>
        <v>#N/A</v>
      </c>
      <c r="CB442" s="70" t="e">
        <f t="shared" si="2950"/>
        <v>#N/A</v>
      </c>
      <c r="CC442" s="70" t="e">
        <f t="shared" si="2951"/>
        <v>#N/A</v>
      </c>
      <c r="CD442" s="70" t="e">
        <f t="shared" si="2952"/>
        <v>#N/A</v>
      </c>
      <c r="CE442" s="70" t="e">
        <f t="shared" si="2953"/>
        <v>#N/A</v>
      </c>
      <c r="CF442" s="70" t="e">
        <f t="shared" si="2954"/>
        <v>#N/A</v>
      </c>
      <c r="CG442" s="70" t="e">
        <f t="shared" si="2955"/>
        <v>#N/A</v>
      </c>
      <c r="CH442" s="70" t="e">
        <f t="shared" si="2956"/>
        <v>#N/A</v>
      </c>
      <c r="CI442" s="70" t="e">
        <f t="shared" si="2957"/>
        <v>#N/A</v>
      </c>
      <c r="CJ442" s="70" t="e">
        <f t="shared" si="2958"/>
        <v>#N/A</v>
      </c>
      <c r="CK442" s="70" t="e">
        <f t="shared" si="2959"/>
        <v>#N/A</v>
      </c>
      <c r="CL442" s="71" t="e">
        <f t="shared" si="2960"/>
        <v>#N/A</v>
      </c>
    </row>
    <row r="443" spans="2:90" hidden="1" x14ac:dyDescent="0.4">
      <c r="B443" t="str">
        <f t="shared" si="2881"/>
        <v>2015新電力フロンティア(株)</v>
      </c>
      <c r="C443" t="str">
        <f t="shared" si="2882"/>
        <v>2015新電力フロンティア(株)</v>
      </c>
      <c r="D443">
        <v>2015</v>
      </c>
      <c r="E443">
        <v>2016</v>
      </c>
      <c r="G443" s="36" t="s">
        <v>418</v>
      </c>
      <c r="H443">
        <v>6.2E-4</v>
      </c>
      <c r="J443">
        <v>5.8399999999999999E-4</v>
      </c>
      <c r="L443" s="57" t="s">
        <v>2144</v>
      </c>
      <c r="M443" s="58">
        <v>2015</v>
      </c>
      <c r="N443" s="59" t="s">
        <v>422</v>
      </c>
      <c r="P443" s="57" t="s">
        <v>534</v>
      </c>
      <c r="Q443" s="58" t="e">
        <f t="shared" si="2889"/>
        <v>#N/A</v>
      </c>
      <c r="R443" s="58" t="e">
        <f t="shared" si="2890"/>
        <v>#N/A</v>
      </c>
      <c r="S443" s="58" t="e">
        <f t="shared" si="2891"/>
        <v>#N/A</v>
      </c>
      <c r="T443" s="58" t="e">
        <f t="shared" si="2892"/>
        <v>#N/A</v>
      </c>
      <c r="U443" s="58" t="e">
        <f t="shared" si="2893"/>
        <v>#N/A</v>
      </c>
      <c r="V443" s="58" t="e">
        <f t="shared" si="2894"/>
        <v>#N/A</v>
      </c>
      <c r="W443" s="58">
        <f t="shared" si="2895"/>
        <v>839</v>
      </c>
      <c r="X443" s="58">
        <f t="shared" si="2896"/>
        <v>839</v>
      </c>
      <c r="Y443" s="58">
        <f t="shared" si="2897"/>
        <v>1215</v>
      </c>
      <c r="Z443" s="58">
        <f t="shared" si="2898"/>
        <v>1215</v>
      </c>
      <c r="AA443" s="58">
        <f t="shared" si="2899"/>
        <v>1650</v>
      </c>
      <c r="AB443" s="58">
        <f t="shared" si="2900"/>
        <v>1650</v>
      </c>
      <c r="AC443" s="58">
        <f t="shared" si="2901"/>
        <v>2156</v>
      </c>
      <c r="AD443" s="58">
        <f t="shared" si="2902"/>
        <v>2156</v>
      </c>
      <c r="AE443" s="58">
        <f t="shared" si="2903"/>
        <v>2697</v>
      </c>
      <c r="AF443" s="58">
        <f t="shared" si="2904"/>
        <v>2697</v>
      </c>
      <c r="AG443" s="58" t="e">
        <f t="shared" si="2905"/>
        <v>#N/A</v>
      </c>
      <c r="AH443" s="58" t="e">
        <f t="shared" si="2906"/>
        <v>#N/A</v>
      </c>
      <c r="AI443" s="58" t="e">
        <f t="shared" si="3257"/>
        <v>#N/A</v>
      </c>
      <c r="AJ443" s="58" t="e">
        <f t="shared" ref="AJ443" si="3300">AI443+COUNTIF($L:$L,AI$2&amp;$P443)-1</f>
        <v>#N/A</v>
      </c>
      <c r="AK443" s="58" t="e">
        <f t="shared" si="3259"/>
        <v>#N/A</v>
      </c>
      <c r="AL443" s="58" t="e">
        <f t="shared" ref="AL443" si="3301">AK443+COUNTIF($L:$L,AK$2&amp;$P443)-1</f>
        <v>#N/A</v>
      </c>
      <c r="AM443" s="58" t="e">
        <f t="shared" si="3261"/>
        <v>#N/A</v>
      </c>
      <c r="AN443" s="58" t="e">
        <f t="shared" ref="AN443" si="3302">AM443+COUNTIF($L:$L,AM$2&amp;$P443)-1</f>
        <v>#N/A</v>
      </c>
      <c r="AO443" s="58" t="e">
        <f t="shared" si="3263"/>
        <v>#N/A</v>
      </c>
      <c r="AP443" s="58" t="e">
        <f t="shared" ref="AP443" si="3303">AO443+COUNTIF($L:$L,AO$2&amp;$P443)-1</f>
        <v>#N/A</v>
      </c>
      <c r="AQ443" s="58" t="e">
        <f t="shared" si="3265"/>
        <v>#N/A</v>
      </c>
      <c r="AR443" s="58" t="e">
        <f t="shared" ref="AR443" si="3304">AQ443+COUNTIF($L:$L,AQ$2&amp;$P443)-1</f>
        <v>#N/A</v>
      </c>
      <c r="AS443" s="58" t="e">
        <f t="shared" si="3267"/>
        <v>#N/A</v>
      </c>
      <c r="AT443" s="58" t="e">
        <f t="shared" ref="AT443" si="3305">AS443+COUNTIF($L:$L,AS$2&amp;$P443)-1</f>
        <v>#N/A</v>
      </c>
      <c r="AU443" s="58" t="e">
        <f t="shared" si="3269"/>
        <v>#N/A</v>
      </c>
      <c r="AV443" s="58" t="e">
        <f t="shared" si="2920"/>
        <v>#N/A</v>
      </c>
      <c r="AW443" s="58" t="e">
        <f t="shared" si="2921"/>
        <v>#N/A</v>
      </c>
      <c r="AX443" s="58" t="e">
        <f t="shared" si="2922"/>
        <v>#N/A</v>
      </c>
      <c r="AY443" s="58" t="e">
        <f t="shared" si="2923"/>
        <v>#N/A</v>
      </c>
      <c r="AZ443" s="59" t="e">
        <f t="shared" si="2924"/>
        <v>#N/A</v>
      </c>
      <c r="BB443" s="66" t="s">
        <v>534</v>
      </c>
      <c r="BC443" s="67" t="e">
        <f t="shared" si="2925"/>
        <v>#N/A</v>
      </c>
      <c r="BD443" s="67" t="e">
        <f t="shared" si="2926"/>
        <v>#N/A</v>
      </c>
      <c r="BE443" s="67" t="e">
        <f t="shared" si="2927"/>
        <v>#N/A</v>
      </c>
      <c r="BF443" s="67" t="e">
        <f t="shared" si="2928"/>
        <v>#N/A</v>
      </c>
      <c r="BG443" s="67" t="e">
        <f t="shared" si="2929"/>
        <v>#N/A</v>
      </c>
      <c r="BH443" s="67" t="e">
        <f t="shared" si="2930"/>
        <v>#N/A</v>
      </c>
      <c r="BI443" s="67">
        <f t="shared" si="2931"/>
        <v>875</v>
      </c>
      <c r="BJ443" s="67">
        <f t="shared" si="2932"/>
        <v>875</v>
      </c>
      <c r="BK443" s="67">
        <f t="shared" si="2933"/>
        <v>1336</v>
      </c>
      <c r="BL443" s="67">
        <f t="shared" si="2934"/>
        <v>1336</v>
      </c>
      <c r="BM443" s="67">
        <f t="shared" si="2935"/>
        <v>1929</v>
      </c>
      <c r="BN443" s="67">
        <f t="shared" si="2936"/>
        <v>1929</v>
      </c>
      <c r="BO443" s="67">
        <f t="shared" si="2937"/>
        <v>2709</v>
      </c>
      <c r="BP443" s="67">
        <f t="shared" si="2938"/>
        <v>2709</v>
      </c>
      <c r="BQ443" s="67">
        <f t="shared" si="2939"/>
        <v>3689</v>
      </c>
      <c r="BR443" s="67">
        <f t="shared" si="2940"/>
        <v>3689</v>
      </c>
      <c r="BS443" s="67" t="e">
        <f t="shared" si="2941"/>
        <v>#N/A</v>
      </c>
      <c r="BT443" s="67" t="e">
        <f t="shared" si="2942"/>
        <v>#N/A</v>
      </c>
      <c r="BU443" s="67" t="e">
        <f t="shared" si="2943"/>
        <v>#N/A</v>
      </c>
      <c r="BV443" s="67" t="e">
        <f t="shared" si="2944"/>
        <v>#N/A</v>
      </c>
      <c r="BW443" s="67" t="e">
        <f t="shared" si="2945"/>
        <v>#N/A</v>
      </c>
      <c r="BX443" s="67" t="e">
        <f t="shared" si="2946"/>
        <v>#N/A</v>
      </c>
      <c r="BY443" s="67" t="e">
        <f t="shared" si="2947"/>
        <v>#N/A</v>
      </c>
      <c r="BZ443" s="67" t="e">
        <f t="shared" si="2948"/>
        <v>#N/A</v>
      </c>
      <c r="CA443" s="67" t="e">
        <f t="shared" si="2949"/>
        <v>#N/A</v>
      </c>
      <c r="CB443" s="67" t="e">
        <f t="shared" si="2950"/>
        <v>#N/A</v>
      </c>
      <c r="CC443" s="67" t="e">
        <f t="shared" si="2951"/>
        <v>#N/A</v>
      </c>
      <c r="CD443" s="67" t="e">
        <f t="shared" si="2952"/>
        <v>#N/A</v>
      </c>
      <c r="CE443" s="67" t="e">
        <f t="shared" si="2953"/>
        <v>#N/A</v>
      </c>
      <c r="CF443" s="67" t="e">
        <f t="shared" si="2954"/>
        <v>#N/A</v>
      </c>
      <c r="CG443" s="67" t="e">
        <f t="shared" si="2955"/>
        <v>#N/A</v>
      </c>
      <c r="CH443" s="67" t="e">
        <f t="shared" si="2956"/>
        <v>#N/A</v>
      </c>
      <c r="CI443" s="67" t="e">
        <f t="shared" si="2957"/>
        <v>#N/A</v>
      </c>
      <c r="CJ443" s="67" t="e">
        <f t="shared" si="2958"/>
        <v>#N/A</v>
      </c>
      <c r="CK443" s="67" t="e">
        <f t="shared" si="2959"/>
        <v>#N/A</v>
      </c>
      <c r="CL443" s="68" t="e">
        <f t="shared" si="2960"/>
        <v>#N/A</v>
      </c>
    </row>
    <row r="444" spans="2:90" hidden="1" x14ac:dyDescent="0.4">
      <c r="B444" t="str">
        <f t="shared" si="2881"/>
        <v>2015ふくのしま電力(株)</v>
      </c>
      <c r="C444" t="str">
        <f t="shared" si="2882"/>
        <v>2015ふくのしま電力(株)</v>
      </c>
      <c r="D444">
        <v>2015</v>
      </c>
      <c r="E444">
        <v>2016</v>
      </c>
      <c r="G444" s="36" t="s">
        <v>419</v>
      </c>
      <c r="H444">
        <v>5.4600000000000004E-4</v>
      </c>
      <c r="J444">
        <v>5.1000000000000004E-4</v>
      </c>
      <c r="L444" s="60" t="s">
        <v>2145</v>
      </c>
      <c r="M444" s="61">
        <v>2015</v>
      </c>
      <c r="N444" s="62" t="s">
        <v>423</v>
      </c>
      <c r="P444" s="60" t="s">
        <v>535</v>
      </c>
      <c r="Q444" s="61" t="e">
        <f t="shared" si="2889"/>
        <v>#N/A</v>
      </c>
      <c r="R444" s="61" t="e">
        <f t="shared" si="2890"/>
        <v>#N/A</v>
      </c>
      <c r="S444" s="61" t="e">
        <f t="shared" si="2891"/>
        <v>#N/A</v>
      </c>
      <c r="T444" s="61" t="e">
        <f t="shared" si="2892"/>
        <v>#N/A</v>
      </c>
      <c r="U444" s="61" t="e">
        <f t="shared" si="2893"/>
        <v>#N/A</v>
      </c>
      <c r="V444" s="61" t="e">
        <f t="shared" si="2894"/>
        <v>#N/A</v>
      </c>
      <c r="W444" s="61">
        <f t="shared" si="2895"/>
        <v>840</v>
      </c>
      <c r="X444" s="61">
        <f t="shared" si="2896"/>
        <v>840</v>
      </c>
      <c r="Y444" s="61">
        <f t="shared" si="2897"/>
        <v>1216</v>
      </c>
      <c r="Z444" s="61">
        <f t="shared" si="2898"/>
        <v>1216</v>
      </c>
      <c r="AA444" s="61">
        <f t="shared" si="2899"/>
        <v>1651</v>
      </c>
      <c r="AB444" s="61">
        <f t="shared" si="2900"/>
        <v>1651</v>
      </c>
      <c r="AC444" s="61">
        <f t="shared" si="2901"/>
        <v>2157</v>
      </c>
      <c r="AD444" s="61">
        <f t="shared" si="2902"/>
        <v>2157</v>
      </c>
      <c r="AE444" s="61">
        <f t="shared" si="2903"/>
        <v>2698</v>
      </c>
      <c r="AF444" s="61">
        <f t="shared" si="2904"/>
        <v>2698</v>
      </c>
      <c r="AG444" s="61" t="e">
        <f t="shared" si="2905"/>
        <v>#N/A</v>
      </c>
      <c r="AH444" s="61" t="e">
        <f t="shared" si="2906"/>
        <v>#N/A</v>
      </c>
      <c r="AI444" s="61" t="e">
        <f t="shared" si="3257"/>
        <v>#N/A</v>
      </c>
      <c r="AJ444" s="61" t="e">
        <f t="shared" ref="AJ444" si="3306">AI444+COUNTIF($L:$L,AI$2&amp;$P444)-1</f>
        <v>#N/A</v>
      </c>
      <c r="AK444" s="61" t="e">
        <f t="shared" si="3259"/>
        <v>#N/A</v>
      </c>
      <c r="AL444" s="61" t="e">
        <f t="shared" ref="AL444" si="3307">AK444+COUNTIF($L:$L,AK$2&amp;$P444)-1</f>
        <v>#N/A</v>
      </c>
      <c r="AM444" s="61" t="e">
        <f t="shared" si="3261"/>
        <v>#N/A</v>
      </c>
      <c r="AN444" s="61" t="e">
        <f t="shared" ref="AN444" si="3308">AM444+COUNTIF($L:$L,AM$2&amp;$P444)-1</f>
        <v>#N/A</v>
      </c>
      <c r="AO444" s="61" t="e">
        <f t="shared" si="3263"/>
        <v>#N/A</v>
      </c>
      <c r="AP444" s="61" t="e">
        <f t="shared" ref="AP444" si="3309">AO444+COUNTIF($L:$L,AO$2&amp;$P444)-1</f>
        <v>#N/A</v>
      </c>
      <c r="AQ444" s="61" t="e">
        <f t="shared" si="3265"/>
        <v>#N/A</v>
      </c>
      <c r="AR444" s="61" t="e">
        <f t="shared" ref="AR444" si="3310">AQ444+COUNTIF($L:$L,AQ$2&amp;$P444)-1</f>
        <v>#N/A</v>
      </c>
      <c r="AS444" s="61" t="e">
        <f t="shared" si="3267"/>
        <v>#N/A</v>
      </c>
      <c r="AT444" s="61" t="e">
        <f t="shared" ref="AT444" si="3311">AS444+COUNTIF($L:$L,AS$2&amp;$P444)-1</f>
        <v>#N/A</v>
      </c>
      <c r="AU444" s="61" t="e">
        <f t="shared" si="3269"/>
        <v>#N/A</v>
      </c>
      <c r="AV444" s="61" t="e">
        <f t="shared" si="2920"/>
        <v>#N/A</v>
      </c>
      <c r="AW444" s="61" t="e">
        <f t="shared" si="2921"/>
        <v>#N/A</v>
      </c>
      <c r="AX444" s="61" t="e">
        <f t="shared" si="2922"/>
        <v>#N/A</v>
      </c>
      <c r="AY444" s="61" t="e">
        <f t="shared" si="2923"/>
        <v>#N/A</v>
      </c>
      <c r="AZ444" s="62" t="e">
        <f t="shared" si="2924"/>
        <v>#N/A</v>
      </c>
      <c r="BB444" s="69" t="s">
        <v>535</v>
      </c>
      <c r="BC444" s="70" t="e">
        <f t="shared" si="2925"/>
        <v>#N/A</v>
      </c>
      <c r="BD444" s="70" t="e">
        <f t="shared" si="2926"/>
        <v>#N/A</v>
      </c>
      <c r="BE444" s="70" t="e">
        <f t="shared" si="2927"/>
        <v>#N/A</v>
      </c>
      <c r="BF444" s="70" t="e">
        <f t="shared" si="2928"/>
        <v>#N/A</v>
      </c>
      <c r="BG444" s="70" t="e">
        <f t="shared" si="2929"/>
        <v>#N/A</v>
      </c>
      <c r="BH444" s="70" t="e">
        <f t="shared" si="2930"/>
        <v>#N/A</v>
      </c>
      <c r="BI444" s="70">
        <f t="shared" si="2931"/>
        <v>876</v>
      </c>
      <c r="BJ444" s="70">
        <f t="shared" si="2932"/>
        <v>876</v>
      </c>
      <c r="BK444" s="70">
        <f t="shared" si="2933"/>
        <v>1337</v>
      </c>
      <c r="BL444" s="70">
        <f t="shared" si="2934"/>
        <v>1337</v>
      </c>
      <c r="BM444" s="70">
        <f t="shared" si="2935"/>
        <v>1930</v>
      </c>
      <c r="BN444" s="70">
        <f t="shared" si="2936"/>
        <v>1930</v>
      </c>
      <c r="BO444" s="70">
        <f t="shared" si="2937"/>
        <v>2710</v>
      </c>
      <c r="BP444" s="70">
        <f t="shared" si="2938"/>
        <v>2710</v>
      </c>
      <c r="BQ444" s="70">
        <f t="shared" si="2939"/>
        <v>3690</v>
      </c>
      <c r="BR444" s="70">
        <f t="shared" si="2940"/>
        <v>3690</v>
      </c>
      <c r="BS444" s="70" t="e">
        <f t="shared" si="2941"/>
        <v>#N/A</v>
      </c>
      <c r="BT444" s="70" t="e">
        <f t="shared" si="2942"/>
        <v>#N/A</v>
      </c>
      <c r="BU444" s="70" t="e">
        <f t="shared" si="2943"/>
        <v>#N/A</v>
      </c>
      <c r="BV444" s="70" t="e">
        <f t="shared" si="2944"/>
        <v>#N/A</v>
      </c>
      <c r="BW444" s="70" t="e">
        <f t="shared" si="2945"/>
        <v>#N/A</v>
      </c>
      <c r="BX444" s="70" t="e">
        <f t="shared" si="2946"/>
        <v>#N/A</v>
      </c>
      <c r="BY444" s="70" t="e">
        <f t="shared" si="2947"/>
        <v>#N/A</v>
      </c>
      <c r="BZ444" s="70" t="e">
        <f t="shared" si="2948"/>
        <v>#N/A</v>
      </c>
      <c r="CA444" s="70" t="e">
        <f t="shared" si="2949"/>
        <v>#N/A</v>
      </c>
      <c r="CB444" s="70" t="e">
        <f t="shared" si="2950"/>
        <v>#N/A</v>
      </c>
      <c r="CC444" s="70" t="e">
        <f t="shared" si="2951"/>
        <v>#N/A</v>
      </c>
      <c r="CD444" s="70" t="e">
        <f t="shared" si="2952"/>
        <v>#N/A</v>
      </c>
      <c r="CE444" s="70" t="e">
        <f t="shared" si="2953"/>
        <v>#N/A</v>
      </c>
      <c r="CF444" s="70" t="e">
        <f t="shared" si="2954"/>
        <v>#N/A</v>
      </c>
      <c r="CG444" s="70" t="e">
        <f t="shared" si="2955"/>
        <v>#N/A</v>
      </c>
      <c r="CH444" s="70" t="e">
        <f t="shared" si="2956"/>
        <v>#N/A</v>
      </c>
      <c r="CI444" s="70" t="e">
        <f t="shared" si="2957"/>
        <v>#N/A</v>
      </c>
      <c r="CJ444" s="70" t="e">
        <f t="shared" si="2958"/>
        <v>#N/A</v>
      </c>
      <c r="CK444" s="70" t="e">
        <f t="shared" si="2959"/>
        <v>#N/A</v>
      </c>
      <c r="CL444" s="71" t="e">
        <f t="shared" si="2960"/>
        <v>#N/A</v>
      </c>
    </row>
    <row r="445" spans="2:90" hidden="1" x14ac:dyDescent="0.4">
      <c r="B445" t="str">
        <f t="shared" si="2881"/>
        <v>2015岡田建設(株)</v>
      </c>
      <c r="C445" t="str">
        <f t="shared" si="2882"/>
        <v>2015岡田建設(株)</v>
      </c>
      <c r="D445">
        <v>2015</v>
      </c>
      <c r="E445">
        <v>2016</v>
      </c>
      <c r="G445" s="36" t="s">
        <v>420</v>
      </c>
      <c r="H445">
        <v>6.5400000000000007E-4</v>
      </c>
      <c r="J445">
        <v>6.1800000000000006E-4</v>
      </c>
      <c r="L445" s="57" t="s">
        <v>2146</v>
      </c>
      <c r="M445" s="58">
        <v>2015</v>
      </c>
      <c r="N445" s="59" t="s">
        <v>424</v>
      </c>
      <c r="P445" s="57" t="s">
        <v>536</v>
      </c>
      <c r="Q445" s="58" t="e">
        <f t="shared" si="2889"/>
        <v>#N/A</v>
      </c>
      <c r="R445" s="58" t="e">
        <f t="shared" si="2890"/>
        <v>#N/A</v>
      </c>
      <c r="S445" s="58" t="e">
        <f t="shared" si="2891"/>
        <v>#N/A</v>
      </c>
      <c r="T445" s="58" t="e">
        <f t="shared" si="2892"/>
        <v>#N/A</v>
      </c>
      <c r="U445" s="58" t="e">
        <f t="shared" si="2893"/>
        <v>#N/A</v>
      </c>
      <c r="V445" s="58" t="e">
        <f t="shared" si="2894"/>
        <v>#N/A</v>
      </c>
      <c r="W445" s="58">
        <f t="shared" si="2895"/>
        <v>841</v>
      </c>
      <c r="X445" s="58">
        <f t="shared" si="2896"/>
        <v>841</v>
      </c>
      <c r="Y445" s="58">
        <f t="shared" si="2897"/>
        <v>1217</v>
      </c>
      <c r="Z445" s="58">
        <f t="shared" si="2898"/>
        <v>1217</v>
      </c>
      <c r="AA445" s="58">
        <f t="shared" si="2899"/>
        <v>1652</v>
      </c>
      <c r="AB445" s="58">
        <f t="shared" si="2900"/>
        <v>1652</v>
      </c>
      <c r="AC445" s="58">
        <f t="shared" si="2901"/>
        <v>2158</v>
      </c>
      <c r="AD445" s="58">
        <f t="shared" si="2902"/>
        <v>2158</v>
      </c>
      <c r="AE445" s="58" t="e">
        <f t="shared" si="2903"/>
        <v>#N/A</v>
      </c>
      <c r="AF445" s="58" t="e">
        <f t="shared" si="2904"/>
        <v>#N/A</v>
      </c>
      <c r="AG445" s="58" t="e">
        <f t="shared" si="2905"/>
        <v>#N/A</v>
      </c>
      <c r="AH445" s="58" t="e">
        <f t="shared" si="2906"/>
        <v>#N/A</v>
      </c>
      <c r="AI445" s="58" t="e">
        <f t="shared" si="3257"/>
        <v>#N/A</v>
      </c>
      <c r="AJ445" s="58" t="e">
        <f t="shared" ref="AJ445" si="3312">AI445+COUNTIF($L:$L,AI$2&amp;$P445)-1</f>
        <v>#N/A</v>
      </c>
      <c r="AK445" s="58" t="e">
        <f t="shared" si="3259"/>
        <v>#N/A</v>
      </c>
      <c r="AL445" s="58" t="e">
        <f t="shared" ref="AL445" si="3313">AK445+COUNTIF($L:$L,AK$2&amp;$P445)-1</f>
        <v>#N/A</v>
      </c>
      <c r="AM445" s="58" t="e">
        <f t="shared" si="3261"/>
        <v>#N/A</v>
      </c>
      <c r="AN445" s="58" t="e">
        <f t="shared" ref="AN445" si="3314">AM445+COUNTIF($L:$L,AM$2&amp;$P445)-1</f>
        <v>#N/A</v>
      </c>
      <c r="AO445" s="58" t="e">
        <f t="shared" si="3263"/>
        <v>#N/A</v>
      </c>
      <c r="AP445" s="58" t="e">
        <f t="shared" ref="AP445" si="3315">AO445+COUNTIF($L:$L,AO$2&amp;$P445)-1</f>
        <v>#N/A</v>
      </c>
      <c r="AQ445" s="58" t="e">
        <f t="shared" si="3265"/>
        <v>#N/A</v>
      </c>
      <c r="AR445" s="58" t="e">
        <f t="shared" ref="AR445" si="3316">AQ445+COUNTIF($L:$L,AQ$2&amp;$P445)-1</f>
        <v>#N/A</v>
      </c>
      <c r="AS445" s="58" t="e">
        <f t="shared" si="3267"/>
        <v>#N/A</v>
      </c>
      <c r="AT445" s="58" t="e">
        <f t="shared" ref="AT445" si="3317">AS445+COUNTIF($L:$L,AS$2&amp;$P445)-1</f>
        <v>#N/A</v>
      </c>
      <c r="AU445" s="58" t="e">
        <f t="shared" si="3269"/>
        <v>#N/A</v>
      </c>
      <c r="AV445" s="58" t="e">
        <f t="shared" si="2920"/>
        <v>#N/A</v>
      </c>
      <c r="AW445" s="58" t="e">
        <f t="shared" si="2921"/>
        <v>#N/A</v>
      </c>
      <c r="AX445" s="58" t="e">
        <f t="shared" si="2922"/>
        <v>#N/A</v>
      </c>
      <c r="AY445" s="58" t="e">
        <f t="shared" si="2923"/>
        <v>#N/A</v>
      </c>
      <c r="AZ445" s="59" t="e">
        <f t="shared" si="2924"/>
        <v>#N/A</v>
      </c>
      <c r="BB445" s="66" t="s">
        <v>536</v>
      </c>
      <c r="BC445" s="67" t="e">
        <f t="shared" si="2925"/>
        <v>#N/A</v>
      </c>
      <c r="BD445" s="67" t="e">
        <f t="shared" si="2926"/>
        <v>#N/A</v>
      </c>
      <c r="BE445" s="67" t="e">
        <f t="shared" si="2927"/>
        <v>#N/A</v>
      </c>
      <c r="BF445" s="67" t="e">
        <f t="shared" si="2928"/>
        <v>#N/A</v>
      </c>
      <c r="BG445" s="67" t="e">
        <f t="shared" si="2929"/>
        <v>#N/A</v>
      </c>
      <c r="BH445" s="67" t="e">
        <f t="shared" si="2930"/>
        <v>#N/A</v>
      </c>
      <c r="BI445" s="67">
        <f t="shared" si="2931"/>
        <v>877</v>
      </c>
      <c r="BJ445" s="67">
        <f t="shared" si="2932"/>
        <v>877</v>
      </c>
      <c r="BK445" s="67">
        <f t="shared" si="2933"/>
        <v>1338</v>
      </c>
      <c r="BL445" s="67">
        <f t="shared" si="2934"/>
        <v>1338</v>
      </c>
      <c r="BM445" s="67">
        <f t="shared" si="2935"/>
        <v>1931</v>
      </c>
      <c r="BN445" s="67">
        <f t="shared" si="2936"/>
        <v>1931</v>
      </c>
      <c r="BO445" s="67">
        <f t="shared" si="2937"/>
        <v>2711</v>
      </c>
      <c r="BP445" s="67">
        <f t="shared" si="2938"/>
        <v>2711</v>
      </c>
      <c r="BQ445" s="67" t="e">
        <f t="shared" si="2939"/>
        <v>#N/A</v>
      </c>
      <c r="BR445" s="67" t="e">
        <f t="shared" si="2940"/>
        <v>#N/A</v>
      </c>
      <c r="BS445" s="67" t="e">
        <f t="shared" si="2941"/>
        <v>#N/A</v>
      </c>
      <c r="BT445" s="67" t="e">
        <f t="shared" si="2942"/>
        <v>#N/A</v>
      </c>
      <c r="BU445" s="67" t="e">
        <f t="shared" si="2943"/>
        <v>#N/A</v>
      </c>
      <c r="BV445" s="67" t="e">
        <f t="shared" si="2944"/>
        <v>#N/A</v>
      </c>
      <c r="BW445" s="67" t="e">
        <f t="shared" si="2945"/>
        <v>#N/A</v>
      </c>
      <c r="BX445" s="67" t="e">
        <f t="shared" si="2946"/>
        <v>#N/A</v>
      </c>
      <c r="BY445" s="67" t="e">
        <f t="shared" si="2947"/>
        <v>#N/A</v>
      </c>
      <c r="BZ445" s="67" t="e">
        <f t="shared" si="2948"/>
        <v>#N/A</v>
      </c>
      <c r="CA445" s="67" t="e">
        <f t="shared" si="2949"/>
        <v>#N/A</v>
      </c>
      <c r="CB445" s="67" t="e">
        <f t="shared" si="2950"/>
        <v>#N/A</v>
      </c>
      <c r="CC445" s="67" t="e">
        <f t="shared" si="2951"/>
        <v>#N/A</v>
      </c>
      <c r="CD445" s="67" t="e">
        <f t="shared" si="2952"/>
        <v>#N/A</v>
      </c>
      <c r="CE445" s="67" t="e">
        <f t="shared" si="2953"/>
        <v>#N/A</v>
      </c>
      <c r="CF445" s="67" t="e">
        <f t="shared" si="2954"/>
        <v>#N/A</v>
      </c>
      <c r="CG445" s="67" t="e">
        <f t="shared" si="2955"/>
        <v>#N/A</v>
      </c>
      <c r="CH445" s="67" t="e">
        <f t="shared" si="2956"/>
        <v>#N/A</v>
      </c>
      <c r="CI445" s="67" t="e">
        <f t="shared" si="2957"/>
        <v>#N/A</v>
      </c>
      <c r="CJ445" s="67" t="e">
        <f t="shared" si="2958"/>
        <v>#N/A</v>
      </c>
      <c r="CK445" s="67" t="e">
        <f t="shared" si="2959"/>
        <v>#N/A</v>
      </c>
      <c r="CL445" s="68" t="e">
        <f t="shared" si="2960"/>
        <v>#N/A</v>
      </c>
    </row>
    <row r="446" spans="2:90" hidden="1" x14ac:dyDescent="0.4">
      <c r="B446" t="str">
        <f t="shared" si="2881"/>
        <v>2015富山電力(株)</v>
      </c>
      <c r="C446" t="str">
        <f t="shared" si="2882"/>
        <v>2015富山電力(株)</v>
      </c>
      <c r="D446">
        <v>2015</v>
      </c>
      <c r="E446">
        <v>2016</v>
      </c>
      <c r="G446" s="36" t="s">
        <v>421</v>
      </c>
      <c r="H446">
        <v>6.7800000000000011E-4</v>
      </c>
      <c r="J446">
        <v>6.4199999999999999E-4</v>
      </c>
      <c r="L446" s="60" t="s">
        <v>2147</v>
      </c>
      <c r="M446" s="61">
        <v>2015</v>
      </c>
      <c r="N446" s="62" t="s">
        <v>425</v>
      </c>
      <c r="P446" s="60" t="s">
        <v>537</v>
      </c>
      <c r="Q446" s="61" t="e">
        <f t="shared" si="2889"/>
        <v>#N/A</v>
      </c>
      <c r="R446" s="61" t="e">
        <f t="shared" si="2890"/>
        <v>#N/A</v>
      </c>
      <c r="S446" s="61" t="e">
        <f t="shared" si="2891"/>
        <v>#N/A</v>
      </c>
      <c r="T446" s="61" t="e">
        <f t="shared" si="2892"/>
        <v>#N/A</v>
      </c>
      <c r="U446" s="61" t="e">
        <f t="shared" si="2893"/>
        <v>#N/A</v>
      </c>
      <c r="V446" s="61" t="e">
        <f t="shared" si="2894"/>
        <v>#N/A</v>
      </c>
      <c r="W446" s="61">
        <f t="shared" si="2895"/>
        <v>842</v>
      </c>
      <c r="X446" s="61">
        <f t="shared" si="2896"/>
        <v>842</v>
      </c>
      <c r="Y446" s="61">
        <f t="shared" si="2897"/>
        <v>1218</v>
      </c>
      <c r="Z446" s="61">
        <f t="shared" si="2898"/>
        <v>1218</v>
      </c>
      <c r="AA446" s="61" t="e">
        <f t="shared" si="2899"/>
        <v>#N/A</v>
      </c>
      <c r="AB446" s="61" t="e">
        <f t="shared" si="2900"/>
        <v>#N/A</v>
      </c>
      <c r="AC446" s="61" t="e">
        <f t="shared" si="2901"/>
        <v>#N/A</v>
      </c>
      <c r="AD446" s="61" t="e">
        <f t="shared" si="2902"/>
        <v>#N/A</v>
      </c>
      <c r="AE446" s="61" t="e">
        <f t="shared" si="2903"/>
        <v>#N/A</v>
      </c>
      <c r="AF446" s="61" t="e">
        <f t="shared" si="2904"/>
        <v>#N/A</v>
      </c>
      <c r="AG446" s="61" t="e">
        <f t="shared" si="2905"/>
        <v>#N/A</v>
      </c>
      <c r="AH446" s="61" t="e">
        <f t="shared" si="2906"/>
        <v>#N/A</v>
      </c>
      <c r="AI446" s="61" t="e">
        <f t="shared" si="3257"/>
        <v>#N/A</v>
      </c>
      <c r="AJ446" s="61" t="e">
        <f t="shared" ref="AJ446" si="3318">AI446+COUNTIF($L:$L,AI$2&amp;$P446)-1</f>
        <v>#N/A</v>
      </c>
      <c r="AK446" s="61" t="e">
        <f t="shared" si="3259"/>
        <v>#N/A</v>
      </c>
      <c r="AL446" s="61" t="e">
        <f t="shared" ref="AL446" si="3319">AK446+COUNTIF($L:$L,AK$2&amp;$P446)-1</f>
        <v>#N/A</v>
      </c>
      <c r="AM446" s="61" t="e">
        <f t="shared" si="3261"/>
        <v>#N/A</v>
      </c>
      <c r="AN446" s="61" t="e">
        <f t="shared" ref="AN446" si="3320">AM446+COUNTIF($L:$L,AM$2&amp;$P446)-1</f>
        <v>#N/A</v>
      </c>
      <c r="AO446" s="61" t="e">
        <f t="shared" si="3263"/>
        <v>#N/A</v>
      </c>
      <c r="AP446" s="61" t="e">
        <f t="shared" ref="AP446" si="3321">AO446+COUNTIF($L:$L,AO$2&amp;$P446)-1</f>
        <v>#N/A</v>
      </c>
      <c r="AQ446" s="61" t="e">
        <f t="shared" si="3265"/>
        <v>#N/A</v>
      </c>
      <c r="AR446" s="61" t="e">
        <f t="shared" ref="AR446" si="3322">AQ446+COUNTIF($L:$L,AQ$2&amp;$P446)-1</f>
        <v>#N/A</v>
      </c>
      <c r="AS446" s="61" t="e">
        <f t="shared" si="3267"/>
        <v>#N/A</v>
      </c>
      <c r="AT446" s="61" t="e">
        <f t="shared" ref="AT446" si="3323">AS446+COUNTIF($L:$L,AS$2&amp;$P446)-1</f>
        <v>#N/A</v>
      </c>
      <c r="AU446" s="61" t="e">
        <f t="shared" si="3269"/>
        <v>#N/A</v>
      </c>
      <c r="AV446" s="61" t="e">
        <f t="shared" si="2920"/>
        <v>#N/A</v>
      </c>
      <c r="AW446" s="61" t="e">
        <f t="shared" si="2921"/>
        <v>#N/A</v>
      </c>
      <c r="AX446" s="61" t="e">
        <f t="shared" si="2922"/>
        <v>#N/A</v>
      </c>
      <c r="AY446" s="61" t="e">
        <f t="shared" si="2923"/>
        <v>#N/A</v>
      </c>
      <c r="AZ446" s="62" t="e">
        <f t="shared" si="2924"/>
        <v>#N/A</v>
      </c>
      <c r="BB446" s="69" t="s">
        <v>537</v>
      </c>
      <c r="BC446" s="70" t="e">
        <f t="shared" si="2925"/>
        <v>#N/A</v>
      </c>
      <c r="BD446" s="70" t="e">
        <f t="shared" si="2926"/>
        <v>#N/A</v>
      </c>
      <c r="BE446" s="70" t="e">
        <f t="shared" si="2927"/>
        <v>#N/A</v>
      </c>
      <c r="BF446" s="70" t="e">
        <f t="shared" si="2928"/>
        <v>#N/A</v>
      </c>
      <c r="BG446" s="70" t="e">
        <f t="shared" si="2929"/>
        <v>#N/A</v>
      </c>
      <c r="BH446" s="70" t="e">
        <f t="shared" si="2930"/>
        <v>#N/A</v>
      </c>
      <c r="BI446" s="70">
        <f t="shared" si="2931"/>
        <v>878</v>
      </c>
      <c r="BJ446" s="70">
        <f t="shared" si="2932"/>
        <v>878</v>
      </c>
      <c r="BK446" s="70">
        <f t="shared" si="2933"/>
        <v>1339</v>
      </c>
      <c r="BL446" s="70">
        <f t="shared" si="2934"/>
        <v>1339</v>
      </c>
      <c r="BM446" s="70" t="e">
        <f t="shared" si="2935"/>
        <v>#N/A</v>
      </c>
      <c r="BN446" s="70" t="e">
        <f t="shared" si="2936"/>
        <v>#N/A</v>
      </c>
      <c r="BO446" s="70" t="e">
        <f t="shared" si="2937"/>
        <v>#N/A</v>
      </c>
      <c r="BP446" s="70" t="e">
        <f t="shared" si="2938"/>
        <v>#N/A</v>
      </c>
      <c r="BQ446" s="70" t="e">
        <f t="shared" si="2939"/>
        <v>#N/A</v>
      </c>
      <c r="BR446" s="70" t="e">
        <f t="shared" si="2940"/>
        <v>#N/A</v>
      </c>
      <c r="BS446" s="70" t="e">
        <f t="shared" si="2941"/>
        <v>#N/A</v>
      </c>
      <c r="BT446" s="70" t="e">
        <f t="shared" si="2942"/>
        <v>#N/A</v>
      </c>
      <c r="BU446" s="70" t="e">
        <f t="shared" si="2943"/>
        <v>#N/A</v>
      </c>
      <c r="BV446" s="70" t="e">
        <f t="shared" si="2944"/>
        <v>#N/A</v>
      </c>
      <c r="BW446" s="70" t="e">
        <f t="shared" si="2945"/>
        <v>#N/A</v>
      </c>
      <c r="BX446" s="70" t="e">
        <f t="shared" si="2946"/>
        <v>#N/A</v>
      </c>
      <c r="BY446" s="70" t="e">
        <f t="shared" si="2947"/>
        <v>#N/A</v>
      </c>
      <c r="BZ446" s="70" t="e">
        <f t="shared" si="2948"/>
        <v>#N/A</v>
      </c>
      <c r="CA446" s="70" t="e">
        <f t="shared" si="2949"/>
        <v>#N/A</v>
      </c>
      <c r="CB446" s="70" t="e">
        <f t="shared" si="2950"/>
        <v>#N/A</v>
      </c>
      <c r="CC446" s="70" t="e">
        <f t="shared" si="2951"/>
        <v>#N/A</v>
      </c>
      <c r="CD446" s="70" t="e">
        <f t="shared" si="2952"/>
        <v>#N/A</v>
      </c>
      <c r="CE446" s="70" t="e">
        <f t="shared" si="2953"/>
        <v>#N/A</v>
      </c>
      <c r="CF446" s="70" t="e">
        <f t="shared" si="2954"/>
        <v>#N/A</v>
      </c>
      <c r="CG446" s="70" t="e">
        <f t="shared" si="2955"/>
        <v>#N/A</v>
      </c>
      <c r="CH446" s="70" t="e">
        <f t="shared" si="2956"/>
        <v>#N/A</v>
      </c>
      <c r="CI446" s="70" t="e">
        <f t="shared" si="2957"/>
        <v>#N/A</v>
      </c>
      <c r="CJ446" s="70" t="e">
        <f t="shared" si="2958"/>
        <v>#N/A</v>
      </c>
      <c r="CK446" s="70" t="e">
        <f t="shared" si="2959"/>
        <v>#N/A</v>
      </c>
      <c r="CL446" s="71" t="e">
        <f t="shared" si="2960"/>
        <v>#N/A</v>
      </c>
    </row>
    <row r="447" spans="2:90" hidden="1" x14ac:dyDescent="0.4">
      <c r="B447" t="str">
        <f t="shared" si="2881"/>
        <v>2015(一社)グリーン・市民電力</v>
      </c>
      <c r="C447" t="str">
        <f t="shared" si="2882"/>
        <v>2015(一社)グリーン・市民電力</v>
      </c>
      <c r="D447">
        <v>2015</v>
      </c>
      <c r="E447">
        <v>2016</v>
      </c>
      <c r="G447" s="36" t="s">
        <v>422</v>
      </c>
      <c r="H447">
        <v>4.1099999999999996E-4</v>
      </c>
      <c r="J447">
        <v>3.7500000000000001E-4</v>
      </c>
      <c r="L447" s="57" t="s">
        <v>2148</v>
      </c>
      <c r="M447" s="58">
        <v>2015</v>
      </c>
      <c r="N447" s="59" t="s">
        <v>426</v>
      </c>
      <c r="P447" s="57" t="s">
        <v>538</v>
      </c>
      <c r="Q447" s="58" t="e">
        <f t="shared" si="2889"/>
        <v>#N/A</v>
      </c>
      <c r="R447" s="58" t="e">
        <f t="shared" si="2890"/>
        <v>#N/A</v>
      </c>
      <c r="S447" s="58" t="e">
        <f t="shared" si="2891"/>
        <v>#N/A</v>
      </c>
      <c r="T447" s="58" t="e">
        <f t="shared" si="2892"/>
        <v>#N/A</v>
      </c>
      <c r="U447" s="58" t="e">
        <f t="shared" si="2893"/>
        <v>#N/A</v>
      </c>
      <c r="V447" s="58" t="e">
        <f t="shared" si="2894"/>
        <v>#N/A</v>
      </c>
      <c r="W447" s="58">
        <f t="shared" si="2895"/>
        <v>843</v>
      </c>
      <c r="X447" s="58">
        <f t="shared" si="2896"/>
        <v>843</v>
      </c>
      <c r="Y447" s="58">
        <f t="shared" si="2897"/>
        <v>1219</v>
      </c>
      <c r="Z447" s="58">
        <f t="shared" si="2898"/>
        <v>1219</v>
      </c>
      <c r="AA447" s="58">
        <f t="shared" si="2899"/>
        <v>1654</v>
      </c>
      <c r="AB447" s="58">
        <f t="shared" si="2900"/>
        <v>1654</v>
      </c>
      <c r="AC447" s="58">
        <f t="shared" si="2901"/>
        <v>2160</v>
      </c>
      <c r="AD447" s="58">
        <f t="shared" si="2902"/>
        <v>2160</v>
      </c>
      <c r="AE447" s="58">
        <f t="shared" si="2903"/>
        <v>2699</v>
      </c>
      <c r="AF447" s="58">
        <f t="shared" si="2904"/>
        <v>2699</v>
      </c>
      <c r="AG447" s="58" t="e">
        <f t="shared" si="2905"/>
        <v>#N/A</v>
      </c>
      <c r="AH447" s="58" t="e">
        <f t="shared" si="2906"/>
        <v>#N/A</v>
      </c>
      <c r="AI447" s="58" t="e">
        <f t="shared" si="3257"/>
        <v>#N/A</v>
      </c>
      <c r="AJ447" s="58" t="e">
        <f t="shared" ref="AJ447" si="3324">AI447+COUNTIF($L:$L,AI$2&amp;$P447)-1</f>
        <v>#N/A</v>
      </c>
      <c r="AK447" s="58" t="e">
        <f t="shared" si="3259"/>
        <v>#N/A</v>
      </c>
      <c r="AL447" s="58" t="e">
        <f t="shared" ref="AL447" si="3325">AK447+COUNTIF($L:$L,AK$2&amp;$P447)-1</f>
        <v>#N/A</v>
      </c>
      <c r="AM447" s="58" t="e">
        <f t="shared" si="3261"/>
        <v>#N/A</v>
      </c>
      <c r="AN447" s="58" t="e">
        <f t="shared" ref="AN447" si="3326">AM447+COUNTIF($L:$L,AM$2&amp;$P447)-1</f>
        <v>#N/A</v>
      </c>
      <c r="AO447" s="58" t="e">
        <f t="shared" si="3263"/>
        <v>#N/A</v>
      </c>
      <c r="AP447" s="58" t="e">
        <f t="shared" ref="AP447" si="3327">AO447+COUNTIF($L:$L,AO$2&amp;$P447)-1</f>
        <v>#N/A</v>
      </c>
      <c r="AQ447" s="58" t="e">
        <f t="shared" si="3265"/>
        <v>#N/A</v>
      </c>
      <c r="AR447" s="58" t="e">
        <f t="shared" ref="AR447" si="3328">AQ447+COUNTIF($L:$L,AQ$2&amp;$P447)-1</f>
        <v>#N/A</v>
      </c>
      <c r="AS447" s="58" t="e">
        <f t="shared" si="3267"/>
        <v>#N/A</v>
      </c>
      <c r="AT447" s="58" t="e">
        <f t="shared" ref="AT447" si="3329">AS447+COUNTIF($L:$L,AS$2&amp;$P447)-1</f>
        <v>#N/A</v>
      </c>
      <c r="AU447" s="58" t="e">
        <f t="shared" si="3269"/>
        <v>#N/A</v>
      </c>
      <c r="AV447" s="58" t="e">
        <f t="shared" si="2920"/>
        <v>#N/A</v>
      </c>
      <c r="AW447" s="58" t="e">
        <f t="shared" si="2921"/>
        <v>#N/A</v>
      </c>
      <c r="AX447" s="58" t="e">
        <f t="shared" si="2922"/>
        <v>#N/A</v>
      </c>
      <c r="AY447" s="58" t="e">
        <f t="shared" si="2923"/>
        <v>#N/A</v>
      </c>
      <c r="AZ447" s="59" t="e">
        <f t="shared" si="2924"/>
        <v>#N/A</v>
      </c>
      <c r="BB447" s="66" t="s">
        <v>538</v>
      </c>
      <c r="BC447" s="67" t="e">
        <f t="shared" si="2925"/>
        <v>#N/A</v>
      </c>
      <c r="BD447" s="67" t="e">
        <f t="shared" si="2926"/>
        <v>#N/A</v>
      </c>
      <c r="BE447" s="67" t="e">
        <f t="shared" si="2927"/>
        <v>#N/A</v>
      </c>
      <c r="BF447" s="67" t="e">
        <f t="shared" si="2928"/>
        <v>#N/A</v>
      </c>
      <c r="BG447" s="67" t="e">
        <f t="shared" si="2929"/>
        <v>#N/A</v>
      </c>
      <c r="BH447" s="67" t="e">
        <f t="shared" si="2930"/>
        <v>#N/A</v>
      </c>
      <c r="BI447" s="67">
        <f t="shared" si="2931"/>
        <v>879</v>
      </c>
      <c r="BJ447" s="67">
        <f t="shared" si="2932"/>
        <v>879</v>
      </c>
      <c r="BK447" s="67">
        <f t="shared" si="2933"/>
        <v>1340</v>
      </c>
      <c r="BL447" s="67">
        <f t="shared" si="2934"/>
        <v>1340</v>
      </c>
      <c r="BM447" s="67">
        <f t="shared" si="2935"/>
        <v>1933</v>
      </c>
      <c r="BN447" s="67">
        <f t="shared" si="2936"/>
        <v>1933</v>
      </c>
      <c r="BO447" s="67">
        <f t="shared" si="2937"/>
        <v>2713</v>
      </c>
      <c r="BP447" s="67">
        <f t="shared" si="2938"/>
        <v>2713</v>
      </c>
      <c r="BQ447" s="67">
        <f t="shared" si="2939"/>
        <v>3691</v>
      </c>
      <c r="BR447" s="67">
        <f t="shared" si="2940"/>
        <v>3691</v>
      </c>
      <c r="BS447" s="67" t="e">
        <f t="shared" si="2941"/>
        <v>#N/A</v>
      </c>
      <c r="BT447" s="67" t="e">
        <f t="shared" si="2942"/>
        <v>#N/A</v>
      </c>
      <c r="BU447" s="67" t="e">
        <f t="shared" si="2943"/>
        <v>#N/A</v>
      </c>
      <c r="BV447" s="67" t="e">
        <f t="shared" si="2944"/>
        <v>#N/A</v>
      </c>
      <c r="BW447" s="67" t="e">
        <f t="shared" si="2945"/>
        <v>#N/A</v>
      </c>
      <c r="BX447" s="67" t="e">
        <f t="shared" si="2946"/>
        <v>#N/A</v>
      </c>
      <c r="BY447" s="67" t="e">
        <f t="shared" si="2947"/>
        <v>#N/A</v>
      </c>
      <c r="BZ447" s="67" t="e">
        <f t="shared" si="2948"/>
        <v>#N/A</v>
      </c>
      <c r="CA447" s="67" t="e">
        <f t="shared" si="2949"/>
        <v>#N/A</v>
      </c>
      <c r="CB447" s="67" t="e">
        <f t="shared" si="2950"/>
        <v>#N/A</v>
      </c>
      <c r="CC447" s="67" t="e">
        <f t="shared" si="2951"/>
        <v>#N/A</v>
      </c>
      <c r="CD447" s="67" t="e">
        <f t="shared" si="2952"/>
        <v>#N/A</v>
      </c>
      <c r="CE447" s="67" t="e">
        <f t="shared" si="2953"/>
        <v>#N/A</v>
      </c>
      <c r="CF447" s="67" t="e">
        <f t="shared" si="2954"/>
        <v>#N/A</v>
      </c>
      <c r="CG447" s="67" t="e">
        <f t="shared" si="2955"/>
        <v>#N/A</v>
      </c>
      <c r="CH447" s="67" t="e">
        <f t="shared" si="2956"/>
        <v>#N/A</v>
      </c>
      <c r="CI447" s="67" t="e">
        <f t="shared" si="2957"/>
        <v>#N/A</v>
      </c>
      <c r="CJ447" s="67" t="e">
        <f t="shared" si="2958"/>
        <v>#N/A</v>
      </c>
      <c r="CK447" s="67" t="e">
        <f t="shared" si="2959"/>
        <v>#N/A</v>
      </c>
      <c r="CL447" s="68" t="e">
        <f t="shared" si="2960"/>
        <v>#N/A</v>
      </c>
    </row>
    <row r="448" spans="2:90" hidden="1" x14ac:dyDescent="0.4">
      <c r="B448" t="str">
        <f t="shared" si="2881"/>
        <v>2015(公財)東京都環境公社</v>
      </c>
      <c r="C448" t="str">
        <f t="shared" si="2882"/>
        <v>2015(公財)東京都環境公社</v>
      </c>
      <c r="D448">
        <v>2015</v>
      </c>
      <c r="E448">
        <v>2016</v>
      </c>
      <c r="G448" s="36" t="s">
        <v>423</v>
      </c>
      <c r="H448">
        <v>3.8000000000000002E-5</v>
      </c>
      <c r="J448">
        <v>5.1900000000000004E-4</v>
      </c>
      <c r="L448" s="60" t="s">
        <v>2149</v>
      </c>
      <c r="M448" s="61">
        <v>2015</v>
      </c>
      <c r="N448" s="62" t="s">
        <v>427</v>
      </c>
      <c r="P448" s="60" t="s">
        <v>539</v>
      </c>
      <c r="Q448" s="61" t="e">
        <f t="shared" si="2889"/>
        <v>#N/A</v>
      </c>
      <c r="R448" s="61" t="e">
        <f t="shared" si="2890"/>
        <v>#N/A</v>
      </c>
      <c r="S448" s="61" t="e">
        <f t="shared" si="2891"/>
        <v>#N/A</v>
      </c>
      <c r="T448" s="61" t="e">
        <f t="shared" si="2892"/>
        <v>#N/A</v>
      </c>
      <c r="U448" s="61" t="e">
        <f t="shared" si="2893"/>
        <v>#N/A</v>
      </c>
      <c r="V448" s="61" t="e">
        <f t="shared" si="2894"/>
        <v>#N/A</v>
      </c>
      <c r="W448" s="61">
        <f t="shared" si="2895"/>
        <v>844</v>
      </c>
      <c r="X448" s="61">
        <f t="shared" si="2896"/>
        <v>844</v>
      </c>
      <c r="Y448" s="61">
        <f t="shared" si="2897"/>
        <v>1221</v>
      </c>
      <c r="Z448" s="61">
        <f t="shared" si="2898"/>
        <v>1221</v>
      </c>
      <c r="AA448" s="61">
        <f t="shared" si="2899"/>
        <v>1657</v>
      </c>
      <c r="AB448" s="61">
        <f t="shared" si="2900"/>
        <v>1657</v>
      </c>
      <c r="AC448" s="61">
        <f t="shared" si="2901"/>
        <v>2163</v>
      </c>
      <c r="AD448" s="61">
        <f t="shared" si="2902"/>
        <v>2163</v>
      </c>
      <c r="AE448" s="61">
        <f t="shared" si="2903"/>
        <v>2702</v>
      </c>
      <c r="AF448" s="61">
        <f t="shared" si="2904"/>
        <v>2702</v>
      </c>
      <c r="AG448" s="61" t="e">
        <f t="shared" si="2905"/>
        <v>#N/A</v>
      </c>
      <c r="AH448" s="61" t="e">
        <f t="shared" si="2906"/>
        <v>#N/A</v>
      </c>
      <c r="AI448" s="61" t="e">
        <f t="shared" si="3257"/>
        <v>#N/A</v>
      </c>
      <c r="AJ448" s="61" t="e">
        <f t="shared" ref="AJ448" si="3330">AI448+COUNTIF($L:$L,AI$2&amp;$P448)-1</f>
        <v>#N/A</v>
      </c>
      <c r="AK448" s="61" t="e">
        <f t="shared" si="3259"/>
        <v>#N/A</v>
      </c>
      <c r="AL448" s="61" t="e">
        <f t="shared" ref="AL448" si="3331">AK448+COUNTIF($L:$L,AK$2&amp;$P448)-1</f>
        <v>#N/A</v>
      </c>
      <c r="AM448" s="61" t="e">
        <f t="shared" si="3261"/>
        <v>#N/A</v>
      </c>
      <c r="AN448" s="61" t="e">
        <f t="shared" ref="AN448" si="3332">AM448+COUNTIF($L:$L,AM$2&amp;$P448)-1</f>
        <v>#N/A</v>
      </c>
      <c r="AO448" s="61" t="e">
        <f t="shared" si="3263"/>
        <v>#N/A</v>
      </c>
      <c r="AP448" s="61" t="e">
        <f t="shared" ref="AP448" si="3333">AO448+COUNTIF($L:$L,AO$2&amp;$P448)-1</f>
        <v>#N/A</v>
      </c>
      <c r="AQ448" s="61" t="e">
        <f t="shared" si="3265"/>
        <v>#N/A</v>
      </c>
      <c r="AR448" s="61" t="e">
        <f t="shared" ref="AR448" si="3334">AQ448+COUNTIF($L:$L,AQ$2&amp;$P448)-1</f>
        <v>#N/A</v>
      </c>
      <c r="AS448" s="61" t="e">
        <f t="shared" si="3267"/>
        <v>#N/A</v>
      </c>
      <c r="AT448" s="61" t="e">
        <f t="shared" ref="AT448" si="3335">AS448+COUNTIF($L:$L,AS$2&amp;$P448)-1</f>
        <v>#N/A</v>
      </c>
      <c r="AU448" s="61" t="e">
        <f t="shared" si="3269"/>
        <v>#N/A</v>
      </c>
      <c r="AV448" s="61" t="e">
        <f t="shared" si="2920"/>
        <v>#N/A</v>
      </c>
      <c r="AW448" s="61" t="e">
        <f t="shared" si="2921"/>
        <v>#N/A</v>
      </c>
      <c r="AX448" s="61" t="e">
        <f t="shared" si="2922"/>
        <v>#N/A</v>
      </c>
      <c r="AY448" s="61" t="e">
        <f t="shared" si="2923"/>
        <v>#N/A</v>
      </c>
      <c r="AZ448" s="62" t="e">
        <f t="shared" si="2924"/>
        <v>#N/A</v>
      </c>
      <c r="BB448" s="69" t="s">
        <v>539</v>
      </c>
      <c r="BC448" s="70" t="e">
        <f t="shared" si="2925"/>
        <v>#N/A</v>
      </c>
      <c r="BD448" s="70" t="e">
        <f t="shared" si="2926"/>
        <v>#N/A</v>
      </c>
      <c r="BE448" s="70" t="e">
        <f t="shared" si="2927"/>
        <v>#N/A</v>
      </c>
      <c r="BF448" s="70" t="e">
        <f t="shared" si="2928"/>
        <v>#N/A</v>
      </c>
      <c r="BG448" s="70" t="e">
        <f t="shared" si="2929"/>
        <v>#N/A</v>
      </c>
      <c r="BH448" s="70" t="e">
        <f t="shared" si="2930"/>
        <v>#N/A</v>
      </c>
      <c r="BI448" s="70">
        <f t="shared" si="2931"/>
        <v>880</v>
      </c>
      <c r="BJ448" s="70">
        <f t="shared" si="2932"/>
        <v>880</v>
      </c>
      <c r="BK448" s="70">
        <f t="shared" si="2933"/>
        <v>1342</v>
      </c>
      <c r="BL448" s="70">
        <f t="shared" si="2934"/>
        <v>1342</v>
      </c>
      <c r="BM448" s="70">
        <f t="shared" si="2935"/>
        <v>1936</v>
      </c>
      <c r="BN448" s="70">
        <f t="shared" si="2936"/>
        <v>1936</v>
      </c>
      <c r="BO448" s="70">
        <f t="shared" si="2937"/>
        <v>2716</v>
      </c>
      <c r="BP448" s="70">
        <f t="shared" si="2938"/>
        <v>2716</v>
      </c>
      <c r="BQ448" s="70">
        <f t="shared" si="2939"/>
        <v>3694</v>
      </c>
      <c r="BR448" s="70">
        <f t="shared" si="2940"/>
        <v>3694</v>
      </c>
      <c r="BS448" s="70" t="e">
        <f t="shared" si="2941"/>
        <v>#N/A</v>
      </c>
      <c r="BT448" s="70" t="e">
        <f t="shared" si="2942"/>
        <v>#N/A</v>
      </c>
      <c r="BU448" s="70" t="e">
        <f t="shared" si="2943"/>
        <v>#N/A</v>
      </c>
      <c r="BV448" s="70" t="e">
        <f t="shared" si="2944"/>
        <v>#N/A</v>
      </c>
      <c r="BW448" s="70" t="e">
        <f t="shared" si="2945"/>
        <v>#N/A</v>
      </c>
      <c r="BX448" s="70" t="e">
        <f t="shared" si="2946"/>
        <v>#N/A</v>
      </c>
      <c r="BY448" s="70" t="e">
        <f t="shared" si="2947"/>
        <v>#N/A</v>
      </c>
      <c r="BZ448" s="70" t="e">
        <f t="shared" si="2948"/>
        <v>#N/A</v>
      </c>
      <c r="CA448" s="70" t="e">
        <f t="shared" si="2949"/>
        <v>#N/A</v>
      </c>
      <c r="CB448" s="70" t="e">
        <f t="shared" si="2950"/>
        <v>#N/A</v>
      </c>
      <c r="CC448" s="70" t="e">
        <f t="shared" si="2951"/>
        <v>#N/A</v>
      </c>
      <c r="CD448" s="70" t="e">
        <f t="shared" si="2952"/>
        <v>#N/A</v>
      </c>
      <c r="CE448" s="70" t="e">
        <f t="shared" si="2953"/>
        <v>#N/A</v>
      </c>
      <c r="CF448" s="70" t="e">
        <f t="shared" si="2954"/>
        <v>#N/A</v>
      </c>
      <c r="CG448" s="70" t="e">
        <f t="shared" si="2955"/>
        <v>#N/A</v>
      </c>
      <c r="CH448" s="70" t="e">
        <f t="shared" si="2956"/>
        <v>#N/A</v>
      </c>
      <c r="CI448" s="70" t="e">
        <f t="shared" si="2957"/>
        <v>#N/A</v>
      </c>
      <c r="CJ448" s="70" t="e">
        <f t="shared" si="2958"/>
        <v>#N/A</v>
      </c>
      <c r="CK448" s="70" t="e">
        <f t="shared" si="2959"/>
        <v>#N/A</v>
      </c>
      <c r="CL448" s="71" t="e">
        <f t="shared" si="2960"/>
        <v>#N/A</v>
      </c>
    </row>
    <row r="449" spans="2:90" hidden="1" x14ac:dyDescent="0.4">
      <c r="B449" t="str">
        <f t="shared" si="2881"/>
        <v>2015(株)ファミリーネット・ジャパン</v>
      </c>
      <c r="C449" t="str">
        <f t="shared" si="2882"/>
        <v>2015(株)ファミリーネット・ジャパン</v>
      </c>
      <c r="D449">
        <v>2015</v>
      </c>
      <c r="E449">
        <v>2016</v>
      </c>
      <c r="G449" s="36" t="s">
        <v>424</v>
      </c>
      <c r="H449">
        <v>5.5900000000000004E-4</v>
      </c>
      <c r="J449">
        <v>5.2300000000000003E-4</v>
      </c>
      <c r="L449" s="57" t="s">
        <v>2150</v>
      </c>
      <c r="M449" s="58">
        <v>2015</v>
      </c>
      <c r="N449" s="59" t="s">
        <v>428</v>
      </c>
      <c r="P449" s="57" t="s">
        <v>540</v>
      </c>
      <c r="Q449" s="58" t="e">
        <f t="shared" si="2889"/>
        <v>#N/A</v>
      </c>
      <c r="R449" s="58" t="e">
        <f t="shared" si="2890"/>
        <v>#N/A</v>
      </c>
      <c r="S449" s="58" t="e">
        <f t="shared" si="2891"/>
        <v>#N/A</v>
      </c>
      <c r="T449" s="58" t="e">
        <f t="shared" si="2892"/>
        <v>#N/A</v>
      </c>
      <c r="U449" s="58" t="e">
        <f t="shared" si="2893"/>
        <v>#N/A</v>
      </c>
      <c r="V449" s="58" t="e">
        <f t="shared" si="2894"/>
        <v>#N/A</v>
      </c>
      <c r="W449" s="58">
        <f t="shared" si="2895"/>
        <v>845</v>
      </c>
      <c r="X449" s="58">
        <f t="shared" si="2896"/>
        <v>845</v>
      </c>
      <c r="Y449" s="58" t="e">
        <f t="shared" si="2897"/>
        <v>#N/A</v>
      </c>
      <c r="Z449" s="58" t="e">
        <f t="shared" si="2898"/>
        <v>#N/A</v>
      </c>
      <c r="AA449" s="58" t="e">
        <f t="shared" si="2899"/>
        <v>#N/A</v>
      </c>
      <c r="AB449" s="58" t="e">
        <f t="shared" si="2900"/>
        <v>#N/A</v>
      </c>
      <c r="AC449" s="58" t="e">
        <f t="shared" si="2901"/>
        <v>#N/A</v>
      </c>
      <c r="AD449" s="58" t="e">
        <f t="shared" si="2902"/>
        <v>#N/A</v>
      </c>
      <c r="AE449" s="58" t="e">
        <f t="shared" si="2903"/>
        <v>#N/A</v>
      </c>
      <c r="AF449" s="58" t="e">
        <f t="shared" si="2904"/>
        <v>#N/A</v>
      </c>
      <c r="AG449" s="58" t="e">
        <f t="shared" si="2905"/>
        <v>#N/A</v>
      </c>
      <c r="AH449" s="58" t="e">
        <f t="shared" si="2906"/>
        <v>#N/A</v>
      </c>
      <c r="AI449" s="58" t="e">
        <f t="shared" si="3257"/>
        <v>#N/A</v>
      </c>
      <c r="AJ449" s="58" t="e">
        <f t="shared" ref="AJ449" si="3336">AI449+COUNTIF($L:$L,AI$2&amp;$P449)-1</f>
        <v>#N/A</v>
      </c>
      <c r="AK449" s="58" t="e">
        <f t="shared" si="3259"/>
        <v>#N/A</v>
      </c>
      <c r="AL449" s="58" t="e">
        <f t="shared" ref="AL449" si="3337">AK449+COUNTIF($L:$L,AK$2&amp;$P449)-1</f>
        <v>#N/A</v>
      </c>
      <c r="AM449" s="58" t="e">
        <f t="shared" si="3261"/>
        <v>#N/A</v>
      </c>
      <c r="AN449" s="58" t="e">
        <f t="shared" ref="AN449" si="3338">AM449+COUNTIF($L:$L,AM$2&amp;$P449)-1</f>
        <v>#N/A</v>
      </c>
      <c r="AO449" s="58" t="e">
        <f t="shared" si="3263"/>
        <v>#N/A</v>
      </c>
      <c r="AP449" s="58" t="e">
        <f t="shared" ref="AP449" si="3339">AO449+COUNTIF($L:$L,AO$2&amp;$P449)-1</f>
        <v>#N/A</v>
      </c>
      <c r="AQ449" s="58" t="e">
        <f t="shared" si="3265"/>
        <v>#N/A</v>
      </c>
      <c r="AR449" s="58" t="e">
        <f t="shared" ref="AR449" si="3340">AQ449+COUNTIF($L:$L,AQ$2&amp;$P449)-1</f>
        <v>#N/A</v>
      </c>
      <c r="AS449" s="58" t="e">
        <f t="shared" si="3267"/>
        <v>#N/A</v>
      </c>
      <c r="AT449" s="58" t="e">
        <f t="shared" ref="AT449" si="3341">AS449+COUNTIF($L:$L,AS$2&amp;$P449)-1</f>
        <v>#N/A</v>
      </c>
      <c r="AU449" s="58" t="e">
        <f t="shared" si="3269"/>
        <v>#N/A</v>
      </c>
      <c r="AV449" s="58" t="e">
        <f t="shared" si="2920"/>
        <v>#N/A</v>
      </c>
      <c r="AW449" s="58" t="e">
        <f t="shared" si="2921"/>
        <v>#N/A</v>
      </c>
      <c r="AX449" s="58" t="e">
        <f t="shared" si="2922"/>
        <v>#N/A</v>
      </c>
      <c r="AY449" s="58" t="e">
        <f t="shared" si="2923"/>
        <v>#N/A</v>
      </c>
      <c r="AZ449" s="59" t="e">
        <f t="shared" si="2924"/>
        <v>#N/A</v>
      </c>
      <c r="BB449" s="66" t="s">
        <v>540</v>
      </c>
      <c r="BC449" s="67" t="e">
        <f t="shared" si="2925"/>
        <v>#N/A</v>
      </c>
      <c r="BD449" s="67" t="e">
        <f t="shared" si="2926"/>
        <v>#N/A</v>
      </c>
      <c r="BE449" s="67" t="e">
        <f t="shared" si="2927"/>
        <v>#N/A</v>
      </c>
      <c r="BF449" s="67" t="e">
        <f t="shared" si="2928"/>
        <v>#N/A</v>
      </c>
      <c r="BG449" s="67" t="e">
        <f t="shared" si="2929"/>
        <v>#N/A</v>
      </c>
      <c r="BH449" s="67" t="e">
        <f t="shared" si="2930"/>
        <v>#N/A</v>
      </c>
      <c r="BI449" s="67">
        <f t="shared" si="2931"/>
        <v>881</v>
      </c>
      <c r="BJ449" s="67">
        <f t="shared" si="2932"/>
        <v>881</v>
      </c>
      <c r="BK449" s="67" t="e">
        <f t="shared" si="2933"/>
        <v>#N/A</v>
      </c>
      <c r="BL449" s="67" t="e">
        <f t="shared" si="2934"/>
        <v>#N/A</v>
      </c>
      <c r="BM449" s="67" t="e">
        <f t="shared" si="2935"/>
        <v>#N/A</v>
      </c>
      <c r="BN449" s="67" t="e">
        <f t="shared" si="2936"/>
        <v>#N/A</v>
      </c>
      <c r="BO449" s="67" t="e">
        <f t="shared" si="2937"/>
        <v>#N/A</v>
      </c>
      <c r="BP449" s="67" t="e">
        <f t="shared" si="2938"/>
        <v>#N/A</v>
      </c>
      <c r="BQ449" s="67" t="e">
        <f t="shared" si="2939"/>
        <v>#N/A</v>
      </c>
      <c r="BR449" s="67" t="e">
        <f t="shared" si="2940"/>
        <v>#N/A</v>
      </c>
      <c r="BS449" s="67" t="e">
        <f t="shared" si="2941"/>
        <v>#N/A</v>
      </c>
      <c r="BT449" s="67" t="e">
        <f t="shared" si="2942"/>
        <v>#N/A</v>
      </c>
      <c r="BU449" s="67" t="e">
        <f t="shared" si="2943"/>
        <v>#N/A</v>
      </c>
      <c r="BV449" s="67" t="e">
        <f t="shared" si="2944"/>
        <v>#N/A</v>
      </c>
      <c r="BW449" s="67" t="e">
        <f t="shared" si="2945"/>
        <v>#N/A</v>
      </c>
      <c r="BX449" s="67" t="e">
        <f t="shared" si="2946"/>
        <v>#N/A</v>
      </c>
      <c r="BY449" s="67" t="e">
        <f t="shared" si="2947"/>
        <v>#N/A</v>
      </c>
      <c r="BZ449" s="67" t="e">
        <f t="shared" si="2948"/>
        <v>#N/A</v>
      </c>
      <c r="CA449" s="67" t="e">
        <f t="shared" si="2949"/>
        <v>#N/A</v>
      </c>
      <c r="CB449" s="67" t="e">
        <f t="shared" si="2950"/>
        <v>#N/A</v>
      </c>
      <c r="CC449" s="67" t="e">
        <f t="shared" si="2951"/>
        <v>#N/A</v>
      </c>
      <c r="CD449" s="67" t="e">
        <f t="shared" si="2952"/>
        <v>#N/A</v>
      </c>
      <c r="CE449" s="67" t="e">
        <f t="shared" si="2953"/>
        <v>#N/A</v>
      </c>
      <c r="CF449" s="67" t="e">
        <f t="shared" si="2954"/>
        <v>#N/A</v>
      </c>
      <c r="CG449" s="67" t="e">
        <f t="shared" si="2955"/>
        <v>#N/A</v>
      </c>
      <c r="CH449" s="67" t="e">
        <f t="shared" si="2956"/>
        <v>#N/A</v>
      </c>
      <c r="CI449" s="67" t="e">
        <f t="shared" si="2957"/>
        <v>#N/A</v>
      </c>
      <c r="CJ449" s="67" t="e">
        <f t="shared" si="2958"/>
        <v>#N/A</v>
      </c>
      <c r="CK449" s="67" t="e">
        <f t="shared" si="2959"/>
        <v>#N/A</v>
      </c>
      <c r="CL449" s="68" t="e">
        <f t="shared" si="2960"/>
        <v>#N/A</v>
      </c>
    </row>
    <row r="450" spans="2:90" hidden="1" x14ac:dyDescent="0.4">
      <c r="B450" t="str">
        <f t="shared" si="2881"/>
        <v>2015マンション高圧化ステーションズ(株)</v>
      </c>
      <c r="C450" t="str">
        <f t="shared" si="2882"/>
        <v>2015マンション高圧化ステーションズ(株)</v>
      </c>
      <c r="D450">
        <v>2015</v>
      </c>
      <c r="E450">
        <v>2016</v>
      </c>
      <c r="G450" s="36" t="s">
        <v>425</v>
      </c>
      <c r="H450">
        <v>5.3400000000000008E-4</v>
      </c>
      <c r="J450">
        <v>4.9799999999999996E-4</v>
      </c>
      <c r="L450" s="60" t="s">
        <v>2151</v>
      </c>
      <c r="M450" s="61">
        <v>2015</v>
      </c>
      <c r="N450" s="62" t="s">
        <v>429</v>
      </c>
      <c r="P450" s="60" t="s">
        <v>541</v>
      </c>
      <c r="Q450" s="61" t="e">
        <f t="shared" si="2889"/>
        <v>#N/A</v>
      </c>
      <c r="R450" s="61" t="e">
        <f t="shared" si="2890"/>
        <v>#N/A</v>
      </c>
      <c r="S450" s="61" t="e">
        <f t="shared" si="2891"/>
        <v>#N/A</v>
      </c>
      <c r="T450" s="61" t="e">
        <f t="shared" si="2892"/>
        <v>#N/A</v>
      </c>
      <c r="U450" s="61" t="e">
        <f t="shared" si="2893"/>
        <v>#N/A</v>
      </c>
      <c r="V450" s="61" t="e">
        <f t="shared" si="2894"/>
        <v>#N/A</v>
      </c>
      <c r="W450" s="61">
        <f t="shared" si="2895"/>
        <v>846</v>
      </c>
      <c r="X450" s="61">
        <f t="shared" si="2896"/>
        <v>846</v>
      </c>
      <c r="Y450" s="61">
        <f t="shared" si="2897"/>
        <v>1223</v>
      </c>
      <c r="Z450" s="61">
        <f t="shared" si="2898"/>
        <v>1223</v>
      </c>
      <c r="AA450" s="61">
        <f t="shared" si="2899"/>
        <v>1659</v>
      </c>
      <c r="AB450" s="61">
        <f t="shared" si="2900"/>
        <v>1659</v>
      </c>
      <c r="AC450" s="61">
        <f t="shared" si="2901"/>
        <v>2165</v>
      </c>
      <c r="AD450" s="61">
        <f t="shared" si="2902"/>
        <v>2165</v>
      </c>
      <c r="AE450" s="61">
        <f t="shared" si="2903"/>
        <v>2704</v>
      </c>
      <c r="AF450" s="61">
        <f t="shared" si="2904"/>
        <v>2704</v>
      </c>
      <c r="AG450" s="61" t="e">
        <f t="shared" si="2905"/>
        <v>#N/A</v>
      </c>
      <c r="AH450" s="61" t="e">
        <f t="shared" si="2906"/>
        <v>#N/A</v>
      </c>
      <c r="AI450" s="61" t="e">
        <f t="shared" si="3257"/>
        <v>#N/A</v>
      </c>
      <c r="AJ450" s="61" t="e">
        <f t="shared" ref="AJ450" si="3342">AI450+COUNTIF($L:$L,AI$2&amp;$P450)-1</f>
        <v>#N/A</v>
      </c>
      <c r="AK450" s="61" t="e">
        <f t="shared" si="3259"/>
        <v>#N/A</v>
      </c>
      <c r="AL450" s="61" t="e">
        <f t="shared" ref="AL450" si="3343">AK450+COUNTIF($L:$L,AK$2&amp;$P450)-1</f>
        <v>#N/A</v>
      </c>
      <c r="AM450" s="61" t="e">
        <f t="shared" si="3261"/>
        <v>#N/A</v>
      </c>
      <c r="AN450" s="61" t="e">
        <f t="shared" ref="AN450" si="3344">AM450+COUNTIF($L:$L,AM$2&amp;$P450)-1</f>
        <v>#N/A</v>
      </c>
      <c r="AO450" s="61" t="e">
        <f t="shared" si="3263"/>
        <v>#N/A</v>
      </c>
      <c r="AP450" s="61" t="e">
        <f t="shared" ref="AP450" si="3345">AO450+COUNTIF($L:$L,AO$2&amp;$P450)-1</f>
        <v>#N/A</v>
      </c>
      <c r="AQ450" s="61" t="e">
        <f t="shared" si="3265"/>
        <v>#N/A</v>
      </c>
      <c r="AR450" s="61" t="e">
        <f t="shared" ref="AR450" si="3346">AQ450+COUNTIF($L:$L,AQ$2&amp;$P450)-1</f>
        <v>#N/A</v>
      </c>
      <c r="AS450" s="61" t="e">
        <f t="shared" si="3267"/>
        <v>#N/A</v>
      </c>
      <c r="AT450" s="61" t="e">
        <f t="shared" ref="AT450" si="3347">AS450+COUNTIF($L:$L,AS$2&amp;$P450)-1</f>
        <v>#N/A</v>
      </c>
      <c r="AU450" s="61" t="e">
        <f t="shared" si="3269"/>
        <v>#N/A</v>
      </c>
      <c r="AV450" s="61" t="e">
        <f t="shared" si="2920"/>
        <v>#N/A</v>
      </c>
      <c r="AW450" s="61" t="e">
        <f t="shared" si="2921"/>
        <v>#N/A</v>
      </c>
      <c r="AX450" s="61" t="e">
        <f t="shared" si="2922"/>
        <v>#N/A</v>
      </c>
      <c r="AY450" s="61" t="e">
        <f t="shared" si="2923"/>
        <v>#N/A</v>
      </c>
      <c r="AZ450" s="62" t="e">
        <f t="shared" si="2924"/>
        <v>#N/A</v>
      </c>
      <c r="BB450" s="69" t="s">
        <v>541</v>
      </c>
      <c r="BC450" s="70" t="e">
        <f t="shared" si="2925"/>
        <v>#N/A</v>
      </c>
      <c r="BD450" s="70" t="e">
        <f t="shared" si="2926"/>
        <v>#N/A</v>
      </c>
      <c r="BE450" s="70" t="e">
        <f t="shared" si="2927"/>
        <v>#N/A</v>
      </c>
      <c r="BF450" s="70" t="e">
        <f t="shared" si="2928"/>
        <v>#N/A</v>
      </c>
      <c r="BG450" s="70" t="e">
        <f t="shared" si="2929"/>
        <v>#N/A</v>
      </c>
      <c r="BH450" s="70" t="e">
        <f t="shared" si="2930"/>
        <v>#N/A</v>
      </c>
      <c r="BI450" s="70">
        <f t="shared" si="2931"/>
        <v>882</v>
      </c>
      <c r="BJ450" s="70">
        <f t="shared" si="2932"/>
        <v>882</v>
      </c>
      <c r="BK450" s="70">
        <f t="shared" si="2933"/>
        <v>1344</v>
      </c>
      <c r="BL450" s="70">
        <f t="shared" si="2934"/>
        <v>1344</v>
      </c>
      <c r="BM450" s="70">
        <f t="shared" si="2935"/>
        <v>1938</v>
      </c>
      <c r="BN450" s="70">
        <f t="shared" si="2936"/>
        <v>1938</v>
      </c>
      <c r="BO450" s="70">
        <f t="shared" si="2937"/>
        <v>2718</v>
      </c>
      <c r="BP450" s="70">
        <f t="shared" si="2938"/>
        <v>2718</v>
      </c>
      <c r="BQ450" s="70">
        <f t="shared" si="2939"/>
        <v>3697</v>
      </c>
      <c r="BR450" s="70">
        <f t="shared" si="2940"/>
        <v>3697</v>
      </c>
      <c r="BS450" s="70" t="e">
        <f t="shared" si="2941"/>
        <v>#N/A</v>
      </c>
      <c r="BT450" s="70" t="e">
        <f t="shared" si="2942"/>
        <v>#N/A</v>
      </c>
      <c r="BU450" s="70" t="e">
        <f t="shared" si="2943"/>
        <v>#N/A</v>
      </c>
      <c r="BV450" s="70" t="e">
        <f t="shared" si="2944"/>
        <v>#N/A</v>
      </c>
      <c r="BW450" s="70" t="e">
        <f t="shared" si="2945"/>
        <v>#N/A</v>
      </c>
      <c r="BX450" s="70" t="e">
        <f t="shared" si="2946"/>
        <v>#N/A</v>
      </c>
      <c r="BY450" s="70" t="e">
        <f t="shared" si="2947"/>
        <v>#N/A</v>
      </c>
      <c r="BZ450" s="70" t="e">
        <f t="shared" si="2948"/>
        <v>#N/A</v>
      </c>
      <c r="CA450" s="70" t="e">
        <f t="shared" si="2949"/>
        <v>#N/A</v>
      </c>
      <c r="CB450" s="70" t="e">
        <f t="shared" si="2950"/>
        <v>#N/A</v>
      </c>
      <c r="CC450" s="70" t="e">
        <f t="shared" si="2951"/>
        <v>#N/A</v>
      </c>
      <c r="CD450" s="70" t="e">
        <f t="shared" si="2952"/>
        <v>#N/A</v>
      </c>
      <c r="CE450" s="70" t="e">
        <f t="shared" si="2953"/>
        <v>#N/A</v>
      </c>
      <c r="CF450" s="70" t="e">
        <f t="shared" si="2954"/>
        <v>#N/A</v>
      </c>
      <c r="CG450" s="70" t="e">
        <f t="shared" si="2955"/>
        <v>#N/A</v>
      </c>
      <c r="CH450" s="70" t="e">
        <f t="shared" si="2956"/>
        <v>#N/A</v>
      </c>
      <c r="CI450" s="70" t="e">
        <f t="shared" si="2957"/>
        <v>#N/A</v>
      </c>
      <c r="CJ450" s="70" t="e">
        <f t="shared" si="2958"/>
        <v>#N/A</v>
      </c>
      <c r="CK450" s="70" t="e">
        <f t="shared" si="2959"/>
        <v>#N/A</v>
      </c>
      <c r="CL450" s="71" t="e">
        <f t="shared" si="2960"/>
        <v>#N/A</v>
      </c>
    </row>
    <row r="451" spans="2:90" hidden="1" x14ac:dyDescent="0.4">
      <c r="B451" t="str">
        <f t="shared" si="2881"/>
        <v>2015フラワー電力(株)</v>
      </c>
      <c r="C451" t="str">
        <f t="shared" si="2882"/>
        <v>2015フラワー電力(株)</v>
      </c>
      <c r="D451">
        <v>2015</v>
      </c>
      <c r="E451">
        <v>2016</v>
      </c>
      <c r="G451" s="36" t="s">
        <v>426</v>
      </c>
      <c r="H451">
        <v>5.8199999999999994E-4</v>
      </c>
      <c r="J451">
        <v>5.4600000000000004E-4</v>
      </c>
      <c r="L451" s="57" t="s">
        <v>2152</v>
      </c>
      <c r="M451" s="58">
        <v>2015</v>
      </c>
      <c r="N451" s="59" t="s">
        <v>430</v>
      </c>
      <c r="P451" s="57" t="s">
        <v>542</v>
      </c>
      <c r="Q451" s="58" t="e">
        <f t="shared" si="2889"/>
        <v>#N/A</v>
      </c>
      <c r="R451" s="58" t="e">
        <f t="shared" si="2890"/>
        <v>#N/A</v>
      </c>
      <c r="S451" s="58" t="e">
        <f t="shared" si="2891"/>
        <v>#N/A</v>
      </c>
      <c r="T451" s="58" t="e">
        <f t="shared" si="2892"/>
        <v>#N/A</v>
      </c>
      <c r="U451" s="58" t="e">
        <f t="shared" si="2893"/>
        <v>#N/A</v>
      </c>
      <c r="V451" s="58" t="e">
        <f t="shared" si="2894"/>
        <v>#N/A</v>
      </c>
      <c r="W451" s="58">
        <f t="shared" si="2895"/>
        <v>847</v>
      </c>
      <c r="X451" s="58">
        <f t="shared" si="2896"/>
        <v>847</v>
      </c>
      <c r="Y451" s="58">
        <f t="shared" si="2897"/>
        <v>1224</v>
      </c>
      <c r="Z451" s="58">
        <f t="shared" si="2898"/>
        <v>1224</v>
      </c>
      <c r="AA451" s="58">
        <f t="shared" si="2899"/>
        <v>1660</v>
      </c>
      <c r="AB451" s="58">
        <f t="shared" si="2900"/>
        <v>1660</v>
      </c>
      <c r="AC451" s="58">
        <f t="shared" si="2901"/>
        <v>2166</v>
      </c>
      <c r="AD451" s="58">
        <f t="shared" si="2902"/>
        <v>2166</v>
      </c>
      <c r="AE451" s="58">
        <f t="shared" si="2903"/>
        <v>2705</v>
      </c>
      <c r="AF451" s="58">
        <f t="shared" si="2904"/>
        <v>2705</v>
      </c>
      <c r="AG451" s="58" t="e">
        <f t="shared" si="2905"/>
        <v>#N/A</v>
      </c>
      <c r="AH451" s="58" t="e">
        <f t="shared" si="2906"/>
        <v>#N/A</v>
      </c>
      <c r="AI451" s="58" t="e">
        <f t="shared" si="3257"/>
        <v>#N/A</v>
      </c>
      <c r="AJ451" s="58" t="e">
        <f t="shared" ref="AJ451" si="3348">AI451+COUNTIF($L:$L,AI$2&amp;$P451)-1</f>
        <v>#N/A</v>
      </c>
      <c r="AK451" s="58" t="e">
        <f t="shared" si="3259"/>
        <v>#N/A</v>
      </c>
      <c r="AL451" s="58" t="e">
        <f t="shared" ref="AL451" si="3349">AK451+COUNTIF($L:$L,AK$2&amp;$P451)-1</f>
        <v>#N/A</v>
      </c>
      <c r="AM451" s="58" t="e">
        <f t="shared" si="3261"/>
        <v>#N/A</v>
      </c>
      <c r="AN451" s="58" t="e">
        <f t="shared" ref="AN451" si="3350">AM451+COUNTIF($L:$L,AM$2&amp;$P451)-1</f>
        <v>#N/A</v>
      </c>
      <c r="AO451" s="58" t="e">
        <f t="shared" si="3263"/>
        <v>#N/A</v>
      </c>
      <c r="AP451" s="58" t="e">
        <f t="shared" ref="AP451" si="3351">AO451+COUNTIF($L:$L,AO$2&amp;$P451)-1</f>
        <v>#N/A</v>
      </c>
      <c r="AQ451" s="58" t="e">
        <f t="shared" si="3265"/>
        <v>#N/A</v>
      </c>
      <c r="AR451" s="58" t="e">
        <f t="shared" ref="AR451" si="3352">AQ451+COUNTIF($L:$L,AQ$2&amp;$P451)-1</f>
        <v>#N/A</v>
      </c>
      <c r="AS451" s="58" t="e">
        <f t="shared" si="3267"/>
        <v>#N/A</v>
      </c>
      <c r="AT451" s="58" t="e">
        <f t="shared" ref="AT451" si="3353">AS451+COUNTIF($L:$L,AS$2&amp;$P451)-1</f>
        <v>#N/A</v>
      </c>
      <c r="AU451" s="58" t="e">
        <f t="shared" si="3269"/>
        <v>#N/A</v>
      </c>
      <c r="AV451" s="58" t="e">
        <f t="shared" si="2920"/>
        <v>#N/A</v>
      </c>
      <c r="AW451" s="58" t="e">
        <f t="shared" si="2921"/>
        <v>#N/A</v>
      </c>
      <c r="AX451" s="58" t="e">
        <f t="shared" si="2922"/>
        <v>#N/A</v>
      </c>
      <c r="AY451" s="58" t="e">
        <f t="shared" si="2923"/>
        <v>#N/A</v>
      </c>
      <c r="AZ451" s="59" t="e">
        <f t="shared" si="2924"/>
        <v>#N/A</v>
      </c>
      <c r="BB451" s="66" t="s">
        <v>542</v>
      </c>
      <c r="BC451" s="67" t="e">
        <f t="shared" si="2925"/>
        <v>#N/A</v>
      </c>
      <c r="BD451" s="67" t="e">
        <f t="shared" si="2926"/>
        <v>#N/A</v>
      </c>
      <c r="BE451" s="67" t="e">
        <f t="shared" si="2927"/>
        <v>#N/A</v>
      </c>
      <c r="BF451" s="67" t="e">
        <f t="shared" si="2928"/>
        <v>#N/A</v>
      </c>
      <c r="BG451" s="67" t="e">
        <f t="shared" si="2929"/>
        <v>#N/A</v>
      </c>
      <c r="BH451" s="67" t="e">
        <f t="shared" si="2930"/>
        <v>#N/A</v>
      </c>
      <c r="BI451" s="67">
        <f t="shared" si="2931"/>
        <v>883</v>
      </c>
      <c r="BJ451" s="67">
        <f t="shared" si="2932"/>
        <v>883</v>
      </c>
      <c r="BK451" s="67">
        <f t="shared" si="2933"/>
        <v>1345</v>
      </c>
      <c r="BL451" s="67">
        <f t="shared" si="2934"/>
        <v>1345</v>
      </c>
      <c r="BM451" s="67">
        <f t="shared" si="2935"/>
        <v>1939</v>
      </c>
      <c r="BN451" s="67">
        <f t="shared" si="2936"/>
        <v>1939</v>
      </c>
      <c r="BO451" s="67">
        <f t="shared" si="2937"/>
        <v>2719</v>
      </c>
      <c r="BP451" s="67">
        <f t="shared" si="2938"/>
        <v>2719</v>
      </c>
      <c r="BQ451" s="67">
        <f t="shared" si="2939"/>
        <v>3698</v>
      </c>
      <c r="BR451" s="67">
        <f t="shared" si="2940"/>
        <v>3698</v>
      </c>
      <c r="BS451" s="67" t="e">
        <f t="shared" si="2941"/>
        <v>#N/A</v>
      </c>
      <c r="BT451" s="67" t="e">
        <f t="shared" si="2942"/>
        <v>#N/A</v>
      </c>
      <c r="BU451" s="67" t="e">
        <f t="shared" si="2943"/>
        <v>#N/A</v>
      </c>
      <c r="BV451" s="67" t="e">
        <f t="shared" si="2944"/>
        <v>#N/A</v>
      </c>
      <c r="BW451" s="67" t="e">
        <f t="shared" si="2945"/>
        <v>#N/A</v>
      </c>
      <c r="BX451" s="67" t="e">
        <f t="shared" si="2946"/>
        <v>#N/A</v>
      </c>
      <c r="BY451" s="67" t="e">
        <f t="shared" si="2947"/>
        <v>#N/A</v>
      </c>
      <c r="BZ451" s="67" t="e">
        <f t="shared" si="2948"/>
        <v>#N/A</v>
      </c>
      <c r="CA451" s="67" t="e">
        <f t="shared" si="2949"/>
        <v>#N/A</v>
      </c>
      <c r="CB451" s="67" t="e">
        <f t="shared" si="2950"/>
        <v>#N/A</v>
      </c>
      <c r="CC451" s="67" t="e">
        <f t="shared" si="2951"/>
        <v>#N/A</v>
      </c>
      <c r="CD451" s="67" t="e">
        <f t="shared" si="2952"/>
        <v>#N/A</v>
      </c>
      <c r="CE451" s="67" t="e">
        <f t="shared" si="2953"/>
        <v>#N/A</v>
      </c>
      <c r="CF451" s="67" t="e">
        <f t="shared" si="2954"/>
        <v>#N/A</v>
      </c>
      <c r="CG451" s="67" t="e">
        <f t="shared" si="2955"/>
        <v>#N/A</v>
      </c>
      <c r="CH451" s="67" t="e">
        <f t="shared" si="2956"/>
        <v>#N/A</v>
      </c>
      <c r="CI451" s="67" t="e">
        <f t="shared" si="2957"/>
        <v>#N/A</v>
      </c>
      <c r="CJ451" s="67" t="e">
        <f t="shared" si="2958"/>
        <v>#N/A</v>
      </c>
      <c r="CK451" s="67" t="e">
        <f t="shared" si="2959"/>
        <v>#N/A</v>
      </c>
      <c r="CL451" s="68" t="e">
        <f t="shared" si="2960"/>
        <v>#N/A</v>
      </c>
    </row>
    <row r="452" spans="2:90" hidden="1" x14ac:dyDescent="0.4">
      <c r="B452" t="str">
        <f t="shared" ref="B452:B515" si="3354">D452&amp;G452&amp;I452</f>
        <v>2015積水化学工業(株)</v>
      </c>
      <c r="C452" t="str">
        <f t="shared" ref="C452:C515" si="3355">D452&amp;G452</f>
        <v>2015積水化学工業(株)</v>
      </c>
      <c r="D452">
        <v>2015</v>
      </c>
      <c r="E452">
        <v>2016</v>
      </c>
      <c r="G452" s="36" t="s">
        <v>427</v>
      </c>
      <c r="H452">
        <v>2.9099999999999997E-4</v>
      </c>
      <c r="J452">
        <v>5.0900000000000001E-4</v>
      </c>
      <c r="L452" s="60" t="s">
        <v>2153</v>
      </c>
      <c r="M452" s="61">
        <v>2015</v>
      </c>
      <c r="N452" s="62" t="s">
        <v>431</v>
      </c>
      <c r="P452" s="60" t="s">
        <v>543</v>
      </c>
      <c r="Q452" s="61" t="e">
        <f t="shared" si="2889"/>
        <v>#N/A</v>
      </c>
      <c r="R452" s="61" t="e">
        <f t="shared" si="2890"/>
        <v>#N/A</v>
      </c>
      <c r="S452" s="61" t="e">
        <f t="shared" si="2891"/>
        <v>#N/A</v>
      </c>
      <c r="T452" s="61" t="e">
        <f t="shared" si="2892"/>
        <v>#N/A</v>
      </c>
      <c r="U452" s="61" t="e">
        <f t="shared" si="2893"/>
        <v>#N/A</v>
      </c>
      <c r="V452" s="61" t="e">
        <f t="shared" si="2894"/>
        <v>#N/A</v>
      </c>
      <c r="W452" s="61">
        <f t="shared" si="2895"/>
        <v>848</v>
      </c>
      <c r="X452" s="61">
        <f t="shared" si="2896"/>
        <v>848</v>
      </c>
      <c r="Y452" s="61">
        <f t="shared" si="2897"/>
        <v>1225</v>
      </c>
      <c r="Z452" s="61">
        <f t="shared" si="2898"/>
        <v>1225</v>
      </c>
      <c r="AA452" s="61">
        <f t="shared" si="2899"/>
        <v>1661</v>
      </c>
      <c r="AB452" s="61">
        <f t="shared" si="2900"/>
        <v>1661</v>
      </c>
      <c r="AC452" s="61">
        <f t="shared" si="2901"/>
        <v>2167</v>
      </c>
      <c r="AD452" s="61">
        <f t="shared" si="2902"/>
        <v>2167</v>
      </c>
      <c r="AE452" s="61">
        <f t="shared" si="2903"/>
        <v>2706</v>
      </c>
      <c r="AF452" s="61">
        <f t="shared" si="2904"/>
        <v>2706</v>
      </c>
      <c r="AG452" s="61" t="e">
        <f t="shared" si="2905"/>
        <v>#N/A</v>
      </c>
      <c r="AH452" s="61" t="e">
        <f t="shared" si="2906"/>
        <v>#N/A</v>
      </c>
      <c r="AI452" s="61" t="e">
        <f t="shared" si="3257"/>
        <v>#N/A</v>
      </c>
      <c r="AJ452" s="61" t="e">
        <f t="shared" ref="AJ452" si="3356">AI452+COUNTIF($L:$L,AI$2&amp;$P452)-1</f>
        <v>#N/A</v>
      </c>
      <c r="AK452" s="61" t="e">
        <f t="shared" si="3259"/>
        <v>#N/A</v>
      </c>
      <c r="AL452" s="61" t="e">
        <f t="shared" ref="AL452" si="3357">AK452+COUNTIF($L:$L,AK$2&amp;$P452)-1</f>
        <v>#N/A</v>
      </c>
      <c r="AM452" s="61" t="e">
        <f t="shared" si="3261"/>
        <v>#N/A</v>
      </c>
      <c r="AN452" s="61" t="e">
        <f t="shared" ref="AN452" si="3358">AM452+COUNTIF($L:$L,AM$2&amp;$P452)-1</f>
        <v>#N/A</v>
      </c>
      <c r="AO452" s="61" t="e">
        <f t="shared" si="3263"/>
        <v>#N/A</v>
      </c>
      <c r="AP452" s="61" t="e">
        <f t="shared" ref="AP452" si="3359">AO452+COUNTIF($L:$L,AO$2&amp;$P452)-1</f>
        <v>#N/A</v>
      </c>
      <c r="AQ452" s="61" t="e">
        <f t="shared" si="3265"/>
        <v>#N/A</v>
      </c>
      <c r="AR452" s="61" t="e">
        <f t="shared" ref="AR452" si="3360">AQ452+COUNTIF($L:$L,AQ$2&amp;$P452)-1</f>
        <v>#N/A</v>
      </c>
      <c r="AS452" s="61" t="e">
        <f t="shared" si="3267"/>
        <v>#N/A</v>
      </c>
      <c r="AT452" s="61" t="e">
        <f t="shared" ref="AT452" si="3361">AS452+COUNTIF($L:$L,AS$2&amp;$P452)-1</f>
        <v>#N/A</v>
      </c>
      <c r="AU452" s="61" t="e">
        <f t="shared" si="3269"/>
        <v>#N/A</v>
      </c>
      <c r="AV452" s="61" t="e">
        <f t="shared" si="2920"/>
        <v>#N/A</v>
      </c>
      <c r="AW452" s="61" t="e">
        <f t="shared" si="2921"/>
        <v>#N/A</v>
      </c>
      <c r="AX452" s="61" t="e">
        <f t="shared" si="2922"/>
        <v>#N/A</v>
      </c>
      <c r="AY452" s="61" t="e">
        <f t="shared" si="2923"/>
        <v>#N/A</v>
      </c>
      <c r="AZ452" s="62" t="e">
        <f t="shared" si="2924"/>
        <v>#N/A</v>
      </c>
      <c r="BB452" s="69" t="s">
        <v>543</v>
      </c>
      <c r="BC452" s="70" t="e">
        <f t="shared" si="2925"/>
        <v>#N/A</v>
      </c>
      <c r="BD452" s="70" t="e">
        <f t="shared" si="2926"/>
        <v>#N/A</v>
      </c>
      <c r="BE452" s="70" t="e">
        <f t="shared" si="2927"/>
        <v>#N/A</v>
      </c>
      <c r="BF452" s="70" t="e">
        <f t="shared" si="2928"/>
        <v>#N/A</v>
      </c>
      <c r="BG452" s="70" t="e">
        <f t="shared" si="2929"/>
        <v>#N/A</v>
      </c>
      <c r="BH452" s="70" t="e">
        <f t="shared" si="2930"/>
        <v>#N/A</v>
      </c>
      <c r="BI452" s="70">
        <f t="shared" si="2931"/>
        <v>884</v>
      </c>
      <c r="BJ452" s="70">
        <f t="shared" si="2932"/>
        <v>884</v>
      </c>
      <c r="BK452" s="70">
        <f t="shared" si="2933"/>
        <v>1346</v>
      </c>
      <c r="BL452" s="70">
        <f t="shared" si="2934"/>
        <v>1346</v>
      </c>
      <c r="BM452" s="70">
        <f t="shared" si="2935"/>
        <v>1940</v>
      </c>
      <c r="BN452" s="70">
        <f t="shared" si="2936"/>
        <v>1940</v>
      </c>
      <c r="BO452" s="70">
        <f t="shared" si="2937"/>
        <v>2720</v>
      </c>
      <c r="BP452" s="70">
        <f t="shared" si="2938"/>
        <v>2720</v>
      </c>
      <c r="BQ452" s="70">
        <f t="shared" si="2939"/>
        <v>3699</v>
      </c>
      <c r="BR452" s="70">
        <f t="shared" si="2940"/>
        <v>3699</v>
      </c>
      <c r="BS452" s="70" t="e">
        <f t="shared" si="2941"/>
        <v>#N/A</v>
      </c>
      <c r="BT452" s="70" t="e">
        <f t="shared" si="2942"/>
        <v>#N/A</v>
      </c>
      <c r="BU452" s="70" t="e">
        <f t="shared" si="2943"/>
        <v>#N/A</v>
      </c>
      <c r="BV452" s="70" t="e">
        <f t="shared" si="2944"/>
        <v>#N/A</v>
      </c>
      <c r="BW452" s="70" t="e">
        <f t="shared" si="2945"/>
        <v>#N/A</v>
      </c>
      <c r="BX452" s="70" t="e">
        <f t="shared" si="2946"/>
        <v>#N/A</v>
      </c>
      <c r="BY452" s="70" t="e">
        <f t="shared" si="2947"/>
        <v>#N/A</v>
      </c>
      <c r="BZ452" s="70" t="e">
        <f t="shared" si="2948"/>
        <v>#N/A</v>
      </c>
      <c r="CA452" s="70" t="e">
        <f t="shared" si="2949"/>
        <v>#N/A</v>
      </c>
      <c r="CB452" s="70" t="e">
        <f t="shared" si="2950"/>
        <v>#N/A</v>
      </c>
      <c r="CC452" s="70" t="e">
        <f t="shared" si="2951"/>
        <v>#N/A</v>
      </c>
      <c r="CD452" s="70" t="e">
        <f t="shared" si="2952"/>
        <v>#N/A</v>
      </c>
      <c r="CE452" s="70" t="e">
        <f t="shared" si="2953"/>
        <v>#N/A</v>
      </c>
      <c r="CF452" s="70" t="e">
        <f t="shared" si="2954"/>
        <v>#N/A</v>
      </c>
      <c r="CG452" s="70" t="e">
        <f t="shared" si="2955"/>
        <v>#N/A</v>
      </c>
      <c r="CH452" s="70" t="e">
        <f t="shared" si="2956"/>
        <v>#N/A</v>
      </c>
      <c r="CI452" s="70" t="e">
        <f t="shared" si="2957"/>
        <v>#N/A</v>
      </c>
      <c r="CJ452" s="70" t="e">
        <f t="shared" si="2958"/>
        <v>#N/A</v>
      </c>
      <c r="CK452" s="70" t="e">
        <f t="shared" si="2959"/>
        <v>#N/A</v>
      </c>
      <c r="CL452" s="71" t="e">
        <f t="shared" si="2960"/>
        <v>#N/A</v>
      </c>
    </row>
    <row r="453" spans="2:90" hidden="1" x14ac:dyDescent="0.4">
      <c r="B453" t="str">
        <f t="shared" si="3354"/>
        <v>2015(株)ユーミーエナジー</v>
      </c>
      <c r="C453" t="str">
        <f t="shared" si="3355"/>
        <v>2015(株)ユーミーエナジー</v>
      </c>
      <c r="D453">
        <v>2015</v>
      </c>
      <c r="E453">
        <v>2016</v>
      </c>
      <c r="G453" s="36" t="s">
        <v>428</v>
      </c>
      <c r="H453">
        <v>7.1099999999999994E-4</v>
      </c>
      <c r="J453">
        <v>6.7500000000000004E-4</v>
      </c>
      <c r="L453" s="57" t="s">
        <v>2154</v>
      </c>
      <c r="M453" s="58">
        <v>2015</v>
      </c>
      <c r="N453" s="59" t="s">
        <v>432</v>
      </c>
      <c r="P453" s="57" t="s">
        <v>544</v>
      </c>
      <c r="Q453" s="58" t="e">
        <f t="shared" ref="Q453:Q516" si="3362">MATCH(Q$2&amp;$P453,$L:$L,0)</f>
        <v>#N/A</v>
      </c>
      <c r="R453" s="58" t="e">
        <f t="shared" ref="R453:R516" si="3363">Q453+COUNTIF($L:$L,Q$2&amp;$P453)-1</f>
        <v>#N/A</v>
      </c>
      <c r="S453" s="58" t="e">
        <f t="shared" ref="S453:S516" si="3364">MATCH(S$2&amp;$P453,$L:$L,0)</f>
        <v>#N/A</v>
      </c>
      <c r="T453" s="58" t="e">
        <f t="shared" ref="T453:T516" si="3365">S453+COUNTIF($L:$L,S$2&amp;$P453)-1</f>
        <v>#N/A</v>
      </c>
      <c r="U453" s="58" t="e">
        <f t="shared" ref="U453:U516" si="3366">MATCH(U$2&amp;$P453,$L:$L,0)</f>
        <v>#N/A</v>
      </c>
      <c r="V453" s="58" t="e">
        <f t="shared" ref="V453:V516" si="3367">U453+COUNTIF($L:$L,U$2&amp;$P453)-1</f>
        <v>#N/A</v>
      </c>
      <c r="W453" s="58">
        <f t="shared" ref="W453:W516" si="3368">MATCH(W$2&amp;$P453,$L:$L,0)</f>
        <v>849</v>
      </c>
      <c r="X453" s="58">
        <f t="shared" ref="X453:X516" si="3369">W453+COUNTIF($L:$L,W$2&amp;$P453)-1</f>
        <v>849</v>
      </c>
      <c r="Y453" s="58">
        <f t="shared" ref="Y453:Y516" si="3370">MATCH(Y$2&amp;$P453,$L:$L,0)</f>
        <v>1226</v>
      </c>
      <c r="Z453" s="58">
        <f t="shared" ref="Z453:Z516" si="3371">Y453+COUNTIF($L:$L,Y$2&amp;$P453)-1</f>
        <v>1226</v>
      </c>
      <c r="AA453" s="58">
        <f t="shared" ref="AA453:AA516" si="3372">MATCH(AA$2&amp;$P453,$L:$L,0)</f>
        <v>1662</v>
      </c>
      <c r="AB453" s="58">
        <f t="shared" ref="AB453:AB516" si="3373">AA453+COUNTIF($L:$L,AA$2&amp;$P453)-1</f>
        <v>1662</v>
      </c>
      <c r="AC453" s="58">
        <f t="shared" ref="AC453:AC516" si="3374">MATCH(AC$2&amp;$P453,$L:$L,0)</f>
        <v>2168</v>
      </c>
      <c r="AD453" s="58">
        <f t="shared" ref="AD453:AD516" si="3375">AC453+COUNTIF($L:$L,AC$2&amp;$P453)-1</f>
        <v>2168</v>
      </c>
      <c r="AE453" s="58">
        <f t="shared" ref="AE453:AE516" si="3376">MATCH(AE$2&amp;$P453,$L:$L,0)</f>
        <v>2707</v>
      </c>
      <c r="AF453" s="58">
        <f t="shared" ref="AF453:AF516" si="3377">AE453+COUNTIF($L:$L,AE$2&amp;$P453)-1</f>
        <v>2707</v>
      </c>
      <c r="AG453" s="58" t="e">
        <f t="shared" ref="AG453:AG516" si="3378">MATCH(AG$3&amp;$P453,$L:$L,0)</f>
        <v>#N/A</v>
      </c>
      <c r="AH453" s="58" t="e">
        <f t="shared" ref="AH453:AH516" si="3379">AG453+COUNTIF($L:$L,AG$2&amp;$P453)-1</f>
        <v>#N/A</v>
      </c>
      <c r="AI453" s="58" t="e">
        <f t="shared" ref="AI453:AI468" si="3380">MATCH(AI$3&amp;$P453,$L:$L,0)</f>
        <v>#N/A</v>
      </c>
      <c r="AJ453" s="58" t="e">
        <f t="shared" ref="AJ453" si="3381">AI453+COUNTIF($L:$L,AI$2&amp;$P453)-1</f>
        <v>#N/A</v>
      </c>
      <c r="AK453" s="58" t="e">
        <f t="shared" ref="AK453:AK468" si="3382">MATCH(AK$3&amp;$P453,$L:$L,0)</f>
        <v>#N/A</v>
      </c>
      <c r="AL453" s="58" t="e">
        <f t="shared" ref="AL453" si="3383">AK453+COUNTIF($L:$L,AK$2&amp;$P453)-1</f>
        <v>#N/A</v>
      </c>
      <c r="AM453" s="58" t="e">
        <f t="shared" ref="AM453:AM468" si="3384">MATCH(AM$3&amp;$P453,$L:$L,0)</f>
        <v>#N/A</v>
      </c>
      <c r="AN453" s="58" t="e">
        <f t="shared" ref="AN453" si="3385">AM453+COUNTIF($L:$L,AM$2&amp;$P453)-1</f>
        <v>#N/A</v>
      </c>
      <c r="AO453" s="58" t="e">
        <f t="shared" ref="AO453:AO468" si="3386">MATCH(AO$3&amp;$P453,$L:$L,0)</f>
        <v>#N/A</v>
      </c>
      <c r="AP453" s="58" t="e">
        <f t="shared" ref="AP453" si="3387">AO453+COUNTIF($L:$L,AO$2&amp;$P453)-1</f>
        <v>#N/A</v>
      </c>
      <c r="AQ453" s="58" t="e">
        <f t="shared" ref="AQ453:AQ468" si="3388">MATCH(AQ$3&amp;$P453,$L:$L,0)</f>
        <v>#N/A</v>
      </c>
      <c r="AR453" s="58" t="e">
        <f t="shared" ref="AR453" si="3389">AQ453+COUNTIF($L:$L,AQ$2&amp;$P453)-1</f>
        <v>#N/A</v>
      </c>
      <c r="AS453" s="58" t="e">
        <f t="shared" ref="AS453:AS468" si="3390">MATCH(AS$3&amp;$P453,$L:$L,0)</f>
        <v>#N/A</v>
      </c>
      <c r="AT453" s="58" t="e">
        <f t="shared" ref="AT453" si="3391">AS453+COUNTIF($L:$L,AS$2&amp;$P453)-1</f>
        <v>#N/A</v>
      </c>
      <c r="AU453" s="58" t="e">
        <f t="shared" ref="AU453:AU468" si="3392">MATCH(AU$3&amp;$P453,$L:$L,0)</f>
        <v>#N/A</v>
      </c>
      <c r="AV453" s="58" t="e">
        <f t="shared" ref="AV453:AV516" si="3393">AU453+COUNTIF($L:$L,AU$2&amp;$P453)-1</f>
        <v>#N/A</v>
      </c>
      <c r="AW453" s="58" t="e">
        <f t="shared" ref="AW453:AW516" si="3394">MATCH(AW$3&amp;$P453,$L:$L,0)</f>
        <v>#N/A</v>
      </c>
      <c r="AX453" s="58" t="e">
        <f t="shared" ref="AX453:AX516" si="3395">AW453+COUNTIF($L:$L,AW$2&amp;$P453)-1</f>
        <v>#N/A</v>
      </c>
      <c r="AY453" s="58" t="e">
        <f t="shared" ref="AY453:AY516" si="3396">MATCH(AY$3&amp;$P453,$L:$L,0)</f>
        <v>#N/A</v>
      </c>
      <c r="AZ453" s="59" t="e">
        <f t="shared" ref="AZ453:AZ516" si="3397">AY453+COUNTIF($L:$L,AY$2&amp;$P453)-1</f>
        <v>#N/A</v>
      </c>
      <c r="BB453" s="66" t="s">
        <v>544</v>
      </c>
      <c r="BC453" s="67" t="e">
        <f t="shared" ref="BC453:BC516" si="3398">MATCH(BC$2&amp;$P453,$C:$C,0)</f>
        <v>#N/A</v>
      </c>
      <c r="BD453" s="67" t="e">
        <f t="shared" ref="BD453:BD516" si="3399">BC453+COUNTIF($C:$C,BC$2&amp;$P453)-1</f>
        <v>#N/A</v>
      </c>
      <c r="BE453" s="67" t="e">
        <f t="shared" ref="BE453:BE516" si="3400">MATCH(BE$2&amp;$P453,$C:$C,0)</f>
        <v>#N/A</v>
      </c>
      <c r="BF453" s="67" t="e">
        <f t="shared" ref="BF453:BF516" si="3401">BE453+COUNTIF($C:$C,BE$2&amp;$P453)-1</f>
        <v>#N/A</v>
      </c>
      <c r="BG453" s="67" t="e">
        <f t="shared" ref="BG453:BG516" si="3402">MATCH(BG$2&amp;$P453,$C:$C,0)</f>
        <v>#N/A</v>
      </c>
      <c r="BH453" s="67" t="e">
        <f t="shared" ref="BH453:BH516" si="3403">BG453+COUNTIF($C:$C,BG$2&amp;$P453)-1</f>
        <v>#N/A</v>
      </c>
      <c r="BI453" s="67">
        <f t="shared" ref="BI453:BI516" si="3404">MATCH(BI$2&amp;$P453,$C:$C,0)</f>
        <v>885</v>
      </c>
      <c r="BJ453" s="67">
        <f t="shared" ref="BJ453:BJ516" si="3405">BI453+COUNTIF($C:$C,BI$2&amp;$P453)-1</f>
        <v>885</v>
      </c>
      <c r="BK453" s="67">
        <f t="shared" ref="BK453:BK516" si="3406">MATCH(BK$2&amp;$P453,$C:$C,0)</f>
        <v>1347</v>
      </c>
      <c r="BL453" s="67">
        <f t="shared" ref="BL453:BL516" si="3407">BK453+COUNTIF($C:$C,BK$2&amp;$P453)-1</f>
        <v>1348</v>
      </c>
      <c r="BM453" s="67">
        <f t="shared" ref="BM453:BM516" si="3408">MATCH(BM$2&amp;$P453,$C:$C,0)</f>
        <v>1941</v>
      </c>
      <c r="BN453" s="67">
        <f t="shared" ref="BN453:BN516" si="3409">BM453+COUNTIF($C:$C,BM$2&amp;$P453)-1</f>
        <v>1943</v>
      </c>
      <c r="BO453" s="67">
        <f t="shared" ref="BO453:BO516" si="3410">MATCH(BO$2&amp;$P453,$C:$C,0)</f>
        <v>2721</v>
      </c>
      <c r="BP453" s="67">
        <f t="shared" ref="BP453:BP516" si="3411">BO453+COUNTIF($C:$C,BO$2&amp;$P453)-1</f>
        <v>2723</v>
      </c>
      <c r="BQ453" s="67">
        <f t="shared" ref="BQ453:BQ516" si="3412">MATCH(BQ$2&amp;$P453,$C:$C,0)</f>
        <v>3700</v>
      </c>
      <c r="BR453" s="67">
        <f t="shared" ref="BR453:BR516" si="3413">BQ453+COUNTIF($C:$C,BQ$2&amp;$P453)-1</f>
        <v>3703</v>
      </c>
      <c r="BS453" s="67" t="e">
        <f t="shared" ref="BS453:BS516" si="3414">MATCH(BS$3&amp;$P453,$C:$C,0)</f>
        <v>#N/A</v>
      </c>
      <c r="BT453" s="67" t="e">
        <f t="shared" ref="BT453:BT516" si="3415">BS453+COUNTIF($C:$C,BS$2&amp;$P453)-1</f>
        <v>#N/A</v>
      </c>
      <c r="BU453" s="67" t="e">
        <f t="shared" ref="BU453:BU516" si="3416">MATCH(BU$3&amp;$P453,$C:$C,0)</f>
        <v>#N/A</v>
      </c>
      <c r="BV453" s="67" t="e">
        <f t="shared" ref="BV453:BV516" si="3417">BU453+COUNTIF($C:$C,BU$2&amp;$P453)-1</f>
        <v>#N/A</v>
      </c>
      <c r="BW453" s="67" t="e">
        <f t="shared" ref="BW453:BW516" si="3418">MATCH(BW$3&amp;$P453,$C:$C,0)</f>
        <v>#N/A</v>
      </c>
      <c r="BX453" s="67" t="e">
        <f t="shared" ref="BX453:BX516" si="3419">BW453+COUNTIF($C:$C,BW$2&amp;$P453)-1</f>
        <v>#N/A</v>
      </c>
      <c r="BY453" s="67" t="e">
        <f t="shared" ref="BY453:BY516" si="3420">MATCH(BY$3&amp;$P453,$C:$C,0)</f>
        <v>#N/A</v>
      </c>
      <c r="BZ453" s="67" t="e">
        <f t="shared" ref="BZ453:BZ516" si="3421">BY453+COUNTIF($C:$C,BY$2&amp;$P453)-1</f>
        <v>#N/A</v>
      </c>
      <c r="CA453" s="67" t="e">
        <f t="shared" ref="CA453:CA516" si="3422">MATCH(CA$3&amp;$P453,$C:$C,0)</f>
        <v>#N/A</v>
      </c>
      <c r="CB453" s="67" t="e">
        <f t="shared" ref="CB453:CB516" si="3423">CA453+COUNTIF($C:$C,CA$2&amp;$P453)-1</f>
        <v>#N/A</v>
      </c>
      <c r="CC453" s="67" t="e">
        <f t="shared" ref="CC453:CC516" si="3424">MATCH(CC$3&amp;$P453,$C:$C,0)</f>
        <v>#N/A</v>
      </c>
      <c r="CD453" s="67" t="e">
        <f t="shared" ref="CD453:CD516" si="3425">CC453+COUNTIF($C:$C,CC$2&amp;$P453)-1</f>
        <v>#N/A</v>
      </c>
      <c r="CE453" s="67" t="e">
        <f t="shared" ref="CE453:CE516" si="3426">MATCH(CE$3&amp;$P453,$C:$C,0)</f>
        <v>#N/A</v>
      </c>
      <c r="CF453" s="67" t="e">
        <f t="shared" ref="CF453:CF516" si="3427">CE453+COUNTIF($C:$C,CE$2&amp;$P453)-1</f>
        <v>#N/A</v>
      </c>
      <c r="CG453" s="67" t="e">
        <f t="shared" ref="CG453:CG516" si="3428">MATCH(CG$3&amp;$P453,$C:$C,0)</f>
        <v>#N/A</v>
      </c>
      <c r="CH453" s="67" t="e">
        <f t="shared" ref="CH453:CH516" si="3429">CG453+COUNTIF($C:$C,CG$2&amp;$P453)-1</f>
        <v>#N/A</v>
      </c>
      <c r="CI453" s="67" t="e">
        <f t="shared" ref="CI453:CI516" si="3430">MATCH(CI$3&amp;$P453,$C:$C,0)</f>
        <v>#N/A</v>
      </c>
      <c r="CJ453" s="67" t="e">
        <f t="shared" ref="CJ453:CJ516" si="3431">CI453+COUNTIF($C:$C,CI$2&amp;$P453)-1</f>
        <v>#N/A</v>
      </c>
      <c r="CK453" s="67" t="e">
        <f t="shared" ref="CK453:CK516" si="3432">MATCH(CK$3&amp;$P453,$C:$C,0)</f>
        <v>#N/A</v>
      </c>
      <c r="CL453" s="68" t="e">
        <f t="shared" ref="CL453:CL516" si="3433">CK453+COUNTIF($C:$C,CK$2&amp;$P453)-1</f>
        <v>#N/A</v>
      </c>
    </row>
    <row r="454" spans="2:90" hidden="1" x14ac:dyDescent="0.4">
      <c r="B454" t="str">
        <f t="shared" si="3354"/>
        <v>2015全農エネルギー(株)</v>
      </c>
      <c r="C454" t="str">
        <f t="shared" si="3355"/>
        <v>2015全農エネルギー(株)</v>
      </c>
      <c r="D454">
        <v>2015</v>
      </c>
      <c r="E454">
        <v>2016</v>
      </c>
      <c r="G454" s="36" t="s">
        <v>429</v>
      </c>
      <c r="H454">
        <v>4.9200000000000003E-4</v>
      </c>
      <c r="J454">
        <v>4.5600000000000003E-4</v>
      </c>
      <c r="L454" s="60" t="s">
        <v>2155</v>
      </c>
      <c r="M454" s="61">
        <v>2015</v>
      </c>
      <c r="N454" s="62" t="s">
        <v>433</v>
      </c>
      <c r="P454" s="60" t="s">
        <v>545</v>
      </c>
      <c r="Q454" s="61" t="e">
        <f t="shared" si="3362"/>
        <v>#N/A</v>
      </c>
      <c r="R454" s="61" t="e">
        <f t="shared" si="3363"/>
        <v>#N/A</v>
      </c>
      <c r="S454" s="61" t="e">
        <f t="shared" si="3364"/>
        <v>#N/A</v>
      </c>
      <c r="T454" s="61" t="e">
        <f t="shared" si="3365"/>
        <v>#N/A</v>
      </c>
      <c r="U454" s="61" t="e">
        <f t="shared" si="3366"/>
        <v>#N/A</v>
      </c>
      <c r="V454" s="61" t="e">
        <f t="shared" si="3367"/>
        <v>#N/A</v>
      </c>
      <c r="W454" s="61">
        <f t="shared" si="3368"/>
        <v>850</v>
      </c>
      <c r="X454" s="61">
        <f t="shared" si="3369"/>
        <v>850</v>
      </c>
      <c r="Y454" s="61">
        <f t="shared" si="3370"/>
        <v>1227</v>
      </c>
      <c r="Z454" s="61">
        <f t="shared" si="3371"/>
        <v>1227</v>
      </c>
      <c r="AA454" s="61">
        <f t="shared" si="3372"/>
        <v>1663</v>
      </c>
      <c r="AB454" s="61">
        <f t="shared" si="3373"/>
        <v>1663</v>
      </c>
      <c r="AC454" s="61">
        <f t="shared" si="3374"/>
        <v>2169</v>
      </c>
      <c r="AD454" s="61">
        <f t="shared" si="3375"/>
        <v>2169</v>
      </c>
      <c r="AE454" s="61">
        <f t="shared" si="3376"/>
        <v>2708</v>
      </c>
      <c r="AF454" s="61">
        <f t="shared" si="3377"/>
        <v>2708</v>
      </c>
      <c r="AG454" s="61" t="e">
        <f t="shared" si="3378"/>
        <v>#N/A</v>
      </c>
      <c r="AH454" s="61" t="e">
        <f t="shared" si="3379"/>
        <v>#N/A</v>
      </c>
      <c r="AI454" s="61" t="e">
        <f t="shared" si="3380"/>
        <v>#N/A</v>
      </c>
      <c r="AJ454" s="61" t="e">
        <f t="shared" ref="AJ454" si="3434">AI454+COUNTIF($L:$L,AI$2&amp;$P454)-1</f>
        <v>#N/A</v>
      </c>
      <c r="AK454" s="61" t="e">
        <f t="shared" si="3382"/>
        <v>#N/A</v>
      </c>
      <c r="AL454" s="61" t="e">
        <f t="shared" ref="AL454" si="3435">AK454+COUNTIF($L:$L,AK$2&amp;$P454)-1</f>
        <v>#N/A</v>
      </c>
      <c r="AM454" s="61" t="e">
        <f t="shared" si="3384"/>
        <v>#N/A</v>
      </c>
      <c r="AN454" s="61" t="e">
        <f t="shared" ref="AN454" si="3436">AM454+COUNTIF($L:$L,AM$2&amp;$P454)-1</f>
        <v>#N/A</v>
      </c>
      <c r="AO454" s="61" t="e">
        <f t="shared" si="3386"/>
        <v>#N/A</v>
      </c>
      <c r="AP454" s="61" t="e">
        <f t="shared" ref="AP454" si="3437">AO454+COUNTIF($L:$L,AO$2&amp;$P454)-1</f>
        <v>#N/A</v>
      </c>
      <c r="AQ454" s="61" t="e">
        <f t="shared" si="3388"/>
        <v>#N/A</v>
      </c>
      <c r="AR454" s="61" t="e">
        <f t="shared" ref="AR454" si="3438">AQ454+COUNTIF($L:$L,AQ$2&amp;$P454)-1</f>
        <v>#N/A</v>
      </c>
      <c r="AS454" s="61" t="e">
        <f t="shared" si="3390"/>
        <v>#N/A</v>
      </c>
      <c r="AT454" s="61" t="e">
        <f t="shared" ref="AT454" si="3439">AS454+COUNTIF($L:$L,AS$2&amp;$P454)-1</f>
        <v>#N/A</v>
      </c>
      <c r="AU454" s="61" t="e">
        <f t="shared" si="3392"/>
        <v>#N/A</v>
      </c>
      <c r="AV454" s="61" t="e">
        <f t="shared" si="3393"/>
        <v>#N/A</v>
      </c>
      <c r="AW454" s="61" t="e">
        <f t="shared" si="3394"/>
        <v>#N/A</v>
      </c>
      <c r="AX454" s="61" t="e">
        <f t="shared" si="3395"/>
        <v>#N/A</v>
      </c>
      <c r="AY454" s="61" t="e">
        <f t="shared" si="3396"/>
        <v>#N/A</v>
      </c>
      <c r="AZ454" s="62" t="e">
        <f t="shared" si="3397"/>
        <v>#N/A</v>
      </c>
      <c r="BB454" s="69" t="s">
        <v>545</v>
      </c>
      <c r="BC454" s="70" t="e">
        <f t="shared" si="3398"/>
        <v>#N/A</v>
      </c>
      <c r="BD454" s="70" t="e">
        <f t="shared" si="3399"/>
        <v>#N/A</v>
      </c>
      <c r="BE454" s="70" t="e">
        <f t="shared" si="3400"/>
        <v>#N/A</v>
      </c>
      <c r="BF454" s="70" t="e">
        <f t="shared" si="3401"/>
        <v>#N/A</v>
      </c>
      <c r="BG454" s="70" t="e">
        <f t="shared" si="3402"/>
        <v>#N/A</v>
      </c>
      <c r="BH454" s="70" t="e">
        <f t="shared" si="3403"/>
        <v>#N/A</v>
      </c>
      <c r="BI454" s="70">
        <f t="shared" si="3404"/>
        <v>886</v>
      </c>
      <c r="BJ454" s="70">
        <f t="shared" si="3405"/>
        <v>886</v>
      </c>
      <c r="BK454" s="70">
        <f t="shared" si="3406"/>
        <v>1349</v>
      </c>
      <c r="BL454" s="70">
        <f t="shared" si="3407"/>
        <v>1349</v>
      </c>
      <c r="BM454" s="70">
        <f t="shared" si="3408"/>
        <v>1944</v>
      </c>
      <c r="BN454" s="70">
        <f t="shared" si="3409"/>
        <v>1944</v>
      </c>
      <c r="BO454" s="70">
        <f t="shared" si="3410"/>
        <v>2724</v>
      </c>
      <c r="BP454" s="70">
        <f t="shared" si="3411"/>
        <v>2724</v>
      </c>
      <c r="BQ454" s="70">
        <f t="shared" si="3412"/>
        <v>3704</v>
      </c>
      <c r="BR454" s="70">
        <f t="shared" si="3413"/>
        <v>3704</v>
      </c>
      <c r="BS454" s="70" t="e">
        <f t="shared" si="3414"/>
        <v>#N/A</v>
      </c>
      <c r="BT454" s="70" t="e">
        <f t="shared" si="3415"/>
        <v>#N/A</v>
      </c>
      <c r="BU454" s="70" t="e">
        <f t="shared" si="3416"/>
        <v>#N/A</v>
      </c>
      <c r="BV454" s="70" t="e">
        <f t="shared" si="3417"/>
        <v>#N/A</v>
      </c>
      <c r="BW454" s="70" t="e">
        <f t="shared" si="3418"/>
        <v>#N/A</v>
      </c>
      <c r="BX454" s="70" t="e">
        <f t="shared" si="3419"/>
        <v>#N/A</v>
      </c>
      <c r="BY454" s="70" t="e">
        <f t="shared" si="3420"/>
        <v>#N/A</v>
      </c>
      <c r="BZ454" s="70" t="e">
        <f t="shared" si="3421"/>
        <v>#N/A</v>
      </c>
      <c r="CA454" s="70" t="e">
        <f t="shared" si="3422"/>
        <v>#N/A</v>
      </c>
      <c r="CB454" s="70" t="e">
        <f t="shared" si="3423"/>
        <v>#N/A</v>
      </c>
      <c r="CC454" s="70" t="e">
        <f t="shared" si="3424"/>
        <v>#N/A</v>
      </c>
      <c r="CD454" s="70" t="e">
        <f t="shared" si="3425"/>
        <v>#N/A</v>
      </c>
      <c r="CE454" s="70" t="e">
        <f t="shared" si="3426"/>
        <v>#N/A</v>
      </c>
      <c r="CF454" s="70" t="e">
        <f t="shared" si="3427"/>
        <v>#N/A</v>
      </c>
      <c r="CG454" s="70" t="e">
        <f t="shared" si="3428"/>
        <v>#N/A</v>
      </c>
      <c r="CH454" s="70" t="e">
        <f t="shared" si="3429"/>
        <v>#N/A</v>
      </c>
      <c r="CI454" s="70" t="e">
        <f t="shared" si="3430"/>
        <v>#N/A</v>
      </c>
      <c r="CJ454" s="70" t="e">
        <f t="shared" si="3431"/>
        <v>#N/A</v>
      </c>
      <c r="CK454" s="70" t="e">
        <f t="shared" si="3432"/>
        <v>#N/A</v>
      </c>
      <c r="CL454" s="71" t="e">
        <f t="shared" si="3433"/>
        <v>#N/A</v>
      </c>
    </row>
    <row r="455" spans="2:90" hidden="1" x14ac:dyDescent="0.4">
      <c r="B455" t="str">
        <f t="shared" si="3354"/>
        <v>2015(株)ハルエネ</v>
      </c>
      <c r="C455" t="str">
        <f t="shared" si="3355"/>
        <v>2015(株)ハルエネ</v>
      </c>
      <c r="D455">
        <v>2015</v>
      </c>
      <c r="E455">
        <v>2016</v>
      </c>
      <c r="G455" s="36" t="s">
        <v>430</v>
      </c>
      <c r="H455">
        <v>7.5299999999999998E-4</v>
      </c>
      <c r="J455">
        <v>7.1699999999999997E-4</v>
      </c>
      <c r="L455" s="57" t="s">
        <v>2156</v>
      </c>
      <c r="M455" s="58">
        <v>2015</v>
      </c>
      <c r="N455" s="59" t="s">
        <v>434</v>
      </c>
      <c r="P455" s="57" t="s">
        <v>546</v>
      </c>
      <c r="Q455" s="58" t="e">
        <f t="shared" si="3362"/>
        <v>#N/A</v>
      </c>
      <c r="R455" s="58" t="e">
        <f t="shared" si="3363"/>
        <v>#N/A</v>
      </c>
      <c r="S455" s="58" t="e">
        <f t="shared" si="3364"/>
        <v>#N/A</v>
      </c>
      <c r="T455" s="58" t="e">
        <f t="shared" si="3365"/>
        <v>#N/A</v>
      </c>
      <c r="U455" s="58" t="e">
        <f t="shared" si="3366"/>
        <v>#N/A</v>
      </c>
      <c r="V455" s="58" t="e">
        <f t="shared" si="3367"/>
        <v>#N/A</v>
      </c>
      <c r="W455" s="58">
        <f t="shared" si="3368"/>
        <v>851</v>
      </c>
      <c r="X455" s="58">
        <f t="shared" si="3369"/>
        <v>851</v>
      </c>
      <c r="Y455" s="58">
        <f t="shared" si="3370"/>
        <v>1228</v>
      </c>
      <c r="Z455" s="58">
        <f t="shared" si="3371"/>
        <v>1228</v>
      </c>
      <c r="AA455" s="58">
        <f t="shared" si="3372"/>
        <v>1664</v>
      </c>
      <c r="AB455" s="58">
        <f t="shared" si="3373"/>
        <v>1664</v>
      </c>
      <c r="AC455" s="58">
        <f t="shared" si="3374"/>
        <v>2171</v>
      </c>
      <c r="AD455" s="58">
        <f t="shared" si="3375"/>
        <v>2171</v>
      </c>
      <c r="AE455" s="58">
        <f t="shared" si="3376"/>
        <v>2710</v>
      </c>
      <c r="AF455" s="58">
        <f t="shared" si="3377"/>
        <v>2710</v>
      </c>
      <c r="AG455" s="58" t="e">
        <f t="shared" si="3378"/>
        <v>#N/A</v>
      </c>
      <c r="AH455" s="58" t="e">
        <f t="shared" si="3379"/>
        <v>#N/A</v>
      </c>
      <c r="AI455" s="58" t="e">
        <f t="shared" si="3380"/>
        <v>#N/A</v>
      </c>
      <c r="AJ455" s="58" t="e">
        <f t="shared" ref="AJ455" si="3440">AI455+COUNTIF($L:$L,AI$2&amp;$P455)-1</f>
        <v>#N/A</v>
      </c>
      <c r="AK455" s="58" t="e">
        <f t="shared" si="3382"/>
        <v>#N/A</v>
      </c>
      <c r="AL455" s="58" t="e">
        <f t="shared" ref="AL455" si="3441">AK455+COUNTIF($L:$L,AK$2&amp;$P455)-1</f>
        <v>#N/A</v>
      </c>
      <c r="AM455" s="58" t="e">
        <f t="shared" si="3384"/>
        <v>#N/A</v>
      </c>
      <c r="AN455" s="58" t="e">
        <f t="shared" ref="AN455" si="3442">AM455+COUNTIF($L:$L,AM$2&amp;$P455)-1</f>
        <v>#N/A</v>
      </c>
      <c r="AO455" s="58" t="e">
        <f t="shared" si="3386"/>
        <v>#N/A</v>
      </c>
      <c r="AP455" s="58" t="e">
        <f t="shared" ref="AP455" si="3443">AO455+COUNTIF($L:$L,AO$2&amp;$P455)-1</f>
        <v>#N/A</v>
      </c>
      <c r="AQ455" s="58" t="e">
        <f t="shared" si="3388"/>
        <v>#N/A</v>
      </c>
      <c r="AR455" s="58" t="e">
        <f t="shared" ref="AR455" si="3444">AQ455+COUNTIF($L:$L,AQ$2&amp;$P455)-1</f>
        <v>#N/A</v>
      </c>
      <c r="AS455" s="58" t="e">
        <f t="shared" si="3390"/>
        <v>#N/A</v>
      </c>
      <c r="AT455" s="58" t="e">
        <f t="shared" ref="AT455" si="3445">AS455+COUNTIF($L:$L,AS$2&amp;$P455)-1</f>
        <v>#N/A</v>
      </c>
      <c r="AU455" s="58" t="e">
        <f t="shared" si="3392"/>
        <v>#N/A</v>
      </c>
      <c r="AV455" s="58" t="e">
        <f t="shared" si="3393"/>
        <v>#N/A</v>
      </c>
      <c r="AW455" s="58" t="e">
        <f t="shared" si="3394"/>
        <v>#N/A</v>
      </c>
      <c r="AX455" s="58" t="e">
        <f t="shared" si="3395"/>
        <v>#N/A</v>
      </c>
      <c r="AY455" s="58" t="e">
        <f t="shared" si="3396"/>
        <v>#N/A</v>
      </c>
      <c r="AZ455" s="59" t="e">
        <f t="shared" si="3397"/>
        <v>#N/A</v>
      </c>
      <c r="BB455" s="66" t="s">
        <v>546</v>
      </c>
      <c r="BC455" s="67" t="e">
        <f t="shared" si="3398"/>
        <v>#N/A</v>
      </c>
      <c r="BD455" s="67" t="e">
        <f t="shared" si="3399"/>
        <v>#N/A</v>
      </c>
      <c r="BE455" s="67" t="e">
        <f t="shared" si="3400"/>
        <v>#N/A</v>
      </c>
      <c r="BF455" s="67" t="e">
        <f t="shared" si="3401"/>
        <v>#N/A</v>
      </c>
      <c r="BG455" s="67" t="e">
        <f t="shared" si="3402"/>
        <v>#N/A</v>
      </c>
      <c r="BH455" s="67" t="e">
        <f t="shared" si="3403"/>
        <v>#N/A</v>
      </c>
      <c r="BI455" s="67">
        <f t="shared" si="3404"/>
        <v>887</v>
      </c>
      <c r="BJ455" s="67">
        <f t="shared" si="3405"/>
        <v>887</v>
      </c>
      <c r="BK455" s="67">
        <f t="shared" si="3406"/>
        <v>1350</v>
      </c>
      <c r="BL455" s="67">
        <f t="shared" si="3407"/>
        <v>1350</v>
      </c>
      <c r="BM455" s="67">
        <f t="shared" si="3408"/>
        <v>1945</v>
      </c>
      <c r="BN455" s="67">
        <f t="shared" si="3409"/>
        <v>1945</v>
      </c>
      <c r="BO455" s="67">
        <f t="shared" si="3410"/>
        <v>2726</v>
      </c>
      <c r="BP455" s="67">
        <f t="shared" si="3411"/>
        <v>2726</v>
      </c>
      <c r="BQ455" s="67">
        <f t="shared" si="3412"/>
        <v>3706</v>
      </c>
      <c r="BR455" s="67">
        <f t="shared" si="3413"/>
        <v>3706</v>
      </c>
      <c r="BS455" s="67" t="e">
        <f t="shared" si="3414"/>
        <v>#N/A</v>
      </c>
      <c r="BT455" s="67" t="e">
        <f t="shared" si="3415"/>
        <v>#N/A</v>
      </c>
      <c r="BU455" s="67" t="e">
        <f t="shared" si="3416"/>
        <v>#N/A</v>
      </c>
      <c r="BV455" s="67" t="e">
        <f t="shared" si="3417"/>
        <v>#N/A</v>
      </c>
      <c r="BW455" s="67" t="e">
        <f t="shared" si="3418"/>
        <v>#N/A</v>
      </c>
      <c r="BX455" s="67" t="e">
        <f t="shared" si="3419"/>
        <v>#N/A</v>
      </c>
      <c r="BY455" s="67" t="e">
        <f t="shared" si="3420"/>
        <v>#N/A</v>
      </c>
      <c r="BZ455" s="67" t="e">
        <f t="shared" si="3421"/>
        <v>#N/A</v>
      </c>
      <c r="CA455" s="67" t="e">
        <f t="shared" si="3422"/>
        <v>#N/A</v>
      </c>
      <c r="CB455" s="67" t="e">
        <f t="shared" si="3423"/>
        <v>#N/A</v>
      </c>
      <c r="CC455" s="67" t="e">
        <f t="shared" si="3424"/>
        <v>#N/A</v>
      </c>
      <c r="CD455" s="67" t="e">
        <f t="shared" si="3425"/>
        <v>#N/A</v>
      </c>
      <c r="CE455" s="67" t="e">
        <f t="shared" si="3426"/>
        <v>#N/A</v>
      </c>
      <c r="CF455" s="67" t="e">
        <f t="shared" si="3427"/>
        <v>#N/A</v>
      </c>
      <c r="CG455" s="67" t="e">
        <f t="shared" si="3428"/>
        <v>#N/A</v>
      </c>
      <c r="CH455" s="67" t="e">
        <f t="shared" si="3429"/>
        <v>#N/A</v>
      </c>
      <c r="CI455" s="67" t="e">
        <f t="shared" si="3430"/>
        <v>#N/A</v>
      </c>
      <c r="CJ455" s="67" t="e">
        <f t="shared" si="3431"/>
        <v>#N/A</v>
      </c>
      <c r="CK455" s="67" t="e">
        <f t="shared" si="3432"/>
        <v>#N/A</v>
      </c>
      <c r="CL455" s="68" t="e">
        <f t="shared" si="3433"/>
        <v>#N/A</v>
      </c>
    </row>
    <row r="456" spans="2:90" hidden="1" x14ac:dyDescent="0.4">
      <c r="B456" t="str">
        <f t="shared" si="3354"/>
        <v>2015(株)リケン工業</v>
      </c>
      <c r="C456" t="str">
        <f t="shared" si="3355"/>
        <v>2015(株)リケン工業</v>
      </c>
      <c r="D456">
        <v>2015</v>
      </c>
      <c r="E456">
        <v>2016</v>
      </c>
      <c r="G456" s="36" t="s">
        <v>431</v>
      </c>
      <c r="H456">
        <v>5.7600000000000001E-4</v>
      </c>
      <c r="J456">
        <v>5.4000000000000001E-4</v>
      </c>
      <c r="L456" s="60" t="s">
        <v>2157</v>
      </c>
      <c r="M456" s="61">
        <v>2015</v>
      </c>
      <c r="N456" s="62" t="s">
        <v>435</v>
      </c>
      <c r="P456" s="60" t="s">
        <v>547</v>
      </c>
      <c r="Q456" s="61" t="e">
        <f t="shared" si="3362"/>
        <v>#N/A</v>
      </c>
      <c r="R456" s="61" t="e">
        <f t="shared" si="3363"/>
        <v>#N/A</v>
      </c>
      <c r="S456" s="61" t="e">
        <f t="shared" si="3364"/>
        <v>#N/A</v>
      </c>
      <c r="T456" s="61" t="e">
        <f t="shared" si="3365"/>
        <v>#N/A</v>
      </c>
      <c r="U456" s="61" t="e">
        <f t="shared" si="3366"/>
        <v>#N/A</v>
      </c>
      <c r="V456" s="61" t="e">
        <f t="shared" si="3367"/>
        <v>#N/A</v>
      </c>
      <c r="W456" s="61">
        <f t="shared" si="3368"/>
        <v>852</v>
      </c>
      <c r="X456" s="61">
        <f t="shared" si="3369"/>
        <v>852</v>
      </c>
      <c r="Y456" s="61">
        <f t="shared" si="3370"/>
        <v>1230</v>
      </c>
      <c r="Z456" s="61">
        <f t="shared" si="3371"/>
        <v>1230</v>
      </c>
      <c r="AA456" s="61">
        <f t="shared" si="3372"/>
        <v>1666</v>
      </c>
      <c r="AB456" s="61">
        <f t="shared" si="3373"/>
        <v>1666</v>
      </c>
      <c r="AC456" s="61">
        <f t="shared" si="3374"/>
        <v>2173</v>
      </c>
      <c r="AD456" s="61">
        <f t="shared" si="3375"/>
        <v>2173</v>
      </c>
      <c r="AE456" s="61">
        <f t="shared" si="3376"/>
        <v>2712</v>
      </c>
      <c r="AF456" s="61">
        <f t="shared" si="3377"/>
        <v>2712</v>
      </c>
      <c r="AG456" s="61" t="e">
        <f t="shared" si="3378"/>
        <v>#N/A</v>
      </c>
      <c r="AH456" s="61" t="e">
        <f t="shared" si="3379"/>
        <v>#N/A</v>
      </c>
      <c r="AI456" s="61" t="e">
        <f t="shared" si="3380"/>
        <v>#N/A</v>
      </c>
      <c r="AJ456" s="61" t="e">
        <f t="shared" ref="AJ456" si="3446">AI456+COUNTIF($L:$L,AI$2&amp;$P456)-1</f>
        <v>#N/A</v>
      </c>
      <c r="AK456" s="61" t="e">
        <f t="shared" si="3382"/>
        <v>#N/A</v>
      </c>
      <c r="AL456" s="61" t="e">
        <f t="shared" ref="AL456" si="3447">AK456+COUNTIF($L:$L,AK$2&amp;$P456)-1</f>
        <v>#N/A</v>
      </c>
      <c r="AM456" s="61" t="e">
        <f t="shared" si="3384"/>
        <v>#N/A</v>
      </c>
      <c r="AN456" s="61" t="e">
        <f t="shared" ref="AN456" si="3448">AM456+COUNTIF($L:$L,AM$2&amp;$P456)-1</f>
        <v>#N/A</v>
      </c>
      <c r="AO456" s="61" t="e">
        <f t="shared" si="3386"/>
        <v>#N/A</v>
      </c>
      <c r="AP456" s="61" t="e">
        <f t="shared" ref="AP456" si="3449">AO456+COUNTIF($L:$L,AO$2&amp;$P456)-1</f>
        <v>#N/A</v>
      </c>
      <c r="AQ456" s="61" t="e">
        <f t="shared" si="3388"/>
        <v>#N/A</v>
      </c>
      <c r="AR456" s="61" t="e">
        <f t="shared" ref="AR456" si="3450">AQ456+COUNTIF($L:$L,AQ$2&amp;$P456)-1</f>
        <v>#N/A</v>
      </c>
      <c r="AS456" s="61" t="e">
        <f t="shared" si="3390"/>
        <v>#N/A</v>
      </c>
      <c r="AT456" s="61" t="e">
        <f t="shared" ref="AT456" si="3451">AS456+COUNTIF($L:$L,AS$2&amp;$P456)-1</f>
        <v>#N/A</v>
      </c>
      <c r="AU456" s="61" t="e">
        <f t="shared" si="3392"/>
        <v>#N/A</v>
      </c>
      <c r="AV456" s="61" t="e">
        <f t="shared" si="3393"/>
        <v>#N/A</v>
      </c>
      <c r="AW456" s="61" t="e">
        <f t="shared" si="3394"/>
        <v>#N/A</v>
      </c>
      <c r="AX456" s="61" t="e">
        <f t="shared" si="3395"/>
        <v>#N/A</v>
      </c>
      <c r="AY456" s="61" t="e">
        <f t="shared" si="3396"/>
        <v>#N/A</v>
      </c>
      <c r="AZ456" s="62" t="e">
        <f t="shared" si="3397"/>
        <v>#N/A</v>
      </c>
      <c r="BB456" s="69" t="s">
        <v>547</v>
      </c>
      <c r="BC456" s="70" t="e">
        <f t="shared" si="3398"/>
        <v>#N/A</v>
      </c>
      <c r="BD456" s="70" t="e">
        <f t="shared" si="3399"/>
        <v>#N/A</v>
      </c>
      <c r="BE456" s="70" t="e">
        <f t="shared" si="3400"/>
        <v>#N/A</v>
      </c>
      <c r="BF456" s="70" t="e">
        <f t="shared" si="3401"/>
        <v>#N/A</v>
      </c>
      <c r="BG456" s="70" t="e">
        <f t="shared" si="3402"/>
        <v>#N/A</v>
      </c>
      <c r="BH456" s="70" t="e">
        <f t="shared" si="3403"/>
        <v>#N/A</v>
      </c>
      <c r="BI456" s="70">
        <f t="shared" si="3404"/>
        <v>888</v>
      </c>
      <c r="BJ456" s="70">
        <f t="shared" si="3405"/>
        <v>888</v>
      </c>
      <c r="BK456" s="70">
        <f t="shared" si="3406"/>
        <v>1352</v>
      </c>
      <c r="BL456" s="70">
        <f t="shared" si="3407"/>
        <v>1352</v>
      </c>
      <c r="BM456" s="70">
        <f t="shared" si="3408"/>
        <v>1947</v>
      </c>
      <c r="BN456" s="70">
        <f t="shared" si="3409"/>
        <v>1947</v>
      </c>
      <c r="BO456" s="70">
        <f t="shared" si="3410"/>
        <v>2728</v>
      </c>
      <c r="BP456" s="70">
        <f t="shared" si="3411"/>
        <v>2728</v>
      </c>
      <c r="BQ456" s="70">
        <f t="shared" si="3412"/>
        <v>3708</v>
      </c>
      <c r="BR456" s="70">
        <f t="shared" si="3413"/>
        <v>3708</v>
      </c>
      <c r="BS456" s="70" t="e">
        <f t="shared" si="3414"/>
        <v>#N/A</v>
      </c>
      <c r="BT456" s="70" t="e">
        <f t="shared" si="3415"/>
        <v>#N/A</v>
      </c>
      <c r="BU456" s="70" t="e">
        <f t="shared" si="3416"/>
        <v>#N/A</v>
      </c>
      <c r="BV456" s="70" t="e">
        <f t="shared" si="3417"/>
        <v>#N/A</v>
      </c>
      <c r="BW456" s="70" t="e">
        <f t="shared" si="3418"/>
        <v>#N/A</v>
      </c>
      <c r="BX456" s="70" t="e">
        <f t="shared" si="3419"/>
        <v>#N/A</v>
      </c>
      <c r="BY456" s="70" t="e">
        <f t="shared" si="3420"/>
        <v>#N/A</v>
      </c>
      <c r="BZ456" s="70" t="e">
        <f t="shared" si="3421"/>
        <v>#N/A</v>
      </c>
      <c r="CA456" s="70" t="e">
        <f t="shared" si="3422"/>
        <v>#N/A</v>
      </c>
      <c r="CB456" s="70" t="e">
        <f t="shared" si="3423"/>
        <v>#N/A</v>
      </c>
      <c r="CC456" s="70" t="e">
        <f t="shared" si="3424"/>
        <v>#N/A</v>
      </c>
      <c r="CD456" s="70" t="e">
        <f t="shared" si="3425"/>
        <v>#N/A</v>
      </c>
      <c r="CE456" s="70" t="e">
        <f t="shared" si="3426"/>
        <v>#N/A</v>
      </c>
      <c r="CF456" s="70" t="e">
        <f t="shared" si="3427"/>
        <v>#N/A</v>
      </c>
      <c r="CG456" s="70" t="e">
        <f t="shared" si="3428"/>
        <v>#N/A</v>
      </c>
      <c r="CH456" s="70" t="e">
        <f t="shared" si="3429"/>
        <v>#N/A</v>
      </c>
      <c r="CI456" s="70" t="e">
        <f t="shared" si="3430"/>
        <v>#N/A</v>
      </c>
      <c r="CJ456" s="70" t="e">
        <f t="shared" si="3431"/>
        <v>#N/A</v>
      </c>
      <c r="CK456" s="70" t="e">
        <f t="shared" si="3432"/>
        <v>#N/A</v>
      </c>
      <c r="CL456" s="71" t="e">
        <f t="shared" si="3433"/>
        <v>#N/A</v>
      </c>
    </row>
    <row r="457" spans="2:90" hidden="1" x14ac:dyDescent="0.4">
      <c r="B457" t="str">
        <f t="shared" si="3354"/>
        <v>2015(株)おおた電力</v>
      </c>
      <c r="C457" t="str">
        <f t="shared" si="3355"/>
        <v>2015(株)おおた電力</v>
      </c>
      <c r="D457">
        <v>2015</v>
      </c>
      <c r="E457">
        <v>2016</v>
      </c>
      <c r="G457" s="36" t="s">
        <v>432</v>
      </c>
      <c r="H457">
        <v>3.2000000000000003E-4</v>
      </c>
      <c r="J457">
        <v>2.8399999999999996E-4</v>
      </c>
      <c r="L457" s="57" t="s">
        <v>2158</v>
      </c>
      <c r="M457" s="58">
        <v>2015</v>
      </c>
      <c r="N457" s="59" t="s">
        <v>436</v>
      </c>
      <c r="P457" s="57" t="s">
        <v>548</v>
      </c>
      <c r="Q457" s="58" t="e">
        <f t="shared" si="3362"/>
        <v>#N/A</v>
      </c>
      <c r="R457" s="58" t="e">
        <f t="shared" si="3363"/>
        <v>#N/A</v>
      </c>
      <c r="S457" s="58" t="e">
        <f t="shared" si="3364"/>
        <v>#N/A</v>
      </c>
      <c r="T457" s="58" t="e">
        <f t="shared" si="3365"/>
        <v>#N/A</v>
      </c>
      <c r="U457" s="58" t="e">
        <f t="shared" si="3366"/>
        <v>#N/A</v>
      </c>
      <c r="V457" s="58" t="e">
        <f t="shared" si="3367"/>
        <v>#N/A</v>
      </c>
      <c r="W457" s="58">
        <f t="shared" si="3368"/>
        <v>853</v>
      </c>
      <c r="X457" s="58">
        <f t="shared" si="3369"/>
        <v>853</v>
      </c>
      <c r="Y457" s="58">
        <f t="shared" si="3370"/>
        <v>1231</v>
      </c>
      <c r="Z457" s="58">
        <f t="shared" si="3371"/>
        <v>1231</v>
      </c>
      <c r="AA457" s="58">
        <f t="shared" si="3372"/>
        <v>1667</v>
      </c>
      <c r="AB457" s="58">
        <f t="shared" si="3373"/>
        <v>1667</v>
      </c>
      <c r="AC457" s="58">
        <f t="shared" si="3374"/>
        <v>2174</v>
      </c>
      <c r="AD457" s="58">
        <f t="shared" si="3375"/>
        <v>2174</v>
      </c>
      <c r="AE457" s="58" t="e">
        <f t="shared" si="3376"/>
        <v>#N/A</v>
      </c>
      <c r="AF457" s="58" t="e">
        <f t="shared" si="3377"/>
        <v>#N/A</v>
      </c>
      <c r="AG457" s="58" t="e">
        <f t="shared" si="3378"/>
        <v>#N/A</v>
      </c>
      <c r="AH457" s="58" t="e">
        <f t="shared" si="3379"/>
        <v>#N/A</v>
      </c>
      <c r="AI457" s="58" t="e">
        <f t="shared" si="3380"/>
        <v>#N/A</v>
      </c>
      <c r="AJ457" s="58" t="e">
        <f t="shared" ref="AJ457" si="3452">AI457+COUNTIF($L:$L,AI$2&amp;$P457)-1</f>
        <v>#N/A</v>
      </c>
      <c r="AK457" s="58" t="e">
        <f t="shared" si="3382"/>
        <v>#N/A</v>
      </c>
      <c r="AL457" s="58" t="e">
        <f t="shared" ref="AL457" si="3453">AK457+COUNTIF($L:$L,AK$2&amp;$P457)-1</f>
        <v>#N/A</v>
      </c>
      <c r="AM457" s="58" t="e">
        <f t="shared" si="3384"/>
        <v>#N/A</v>
      </c>
      <c r="AN457" s="58" t="e">
        <f t="shared" ref="AN457" si="3454">AM457+COUNTIF($L:$L,AM$2&amp;$P457)-1</f>
        <v>#N/A</v>
      </c>
      <c r="AO457" s="58" t="e">
        <f t="shared" si="3386"/>
        <v>#N/A</v>
      </c>
      <c r="AP457" s="58" t="e">
        <f t="shared" ref="AP457" si="3455">AO457+COUNTIF($L:$L,AO$2&amp;$P457)-1</f>
        <v>#N/A</v>
      </c>
      <c r="AQ457" s="58" t="e">
        <f t="shared" si="3388"/>
        <v>#N/A</v>
      </c>
      <c r="AR457" s="58" t="e">
        <f t="shared" ref="AR457" si="3456">AQ457+COUNTIF($L:$L,AQ$2&amp;$P457)-1</f>
        <v>#N/A</v>
      </c>
      <c r="AS457" s="58" t="e">
        <f t="shared" si="3390"/>
        <v>#N/A</v>
      </c>
      <c r="AT457" s="58" t="e">
        <f t="shared" ref="AT457" si="3457">AS457+COUNTIF($L:$L,AS$2&amp;$P457)-1</f>
        <v>#N/A</v>
      </c>
      <c r="AU457" s="58" t="e">
        <f t="shared" si="3392"/>
        <v>#N/A</v>
      </c>
      <c r="AV457" s="58" t="e">
        <f t="shared" si="3393"/>
        <v>#N/A</v>
      </c>
      <c r="AW457" s="58" t="e">
        <f t="shared" si="3394"/>
        <v>#N/A</v>
      </c>
      <c r="AX457" s="58" t="e">
        <f t="shared" si="3395"/>
        <v>#N/A</v>
      </c>
      <c r="AY457" s="58" t="e">
        <f t="shared" si="3396"/>
        <v>#N/A</v>
      </c>
      <c r="AZ457" s="59" t="e">
        <f t="shared" si="3397"/>
        <v>#N/A</v>
      </c>
      <c r="BB457" s="66" t="s">
        <v>548</v>
      </c>
      <c r="BC457" s="67" t="e">
        <f t="shared" si="3398"/>
        <v>#N/A</v>
      </c>
      <c r="BD457" s="67" t="e">
        <f t="shared" si="3399"/>
        <v>#N/A</v>
      </c>
      <c r="BE457" s="67" t="e">
        <f t="shared" si="3400"/>
        <v>#N/A</v>
      </c>
      <c r="BF457" s="67" t="e">
        <f t="shared" si="3401"/>
        <v>#N/A</v>
      </c>
      <c r="BG457" s="67" t="e">
        <f t="shared" si="3402"/>
        <v>#N/A</v>
      </c>
      <c r="BH457" s="67" t="e">
        <f t="shared" si="3403"/>
        <v>#N/A</v>
      </c>
      <c r="BI457" s="67">
        <f t="shared" si="3404"/>
        <v>889</v>
      </c>
      <c r="BJ457" s="67">
        <f t="shared" si="3405"/>
        <v>889</v>
      </c>
      <c r="BK457" s="67">
        <f t="shared" si="3406"/>
        <v>1353</v>
      </c>
      <c r="BL457" s="67">
        <f t="shared" si="3407"/>
        <v>1353</v>
      </c>
      <c r="BM457" s="67">
        <f t="shared" si="3408"/>
        <v>1948</v>
      </c>
      <c r="BN457" s="67">
        <f t="shared" si="3409"/>
        <v>1948</v>
      </c>
      <c r="BO457" s="67">
        <f t="shared" si="3410"/>
        <v>2729</v>
      </c>
      <c r="BP457" s="67">
        <f t="shared" si="3411"/>
        <v>2729</v>
      </c>
      <c r="BQ457" s="67" t="e">
        <f t="shared" si="3412"/>
        <v>#N/A</v>
      </c>
      <c r="BR457" s="67" t="e">
        <f t="shared" si="3413"/>
        <v>#N/A</v>
      </c>
      <c r="BS457" s="67" t="e">
        <f t="shared" si="3414"/>
        <v>#N/A</v>
      </c>
      <c r="BT457" s="67" t="e">
        <f t="shared" si="3415"/>
        <v>#N/A</v>
      </c>
      <c r="BU457" s="67" t="e">
        <f t="shared" si="3416"/>
        <v>#N/A</v>
      </c>
      <c r="BV457" s="67" t="e">
        <f t="shared" si="3417"/>
        <v>#N/A</v>
      </c>
      <c r="BW457" s="67" t="e">
        <f t="shared" si="3418"/>
        <v>#N/A</v>
      </c>
      <c r="BX457" s="67" t="e">
        <f t="shared" si="3419"/>
        <v>#N/A</v>
      </c>
      <c r="BY457" s="67" t="e">
        <f t="shared" si="3420"/>
        <v>#N/A</v>
      </c>
      <c r="BZ457" s="67" t="e">
        <f t="shared" si="3421"/>
        <v>#N/A</v>
      </c>
      <c r="CA457" s="67" t="e">
        <f t="shared" si="3422"/>
        <v>#N/A</v>
      </c>
      <c r="CB457" s="67" t="e">
        <f t="shared" si="3423"/>
        <v>#N/A</v>
      </c>
      <c r="CC457" s="67" t="e">
        <f t="shared" si="3424"/>
        <v>#N/A</v>
      </c>
      <c r="CD457" s="67" t="e">
        <f t="shared" si="3425"/>
        <v>#N/A</v>
      </c>
      <c r="CE457" s="67" t="e">
        <f t="shared" si="3426"/>
        <v>#N/A</v>
      </c>
      <c r="CF457" s="67" t="e">
        <f t="shared" si="3427"/>
        <v>#N/A</v>
      </c>
      <c r="CG457" s="67" t="e">
        <f t="shared" si="3428"/>
        <v>#N/A</v>
      </c>
      <c r="CH457" s="67" t="e">
        <f t="shared" si="3429"/>
        <v>#N/A</v>
      </c>
      <c r="CI457" s="67" t="e">
        <f t="shared" si="3430"/>
        <v>#N/A</v>
      </c>
      <c r="CJ457" s="67" t="e">
        <f t="shared" si="3431"/>
        <v>#N/A</v>
      </c>
      <c r="CK457" s="67" t="e">
        <f t="shared" si="3432"/>
        <v>#N/A</v>
      </c>
      <c r="CL457" s="68" t="e">
        <f t="shared" si="3433"/>
        <v>#N/A</v>
      </c>
    </row>
    <row r="458" spans="2:90" hidden="1" x14ac:dyDescent="0.4">
      <c r="B458" t="str">
        <f t="shared" si="3354"/>
        <v>2015伊藤忠プランテック(株)</v>
      </c>
      <c r="C458" t="str">
        <f t="shared" si="3355"/>
        <v>2015伊藤忠プランテック(株)</v>
      </c>
      <c r="D458">
        <v>2015</v>
      </c>
      <c r="E458">
        <v>2016</v>
      </c>
      <c r="G458" s="36" t="s">
        <v>433</v>
      </c>
      <c r="H458">
        <v>5.0200000000000006E-4</v>
      </c>
      <c r="J458">
        <v>4.6600000000000005E-4</v>
      </c>
      <c r="L458" s="60" t="s">
        <v>2159</v>
      </c>
      <c r="M458" s="61">
        <v>2015</v>
      </c>
      <c r="N458" s="62" t="s">
        <v>437</v>
      </c>
      <c r="P458" s="60" t="s">
        <v>549</v>
      </c>
      <c r="Q458" s="61" t="e">
        <f t="shared" si="3362"/>
        <v>#N/A</v>
      </c>
      <c r="R458" s="61" t="e">
        <f t="shared" si="3363"/>
        <v>#N/A</v>
      </c>
      <c r="S458" s="61" t="e">
        <f t="shared" si="3364"/>
        <v>#N/A</v>
      </c>
      <c r="T458" s="61" t="e">
        <f t="shared" si="3365"/>
        <v>#N/A</v>
      </c>
      <c r="U458" s="61" t="e">
        <f t="shared" si="3366"/>
        <v>#N/A</v>
      </c>
      <c r="V458" s="61" t="e">
        <f t="shared" si="3367"/>
        <v>#N/A</v>
      </c>
      <c r="W458" s="61">
        <f t="shared" si="3368"/>
        <v>854</v>
      </c>
      <c r="X458" s="61">
        <f t="shared" si="3369"/>
        <v>854</v>
      </c>
      <c r="Y458" s="61">
        <f t="shared" si="3370"/>
        <v>1234</v>
      </c>
      <c r="Z458" s="61">
        <f t="shared" si="3371"/>
        <v>1234</v>
      </c>
      <c r="AA458" s="61">
        <f t="shared" si="3372"/>
        <v>1671</v>
      </c>
      <c r="AB458" s="61">
        <f t="shared" si="3373"/>
        <v>1671</v>
      </c>
      <c r="AC458" s="61" t="e">
        <f t="shared" si="3374"/>
        <v>#N/A</v>
      </c>
      <c r="AD458" s="61" t="e">
        <f t="shared" si="3375"/>
        <v>#N/A</v>
      </c>
      <c r="AE458" s="61" t="e">
        <f t="shared" si="3376"/>
        <v>#N/A</v>
      </c>
      <c r="AF458" s="61" t="e">
        <f t="shared" si="3377"/>
        <v>#N/A</v>
      </c>
      <c r="AG458" s="61" t="e">
        <f t="shared" si="3378"/>
        <v>#N/A</v>
      </c>
      <c r="AH458" s="61" t="e">
        <f t="shared" si="3379"/>
        <v>#N/A</v>
      </c>
      <c r="AI458" s="61" t="e">
        <f t="shared" si="3380"/>
        <v>#N/A</v>
      </c>
      <c r="AJ458" s="61" t="e">
        <f t="shared" ref="AJ458" si="3458">AI458+COUNTIF($L:$L,AI$2&amp;$P458)-1</f>
        <v>#N/A</v>
      </c>
      <c r="AK458" s="61" t="e">
        <f t="shared" si="3382"/>
        <v>#N/A</v>
      </c>
      <c r="AL458" s="61" t="e">
        <f t="shared" ref="AL458" si="3459">AK458+COUNTIF($L:$L,AK$2&amp;$P458)-1</f>
        <v>#N/A</v>
      </c>
      <c r="AM458" s="61" t="e">
        <f t="shared" si="3384"/>
        <v>#N/A</v>
      </c>
      <c r="AN458" s="61" t="e">
        <f t="shared" ref="AN458" si="3460">AM458+COUNTIF($L:$L,AM$2&amp;$P458)-1</f>
        <v>#N/A</v>
      </c>
      <c r="AO458" s="61" t="e">
        <f t="shared" si="3386"/>
        <v>#N/A</v>
      </c>
      <c r="AP458" s="61" t="e">
        <f t="shared" ref="AP458" si="3461">AO458+COUNTIF($L:$L,AO$2&amp;$P458)-1</f>
        <v>#N/A</v>
      </c>
      <c r="AQ458" s="61" t="e">
        <f t="shared" si="3388"/>
        <v>#N/A</v>
      </c>
      <c r="AR458" s="61" t="e">
        <f t="shared" ref="AR458" si="3462">AQ458+COUNTIF($L:$L,AQ$2&amp;$P458)-1</f>
        <v>#N/A</v>
      </c>
      <c r="AS458" s="61" t="e">
        <f t="shared" si="3390"/>
        <v>#N/A</v>
      </c>
      <c r="AT458" s="61" t="e">
        <f t="shared" ref="AT458" si="3463">AS458+COUNTIF($L:$L,AS$2&amp;$P458)-1</f>
        <v>#N/A</v>
      </c>
      <c r="AU458" s="61" t="e">
        <f t="shared" si="3392"/>
        <v>#N/A</v>
      </c>
      <c r="AV458" s="61" t="e">
        <f t="shared" si="3393"/>
        <v>#N/A</v>
      </c>
      <c r="AW458" s="61" t="e">
        <f t="shared" si="3394"/>
        <v>#N/A</v>
      </c>
      <c r="AX458" s="61" t="e">
        <f t="shared" si="3395"/>
        <v>#N/A</v>
      </c>
      <c r="AY458" s="61" t="e">
        <f t="shared" si="3396"/>
        <v>#N/A</v>
      </c>
      <c r="AZ458" s="62" t="e">
        <f t="shared" si="3397"/>
        <v>#N/A</v>
      </c>
      <c r="BB458" s="69" t="s">
        <v>549</v>
      </c>
      <c r="BC458" s="70" t="e">
        <f t="shared" si="3398"/>
        <v>#N/A</v>
      </c>
      <c r="BD458" s="70" t="e">
        <f t="shared" si="3399"/>
        <v>#N/A</v>
      </c>
      <c r="BE458" s="70" t="e">
        <f t="shared" si="3400"/>
        <v>#N/A</v>
      </c>
      <c r="BF458" s="70" t="e">
        <f t="shared" si="3401"/>
        <v>#N/A</v>
      </c>
      <c r="BG458" s="70" t="e">
        <f t="shared" si="3402"/>
        <v>#N/A</v>
      </c>
      <c r="BH458" s="70" t="e">
        <f t="shared" si="3403"/>
        <v>#N/A</v>
      </c>
      <c r="BI458" s="70">
        <f t="shared" si="3404"/>
        <v>890</v>
      </c>
      <c r="BJ458" s="70">
        <f t="shared" si="3405"/>
        <v>890</v>
      </c>
      <c r="BK458" s="70">
        <f t="shared" si="3406"/>
        <v>1356</v>
      </c>
      <c r="BL458" s="70">
        <f t="shared" si="3407"/>
        <v>1356</v>
      </c>
      <c r="BM458" s="70">
        <f t="shared" si="3408"/>
        <v>1952</v>
      </c>
      <c r="BN458" s="70">
        <f t="shared" si="3409"/>
        <v>1952</v>
      </c>
      <c r="BO458" s="70" t="e">
        <f t="shared" si="3410"/>
        <v>#N/A</v>
      </c>
      <c r="BP458" s="70" t="e">
        <f t="shared" si="3411"/>
        <v>#N/A</v>
      </c>
      <c r="BQ458" s="70" t="e">
        <f t="shared" si="3412"/>
        <v>#N/A</v>
      </c>
      <c r="BR458" s="70" t="e">
        <f t="shared" si="3413"/>
        <v>#N/A</v>
      </c>
      <c r="BS458" s="70" t="e">
        <f t="shared" si="3414"/>
        <v>#N/A</v>
      </c>
      <c r="BT458" s="70" t="e">
        <f t="shared" si="3415"/>
        <v>#N/A</v>
      </c>
      <c r="BU458" s="70" t="e">
        <f t="shared" si="3416"/>
        <v>#N/A</v>
      </c>
      <c r="BV458" s="70" t="e">
        <f t="shared" si="3417"/>
        <v>#N/A</v>
      </c>
      <c r="BW458" s="70" t="e">
        <f t="shared" si="3418"/>
        <v>#N/A</v>
      </c>
      <c r="BX458" s="70" t="e">
        <f t="shared" si="3419"/>
        <v>#N/A</v>
      </c>
      <c r="BY458" s="70" t="e">
        <f t="shared" si="3420"/>
        <v>#N/A</v>
      </c>
      <c r="BZ458" s="70" t="e">
        <f t="shared" si="3421"/>
        <v>#N/A</v>
      </c>
      <c r="CA458" s="70" t="e">
        <f t="shared" si="3422"/>
        <v>#N/A</v>
      </c>
      <c r="CB458" s="70" t="e">
        <f t="shared" si="3423"/>
        <v>#N/A</v>
      </c>
      <c r="CC458" s="70" t="e">
        <f t="shared" si="3424"/>
        <v>#N/A</v>
      </c>
      <c r="CD458" s="70" t="e">
        <f t="shared" si="3425"/>
        <v>#N/A</v>
      </c>
      <c r="CE458" s="70" t="e">
        <f t="shared" si="3426"/>
        <v>#N/A</v>
      </c>
      <c r="CF458" s="70" t="e">
        <f t="shared" si="3427"/>
        <v>#N/A</v>
      </c>
      <c r="CG458" s="70" t="e">
        <f t="shared" si="3428"/>
        <v>#N/A</v>
      </c>
      <c r="CH458" s="70" t="e">
        <f t="shared" si="3429"/>
        <v>#N/A</v>
      </c>
      <c r="CI458" s="70" t="e">
        <f t="shared" si="3430"/>
        <v>#N/A</v>
      </c>
      <c r="CJ458" s="70" t="e">
        <f t="shared" si="3431"/>
        <v>#N/A</v>
      </c>
      <c r="CK458" s="70" t="e">
        <f t="shared" si="3432"/>
        <v>#N/A</v>
      </c>
      <c r="CL458" s="71" t="e">
        <f t="shared" si="3433"/>
        <v>#N/A</v>
      </c>
    </row>
    <row r="459" spans="2:90" hidden="1" x14ac:dyDescent="0.4">
      <c r="B459" t="str">
        <f t="shared" si="3354"/>
        <v>2015(株)オカモト</v>
      </c>
      <c r="C459" t="str">
        <f t="shared" si="3355"/>
        <v>2015(株)オカモト</v>
      </c>
      <c r="D459">
        <v>2015</v>
      </c>
      <c r="E459">
        <v>2016</v>
      </c>
      <c r="G459" s="36" t="s">
        <v>434</v>
      </c>
      <c r="H459">
        <v>5.5600000000000007E-4</v>
      </c>
      <c r="J459">
        <v>5.2000000000000006E-4</v>
      </c>
      <c r="L459" s="57" t="s">
        <v>2160</v>
      </c>
      <c r="M459" s="58">
        <v>2015</v>
      </c>
      <c r="N459" s="59" t="s">
        <v>438</v>
      </c>
      <c r="P459" s="57" t="s">
        <v>550</v>
      </c>
      <c r="Q459" s="58" t="e">
        <f t="shared" si="3362"/>
        <v>#N/A</v>
      </c>
      <c r="R459" s="58" t="e">
        <f t="shared" si="3363"/>
        <v>#N/A</v>
      </c>
      <c r="S459" s="58" t="e">
        <f t="shared" si="3364"/>
        <v>#N/A</v>
      </c>
      <c r="T459" s="58" t="e">
        <f t="shared" si="3365"/>
        <v>#N/A</v>
      </c>
      <c r="U459" s="58" t="e">
        <f t="shared" si="3366"/>
        <v>#N/A</v>
      </c>
      <c r="V459" s="58" t="e">
        <f t="shared" si="3367"/>
        <v>#N/A</v>
      </c>
      <c r="W459" s="58">
        <f t="shared" si="3368"/>
        <v>855</v>
      </c>
      <c r="X459" s="58">
        <f t="shared" si="3369"/>
        <v>855</v>
      </c>
      <c r="Y459" s="58">
        <f t="shared" si="3370"/>
        <v>1235</v>
      </c>
      <c r="Z459" s="58">
        <f t="shared" si="3371"/>
        <v>1235</v>
      </c>
      <c r="AA459" s="58">
        <f t="shared" si="3372"/>
        <v>1672</v>
      </c>
      <c r="AB459" s="58">
        <f t="shared" si="3373"/>
        <v>1672</v>
      </c>
      <c r="AC459" s="58">
        <f t="shared" si="3374"/>
        <v>2178</v>
      </c>
      <c r="AD459" s="58">
        <f t="shared" si="3375"/>
        <v>2178</v>
      </c>
      <c r="AE459" s="58">
        <f t="shared" si="3376"/>
        <v>2716</v>
      </c>
      <c r="AF459" s="58">
        <f t="shared" si="3377"/>
        <v>2716</v>
      </c>
      <c r="AG459" s="58" t="e">
        <f t="shared" si="3378"/>
        <v>#N/A</v>
      </c>
      <c r="AH459" s="58" t="e">
        <f t="shared" si="3379"/>
        <v>#N/A</v>
      </c>
      <c r="AI459" s="58" t="e">
        <f t="shared" si="3380"/>
        <v>#N/A</v>
      </c>
      <c r="AJ459" s="58" t="e">
        <f t="shared" ref="AJ459" si="3464">AI459+COUNTIF($L:$L,AI$2&amp;$P459)-1</f>
        <v>#N/A</v>
      </c>
      <c r="AK459" s="58" t="e">
        <f t="shared" si="3382"/>
        <v>#N/A</v>
      </c>
      <c r="AL459" s="58" t="e">
        <f t="shared" ref="AL459" si="3465">AK459+COUNTIF($L:$L,AK$2&amp;$P459)-1</f>
        <v>#N/A</v>
      </c>
      <c r="AM459" s="58" t="e">
        <f t="shared" si="3384"/>
        <v>#N/A</v>
      </c>
      <c r="AN459" s="58" t="e">
        <f t="shared" ref="AN459" si="3466">AM459+COUNTIF($L:$L,AM$2&amp;$P459)-1</f>
        <v>#N/A</v>
      </c>
      <c r="AO459" s="58" t="e">
        <f t="shared" si="3386"/>
        <v>#N/A</v>
      </c>
      <c r="AP459" s="58" t="e">
        <f t="shared" ref="AP459" si="3467">AO459+COUNTIF($L:$L,AO$2&amp;$P459)-1</f>
        <v>#N/A</v>
      </c>
      <c r="AQ459" s="58" t="e">
        <f t="shared" si="3388"/>
        <v>#N/A</v>
      </c>
      <c r="AR459" s="58" t="e">
        <f t="shared" ref="AR459" si="3468">AQ459+COUNTIF($L:$L,AQ$2&amp;$P459)-1</f>
        <v>#N/A</v>
      </c>
      <c r="AS459" s="58" t="e">
        <f t="shared" si="3390"/>
        <v>#N/A</v>
      </c>
      <c r="AT459" s="58" t="e">
        <f t="shared" ref="AT459" si="3469">AS459+COUNTIF($L:$L,AS$2&amp;$P459)-1</f>
        <v>#N/A</v>
      </c>
      <c r="AU459" s="58" t="e">
        <f t="shared" si="3392"/>
        <v>#N/A</v>
      </c>
      <c r="AV459" s="58" t="e">
        <f t="shared" si="3393"/>
        <v>#N/A</v>
      </c>
      <c r="AW459" s="58" t="e">
        <f t="shared" si="3394"/>
        <v>#N/A</v>
      </c>
      <c r="AX459" s="58" t="e">
        <f t="shared" si="3395"/>
        <v>#N/A</v>
      </c>
      <c r="AY459" s="58" t="e">
        <f t="shared" si="3396"/>
        <v>#N/A</v>
      </c>
      <c r="AZ459" s="59" t="e">
        <f t="shared" si="3397"/>
        <v>#N/A</v>
      </c>
      <c r="BB459" s="66" t="s">
        <v>550</v>
      </c>
      <c r="BC459" s="67" t="e">
        <f t="shared" si="3398"/>
        <v>#N/A</v>
      </c>
      <c r="BD459" s="67" t="e">
        <f t="shared" si="3399"/>
        <v>#N/A</v>
      </c>
      <c r="BE459" s="67" t="e">
        <f t="shared" si="3400"/>
        <v>#N/A</v>
      </c>
      <c r="BF459" s="67" t="e">
        <f t="shared" si="3401"/>
        <v>#N/A</v>
      </c>
      <c r="BG459" s="67" t="e">
        <f t="shared" si="3402"/>
        <v>#N/A</v>
      </c>
      <c r="BH459" s="67" t="e">
        <f t="shared" si="3403"/>
        <v>#N/A</v>
      </c>
      <c r="BI459" s="67">
        <f t="shared" si="3404"/>
        <v>891</v>
      </c>
      <c r="BJ459" s="67">
        <f t="shared" si="3405"/>
        <v>891</v>
      </c>
      <c r="BK459" s="67">
        <f t="shared" si="3406"/>
        <v>1357</v>
      </c>
      <c r="BL459" s="67">
        <f t="shared" si="3407"/>
        <v>1357</v>
      </c>
      <c r="BM459" s="67">
        <f t="shared" si="3408"/>
        <v>1953</v>
      </c>
      <c r="BN459" s="67">
        <f t="shared" si="3409"/>
        <v>1953</v>
      </c>
      <c r="BO459" s="67">
        <f t="shared" si="3410"/>
        <v>2733</v>
      </c>
      <c r="BP459" s="67">
        <f t="shared" si="3411"/>
        <v>2733</v>
      </c>
      <c r="BQ459" s="67">
        <f t="shared" si="3412"/>
        <v>3713</v>
      </c>
      <c r="BR459" s="67">
        <f t="shared" si="3413"/>
        <v>3713</v>
      </c>
      <c r="BS459" s="67" t="e">
        <f t="shared" si="3414"/>
        <v>#N/A</v>
      </c>
      <c r="BT459" s="67" t="e">
        <f t="shared" si="3415"/>
        <v>#N/A</v>
      </c>
      <c r="BU459" s="67" t="e">
        <f t="shared" si="3416"/>
        <v>#N/A</v>
      </c>
      <c r="BV459" s="67" t="e">
        <f t="shared" si="3417"/>
        <v>#N/A</v>
      </c>
      <c r="BW459" s="67" t="e">
        <f t="shared" si="3418"/>
        <v>#N/A</v>
      </c>
      <c r="BX459" s="67" t="e">
        <f t="shared" si="3419"/>
        <v>#N/A</v>
      </c>
      <c r="BY459" s="67" t="e">
        <f t="shared" si="3420"/>
        <v>#N/A</v>
      </c>
      <c r="BZ459" s="67" t="e">
        <f t="shared" si="3421"/>
        <v>#N/A</v>
      </c>
      <c r="CA459" s="67" t="e">
        <f t="shared" si="3422"/>
        <v>#N/A</v>
      </c>
      <c r="CB459" s="67" t="e">
        <f t="shared" si="3423"/>
        <v>#N/A</v>
      </c>
      <c r="CC459" s="67" t="e">
        <f t="shared" si="3424"/>
        <v>#N/A</v>
      </c>
      <c r="CD459" s="67" t="e">
        <f t="shared" si="3425"/>
        <v>#N/A</v>
      </c>
      <c r="CE459" s="67" t="e">
        <f t="shared" si="3426"/>
        <v>#N/A</v>
      </c>
      <c r="CF459" s="67" t="e">
        <f t="shared" si="3427"/>
        <v>#N/A</v>
      </c>
      <c r="CG459" s="67" t="e">
        <f t="shared" si="3428"/>
        <v>#N/A</v>
      </c>
      <c r="CH459" s="67" t="e">
        <f t="shared" si="3429"/>
        <v>#N/A</v>
      </c>
      <c r="CI459" s="67" t="e">
        <f t="shared" si="3430"/>
        <v>#N/A</v>
      </c>
      <c r="CJ459" s="67" t="e">
        <f t="shared" si="3431"/>
        <v>#N/A</v>
      </c>
      <c r="CK459" s="67" t="e">
        <f t="shared" si="3432"/>
        <v>#N/A</v>
      </c>
      <c r="CL459" s="68" t="e">
        <f t="shared" si="3433"/>
        <v>#N/A</v>
      </c>
    </row>
    <row r="460" spans="2:90" hidden="1" x14ac:dyDescent="0.4">
      <c r="B460" t="str">
        <f t="shared" si="3354"/>
        <v>2015キタコー(株)</v>
      </c>
      <c r="C460" t="str">
        <f t="shared" si="3355"/>
        <v>2015キタコー(株)</v>
      </c>
      <c r="D460">
        <v>2015</v>
      </c>
      <c r="E460">
        <v>2016</v>
      </c>
      <c r="G460" s="36" t="s">
        <v>435</v>
      </c>
      <c r="H460">
        <v>3.8400000000000001E-4</v>
      </c>
      <c r="J460">
        <v>3.4899999999999997E-4</v>
      </c>
      <c r="L460" s="60" t="s">
        <v>2161</v>
      </c>
      <c r="M460" s="61">
        <v>2015</v>
      </c>
      <c r="N460" s="62" t="s">
        <v>439</v>
      </c>
      <c r="P460" s="60" t="s">
        <v>551</v>
      </c>
      <c r="Q460" s="61" t="e">
        <f t="shared" si="3362"/>
        <v>#N/A</v>
      </c>
      <c r="R460" s="61" t="e">
        <f t="shared" si="3363"/>
        <v>#N/A</v>
      </c>
      <c r="S460" s="61" t="e">
        <f t="shared" si="3364"/>
        <v>#N/A</v>
      </c>
      <c r="T460" s="61" t="e">
        <f t="shared" si="3365"/>
        <v>#N/A</v>
      </c>
      <c r="U460" s="61" t="e">
        <f t="shared" si="3366"/>
        <v>#N/A</v>
      </c>
      <c r="V460" s="61" t="e">
        <f t="shared" si="3367"/>
        <v>#N/A</v>
      </c>
      <c r="W460" s="61">
        <f t="shared" si="3368"/>
        <v>856</v>
      </c>
      <c r="X460" s="61">
        <f t="shared" si="3369"/>
        <v>856</v>
      </c>
      <c r="Y460" s="61">
        <f t="shared" si="3370"/>
        <v>1236</v>
      </c>
      <c r="Z460" s="61">
        <f t="shared" si="3371"/>
        <v>1236</v>
      </c>
      <c r="AA460" s="61">
        <f t="shared" si="3372"/>
        <v>1673</v>
      </c>
      <c r="AB460" s="61">
        <f t="shared" si="3373"/>
        <v>1673</v>
      </c>
      <c r="AC460" s="61">
        <f t="shared" si="3374"/>
        <v>2179</v>
      </c>
      <c r="AD460" s="61">
        <f t="shared" si="3375"/>
        <v>2179</v>
      </c>
      <c r="AE460" s="61">
        <f t="shared" si="3376"/>
        <v>2717</v>
      </c>
      <c r="AF460" s="61">
        <f t="shared" si="3377"/>
        <v>2717</v>
      </c>
      <c r="AG460" s="61" t="e">
        <f t="shared" si="3378"/>
        <v>#N/A</v>
      </c>
      <c r="AH460" s="61" t="e">
        <f t="shared" si="3379"/>
        <v>#N/A</v>
      </c>
      <c r="AI460" s="61" t="e">
        <f t="shared" si="3380"/>
        <v>#N/A</v>
      </c>
      <c r="AJ460" s="61" t="e">
        <f t="shared" ref="AJ460" si="3470">AI460+COUNTIF($L:$L,AI$2&amp;$P460)-1</f>
        <v>#N/A</v>
      </c>
      <c r="AK460" s="61" t="e">
        <f t="shared" si="3382"/>
        <v>#N/A</v>
      </c>
      <c r="AL460" s="61" t="e">
        <f t="shared" ref="AL460" si="3471">AK460+COUNTIF($L:$L,AK$2&amp;$P460)-1</f>
        <v>#N/A</v>
      </c>
      <c r="AM460" s="61" t="e">
        <f t="shared" si="3384"/>
        <v>#N/A</v>
      </c>
      <c r="AN460" s="61" t="e">
        <f t="shared" ref="AN460" si="3472">AM460+COUNTIF($L:$L,AM$2&amp;$P460)-1</f>
        <v>#N/A</v>
      </c>
      <c r="AO460" s="61" t="e">
        <f t="shared" si="3386"/>
        <v>#N/A</v>
      </c>
      <c r="AP460" s="61" t="e">
        <f t="shared" ref="AP460" si="3473">AO460+COUNTIF($L:$L,AO$2&amp;$P460)-1</f>
        <v>#N/A</v>
      </c>
      <c r="AQ460" s="61" t="e">
        <f t="shared" si="3388"/>
        <v>#N/A</v>
      </c>
      <c r="AR460" s="61" t="e">
        <f t="shared" ref="AR460" si="3474">AQ460+COUNTIF($L:$L,AQ$2&amp;$P460)-1</f>
        <v>#N/A</v>
      </c>
      <c r="AS460" s="61" t="e">
        <f t="shared" si="3390"/>
        <v>#N/A</v>
      </c>
      <c r="AT460" s="61" t="e">
        <f t="shared" ref="AT460" si="3475">AS460+COUNTIF($L:$L,AS$2&amp;$P460)-1</f>
        <v>#N/A</v>
      </c>
      <c r="AU460" s="61" t="e">
        <f t="shared" si="3392"/>
        <v>#N/A</v>
      </c>
      <c r="AV460" s="61" t="e">
        <f t="shared" si="3393"/>
        <v>#N/A</v>
      </c>
      <c r="AW460" s="61" t="e">
        <f t="shared" si="3394"/>
        <v>#N/A</v>
      </c>
      <c r="AX460" s="61" t="e">
        <f t="shared" si="3395"/>
        <v>#N/A</v>
      </c>
      <c r="AY460" s="61" t="e">
        <f t="shared" si="3396"/>
        <v>#N/A</v>
      </c>
      <c r="AZ460" s="62" t="e">
        <f t="shared" si="3397"/>
        <v>#N/A</v>
      </c>
      <c r="BB460" s="69" t="s">
        <v>551</v>
      </c>
      <c r="BC460" s="70" t="e">
        <f t="shared" si="3398"/>
        <v>#N/A</v>
      </c>
      <c r="BD460" s="70" t="e">
        <f t="shared" si="3399"/>
        <v>#N/A</v>
      </c>
      <c r="BE460" s="70" t="e">
        <f t="shared" si="3400"/>
        <v>#N/A</v>
      </c>
      <c r="BF460" s="70" t="e">
        <f t="shared" si="3401"/>
        <v>#N/A</v>
      </c>
      <c r="BG460" s="70" t="e">
        <f t="shared" si="3402"/>
        <v>#N/A</v>
      </c>
      <c r="BH460" s="70" t="e">
        <f t="shared" si="3403"/>
        <v>#N/A</v>
      </c>
      <c r="BI460" s="70">
        <f t="shared" si="3404"/>
        <v>892</v>
      </c>
      <c r="BJ460" s="70">
        <f t="shared" si="3405"/>
        <v>892</v>
      </c>
      <c r="BK460" s="70">
        <f t="shared" si="3406"/>
        <v>1358</v>
      </c>
      <c r="BL460" s="70">
        <f t="shared" si="3407"/>
        <v>1358</v>
      </c>
      <c r="BM460" s="70">
        <f t="shared" si="3408"/>
        <v>1954</v>
      </c>
      <c r="BN460" s="70">
        <f t="shared" si="3409"/>
        <v>1954</v>
      </c>
      <c r="BO460" s="70">
        <f t="shared" si="3410"/>
        <v>2734</v>
      </c>
      <c r="BP460" s="70">
        <f t="shared" si="3411"/>
        <v>2734</v>
      </c>
      <c r="BQ460" s="70">
        <f t="shared" si="3412"/>
        <v>3714</v>
      </c>
      <c r="BR460" s="70">
        <f t="shared" si="3413"/>
        <v>3714</v>
      </c>
      <c r="BS460" s="70" t="e">
        <f t="shared" si="3414"/>
        <v>#N/A</v>
      </c>
      <c r="BT460" s="70" t="e">
        <f t="shared" si="3415"/>
        <v>#N/A</v>
      </c>
      <c r="BU460" s="70" t="e">
        <f t="shared" si="3416"/>
        <v>#N/A</v>
      </c>
      <c r="BV460" s="70" t="e">
        <f t="shared" si="3417"/>
        <v>#N/A</v>
      </c>
      <c r="BW460" s="70" t="e">
        <f t="shared" si="3418"/>
        <v>#N/A</v>
      </c>
      <c r="BX460" s="70" t="e">
        <f t="shared" si="3419"/>
        <v>#N/A</v>
      </c>
      <c r="BY460" s="70" t="e">
        <f t="shared" si="3420"/>
        <v>#N/A</v>
      </c>
      <c r="BZ460" s="70" t="e">
        <f t="shared" si="3421"/>
        <v>#N/A</v>
      </c>
      <c r="CA460" s="70" t="e">
        <f t="shared" si="3422"/>
        <v>#N/A</v>
      </c>
      <c r="CB460" s="70" t="e">
        <f t="shared" si="3423"/>
        <v>#N/A</v>
      </c>
      <c r="CC460" s="70" t="e">
        <f t="shared" si="3424"/>
        <v>#N/A</v>
      </c>
      <c r="CD460" s="70" t="e">
        <f t="shared" si="3425"/>
        <v>#N/A</v>
      </c>
      <c r="CE460" s="70" t="e">
        <f t="shared" si="3426"/>
        <v>#N/A</v>
      </c>
      <c r="CF460" s="70" t="e">
        <f t="shared" si="3427"/>
        <v>#N/A</v>
      </c>
      <c r="CG460" s="70" t="e">
        <f t="shared" si="3428"/>
        <v>#N/A</v>
      </c>
      <c r="CH460" s="70" t="e">
        <f t="shared" si="3429"/>
        <v>#N/A</v>
      </c>
      <c r="CI460" s="70" t="e">
        <f t="shared" si="3430"/>
        <v>#N/A</v>
      </c>
      <c r="CJ460" s="70" t="e">
        <f t="shared" si="3431"/>
        <v>#N/A</v>
      </c>
      <c r="CK460" s="70" t="e">
        <f t="shared" si="3432"/>
        <v>#N/A</v>
      </c>
      <c r="CL460" s="71" t="e">
        <f t="shared" si="3433"/>
        <v>#N/A</v>
      </c>
    </row>
    <row r="461" spans="2:90" hidden="1" x14ac:dyDescent="0.4">
      <c r="B461" t="str">
        <f t="shared" si="3354"/>
        <v>2015生活協同組合コープしが</v>
      </c>
      <c r="C461" t="str">
        <f t="shared" si="3355"/>
        <v>2015生活協同組合コープしが</v>
      </c>
      <c r="D461">
        <v>2015</v>
      </c>
      <c r="E461">
        <v>2016</v>
      </c>
      <c r="G461" s="36" t="s">
        <v>436</v>
      </c>
      <c r="H461">
        <v>3.9500000000000001E-4</v>
      </c>
      <c r="J461">
        <v>3.59E-4</v>
      </c>
      <c r="L461" s="57" t="s">
        <v>2162</v>
      </c>
      <c r="M461" s="58">
        <v>2015</v>
      </c>
      <c r="N461" s="59" t="s">
        <v>440</v>
      </c>
      <c r="P461" s="57" t="s">
        <v>552</v>
      </c>
      <c r="Q461" s="58" t="e">
        <f t="shared" si="3362"/>
        <v>#N/A</v>
      </c>
      <c r="R461" s="58" t="e">
        <f t="shared" si="3363"/>
        <v>#N/A</v>
      </c>
      <c r="S461" s="58" t="e">
        <f t="shared" si="3364"/>
        <v>#N/A</v>
      </c>
      <c r="T461" s="58" t="e">
        <f t="shared" si="3365"/>
        <v>#N/A</v>
      </c>
      <c r="U461" s="58" t="e">
        <f t="shared" si="3366"/>
        <v>#N/A</v>
      </c>
      <c r="V461" s="58" t="e">
        <f t="shared" si="3367"/>
        <v>#N/A</v>
      </c>
      <c r="W461" s="58">
        <f t="shared" si="3368"/>
        <v>857</v>
      </c>
      <c r="X461" s="58">
        <f t="shared" si="3369"/>
        <v>857</v>
      </c>
      <c r="Y461" s="58">
        <f t="shared" si="3370"/>
        <v>1238</v>
      </c>
      <c r="Z461" s="58">
        <f t="shared" si="3371"/>
        <v>1238</v>
      </c>
      <c r="AA461" s="58">
        <f t="shared" si="3372"/>
        <v>1675</v>
      </c>
      <c r="AB461" s="58">
        <f t="shared" si="3373"/>
        <v>1675</v>
      </c>
      <c r="AC461" s="58">
        <f t="shared" si="3374"/>
        <v>2181</v>
      </c>
      <c r="AD461" s="58">
        <f t="shared" si="3375"/>
        <v>2181</v>
      </c>
      <c r="AE461" s="58">
        <f t="shared" si="3376"/>
        <v>2719</v>
      </c>
      <c r="AF461" s="58">
        <f t="shared" si="3377"/>
        <v>2719</v>
      </c>
      <c r="AG461" s="58" t="e">
        <f t="shared" si="3378"/>
        <v>#N/A</v>
      </c>
      <c r="AH461" s="58" t="e">
        <f t="shared" si="3379"/>
        <v>#N/A</v>
      </c>
      <c r="AI461" s="58" t="e">
        <f t="shared" si="3380"/>
        <v>#N/A</v>
      </c>
      <c r="AJ461" s="58" t="e">
        <f t="shared" ref="AJ461" si="3476">AI461+COUNTIF($L:$L,AI$2&amp;$P461)-1</f>
        <v>#N/A</v>
      </c>
      <c r="AK461" s="58" t="e">
        <f t="shared" si="3382"/>
        <v>#N/A</v>
      </c>
      <c r="AL461" s="58" t="e">
        <f t="shared" ref="AL461" si="3477">AK461+COUNTIF($L:$L,AK$2&amp;$P461)-1</f>
        <v>#N/A</v>
      </c>
      <c r="AM461" s="58" t="e">
        <f t="shared" si="3384"/>
        <v>#N/A</v>
      </c>
      <c r="AN461" s="58" t="e">
        <f t="shared" ref="AN461" si="3478">AM461+COUNTIF($L:$L,AM$2&amp;$P461)-1</f>
        <v>#N/A</v>
      </c>
      <c r="AO461" s="58" t="e">
        <f t="shared" si="3386"/>
        <v>#N/A</v>
      </c>
      <c r="AP461" s="58" t="e">
        <f t="shared" ref="AP461" si="3479">AO461+COUNTIF($L:$L,AO$2&amp;$P461)-1</f>
        <v>#N/A</v>
      </c>
      <c r="AQ461" s="58" t="e">
        <f t="shared" si="3388"/>
        <v>#N/A</v>
      </c>
      <c r="AR461" s="58" t="e">
        <f t="shared" ref="AR461" si="3480">AQ461+COUNTIF($L:$L,AQ$2&amp;$P461)-1</f>
        <v>#N/A</v>
      </c>
      <c r="AS461" s="58" t="e">
        <f t="shared" si="3390"/>
        <v>#N/A</v>
      </c>
      <c r="AT461" s="58" t="e">
        <f t="shared" ref="AT461" si="3481">AS461+COUNTIF($L:$L,AS$2&amp;$P461)-1</f>
        <v>#N/A</v>
      </c>
      <c r="AU461" s="58" t="e">
        <f t="shared" si="3392"/>
        <v>#N/A</v>
      </c>
      <c r="AV461" s="58" t="e">
        <f t="shared" si="3393"/>
        <v>#N/A</v>
      </c>
      <c r="AW461" s="58" t="e">
        <f t="shared" si="3394"/>
        <v>#N/A</v>
      </c>
      <c r="AX461" s="58" t="e">
        <f t="shared" si="3395"/>
        <v>#N/A</v>
      </c>
      <c r="AY461" s="58" t="e">
        <f t="shared" si="3396"/>
        <v>#N/A</v>
      </c>
      <c r="AZ461" s="59" t="e">
        <f t="shared" si="3397"/>
        <v>#N/A</v>
      </c>
      <c r="BB461" s="66" t="s">
        <v>552</v>
      </c>
      <c r="BC461" s="67" t="e">
        <f t="shared" si="3398"/>
        <v>#N/A</v>
      </c>
      <c r="BD461" s="67" t="e">
        <f t="shared" si="3399"/>
        <v>#N/A</v>
      </c>
      <c r="BE461" s="67" t="e">
        <f t="shared" si="3400"/>
        <v>#N/A</v>
      </c>
      <c r="BF461" s="67" t="e">
        <f t="shared" si="3401"/>
        <v>#N/A</v>
      </c>
      <c r="BG461" s="67" t="e">
        <f t="shared" si="3402"/>
        <v>#N/A</v>
      </c>
      <c r="BH461" s="67" t="e">
        <f t="shared" si="3403"/>
        <v>#N/A</v>
      </c>
      <c r="BI461" s="67">
        <f t="shared" si="3404"/>
        <v>893</v>
      </c>
      <c r="BJ461" s="67">
        <f t="shared" si="3405"/>
        <v>893</v>
      </c>
      <c r="BK461" s="67">
        <f t="shared" si="3406"/>
        <v>1360</v>
      </c>
      <c r="BL461" s="67">
        <f t="shared" si="3407"/>
        <v>1360</v>
      </c>
      <c r="BM461" s="67">
        <f t="shared" si="3408"/>
        <v>1956</v>
      </c>
      <c r="BN461" s="67">
        <f t="shared" si="3409"/>
        <v>1956</v>
      </c>
      <c r="BO461" s="67">
        <f t="shared" si="3410"/>
        <v>2736</v>
      </c>
      <c r="BP461" s="67">
        <f t="shared" si="3411"/>
        <v>2736</v>
      </c>
      <c r="BQ461" s="67">
        <f t="shared" si="3412"/>
        <v>3716</v>
      </c>
      <c r="BR461" s="67">
        <f t="shared" si="3413"/>
        <v>3716</v>
      </c>
      <c r="BS461" s="67" t="e">
        <f t="shared" si="3414"/>
        <v>#N/A</v>
      </c>
      <c r="BT461" s="67" t="e">
        <f t="shared" si="3415"/>
        <v>#N/A</v>
      </c>
      <c r="BU461" s="67" t="e">
        <f t="shared" si="3416"/>
        <v>#N/A</v>
      </c>
      <c r="BV461" s="67" t="e">
        <f t="shared" si="3417"/>
        <v>#N/A</v>
      </c>
      <c r="BW461" s="67" t="e">
        <f t="shared" si="3418"/>
        <v>#N/A</v>
      </c>
      <c r="BX461" s="67" t="e">
        <f t="shared" si="3419"/>
        <v>#N/A</v>
      </c>
      <c r="BY461" s="67" t="e">
        <f t="shared" si="3420"/>
        <v>#N/A</v>
      </c>
      <c r="BZ461" s="67" t="e">
        <f t="shared" si="3421"/>
        <v>#N/A</v>
      </c>
      <c r="CA461" s="67" t="e">
        <f t="shared" si="3422"/>
        <v>#N/A</v>
      </c>
      <c r="CB461" s="67" t="e">
        <f t="shared" si="3423"/>
        <v>#N/A</v>
      </c>
      <c r="CC461" s="67" t="e">
        <f t="shared" si="3424"/>
        <v>#N/A</v>
      </c>
      <c r="CD461" s="67" t="e">
        <f t="shared" si="3425"/>
        <v>#N/A</v>
      </c>
      <c r="CE461" s="67" t="e">
        <f t="shared" si="3426"/>
        <v>#N/A</v>
      </c>
      <c r="CF461" s="67" t="e">
        <f t="shared" si="3427"/>
        <v>#N/A</v>
      </c>
      <c r="CG461" s="67" t="e">
        <f t="shared" si="3428"/>
        <v>#N/A</v>
      </c>
      <c r="CH461" s="67" t="e">
        <f t="shared" si="3429"/>
        <v>#N/A</v>
      </c>
      <c r="CI461" s="67" t="e">
        <f t="shared" si="3430"/>
        <v>#N/A</v>
      </c>
      <c r="CJ461" s="67" t="e">
        <f t="shared" si="3431"/>
        <v>#N/A</v>
      </c>
      <c r="CK461" s="67" t="e">
        <f t="shared" si="3432"/>
        <v>#N/A</v>
      </c>
      <c r="CL461" s="68" t="e">
        <f t="shared" si="3433"/>
        <v>#N/A</v>
      </c>
    </row>
    <row r="462" spans="2:90" hidden="1" x14ac:dyDescent="0.4">
      <c r="B462" t="str">
        <f t="shared" si="3354"/>
        <v>2015東海電力(株)</v>
      </c>
      <c r="C462" t="str">
        <f t="shared" si="3355"/>
        <v>2015東海電力(株)</v>
      </c>
      <c r="D462">
        <v>2015</v>
      </c>
      <c r="E462">
        <v>2016</v>
      </c>
      <c r="G462" s="36" t="s">
        <v>437</v>
      </c>
      <c r="H462">
        <v>5.8699999999999996E-4</v>
      </c>
      <c r="J462">
        <v>5.5100000000000006E-4</v>
      </c>
      <c r="L462" s="60" t="s">
        <v>2163</v>
      </c>
      <c r="M462" s="61">
        <v>2015</v>
      </c>
      <c r="N462" s="62" t="s">
        <v>441</v>
      </c>
      <c r="P462" s="60" t="s">
        <v>553</v>
      </c>
      <c r="Q462" s="61" t="e">
        <f t="shared" si="3362"/>
        <v>#N/A</v>
      </c>
      <c r="R462" s="61" t="e">
        <f t="shared" si="3363"/>
        <v>#N/A</v>
      </c>
      <c r="S462" s="61" t="e">
        <f t="shared" si="3364"/>
        <v>#N/A</v>
      </c>
      <c r="T462" s="61" t="e">
        <f t="shared" si="3365"/>
        <v>#N/A</v>
      </c>
      <c r="U462" s="61" t="e">
        <f t="shared" si="3366"/>
        <v>#N/A</v>
      </c>
      <c r="V462" s="61" t="e">
        <f t="shared" si="3367"/>
        <v>#N/A</v>
      </c>
      <c r="W462" s="61">
        <f t="shared" si="3368"/>
        <v>858</v>
      </c>
      <c r="X462" s="61">
        <f t="shared" si="3369"/>
        <v>858</v>
      </c>
      <c r="Y462" s="61">
        <f t="shared" si="3370"/>
        <v>1239</v>
      </c>
      <c r="Z462" s="61">
        <f t="shared" si="3371"/>
        <v>1239</v>
      </c>
      <c r="AA462" s="61">
        <f t="shared" si="3372"/>
        <v>1676</v>
      </c>
      <c r="AB462" s="61">
        <f t="shared" si="3373"/>
        <v>1676</v>
      </c>
      <c r="AC462" s="61">
        <f t="shared" si="3374"/>
        <v>2182</v>
      </c>
      <c r="AD462" s="61">
        <f t="shared" si="3375"/>
        <v>2182</v>
      </c>
      <c r="AE462" s="61">
        <f t="shared" si="3376"/>
        <v>2720</v>
      </c>
      <c r="AF462" s="61">
        <f t="shared" si="3377"/>
        <v>2720</v>
      </c>
      <c r="AG462" s="61" t="e">
        <f t="shared" si="3378"/>
        <v>#N/A</v>
      </c>
      <c r="AH462" s="61" t="e">
        <f t="shared" si="3379"/>
        <v>#N/A</v>
      </c>
      <c r="AI462" s="61" t="e">
        <f t="shared" si="3380"/>
        <v>#N/A</v>
      </c>
      <c r="AJ462" s="61" t="e">
        <f t="shared" ref="AJ462" si="3482">AI462+COUNTIF($L:$L,AI$2&amp;$P462)-1</f>
        <v>#N/A</v>
      </c>
      <c r="AK462" s="61" t="e">
        <f t="shared" si="3382"/>
        <v>#N/A</v>
      </c>
      <c r="AL462" s="61" t="e">
        <f t="shared" ref="AL462" si="3483">AK462+COUNTIF($L:$L,AK$2&amp;$P462)-1</f>
        <v>#N/A</v>
      </c>
      <c r="AM462" s="61" t="e">
        <f t="shared" si="3384"/>
        <v>#N/A</v>
      </c>
      <c r="AN462" s="61" t="e">
        <f t="shared" ref="AN462" si="3484">AM462+COUNTIF($L:$L,AM$2&amp;$P462)-1</f>
        <v>#N/A</v>
      </c>
      <c r="AO462" s="61" t="e">
        <f t="shared" si="3386"/>
        <v>#N/A</v>
      </c>
      <c r="AP462" s="61" t="e">
        <f t="shared" ref="AP462" si="3485">AO462+COUNTIF($L:$L,AO$2&amp;$P462)-1</f>
        <v>#N/A</v>
      </c>
      <c r="AQ462" s="61" t="e">
        <f t="shared" si="3388"/>
        <v>#N/A</v>
      </c>
      <c r="AR462" s="61" t="e">
        <f t="shared" ref="AR462" si="3486">AQ462+COUNTIF($L:$L,AQ$2&amp;$P462)-1</f>
        <v>#N/A</v>
      </c>
      <c r="AS462" s="61" t="e">
        <f t="shared" si="3390"/>
        <v>#N/A</v>
      </c>
      <c r="AT462" s="61" t="e">
        <f t="shared" ref="AT462" si="3487">AS462+COUNTIF($L:$L,AS$2&amp;$P462)-1</f>
        <v>#N/A</v>
      </c>
      <c r="AU462" s="61" t="e">
        <f t="shared" si="3392"/>
        <v>#N/A</v>
      </c>
      <c r="AV462" s="61" t="e">
        <f t="shared" si="3393"/>
        <v>#N/A</v>
      </c>
      <c r="AW462" s="61" t="e">
        <f t="shared" si="3394"/>
        <v>#N/A</v>
      </c>
      <c r="AX462" s="61" t="e">
        <f t="shared" si="3395"/>
        <v>#N/A</v>
      </c>
      <c r="AY462" s="61" t="e">
        <f t="shared" si="3396"/>
        <v>#N/A</v>
      </c>
      <c r="AZ462" s="62" t="e">
        <f t="shared" si="3397"/>
        <v>#N/A</v>
      </c>
      <c r="BB462" s="69" t="s">
        <v>553</v>
      </c>
      <c r="BC462" s="70" t="e">
        <f t="shared" si="3398"/>
        <v>#N/A</v>
      </c>
      <c r="BD462" s="70" t="e">
        <f t="shared" si="3399"/>
        <v>#N/A</v>
      </c>
      <c r="BE462" s="70" t="e">
        <f t="shared" si="3400"/>
        <v>#N/A</v>
      </c>
      <c r="BF462" s="70" t="e">
        <f t="shared" si="3401"/>
        <v>#N/A</v>
      </c>
      <c r="BG462" s="70" t="e">
        <f t="shared" si="3402"/>
        <v>#N/A</v>
      </c>
      <c r="BH462" s="70" t="e">
        <f t="shared" si="3403"/>
        <v>#N/A</v>
      </c>
      <c r="BI462" s="70">
        <f t="shared" si="3404"/>
        <v>894</v>
      </c>
      <c r="BJ462" s="70">
        <f t="shared" si="3405"/>
        <v>894</v>
      </c>
      <c r="BK462" s="70">
        <f t="shared" si="3406"/>
        <v>1361</v>
      </c>
      <c r="BL462" s="70">
        <f t="shared" si="3407"/>
        <v>1361</v>
      </c>
      <c r="BM462" s="70">
        <f t="shared" si="3408"/>
        <v>1957</v>
      </c>
      <c r="BN462" s="70">
        <f t="shared" si="3409"/>
        <v>1957</v>
      </c>
      <c r="BO462" s="70">
        <f t="shared" si="3410"/>
        <v>2737</v>
      </c>
      <c r="BP462" s="70">
        <f t="shared" si="3411"/>
        <v>2737</v>
      </c>
      <c r="BQ462" s="70">
        <f t="shared" si="3412"/>
        <v>3717</v>
      </c>
      <c r="BR462" s="70">
        <f t="shared" si="3413"/>
        <v>3717</v>
      </c>
      <c r="BS462" s="70" t="e">
        <f t="shared" si="3414"/>
        <v>#N/A</v>
      </c>
      <c r="BT462" s="70" t="e">
        <f t="shared" si="3415"/>
        <v>#N/A</v>
      </c>
      <c r="BU462" s="70" t="e">
        <f t="shared" si="3416"/>
        <v>#N/A</v>
      </c>
      <c r="BV462" s="70" t="e">
        <f t="shared" si="3417"/>
        <v>#N/A</v>
      </c>
      <c r="BW462" s="70" t="e">
        <f t="shared" si="3418"/>
        <v>#N/A</v>
      </c>
      <c r="BX462" s="70" t="e">
        <f t="shared" si="3419"/>
        <v>#N/A</v>
      </c>
      <c r="BY462" s="70" t="e">
        <f t="shared" si="3420"/>
        <v>#N/A</v>
      </c>
      <c r="BZ462" s="70" t="e">
        <f t="shared" si="3421"/>
        <v>#N/A</v>
      </c>
      <c r="CA462" s="70" t="e">
        <f t="shared" si="3422"/>
        <v>#N/A</v>
      </c>
      <c r="CB462" s="70" t="e">
        <f t="shared" si="3423"/>
        <v>#N/A</v>
      </c>
      <c r="CC462" s="70" t="e">
        <f t="shared" si="3424"/>
        <v>#N/A</v>
      </c>
      <c r="CD462" s="70" t="e">
        <f t="shared" si="3425"/>
        <v>#N/A</v>
      </c>
      <c r="CE462" s="70" t="e">
        <f t="shared" si="3426"/>
        <v>#N/A</v>
      </c>
      <c r="CF462" s="70" t="e">
        <f t="shared" si="3427"/>
        <v>#N/A</v>
      </c>
      <c r="CG462" s="70" t="e">
        <f t="shared" si="3428"/>
        <v>#N/A</v>
      </c>
      <c r="CH462" s="70" t="e">
        <f t="shared" si="3429"/>
        <v>#N/A</v>
      </c>
      <c r="CI462" s="70" t="e">
        <f t="shared" si="3430"/>
        <v>#N/A</v>
      </c>
      <c r="CJ462" s="70" t="e">
        <f t="shared" si="3431"/>
        <v>#N/A</v>
      </c>
      <c r="CK462" s="70" t="e">
        <f t="shared" si="3432"/>
        <v>#N/A</v>
      </c>
      <c r="CL462" s="71" t="e">
        <f t="shared" si="3433"/>
        <v>#N/A</v>
      </c>
    </row>
    <row r="463" spans="2:90" hidden="1" x14ac:dyDescent="0.4">
      <c r="B463" t="str">
        <f t="shared" si="3354"/>
        <v>2015西日本電力(株)</v>
      </c>
      <c r="C463" t="str">
        <f t="shared" si="3355"/>
        <v>2015西日本電力(株)</v>
      </c>
      <c r="D463">
        <v>2015</v>
      </c>
      <c r="E463">
        <v>2016</v>
      </c>
      <c r="G463" s="36" t="s">
        <v>438</v>
      </c>
      <c r="H463">
        <v>5.8699999999999996E-4</v>
      </c>
      <c r="J463">
        <v>5.5100000000000006E-4</v>
      </c>
      <c r="L463" s="57" t="s">
        <v>2164</v>
      </c>
      <c r="M463" s="58">
        <v>2015</v>
      </c>
      <c r="N463" s="59" t="s">
        <v>442</v>
      </c>
      <c r="P463" s="57" t="s">
        <v>554</v>
      </c>
      <c r="Q463" s="58" t="e">
        <f t="shared" si="3362"/>
        <v>#N/A</v>
      </c>
      <c r="R463" s="58" t="e">
        <f t="shared" si="3363"/>
        <v>#N/A</v>
      </c>
      <c r="S463" s="58" t="e">
        <f t="shared" si="3364"/>
        <v>#N/A</v>
      </c>
      <c r="T463" s="58" t="e">
        <f t="shared" si="3365"/>
        <v>#N/A</v>
      </c>
      <c r="U463" s="58" t="e">
        <f t="shared" si="3366"/>
        <v>#N/A</v>
      </c>
      <c r="V463" s="58" t="e">
        <f t="shared" si="3367"/>
        <v>#N/A</v>
      </c>
      <c r="W463" s="58">
        <f t="shared" si="3368"/>
        <v>859</v>
      </c>
      <c r="X463" s="58">
        <f t="shared" si="3369"/>
        <v>859</v>
      </c>
      <c r="Y463" s="58" t="e">
        <f t="shared" si="3370"/>
        <v>#N/A</v>
      </c>
      <c r="Z463" s="58" t="e">
        <f t="shared" si="3371"/>
        <v>#N/A</v>
      </c>
      <c r="AA463" s="58" t="e">
        <f t="shared" si="3372"/>
        <v>#N/A</v>
      </c>
      <c r="AB463" s="58" t="e">
        <f t="shared" si="3373"/>
        <v>#N/A</v>
      </c>
      <c r="AC463" s="58" t="e">
        <f t="shared" si="3374"/>
        <v>#N/A</v>
      </c>
      <c r="AD463" s="58" t="e">
        <f t="shared" si="3375"/>
        <v>#N/A</v>
      </c>
      <c r="AE463" s="58" t="e">
        <f t="shared" si="3376"/>
        <v>#N/A</v>
      </c>
      <c r="AF463" s="58" t="e">
        <f t="shared" si="3377"/>
        <v>#N/A</v>
      </c>
      <c r="AG463" s="58" t="e">
        <f t="shared" si="3378"/>
        <v>#N/A</v>
      </c>
      <c r="AH463" s="58" t="e">
        <f t="shared" si="3379"/>
        <v>#N/A</v>
      </c>
      <c r="AI463" s="58" t="e">
        <f t="shared" si="3380"/>
        <v>#N/A</v>
      </c>
      <c r="AJ463" s="58" t="e">
        <f t="shared" ref="AJ463" si="3488">AI463+COUNTIF($L:$L,AI$2&amp;$P463)-1</f>
        <v>#N/A</v>
      </c>
      <c r="AK463" s="58" t="e">
        <f t="shared" si="3382"/>
        <v>#N/A</v>
      </c>
      <c r="AL463" s="58" t="e">
        <f t="shared" ref="AL463" si="3489">AK463+COUNTIF($L:$L,AK$2&amp;$P463)-1</f>
        <v>#N/A</v>
      </c>
      <c r="AM463" s="58" t="e">
        <f t="shared" si="3384"/>
        <v>#N/A</v>
      </c>
      <c r="AN463" s="58" t="e">
        <f t="shared" ref="AN463" si="3490">AM463+COUNTIF($L:$L,AM$2&amp;$P463)-1</f>
        <v>#N/A</v>
      </c>
      <c r="AO463" s="58" t="e">
        <f t="shared" si="3386"/>
        <v>#N/A</v>
      </c>
      <c r="AP463" s="58" t="e">
        <f t="shared" ref="AP463" si="3491">AO463+COUNTIF($L:$L,AO$2&amp;$P463)-1</f>
        <v>#N/A</v>
      </c>
      <c r="AQ463" s="58" t="e">
        <f t="shared" si="3388"/>
        <v>#N/A</v>
      </c>
      <c r="AR463" s="58" t="e">
        <f t="shared" ref="AR463" si="3492">AQ463+COUNTIF($L:$L,AQ$2&amp;$P463)-1</f>
        <v>#N/A</v>
      </c>
      <c r="AS463" s="58" t="e">
        <f t="shared" si="3390"/>
        <v>#N/A</v>
      </c>
      <c r="AT463" s="58" t="e">
        <f t="shared" ref="AT463" si="3493">AS463+COUNTIF($L:$L,AS$2&amp;$P463)-1</f>
        <v>#N/A</v>
      </c>
      <c r="AU463" s="58" t="e">
        <f t="shared" si="3392"/>
        <v>#N/A</v>
      </c>
      <c r="AV463" s="58" t="e">
        <f t="shared" si="3393"/>
        <v>#N/A</v>
      </c>
      <c r="AW463" s="58" t="e">
        <f t="shared" si="3394"/>
        <v>#N/A</v>
      </c>
      <c r="AX463" s="58" t="e">
        <f t="shared" si="3395"/>
        <v>#N/A</v>
      </c>
      <c r="AY463" s="58" t="e">
        <f t="shared" si="3396"/>
        <v>#N/A</v>
      </c>
      <c r="AZ463" s="59" t="e">
        <f t="shared" si="3397"/>
        <v>#N/A</v>
      </c>
      <c r="BB463" s="66" t="s">
        <v>554</v>
      </c>
      <c r="BC463" s="67" t="e">
        <f t="shared" si="3398"/>
        <v>#N/A</v>
      </c>
      <c r="BD463" s="67" t="e">
        <f t="shared" si="3399"/>
        <v>#N/A</v>
      </c>
      <c r="BE463" s="67" t="e">
        <f t="shared" si="3400"/>
        <v>#N/A</v>
      </c>
      <c r="BF463" s="67" t="e">
        <f t="shared" si="3401"/>
        <v>#N/A</v>
      </c>
      <c r="BG463" s="67" t="e">
        <f t="shared" si="3402"/>
        <v>#N/A</v>
      </c>
      <c r="BH463" s="67" t="e">
        <f t="shared" si="3403"/>
        <v>#N/A</v>
      </c>
      <c r="BI463" s="67">
        <f t="shared" si="3404"/>
        <v>895</v>
      </c>
      <c r="BJ463" s="67">
        <f t="shared" si="3405"/>
        <v>895</v>
      </c>
      <c r="BK463" s="67" t="e">
        <f t="shared" si="3406"/>
        <v>#N/A</v>
      </c>
      <c r="BL463" s="67" t="e">
        <f t="shared" si="3407"/>
        <v>#N/A</v>
      </c>
      <c r="BM463" s="67" t="e">
        <f t="shared" si="3408"/>
        <v>#N/A</v>
      </c>
      <c r="BN463" s="67" t="e">
        <f t="shared" si="3409"/>
        <v>#N/A</v>
      </c>
      <c r="BO463" s="67" t="e">
        <f t="shared" si="3410"/>
        <v>#N/A</v>
      </c>
      <c r="BP463" s="67" t="e">
        <f t="shared" si="3411"/>
        <v>#N/A</v>
      </c>
      <c r="BQ463" s="67" t="e">
        <f t="shared" si="3412"/>
        <v>#N/A</v>
      </c>
      <c r="BR463" s="67" t="e">
        <f t="shared" si="3413"/>
        <v>#N/A</v>
      </c>
      <c r="BS463" s="67" t="e">
        <f t="shared" si="3414"/>
        <v>#N/A</v>
      </c>
      <c r="BT463" s="67" t="e">
        <f t="shared" si="3415"/>
        <v>#N/A</v>
      </c>
      <c r="BU463" s="67" t="e">
        <f t="shared" si="3416"/>
        <v>#N/A</v>
      </c>
      <c r="BV463" s="67" t="e">
        <f t="shared" si="3417"/>
        <v>#N/A</v>
      </c>
      <c r="BW463" s="67" t="e">
        <f t="shared" si="3418"/>
        <v>#N/A</v>
      </c>
      <c r="BX463" s="67" t="e">
        <f t="shared" si="3419"/>
        <v>#N/A</v>
      </c>
      <c r="BY463" s="67" t="e">
        <f t="shared" si="3420"/>
        <v>#N/A</v>
      </c>
      <c r="BZ463" s="67" t="e">
        <f t="shared" si="3421"/>
        <v>#N/A</v>
      </c>
      <c r="CA463" s="67" t="e">
        <f t="shared" si="3422"/>
        <v>#N/A</v>
      </c>
      <c r="CB463" s="67" t="e">
        <f t="shared" si="3423"/>
        <v>#N/A</v>
      </c>
      <c r="CC463" s="67" t="e">
        <f t="shared" si="3424"/>
        <v>#N/A</v>
      </c>
      <c r="CD463" s="67" t="e">
        <f t="shared" si="3425"/>
        <v>#N/A</v>
      </c>
      <c r="CE463" s="67" t="e">
        <f t="shared" si="3426"/>
        <v>#N/A</v>
      </c>
      <c r="CF463" s="67" t="e">
        <f t="shared" si="3427"/>
        <v>#N/A</v>
      </c>
      <c r="CG463" s="67" t="e">
        <f t="shared" si="3428"/>
        <v>#N/A</v>
      </c>
      <c r="CH463" s="67" t="e">
        <f t="shared" si="3429"/>
        <v>#N/A</v>
      </c>
      <c r="CI463" s="67" t="e">
        <f t="shared" si="3430"/>
        <v>#N/A</v>
      </c>
      <c r="CJ463" s="67" t="e">
        <f t="shared" si="3431"/>
        <v>#N/A</v>
      </c>
      <c r="CK463" s="67" t="e">
        <f t="shared" si="3432"/>
        <v>#N/A</v>
      </c>
      <c r="CL463" s="68" t="e">
        <f t="shared" si="3433"/>
        <v>#N/A</v>
      </c>
    </row>
    <row r="464" spans="2:90" hidden="1" x14ac:dyDescent="0.4">
      <c r="B464" t="str">
        <f t="shared" si="3354"/>
        <v>2015福岡電力(株)</v>
      </c>
      <c r="C464" t="str">
        <f t="shared" si="3355"/>
        <v>2015福岡電力(株)</v>
      </c>
      <c r="D464">
        <v>2015</v>
      </c>
      <c r="E464">
        <v>2016</v>
      </c>
      <c r="G464" s="36" t="s">
        <v>439</v>
      </c>
      <c r="H464">
        <v>5.8699999999999996E-4</v>
      </c>
      <c r="J464">
        <v>5.5100000000000006E-4</v>
      </c>
      <c r="L464" s="60" t="s">
        <v>2165</v>
      </c>
      <c r="M464" s="61">
        <v>2015</v>
      </c>
      <c r="N464" s="62" t="s">
        <v>443</v>
      </c>
      <c r="P464" s="60" t="s">
        <v>555</v>
      </c>
      <c r="Q464" s="61" t="e">
        <f t="shared" si="3362"/>
        <v>#N/A</v>
      </c>
      <c r="R464" s="61" t="e">
        <f t="shared" si="3363"/>
        <v>#N/A</v>
      </c>
      <c r="S464" s="61" t="e">
        <f t="shared" si="3364"/>
        <v>#N/A</v>
      </c>
      <c r="T464" s="61" t="e">
        <f t="shared" si="3365"/>
        <v>#N/A</v>
      </c>
      <c r="U464" s="61" t="e">
        <f t="shared" si="3366"/>
        <v>#N/A</v>
      </c>
      <c r="V464" s="61" t="e">
        <f t="shared" si="3367"/>
        <v>#N/A</v>
      </c>
      <c r="W464" s="61">
        <f t="shared" si="3368"/>
        <v>860</v>
      </c>
      <c r="X464" s="61">
        <f t="shared" si="3369"/>
        <v>860</v>
      </c>
      <c r="Y464" s="61">
        <f t="shared" si="3370"/>
        <v>1250</v>
      </c>
      <c r="Z464" s="61">
        <f t="shared" si="3371"/>
        <v>1250</v>
      </c>
      <c r="AA464" s="61">
        <f t="shared" si="3372"/>
        <v>1687</v>
      </c>
      <c r="AB464" s="61">
        <f t="shared" si="3373"/>
        <v>1687</v>
      </c>
      <c r="AC464" s="61">
        <f t="shared" si="3374"/>
        <v>2193</v>
      </c>
      <c r="AD464" s="61">
        <f t="shared" si="3375"/>
        <v>2193</v>
      </c>
      <c r="AE464" s="61">
        <f t="shared" si="3376"/>
        <v>2730</v>
      </c>
      <c r="AF464" s="61">
        <f t="shared" si="3377"/>
        <v>2730</v>
      </c>
      <c r="AG464" s="61" t="e">
        <f t="shared" si="3378"/>
        <v>#N/A</v>
      </c>
      <c r="AH464" s="61" t="e">
        <f t="shared" si="3379"/>
        <v>#N/A</v>
      </c>
      <c r="AI464" s="61" t="e">
        <f t="shared" si="3380"/>
        <v>#N/A</v>
      </c>
      <c r="AJ464" s="61" t="e">
        <f t="shared" ref="AJ464" si="3494">AI464+COUNTIF($L:$L,AI$2&amp;$P464)-1</f>
        <v>#N/A</v>
      </c>
      <c r="AK464" s="61" t="e">
        <f t="shared" si="3382"/>
        <v>#N/A</v>
      </c>
      <c r="AL464" s="61" t="e">
        <f t="shared" ref="AL464" si="3495">AK464+COUNTIF($L:$L,AK$2&amp;$P464)-1</f>
        <v>#N/A</v>
      </c>
      <c r="AM464" s="61" t="e">
        <f t="shared" si="3384"/>
        <v>#N/A</v>
      </c>
      <c r="AN464" s="61" t="e">
        <f t="shared" ref="AN464" si="3496">AM464+COUNTIF($L:$L,AM$2&amp;$P464)-1</f>
        <v>#N/A</v>
      </c>
      <c r="AO464" s="61" t="e">
        <f t="shared" si="3386"/>
        <v>#N/A</v>
      </c>
      <c r="AP464" s="61" t="e">
        <f t="shared" ref="AP464" si="3497">AO464+COUNTIF($L:$L,AO$2&amp;$P464)-1</f>
        <v>#N/A</v>
      </c>
      <c r="AQ464" s="61" t="e">
        <f t="shared" si="3388"/>
        <v>#N/A</v>
      </c>
      <c r="AR464" s="61" t="e">
        <f t="shared" ref="AR464" si="3498">AQ464+COUNTIF($L:$L,AQ$2&amp;$P464)-1</f>
        <v>#N/A</v>
      </c>
      <c r="AS464" s="61" t="e">
        <f t="shared" si="3390"/>
        <v>#N/A</v>
      </c>
      <c r="AT464" s="61" t="e">
        <f t="shared" ref="AT464" si="3499">AS464+COUNTIF($L:$L,AS$2&amp;$P464)-1</f>
        <v>#N/A</v>
      </c>
      <c r="AU464" s="61" t="e">
        <f t="shared" si="3392"/>
        <v>#N/A</v>
      </c>
      <c r="AV464" s="61" t="e">
        <f t="shared" si="3393"/>
        <v>#N/A</v>
      </c>
      <c r="AW464" s="61" t="e">
        <f t="shared" si="3394"/>
        <v>#N/A</v>
      </c>
      <c r="AX464" s="61" t="e">
        <f t="shared" si="3395"/>
        <v>#N/A</v>
      </c>
      <c r="AY464" s="61" t="e">
        <f t="shared" si="3396"/>
        <v>#N/A</v>
      </c>
      <c r="AZ464" s="62" t="e">
        <f t="shared" si="3397"/>
        <v>#N/A</v>
      </c>
      <c r="BB464" s="69" t="s">
        <v>555</v>
      </c>
      <c r="BC464" s="70" t="e">
        <f t="shared" si="3398"/>
        <v>#N/A</v>
      </c>
      <c r="BD464" s="70" t="e">
        <f t="shared" si="3399"/>
        <v>#N/A</v>
      </c>
      <c r="BE464" s="70" t="e">
        <f t="shared" si="3400"/>
        <v>#N/A</v>
      </c>
      <c r="BF464" s="70" t="e">
        <f t="shared" si="3401"/>
        <v>#N/A</v>
      </c>
      <c r="BG464" s="70" t="e">
        <f t="shared" si="3402"/>
        <v>#N/A</v>
      </c>
      <c r="BH464" s="70" t="e">
        <f t="shared" si="3403"/>
        <v>#N/A</v>
      </c>
      <c r="BI464" s="70">
        <f t="shared" si="3404"/>
        <v>896</v>
      </c>
      <c r="BJ464" s="70">
        <f t="shared" si="3405"/>
        <v>896</v>
      </c>
      <c r="BK464" s="70">
        <f t="shared" si="3406"/>
        <v>1372</v>
      </c>
      <c r="BL464" s="70">
        <f t="shared" si="3407"/>
        <v>1372</v>
      </c>
      <c r="BM464" s="70">
        <f t="shared" si="3408"/>
        <v>1968</v>
      </c>
      <c r="BN464" s="70">
        <f t="shared" si="3409"/>
        <v>1968</v>
      </c>
      <c r="BO464" s="70">
        <f t="shared" si="3410"/>
        <v>2748</v>
      </c>
      <c r="BP464" s="70">
        <f t="shared" si="3411"/>
        <v>2748</v>
      </c>
      <c r="BQ464" s="70">
        <f t="shared" si="3412"/>
        <v>3729</v>
      </c>
      <c r="BR464" s="70">
        <f t="shared" si="3413"/>
        <v>3729</v>
      </c>
      <c r="BS464" s="70" t="e">
        <f t="shared" si="3414"/>
        <v>#N/A</v>
      </c>
      <c r="BT464" s="70" t="e">
        <f t="shared" si="3415"/>
        <v>#N/A</v>
      </c>
      <c r="BU464" s="70" t="e">
        <f t="shared" si="3416"/>
        <v>#N/A</v>
      </c>
      <c r="BV464" s="70" t="e">
        <f t="shared" si="3417"/>
        <v>#N/A</v>
      </c>
      <c r="BW464" s="70" t="e">
        <f t="shared" si="3418"/>
        <v>#N/A</v>
      </c>
      <c r="BX464" s="70" t="e">
        <f t="shared" si="3419"/>
        <v>#N/A</v>
      </c>
      <c r="BY464" s="70" t="e">
        <f t="shared" si="3420"/>
        <v>#N/A</v>
      </c>
      <c r="BZ464" s="70" t="e">
        <f t="shared" si="3421"/>
        <v>#N/A</v>
      </c>
      <c r="CA464" s="70" t="e">
        <f t="shared" si="3422"/>
        <v>#N/A</v>
      </c>
      <c r="CB464" s="70" t="e">
        <f t="shared" si="3423"/>
        <v>#N/A</v>
      </c>
      <c r="CC464" s="70" t="e">
        <f t="shared" si="3424"/>
        <v>#N/A</v>
      </c>
      <c r="CD464" s="70" t="e">
        <f t="shared" si="3425"/>
        <v>#N/A</v>
      </c>
      <c r="CE464" s="70" t="e">
        <f t="shared" si="3426"/>
        <v>#N/A</v>
      </c>
      <c r="CF464" s="70" t="e">
        <f t="shared" si="3427"/>
        <v>#N/A</v>
      </c>
      <c r="CG464" s="70" t="e">
        <f t="shared" si="3428"/>
        <v>#N/A</v>
      </c>
      <c r="CH464" s="70" t="e">
        <f t="shared" si="3429"/>
        <v>#N/A</v>
      </c>
      <c r="CI464" s="70" t="e">
        <f t="shared" si="3430"/>
        <v>#N/A</v>
      </c>
      <c r="CJ464" s="70" t="e">
        <f t="shared" si="3431"/>
        <v>#N/A</v>
      </c>
      <c r="CK464" s="70" t="e">
        <f t="shared" si="3432"/>
        <v>#N/A</v>
      </c>
      <c r="CL464" s="71" t="e">
        <f t="shared" si="3433"/>
        <v>#N/A</v>
      </c>
    </row>
    <row r="465" spans="2:90" hidden="1" x14ac:dyDescent="0.4">
      <c r="B465" t="str">
        <f t="shared" si="3354"/>
        <v>2015香川電力(株)</v>
      </c>
      <c r="C465" t="str">
        <f t="shared" si="3355"/>
        <v>2015香川電力(株)</v>
      </c>
      <c r="D465">
        <v>2015</v>
      </c>
      <c r="E465">
        <v>2016</v>
      </c>
      <c r="G465" s="36" t="s">
        <v>440</v>
      </c>
      <c r="H465">
        <v>6.4900000000000005E-4</v>
      </c>
      <c r="J465">
        <v>6.1399999999999996E-4</v>
      </c>
      <c r="L465" s="57" t="s">
        <v>2166</v>
      </c>
      <c r="M465" s="58">
        <v>2015</v>
      </c>
      <c r="N465" s="59" t="s">
        <v>444</v>
      </c>
      <c r="P465" s="57" t="s">
        <v>556</v>
      </c>
      <c r="Q465" s="58" t="e">
        <f t="shared" si="3362"/>
        <v>#N/A</v>
      </c>
      <c r="R465" s="58" t="e">
        <f t="shared" si="3363"/>
        <v>#N/A</v>
      </c>
      <c r="S465" s="58" t="e">
        <f t="shared" si="3364"/>
        <v>#N/A</v>
      </c>
      <c r="T465" s="58" t="e">
        <f t="shared" si="3365"/>
        <v>#N/A</v>
      </c>
      <c r="U465" s="58" t="e">
        <f t="shared" si="3366"/>
        <v>#N/A</v>
      </c>
      <c r="V465" s="58" t="e">
        <f t="shared" si="3367"/>
        <v>#N/A</v>
      </c>
      <c r="W465" s="58">
        <f t="shared" si="3368"/>
        <v>861</v>
      </c>
      <c r="X465" s="58">
        <f t="shared" si="3369"/>
        <v>861</v>
      </c>
      <c r="Y465" s="58">
        <f t="shared" si="3370"/>
        <v>1253</v>
      </c>
      <c r="Z465" s="58">
        <f t="shared" si="3371"/>
        <v>1253</v>
      </c>
      <c r="AA465" s="58">
        <f t="shared" si="3372"/>
        <v>1690</v>
      </c>
      <c r="AB465" s="58">
        <f t="shared" si="3373"/>
        <v>1690</v>
      </c>
      <c r="AC465" s="58">
        <f t="shared" si="3374"/>
        <v>2196</v>
      </c>
      <c r="AD465" s="58">
        <f t="shared" si="3375"/>
        <v>2196</v>
      </c>
      <c r="AE465" s="58">
        <f t="shared" si="3376"/>
        <v>2733</v>
      </c>
      <c r="AF465" s="58">
        <f t="shared" si="3377"/>
        <v>2733</v>
      </c>
      <c r="AG465" s="58" t="e">
        <f t="shared" si="3378"/>
        <v>#N/A</v>
      </c>
      <c r="AH465" s="58" t="e">
        <f t="shared" si="3379"/>
        <v>#N/A</v>
      </c>
      <c r="AI465" s="58" t="e">
        <f t="shared" si="3380"/>
        <v>#N/A</v>
      </c>
      <c r="AJ465" s="58" t="e">
        <f t="shared" ref="AJ465" si="3500">AI465+COUNTIF($L:$L,AI$2&amp;$P465)-1</f>
        <v>#N/A</v>
      </c>
      <c r="AK465" s="58" t="e">
        <f t="shared" si="3382"/>
        <v>#N/A</v>
      </c>
      <c r="AL465" s="58" t="e">
        <f t="shared" ref="AL465" si="3501">AK465+COUNTIF($L:$L,AK$2&amp;$P465)-1</f>
        <v>#N/A</v>
      </c>
      <c r="AM465" s="58" t="e">
        <f t="shared" si="3384"/>
        <v>#N/A</v>
      </c>
      <c r="AN465" s="58" t="e">
        <f t="shared" ref="AN465" si="3502">AM465+COUNTIF($L:$L,AM$2&amp;$P465)-1</f>
        <v>#N/A</v>
      </c>
      <c r="AO465" s="58" t="e">
        <f t="shared" si="3386"/>
        <v>#N/A</v>
      </c>
      <c r="AP465" s="58" t="e">
        <f t="shared" ref="AP465" si="3503">AO465+COUNTIF($L:$L,AO$2&amp;$P465)-1</f>
        <v>#N/A</v>
      </c>
      <c r="AQ465" s="58" t="e">
        <f t="shared" si="3388"/>
        <v>#N/A</v>
      </c>
      <c r="AR465" s="58" t="e">
        <f t="shared" ref="AR465" si="3504">AQ465+COUNTIF($L:$L,AQ$2&amp;$P465)-1</f>
        <v>#N/A</v>
      </c>
      <c r="AS465" s="58" t="e">
        <f t="shared" si="3390"/>
        <v>#N/A</v>
      </c>
      <c r="AT465" s="58" t="e">
        <f t="shared" ref="AT465" si="3505">AS465+COUNTIF($L:$L,AS$2&amp;$P465)-1</f>
        <v>#N/A</v>
      </c>
      <c r="AU465" s="58" t="e">
        <f t="shared" si="3392"/>
        <v>#N/A</v>
      </c>
      <c r="AV465" s="58" t="e">
        <f t="shared" si="3393"/>
        <v>#N/A</v>
      </c>
      <c r="AW465" s="58" t="e">
        <f t="shared" si="3394"/>
        <v>#N/A</v>
      </c>
      <c r="AX465" s="58" t="e">
        <f t="shared" si="3395"/>
        <v>#N/A</v>
      </c>
      <c r="AY465" s="58" t="e">
        <f t="shared" si="3396"/>
        <v>#N/A</v>
      </c>
      <c r="AZ465" s="59" t="e">
        <f t="shared" si="3397"/>
        <v>#N/A</v>
      </c>
      <c r="BB465" s="66" t="s">
        <v>556</v>
      </c>
      <c r="BC465" s="67" t="e">
        <f t="shared" si="3398"/>
        <v>#N/A</v>
      </c>
      <c r="BD465" s="67" t="e">
        <f t="shared" si="3399"/>
        <v>#N/A</v>
      </c>
      <c r="BE465" s="67" t="e">
        <f t="shared" si="3400"/>
        <v>#N/A</v>
      </c>
      <c r="BF465" s="67" t="e">
        <f t="shared" si="3401"/>
        <v>#N/A</v>
      </c>
      <c r="BG465" s="67" t="e">
        <f t="shared" si="3402"/>
        <v>#N/A</v>
      </c>
      <c r="BH465" s="67" t="e">
        <f t="shared" si="3403"/>
        <v>#N/A</v>
      </c>
      <c r="BI465" s="67">
        <f t="shared" si="3404"/>
        <v>897</v>
      </c>
      <c r="BJ465" s="67">
        <f t="shared" si="3405"/>
        <v>897</v>
      </c>
      <c r="BK465" s="67">
        <f t="shared" si="3406"/>
        <v>1375</v>
      </c>
      <c r="BL465" s="67">
        <f t="shared" si="3407"/>
        <v>1375</v>
      </c>
      <c r="BM465" s="67">
        <f t="shared" si="3408"/>
        <v>1971</v>
      </c>
      <c r="BN465" s="67">
        <f t="shared" si="3409"/>
        <v>1971</v>
      </c>
      <c r="BO465" s="67">
        <f t="shared" si="3410"/>
        <v>2751</v>
      </c>
      <c r="BP465" s="67">
        <f t="shared" si="3411"/>
        <v>2751</v>
      </c>
      <c r="BQ465" s="67">
        <f t="shared" si="3412"/>
        <v>3733</v>
      </c>
      <c r="BR465" s="67">
        <f t="shared" si="3413"/>
        <v>3733</v>
      </c>
      <c r="BS465" s="67" t="e">
        <f t="shared" si="3414"/>
        <v>#N/A</v>
      </c>
      <c r="BT465" s="67" t="e">
        <f t="shared" si="3415"/>
        <v>#N/A</v>
      </c>
      <c r="BU465" s="67" t="e">
        <f t="shared" si="3416"/>
        <v>#N/A</v>
      </c>
      <c r="BV465" s="67" t="e">
        <f t="shared" si="3417"/>
        <v>#N/A</v>
      </c>
      <c r="BW465" s="67" t="e">
        <f t="shared" si="3418"/>
        <v>#N/A</v>
      </c>
      <c r="BX465" s="67" t="e">
        <f t="shared" si="3419"/>
        <v>#N/A</v>
      </c>
      <c r="BY465" s="67" t="e">
        <f t="shared" si="3420"/>
        <v>#N/A</v>
      </c>
      <c r="BZ465" s="67" t="e">
        <f t="shared" si="3421"/>
        <v>#N/A</v>
      </c>
      <c r="CA465" s="67" t="e">
        <f t="shared" si="3422"/>
        <v>#N/A</v>
      </c>
      <c r="CB465" s="67" t="e">
        <f t="shared" si="3423"/>
        <v>#N/A</v>
      </c>
      <c r="CC465" s="67" t="e">
        <f t="shared" si="3424"/>
        <v>#N/A</v>
      </c>
      <c r="CD465" s="67" t="e">
        <f t="shared" si="3425"/>
        <v>#N/A</v>
      </c>
      <c r="CE465" s="67" t="e">
        <f t="shared" si="3426"/>
        <v>#N/A</v>
      </c>
      <c r="CF465" s="67" t="e">
        <f t="shared" si="3427"/>
        <v>#N/A</v>
      </c>
      <c r="CG465" s="67" t="e">
        <f t="shared" si="3428"/>
        <v>#N/A</v>
      </c>
      <c r="CH465" s="67" t="e">
        <f t="shared" si="3429"/>
        <v>#N/A</v>
      </c>
      <c r="CI465" s="67" t="e">
        <f t="shared" si="3430"/>
        <v>#N/A</v>
      </c>
      <c r="CJ465" s="67" t="e">
        <f t="shared" si="3431"/>
        <v>#N/A</v>
      </c>
      <c r="CK465" s="67" t="e">
        <f t="shared" si="3432"/>
        <v>#N/A</v>
      </c>
      <c r="CL465" s="68" t="e">
        <f t="shared" si="3433"/>
        <v>#N/A</v>
      </c>
    </row>
    <row r="466" spans="2:90" hidden="1" x14ac:dyDescent="0.4">
      <c r="B466" t="str">
        <f t="shared" si="3354"/>
        <v>2015札幌電力(株)</v>
      </c>
      <c r="C466" t="str">
        <f t="shared" si="3355"/>
        <v>2015札幌電力(株)</v>
      </c>
      <c r="D466">
        <v>2015</v>
      </c>
      <c r="E466">
        <v>2016</v>
      </c>
      <c r="G466" s="36" t="s">
        <v>441</v>
      </c>
      <c r="H466">
        <v>5.8699999999999996E-4</v>
      </c>
      <c r="J466">
        <v>5.5100000000000006E-4</v>
      </c>
      <c r="L466" s="60" t="s">
        <v>2167</v>
      </c>
      <c r="M466" s="61">
        <v>2015</v>
      </c>
      <c r="N466" s="62" t="s">
        <v>445</v>
      </c>
      <c r="P466" s="60" t="s">
        <v>557</v>
      </c>
      <c r="Q466" s="61" t="e">
        <f t="shared" si="3362"/>
        <v>#N/A</v>
      </c>
      <c r="R466" s="61" t="e">
        <f t="shared" si="3363"/>
        <v>#N/A</v>
      </c>
      <c r="S466" s="61" t="e">
        <f t="shared" si="3364"/>
        <v>#N/A</v>
      </c>
      <c r="T466" s="61" t="e">
        <f t="shared" si="3365"/>
        <v>#N/A</v>
      </c>
      <c r="U466" s="61" t="e">
        <f t="shared" si="3366"/>
        <v>#N/A</v>
      </c>
      <c r="V466" s="61" t="e">
        <f t="shared" si="3367"/>
        <v>#N/A</v>
      </c>
      <c r="W466" s="61" t="e">
        <f t="shared" si="3368"/>
        <v>#N/A</v>
      </c>
      <c r="X466" s="61" t="e">
        <f t="shared" si="3369"/>
        <v>#N/A</v>
      </c>
      <c r="Y466" s="61">
        <f t="shared" si="3370"/>
        <v>871</v>
      </c>
      <c r="Z466" s="61">
        <f t="shared" si="3371"/>
        <v>871</v>
      </c>
      <c r="AA466" s="61" t="e">
        <f t="shared" si="3372"/>
        <v>#N/A</v>
      </c>
      <c r="AB466" s="61" t="e">
        <f t="shared" si="3373"/>
        <v>#N/A</v>
      </c>
      <c r="AC466" s="61" t="e">
        <f t="shared" si="3374"/>
        <v>#N/A</v>
      </c>
      <c r="AD466" s="61" t="e">
        <f t="shared" si="3375"/>
        <v>#N/A</v>
      </c>
      <c r="AE466" s="61" t="e">
        <f t="shared" si="3376"/>
        <v>#N/A</v>
      </c>
      <c r="AF466" s="61" t="e">
        <f t="shared" si="3377"/>
        <v>#N/A</v>
      </c>
      <c r="AG466" s="61" t="e">
        <f t="shared" si="3378"/>
        <v>#N/A</v>
      </c>
      <c r="AH466" s="61" t="e">
        <f t="shared" si="3379"/>
        <v>#N/A</v>
      </c>
      <c r="AI466" s="61" t="e">
        <f t="shared" si="3380"/>
        <v>#N/A</v>
      </c>
      <c r="AJ466" s="61" t="e">
        <f t="shared" ref="AJ466" si="3506">AI466+COUNTIF($L:$L,AI$2&amp;$P466)-1</f>
        <v>#N/A</v>
      </c>
      <c r="AK466" s="61" t="e">
        <f t="shared" si="3382"/>
        <v>#N/A</v>
      </c>
      <c r="AL466" s="61" t="e">
        <f t="shared" ref="AL466" si="3507">AK466+COUNTIF($L:$L,AK$2&amp;$P466)-1</f>
        <v>#N/A</v>
      </c>
      <c r="AM466" s="61" t="e">
        <f t="shared" si="3384"/>
        <v>#N/A</v>
      </c>
      <c r="AN466" s="61" t="e">
        <f t="shared" ref="AN466" si="3508">AM466+COUNTIF($L:$L,AM$2&amp;$P466)-1</f>
        <v>#N/A</v>
      </c>
      <c r="AO466" s="61" t="e">
        <f t="shared" si="3386"/>
        <v>#N/A</v>
      </c>
      <c r="AP466" s="61" t="e">
        <f t="shared" ref="AP466" si="3509">AO466+COUNTIF($L:$L,AO$2&amp;$P466)-1</f>
        <v>#N/A</v>
      </c>
      <c r="AQ466" s="61" t="e">
        <f t="shared" si="3388"/>
        <v>#N/A</v>
      </c>
      <c r="AR466" s="61" t="e">
        <f t="shared" ref="AR466" si="3510">AQ466+COUNTIF($L:$L,AQ$2&amp;$P466)-1</f>
        <v>#N/A</v>
      </c>
      <c r="AS466" s="61" t="e">
        <f t="shared" si="3390"/>
        <v>#N/A</v>
      </c>
      <c r="AT466" s="61" t="e">
        <f t="shared" ref="AT466" si="3511">AS466+COUNTIF($L:$L,AS$2&amp;$P466)-1</f>
        <v>#N/A</v>
      </c>
      <c r="AU466" s="61" t="e">
        <f t="shared" si="3392"/>
        <v>#N/A</v>
      </c>
      <c r="AV466" s="61" t="e">
        <f t="shared" si="3393"/>
        <v>#N/A</v>
      </c>
      <c r="AW466" s="61" t="e">
        <f t="shared" si="3394"/>
        <v>#N/A</v>
      </c>
      <c r="AX466" s="61" t="e">
        <f t="shared" si="3395"/>
        <v>#N/A</v>
      </c>
      <c r="AY466" s="61" t="e">
        <f t="shared" si="3396"/>
        <v>#N/A</v>
      </c>
      <c r="AZ466" s="62" t="e">
        <f t="shared" si="3397"/>
        <v>#N/A</v>
      </c>
      <c r="BB466" s="69" t="s">
        <v>557</v>
      </c>
      <c r="BC466" s="70" t="e">
        <f t="shared" si="3398"/>
        <v>#N/A</v>
      </c>
      <c r="BD466" s="70" t="e">
        <f t="shared" si="3399"/>
        <v>#N/A</v>
      </c>
      <c r="BE466" s="70" t="e">
        <f t="shared" si="3400"/>
        <v>#N/A</v>
      </c>
      <c r="BF466" s="70" t="e">
        <f t="shared" si="3401"/>
        <v>#N/A</v>
      </c>
      <c r="BG466" s="70" t="e">
        <f t="shared" si="3402"/>
        <v>#N/A</v>
      </c>
      <c r="BH466" s="70" t="e">
        <f t="shared" si="3403"/>
        <v>#N/A</v>
      </c>
      <c r="BI466" s="70" t="e">
        <f t="shared" si="3404"/>
        <v>#N/A</v>
      </c>
      <c r="BJ466" s="70" t="e">
        <f t="shared" si="3405"/>
        <v>#N/A</v>
      </c>
      <c r="BK466" s="70">
        <f t="shared" si="3406"/>
        <v>912</v>
      </c>
      <c r="BL466" s="70">
        <f t="shared" si="3407"/>
        <v>915</v>
      </c>
      <c r="BM466" s="70" t="e">
        <f t="shared" si="3408"/>
        <v>#N/A</v>
      </c>
      <c r="BN466" s="70" t="e">
        <f t="shared" si="3409"/>
        <v>#N/A</v>
      </c>
      <c r="BO466" s="70" t="e">
        <f t="shared" si="3410"/>
        <v>#N/A</v>
      </c>
      <c r="BP466" s="70" t="e">
        <f t="shared" si="3411"/>
        <v>#N/A</v>
      </c>
      <c r="BQ466" s="70" t="e">
        <f t="shared" si="3412"/>
        <v>#N/A</v>
      </c>
      <c r="BR466" s="70" t="e">
        <f t="shared" si="3413"/>
        <v>#N/A</v>
      </c>
      <c r="BS466" s="70" t="e">
        <f t="shared" si="3414"/>
        <v>#N/A</v>
      </c>
      <c r="BT466" s="70" t="e">
        <f t="shared" si="3415"/>
        <v>#N/A</v>
      </c>
      <c r="BU466" s="70" t="e">
        <f t="shared" si="3416"/>
        <v>#N/A</v>
      </c>
      <c r="BV466" s="70" t="e">
        <f t="shared" si="3417"/>
        <v>#N/A</v>
      </c>
      <c r="BW466" s="70" t="e">
        <f t="shared" si="3418"/>
        <v>#N/A</v>
      </c>
      <c r="BX466" s="70" t="e">
        <f t="shared" si="3419"/>
        <v>#N/A</v>
      </c>
      <c r="BY466" s="70" t="e">
        <f t="shared" si="3420"/>
        <v>#N/A</v>
      </c>
      <c r="BZ466" s="70" t="e">
        <f t="shared" si="3421"/>
        <v>#N/A</v>
      </c>
      <c r="CA466" s="70" t="e">
        <f t="shared" si="3422"/>
        <v>#N/A</v>
      </c>
      <c r="CB466" s="70" t="e">
        <f t="shared" si="3423"/>
        <v>#N/A</v>
      </c>
      <c r="CC466" s="70" t="e">
        <f t="shared" si="3424"/>
        <v>#N/A</v>
      </c>
      <c r="CD466" s="70" t="e">
        <f t="shared" si="3425"/>
        <v>#N/A</v>
      </c>
      <c r="CE466" s="70" t="e">
        <f t="shared" si="3426"/>
        <v>#N/A</v>
      </c>
      <c r="CF466" s="70" t="e">
        <f t="shared" si="3427"/>
        <v>#N/A</v>
      </c>
      <c r="CG466" s="70" t="e">
        <f t="shared" si="3428"/>
        <v>#N/A</v>
      </c>
      <c r="CH466" s="70" t="e">
        <f t="shared" si="3429"/>
        <v>#N/A</v>
      </c>
      <c r="CI466" s="70" t="e">
        <f t="shared" si="3430"/>
        <v>#N/A</v>
      </c>
      <c r="CJ466" s="70" t="e">
        <f t="shared" si="3431"/>
        <v>#N/A</v>
      </c>
      <c r="CK466" s="70" t="e">
        <f t="shared" si="3432"/>
        <v>#N/A</v>
      </c>
      <c r="CL466" s="71" t="e">
        <f t="shared" si="3433"/>
        <v>#N/A</v>
      </c>
    </row>
    <row r="467" spans="2:90" hidden="1" x14ac:dyDescent="0.4">
      <c r="B467" t="str">
        <f t="shared" si="3354"/>
        <v>2015東日本電力(株)</v>
      </c>
      <c r="C467" t="str">
        <f t="shared" si="3355"/>
        <v>2015東日本電力(株)</v>
      </c>
      <c r="D467">
        <v>2015</v>
      </c>
      <c r="E467">
        <v>2016</v>
      </c>
      <c r="G467" s="36" t="s">
        <v>442</v>
      </c>
      <c r="H467">
        <v>5.8699999999999996E-4</v>
      </c>
      <c r="J467">
        <v>5.5100000000000006E-4</v>
      </c>
      <c r="L467" s="57" t="s">
        <v>2168</v>
      </c>
      <c r="M467" s="58">
        <v>2015</v>
      </c>
      <c r="N467" s="59" t="s">
        <v>446</v>
      </c>
      <c r="P467" s="57" t="s">
        <v>558</v>
      </c>
      <c r="Q467" s="58" t="e">
        <f t="shared" si="3362"/>
        <v>#N/A</v>
      </c>
      <c r="R467" s="58" t="e">
        <f t="shared" si="3363"/>
        <v>#N/A</v>
      </c>
      <c r="S467" s="58" t="e">
        <f t="shared" si="3364"/>
        <v>#N/A</v>
      </c>
      <c r="T467" s="58" t="e">
        <f t="shared" si="3365"/>
        <v>#N/A</v>
      </c>
      <c r="U467" s="58" t="e">
        <f t="shared" si="3366"/>
        <v>#N/A</v>
      </c>
      <c r="V467" s="58" t="e">
        <f t="shared" si="3367"/>
        <v>#N/A</v>
      </c>
      <c r="W467" s="58" t="e">
        <f t="shared" si="3368"/>
        <v>#N/A</v>
      </c>
      <c r="X467" s="58" t="e">
        <f t="shared" si="3369"/>
        <v>#N/A</v>
      </c>
      <c r="Y467" s="58">
        <f t="shared" si="3370"/>
        <v>876</v>
      </c>
      <c r="Z467" s="58">
        <f t="shared" si="3371"/>
        <v>876</v>
      </c>
      <c r="AA467" s="58" t="e">
        <f t="shared" si="3372"/>
        <v>#N/A</v>
      </c>
      <c r="AB467" s="58" t="e">
        <f t="shared" si="3373"/>
        <v>#N/A</v>
      </c>
      <c r="AC467" s="58" t="e">
        <f t="shared" si="3374"/>
        <v>#N/A</v>
      </c>
      <c r="AD467" s="58" t="e">
        <f t="shared" si="3375"/>
        <v>#N/A</v>
      </c>
      <c r="AE467" s="58" t="e">
        <f t="shared" si="3376"/>
        <v>#N/A</v>
      </c>
      <c r="AF467" s="58" t="e">
        <f t="shared" si="3377"/>
        <v>#N/A</v>
      </c>
      <c r="AG467" s="58" t="e">
        <f t="shared" si="3378"/>
        <v>#N/A</v>
      </c>
      <c r="AH467" s="58" t="e">
        <f t="shared" si="3379"/>
        <v>#N/A</v>
      </c>
      <c r="AI467" s="58" t="e">
        <f t="shared" si="3380"/>
        <v>#N/A</v>
      </c>
      <c r="AJ467" s="58" t="e">
        <f t="shared" ref="AJ467" si="3512">AI467+COUNTIF($L:$L,AI$2&amp;$P467)-1</f>
        <v>#N/A</v>
      </c>
      <c r="AK467" s="58" t="e">
        <f t="shared" si="3382"/>
        <v>#N/A</v>
      </c>
      <c r="AL467" s="58" t="e">
        <f t="shared" ref="AL467" si="3513">AK467+COUNTIF($L:$L,AK$2&amp;$P467)-1</f>
        <v>#N/A</v>
      </c>
      <c r="AM467" s="58" t="e">
        <f t="shared" si="3384"/>
        <v>#N/A</v>
      </c>
      <c r="AN467" s="58" t="e">
        <f t="shared" ref="AN467" si="3514">AM467+COUNTIF($L:$L,AM$2&amp;$P467)-1</f>
        <v>#N/A</v>
      </c>
      <c r="AO467" s="58" t="e">
        <f t="shared" si="3386"/>
        <v>#N/A</v>
      </c>
      <c r="AP467" s="58" t="e">
        <f t="shared" ref="AP467" si="3515">AO467+COUNTIF($L:$L,AO$2&amp;$P467)-1</f>
        <v>#N/A</v>
      </c>
      <c r="AQ467" s="58" t="e">
        <f t="shared" si="3388"/>
        <v>#N/A</v>
      </c>
      <c r="AR467" s="58" t="e">
        <f t="shared" ref="AR467" si="3516">AQ467+COUNTIF($L:$L,AQ$2&amp;$P467)-1</f>
        <v>#N/A</v>
      </c>
      <c r="AS467" s="58" t="e">
        <f t="shared" si="3390"/>
        <v>#N/A</v>
      </c>
      <c r="AT467" s="58" t="e">
        <f t="shared" ref="AT467" si="3517">AS467+COUNTIF($L:$L,AS$2&amp;$P467)-1</f>
        <v>#N/A</v>
      </c>
      <c r="AU467" s="58" t="e">
        <f t="shared" si="3392"/>
        <v>#N/A</v>
      </c>
      <c r="AV467" s="58" t="e">
        <f t="shared" si="3393"/>
        <v>#N/A</v>
      </c>
      <c r="AW467" s="58" t="e">
        <f t="shared" si="3394"/>
        <v>#N/A</v>
      </c>
      <c r="AX467" s="58" t="e">
        <f t="shared" si="3395"/>
        <v>#N/A</v>
      </c>
      <c r="AY467" s="58" t="e">
        <f t="shared" si="3396"/>
        <v>#N/A</v>
      </c>
      <c r="AZ467" s="59" t="e">
        <f t="shared" si="3397"/>
        <v>#N/A</v>
      </c>
      <c r="BB467" s="66" t="s">
        <v>558</v>
      </c>
      <c r="BC467" s="67" t="e">
        <f t="shared" si="3398"/>
        <v>#N/A</v>
      </c>
      <c r="BD467" s="67" t="e">
        <f t="shared" si="3399"/>
        <v>#N/A</v>
      </c>
      <c r="BE467" s="67" t="e">
        <f t="shared" si="3400"/>
        <v>#N/A</v>
      </c>
      <c r="BF467" s="67" t="e">
        <f t="shared" si="3401"/>
        <v>#N/A</v>
      </c>
      <c r="BG467" s="67" t="e">
        <f t="shared" si="3402"/>
        <v>#N/A</v>
      </c>
      <c r="BH467" s="67" t="e">
        <f t="shared" si="3403"/>
        <v>#N/A</v>
      </c>
      <c r="BI467" s="67" t="e">
        <f t="shared" si="3404"/>
        <v>#N/A</v>
      </c>
      <c r="BJ467" s="67" t="e">
        <f t="shared" si="3405"/>
        <v>#N/A</v>
      </c>
      <c r="BK467" s="67">
        <f t="shared" si="3406"/>
        <v>924</v>
      </c>
      <c r="BL467" s="67">
        <f t="shared" si="3407"/>
        <v>924</v>
      </c>
      <c r="BM467" s="67" t="e">
        <f t="shared" si="3408"/>
        <v>#N/A</v>
      </c>
      <c r="BN467" s="67" t="e">
        <f t="shared" si="3409"/>
        <v>#N/A</v>
      </c>
      <c r="BO467" s="67" t="e">
        <f t="shared" si="3410"/>
        <v>#N/A</v>
      </c>
      <c r="BP467" s="67" t="e">
        <f t="shared" si="3411"/>
        <v>#N/A</v>
      </c>
      <c r="BQ467" s="67" t="e">
        <f t="shared" si="3412"/>
        <v>#N/A</v>
      </c>
      <c r="BR467" s="67" t="e">
        <f t="shared" si="3413"/>
        <v>#N/A</v>
      </c>
      <c r="BS467" s="67" t="e">
        <f t="shared" si="3414"/>
        <v>#N/A</v>
      </c>
      <c r="BT467" s="67" t="e">
        <f t="shared" si="3415"/>
        <v>#N/A</v>
      </c>
      <c r="BU467" s="67" t="e">
        <f t="shared" si="3416"/>
        <v>#N/A</v>
      </c>
      <c r="BV467" s="67" t="e">
        <f t="shared" si="3417"/>
        <v>#N/A</v>
      </c>
      <c r="BW467" s="67" t="e">
        <f t="shared" si="3418"/>
        <v>#N/A</v>
      </c>
      <c r="BX467" s="67" t="e">
        <f t="shared" si="3419"/>
        <v>#N/A</v>
      </c>
      <c r="BY467" s="67" t="e">
        <f t="shared" si="3420"/>
        <v>#N/A</v>
      </c>
      <c r="BZ467" s="67" t="e">
        <f t="shared" si="3421"/>
        <v>#N/A</v>
      </c>
      <c r="CA467" s="67" t="e">
        <f t="shared" si="3422"/>
        <v>#N/A</v>
      </c>
      <c r="CB467" s="67" t="e">
        <f t="shared" si="3423"/>
        <v>#N/A</v>
      </c>
      <c r="CC467" s="67" t="e">
        <f t="shared" si="3424"/>
        <v>#N/A</v>
      </c>
      <c r="CD467" s="67" t="e">
        <f t="shared" si="3425"/>
        <v>#N/A</v>
      </c>
      <c r="CE467" s="67" t="e">
        <f t="shared" si="3426"/>
        <v>#N/A</v>
      </c>
      <c r="CF467" s="67" t="e">
        <f t="shared" si="3427"/>
        <v>#N/A</v>
      </c>
      <c r="CG467" s="67" t="e">
        <f t="shared" si="3428"/>
        <v>#N/A</v>
      </c>
      <c r="CH467" s="67" t="e">
        <f t="shared" si="3429"/>
        <v>#N/A</v>
      </c>
      <c r="CI467" s="67" t="e">
        <f t="shared" si="3430"/>
        <v>#N/A</v>
      </c>
      <c r="CJ467" s="67" t="e">
        <f t="shared" si="3431"/>
        <v>#N/A</v>
      </c>
      <c r="CK467" s="67" t="e">
        <f t="shared" si="3432"/>
        <v>#N/A</v>
      </c>
      <c r="CL467" s="68" t="e">
        <f t="shared" si="3433"/>
        <v>#N/A</v>
      </c>
    </row>
    <row r="468" spans="2:90" hidden="1" x14ac:dyDescent="0.4">
      <c r="B468" t="str">
        <f t="shared" si="3354"/>
        <v>2015広島電力(株)</v>
      </c>
      <c r="C468" t="str">
        <f t="shared" si="3355"/>
        <v>2015広島電力(株)</v>
      </c>
      <c r="D468">
        <v>2015</v>
      </c>
      <c r="E468">
        <v>2016</v>
      </c>
      <c r="G468" s="36" t="s">
        <v>443</v>
      </c>
      <c r="H468">
        <v>5.8699999999999996E-4</v>
      </c>
      <c r="J468">
        <v>5.5100000000000006E-4</v>
      </c>
      <c r="L468" s="60" t="s">
        <v>2169</v>
      </c>
      <c r="M468" s="61">
        <v>2015</v>
      </c>
      <c r="N468" s="62" t="s">
        <v>447</v>
      </c>
      <c r="P468" s="60" t="s">
        <v>559</v>
      </c>
      <c r="Q468" s="61" t="e">
        <f t="shared" si="3362"/>
        <v>#N/A</v>
      </c>
      <c r="R468" s="61" t="e">
        <f t="shared" si="3363"/>
        <v>#N/A</v>
      </c>
      <c r="S468" s="61" t="e">
        <f t="shared" si="3364"/>
        <v>#N/A</v>
      </c>
      <c r="T468" s="61" t="e">
        <f t="shared" si="3365"/>
        <v>#N/A</v>
      </c>
      <c r="U468" s="61" t="e">
        <f t="shared" si="3366"/>
        <v>#N/A</v>
      </c>
      <c r="V468" s="61" t="e">
        <f t="shared" si="3367"/>
        <v>#N/A</v>
      </c>
      <c r="W468" s="61" t="e">
        <f t="shared" si="3368"/>
        <v>#N/A</v>
      </c>
      <c r="X468" s="61" t="e">
        <f t="shared" si="3369"/>
        <v>#N/A</v>
      </c>
      <c r="Y468" s="61">
        <f t="shared" si="3370"/>
        <v>902</v>
      </c>
      <c r="Z468" s="61">
        <f t="shared" si="3371"/>
        <v>902</v>
      </c>
      <c r="AA468" s="61" t="e">
        <f t="shared" si="3372"/>
        <v>#N/A</v>
      </c>
      <c r="AB468" s="61" t="e">
        <f t="shared" si="3373"/>
        <v>#N/A</v>
      </c>
      <c r="AC468" s="61" t="e">
        <f t="shared" si="3374"/>
        <v>#N/A</v>
      </c>
      <c r="AD468" s="61" t="e">
        <f t="shared" si="3375"/>
        <v>#N/A</v>
      </c>
      <c r="AE468" s="61" t="e">
        <f t="shared" si="3376"/>
        <v>#N/A</v>
      </c>
      <c r="AF468" s="61" t="e">
        <f t="shared" si="3377"/>
        <v>#N/A</v>
      </c>
      <c r="AG468" s="61" t="e">
        <f t="shared" si="3378"/>
        <v>#N/A</v>
      </c>
      <c r="AH468" s="61" t="e">
        <f t="shared" si="3379"/>
        <v>#N/A</v>
      </c>
      <c r="AI468" s="61" t="e">
        <f t="shared" si="3380"/>
        <v>#N/A</v>
      </c>
      <c r="AJ468" s="61" t="e">
        <f t="shared" ref="AJ468" si="3518">AI468+COUNTIF($L:$L,AI$2&amp;$P468)-1</f>
        <v>#N/A</v>
      </c>
      <c r="AK468" s="61" t="e">
        <f t="shared" si="3382"/>
        <v>#N/A</v>
      </c>
      <c r="AL468" s="61" t="e">
        <f t="shared" ref="AL468" si="3519">AK468+COUNTIF($L:$L,AK$2&amp;$P468)-1</f>
        <v>#N/A</v>
      </c>
      <c r="AM468" s="61" t="e">
        <f t="shared" si="3384"/>
        <v>#N/A</v>
      </c>
      <c r="AN468" s="61" t="e">
        <f t="shared" ref="AN468" si="3520">AM468+COUNTIF($L:$L,AM$2&amp;$P468)-1</f>
        <v>#N/A</v>
      </c>
      <c r="AO468" s="61" t="e">
        <f t="shared" si="3386"/>
        <v>#N/A</v>
      </c>
      <c r="AP468" s="61" t="e">
        <f t="shared" ref="AP468" si="3521">AO468+COUNTIF($L:$L,AO$2&amp;$P468)-1</f>
        <v>#N/A</v>
      </c>
      <c r="AQ468" s="61" t="e">
        <f t="shared" si="3388"/>
        <v>#N/A</v>
      </c>
      <c r="AR468" s="61" t="e">
        <f t="shared" ref="AR468" si="3522">AQ468+COUNTIF($L:$L,AQ$2&amp;$P468)-1</f>
        <v>#N/A</v>
      </c>
      <c r="AS468" s="61" t="e">
        <f t="shared" si="3390"/>
        <v>#N/A</v>
      </c>
      <c r="AT468" s="61" t="e">
        <f t="shared" ref="AT468" si="3523">AS468+COUNTIF($L:$L,AS$2&amp;$P468)-1</f>
        <v>#N/A</v>
      </c>
      <c r="AU468" s="61" t="e">
        <f t="shared" si="3392"/>
        <v>#N/A</v>
      </c>
      <c r="AV468" s="61" t="e">
        <f t="shared" si="3393"/>
        <v>#N/A</v>
      </c>
      <c r="AW468" s="61" t="e">
        <f t="shared" si="3394"/>
        <v>#N/A</v>
      </c>
      <c r="AX468" s="61" t="e">
        <f t="shared" si="3395"/>
        <v>#N/A</v>
      </c>
      <c r="AY468" s="61" t="e">
        <f t="shared" si="3396"/>
        <v>#N/A</v>
      </c>
      <c r="AZ468" s="62" t="e">
        <f t="shared" si="3397"/>
        <v>#N/A</v>
      </c>
      <c r="BB468" s="69" t="s">
        <v>559</v>
      </c>
      <c r="BC468" s="70" t="e">
        <f t="shared" si="3398"/>
        <v>#N/A</v>
      </c>
      <c r="BD468" s="70" t="e">
        <f t="shared" si="3399"/>
        <v>#N/A</v>
      </c>
      <c r="BE468" s="70" t="e">
        <f t="shared" si="3400"/>
        <v>#N/A</v>
      </c>
      <c r="BF468" s="70" t="e">
        <f t="shared" si="3401"/>
        <v>#N/A</v>
      </c>
      <c r="BG468" s="70" t="e">
        <f t="shared" si="3402"/>
        <v>#N/A</v>
      </c>
      <c r="BH468" s="70" t="e">
        <f t="shared" si="3403"/>
        <v>#N/A</v>
      </c>
      <c r="BI468" s="70" t="e">
        <f t="shared" si="3404"/>
        <v>#N/A</v>
      </c>
      <c r="BJ468" s="70" t="e">
        <f t="shared" si="3405"/>
        <v>#N/A</v>
      </c>
      <c r="BK468" s="70">
        <f t="shared" si="3406"/>
        <v>966</v>
      </c>
      <c r="BL468" s="70">
        <f t="shared" si="3407"/>
        <v>966</v>
      </c>
      <c r="BM468" s="70" t="e">
        <f t="shared" si="3408"/>
        <v>#N/A</v>
      </c>
      <c r="BN468" s="70" t="e">
        <f t="shared" si="3409"/>
        <v>#N/A</v>
      </c>
      <c r="BO468" s="70" t="e">
        <f t="shared" si="3410"/>
        <v>#N/A</v>
      </c>
      <c r="BP468" s="70" t="e">
        <f t="shared" si="3411"/>
        <v>#N/A</v>
      </c>
      <c r="BQ468" s="70" t="e">
        <f t="shared" si="3412"/>
        <v>#N/A</v>
      </c>
      <c r="BR468" s="70" t="e">
        <f t="shared" si="3413"/>
        <v>#N/A</v>
      </c>
      <c r="BS468" s="70" t="e">
        <f t="shared" si="3414"/>
        <v>#N/A</v>
      </c>
      <c r="BT468" s="70" t="e">
        <f t="shared" si="3415"/>
        <v>#N/A</v>
      </c>
      <c r="BU468" s="70" t="e">
        <f t="shared" si="3416"/>
        <v>#N/A</v>
      </c>
      <c r="BV468" s="70" t="e">
        <f t="shared" si="3417"/>
        <v>#N/A</v>
      </c>
      <c r="BW468" s="70" t="e">
        <f t="shared" si="3418"/>
        <v>#N/A</v>
      </c>
      <c r="BX468" s="70" t="e">
        <f t="shared" si="3419"/>
        <v>#N/A</v>
      </c>
      <c r="BY468" s="70" t="e">
        <f t="shared" si="3420"/>
        <v>#N/A</v>
      </c>
      <c r="BZ468" s="70" t="e">
        <f t="shared" si="3421"/>
        <v>#N/A</v>
      </c>
      <c r="CA468" s="70" t="e">
        <f t="shared" si="3422"/>
        <v>#N/A</v>
      </c>
      <c r="CB468" s="70" t="e">
        <f t="shared" si="3423"/>
        <v>#N/A</v>
      </c>
      <c r="CC468" s="70" t="e">
        <f t="shared" si="3424"/>
        <v>#N/A</v>
      </c>
      <c r="CD468" s="70" t="e">
        <f t="shared" si="3425"/>
        <v>#N/A</v>
      </c>
      <c r="CE468" s="70" t="e">
        <f t="shared" si="3426"/>
        <v>#N/A</v>
      </c>
      <c r="CF468" s="70" t="e">
        <f t="shared" si="3427"/>
        <v>#N/A</v>
      </c>
      <c r="CG468" s="70" t="e">
        <f t="shared" si="3428"/>
        <v>#N/A</v>
      </c>
      <c r="CH468" s="70" t="e">
        <f t="shared" si="3429"/>
        <v>#N/A</v>
      </c>
      <c r="CI468" s="70" t="e">
        <f t="shared" si="3430"/>
        <v>#N/A</v>
      </c>
      <c r="CJ468" s="70" t="e">
        <f t="shared" si="3431"/>
        <v>#N/A</v>
      </c>
      <c r="CK468" s="70" t="e">
        <f t="shared" si="3432"/>
        <v>#N/A</v>
      </c>
      <c r="CL468" s="71" t="e">
        <f t="shared" si="3433"/>
        <v>#N/A</v>
      </c>
    </row>
    <row r="469" spans="2:90" hidden="1" x14ac:dyDescent="0.4">
      <c r="B469" t="str">
        <f t="shared" si="3354"/>
        <v>2015宮城電力(株)</v>
      </c>
      <c r="C469" t="str">
        <f t="shared" si="3355"/>
        <v>2015宮城電力(株)</v>
      </c>
      <c r="D469">
        <v>2015</v>
      </c>
      <c r="E469">
        <v>2016</v>
      </c>
      <c r="G469" s="36" t="s">
        <v>444</v>
      </c>
      <c r="H469">
        <v>5.8699999999999996E-4</v>
      </c>
      <c r="J469">
        <v>5.5100000000000006E-4</v>
      </c>
      <c r="L469" s="57" t="s">
        <v>2170</v>
      </c>
      <c r="M469" s="58">
        <v>2015</v>
      </c>
      <c r="N469" s="59" t="s">
        <v>448</v>
      </c>
      <c r="P469" s="57" t="s">
        <v>560</v>
      </c>
      <c r="Q469" s="58" t="e">
        <f t="shared" si="3362"/>
        <v>#N/A</v>
      </c>
      <c r="R469" s="58" t="e">
        <f t="shared" si="3363"/>
        <v>#N/A</v>
      </c>
      <c r="S469" s="58" t="e">
        <f t="shared" si="3364"/>
        <v>#N/A</v>
      </c>
      <c r="T469" s="58" t="e">
        <f t="shared" si="3365"/>
        <v>#N/A</v>
      </c>
      <c r="U469" s="58" t="e">
        <f t="shared" si="3366"/>
        <v>#N/A</v>
      </c>
      <c r="V469" s="58" t="e">
        <f t="shared" si="3367"/>
        <v>#N/A</v>
      </c>
      <c r="W469" s="58" t="e">
        <f t="shared" si="3368"/>
        <v>#N/A</v>
      </c>
      <c r="X469" s="58" t="e">
        <f t="shared" si="3369"/>
        <v>#N/A</v>
      </c>
      <c r="Y469" s="58">
        <f t="shared" si="3370"/>
        <v>908</v>
      </c>
      <c r="Z469" s="58">
        <f t="shared" si="3371"/>
        <v>908</v>
      </c>
      <c r="AA469" s="58" t="e">
        <f t="shared" si="3372"/>
        <v>#N/A</v>
      </c>
      <c r="AB469" s="58" t="e">
        <f t="shared" si="3373"/>
        <v>#N/A</v>
      </c>
      <c r="AC469" s="58" t="e">
        <f t="shared" si="3374"/>
        <v>#N/A</v>
      </c>
      <c r="AD469" s="58" t="e">
        <f t="shared" si="3375"/>
        <v>#N/A</v>
      </c>
      <c r="AE469" s="58" t="e">
        <f t="shared" si="3376"/>
        <v>#N/A</v>
      </c>
      <c r="AF469" s="58" t="e">
        <f t="shared" si="3377"/>
        <v>#N/A</v>
      </c>
      <c r="AG469" s="58" t="e">
        <f t="shared" si="3378"/>
        <v>#N/A</v>
      </c>
      <c r="AH469" s="58" t="e">
        <f t="shared" si="3379"/>
        <v>#N/A</v>
      </c>
      <c r="AI469" s="58" t="e">
        <f t="shared" ref="AI469:AI484" si="3524">MATCH(AI$3&amp;$P469,$L:$L,0)</f>
        <v>#N/A</v>
      </c>
      <c r="AJ469" s="58" t="e">
        <f t="shared" ref="AJ469" si="3525">AI469+COUNTIF($L:$L,AI$2&amp;$P469)-1</f>
        <v>#N/A</v>
      </c>
      <c r="AK469" s="58" t="e">
        <f t="shared" ref="AK469:AK484" si="3526">MATCH(AK$3&amp;$P469,$L:$L,0)</f>
        <v>#N/A</v>
      </c>
      <c r="AL469" s="58" t="e">
        <f t="shared" ref="AL469" si="3527">AK469+COUNTIF($L:$L,AK$2&amp;$P469)-1</f>
        <v>#N/A</v>
      </c>
      <c r="AM469" s="58" t="e">
        <f t="shared" ref="AM469:AM484" si="3528">MATCH(AM$3&amp;$P469,$L:$L,0)</f>
        <v>#N/A</v>
      </c>
      <c r="AN469" s="58" t="e">
        <f t="shared" ref="AN469" si="3529">AM469+COUNTIF($L:$L,AM$2&amp;$P469)-1</f>
        <v>#N/A</v>
      </c>
      <c r="AO469" s="58" t="e">
        <f t="shared" ref="AO469:AO484" si="3530">MATCH(AO$3&amp;$P469,$L:$L,0)</f>
        <v>#N/A</v>
      </c>
      <c r="AP469" s="58" t="e">
        <f t="shared" ref="AP469" si="3531">AO469+COUNTIF($L:$L,AO$2&amp;$P469)-1</f>
        <v>#N/A</v>
      </c>
      <c r="AQ469" s="58" t="e">
        <f t="shared" ref="AQ469:AQ484" si="3532">MATCH(AQ$3&amp;$P469,$L:$L,0)</f>
        <v>#N/A</v>
      </c>
      <c r="AR469" s="58" t="e">
        <f t="shared" ref="AR469" si="3533">AQ469+COUNTIF($L:$L,AQ$2&amp;$P469)-1</f>
        <v>#N/A</v>
      </c>
      <c r="AS469" s="58" t="e">
        <f t="shared" ref="AS469:AS484" si="3534">MATCH(AS$3&amp;$P469,$L:$L,0)</f>
        <v>#N/A</v>
      </c>
      <c r="AT469" s="58" t="e">
        <f t="shared" ref="AT469" si="3535">AS469+COUNTIF($L:$L,AS$2&amp;$P469)-1</f>
        <v>#N/A</v>
      </c>
      <c r="AU469" s="58" t="e">
        <f t="shared" ref="AU469:AU484" si="3536">MATCH(AU$3&amp;$P469,$L:$L,0)</f>
        <v>#N/A</v>
      </c>
      <c r="AV469" s="58" t="e">
        <f t="shared" si="3393"/>
        <v>#N/A</v>
      </c>
      <c r="AW469" s="58" t="e">
        <f t="shared" si="3394"/>
        <v>#N/A</v>
      </c>
      <c r="AX469" s="58" t="e">
        <f t="shared" si="3395"/>
        <v>#N/A</v>
      </c>
      <c r="AY469" s="58" t="e">
        <f t="shared" si="3396"/>
        <v>#N/A</v>
      </c>
      <c r="AZ469" s="59" t="e">
        <f t="shared" si="3397"/>
        <v>#N/A</v>
      </c>
      <c r="BB469" s="66" t="s">
        <v>560</v>
      </c>
      <c r="BC469" s="67" t="e">
        <f t="shared" si="3398"/>
        <v>#N/A</v>
      </c>
      <c r="BD469" s="67" t="e">
        <f t="shared" si="3399"/>
        <v>#N/A</v>
      </c>
      <c r="BE469" s="67" t="e">
        <f t="shared" si="3400"/>
        <v>#N/A</v>
      </c>
      <c r="BF469" s="67" t="e">
        <f t="shared" si="3401"/>
        <v>#N/A</v>
      </c>
      <c r="BG469" s="67" t="e">
        <f t="shared" si="3402"/>
        <v>#N/A</v>
      </c>
      <c r="BH469" s="67" t="e">
        <f t="shared" si="3403"/>
        <v>#N/A</v>
      </c>
      <c r="BI469" s="67" t="e">
        <f t="shared" si="3404"/>
        <v>#N/A</v>
      </c>
      <c r="BJ469" s="67" t="e">
        <f t="shared" si="3405"/>
        <v>#N/A</v>
      </c>
      <c r="BK469" s="67">
        <f t="shared" si="3406"/>
        <v>976</v>
      </c>
      <c r="BL469" s="67">
        <f t="shared" si="3407"/>
        <v>976</v>
      </c>
      <c r="BM469" s="67" t="e">
        <f t="shared" si="3408"/>
        <v>#N/A</v>
      </c>
      <c r="BN469" s="67" t="e">
        <f t="shared" si="3409"/>
        <v>#N/A</v>
      </c>
      <c r="BO469" s="67" t="e">
        <f t="shared" si="3410"/>
        <v>#N/A</v>
      </c>
      <c r="BP469" s="67" t="e">
        <f t="shared" si="3411"/>
        <v>#N/A</v>
      </c>
      <c r="BQ469" s="67" t="e">
        <f t="shared" si="3412"/>
        <v>#N/A</v>
      </c>
      <c r="BR469" s="67" t="e">
        <f t="shared" si="3413"/>
        <v>#N/A</v>
      </c>
      <c r="BS469" s="67" t="e">
        <f t="shared" si="3414"/>
        <v>#N/A</v>
      </c>
      <c r="BT469" s="67" t="e">
        <f t="shared" si="3415"/>
        <v>#N/A</v>
      </c>
      <c r="BU469" s="67" t="e">
        <f t="shared" si="3416"/>
        <v>#N/A</v>
      </c>
      <c r="BV469" s="67" t="e">
        <f t="shared" si="3417"/>
        <v>#N/A</v>
      </c>
      <c r="BW469" s="67" t="e">
        <f t="shared" si="3418"/>
        <v>#N/A</v>
      </c>
      <c r="BX469" s="67" t="e">
        <f t="shared" si="3419"/>
        <v>#N/A</v>
      </c>
      <c r="BY469" s="67" t="e">
        <f t="shared" si="3420"/>
        <v>#N/A</v>
      </c>
      <c r="BZ469" s="67" t="e">
        <f t="shared" si="3421"/>
        <v>#N/A</v>
      </c>
      <c r="CA469" s="67" t="e">
        <f t="shared" si="3422"/>
        <v>#N/A</v>
      </c>
      <c r="CB469" s="67" t="e">
        <f t="shared" si="3423"/>
        <v>#N/A</v>
      </c>
      <c r="CC469" s="67" t="e">
        <f t="shared" si="3424"/>
        <v>#N/A</v>
      </c>
      <c r="CD469" s="67" t="e">
        <f t="shared" si="3425"/>
        <v>#N/A</v>
      </c>
      <c r="CE469" s="67" t="e">
        <f t="shared" si="3426"/>
        <v>#N/A</v>
      </c>
      <c r="CF469" s="67" t="e">
        <f t="shared" si="3427"/>
        <v>#N/A</v>
      </c>
      <c r="CG469" s="67" t="e">
        <f t="shared" si="3428"/>
        <v>#N/A</v>
      </c>
      <c r="CH469" s="67" t="e">
        <f t="shared" si="3429"/>
        <v>#N/A</v>
      </c>
      <c r="CI469" s="67" t="e">
        <f t="shared" si="3430"/>
        <v>#N/A</v>
      </c>
      <c r="CJ469" s="67" t="e">
        <f t="shared" si="3431"/>
        <v>#N/A</v>
      </c>
      <c r="CK469" s="67" t="e">
        <f t="shared" si="3432"/>
        <v>#N/A</v>
      </c>
      <c r="CL469" s="68" t="e">
        <f t="shared" si="3433"/>
        <v>#N/A</v>
      </c>
    </row>
    <row r="470" spans="2:90" hidden="1" x14ac:dyDescent="0.4">
      <c r="B470" t="str">
        <f t="shared" si="3354"/>
        <v>2015(株)沖縄ガスニューパワー</v>
      </c>
      <c r="C470" t="str">
        <f t="shared" si="3355"/>
        <v>2015(株)沖縄ガスニューパワー</v>
      </c>
      <c r="D470">
        <v>2015</v>
      </c>
      <c r="E470">
        <v>2016</v>
      </c>
      <c r="G470" s="36" t="s">
        <v>445</v>
      </c>
      <c r="H470">
        <v>1.9500000000000002E-4</v>
      </c>
      <c r="J470">
        <v>1.5900000000000002E-4</v>
      </c>
      <c r="L470" s="60" t="s">
        <v>2171</v>
      </c>
      <c r="M470" s="61">
        <v>2015</v>
      </c>
      <c r="N470" s="62" t="s">
        <v>449</v>
      </c>
      <c r="P470" s="60" t="s">
        <v>561</v>
      </c>
      <c r="Q470" s="61" t="e">
        <f t="shared" si="3362"/>
        <v>#N/A</v>
      </c>
      <c r="R470" s="61" t="e">
        <f t="shared" si="3363"/>
        <v>#N/A</v>
      </c>
      <c r="S470" s="61" t="e">
        <f t="shared" si="3364"/>
        <v>#N/A</v>
      </c>
      <c r="T470" s="61" t="e">
        <f t="shared" si="3365"/>
        <v>#N/A</v>
      </c>
      <c r="U470" s="61" t="e">
        <f t="shared" si="3366"/>
        <v>#N/A</v>
      </c>
      <c r="V470" s="61" t="e">
        <f t="shared" si="3367"/>
        <v>#N/A</v>
      </c>
      <c r="W470" s="61" t="e">
        <f t="shared" si="3368"/>
        <v>#N/A</v>
      </c>
      <c r="X470" s="61" t="e">
        <f t="shared" si="3369"/>
        <v>#N/A</v>
      </c>
      <c r="Y470" s="61">
        <f t="shared" si="3370"/>
        <v>926</v>
      </c>
      <c r="Z470" s="61">
        <f t="shared" si="3371"/>
        <v>926</v>
      </c>
      <c r="AA470" s="61" t="e">
        <f t="shared" si="3372"/>
        <v>#N/A</v>
      </c>
      <c r="AB470" s="61" t="e">
        <f t="shared" si="3373"/>
        <v>#N/A</v>
      </c>
      <c r="AC470" s="61" t="e">
        <f t="shared" si="3374"/>
        <v>#N/A</v>
      </c>
      <c r="AD470" s="61" t="e">
        <f t="shared" si="3375"/>
        <v>#N/A</v>
      </c>
      <c r="AE470" s="61" t="e">
        <f t="shared" si="3376"/>
        <v>#N/A</v>
      </c>
      <c r="AF470" s="61" t="e">
        <f t="shared" si="3377"/>
        <v>#N/A</v>
      </c>
      <c r="AG470" s="61" t="e">
        <f t="shared" si="3378"/>
        <v>#N/A</v>
      </c>
      <c r="AH470" s="61" t="e">
        <f t="shared" si="3379"/>
        <v>#N/A</v>
      </c>
      <c r="AI470" s="61" t="e">
        <f t="shared" si="3524"/>
        <v>#N/A</v>
      </c>
      <c r="AJ470" s="61" t="e">
        <f t="shared" ref="AJ470" si="3537">AI470+COUNTIF($L:$L,AI$2&amp;$P470)-1</f>
        <v>#N/A</v>
      </c>
      <c r="AK470" s="61" t="e">
        <f t="shared" si="3526"/>
        <v>#N/A</v>
      </c>
      <c r="AL470" s="61" t="e">
        <f t="shared" ref="AL470" si="3538">AK470+COUNTIF($L:$L,AK$2&amp;$P470)-1</f>
        <v>#N/A</v>
      </c>
      <c r="AM470" s="61" t="e">
        <f t="shared" si="3528"/>
        <v>#N/A</v>
      </c>
      <c r="AN470" s="61" t="e">
        <f t="shared" ref="AN470" si="3539">AM470+COUNTIF($L:$L,AM$2&amp;$P470)-1</f>
        <v>#N/A</v>
      </c>
      <c r="AO470" s="61" t="e">
        <f t="shared" si="3530"/>
        <v>#N/A</v>
      </c>
      <c r="AP470" s="61" t="e">
        <f t="shared" ref="AP470" si="3540">AO470+COUNTIF($L:$L,AO$2&amp;$P470)-1</f>
        <v>#N/A</v>
      </c>
      <c r="AQ470" s="61" t="e">
        <f t="shared" si="3532"/>
        <v>#N/A</v>
      </c>
      <c r="AR470" s="61" t="e">
        <f t="shared" ref="AR470" si="3541">AQ470+COUNTIF($L:$L,AQ$2&amp;$P470)-1</f>
        <v>#N/A</v>
      </c>
      <c r="AS470" s="61" t="e">
        <f t="shared" si="3534"/>
        <v>#N/A</v>
      </c>
      <c r="AT470" s="61" t="e">
        <f t="shared" ref="AT470" si="3542">AS470+COUNTIF($L:$L,AS$2&amp;$P470)-1</f>
        <v>#N/A</v>
      </c>
      <c r="AU470" s="61" t="e">
        <f t="shared" si="3536"/>
        <v>#N/A</v>
      </c>
      <c r="AV470" s="61" t="e">
        <f t="shared" si="3393"/>
        <v>#N/A</v>
      </c>
      <c r="AW470" s="61" t="e">
        <f t="shared" si="3394"/>
        <v>#N/A</v>
      </c>
      <c r="AX470" s="61" t="e">
        <f t="shared" si="3395"/>
        <v>#N/A</v>
      </c>
      <c r="AY470" s="61" t="e">
        <f t="shared" si="3396"/>
        <v>#N/A</v>
      </c>
      <c r="AZ470" s="62" t="e">
        <f t="shared" si="3397"/>
        <v>#N/A</v>
      </c>
      <c r="BB470" s="69" t="s">
        <v>561</v>
      </c>
      <c r="BC470" s="70" t="e">
        <f t="shared" si="3398"/>
        <v>#N/A</v>
      </c>
      <c r="BD470" s="70" t="e">
        <f t="shared" si="3399"/>
        <v>#N/A</v>
      </c>
      <c r="BE470" s="70" t="e">
        <f t="shared" si="3400"/>
        <v>#N/A</v>
      </c>
      <c r="BF470" s="70" t="e">
        <f t="shared" si="3401"/>
        <v>#N/A</v>
      </c>
      <c r="BG470" s="70" t="e">
        <f t="shared" si="3402"/>
        <v>#N/A</v>
      </c>
      <c r="BH470" s="70" t="e">
        <f t="shared" si="3403"/>
        <v>#N/A</v>
      </c>
      <c r="BI470" s="70" t="e">
        <f t="shared" si="3404"/>
        <v>#N/A</v>
      </c>
      <c r="BJ470" s="70" t="e">
        <f t="shared" si="3405"/>
        <v>#N/A</v>
      </c>
      <c r="BK470" s="70">
        <f t="shared" si="3406"/>
        <v>1001</v>
      </c>
      <c r="BL470" s="70">
        <f t="shared" si="3407"/>
        <v>1001</v>
      </c>
      <c r="BM470" s="70" t="e">
        <f t="shared" si="3408"/>
        <v>#N/A</v>
      </c>
      <c r="BN470" s="70" t="e">
        <f t="shared" si="3409"/>
        <v>#N/A</v>
      </c>
      <c r="BO470" s="70" t="e">
        <f t="shared" si="3410"/>
        <v>#N/A</v>
      </c>
      <c r="BP470" s="70" t="e">
        <f t="shared" si="3411"/>
        <v>#N/A</v>
      </c>
      <c r="BQ470" s="70" t="e">
        <f t="shared" si="3412"/>
        <v>#N/A</v>
      </c>
      <c r="BR470" s="70" t="e">
        <f t="shared" si="3413"/>
        <v>#N/A</v>
      </c>
      <c r="BS470" s="70" t="e">
        <f t="shared" si="3414"/>
        <v>#N/A</v>
      </c>
      <c r="BT470" s="70" t="e">
        <f t="shared" si="3415"/>
        <v>#N/A</v>
      </c>
      <c r="BU470" s="70" t="e">
        <f t="shared" si="3416"/>
        <v>#N/A</v>
      </c>
      <c r="BV470" s="70" t="e">
        <f t="shared" si="3417"/>
        <v>#N/A</v>
      </c>
      <c r="BW470" s="70" t="e">
        <f t="shared" si="3418"/>
        <v>#N/A</v>
      </c>
      <c r="BX470" s="70" t="e">
        <f t="shared" si="3419"/>
        <v>#N/A</v>
      </c>
      <c r="BY470" s="70" t="e">
        <f t="shared" si="3420"/>
        <v>#N/A</v>
      </c>
      <c r="BZ470" s="70" t="e">
        <f t="shared" si="3421"/>
        <v>#N/A</v>
      </c>
      <c r="CA470" s="70" t="e">
        <f t="shared" si="3422"/>
        <v>#N/A</v>
      </c>
      <c r="CB470" s="70" t="e">
        <f t="shared" si="3423"/>
        <v>#N/A</v>
      </c>
      <c r="CC470" s="70" t="e">
        <f t="shared" si="3424"/>
        <v>#N/A</v>
      </c>
      <c r="CD470" s="70" t="e">
        <f t="shared" si="3425"/>
        <v>#N/A</v>
      </c>
      <c r="CE470" s="70" t="e">
        <f t="shared" si="3426"/>
        <v>#N/A</v>
      </c>
      <c r="CF470" s="70" t="e">
        <f t="shared" si="3427"/>
        <v>#N/A</v>
      </c>
      <c r="CG470" s="70" t="e">
        <f t="shared" si="3428"/>
        <v>#N/A</v>
      </c>
      <c r="CH470" s="70" t="e">
        <f t="shared" si="3429"/>
        <v>#N/A</v>
      </c>
      <c r="CI470" s="70" t="e">
        <f t="shared" si="3430"/>
        <v>#N/A</v>
      </c>
      <c r="CJ470" s="70" t="e">
        <f t="shared" si="3431"/>
        <v>#N/A</v>
      </c>
      <c r="CK470" s="70" t="e">
        <f t="shared" si="3432"/>
        <v>#N/A</v>
      </c>
      <c r="CL470" s="71" t="e">
        <f t="shared" si="3433"/>
        <v>#N/A</v>
      </c>
    </row>
    <row r="471" spans="2:90" hidden="1" x14ac:dyDescent="0.4">
      <c r="B471" t="str">
        <f t="shared" si="3354"/>
        <v>2015(株)ナカシマ</v>
      </c>
      <c r="C471" t="str">
        <f t="shared" si="3355"/>
        <v>2015(株)ナカシマ</v>
      </c>
      <c r="D471">
        <v>2015</v>
      </c>
      <c r="E471">
        <v>2016</v>
      </c>
      <c r="G471" s="36" t="s">
        <v>446</v>
      </c>
      <c r="H471">
        <v>5.7499999999999999E-4</v>
      </c>
      <c r="J471">
        <v>5.4000000000000001E-4</v>
      </c>
      <c r="L471" s="57" t="s">
        <v>2172</v>
      </c>
      <c r="M471" s="58">
        <v>2015</v>
      </c>
      <c r="N471" s="59" t="s">
        <v>450</v>
      </c>
      <c r="P471" s="57" t="s">
        <v>562</v>
      </c>
      <c r="Q471" s="58" t="e">
        <f t="shared" si="3362"/>
        <v>#N/A</v>
      </c>
      <c r="R471" s="58" t="e">
        <f t="shared" si="3363"/>
        <v>#N/A</v>
      </c>
      <c r="S471" s="58" t="e">
        <f t="shared" si="3364"/>
        <v>#N/A</v>
      </c>
      <c r="T471" s="58" t="e">
        <f t="shared" si="3365"/>
        <v>#N/A</v>
      </c>
      <c r="U471" s="58" t="e">
        <f t="shared" si="3366"/>
        <v>#N/A</v>
      </c>
      <c r="V471" s="58" t="e">
        <f t="shared" si="3367"/>
        <v>#N/A</v>
      </c>
      <c r="W471" s="58" t="e">
        <f t="shared" si="3368"/>
        <v>#N/A</v>
      </c>
      <c r="X471" s="58" t="e">
        <f t="shared" si="3369"/>
        <v>#N/A</v>
      </c>
      <c r="Y471" s="58">
        <f t="shared" si="3370"/>
        <v>994</v>
      </c>
      <c r="Z471" s="58">
        <f t="shared" si="3371"/>
        <v>994</v>
      </c>
      <c r="AA471" s="58" t="e">
        <f t="shared" si="3372"/>
        <v>#N/A</v>
      </c>
      <c r="AB471" s="58" t="e">
        <f t="shared" si="3373"/>
        <v>#N/A</v>
      </c>
      <c r="AC471" s="58" t="e">
        <f t="shared" si="3374"/>
        <v>#N/A</v>
      </c>
      <c r="AD471" s="58" t="e">
        <f t="shared" si="3375"/>
        <v>#N/A</v>
      </c>
      <c r="AE471" s="58" t="e">
        <f t="shared" si="3376"/>
        <v>#N/A</v>
      </c>
      <c r="AF471" s="58" t="e">
        <f t="shared" si="3377"/>
        <v>#N/A</v>
      </c>
      <c r="AG471" s="58" t="e">
        <f t="shared" si="3378"/>
        <v>#N/A</v>
      </c>
      <c r="AH471" s="58" t="e">
        <f t="shared" si="3379"/>
        <v>#N/A</v>
      </c>
      <c r="AI471" s="58" t="e">
        <f t="shared" si="3524"/>
        <v>#N/A</v>
      </c>
      <c r="AJ471" s="58" t="e">
        <f t="shared" ref="AJ471" si="3543">AI471+COUNTIF($L:$L,AI$2&amp;$P471)-1</f>
        <v>#N/A</v>
      </c>
      <c r="AK471" s="58" t="e">
        <f t="shared" si="3526"/>
        <v>#N/A</v>
      </c>
      <c r="AL471" s="58" t="e">
        <f t="shared" ref="AL471" si="3544">AK471+COUNTIF($L:$L,AK$2&amp;$P471)-1</f>
        <v>#N/A</v>
      </c>
      <c r="AM471" s="58" t="e">
        <f t="shared" si="3528"/>
        <v>#N/A</v>
      </c>
      <c r="AN471" s="58" t="e">
        <f t="shared" ref="AN471" si="3545">AM471+COUNTIF($L:$L,AM$2&amp;$P471)-1</f>
        <v>#N/A</v>
      </c>
      <c r="AO471" s="58" t="e">
        <f t="shared" si="3530"/>
        <v>#N/A</v>
      </c>
      <c r="AP471" s="58" t="e">
        <f t="shared" ref="AP471" si="3546">AO471+COUNTIF($L:$L,AO$2&amp;$P471)-1</f>
        <v>#N/A</v>
      </c>
      <c r="AQ471" s="58" t="e">
        <f t="shared" si="3532"/>
        <v>#N/A</v>
      </c>
      <c r="AR471" s="58" t="e">
        <f t="shared" ref="AR471" si="3547">AQ471+COUNTIF($L:$L,AQ$2&amp;$P471)-1</f>
        <v>#N/A</v>
      </c>
      <c r="AS471" s="58" t="e">
        <f t="shared" si="3534"/>
        <v>#N/A</v>
      </c>
      <c r="AT471" s="58" t="e">
        <f t="shared" ref="AT471" si="3548">AS471+COUNTIF($L:$L,AS$2&amp;$P471)-1</f>
        <v>#N/A</v>
      </c>
      <c r="AU471" s="58" t="e">
        <f t="shared" si="3536"/>
        <v>#N/A</v>
      </c>
      <c r="AV471" s="58" t="e">
        <f t="shared" si="3393"/>
        <v>#N/A</v>
      </c>
      <c r="AW471" s="58" t="e">
        <f t="shared" si="3394"/>
        <v>#N/A</v>
      </c>
      <c r="AX471" s="58" t="e">
        <f t="shared" si="3395"/>
        <v>#N/A</v>
      </c>
      <c r="AY471" s="58" t="e">
        <f t="shared" si="3396"/>
        <v>#N/A</v>
      </c>
      <c r="AZ471" s="59" t="e">
        <f t="shared" si="3397"/>
        <v>#N/A</v>
      </c>
      <c r="BB471" s="66" t="s">
        <v>562</v>
      </c>
      <c r="BC471" s="67" t="e">
        <f t="shared" si="3398"/>
        <v>#N/A</v>
      </c>
      <c r="BD471" s="67" t="e">
        <f t="shared" si="3399"/>
        <v>#N/A</v>
      </c>
      <c r="BE471" s="67" t="e">
        <f t="shared" si="3400"/>
        <v>#N/A</v>
      </c>
      <c r="BF471" s="67" t="e">
        <f t="shared" si="3401"/>
        <v>#N/A</v>
      </c>
      <c r="BG471" s="67" t="e">
        <f t="shared" si="3402"/>
        <v>#N/A</v>
      </c>
      <c r="BH471" s="67" t="e">
        <f t="shared" si="3403"/>
        <v>#N/A</v>
      </c>
      <c r="BI471" s="67" t="e">
        <f t="shared" si="3404"/>
        <v>#N/A</v>
      </c>
      <c r="BJ471" s="67" t="e">
        <f t="shared" si="3405"/>
        <v>#N/A</v>
      </c>
      <c r="BK471" s="67">
        <f t="shared" si="3406"/>
        <v>1089</v>
      </c>
      <c r="BL471" s="67">
        <f t="shared" si="3407"/>
        <v>1089</v>
      </c>
      <c r="BM471" s="67" t="e">
        <f t="shared" si="3408"/>
        <v>#N/A</v>
      </c>
      <c r="BN471" s="67" t="e">
        <f t="shared" si="3409"/>
        <v>#N/A</v>
      </c>
      <c r="BO471" s="67" t="e">
        <f t="shared" si="3410"/>
        <v>#N/A</v>
      </c>
      <c r="BP471" s="67" t="e">
        <f t="shared" si="3411"/>
        <v>#N/A</v>
      </c>
      <c r="BQ471" s="67" t="e">
        <f t="shared" si="3412"/>
        <v>#N/A</v>
      </c>
      <c r="BR471" s="67" t="e">
        <f t="shared" si="3413"/>
        <v>#N/A</v>
      </c>
      <c r="BS471" s="67" t="e">
        <f t="shared" si="3414"/>
        <v>#N/A</v>
      </c>
      <c r="BT471" s="67" t="e">
        <f t="shared" si="3415"/>
        <v>#N/A</v>
      </c>
      <c r="BU471" s="67" t="e">
        <f t="shared" si="3416"/>
        <v>#N/A</v>
      </c>
      <c r="BV471" s="67" t="e">
        <f t="shared" si="3417"/>
        <v>#N/A</v>
      </c>
      <c r="BW471" s="67" t="e">
        <f t="shared" si="3418"/>
        <v>#N/A</v>
      </c>
      <c r="BX471" s="67" t="e">
        <f t="shared" si="3419"/>
        <v>#N/A</v>
      </c>
      <c r="BY471" s="67" t="e">
        <f t="shared" si="3420"/>
        <v>#N/A</v>
      </c>
      <c r="BZ471" s="67" t="e">
        <f t="shared" si="3421"/>
        <v>#N/A</v>
      </c>
      <c r="CA471" s="67" t="e">
        <f t="shared" si="3422"/>
        <v>#N/A</v>
      </c>
      <c r="CB471" s="67" t="e">
        <f t="shared" si="3423"/>
        <v>#N/A</v>
      </c>
      <c r="CC471" s="67" t="e">
        <f t="shared" si="3424"/>
        <v>#N/A</v>
      </c>
      <c r="CD471" s="67" t="e">
        <f t="shared" si="3425"/>
        <v>#N/A</v>
      </c>
      <c r="CE471" s="67" t="e">
        <f t="shared" si="3426"/>
        <v>#N/A</v>
      </c>
      <c r="CF471" s="67" t="e">
        <f t="shared" si="3427"/>
        <v>#N/A</v>
      </c>
      <c r="CG471" s="67" t="e">
        <f t="shared" si="3428"/>
        <v>#N/A</v>
      </c>
      <c r="CH471" s="67" t="e">
        <f t="shared" si="3429"/>
        <v>#N/A</v>
      </c>
      <c r="CI471" s="67" t="e">
        <f t="shared" si="3430"/>
        <v>#N/A</v>
      </c>
      <c r="CJ471" s="67" t="e">
        <f t="shared" si="3431"/>
        <v>#N/A</v>
      </c>
      <c r="CK471" s="67" t="e">
        <f t="shared" si="3432"/>
        <v>#N/A</v>
      </c>
      <c r="CL471" s="68" t="e">
        <f t="shared" si="3433"/>
        <v>#N/A</v>
      </c>
    </row>
    <row r="472" spans="2:90" hidden="1" x14ac:dyDescent="0.4">
      <c r="B472" t="str">
        <f t="shared" si="3354"/>
        <v>2015(株)エージーピー</v>
      </c>
      <c r="C472" t="str">
        <f t="shared" si="3355"/>
        <v>2015(株)エージーピー</v>
      </c>
      <c r="D472">
        <v>2015</v>
      </c>
      <c r="E472">
        <v>2016</v>
      </c>
      <c r="G472" s="36" t="s">
        <v>447</v>
      </c>
      <c r="H472">
        <v>4.1199999999999999E-4</v>
      </c>
      <c r="J472">
        <v>3.77E-4</v>
      </c>
      <c r="L472" s="60" t="s">
        <v>2173</v>
      </c>
      <c r="M472" s="61">
        <v>2015</v>
      </c>
      <c r="N472" s="62" t="s">
        <v>451</v>
      </c>
      <c r="P472" s="60" t="s">
        <v>563</v>
      </c>
      <c r="Q472" s="61" t="e">
        <f t="shared" si="3362"/>
        <v>#N/A</v>
      </c>
      <c r="R472" s="61" t="e">
        <f t="shared" si="3363"/>
        <v>#N/A</v>
      </c>
      <c r="S472" s="61" t="e">
        <f t="shared" si="3364"/>
        <v>#N/A</v>
      </c>
      <c r="T472" s="61" t="e">
        <f t="shared" si="3365"/>
        <v>#N/A</v>
      </c>
      <c r="U472" s="61" t="e">
        <f t="shared" si="3366"/>
        <v>#N/A</v>
      </c>
      <c r="V472" s="61" t="e">
        <f t="shared" si="3367"/>
        <v>#N/A</v>
      </c>
      <c r="W472" s="61" t="e">
        <f t="shared" si="3368"/>
        <v>#N/A</v>
      </c>
      <c r="X472" s="61" t="e">
        <f t="shared" si="3369"/>
        <v>#N/A</v>
      </c>
      <c r="Y472" s="61">
        <f t="shared" si="3370"/>
        <v>997</v>
      </c>
      <c r="Z472" s="61">
        <f t="shared" si="3371"/>
        <v>997</v>
      </c>
      <c r="AA472" s="61" t="e">
        <f t="shared" si="3372"/>
        <v>#N/A</v>
      </c>
      <c r="AB472" s="61" t="e">
        <f t="shared" si="3373"/>
        <v>#N/A</v>
      </c>
      <c r="AC472" s="61" t="e">
        <f t="shared" si="3374"/>
        <v>#N/A</v>
      </c>
      <c r="AD472" s="61" t="e">
        <f t="shared" si="3375"/>
        <v>#N/A</v>
      </c>
      <c r="AE472" s="61" t="e">
        <f t="shared" si="3376"/>
        <v>#N/A</v>
      </c>
      <c r="AF472" s="61" t="e">
        <f t="shared" si="3377"/>
        <v>#N/A</v>
      </c>
      <c r="AG472" s="61" t="e">
        <f t="shared" si="3378"/>
        <v>#N/A</v>
      </c>
      <c r="AH472" s="61" t="e">
        <f t="shared" si="3379"/>
        <v>#N/A</v>
      </c>
      <c r="AI472" s="61" t="e">
        <f t="shared" si="3524"/>
        <v>#N/A</v>
      </c>
      <c r="AJ472" s="61" t="e">
        <f t="shared" ref="AJ472" si="3549">AI472+COUNTIF($L:$L,AI$2&amp;$P472)-1</f>
        <v>#N/A</v>
      </c>
      <c r="AK472" s="61" t="e">
        <f t="shared" si="3526"/>
        <v>#N/A</v>
      </c>
      <c r="AL472" s="61" t="e">
        <f t="shared" ref="AL472" si="3550">AK472+COUNTIF($L:$L,AK$2&amp;$P472)-1</f>
        <v>#N/A</v>
      </c>
      <c r="AM472" s="61" t="e">
        <f t="shared" si="3528"/>
        <v>#N/A</v>
      </c>
      <c r="AN472" s="61" t="e">
        <f t="shared" ref="AN472" si="3551">AM472+COUNTIF($L:$L,AM$2&amp;$P472)-1</f>
        <v>#N/A</v>
      </c>
      <c r="AO472" s="61" t="e">
        <f t="shared" si="3530"/>
        <v>#N/A</v>
      </c>
      <c r="AP472" s="61" t="e">
        <f t="shared" ref="AP472" si="3552">AO472+COUNTIF($L:$L,AO$2&amp;$P472)-1</f>
        <v>#N/A</v>
      </c>
      <c r="AQ472" s="61" t="e">
        <f t="shared" si="3532"/>
        <v>#N/A</v>
      </c>
      <c r="AR472" s="61" t="e">
        <f t="shared" ref="AR472" si="3553">AQ472+COUNTIF($L:$L,AQ$2&amp;$P472)-1</f>
        <v>#N/A</v>
      </c>
      <c r="AS472" s="61" t="e">
        <f t="shared" si="3534"/>
        <v>#N/A</v>
      </c>
      <c r="AT472" s="61" t="e">
        <f t="shared" ref="AT472" si="3554">AS472+COUNTIF($L:$L,AS$2&amp;$P472)-1</f>
        <v>#N/A</v>
      </c>
      <c r="AU472" s="61" t="e">
        <f t="shared" si="3536"/>
        <v>#N/A</v>
      </c>
      <c r="AV472" s="61" t="e">
        <f t="shared" si="3393"/>
        <v>#N/A</v>
      </c>
      <c r="AW472" s="61" t="e">
        <f t="shared" si="3394"/>
        <v>#N/A</v>
      </c>
      <c r="AX472" s="61" t="e">
        <f t="shared" si="3395"/>
        <v>#N/A</v>
      </c>
      <c r="AY472" s="61" t="e">
        <f t="shared" si="3396"/>
        <v>#N/A</v>
      </c>
      <c r="AZ472" s="62" t="e">
        <f t="shared" si="3397"/>
        <v>#N/A</v>
      </c>
      <c r="BB472" s="69" t="s">
        <v>563</v>
      </c>
      <c r="BC472" s="70" t="e">
        <f t="shared" si="3398"/>
        <v>#N/A</v>
      </c>
      <c r="BD472" s="70" t="e">
        <f t="shared" si="3399"/>
        <v>#N/A</v>
      </c>
      <c r="BE472" s="70" t="e">
        <f t="shared" si="3400"/>
        <v>#N/A</v>
      </c>
      <c r="BF472" s="70" t="e">
        <f t="shared" si="3401"/>
        <v>#N/A</v>
      </c>
      <c r="BG472" s="70" t="e">
        <f t="shared" si="3402"/>
        <v>#N/A</v>
      </c>
      <c r="BH472" s="70" t="e">
        <f t="shared" si="3403"/>
        <v>#N/A</v>
      </c>
      <c r="BI472" s="70" t="e">
        <f t="shared" si="3404"/>
        <v>#N/A</v>
      </c>
      <c r="BJ472" s="70" t="e">
        <f t="shared" si="3405"/>
        <v>#N/A</v>
      </c>
      <c r="BK472" s="70">
        <f t="shared" si="3406"/>
        <v>1094</v>
      </c>
      <c r="BL472" s="70">
        <f t="shared" si="3407"/>
        <v>1094</v>
      </c>
      <c r="BM472" s="70" t="e">
        <f t="shared" si="3408"/>
        <v>#N/A</v>
      </c>
      <c r="BN472" s="70" t="e">
        <f t="shared" si="3409"/>
        <v>#N/A</v>
      </c>
      <c r="BO472" s="70" t="e">
        <f t="shared" si="3410"/>
        <v>#N/A</v>
      </c>
      <c r="BP472" s="70" t="e">
        <f t="shared" si="3411"/>
        <v>#N/A</v>
      </c>
      <c r="BQ472" s="70" t="e">
        <f t="shared" si="3412"/>
        <v>#N/A</v>
      </c>
      <c r="BR472" s="70" t="e">
        <f t="shared" si="3413"/>
        <v>#N/A</v>
      </c>
      <c r="BS472" s="70" t="e">
        <f t="shared" si="3414"/>
        <v>#N/A</v>
      </c>
      <c r="BT472" s="70" t="e">
        <f t="shared" si="3415"/>
        <v>#N/A</v>
      </c>
      <c r="BU472" s="70" t="e">
        <f t="shared" si="3416"/>
        <v>#N/A</v>
      </c>
      <c r="BV472" s="70" t="e">
        <f t="shared" si="3417"/>
        <v>#N/A</v>
      </c>
      <c r="BW472" s="70" t="e">
        <f t="shared" si="3418"/>
        <v>#N/A</v>
      </c>
      <c r="BX472" s="70" t="e">
        <f t="shared" si="3419"/>
        <v>#N/A</v>
      </c>
      <c r="BY472" s="70" t="e">
        <f t="shared" si="3420"/>
        <v>#N/A</v>
      </c>
      <c r="BZ472" s="70" t="e">
        <f t="shared" si="3421"/>
        <v>#N/A</v>
      </c>
      <c r="CA472" s="70" t="e">
        <f t="shared" si="3422"/>
        <v>#N/A</v>
      </c>
      <c r="CB472" s="70" t="e">
        <f t="shared" si="3423"/>
        <v>#N/A</v>
      </c>
      <c r="CC472" s="70" t="e">
        <f t="shared" si="3424"/>
        <v>#N/A</v>
      </c>
      <c r="CD472" s="70" t="e">
        <f t="shared" si="3425"/>
        <v>#N/A</v>
      </c>
      <c r="CE472" s="70" t="e">
        <f t="shared" si="3426"/>
        <v>#N/A</v>
      </c>
      <c r="CF472" s="70" t="e">
        <f t="shared" si="3427"/>
        <v>#N/A</v>
      </c>
      <c r="CG472" s="70" t="e">
        <f t="shared" si="3428"/>
        <v>#N/A</v>
      </c>
      <c r="CH472" s="70" t="e">
        <f t="shared" si="3429"/>
        <v>#N/A</v>
      </c>
      <c r="CI472" s="70" t="e">
        <f t="shared" si="3430"/>
        <v>#N/A</v>
      </c>
      <c r="CJ472" s="70" t="e">
        <f t="shared" si="3431"/>
        <v>#N/A</v>
      </c>
      <c r="CK472" s="70" t="e">
        <f t="shared" si="3432"/>
        <v>#N/A</v>
      </c>
      <c r="CL472" s="71" t="e">
        <f t="shared" si="3433"/>
        <v>#N/A</v>
      </c>
    </row>
    <row r="473" spans="2:90" hidden="1" x14ac:dyDescent="0.4">
      <c r="B473" t="str">
        <f t="shared" si="3354"/>
        <v>2015(株)いちき串木野電力</v>
      </c>
      <c r="C473" t="str">
        <f t="shared" si="3355"/>
        <v>2015(株)いちき串木野電力</v>
      </c>
      <c r="D473">
        <v>2015</v>
      </c>
      <c r="E473">
        <v>2016</v>
      </c>
      <c r="G473" s="36" t="s">
        <v>448</v>
      </c>
      <c r="H473">
        <v>4.7599999999999997E-4</v>
      </c>
      <c r="J473">
        <v>4.7399999999999997E-4</v>
      </c>
      <c r="L473" s="57" t="s">
        <v>2174</v>
      </c>
      <c r="M473" s="58">
        <v>2015</v>
      </c>
      <c r="N473" s="59" t="s">
        <v>452</v>
      </c>
      <c r="P473" s="57" t="s">
        <v>564</v>
      </c>
      <c r="Q473" s="58" t="e">
        <f t="shared" si="3362"/>
        <v>#N/A</v>
      </c>
      <c r="R473" s="58" t="e">
        <f t="shared" si="3363"/>
        <v>#N/A</v>
      </c>
      <c r="S473" s="58" t="e">
        <f t="shared" si="3364"/>
        <v>#N/A</v>
      </c>
      <c r="T473" s="58" t="e">
        <f t="shared" si="3365"/>
        <v>#N/A</v>
      </c>
      <c r="U473" s="58" t="e">
        <f t="shared" si="3366"/>
        <v>#N/A</v>
      </c>
      <c r="V473" s="58" t="e">
        <f t="shared" si="3367"/>
        <v>#N/A</v>
      </c>
      <c r="W473" s="58" t="e">
        <f t="shared" si="3368"/>
        <v>#N/A</v>
      </c>
      <c r="X473" s="58" t="e">
        <f t="shared" si="3369"/>
        <v>#N/A</v>
      </c>
      <c r="Y473" s="58">
        <f t="shared" si="3370"/>
        <v>1022</v>
      </c>
      <c r="Z473" s="58">
        <f t="shared" si="3371"/>
        <v>1022</v>
      </c>
      <c r="AA473" s="58" t="e">
        <f t="shared" si="3372"/>
        <v>#N/A</v>
      </c>
      <c r="AB473" s="58" t="e">
        <f t="shared" si="3373"/>
        <v>#N/A</v>
      </c>
      <c r="AC473" s="58" t="e">
        <f t="shared" si="3374"/>
        <v>#N/A</v>
      </c>
      <c r="AD473" s="58" t="e">
        <f t="shared" si="3375"/>
        <v>#N/A</v>
      </c>
      <c r="AE473" s="58" t="e">
        <f t="shared" si="3376"/>
        <v>#N/A</v>
      </c>
      <c r="AF473" s="58" t="e">
        <f t="shared" si="3377"/>
        <v>#N/A</v>
      </c>
      <c r="AG473" s="58" t="e">
        <f t="shared" si="3378"/>
        <v>#N/A</v>
      </c>
      <c r="AH473" s="58" t="e">
        <f t="shared" si="3379"/>
        <v>#N/A</v>
      </c>
      <c r="AI473" s="58" t="e">
        <f t="shared" si="3524"/>
        <v>#N/A</v>
      </c>
      <c r="AJ473" s="58" t="e">
        <f t="shared" ref="AJ473" si="3555">AI473+COUNTIF($L:$L,AI$2&amp;$P473)-1</f>
        <v>#N/A</v>
      </c>
      <c r="AK473" s="58" t="e">
        <f t="shared" si="3526"/>
        <v>#N/A</v>
      </c>
      <c r="AL473" s="58" t="e">
        <f t="shared" ref="AL473" si="3556">AK473+COUNTIF($L:$L,AK$2&amp;$P473)-1</f>
        <v>#N/A</v>
      </c>
      <c r="AM473" s="58" t="e">
        <f t="shared" si="3528"/>
        <v>#N/A</v>
      </c>
      <c r="AN473" s="58" t="e">
        <f t="shared" ref="AN473" si="3557">AM473+COUNTIF($L:$L,AM$2&amp;$P473)-1</f>
        <v>#N/A</v>
      </c>
      <c r="AO473" s="58" t="e">
        <f t="shared" si="3530"/>
        <v>#N/A</v>
      </c>
      <c r="AP473" s="58" t="e">
        <f t="shared" ref="AP473" si="3558">AO473+COUNTIF($L:$L,AO$2&amp;$P473)-1</f>
        <v>#N/A</v>
      </c>
      <c r="AQ473" s="58" t="e">
        <f t="shared" si="3532"/>
        <v>#N/A</v>
      </c>
      <c r="AR473" s="58" t="e">
        <f t="shared" ref="AR473" si="3559">AQ473+COUNTIF($L:$L,AQ$2&amp;$P473)-1</f>
        <v>#N/A</v>
      </c>
      <c r="AS473" s="58" t="e">
        <f t="shared" si="3534"/>
        <v>#N/A</v>
      </c>
      <c r="AT473" s="58" t="e">
        <f t="shared" ref="AT473" si="3560">AS473+COUNTIF($L:$L,AS$2&amp;$P473)-1</f>
        <v>#N/A</v>
      </c>
      <c r="AU473" s="58" t="e">
        <f t="shared" si="3536"/>
        <v>#N/A</v>
      </c>
      <c r="AV473" s="58" t="e">
        <f t="shared" si="3393"/>
        <v>#N/A</v>
      </c>
      <c r="AW473" s="58" t="e">
        <f t="shared" si="3394"/>
        <v>#N/A</v>
      </c>
      <c r="AX473" s="58" t="e">
        <f t="shared" si="3395"/>
        <v>#N/A</v>
      </c>
      <c r="AY473" s="58" t="e">
        <f t="shared" si="3396"/>
        <v>#N/A</v>
      </c>
      <c r="AZ473" s="59" t="e">
        <f t="shared" si="3397"/>
        <v>#N/A</v>
      </c>
      <c r="BB473" s="66" t="s">
        <v>564</v>
      </c>
      <c r="BC473" s="67" t="e">
        <f t="shared" si="3398"/>
        <v>#N/A</v>
      </c>
      <c r="BD473" s="67" t="e">
        <f t="shared" si="3399"/>
        <v>#N/A</v>
      </c>
      <c r="BE473" s="67" t="e">
        <f t="shared" si="3400"/>
        <v>#N/A</v>
      </c>
      <c r="BF473" s="67" t="e">
        <f t="shared" si="3401"/>
        <v>#N/A</v>
      </c>
      <c r="BG473" s="67" t="e">
        <f t="shared" si="3402"/>
        <v>#N/A</v>
      </c>
      <c r="BH473" s="67" t="e">
        <f t="shared" si="3403"/>
        <v>#N/A</v>
      </c>
      <c r="BI473" s="67" t="e">
        <f t="shared" si="3404"/>
        <v>#N/A</v>
      </c>
      <c r="BJ473" s="67" t="e">
        <f t="shared" si="3405"/>
        <v>#N/A</v>
      </c>
      <c r="BK473" s="67">
        <f t="shared" si="3406"/>
        <v>1122</v>
      </c>
      <c r="BL473" s="67">
        <f t="shared" si="3407"/>
        <v>1122</v>
      </c>
      <c r="BM473" s="67" t="e">
        <f t="shared" si="3408"/>
        <v>#N/A</v>
      </c>
      <c r="BN473" s="67" t="e">
        <f t="shared" si="3409"/>
        <v>#N/A</v>
      </c>
      <c r="BO473" s="67" t="e">
        <f t="shared" si="3410"/>
        <v>#N/A</v>
      </c>
      <c r="BP473" s="67" t="e">
        <f t="shared" si="3411"/>
        <v>#N/A</v>
      </c>
      <c r="BQ473" s="67" t="e">
        <f t="shared" si="3412"/>
        <v>#N/A</v>
      </c>
      <c r="BR473" s="67" t="e">
        <f t="shared" si="3413"/>
        <v>#N/A</v>
      </c>
      <c r="BS473" s="67" t="e">
        <f t="shared" si="3414"/>
        <v>#N/A</v>
      </c>
      <c r="BT473" s="67" t="e">
        <f t="shared" si="3415"/>
        <v>#N/A</v>
      </c>
      <c r="BU473" s="67" t="e">
        <f t="shared" si="3416"/>
        <v>#N/A</v>
      </c>
      <c r="BV473" s="67" t="e">
        <f t="shared" si="3417"/>
        <v>#N/A</v>
      </c>
      <c r="BW473" s="67" t="e">
        <f t="shared" si="3418"/>
        <v>#N/A</v>
      </c>
      <c r="BX473" s="67" t="e">
        <f t="shared" si="3419"/>
        <v>#N/A</v>
      </c>
      <c r="BY473" s="67" t="e">
        <f t="shared" si="3420"/>
        <v>#N/A</v>
      </c>
      <c r="BZ473" s="67" t="e">
        <f t="shared" si="3421"/>
        <v>#N/A</v>
      </c>
      <c r="CA473" s="67" t="e">
        <f t="shared" si="3422"/>
        <v>#N/A</v>
      </c>
      <c r="CB473" s="67" t="e">
        <f t="shared" si="3423"/>
        <v>#N/A</v>
      </c>
      <c r="CC473" s="67" t="e">
        <f t="shared" si="3424"/>
        <v>#N/A</v>
      </c>
      <c r="CD473" s="67" t="e">
        <f t="shared" si="3425"/>
        <v>#N/A</v>
      </c>
      <c r="CE473" s="67" t="e">
        <f t="shared" si="3426"/>
        <v>#N/A</v>
      </c>
      <c r="CF473" s="67" t="e">
        <f t="shared" si="3427"/>
        <v>#N/A</v>
      </c>
      <c r="CG473" s="67" t="e">
        <f t="shared" si="3428"/>
        <v>#N/A</v>
      </c>
      <c r="CH473" s="67" t="e">
        <f t="shared" si="3429"/>
        <v>#N/A</v>
      </c>
      <c r="CI473" s="67" t="e">
        <f t="shared" si="3430"/>
        <v>#N/A</v>
      </c>
      <c r="CJ473" s="67" t="e">
        <f t="shared" si="3431"/>
        <v>#N/A</v>
      </c>
      <c r="CK473" s="67" t="e">
        <f t="shared" si="3432"/>
        <v>#N/A</v>
      </c>
      <c r="CL473" s="68" t="e">
        <f t="shared" si="3433"/>
        <v>#N/A</v>
      </c>
    </row>
    <row r="474" spans="2:90" hidden="1" x14ac:dyDescent="0.4">
      <c r="B474" t="str">
        <f t="shared" si="3354"/>
        <v>2015ＦＴエナジー(株)</v>
      </c>
      <c r="C474" t="str">
        <f t="shared" si="3355"/>
        <v>2015ＦＴエナジー(株)</v>
      </c>
      <c r="D474">
        <v>2015</v>
      </c>
      <c r="E474">
        <v>2016</v>
      </c>
      <c r="G474" s="36" t="s">
        <v>449</v>
      </c>
      <c r="H474">
        <v>5.6100000000000008E-4</v>
      </c>
      <c r="J474">
        <v>5.2599999999999999E-4</v>
      </c>
      <c r="L474" s="60" t="s">
        <v>2175</v>
      </c>
      <c r="M474" s="61">
        <v>2015</v>
      </c>
      <c r="N474" s="62" t="s">
        <v>453</v>
      </c>
      <c r="P474" s="60" t="s">
        <v>565</v>
      </c>
      <c r="Q474" s="61" t="e">
        <f t="shared" si="3362"/>
        <v>#N/A</v>
      </c>
      <c r="R474" s="61" t="e">
        <f t="shared" si="3363"/>
        <v>#N/A</v>
      </c>
      <c r="S474" s="61" t="e">
        <f t="shared" si="3364"/>
        <v>#N/A</v>
      </c>
      <c r="T474" s="61" t="e">
        <f t="shared" si="3365"/>
        <v>#N/A</v>
      </c>
      <c r="U474" s="61" t="e">
        <f t="shared" si="3366"/>
        <v>#N/A</v>
      </c>
      <c r="V474" s="61" t="e">
        <f t="shared" si="3367"/>
        <v>#N/A</v>
      </c>
      <c r="W474" s="61" t="e">
        <f t="shared" si="3368"/>
        <v>#N/A</v>
      </c>
      <c r="X474" s="61" t="e">
        <f t="shared" si="3369"/>
        <v>#N/A</v>
      </c>
      <c r="Y474" s="61">
        <f t="shared" si="3370"/>
        <v>1041</v>
      </c>
      <c r="Z474" s="61">
        <f t="shared" si="3371"/>
        <v>1041</v>
      </c>
      <c r="AA474" s="61">
        <f t="shared" si="3372"/>
        <v>1480</v>
      </c>
      <c r="AB474" s="61">
        <f t="shared" si="3373"/>
        <v>1480</v>
      </c>
      <c r="AC474" s="61">
        <f t="shared" si="3374"/>
        <v>1988</v>
      </c>
      <c r="AD474" s="61">
        <f t="shared" si="3375"/>
        <v>1988</v>
      </c>
      <c r="AE474" s="61" t="e">
        <f t="shared" si="3376"/>
        <v>#N/A</v>
      </c>
      <c r="AF474" s="61" t="e">
        <f t="shared" si="3377"/>
        <v>#N/A</v>
      </c>
      <c r="AG474" s="61" t="e">
        <f t="shared" si="3378"/>
        <v>#N/A</v>
      </c>
      <c r="AH474" s="61" t="e">
        <f t="shared" si="3379"/>
        <v>#N/A</v>
      </c>
      <c r="AI474" s="61" t="e">
        <f t="shared" si="3524"/>
        <v>#N/A</v>
      </c>
      <c r="AJ474" s="61" t="e">
        <f t="shared" ref="AJ474" si="3561">AI474+COUNTIF($L:$L,AI$2&amp;$P474)-1</f>
        <v>#N/A</v>
      </c>
      <c r="AK474" s="61" t="e">
        <f t="shared" si="3526"/>
        <v>#N/A</v>
      </c>
      <c r="AL474" s="61" t="e">
        <f t="shared" ref="AL474" si="3562">AK474+COUNTIF($L:$L,AK$2&amp;$P474)-1</f>
        <v>#N/A</v>
      </c>
      <c r="AM474" s="61" t="e">
        <f t="shared" si="3528"/>
        <v>#N/A</v>
      </c>
      <c r="AN474" s="61" t="e">
        <f t="shared" ref="AN474" si="3563">AM474+COUNTIF($L:$L,AM$2&amp;$P474)-1</f>
        <v>#N/A</v>
      </c>
      <c r="AO474" s="61" t="e">
        <f t="shared" si="3530"/>
        <v>#N/A</v>
      </c>
      <c r="AP474" s="61" t="e">
        <f t="shared" ref="AP474" si="3564">AO474+COUNTIF($L:$L,AO$2&amp;$P474)-1</f>
        <v>#N/A</v>
      </c>
      <c r="AQ474" s="61" t="e">
        <f t="shared" si="3532"/>
        <v>#N/A</v>
      </c>
      <c r="AR474" s="61" t="e">
        <f t="shared" ref="AR474" si="3565">AQ474+COUNTIF($L:$L,AQ$2&amp;$P474)-1</f>
        <v>#N/A</v>
      </c>
      <c r="AS474" s="61" t="e">
        <f t="shared" si="3534"/>
        <v>#N/A</v>
      </c>
      <c r="AT474" s="61" t="e">
        <f t="shared" ref="AT474" si="3566">AS474+COUNTIF($L:$L,AS$2&amp;$P474)-1</f>
        <v>#N/A</v>
      </c>
      <c r="AU474" s="61" t="e">
        <f t="shared" si="3536"/>
        <v>#N/A</v>
      </c>
      <c r="AV474" s="61" t="e">
        <f t="shared" si="3393"/>
        <v>#N/A</v>
      </c>
      <c r="AW474" s="61" t="e">
        <f t="shared" si="3394"/>
        <v>#N/A</v>
      </c>
      <c r="AX474" s="61" t="e">
        <f t="shared" si="3395"/>
        <v>#N/A</v>
      </c>
      <c r="AY474" s="61" t="e">
        <f t="shared" si="3396"/>
        <v>#N/A</v>
      </c>
      <c r="AZ474" s="62" t="e">
        <f t="shared" si="3397"/>
        <v>#N/A</v>
      </c>
      <c r="BB474" s="69" t="s">
        <v>565</v>
      </c>
      <c r="BC474" s="70" t="e">
        <f t="shared" si="3398"/>
        <v>#N/A</v>
      </c>
      <c r="BD474" s="70" t="e">
        <f t="shared" si="3399"/>
        <v>#N/A</v>
      </c>
      <c r="BE474" s="70" t="e">
        <f t="shared" si="3400"/>
        <v>#N/A</v>
      </c>
      <c r="BF474" s="70" t="e">
        <f t="shared" si="3401"/>
        <v>#N/A</v>
      </c>
      <c r="BG474" s="70" t="e">
        <f t="shared" si="3402"/>
        <v>#N/A</v>
      </c>
      <c r="BH474" s="70" t="e">
        <f t="shared" si="3403"/>
        <v>#N/A</v>
      </c>
      <c r="BI474" s="70" t="e">
        <f t="shared" si="3404"/>
        <v>#N/A</v>
      </c>
      <c r="BJ474" s="70" t="e">
        <f t="shared" si="3405"/>
        <v>#N/A</v>
      </c>
      <c r="BK474" s="70">
        <f t="shared" si="3406"/>
        <v>1145</v>
      </c>
      <c r="BL474" s="70">
        <f t="shared" si="3407"/>
        <v>1145</v>
      </c>
      <c r="BM474" s="70">
        <f t="shared" si="3408"/>
        <v>1718</v>
      </c>
      <c r="BN474" s="70">
        <f t="shared" si="3409"/>
        <v>1718</v>
      </c>
      <c r="BO474" s="70">
        <f t="shared" si="3410"/>
        <v>2478</v>
      </c>
      <c r="BP474" s="70">
        <f t="shared" si="3411"/>
        <v>2478</v>
      </c>
      <c r="BQ474" s="70" t="e">
        <f t="shared" si="3412"/>
        <v>#N/A</v>
      </c>
      <c r="BR474" s="70" t="e">
        <f t="shared" si="3413"/>
        <v>#N/A</v>
      </c>
      <c r="BS474" s="70" t="e">
        <f t="shared" si="3414"/>
        <v>#N/A</v>
      </c>
      <c r="BT474" s="70" t="e">
        <f t="shared" si="3415"/>
        <v>#N/A</v>
      </c>
      <c r="BU474" s="70" t="e">
        <f t="shared" si="3416"/>
        <v>#N/A</v>
      </c>
      <c r="BV474" s="70" t="e">
        <f t="shared" si="3417"/>
        <v>#N/A</v>
      </c>
      <c r="BW474" s="70" t="e">
        <f t="shared" si="3418"/>
        <v>#N/A</v>
      </c>
      <c r="BX474" s="70" t="e">
        <f t="shared" si="3419"/>
        <v>#N/A</v>
      </c>
      <c r="BY474" s="70" t="e">
        <f t="shared" si="3420"/>
        <v>#N/A</v>
      </c>
      <c r="BZ474" s="70" t="e">
        <f t="shared" si="3421"/>
        <v>#N/A</v>
      </c>
      <c r="CA474" s="70" t="e">
        <f t="shared" si="3422"/>
        <v>#N/A</v>
      </c>
      <c r="CB474" s="70" t="e">
        <f t="shared" si="3423"/>
        <v>#N/A</v>
      </c>
      <c r="CC474" s="70" t="e">
        <f t="shared" si="3424"/>
        <v>#N/A</v>
      </c>
      <c r="CD474" s="70" t="e">
        <f t="shared" si="3425"/>
        <v>#N/A</v>
      </c>
      <c r="CE474" s="70" t="e">
        <f t="shared" si="3426"/>
        <v>#N/A</v>
      </c>
      <c r="CF474" s="70" t="e">
        <f t="shared" si="3427"/>
        <v>#N/A</v>
      </c>
      <c r="CG474" s="70" t="e">
        <f t="shared" si="3428"/>
        <v>#N/A</v>
      </c>
      <c r="CH474" s="70" t="e">
        <f t="shared" si="3429"/>
        <v>#N/A</v>
      </c>
      <c r="CI474" s="70" t="e">
        <f t="shared" si="3430"/>
        <v>#N/A</v>
      </c>
      <c r="CJ474" s="70" t="e">
        <f t="shared" si="3431"/>
        <v>#N/A</v>
      </c>
      <c r="CK474" s="70" t="e">
        <f t="shared" si="3432"/>
        <v>#N/A</v>
      </c>
      <c r="CL474" s="71" t="e">
        <f t="shared" si="3433"/>
        <v>#N/A</v>
      </c>
    </row>
    <row r="475" spans="2:90" hidden="1" x14ac:dyDescent="0.4">
      <c r="B475" t="str">
        <f t="shared" si="3354"/>
        <v>2015南部だんだんエナジー(株)</v>
      </c>
      <c r="C475" t="str">
        <f t="shared" si="3355"/>
        <v>2015南部だんだんエナジー(株)</v>
      </c>
      <c r="D475">
        <v>2015</v>
      </c>
      <c r="E475">
        <v>2016</v>
      </c>
      <c r="G475" s="36" t="s">
        <v>450</v>
      </c>
      <c r="H475">
        <v>5.6700000000000001E-4</v>
      </c>
      <c r="J475">
        <v>5.31E-4</v>
      </c>
      <c r="L475" s="57" t="s">
        <v>2176</v>
      </c>
      <c r="M475" s="58">
        <v>2015</v>
      </c>
      <c r="N475" s="59" t="s">
        <v>454</v>
      </c>
      <c r="P475" s="57" t="s">
        <v>566</v>
      </c>
      <c r="Q475" s="58" t="e">
        <f t="shared" si="3362"/>
        <v>#N/A</v>
      </c>
      <c r="R475" s="58" t="e">
        <f t="shared" si="3363"/>
        <v>#N/A</v>
      </c>
      <c r="S475" s="58" t="e">
        <f t="shared" si="3364"/>
        <v>#N/A</v>
      </c>
      <c r="T475" s="58" t="e">
        <f t="shared" si="3365"/>
        <v>#N/A</v>
      </c>
      <c r="U475" s="58" t="e">
        <f t="shared" si="3366"/>
        <v>#N/A</v>
      </c>
      <c r="V475" s="58" t="e">
        <f t="shared" si="3367"/>
        <v>#N/A</v>
      </c>
      <c r="W475" s="58" t="e">
        <f t="shared" si="3368"/>
        <v>#N/A</v>
      </c>
      <c r="X475" s="58" t="e">
        <f t="shared" si="3369"/>
        <v>#N/A</v>
      </c>
      <c r="Y475" s="58">
        <f t="shared" si="3370"/>
        <v>1049</v>
      </c>
      <c r="Z475" s="58">
        <f t="shared" si="3371"/>
        <v>1049</v>
      </c>
      <c r="AA475" s="58" t="e">
        <f t="shared" si="3372"/>
        <v>#N/A</v>
      </c>
      <c r="AB475" s="58" t="e">
        <f t="shared" si="3373"/>
        <v>#N/A</v>
      </c>
      <c r="AC475" s="58" t="e">
        <f t="shared" si="3374"/>
        <v>#N/A</v>
      </c>
      <c r="AD475" s="58" t="e">
        <f t="shared" si="3375"/>
        <v>#N/A</v>
      </c>
      <c r="AE475" s="58" t="e">
        <f t="shared" si="3376"/>
        <v>#N/A</v>
      </c>
      <c r="AF475" s="58" t="e">
        <f t="shared" si="3377"/>
        <v>#N/A</v>
      </c>
      <c r="AG475" s="58" t="e">
        <f t="shared" si="3378"/>
        <v>#N/A</v>
      </c>
      <c r="AH475" s="58" t="e">
        <f t="shared" si="3379"/>
        <v>#N/A</v>
      </c>
      <c r="AI475" s="58" t="e">
        <f t="shared" si="3524"/>
        <v>#N/A</v>
      </c>
      <c r="AJ475" s="58" t="e">
        <f t="shared" ref="AJ475" si="3567">AI475+COUNTIF($L:$L,AI$2&amp;$P475)-1</f>
        <v>#N/A</v>
      </c>
      <c r="AK475" s="58" t="e">
        <f t="shared" si="3526"/>
        <v>#N/A</v>
      </c>
      <c r="AL475" s="58" t="e">
        <f t="shared" ref="AL475" si="3568">AK475+COUNTIF($L:$L,AK$2&amp;$P475)-1</f>
        <v>#N/A</v>
      </c>
      <c r="AM475" s="58" t="e">
        <f t="shared" si="3528"/>
        <v>#N/A</v>
      </c>
      <c r="AN475" s="58" t="e">
        <f t="shared" ref="AN475" si="3569">AM475+COUNTIF($L:$L,AM$2&amp;$P475)-1</f>
        <v>#N/A</v>
      </c>
      <c r="AO475" s="58" t="e">
        <f t="shared" si="3530"/>
        <v>#N/A</v>
      </c>
      <c r="AP475" s="58" t="e">
        <f t="shared" ref="AP475" si="3570">AO475+COUNTIF($L:$L,AO$2&amp;$P475)-1</f>
        <v>#N/A</v>
      </c>
      <c r="AQ475" s="58" t="e">
        <f t="shared" si="3532"/>
        <v>#N/A</v>
      </c>
      <c r="AR475" s="58" t="e">
        <f t="shared" ref="AR475" si="3571">AQ475+COUNTIF($L:$L,AQ$2&amp;$P475)-1</f>
        <v>#N/A</v>
      </c>
      <c r="AS475" s="58" t="e">
        <f t="shared" si="3534"/>
        <v>#N/A</v>
      </c>
      <c r="AT475" s="58" t="e">
        <f t="shared" ref="AT475" si="3572">AS475+COUNTIF($L:$L,AS$2&amp;$P475)-1</f>
        <v>#N/A</v>
      </c>
      <c r="AU475" s="58" t="e">
        <f t="shared" si="3536"/>
        <v>#N/A</v>
      </c>
      <c r="AV475" s="58" t="e">
        <f t="shared" si="3393"/>
        <v>#N/A</v>
      </c>
      <c r="AW475" s="58" t="e">
        <f t="shared" si="3394"/>
        <v>#N/A</v>
      </c>
      <c r="AX475" s="58" t="e">
        <f t="shared" si="3395"/>
        <v>#N/A</v>
      </c>
      <c r="AY475" s="58" t="e">
        <f t="shared" si="3396"/>
        <v>#N/A</v>
      </c>
      <c r="AZ475" s="59" t="e">
        <f t="shared" si="3397"/>
        <v>#N/A</v>
      </c>
      <c r="BB475" s="66" t="s">
        <v>566</v>
      </c>
      <c r="BC475" s="67" t="e">
        <f t="shared" si="3398"/>
        <v>#N/A</v>
      </c>
      <c r="BD475" s="67" t="e">
        <f t="shared" si="3399"/>
        <v>#N/A</v>
      </c>
      <c r="BE475" s="67" t="e">
        <f t="shared" si="3400"/>
        <v>#N/A</v>
      </c>
      <c r="BF475" s="67" t="e">
        <f t="shared" si="3401"/>
        <v>#N/A</v>
      </c>
      <c r="BG475" s="67" t="e">
        <f t="shared" si="3402"/>
        <v>#N/A</v>
      </c>
      <c r="BH475" s="67" t="e">
        <f t="shared" si="3403"/>
        <v>#N/A</v>
      </c>
      <c r="BI475" s="67" t="e">
        <f t="shared" si="3404"/>
        <v>#N/A</v>
      </c>
      <c r="BJ475" s="67" t="e">
        <f t="shared" si="3405"/>
        <v>#N/A</v>
      </c>
      <c r="BK475" s="67">
        <f t="shared" si="3406"/>
        <v>1153</v>
      </c>
      <c r="BL475" s="67">
        <f t="shared" si="3407"/>
        <v>1153</v>
      </c>
      <c r="BM475" s="67" t="e">
        <f t="shared" si="3408"/>
        <v>#N/A</v>
      </c>
      <c r="BN475" s="67" t="e">
        <f t="shared" si="3409"/>
        <v>#N/A</v>
      </c>
      <c r="BO475" s="67" t="e">
        <f t="shared" si="3410"/>
        <v>#N/A</v>
      </c>
      <c r="BP475" s="67" t="e">
        <f t="shared" si="3411"/>
        <v>#N/A</v>
      </c>
      <c r="BQ475" s="67" t="e">
        <f t="shared" si="3412"/>
        <v>#N/A</v>
      </c>
      <c r="BR475" s="67" t="e">
        <f t="shared" si="3413"/>
        <v>#N/A</v>
      </c>
      <c r="BS475" s="67" t="e">
        <f t="shared" si="3414"/>
        <v>#N/A</v>
      </c>
      <c r="BT475" s="67" t="e">
        <f t="shared" si="3415"/>
        <v>#N/A</v>
      </c>
      <c r="BU475" s="67" t="e">
        <f t="shared" si="3416"/>
        <v>#N/A</v>
      </c>
      <c r="BV475" s="67" t="e">
        <f t="shared" si="3417"/>
        <v>#N/A</v>
      </c>
      <c r="BW475" s="67" t="e">
        <f t="shared" si="3418"/>
        <v>#N/A</v>
      </c>
      <c r="BX475" s="67" t="e">
        <f t="shared" si="3419"/>
        <v>#N/A</v>
      </c>
      <c r="BY475" s="67" t="e">
        <f t="shared" si="3420"/>
        <v>#N/A</v>
      </c>
      <c r="BZ475" s="67" t="e">
        <f t="shared" si="3421"/>
        <v>#N/A</v>
      </c>
      <c r="CA475" s="67" t="e">
        <f t="shared" si="3422"/>
        <v>#N/A</v>
      </c>
      <c r="CB475" s="67" t="e">
        <f t="shared" si="3423"/>
        <v>#N/A</v>
      </c>
      <c r="CC475" s="67" t="e">
        <f t="shared" si="3424"/>
        <v>#N/A</v>
      </c>
      <c r="CD475" s="67" t="e">
        <f t="shared" si="3425"/>
        <v>#N/A</v>
      </c>
      <c r="CE475" s="67" t="e">
        <f t="shared" si="3426"/>
        <v>#N/A</v>
      </c>
      <c r="CF475" s="67" t="e">
        <f t="shared" si="3427"/>
        <v>#N/A</v>
      </c>
      <c r="CG475" s="67" t="e">
        <f t="shared" si="3428"/>
        <v>#N/A</v>
      </c>
      <c r="CH475" s="67" t="e">
        <f t="shared" si="3429"/>
        <v>#N/A</v>
      </c>
      <c r="CI475" s="67" t="e">
        <f t="shared" si="3430"/>
        <v>#N/A</v>
      </c>
      <c r="CJ475" s="67" t="e">
        <f t="shared" si="3431"/>
        <v>#N/A</v>
      </c>
      <c r="CK475" s="67" t="e">
        <f t="shared" si="3432"/>
        <v>#N/A</v>
      </c>
      <c r="CL475" s="68" t="e">
        <f t="shared" si="3433"/>
        <v>#N/A</v>
      </c>
    </row>
    <row r="476" spans="2:90" hidden="1" x14ac:dyDescent="0.4">
      <c r="B476" t="str">
        <f t="shared" si="3354"/>
        <v>2015(株)エフエネ</v>
      </c>
      <c r="C476" t="str">
        <f t="shared" si="3355"/>
        <v>2015(株)エフエネ</v>
      </c>
      <c r="D476">
        <v>2015</v>
      </c>
      <c r="E476">
        <v>2016</v>
      </c>
      <c r="G476" s="36" t="s">
        <v>451</v>
      </c>
      <c r="H476">
        <v>8.3000000000000001E-4</v>
      </c>
      <c r="J476">
        <v>8.34E-4</v>
      </c>
      <c r="L476" s="60" t="s">
        <v>2177</v>
      </c>
      <c r="M476" s="61">
        <v>2015</v>
      </c>
      <c r="N476" s="62" t="s">
        <v>455</v>
      </c>
      <c r="P476" s="60" t="s">
        <v>567</v>
      </c>
      <c r="Q476" s="61" t="e">
        <f t="shared" si="3362"/>
        <v>#N/A</v>
      </c>
      <c r="R476" s="61" t="e">
        <f t="shared" si="3363"/>
        <v>#N/A</v>
      </c>
      <c r="S476" s="61" t="e">
        <f t="shared" si="3364"/>
        <v>#N/A</v>
      </c>
      <c r="T476" s="61" t="e">
        <f t="shared" si="3365"/>
        <v>#N/A</v>
      </c>
      <c r="U476" s="61" t="e">
        <f t="shared" si="3366"/>
        <v>#N/A</v>
      </c>
      <c r="V476" s="61" t="e">
        <f t="shared" si="3367"/>
        <v>#N/A</v>
      </c>
      <c r="W476" s="61" t="e">
        <f t="shared" si="3368"/>
        <v>#N/A</v>
      </c>
      <c r="X476" s="61" t="e">
        <f t="shared" si="3369"/>
        <v>#N/A</v>
      </c>
      <c r="Y476" s="61">
        <f t="shared" si="3370"/>
        <v>1059</v>
      </c>
      <c r="Z476" s="61">
        <f t="shared" si="3371"/>
        <v>1059</v>
      </c>
      <c r="AA476" s="61" t="e">
        <f t="shared" si="3372"/>
        <v>#N/A</v>
      </c>
      <c r="AB476" s="61" t="e">
        <f t="shared" si="3373"/>
        <v>#N/A</v>
      </c>
      <c r="AC476" s="61" t="e">
        <f t="shared" si="3374"/>
        <v>#N/A</v>
      </c>
      <c r="AD476" s="61" t="e">
        <f t="shared" si="3375"/>
        <v>#N/A</v>
      </c>
      <c r="AE476" s="61" t="e">
        <f t="shared" si="3376"/>
        <v>#N/A</v>
      </c>
      <c r="AF476" s="61" t="e">
        <f t="shared" si="3377"/>
        <v>#N/A</v>
      </c>
      <c r="AG476" s="61" t="e">
        <f t="shared" si="3378"/>
        <v>#N/A</v>
      </c>
      <c r="AH476" s="61" t="e">
        <f t="shared" si="3379"/>
        <v>#N/A</v>
      </c>
      <c r="AI476" s="61" t="e">
        <f t="shared" si="3524"/>
        <v>#N/A</v>
      </c>
      <c r="AJ476" s="61" t="e">
        <f t="shared" ref="AJ476" si="3573">AI476+COUNTIF($L:$L,AI$2&amp;$P476)-1</f>
        <v>#N/A</v>
      </c>
      <c r="AK476" s="61" t="e">
        <f t="shared" si="3526"/>
        <v>#N/A</v>
      </c>
      <c r="AL476" s="61" t="e">
        <f t="shared" ref="AL476" si="3574">AK476+COUNTIF($L:$L,AK$2&amp;$P476)-1</f>
        <v>#N/A</v>
      </c>
      <c r="AM476" s="61" t="e">
        <f t="shared" si="3528"/>
        <v>#N/A</v>
      </c>
      <c r="AN476" s="61" t="e">
        <f t="shared" ref="AN476" si="3575">AM476+COUNTIF($L:$L,AM$2&amp;$P476)-1</f>
        <v>#N/A</v>
      </c>
      <c r="AO476" s="61" t="e">
        <f t="shared" si="3530"/>
        <v>#N/A</v>
      </c>
      <c r="AP476" s="61" t="e">
        <f t="shared" ref="AP476" si="3576">AO476+COUNTIF($L:$L,AO$2&amp;$P476)-1</f>
        <v>#N/A</v>
      </c>
      <c r="AQ476" s="61" t="e">
        <f t="shared" si="3532"/>
        <v>#N/A</v>
      </c>
      <c r="AR476" s="61" t="e">
        <f t="shared" ref="AR476" si="3577">AQ476+COUNTIF($L:$L,AQ$2&amp;$P476)-1</f>
        <v>#N/A</v>
      </c>
      <c r="AS476" s="61" t="e">
        <f t="shared" si="3534"/>
        <v>#N/A</v>
      </c>
      <c r="AT476" s="61" t="e">
        <f t="shared" ref="AT476" si="3578">AS476+COUNTIF($L:$L,AS$2&amp;$P476)-1</f>
        <v>#N/A</v>
      </c>
      <c r="AU476" s="61" t="e">
        <f t="shared" si="3536"/>
        <v>#N/A</v>
      </c>
      <c r="AV476" s="61" t="e">
        <f t="shared" si="3393"/>
        <v>#N/A</v>
      </c>
      <c r="AW476" s="61" t="e">
        <f t="shared" si="3394"/>
        <v>#N/A</v>
      </c>
      <c r="AX476" s="61" t="e">
        <f t="shared" si="3395"/>
        <v>#N/A</v>
      </c>
      <c r="AY476" s="61" t="e">
        <f t="shared" si="3396"/>
        <v>#N/A</v>
      </c>
      <c r="AZ476" s="62" t="e">
        <f t="shared" si="3397"/>
        <v>#N/A</v>
      </c>
      <c r="BB476" s="69" t="s">
        <v>567</v>
      </c>
      <c r="BC476" s="70" t="e">
        <f t="shared" si="3398"/>
        <v>#N/A</v>
      </c>
      <c r="BD476" s="70" t="e">
        <f t="shared" si="3399"/>
        <v>#N/A</v>
      </c>
      <c r="BE476" s="70" t="e">
        <f t="shared" si="3400"/>
        <v>#N/A</v>
      </c>
      <c r="BF476" s="70" t="e">
        <f t="shared" si="3401"/>
        <v>#N/A</v>
      </c>
      <c r="BG476" s="70" t="e">
        <f t="shared" si="3402"/>
        <v>#N/A</v>
      </c>
      <c r="BH476" s="70" t="e">
        <f t="shared" si="3403"/>
        <v>#N/A</v>
      </c>
      <c r="BI476" s="70" t="e">
        <f t="shared" si="3404"/>
        <v>#N/A</v>
      </c>
      <c r="BJ476" s="70" t="e">
        <f t="shared" si="3405"/>
        <v>#N/A</v>
      </c>
      <c r="BK476" s="70">
        <f t="shared" si="3406"/>
        <v>1163</v>
      </c>
      <c r="BL476" s="70">
        <f t="shared" si="3407"/>
        <v>1163</v>
      </c>
      <c r="BM476" s="70" t="e">
        <f t="shared" si="3408"/>
        <v>#N/A</v>
      </c>
      <c r="BN476" s="70" t="e">
        <f t="shared" si="3409"/>
        <v>#N/A</v>
      </c>
      <c r="BO476" s="70" t="e">
        <f t="shared" si="3410"/>
        <v>#N/A</v>
      </c>
      <c r="BP476" s="70" t="e">
        <f t="shared" si="3411"/>
        <v>#N/A</v>
      </c>
      <c r="BQ476" s="70" t="e">
        <f t="shared" si="3412"/>
        <v>#N/A</v>
      </c>
      <c r="BR476" s="70" t="e">
        <f t="shared" si="3413"/>
        <v>#N/A</v>
      </c>
      <c r="BS476" s="70" t="e">
        <f t="shared" si="3414"/>
        <v>#N/A</v>
      </c>
      <c r="BT476" s="70" t="e">
        <f t="shared" si="3415"/>
        <v>#N/A</v>
      </c>
      <c r="BU476" s="70" t="e">
        <f t="shared" si="3416"/>
        <v>#N/A</v>
      </c>
      <c r="BV476" s="70" t="e">
        <f t="shared" si="3417"/>
        <v>#N/A</v>
      </c>
      <c r="BW476" s="70" t="e">
        <f t="shared" si="3418"/>
        <v>#N/A</v>
      </c>
      <c r="BX476" s="70" t="e">
        <f t="shared" si="3419"/>
        <v>#N/A</v>
      </c>
      <c r="BY476" s="70" t="e">
        <f t="shared" si="3420"/>
        <v>#N/A</v>
      </c>
      <c r="BZ476" s="70" t="e">
        <f t="shared" si="3421"/>
        <v>#N/A</v>
      </c>
      <c r="CA476" s="70" t="e">
        <f t="shared" si="3422"/>
        <v>#N/A</v>
      </c>
      <c r="CB476" s="70" t="e">
        <f t="shared" si="3423"/>
        <v>#N/A</v>
      </c>
      <c r="CC476" s="70" t="e">
        <f t="shared" si="3424"/>
        <v>#N/A</v>
      </c>
      <c r="CD476" s="70" t="e">
        <f t="shared" si="3425"/>
        <v>#N/A</v>
      </c>
      <c r="CE476" s="70" t="e">
        <f t="shared" si="3426"/>
        <v>#N/A</v>
      </c>
      <c r="CF476" s="70" t="e">
        <f t="shared" si="3427"/>
        <v>#N/A</v>
      </c>
      <c r="CG476" s="70" t="e">
        <f t="shared" si="3428"/>
        <v>#N/A</v>
      </c>
      <c r="CH476" s="70" t="e">
        <f t="shared" si="3429"/>
        <v>#N/A</v>
      </c>
      <c r="CI476" s="70" t="e">
        <f t="shared" si="3430"/>
        <v>#N/A</v>
      </c>
      <c r="CJ476" s="70" t="e">
        <f t="shared" si="3431"/>
        <v>#N/A</v>
      </c>
      <c r="CK476" s="70" t="e">
        <f t="shared" si="3432"/>
        <v>#N/A</v>
      </c>
      <c r="CL476" s="71" t="e">
        <f t="shared" si="3433"/>
        <v>#N/A</v>
      </c>
    </row>
    <row r="477" spans="2:90" hidden="1" x14ac:dyDescent="0.4">
      <c r="B477" t="str">
        <f t="shared" si="3354"/>
        <v>2015こなんウルトラパワー(株)</v>
      </c>
      <c r="C477" t="str">
        <f t="shared" si="3355"/>
        <v>2015こなんウルトラパワー(株)</v>
      </c>
      <c r="D477">
        <v>2015</v>
      </c>
      <c r="E477">
        <v>2016</v>
      </c>
      <c r="G477" s="36" t="s">
        <v>452</v>
      </c>
      <c r="H477">
        <v>5.8E-4</v>
      </c>
      <c r="J477">
        <v>5.4500000000000002E-4</v>
      </c>
      <c r="L477" s="57" t="s">
        <v>2178</v>
      </c>
      <c r="M477" s="58">
        <v>2015</v>
      </c>
      <c r="N477" s="59" t="s">
        <v>456</v>
      </c>
      <c r="P477" s="57" t="s">
        <v>568</v>
      </c>
      <c r="Q477" s="58" t="e">
        <f t="shared" si="3362"/>
        <v>#N/A</v>
      </c>
      <c r="R477" s="58" t="e">
        <f t="shared" si="3363"/>
        <v>#N/A</v>
      </c>
      <c r="S477" s="58" t="e">
        <f t="shared" si="3364"/>
        <v>#N/A</v>
      </c>
      <c r="T477" s="58" t="e">
        <f t="shared" si="3365"/>
        <v>#N/A</v>
      </c>
      <c r="U477" s="58" t="e">
        <f t="shared" si="3366"/>
        <v>#N/A</v>
      </c>
      <c r="V477" s="58" t="e">
        <f t="shared" si="3367"/>
        <v>#N/A</v>
      </c>
      <c r="W477" s="58" t="e">
        <f t="shared" si="3368"/>
        <v>#N/A</v>
      </c>
      <c r="X477" s="58" t="e">
        <f t="shared" si="3369"/>
        <v>#N/A</v>
      </c>
      <c r="Y477" s="58">
        <f t="shared" si="3370"/>
        <v>1062</v>
      </c>
      <c r="Z477" s="58">
        <f t="shared" si="3371"/>
        <v>1062</v>
      </c>
      <c r="AA477" s="58" t="e">
        <f t="shared" si="3372"/>
        <v>#N/A</v>
      </c>
      <c r="AB477" s="58" t="e">
        <f t="shared" si="3373"/>
        <v>#N/A</v>
      </c>
      <c r="AC477" s="58" t="e">
        <f t="shared" si="3374"/>
        <v>#N/A</v>
      </c>
      <c r="AD477" s="58" t="e">
        <f t="shared" si="3375"/>
        <v>#N/A</v>
      </c>
      <c r="AE477" s="58" t="e">
        <f t="shared" si="3376"/>
        <v>#N/A</v>
      </c>
      <c r="AF477" s="58" t="e">
        <f t="shared" si="3377"/>
        <v>#N/A</v>
      </c>
      <c r="AG477" s="58" t="e">
        <f t="shared" si="3378"/>
        <v>#N/A</v>
      </c>
      <c r="AH477" s="58" t="e">
        <f t="shared" si="3379"/>
        <v>#N/A</v>
      </c>
      <c r="AI477" s="58" t="e">
        <f t="shared" si="3524"/>
        <v>#N/A</v>
      </c>
      <c r="AJ477" s="58" t="e">
        <f t="shared" ref="AJ477" si="3579">AI477+COUNTIF($L:$L,AI$2&amp;$P477)-1</f>
        <v>#N/A</v>
      </c>
      <c r="AK477" s="58" t="e">
        <f t="shared" si="3526"/>
        <v>#N/A</v>
      </c>
      <c r="AL477" s="58" t="e">
        <f t="shared" ref="AL477" si="3580">AK477+COUNTIF($L:$L,AK$2&amp;$P477)-1</f>
        <v>#N/A</v>
      </c>
      <c r="AM477" s="58" t="e">
        <f t="shared" si="3528"/>
        <v>#N/A</v>
      </c>
      <c r="AN477" s="58" t="e">
        <f t="shared" ref="AN477" si="3581">AM477+COUNTIF($L:$L,AM$2&amp;$P477)-1</f>
        <v>#N/A</v>
      </c>
      <c r="AO477" s="58" t="e">
        <f t="shared" si="3530"/>
        <v>#N/A</v>
      </c>
      <c r="AP477" s="58" t="e">
        <f t="shared" ref="AP477" si="3582">AO477+COUNTIF($L:$L,AO$2&amp;$P477)-1</f>
        <v>#N/A</v>
      </c>
      <c r="AQ477" s="58" t="e">
        <f t="shared" si="3532"/>
        <v>#N/A</v>
      </c>
      <c r="AR477" s="58" t="e">
        <f t="shared" ref="AR477" si="3583">AQ477+COUNTIF($L:$L,AQ$2&amp;$P477)-1</f>
        <v>#N/A</v>
      </c>
      <c r="AS477" s="58" t="e">
        <f t="shared" si="3534"/>
        <v>#N/A</v>
      </c>
      <c r="AT477" s="58" t="e">
        <f t="shared" ref="AT477" si="3584">AS477+COUNTIF($L:$L,AS$2&amp;$P477)-1</f>
        <v>#N/A</v>
      </c>
      <c r="AU477" s="58" t="e">
        <f t="shared" si="3536"/>
        <v>#N/A</v>
      </c>
      <c r="AV477" s="58" t="e">
        <f t="shared" si="3393"/>
        <v>#N/A</v>
      </c>
      <c r="AW477" s="58" t="e">
        <f t="shared" si="3394"/>
        <v>#N/A</v>
      </c>
      <c r="AX477" s="58" t="e">
        <f t="shared" si="3395"/>
        <v>#N/A</v>
      </c>
      <c r="AY477" s="58" t="e">
        <f t="shared" si="3396"/>
        <v>#N/A</v>
      </c>
      <c r="AZ477" s="59" t="e">
        <f t="shared" si="3397"/>
        <v>#N/A</v>
      </c>
      <c r="BB477" s="66" t="s">
        <v>568</v>
      </c>
      <c r="BC477" s="67" t="e">
        <f t="shared" si="3398"/>
        <v>#N/A</v>
      </c>
      <c r="BD477" s="67" t="e">
        <f t="shared" si="3399"/>
        <v>#N/A</v>
      </c>
      <c r="BE477" s="67" t="e">
        <f t="shared" si="3400"/>
        <v>#N/A</v>
      </c>
      <c r="BF477" s="67" t="e">
        <f t="shared" si="3401"/>
        <v>#N/A</v>
      </c>
      <c r="BG477" s="67" t="e">
        <f t="shared" si="3402"/>
        <v>#N/A</v>
      </c>
      <c r="BH477" s="67" t="e">
        <f t="shared" si="3403"/>
        <v>#N/A</v>
      </c>
      <c r="BI477" s="67" t="e">
        <f t="shared" si="3404"/>
        <v>#N/A</v>
      </c>
      <c r="BJ477" s="67" t="e">
        <f t="shared" si="3405"/>
        <v>#N/A</v>
      </c>
      <c r="BK477" s="67">
        <f t="shared" si="3406"/>
        <v>1166</v>
      </c>
      <c r="BL477" s="67">
        <f t="shared" si="3407"/>
        <v>1166</v>
      </c>
      <c r="BM477" s="67" t="e">
        <f t="shared" si="3408"/>
        <v>#N/A</v>
      </c>
      <c r="BN477" s="67" t="e">
        <f t="shared" si="3409"/>
        <v>#N/A</v>
      </c>
      <c r="BO477" s="67" t="e">
        <f t="shared" si="3410"/>
        <v>#N/A</v>
      </c>
      <c r="BP477" s="67" t="e">
        <f t="shared" si="3411"/>
        <v>#N/A</v>
      </c>
      <c r="BQ477" s="67" t="e">
        <f t="shared" si="3412"/>
        <v>#N/A</v>
      </c>
      <c r="BR477" s="67" t="e">
        <f t="shared" si="3413"/>
        <v>#N/A</v>
      </c>
      <c r="BS477" s="67" t="e">
        <f t="shared" si="3414"/>
        <v>#N/A</v>
      </c>
      <c r="BT477" s="67" t="e">
        <f t="shared" si="3415"/>
        <v>#N/A</v>
      </c>
      <c r="BU477" s="67" t="e">
        <f t="shared" si="3416"/>
        <v>#N/A</v>
      </c>
      <c r="BV477" s="67" t="e">
        <f t="shared" si="3417"/>
        <v>#N/A</v>
      </c>
      <c r="BW477" s="67" t="e">
        <f t="shared" si="3418"/>
        <v>#N/A</v>
      </c>
      <c r="BX477" s="67" t="e">
        <f t="shared" si="3419"/>
        <v>#N/A</v>
      </c>
      <c r="BY477" s="67" t="e">
        <f t="shared" si="3420"/>
        <v>#N/A</v>
      </c>
      <c r="BZ477" s="67" t="e">
        <f t="shared" si="3421"/>
        <v>#N/A</v>
      </c>
      <c r="CA477" s="67" t="e">
        <f t="shared" si="3422"/>
        <v>#N/A</v>
      </c>
      <c r="CB477" s="67" t="e">
        <f t="shared" si="3423"/>
        <v>#N/A</v>
      </c>
      <c r="CC477" s="67" t="e">
        <f t="shared" si="3424"/>
        <v>#N/A</v>
      </c>
      <c r="CD477" s="67" t="e">
        <f t="shared" si="3425"/>
        <v>#N/A</v>
      </c>
      <c r="CE477" s="67" t="e">
        <f t="shared" si="3426"/>
        <v>#N/A</v>
      </c>
      <c r="CF477" s="67" t="e">
        <f t="shared" si="3427"/>
        <v>#N/A</v>
      </c>
      <c r="CG477" s="67" t="e">
        <f t="shared" si="3428"/>
        <v>#N/A</v>
      </c>
      <c r="CH477" s="67" t="e">
        <f t="shared" si="3429"/>
        <v>#N/A</v>
      </c>
      <c r="CI477" s="67" t="e">
        <f t="shared" si="3430"/>
        <v>#N/A</v>
      </c>
      <c r="CJ477" s="67" t="e">
        <f t="shared" si="3431"/>
        <v>#N/A</v>
      </c>
      <c r="CK477" s="67" t="e">
        <f t="shared" si="3432"/>
        <v>#N/A</v>
      </c>
      <c r="CL477" s="68" t="e">
        <f t="shared" si="3433"/>
        <v>#N/A</v>
      </c>
    </row>
    <row r="478" spans="2:90" hidden="1" x14ac:dyDescent="0.4">
      <c r="B478" t="str">
        <f t="shared" si="3354"/>
        <v>2015(株)ＣＨＩＢＡむつざわエナジー</v>
      </c>
      <c r="C478" t="str">
        <f t="shared" si="3355"/>
        <v>2015(株)ＣＨＩＢＡむつざわエナジー</v>
      </c>
      <c r="D478">
        <v>2015</v>
      </c>
      <c r="E478">
        <v>2016</v>
      </c>
      <c r="G478" s="36" t="s">
        <v>453</v>
      </c>
      <c r="H478">
        <v>5.1199999999999998E-4</v>
      </c>
      <c r="J478">
        <v>4.7599999999999997E-4</v>
      </c>
      <c r="L478" s="60" t="s">
        <v>2179</v>
      </c>
      <c r="M478" s="61">
        <v>2015</v>
      </c>
      <c r="N478" s="62" t="s">
        <v>457</v>
      </c>
      <c r="P478" s="60" t="s">
        <v>569</v>
      </c>
      <c r="Q478" s="61" t="e">
        <f t="shared" si="3362"/>
        <v>#N/A</v>
      </c>
      <c r="R478" s="61" t="e">
        <f t="shared" si="3363"/>
        <v>#N/A</v>
      </c>
      <c r="S478" s="61" t="e">
        <f t="shared" si="3364"/>
        <v>#N/A</v>
      </c>
      <c r="T478" s="61" t="e">
        <f t="shared" si="3365"/>
        <v>#N/A</v>
      </c>
      <c r="U478" s="61" t="e">
        <f t="shared" si="3366"/>
        <v>#N/A</v>
      </c>
      <c r="V478" s="61" t="e">
        <f t="shared" si="3367"/>
        <v>#N/A</v>
      </c>
      <c r="W478" s="61" t="e">
        <f t="shared" si="3368"/>
        <v>#N/A</v>
      </c>
      <c r="X478" s="61" t="e">
        <f t="shared" si="3369"/>
        <v>#N/A</v>
      </c>
      <c r="Y478" s="61">
        <f t="shared" si="3370"/>
        <v>1093</v>
      </c>
      <c r="Z478" s="61">
        <f t="shared" si="3371"/>
        <v>1093</v>
      </c>
      <c r="AA478" s="61" t="e">
        <f t="shared" si="3372"/>
        <v>#N/A</v>
      </c>
      <c r="AB478" s="61" t="e">
        <f t="shared" si="3373"/>
        <v>#N/A</v>
      </c>
      <c r="AC478" s="61" t="e">
        <f t="shared" si="3374"/>
        <v>#N/A</v>
      </c>
      <c r="AD478" s="61" t="e">
        <f t="shared" si="3375"/>
        <v>#N/A</v>
      </c>
      <c r="AE478" s="61" t="e">
        <f t="shared" si="3376"/>
        <v>#N/A</v>
      </c>
      <c r="AF478" s="61" t="e">
        <f t="shared" si="3377"/>
        <v>#N/A</v>
      </c>
      <c r="AG478" s="61" t="e">
        <f t="shared" si="3378"/>
        <v>#N/A</v>
      </c>
      <c r="AH478" s="61" t="e">
        <f t="shared" si="3379"/>
        <v>#N/A</v>
      </c>
      <c r="AI478" s="61" t="e">
        <f t="shared" si="3524"/>
        <v>#N/A</v>
      </c>
      <c r="AJ478" s="61" t="e">
        <f t="shared" ref="AJ478" si="3585">AI478+COUNTIF($L:$L,AI$2&amp;$P478)-1</f>
        <v>#N/A</v>
      </c>
      <c r="AK478" s="61" t="e">
        <f t="shared" si="3526"/>
        <v>#N/A</v>
      </c>
      <c r="AL478" s="61" t="e">
        <f t="shared" ref="AL478" si="3586">AK478+COUNTIF($L:$L,AK$2&amp;$P478)-1</f>
        <v>#N/A</v>
      </c>
      <c r="AM478" s="61" t="e">
        <f t="shared" si="3528"/>
        <v>#N/A</v>
      </c>
      <c r="AN478" s="61" t="e">
        <f t="shared" ref="AN478" si="3587">AM478+COUNTIF($L:$L,AM$2&amp;$P478)-1</f>
        <v>#N/A</v>
      </c>
      <c r="AO478" s="61" t="e">
        <f t="shared" si="3530"/>
        <v>#N/A</v>
      </c>
      <c r="AP478" s="61" t="e">
        <f t="shared" ref="AP478" si="3588">AO478+COUNTIF($L:$L,AO$2&amp;$P478)-1</f>
        <v>#N/A</v>
      </c>
      <c r="AQ478" s="61" t="e">
        <f t="shared" si="3532"/>
        <v>#N/A</v>
      </c>
      <c r="AR478" s="61" t="e">
        <f t="shared" ref="AR478" si="3589">AQ478+COUNTIF($L:$L,AQ$2&amp;$P478)-1</f>
        <v>#N/A</v>
      </c>
      <c r="AS478" s="61" t="e">
        <f t="shared" si="3534"/>
        <v>#N/A</v>
      </c>
      <c r="AT478" s="61" t="e">
        <f t="shared" ref="AT478" si="3590">AS478+COUNTIF($L:$L,AS$2&amp;$P478)-1</f>
        <v>#N/A</v>
      </c>
      <c r="AU478" s="61" t="e">
        <f t="shared" si="3536"/>
        <v>#N/A</v>
      </c>
      <c r="AV478" s="61" t="e">
        <f t="shared" si="3393"/>
        <v>#N/A</v>
      </c>
      <c r="AW478" s="61" t="e">
        <f t="shared" si="3394"/>
        <v>#N/A</v>
      </c>
      <c r="AX478" s="61" t="e">
        <f t="shared" si="3395"/>
        <v>#N/A</v>
      </c>
      <c r="AY478" s="61" t="e">
        <f t="shared" si="3396"/>
        <v>#N/A</v>
      </c>
      <c r="AZ478" s="62" t="e">
        <f t="shared" si="3397"/>
        <v>#N/A</v>
      </c>
      <c r="BB478" s="69" t="s">
        <v>569</v>
      </c>
      <c r="BC478" s="70" t="e">
        <f t="shared" si="3398"/>
        <v>#N/A</v>
      </c>
      <c r="BD478" s="70" t="e">
        <f t="shared" si="3399"/>
        <v>#N/A</v>
      </c>
      <c r="BE478" s="70" t="e">
        <f t="shared" si="3400"/>
        <v>#N/A</v>
      </c>
      <c r="BF478" s="70" t="e">
        <f t="shared" si="3401"/>
        <v>#N/A</v>
      </c>
      <c r="BG478" s="70" t="e">
        <f t="shared" si="3402"/>
        <v>#N/A</v>
      </c>
      <c r="BH478" s="70" t="e">
        <f t="shared" si="3403"/>
        <v>#N/A</v>
      </c>
      <c r="BI478" s="70" t="e">
        <f t="shared" si="3404"/>
        <v>#N/A</v>
      </c>
      <c r="BJ478" s="70" t="e">
        <f t="shared" si="3405"/>
        <v>#N/A</v>
      </c>
      <c r="BK478" s="70">
        <f t="shared" si="3406"/>
        <v>1201</v>
      </c>
      <c r="BL478" s="70">
        <f t="shared" si="3407"/>
        <v>1201</v>
      </c>
      <c r="BM478" s="70" t="e">
        <f t="shared" si="3408"/>
        <v>#N/A</v>
      </c>
      <c r="BN478" s="70" t="e">
        <f t="shared" si="3409"/>
        <v>#N/A</v>
      </c>
      <c r="BO478" s="70" t="e">
        <f t="shared" si="3410"/>
        <v>#N/A</v>
      </c>
      <c r="BP478" s="70" t="e">
        <f t="shared" si="3411"/>
        <v>#N/A</v>
      </c>
      <c r="BQ478" s="70" t="e">
        <f t="shared" si="3412"/>
        <v>#N/A</v>
      </c>
      <c r="BR478" s="70" t="e">
        <f t="shared" si="3413"/>
        <v>#N/A</v>
      </c>
      <c r="BS478" s="70" t="e">
        <f t="shared" si="3414"/>
        <v>#N/A</v>
      </c>
      <c r="BT478" s="70" t="e">
        <f t="shared" si="3415"/>
        <v>#N/A</v>
      </c>
      <c r="BU478" s="70" t="e">
        <f t="shared" si="3416"/>
        <v>#N/A</v>
      </c>
      <c r="BV478" s="70" t="e">
        <f t="shared" si="3417"/>
        <v>#N/A</v>
      </c>
      <c r="BW478" s="70" t="e">
        <f t="shared" si="3418"/>
        <v>#N/A</v>
      </c>
      <c r="BX478" s="70" t="e">
        <f t="shared" si="3419"/>
        <v>#N/A</v>
      </c>
      <c r="BY478" s="70" t="e">
        <f t="shared" si="3420"/>
        <v>#N/A</v>
      </c>
      <c r="BZ478" s="70" t="e">
        <f t="shared" si="3421"/>
        <v>#N/A</v>
      </c>
      <c r="CA478" s="70" t="e">
        <f t="shared" si="3422"/>
        <v>#N/A</v>
      </c>
      <c r="CB478" s="70" t="e">
        <f t="shared" si="3423"/>
        <v>#N/A</v>
      </c>
      <c r="CC478" s="70" t="e">
        <f t="shared" si="3424"/>
        <v>#N/A</v>
      </c>
      <c r="CD478" s="70" t="e">
        <f t="shared" si="3425"/>
        <v>#N/A</v>
      </c>
      <c r="CE478" s="70" t="e">
        <f t="shared" si="3426"/>
        <v>#N/A</v>
      </c>
      <c r="CF478" s="70" t="e">
        <f t="shared" si="3427"/>
        <v>#N/A</v>
      </c>
      <c r="CG478" s="70" t="e">
        <f t="shared" si="3428"/>
        <v>#N/A</v>
      </c>
      <c r="CH478" s="70" t="e">
        <f t="shared" si="3429"/>
        <v>#N/A</v>
      </c>
      <c r="CI478" s="70" t="e">
        <f t="shared" si="3430"/>
        <v>#N/A</v>
      </c>
      <c r="CJ478" s="70" t="e">
        <f t="shared" si="3431"/>
        <v>#N/A</v>
      </c>
      <c r="CK478" s="70" t="e">
        <f t="shared" si="3432"/>
        <v>#N/A</v>
      </c>
      <c r="CL478" s="71" t="e">
        <f t="shared" si="3433"/>
        <v>#N/A</v>
      </c>
    </row>
    <row r="479" spans="2:90" hidden="1" x14ac:dyDescent="0.4">
      <c r="B479" t="str">
        <f t="shared" si="3354"/>
        <v>2015(株)関西空調</v>
      </c>
      <c r="C479" t="str">
        <f t="shared" si="3355"/>
        <v>2015(株)関西空調</v>
      </c>
      <c r="D479">
        <v>2015</v>
      </c>
      <c r="E479">
        <v>2016</v>
      </c>
      <c r="G479" s="36" t="s">
        <v>454</v>
      </c>
      <c r="H479">
        <v>5.4700000000000007E-4</v>
      </c>
      <c r="J479">
        <v>5.1100000000000006E-4</v>
      </c>
      <c r="L479" s="57" t="s">
        <v>2180</v>
      </c>
      <c r="M479" s="58">
        <v>2015</v>
      </c>
      <c r="N479" s="59" t="s">
        <v>458</v>
      </c>
      <c r="P479" s="57" t="s">
        <v>570</v>
      </c>
      <c r="Q479" s="58" t="e">
        <f t="shared" si="3362"/>
        <v>#N/A</v>
      </c>
      <c r="R479" s="58" t="e">
        <f t="shared" si="3363"/>
        <v>#N/A</v>
      </c>
      <c r="S479" s="58" t="e">
        <f t="shared" si="3364"/>
        <v>#N/A</v>
      </c>
      <c r="T479" s="58" t="e">
        <f t="shared" si="3365"/>
        <v>#N/A</v>
      </c>
      <c r="U479" s="58" t="e">
        <f t="shared" si="3366"/>
        <v>#N/A</v>
      </c>
      <c r="V479" s="58" t="e">
        <f t="shared" si="3367"/>
        <v>#N/A</v>
      </c>
      <c r="W479" s="58" t="e">
        <f t="shared" si="3368"/>
        <v>#N/A</v>
      </c>
      <c r="X479" s="58" t="e">
        <f t="shared" si="3369"/>
        <v>#N/A</v>
      </c>
      <c r="Y479" s="58">
        <f t="shared" si="3370"/>
        <v>1095</v>
      </c>
      <c r="Z479" s="58">
        <f t="shared" si="3371"/>
        <v>1095</v>
      </c>
      <c r="AA479" s="58">
        <f t="shared" si="3372"/>
        <v>1530</v>
      </c>
      <c r="AB479" s="58">
        <f t="shared" si="3373"/>
        <v>1530</v>
      </c>
      <c r="AC479" s="58">
        <f t="shared" si="3374"/>
        <v>2036</v>
      </c>
      <c r="AD479" s="58">
        <f t="shared" si="3375"/>
        <v>2036</v>
      </c>
      <c r="AE479" s="58">
        <f t="shared" si="3376"/>
        <v>2591</v>
      </c>
      <c r="AF479" s="58">
        <f t="shared" si="3377"/>
        <v>2591</v>
      </c>
      <c r="AG479" s="58" t="e">
        <f t="shared" si="3378"/>
        <v>#N/A</v>
      </c>
      <c r="AH479" s="58" t="e">
        <f t="shared" si="3379"/>
        <v>#N/A</v>
      </c>
      <c r="AI479" s="58" t="e">
        <f t="shared" si="3524"/>
        <v>#N/A</v>
      </c>
      <c r="AJ479" s="58" t="e">
        <f t="shared" ref="AJ479" si="3591">AI479+COUNTIF($L:$L,AI$2&amp;$P479)-1</f>
        <v>#N/A</v>
      </c>
      <c r="AK479" s="58" t="e">
        <f t="shared" si="3526"/>
        <v>#N/A</v>
      </c>
      <c r="AL479" s="58" t="e">
        <f t="shared" ref="AL479" si="3592">AK479+COUNTIF($L:$L,AK$2&amp;$P479)-1</f>
        <v>#N/A</v>
      </c>
      <c r="AM479" s="58" t="e">
        <f t="shared" si="3528"/>
        <v>#N/A</v>
      </c>
      <c r="AN479" s="58" t="e">
        <f t="shared" ref="AN479" si="3593">AM479+COUNTIF($L:$L,AM$2&amp;$P479)-1</f>
        <v>#N/A</v>
      </c>
      <c r="AO479" s="58" t="e">
        <f t="shared" si="3530"/>
        <v>#N/A</v>
      </c>
      <c r="AP479" s="58" t="e">
        <f t="shared" ref="AP479" si="3594">AO479+COUNTIF($L:$L,AO$2&amp;$P479)-1</f>
        <v>#N/A</v>
      </c>
      <c r="AQ479" s="58" t="e">
        <f t="shared" si="3532"/>
        <v>#N/A</v>
      </c>
      <c r="AR479" s="58" t="e">
        <f t="shared" ref="AR479" si="3595">AQ479+COUNTIF($L:$L,AQ$2&amp;$P479)-1</f>
        <v>#N/A</v>
      </c>
      <c r="AS479" s="58" t="e">
        <f t="shared" si="3534"/>
        <v>#N/A</v>
      </c>
      <c r="AT479" s="58" t="e">
        <f t="shared" ref="AT479" si="3596">AS479+COUNTIF($L:$L,AS$2&amp;$P479)-1</f>
        <v>#N/A</v>
      </c>
      <c r="AU479" s="58" t="e">
        <f t="shared" si="3536"/>
        <v>#N/A</v>
      </c>
      <c r="AV479" s="58" t="e">
        <f t="shared" si="3393"/>
        <v>#N/A</v>
      </c>
      <c r="AW479" s="58" t="e">
        <f t="shared" si="3394"/>
        <v>#N/A</v>
      </c>
      <c r="AX479" s="58" t="e">
        <f t="shared" si="3395"/>
        <v>#N/A</v>
      </c>
      <c r="AY479" s="58" t="e">
        <f t="shared" si="3396"/>
        <v>#N/A</v>
      </c>
      <c r="AZ479" s="59" t="e">
        <f t="shared" si="3397"/>
        <v>#N/A</v>
      </c>
      <c r="BB479" s="66" t="s">
        <v>570</v>
      </c>
      <c r="BC479" s="67" t="e">
        <f t="shared" si="3398"/>
        <v>#N/A</v>
      </c>
      <c r="BD479" s="67" t="e">
        <f t="shared" si="3399"/>
        <v>#N/A</v>
      </c>
      <c r="BE479" s="67" t="e">
        <f t="shared" si="3400"/>
        <v>#N/A</v>
      </c>
      <c r="BF479" s="67" t="e">
        <f t="shared" si="3401"/>
        <v>#N/A</v>
      </c>
      <c r="BG479" s="67" t="e">
        <f t="shared" si="3402"/>
        <v>#N/A</v>
      </c>
      <c r="BH479" s="67" t="e">
        <f t="shared" si="3403"/>
        <v>#N/A</v>
      </c>
      <c r="BI479" s="67" t="e">
        <f t="shared" si="3404"/>
        <v>#N/A</v>
      </c>
      <c r="BJ479" s="67" t="e">
        <f t="shared" si="3405"/>
        <v>#N/A</v>
      </c>
      <c r="BK479" s="67">
        <f t="shared" si="3406"/>
        <v>1203</v>
      </c>
      <c r="BL479" s="67">
        <f t="shared" si="3407"/>
        <v>1203</v>
      </c>
      <c r="BM479" s="67">
        <f t="shared" si="3408"/>
        <v>1776</v>
      </c>
      <c r="BN479" s="67">
        <f t="shared" si="3409"/>
        <v>1776</v>
      </c>
      <c r="BO479" s="67">
        <f t="shared" si="3410"/>
        <v>2540</v>
      </c>
      <c r="BP479" s="67">
        <f t="shared" si="3411"/>
        <v>2540</v>
      </c>
      <c r="BQ479" s="67">
        <f t="shared" si="3412"/>
        <v>3509</v>
      </c>
      <c r="BR479" s="67">
        <f t="shared" si="3413"/>
        <v>3509</v>
      </c>
      <c r="BS479" s="67" t="e">
        <f t="shared" si="3414"/>
        <v>#N/A</v>
      </c>
      <c r="BT479" s="67" t="e">
        <f t="shared" si="3415"/>
        <v>#N/A</v>
      </c>
      <c r="BU479" s="67" t="e">
        <f t="shared" si="3416"/>
        <v>#N/A</v>
      </c>
      <c r="BV479" s="67" t="e">
        <f t="shared" si="3417"/>
        <v>#N/A</v>
      </c>
      <c r="BW479" s="67" t="e">
        <f t="shared" si="3418"/>
        <v>#N/A</v>
      </c>
      <c r="BX479" s="67" t="e">
        <f t="shared" si="3419"/>
        <v>#N/A</v>
      </c>
      <c r="BY479" s="67" t="e">
        <f t="shared" si="3420"/>
        <v>#N/A</v>
      </c>
      <c r="BZ479" s="67" t="e">
        <f t="shared" si="3421"/>
        <v>#N/A</v>
      </c>
      <c r="CA479" s="67" t="e">
        <f t="shared" si="3422"/>
        <v>#N/A</v>
      </c>
      <c r="CB479" s="67" t="e">
        <f t="shared" si="3423"/>
        <v>#N/A</v>
      </c>
      <c r="CC479" s="67" t="e">
        <f t="shared" si="3424"/>
        <v>#N/A</v>
      </c>
      <c r="CD479" s="67" t="e">
        <f t="shared" si="3425"/>
        <v>#N/A</v>
      </c>
      <c r="CE479" s="67" t="e">
        <f t="shared" si="3426"/>
        <v>#N/A</v>
      </c>
      <c r="CF479" s="67" t="e">
        <f t="shared" si="3427"/>
        <v>#N/A</v>
      </c>
      <c r="CG479" s="67" t="e">
        <f t="shared" si="3428"/>
        <v>#N/A</v>
      </c>
      <c r="CH479" s="67" t="e">
        <f t="shared" si="3429"/>
        <v>#N/A</v>
      </c>
      <c r="CI479" s="67" t="e">
        <f t="shared" si="3430"/>
        <v>#N/A</v>
      </c>
      <c r="CJ479" s="67" t="e">
        <f t="shared" si="3431"/>
        <v>#N/A</v>
      </c>
      <c r="CK479" s="67" t="e">
        <f t="shared" si="3432"/>
        <v>#N/A</v>
      </c>
      <c r="CL479" s="68" t="e">
        <f t="shared" si="3433"/>
        <v>#N/A</v>
      </c>
    </row>
    <row r="480" spans="2:90" hidden="1" x14ac:dyDescent="0.4">
      <c r="B480" t="str">
        <f t="shared" si="3354"/>
        <v>2015奥出雲電力(株)</v>
      </c>
      <c r="C480" t="str">
        <f t="shared" si="3355"/>
        <v>2015奥出雲電力(株)</v>
      </c>
      <c r="D480">
        <v>2015</v>
      </c>
      <c r="E480">
        <v>2016</v>
      </c>
      <c r="G480" s="36" t="s">
        <v>455</v>
      </c>
      <c r="H480">
        <v>2.2600000000000002E-4</v>
      </c>
      <c r="J480">
        <v>5.2700000000000002E-4</v>
      </c>
      <c r="L480" s="60" t="s">
        <v>2181</v>
      </c>
      <c r="M480" s="61">
        <v>2015</v>
      </c>
      <c r="N480" s="62" t="s">
        <v>459</v>
      </c>
      <c r="P480" s="60" t="s">
        <v>571</v>
      </c>
      <c r="Q480" s="61" t="e">
        <f t="shared" si="3362"/>
        <v>#N/A</v>
      </c>
      <c r="R480" s="61" t="e">
        <f t="shared" si="3363"/>
        <v>#N/A</v>
      </c>
      <c r="S480" s="61" t="e">
        <f t="shared" si="3364"/>
        <v>#N/A</v>
      </c>
      <c r="T480" s="61" t="e">
        <f t="shared" si="3365"/>
        <v>#N/A</v>
      </c>
      <c r="U480" s="61" t="e">
        <f t="shared" si="3366"/>
        <v>#N/A</v>
      </c>
      <c r="V480" s="61" t="e">
        <f t="shared" si="3367"/>
        <v>#N/A</v>
      </c>
      <c r="W480" s="61" t="e">
        <f t="shared" si="3368"/>
        <v>#N/A</v>
      </c>
      <c r="X480" s="61" t="e">
        <f t="shared" si="3369"/>
        <v>#N/A</v>
      </c>
      <c r="Y480" s="61">
        <f t="shared" si="3370"/>
        <v>1112</v>
      </c>
      <c r="Z480" s="61">
        <f t="shared" si="3371"/>
        <v>1112</v>
      </c>
      <c r="AA480" s="61" t="e">
        <f t="shared" si="3372"/>
        <v>#N/A</v>
      </c>
      <c r="AB480" s="61" t="e">
        <f t="shared" si="3373"/>
        <v>#N/A</v>
      </c>
      <c r="AC480" s="61" t="e">
        <f t="shared" si="3374"/>
        <v>#N/A</v>
      </c>
      <c r="AD480" s="61" t="e">
        <f t="shared" si="3375"/>
        <v>#N/A</v>
      </c>
      <c r="AE480" s="61" t="e">
        <f t="shared" si="3376"/>
        <v>#N/A</v>
      </c>
      <c r="AF480" s="61" t="e">
        <f t="shared" si="3377"/>
        <v>#N/A</v>
      </c>
      <c r="AG480" s="61" t="e">
        <f t="shared" si="3378"/>
        <v>#N/A</v>
      </c>
      <c r="AH480" s="61" t="e">
        <f t="shared" si="3379"/>
        <v>#N/A</v>
      </c>
      <c r="AI480" s="61" t="e">
        <f t="shared" si="3524"/>
        <v>#N/A</v>
      </c>
      <c r="AJ480" s="61" t="e">
        <f t="shared" ref="AJ480" si="3597">AI480+COUNTIF($L:$L,AI$2&amp;$P480)-1</f>
        <v>#N/A</v>
      </c>
      <c r="AK480" s="61" t="e">
        <f t="shared" si="3526"/>
        <v>#N/A</v>
      </c>
      <c r="AL480" s="61" t="e">
        <f t="shared" ref="AL480" si="3598">AK480+COUNTIF($L:$L,AK$2&amp;$P480)-1</f>
        <v>#N/A</v>
      </c>
      <c r="AM480" s="61" t="e">
        <f t="shared" si="3528"/>
        <v>#N/A</v>
      </c>
      <c r="AN480" s="61" t="e">
        <f t="shared" ref="AN480" si="3599">AM480+COUNTIF($L:$L,AM$2&amp;$P480)-1</f>
        <v>#N/A</v>
      </c>
      <c r="AO480" s="61" t="e">
        <f t="shared" si="3530"/>
        <v>#N/A</v>
      </c>
      <c r="AP480" s="61" t="e">
        <f t="shared" ref="AP480" si="3600">AO480+COUNTIF($L:$L,AO$2&amp;$P480)-1</f>
        <v>#N/A</v>
      </c>
      <c r="AQ480" s="61" t="e">
        <f t="shared" si="3532"/>
        <v>#N/A</v>
      </c>
      <c r="AR480" s="61" t="e">
        <f t="shared" ref="AR480" si="3601">AQ480+COUNTIF($L:$L,AQ$2&amp;$P480)-1</f>
        <v>#N/A</v>
      </c>
      <c r="AS480" s="61" t="e">
        <f t="shared" si="3534"/>
        <v>#N/A</v>
      </c>
      <c r="AT480" s="61" t="e">
        <f t="shared" ref="AT480" si="3602">AS480+COUNTIF($L:$L,AS$2&amp;$P480)-1</f>
        <v>#N/A</v>
      </c>
      <c r="AU480" s="61" t="e">
        <f t="shared" si="3536"/>
        <v>#N/A</v>
      </c>
      <c r="AV480" s="61" t="e">
        <f t="shared" si="3393"/>
        <v>#N/A</v>
      </c>
      <c r="AW480" s="61" t="e">
        <f t="shared" si="3394"/>
        <v>#N/A</v>
      </c>
      <c r="AX480" s="61" t="e">
        <f t="shared" si="3395"/>
        <v>#N/A</v>
      </c>
      <c r="AY480" s="61" t="e">
        <f t="shared" si="3396"/>
        <v>#N/A</v>
      </c>
      <c r="AZ480" s="62" t="e">
        <f t="shared" si="3397"/>
        <v>#N/A</v>
      </c>
      <c r="BB480" s="69" t="s">
        <v>571</v>
      </c>
      <c r="BC480" s="70" t="e">
        <f t="shared" si="3398"/>
        <v>#N/A</v>
      </c>
      <c r="BD480" s="70" t="e">
        <f t="shared" si="3399"/>
        <v>#N/A</v>
      </c>
      <c r="BE480" s="70" t="e">
        <f t="shared" si="3400"/>
        <v>#N/A</v>
      </c>
      <c r="BF480" s="70" t="e">
        <f t="shared" si="3401"/>
        <v>#N/A</v>
      </c>
      <c r="BG480" s="70" t="e">
        <f t="shared" si="3402"/>
        <v>#N/A</v>
      </c>
      <c r="BH480" s="70" t="e">
        <f t="shared" si="3403"/>
        <v>#N/A</v>
      </c>
      <c r="BI480" s="70" t="e">
        <f t="shared" si="3404"/>
        <v>#N/A</v>
      </c>
      <c r="BJ480" s="70" t="e">
        <f t="shared" si="3405"/>
        <v>#N/A</v>
      </c>
      <c r="BK480" s="70">
        <f t="shared" si="3406"/>
        <v>1230</v>
      </c>
      <c r="BL480" s="70">
        <f t="shared" si="3407"/>
        <v>1230</v>
      </c>
      <c r="BM480" s="70" t="e">
        <f t="shared" si="3408"/>
        <v>#N/A</v>
      </c>
      <c r="BN480" s="70" t="e">
        <f t="shared" si="3409"/>
        <v>#N/A</v>
      </c>
      <c r="BO480" s="70" t="e">
        <f t="shared" si="3410"/>
        <v>#N/A</v>
      </c>
      <c r="BP480" s="70" t="e">
        <f t="shared" si="3411"/>
        <v>#N/A</v>
      </c>
      <c r="BQ480" s="70" t="e">
        <f t="shared" si="3412"/>
        <v>#N/A</v>
      </c>
      <c r="BR480" s="70" t="e">
        <f t="shared" si="3413"/>
        <v>#N/A</v>
      </c>
      <c r="BS480" s="70" t="e">
        <f t="shared" si="3414"/>
        <v>#N/A</v>
      </c>
      <c r="BT480" s="70" t="e">
        <f t="shared" si="3415"/>
        <v>#N/A</v>
      </c>
      <c r="BU480" s="70" t="e">
        <f t="shared" si="3416"/>
        <v>#N/A</v>
      </c>
      <c r="BV480" s="70" t="e">
        <f t="shared" si="3417"/>
        <v>#N/A</v>
      </c>
      <c r="BW480" s="70" t="e">
        <f t="shared" si="3418"/>
        <v>#N/A</v>
      </c>
      <c r="BX480" s="70" t="e">
        <f t="shared" si="3419"/>
        <v>#N/A</v>
      </c>
      <c r="BY480" s="70" t="e">
        <f t="shared" si="3420"/>
        <v>#N/A</v>
      </c>
      <c r="BZ480" s="70" t="e">
        <f t="shared" si="3421"/>
        <v>#N/A</v>
      </c>
      <c r="CA480" s="70" t="e">
        <f t="shared" si="3422"/>
        <v>#N/A</v>
      </c>
      <c r="CB480" s="70" t="e">
        <f t="shared" si="3423"/>
        <v>#N/A</v>
      </c>
      <c r="CC480" s="70" t="e">
        <f t="shared" si="3424"/>
        <v>#N/A</v>
      </c>
      <c r="CD480" s="70" t="e">
        <f t="shared" si="3425"/>
        <v>#N/A</v>
      </c>
      <c r="CE480" s="70" t="e">
        <f t="shared" si="3426"/>
        <v>#N/A</v>
      </c>
      <c r="CF480" s="70" t="e">
        <f t="shared" si="3427"/>
        <v>#N/A</v>
      </c>
      <c r="CG480" s="70" t="e">
        <f t="shared" si="3428"/>
        <v>#N/A</v>
      </c>
      <c r="CH480" s="70" t="e">
        <f t="shared" si="3429"/>
        <v>#N/A</v>
      </c>
      <c r="CI480" s="70" t="e">
        <f t="shared" si="3430"/>
        <v>#N/A</v>
      </c>
      <c r="CJ480" s="70" t="e">
        <f t="shared" si="3431"/>
        <v>#N/A</v>
      </c>
      <c r="CK480" s="70" t="e">
        <f t="shared" si="3432"/>
        <v>#N/A</v>
      </c>
      <c r="CL480" s="71" t="e">
        <f t="shared" si="3433"/>
        <v>#N/A</v>
      </c>
    </row>
    <row r="481" spans="2:90" hidden="1" x14ac:dyDescent="0.4">
      <c r="B481" t="str">
        <f t="shared" si="3354"/>
        <v>2015清水建設(株)</v>
      </c>
      <c r="C481" t="str">
        <f t="shared" si="3355"/>
        <v>2015清水建設(株)</v>
      </c>
      <c r="D481">
        <v>2015</v>
      </c>
      <c r="E481">
        <v>2016</v>
      </c>
      <c r="G481" s="36" t="s">
        <v>456</v>
      </c>
      <c r="H481">
        <v>5.5400000000000002E-4</v>
      </c>
      <c r="J481">
        <v>5.1900000000000004E-4</v>
      </c>
      <c r="L481" s="57" t="s">
        <v>2182</v>
      </c>
      <c r="M481" s="58">
        <v>2015</v>
      </c>
      <c r="N481" s="59" t="s">
        <v>460</v>
      </c>
      <c r="P481" s="57" t="s">
        <v>572</v>
      </c>
      <c r="Q481" s="58" t="e">
        <f t="shared" si="3362"/>
        <v>#N/A</v>
      </c>
      <c r="R481" s="58" t="e">
        <f t="shared" si="3363"/>
        <v>#N/A</v>
      </c>
      <c r="S481" s="58" t="e">
        <f t="shared" si="3364"/>
        <v>#N/A</v>
      </c>
      <c r="T481" s="58" t="e">
        <f t="shared" si="3365"/>
        <v>#N/A</v>
      </c>
      <c r="U481" s="58" t="e">
        <f t="shared" si="3366"/>
        <v>#N/A</v>
      </c>
      <c r="V481" s="58" t="e">
        <f t="shared" si="3367"/>
        <v>#N/A</v>
      </c>
      <c r="W481" s="58" t="e">
        <f t="shared" si="3368"/>
        <v>#N/A</v>
      </c>
      <c r="X481" s="58" t="e">
        <f t="shared" si="3369"/>
        <v>#N/A</v>
      </c>
      <c r="Y481" s="58">
        <f t="shared" si="3370"/>
        <v>1113</v>
      </c>
      <c r="Z481" s="58">
        <f t="shared" si="3371"/>
        <v>1113</v>
      </c>
      <c r="AA481" s="58" t="e">
        <f t="shared" si="3372"/>
        <v>#N/A</v>
      </c>
      <c r="AB481" s="58" t="e">
        <f t="shared" si="3373"/>
        <v>#N/A</v>
      </c>
      <c r="AC481" s="58" t="e">
        <f t="shared" si="3374"/>
        <v>#N/A</v>
      </c>
      <c r="AD481" s="58" t="e">
        <f t="shared" si="3375"/>
        <v>#N/A</v>
      </c>
      <c r="AE481" s="58" t="e">
        <f t="shared" si="3376"/>
        <v>#N/A</v>
      </c>
      <c r="AF481" s="58" t="e">
        <f t="shared" si="3377"/>
        <v>#N/A</v>
      </c>
      <c r="AG481" s="58" t="e">
        <f t="shared" si="3378"/>
        <v>#N/A</v>
      </c>
      <c r="AH481" s="58" t="e">
        <f t="shared" si="3379"/>
        <v>#N/A</v>
      </c>
      <c r="AI481" s="58" t="e">
        <f t="shared" si="3524"/>
        <v>#N/A</v>
      </c>
      <c r="AJ481" s="58" t="e">
        <f t="shared" ref="AJ481" si="3603">AI481+COUNTIF($L:$L,AI$2&amp;$P481)-1</f>
        <v>#N/A</v>
      </c>
      <c r="AK481" s="58" t="e">
        <f t="shared" si="3526"/>
        <v>#N/A</v>
      </c>
      <c r="AL481" s="58" t="e">
        <f t="shared" ref="AL481" si="3604">AK481+COUNTIF($L:$L,AK$2&amp;$P481)-1</f>
        <v>#N/A</v>
      </c>
      <c r="AM481" s="58" t="e">
        <f t="shared" si="3528"/>
        <v>#N/A</v>
      </c>
      <c r="AN481" s="58" t="e">
        <f t="shared" ref="AN481" si="3605">AM481+COUNTIF($L:$L,AM$2&amp;$P481)-1</f>
        <v>#N/A</v>
      </c>
      <c r="AO481" s="58" t="e">
        <f t="shared" si="3530"/>
        <v>#N/A</v>
      </c>
      <c r="AP481" s="58" t="e">
        <f t="shared" ref="AP481" si="3606">AO481+COUNTIF($L:$L,AO$2&amp;$P481)-1</f>
        <v>#N/A</v>
      </c>
      <c r="AQ481" s="58" t="e">
        <f t="shared" si="3532"/>
        <v>#N/A</v>
      </c>
      <c r="AR481" s="58" t="e">
        <f t="shared" ref="AR481" si="3607">AQ481+COUNTIF($L:$L,AQ$2&amp;$P481)-1</f>
        <v>#N/A</v>
      </c>
      <c r="AS481" s="58" t="e">
        <f t="shared" si="3534"/>
        <v>#N/A</v>
      </c>
      <c r="AT481" s="58" t="e">
        <f t="shared" ref="AT481" si="3608">AS481+COUNTIF($L:$L,AS$2&amp;$P481)-1</f>
        <v>#N/A</v>
      </c>
      <c r="AU481" s="58" t="e">
        <f t="shared" si="3536"/>
        <v>#N/A</v>
      </c>
      <c r="AV481" s="58" t="e">
        <f t="shared" si="3393"/>
        <v>#N/A</v>
      </c>
      <c r="AW481" s="58" t="e">
        <f t="shared" si="3394"/>
        <v>#N/A</v>
      </c>
      <c r="AX481" s="58" t="e">
        <f t="shared" si="3395"/>
        <v>#N/A</v>
      </c>
      <c r="AY481" s="58" t="e">
        <f t="shared" si="3396"/>
        <v>#N/A</v>
      </c>
      <c r="AZ481" s="59" t="e">
        <f t="shared" si="3397"/>
        <v>#N/A</v>
      </c>
      <c r="BB481" s="66" t="s">
        <v>572</v>
      </c>
      <c r="BC481" s="67" t="e">
        <f t="shared" si="3398"/>
        <v>#N/A</v>
      </c>
      <c r="BD481" s="67" t="e">
        <f t="shared" si="3399"/>
        <v>#N/A</v>
      </c>
      <c r="BE481" s="67" t="e">
        <f t="shared" si="3400"/>
        <v>#N/A</v>
      </c>
      <c r="BF481" s="67" t="e">
        <f t="shared" si="3401"/>
        <v>#N/A</v>
      </c>
      <c r="BG481" s="67" t="e">
        <f t="shared" si="3402"/>
        <v>#N/A</v>
      </c>
      <c r="BH481" s="67" t="e">
        <f t="shared" si="3403"/>
        <v>#N/A</v>
      </c>
      <c r="BI481" s="67" t="e">
        <f t="shared" si="3404"/>
        <v>#N/A</v>
      </c>
      <c r="BJ481" s="67" t="e">
        <f t="shared" si="3405"/>
        <v>#N/A</v>
      </c>
      <c r="BK481" s="67">
        <f t="shared" si="3406"/>
        <v>1231</v>
      </c>
      <c r="BL481" s="67">
        <f t="shared" si="3407"/>
        <v>1231</v>
      </c>
      <c r="BM481" s="67" t="e">
        <f t="shared" si="3408"/>
        <v>#N/A</v>
      </c>
      <c r="BN481" s="67" t="e">
        <f t="shared" si="3409"/>
        <v>#N/A</v>
      </c>
      <c r="BO481" s="67" t="e">
        <f t="shared" si="3410"/>
        <v>#N/A</v>
      </c>
      <c r="BP481" s="67" t="e">
        <f t="shared" si="3411"/>
        <v>#N/A</v>
      </c>
      <c r="BQ481" s="67" t="e">
        <f t="shared" si="3412"/>
        <v>#N/A</v>
      </c>
      <c r="BR481" s="67" t="e">
        <f t="shared" si="3413"/>
        <v>#N/A</v>
      </c>
      <c r="BS481" s="67" t="e">
        <f t="shared" si="3414"/>
        <v>#N/A</v>
      </c>
      <c r="BT481" s="67" t="e">
        <f t="shared" si="3415"/>
        <v>#N/A</v>
      </c>
      <c r="BU481" s="67" t="e">
        <f t="shared" si="3416"/>
        <v>#N/A</v>
      </c>
      <c r="BV481" s="67" t="e">
        <f t="shared" si="3417"/>
        <v>#N/A</v>
      </c>
      <c r="BW481" s="67" t="e">
        <f t="shared" si="3418"/>
        <v>#N/A</v>
      </c>
      <c r="BX481" s="67" t="e">
        <f t="shared" si="3419"/>
        <v>#N/A</v>
      </c>
      <c r="BY481" s="67" t="e">
        <f t="shared" si="3420"/>
        <v>#N/A</v>
      </c>
      <c r="BZ481" s="67" t="e">
        <f t="shared" si="3421"/>
        <v>#N/A</v>
      </c>
      <c r="CA481" s="67" t="e">
        <f t="shared" si="3422"/>
        <v>#N/A</v>
      </c>
      <c r="CB481" s="67" t="e">
        <f t="shared" si="3423"/>
        <v>#N/A</v>
      </c>
      <c r="CC481" s="67" t="e">
        <f t="shared" si="3424"/>
        <v>#N/A</v>
      </c>
      <c r="CD481" s="67" t="e">
        <f t="shared" si="3425"/>
        <v>#N/A</v>
      </c>
      <c r="CE481" s="67" t="e">
        <f t="shared" si="3426"/>
        <v>#N/A</v>
      </c>
      <c r="CF481" s="67" t="e">
        <f t="shared" si="3427"/>
        <v>#N/A</v>
      </c>
      <c r="CG481" s="67" t="e">
        <f t="shared" si="3428"/>
        <v>#N/A</v>
      </c>
      <c r="CH481" s="67" t="e">
        <f t="shared" si="3429"/>
        <v>#N/A</v>
      </c>
      <c r="CI481" s="67" t="e">
        <f t="shared" si="3430"/>
        <v>#N/A</v>
      </c>
      <c r="CJ481" s="67" t="e">
        <f t="shared" si="3431"/>
        <v>#N/A</v>
      </c>
      <c r="CK481" s="67" t="e">
        <f t="shared" si="3432"/>
        <v>#N/A</v>
      </c>
      <c r="CL481" s="68" t="e">
        <f t="shared" si="3433"/>
        <v>#N/A</v>
      </c>
    </row>
    <row r="482" spans="2:90" hidden="1" x14ac:dyDescent="0.4">
      <c r="B482" t="str">
        <f t="shared" si="3354"/>
        <v>2015中央電力(株)</v>
      </c>
      <c r="C482" t="str">
        <f t="shared" si="3355"/>
        <v>2015中央電力(株)</v>
      </c>
      <c r="D482">
        <v>2015</v>
      </c>
      <c r="E482">
        <v>2016</v>
      </c>
      <c r="G482" s="36" t="s">
        <v>457</v>
      </c>
      <c r="H482">
        <v>5.9599999999999996E-4</v>
      </c>
      <c r="J482">
        <v>5.6000000000000006E-4</v>
      </c>
      <c r="L482" s="60" t="s">
        <v>2183</v>
      </c>
      <c r="M482" s="61">
        <v>2015</v>
      </c>
      <c r="N482" s="62" t="s">
        <v>461</v>
      </c>
      <c r="P482" s="60" t="s">
        <v>573</v>
      </c>
      <c r="Q482" s="61" t="e">
        <f t="shared" si="3362"/>
        <v>#N/A</v>
      </c>
      <c r="R482" s="61" t="e">
        <f t="shared" si="3363"/>
        <v>#N/A</v>
      </c>
      <c r="S482" s="61" t="e">
        <f t="shared" si="3364"/>
        <v>#N/A</v>
      </c>
      <c r="T482" s="61" t="e">
        <f t="shared" si="3365"/>
        <v>#N/A</v>
      </c>
      <c r="U482" s="61" t="e">
        <f t="shared" si="3366"/>
        <v>#N/A</v>
      </c>
      <c r="V482" s="61" t="e">
        <f t="shared" si="3367"/>
        <v>#N/A</v>
      </c>
      <c r="W482" s="61" t="e">
        <f t="shared" si="3368"/>
        <v>#N/A</v>
      </c>
      <c r="X482" s="61" t="e">
        <f t="shared" si="3369"/>
        <v>#N/A</v>
      </c>
      <c r="Y482" s="61">
        <f t="shared" si="3370"/>
        <v>1127</v>
      </c>
      <c r="Z482" s="61">
        <f t="shared" si="3371"/>
        <v>1127</v>
      </c>
      <c r="AA482" s="61" t="e">
        <f t="shared" si="3372"/>
        <v>#N/A</v>
      </c>
      <c r="AB482" s="61" t="e">
        <f t="shared" si="3373"/>
        <v>#N/A</v>
      </c>
      <c r="AC482" s="61">
        <f t="shared" si="3374"/>
        <v>2067</v>
      </c>
      <c r="AD482" s="61">
        <f t="shared" si="3375"/>
        <v>2067</v>
      </c>
      <c r="AE482" s="61">
        <f t="shared" si="3376"/>
        <v>2621</v>
      </c>
      <c r="AF482" s="61">
        <f t="shared" si="3377"/>
        <v>2621</v>
      </c>
      <c r="AG482" s="61" t="e">
        <f t="shared" si="3378"/>
        <v>#N/A</v>
      </c>
      <c r="AH482" s="61" t="e">
        <f t="shared" si="3379"/>
        <v>#N/A</v>
      </c>
      <c r="AI482" s="61" t="e">
        <f t="shared" si="3524"/>
        <v>#N/A</v>
      </c>
      <c r="AJ482" s="61" t="e">
        <f t="shared" ref="AJ482" si="3609">AI482+COUNTIF($L:$L,AI$2&amp;$P482)-1</f>
        <v>#N/A</v>
      </c>
      <c r="AK482" s="61" t="e">
        <f t="shared" si="3526"/>
        <v>#N/A</v>
      </c>
      <c r="AL482" s="61" t="e">
        <f t="shared" ref="AL482" si="3610">AK482+COUNTIF($L:$L,AK$2&amp;$P482)-1</f>
        <v>#N/A</v>
      </c>
      <c r="AM482" s="61" t="e">
        <f t="shared" si="3528"/>
        <v>#N/A</v>
      </c>
      <c r="AN482" s="61" t="e">
        <f t="shared" ref="AN482" si="3611">AM482+COUNTIF($L:$L,AM$2&amp;$P482)-1</f>
        <v>#N/A</v>
      </c>
      <c r="AO482" s="61" t="e">
        <f t="shared" si="3530"/>
        <v>#N/A</v>
      </c>
      <c r="AP482" s="61" t="e">
        <f t="shared" ref="AP482" si="3612">AO482+COUNTIF($L:$L,AO$2&amp;$P482)-1</f>
        <v>#N/A</v>
      </c>
      <c r="AQ482" s="61" t="e">
        <f t="shared" si="3532"/>
        <v>#N/A</v>
      </c>
      <c r="AR482" s="61" t="e">
        <f t="shared" ref="AR482" si="3613">AQ482+COUNTIF($L:$L,AQ$2&amp;$P482)-1</f>
        <v>#N/A</v>
      </c>
      <c r="AS482" s="61" t="e">
        <f t="shared" si="3534"/>
        <v>#N/A</v>
      </c>
      <c r="AT482" s="61" t="e">
        <f t="shared" ref="AT482" si="3614">AS482+COUNTIF($L:$L,AS$2&amp;$P482)-1</f>
        <v>#N/A</v>
      </c>
      <c r="AU482" s="61" t="e">
        <f t="shared" si="3536"/>
        <v>#N/A</v>
      </c>
      <c r="AV482" s="61" t="e">
        <f t="shared" si="3393"/>
        <v>#N/A</v>
      </c>
      <c r="AW482" s="61" t="e">
        <f t="shared" si="3394"/>
        <v>#N/A</v>
      </c>
      <c r="AX482" s="61" t="e">
        <f t="shared" si="3395"/>
        <v>#N/A</v>
      </c>
      <c r="AY482" s="61" t="e">
        <f t="shared" si="3396"/>
        <v>#N/A</v>
      </c>
      <c r="AZ482" s="62" t="e">
        <f t="shared" si="3397"/>
        <v>#N/A</v>
      </c>
      <c r="BB482" s="69" t="s">
        <v>573</v>
      </c>
      <c r="BC482" s="70" t="e">
        <f t="shared" si="3398"/>
        <v>#N/A</v>
      </c>
      <c r="BD482" s="70" t="e">
        <f t="shared" si="3399"/>
        <v>#N/A</v>
      </c>
      <c r="BE482" s="70" t="e">
        <f t="shared" si="3400"/>
        <v>#N/A</v>
      </c>
      <c r="BF482" s="70" t="e">
        <f t="shared" si="3401"/>
        <v>#N/A</v>
      </c>
      <c r="BG482" s="70" t="e">
        <f t="shared" si="3402"/>
        <v>#N/A</v>
      </c>
      <c r="BH482" s="70" t="e">
        <f t="shared" si="3403"/>
        <v>#N/A</v>
      </c>
      <c r="BI482" s="70" t="e">
        <f t="shared" si="3404"/>
        <v>#N/A</v>
      </c>
      <c r="BJ482" s="70" t="e">
        <f t="shared" si="3405"/>
        <v>#N/A</v>
      </c>
      <c r="BK482" s="70">
        <f t="shared" si="3406"/>
        <v>1245</v>
      </c>
      <c r="BL482" s="70">
        <f t="shared" si="3407"/>
        <v>1245</v>
      </c>
      <c r="BM482" s="70" t="e">
        <f t="shared" si="3408"/>
        <v>#N/A</v>
      </c>
      <c r="BN482" s="70" t="e">
        <f t="shared" si="3409"/>
        <v>#N/A</v>
      </c>
      <c r="BO482" s="70">
        <f t="shared" si="3410"/>
        <v>2600</v>
      </c>
      <c r="BP482" s="70">
        <f t="shared" si="3411"/>
        <v>2600</v>
      </c>
      <c r="BQ482" s="70">
        <f t="shared" si="3412"/>
        <v>3579</v>
      </c>
      <c r="BR482" s="70">
        <f t="shared" si="3413"/>
        <v>3579</v>
      </c>
      <c r="BS482" s="70" t="e">
        <f t="shared" si="3414"/>
        <v>#N/A</v>
      </c>
      <c r="BT482" s="70" t="e">
        <f t="shared" si="3415"/>
        <v>#N/A</v>
      </c>
      <c r="BU482" s="70" t="e">
        <f t="shared" si="3416"/>
        <v>#N/A</v>
      </c>
      <c r="BV482" s="70" t="e">
        <f t="shared" si="3417"/>
        <v>#N/A</v>
      </c>
      <c r="BW482" s="70" t="e">
        <f t="shared" si="3418"/>
        <v>#N/A</v>
      </c>
      <c r="BX482" s="70" t="e">
        <f t="shared" si="3419"/>
        <v>#N/A</v>
      </c>
      <c r="BY482" s="70" t="e">
        <f t="shared" si="3420"/>
        <v>#N/A</v>
      </c>
      <c r="BZ482" s="70" t="e">
        <f t="shared" si="3421"/>
        <v>#N/A</v>
      </c>
      <c r="CA482" s="70" t="e">
        <f t="shared" si="3422"/>
        <v>#N/A</v>
      </c>
      <c r="CB482" s="70" t="e">
        <f t="shared" si="3423"/>
        <v>#N/A</v>
      </c>
      <c r="CC482" s="70" t="e">
        <f t="shared" si="3424"/>
        <v>#N/A</v>
      </c>
      <c r="CD482" s="70" t="e">
        <f t="shared" si="3425"/>
        <v>#N/A</v>
      </c>
      <c r="CE482" s="70" t="e">
        <f t="shared" si="3426"/>
        <v>#N/A</v>
      </c>
      <c r="CF482" s="70" t="e">
        <f t="shared" si="3427"/>
        <v>#N/A</v>
      </c>
      <c r="CG482" s="70" t="e">
        <f t="shared" si="3428"/>
        <v>#N/A</v>
      </c>
      <c r="CH482" s="70" t="e">
        <f t="shared" si="3429"/>
        <v>#N/A</v>
      </c>
      <c r="CI482" s="70" t="e">
        <f t="shared" si="3430"/>
        <v>#N/A</v>
      </c>
      <c r="CJ482" s="70" t="e">
        <f t="shared" si="3431"/>
        <v>#N/A</v>
      </c>
      <c r="CK482" s="70" t="e">
        <f t="shared" si="3432"/>
        <v>#N/A</v>
      </c>
      <c r="CL482" s="71" t="e">
        <f t="shared" si="3433"/>
        <v>#N/A</v>
      </c>
    </row>
    <row r="483" spans="2:90" hidden="1" x14ac:dyDescent="0.4">
      <c r="B483" t="str">
        <f t="shared" si="3354"/>
        <v>2015(株)成田香取エネルギー</v>
      </c>
      <c r="C483" t="str">
        <f t="shared" si="3355"/>
        <v>2015(株)成田香取エネルギー</v>
      </c>
      <c r="D483">
        <v>2015</v>
      </c>
      <c r="E483">
        <v>2016</v>
      </c>
      <c r="G483" s="36" t="s">
        <v>458</v>
      </c>
      <c r="H483">
        <v>3.2600000000000001E-4</v>
      </c>
      <c r="J483">
        <v>4.6600000000000005E-4</v>
      </c>
      <c r="L483" s="57" t="s">
        <v>2184</v>
      </c>
      <c r="M483" s="58">
        <v>2015</v>
      </c>
      <c r="N483" s="59" t="s">
        <v>462</v>
      </c>
      <c r="P483" s="57" t="s">
        <v>574</v>
      </c>
      <c r="Q483" s="58" t="e">
        <f t="shared" si="3362"/>
        <v>#N/A</v>
      </c>
      <c r="R483" s="58" t="e">
        <f t="shared" si="3363"/>
        <v>#N/A</v>
      </c>
      <c r="S483" s="58" t="e">
        <f t="shared" si="3364"/>
        <v>#N/A</v>
      </c>
      <c r="T483" s="58" t="e">
        <f t="shared" si="3365"/>
        <v>#N/A</v>
      </c>
      <c r="U483" s="58" t="e">
        <f t="shared" si="3366"/>
        <v>#N/A</v>
      </c>
      <c r="V483" s="58" t="e">
        <f t="shared" si="3367"/>
        <v>#N/A</v>
      </c>
      <c r="W483" s="58" t="e">
        <f t="shared" si="3368"/>
        <v>#N/A</v>
      </c>
      <c r="X483" s="58" t="e">
        <f t="shared" si="3369"/>
        <v>#N/A</v>
      </c>
      <c r="Y483" s="58">
        <f t="shared" si="3370"/>
        <v>1129</v>
      </c>
      <c r="Z483" s="58">
        <f t="shared" si="3371"/>
        <v>1129</v>
      </c>
      <c r="AA483" s="58" t="e">
        <f t="shared" si="3372"/>
        <v>#N/A</v>
      </c>
      <c r="AB483" s="58" t="e">
        <f t="shared" si="3373"/>
        <v>#N/A</v>
      </c>
      <c r="AC483" s="58" t="e">
        <f t="shared" si="3374"/>
        <v>#N/A</v>
      </c>
      <c r="AD483" s="58" t="e">
        <f t="shared" si="3375"/>
        <v>#N/A</v>
      </c>
      <c r="AE483" s="58" t="e">
        <f t="shared" si="3376"/>
        <v>#N/A</v>
      </c>
      <c r="AF483" s="58" t="e">
        <f t="shared" si="3377"/>
        <v>#N/A</v>
      </c>
      <c r="AG483" s="58" t="e">
        <f t="shared" si="3378"/>
        <v>#N/A</v>
      </c>
      <c r="AH483" s="58" t="e">
        <f t="shared" si="3379"/>
        <v>#N/A</v>
      </c>
      <c r="AI483" s="58" t="e">
        <f t="shared" si="3524"/>
        <v>#N/A</v>
      </c>
      <c r="AJ483" s="58" t="e">
        <f t="shared" ref="AJ483" si="3615">AI483+COUNTIF($L:$L,AI$2&amp;$P483)-1</f>
        <v>#N/A</v>
      </c>
      <c r="AK483" s="58" t="e">
        <f t="shared" si="3526"/>
        <v>#N/A</v>
      </c>
      <c r="AL483" s="58" t="e">
        <f t="shared" ref="AL483" si="3616">AK483+COUNTIF($L:$L,AK$2&amp;$P483)-1</f>
        <v>#N/A</v>
      </c>
      <c r="AM483" s="58" t="e">
        <f t="shared" si="3528"/>
        <v>#N/A</v>
      </c>
      <c r="AN483" s="58" t="e">
        <f t="shared" ref="AN483" si="3617">AM483+COUNTIF($L:$L,AM$2&amp;$P483)-1</f>
        <v>#N/A</v>
      </c>
      <c r="AO483" s="58" t="e">
        <f t="shared" si="3530"/>
        <v>#N/A</v>
      </c>
      <c r="AP483" s="58" t="e">
        <f t="shared" ref="AP483" si="3618">AO483+COUNTIF($L:$L,AO$2&amp;$P483)-1</f>
        <v>#N/A</v>
      </c>
      <c r="AQ483" s="58" t="e">
        <f t="shared" si="3532"/>
        <v>#N/A</v>
      </c>
      <c r="AR483" s="58" t="e">
        <f t="shared" ref="AR483" si="3619">AQ483+COUNTIF($L:$L,AQ$2&amp;$P483)-1</f>
        <v>#N/A</v>
      </c>
      <c r="AS483" s="58" t="e">
        <f t="shared" si="3534"/>
        <v>#N/A</v>
      </c>
      <c r="AT483" s="58" t="e">
        <f t="shared" ref="AT483" si="3620">AS483+COUNTIF($L:$L,AS$2&amp;$P483)-1</f>
        <v>#N/A</v>
      </c>
      <c r="AU483" s="58" t="e">
        <f t="shared" si="3536"/>
        <v>#N/A</v>
      </c>
      <c r="AV483" s="58" t="e">
        <f t="shared" si="3393"/>
        <v>#N/A</v>
      </c>
      <c r="AW483" s="58" t="e">
        <f t="shared" si="3394"/>
        <v>#N/A</v>
      </c>
      <c r="AX483" s="58" t="e">
        <f t="shared" si="3395"/>
        <v>#N/A</v>
      </c>
      <c r="AY483" s="58" t="e">
        <f t="shared" si="3396"/>
        <v>#N/A</v>
      </c>
      <c r="AZ483" s="59" t="e">
        <f t="shared" si="3397"/>
        <v>#N/A</v>
      </c>
      <c r="BB483" s="66" t="s">
        <v>574</v>
      </c>
      <c r="BC483" s="67" t="e">
        <f t="shared" si="3398"/>
        <v>#N/A</v>
      </c>
      <c r="BD483" s="67" t="e">
        <f t="shared" si="3399"/>
        <v>#N/A</v>
      </c>
      <c r="BE483" s="67" t="e">
        <f t="shared" si="3400"/>
        <v>#N/A</v>
      </c>
      <c r="BF483" s="67" t="e">
        <f t="shared" si="3401"/>
        <v>#N/A</v>
      </c>
      <c r="BG483" s="67" t="e">
        <f t="shared" si="3402"/>
        <v>#N/A</v>
      </c>
      <c r="BH483" s="67" t="e">
        <f t="shared" si="3403"/>
        <v>#N/A</v>
      </c>
      <c r="BI483" s="67" t="e">
        <f t="shared" si="3404"/>
        <v>#N/A</v>
      </c>
      <c r="BJ483" s="67" t="e">
        <f t="shared" si="3405"/>
        <v>#N/A</v>
      </c>
      <c r="BK483" s="67">
        <f t="shared" si="3406"/>
        <v>1247</v>
      </c>
      <c r="BL483" s="67">
        <f t="shared" si="3407"/>
        <v>1247</v>
      </c>
      <c r="BM483" s="67" t="e">
        <f t="shared" si="3408"/>
        <v>#N/A</v>
      </c>
      <c r="BN483" s="67" t="e">
        <f t="shared" si="3409"/>
        <v>#N/A</v>
      </c>
      <c r="BO483" s="67" t="e">
        <f t="shared" si="3410"/>
        <v>#N/A</v>
      </c>
      <c r="BP483" s="67" t="e">
        <f t="shared" si="3411"/>
        <v>#N/A</v>
      </c>
      <c r="BQ483" s="67" t="e">
        <f t="shared" si="3412"/>
        <v>#N/A</v>
      </c>
      <c r="BR483" s="67" t="e">
        <f t="shared" si="3413"/>
        <v>#N/A</v>
      </c>
      <c r="BS483" s="67" t="e">
        <f t="shared" si="3414"/>
        <v>#N/A</v>
      </c>
      <c r="BT483" s="67" t="e">
        <f t="shared" si="3415"/>
        <v>#N/A</v>
      </c>
      <c r="BU483" s="67" t="e">
        <f t="shared" si="3416"/>
        <v>#N/A</v>
      </c>
      <c r="BV483" s="67" t="e">
        <f t="shared" si="3417"/>
        <v>#N/A</v>
      </c>
      <c r="BW483" s="67" t="e">
        <f t="shared" si="3418"/>
        <v>#N/A</v>
      </c>
      <c r="BX483" s="67" t="e">
        <f t="shared" si="3419"/>
        <v>#N/A</v>
      </c>
      <c r="BY483" s="67" t="e">
        <f t="shared" si="3420"/>
        <v>#N/A</v>
      </c>
      <c r="BZ483" s="67" t="e">
        <f t="shared" si="3421"/>
        <v>#N/A</v>
      </c>
      <c r="CA483" s="67" t="e">
        <f t="shared" si="3422"/>
        <v>#N/A</v>
      </c>
      <c r="CB483" s="67" t="e">
        <f t="shared" si="3423"/>
        <v>#N/A</v>
      </c>
      <c r="CC483" s="67" t="e">
        <f t="shared" si="3424"/>
        <v>#N/A</v>
      </c>
      <c r="CD483" s="67" t="e">
        <f t="shared" si="3425"/>
        <v>#N/A</v>
      </c>
      <c r="CE483" s="67" t="e">
        <f t="shared" si="3426"/>
        <v>#N/A</v>
      </c>
      <c r="CF483" s="67" t="e">
        <f t="shared" si="3427"/>
        <v>#N/A</v>
      </c>
      <c r="CG483" s="67" t="e">
        <f t="shared" si="3428"/>
        <v>#N/A</v>
      </c>
      <c r="CH483" s="67" t="e">
        <f t="shared" si="3429"/>
        <v>#N/A</v>
      </c>
      <c r="CI483" s="67" t="e">
        <f t="shared" si="3430"/>
        <v>#N/A</v>
      </c>
      <c r="CJ483" s="67" t="e">
        <f t="shared" si="3431"/>
        <v>#N/A</v>
      </c>
      <c r="CK483" s="67" t="e">
        <f t="shared" si="3432"/>
        <v>#N/A</v>
      </c>
      <c r="CL483" s="68" t="e">
        <f t="shared" si="3433"/>
        <v>#N/A</v>
      </c>
    </row>
    <row r="484" spans="2:90" hidden="1" x14ac:dyDescent="0.4">
      <c r="B484" t="str">
        <f t="shared" si="3354"/>
        <v>2015東罐商事(株)</v>
      </c>
      <c r="C484" t="str">
        <f t="shared" si="3355"/>
        <v>2015東罐商事(株)</v>
      </c>
      <c r="D484">
        <v>2015</v>
      </c>
      <c r="E484">
        <v>2016</v>
      </c>
      <c r="G484" s="36" t="s">
        <v>459</v>
      </c>
      <c r="H484">
        <v>5.3600000000000002E-4</v>
      </c>
      <c r="J484">
        <v>5.0000000000000001E-4</v>
      </c>
      <c r="L484" s="60" t="s">
        <v>2185</v>
      </c>
      <c r="M484" s="61">
        <v>2015</v>
      </c>
      <c r="N484" s="62" t="s">
        <v>463</v>
      </c>
      <c r="P484" s="60" t="s">
        <v>575</v>
      </c>
      <c r="Q484" s="61" t="e">
        <f t="shared" si="3362"/>
        <v>#N/A</v>
      </c>
      <c r="R484" s="61" t="e">
        <f t="shared" si="3363"/>
        <v>#N/A</v>
      </c>
      <c r="S484" s="61" t="e">
        <f t="shared" si="3364"/>
        <v>#N/A</v>
      </c>
      <c r="T484" s="61" t="e">
        <f t="shared" si="3365"/>
        <v>#N/A</v>
      </c>
      <c r="U484" s="61" t="e">
        <f t="shared" si="3366"/>
        <v>#N/A</v>
      </c>
      <c r="V484" s="61" t="e">
        <f t="shared" si="3367"/>
        <v>#N/A</v>
      </c>
      <c r="W484" s="61" t="e">
        <f t="shared" si="3368"/>
        <v>#N/A</v>
      </c>
      <c r="X484" s="61" t="e">
        <f t="shared" si="3369"/>
        <v>#N/A</v>
      </c>
      <c r="Y484" s="61">
        <f t="shared" si="3370"/>
        <v>1150</v>
      </c>
      <c r="Z484" s="61">
        <f t="shared" si="3371"/>
        <v>1150</v>
      </c>
      <c r="AA484" s="61" t="e">
        <f t="shared" si="3372"/>
        <v>#N/A</v>
      </c>
      <c r="AB484" s="61" t="e">
        <f t="shared" si="3373"/>
        <v>#N/A</v>
      </c>
      <c r="AC484" s="61" t="e">
        <f t="shared" si="3374"/>
        <v>#N/A</v>
      </c>
      <c r="AD484" s="61" t="e">
        <f t="shared" si="3375"/>
        <v>#N/A</v>
      </c>
      <c r="AE484" s="61" t="e">
        <f t="shared" si="3376"/>
        <v>#N/A</v>
      </c>
      <c r="AF484" s="61" t="e">
        <f t="shared" si="3377"/>
        <v>#N/A</v>
      </c>
      <c r="AG484" s="61" t="e">
        <f t="shared" si="3378"/>
        <v>#N/A</v>
      </c>
      <c r="AH484" s="61" t="e">
        <f t="shared" si="3379"/>
        <v>#N/A</v>
      </c>
      <c r="AI484" s="61" t="e">
        <f t="shared" si="3524"/>
        <v>#N/A</v>
      </c>
      <c r="AJ484" s="61" t="e">
        <f t="shared" ref="AJ484" si="3621">AI484+COUNTIF($L:$L,AI$2&amp;$P484)-1</f>
        <v>#N/A</v>
      </c>
      <c r="AK484" s="61" t="e">
        <f t="shared" si="3526"/>
        <v>#N/A</v>
      </c>
      <c r="AL484" s="61" t="e">
        <f t="shared" ref="AL484" si="3622">AK484+COUNTIF($L:$L,AK$2&amp;$P484)-1</f>
        <v>#N/A</v>
      </c>
      <c r="AM484" s="61" t="e">
        <f t="shared" si="3528"/>
        <v>#N/A</v>
      </c>
      <c r="AN484" s="61" t="e">
        <f t="shared" ref="AN484" si="3623">AM484+COUNTIF($L:$L,AM$2&amp;$P484)-1</f>
        <v>#N/A</v>
      </c>
      <c r="AO484" s="61" t="e">
        <f t="shared" si="3530"/>
        <v>#N/A</v>
      </c>
      <c r="AP484" s="61" t="e">
        <f t="shared" ref="AP484" si="3624">AO484+COUNTIF($L:$L,AO$2&amp;$P484)-1</f>
        <v>#N/A</v>
      </c>
      <c r="AQ484" s="61" t="e">
        <f t="shared" si="3532"/>
        <v>#N/A</v>
      </c>
      <c r="AR484" s="61" t="e">
        <f t="shared" ref="AR484" si="3625">AQ484+COUNTIF($L:$L,AQ$2&amp;$P484)-1</f>
        <v>#N/A</v>
      </c>
      <c r="AS484" s="61" t="e">
        <f t="shared" si="3534"/>
        <v>#N/A</v>
      </c>
      <c r="AT484" s="61" t="e">
        <f t="shared" ref="AT484" si="3626">AS484+COUNTIF($L:$L,AS$2&amp;$P484)-1</f>
        <v>#N/A</v>
      </c>
      <c r="AU484" s="61" t="e">
        <f t="shared" si="3536"/>
        <v>#N/A</v>
      </c>
      <c r="AV484" s="61" t="e">
        <f t="shared" si="3393"/>
        <v>#N/A</v>
      </c>
      <c r="AW484" s="61" t="e">
        <f t="shared" si="3394"/>
        <v>#N/A</v>
      </c>
      <c r="AX484" s="61" t="e">
        <f t="shared" si="3395"/>
        <v>#N/A</v>
      </c>
      <c r="AY484" s="61" t="e">
        <f t="shared" si="3396"/>
        <v>#N/A</v>
      </c>
      <c r="AZ484" s="62" t="e">
        <f t="shared" si="3397"/>
        <v>#N/A</v>
      </c>
      <c r="BB484" s="69" t="s">
        <v>575</v>
      </c>
      <c r="BC484" s="70" t="e">
        <f t="shared" si="3398"/>
        <v>#N/A</v>
      </c>
      <c r="BD484" s="70" t="e">
        <f t="shared" si="3399"/>
        <v>#N/A</v>
      </c>
      <c r="BE484" s="70" t="e">
        <f t="shared" si="3400"/>
        <v>#N/A</v>
      </c>
      <c r="BF484" s="70" t="e">
        <f t="shared" si="3401"/>
        <v>#N/A</v>
      </c>
      <c r="BG484" s="70" t="e">
        <f t="shared" si="3402"/>
        <v>#N/A</v>
      </c>
      <c r="BH484" s="70" t="e">
        <f t="shared" si="3403"/>
        <v>#N/A</v>
      </c>
      <c r="BI484" s="70" t="e">
        <f t="shared" si="3404"/>
        <v>#N/A</v>
      </c>
      <c r="BJ484" s="70" t="e">
        <f t="shared" si="3405"/>
        <v>#N/A</v>
      </c>
      <c r="BK484" s="70">
        <f t="shared" si="3406"/>
        <v>1268</v>
      </c>
      <c r="BL484" s="70">
        <f t="shared" si="3407"/>
        <v>1268</v>
      </c>
      <c r="BM484" s="70" t="e">
        <f t="shared" si="3408"/>
        <v>#N/A</v>
      </c>
      <c r="BN484" s="70" t="e">
        <f t="shared" si="3409"/>
        <v>#N/A</v>
      </c>
      <c r="BO484" s="70" t="e">
        <f t="shared" si="3410"/>
        <v>#N/A</v>
      </c>
      <c r="BP484" s="70" t="e">
        <f t="shared" si="3411"/>
        <v>#N/A</v>
      </c>
      <c r="BQ484" s="70" t="e">
        <f t="shared" si="3412"/>
        <v>#N/A</v>
      </c>
      <c r="BR484" s="70" t="e">
        <f t="shared" si="3413"/>
        <v>#N/A</v>
      </c>
      <c r="BS484" s="70" t="e">
        <f t="shared" si="3414"/>
        <v>#N/A</v>
      </c>
      <c r="BT484" s="70" t="e">
        <f t="shared" si="3415"/>
        <v>#N/A</v>
      </c>
      <c r="BU484" s="70" t="e">
        <f t="shared" si="3416"/>
        <v>#N/A</v>
      </c>
      <c r="BV484" s="70" t="e">
        <f t="shared" si="3417"/>
        <v>#N/A</v>
      </c>
      <c r="BW484" s="70" t="e">
        <f t="shared" si="3418"/>
        <v>#N/A</v>
      </c>
      <c r="BX484" s="70" t="e">
        <f t="shared" si="3419"/>
        <v>#N/A</v>
      </c>
      <c r="BY484" s="70" t="e">
        <f t="shared" si="3420"/>
        <v>#N/A</v>
      </c>
      <c r="BZ484" s="70" t="e">
        <f t="shared" si="3421"/>
        <v>#N/A</v>
      </c>
      <c r="CA484" s="70" t="e">
        <f t="shared" si="3422"/>
        <v>#N/A</v>
      </c>
      <c r="CB484" s="70" t="e">
        <f t="shared" si="3423"/>
        <v>#N/A</v>
      </c>
      <c r="CC484" s="70" t="e">
        <f t="shared" si="3424"/>
        <v>#N/A</v>
      </c>
      <c r="CD484" s="70" t="e">
        <f t="shared" si="3425"/>
        <v>#N/A</v>
      </c>
      <c r="CE484" s="70" t="e">
        <f t="shared" si="3426"/>
        <v>#N/A</v>
      </c>
      <c r="CF484" s="70" t="e">
        <f t="shared" si="3427"/>
        <v>#N/A</v>
      </c>
      <c r="CG484" s="70" t="e">
        <f t="shared" si="3428"/>
        <v>#N/A</v>
      </c>
      <c r="CH484" s="70" t="e">
        <f t="shared" si="3429"/>
        <v>#N/A</v>
      </c>
      <c r="CI484" s="70" t="e">
        <f t="shared" si="3430"/>
        <v>#N/A</v>
      </c>
      <c r="CJ484" s="70" t="e">
        <f t="shared" si="3431"/>
        <v>#N/A</v>
      </c>
      <c r="CK484" s="70" t="e">
        <f t="shared" si="3432"/>
        <v>#N/A</v>
      </c>
      <c r="CL484" s="71" t="e">
        <f t="shared" si="3433"/>
        <v>#N/A</v>
      </c>
    </row>
    <row r="485" spans="2:90" hidden="1" x14ac:dyDescent="0.4">
      <c r="B485" t="str">
        <f t="shared" si="3354"/>
        <v>2015(株)ＣＷＳ</v>
      </c>
      <c r="C485" t="str">
        <f t="shared" si="3355"/>
        <v>2015(株)ＣＷＳ</v>
      </c>
      <c r="D485">
        <v>2015</v>
      </c>
      <c r="E485">
        <v>2016</v>
      </c>
      <c r="G485" s="36" t="s">
        <v>460</v>
      </c>
      <c r="H485">
        <v>3.8099999999999999E-4</v>
      </c>
      <c r="J485">
        <v>3.4499999999999998E-4</v>
      </c>
      <c r="L485" s="57" t="s">
        <v>2186</v>
      </c>
      <c r="M485" s="58">
        <v>2015</v>
      </c>
      <c r="N485" s="59" t="s">
        <v>464</v>
      </c>
      <c r="P485" s="57" t="s">
        <v>576</v>
      </c>
      <c r="Q485" s="58" t="e">
        <f t="shared" si="3362"/>
        <v>#N/A</v>
      </c>
      <c r="R485" s="58" t="e">
        <f t="shared" si="3363"/>
        <v>#N/A</v>
      </c>
      <c r="S485" s="58" t="e">
        <f t="shared" si="3364"/>
        <v>#N/A</v>
      </c>
      <c r="T485" s="58" t="e">
        <f t="shared" si="3365"/>
        <v>#N/A</v>
      </c>
      <c r="U485" s="58" t="e">
        <f t="shared" si="3366"/>
        <v>#N/A</v>
      </c>
      <c r="V485" s="58" t="e">
        <f t="shared" si="3367"/>
        <v>#N/A</v>
      </c>
      <c r="W485" s="58" t="e">
        <f t="shared" si="3368"/>
        <v>#N/A</v>
      </c>
      <c r="X485" s="58" t="e">
        <f t="shared" si="3369"/>
        <v>#N/A</v>
      </c>
      <c r="Y485" s="58">
        <f t="shared" si="3370"/>
        <v>1163</v>
      </c>
      <c r="Z485" s="58">
        <f t="shared" si="3371"/>
        <v>1163</v>
      </c>
      <c r="AA485" s="58" t="e">
        <f t="shared" si="3372"/>
        <v>#N/A</v>
      </c>
      <c r="AB485" s="58" t="e">
        <f t="shared" si="3373"/>
        <v>#N/A</v>
      </c>
      <c r="AC485" s="58" t="e">
        <f t="shared" si="3374"/>
        <v>#N/A</v>
      </c>
      <c r="AD485" s="58" t="e">
        <f t="shared" si="3375"/>
        <v>#N/A</v>
      </c>
      <c r="AE485" s="58" t="e">
        <f t="shared" si="3376"/>
        <v>#N/A</v>
      </c>
      <c r="AF485" s="58" t="e">
        <f t="shared" si="3377"/>
        <v>#N/A</v>
      </c>
      <c r="AG485" s="58" t="e">
        <f t="shared" si="3378"/>
        <v>#N/A</v>
      </c>
      <c r="AH485" s="58" t="e">
        <f t="shared" si="3379"/>
        <v>#N/A</v>
      </c>
      <c r="AI485" s="58" t="e">
        <f t="shared" ref="AI485:AI500" si="3627">MATCH(AI$3&amp;$P485,$L:$L,0)</f>
        <v>#N/A</v>
      </c>
      <c r="AJ485" s="58" t="e">
        <f t="shared" ref="AJ485" si="3628">AI485+COUNTIF($L:$L,AI$2&amp;$P485)-1</f>
        <v>#N/A</v>
      </c>
      <c r="AK485" s="58" t="e">
        <f t="shared" ref="AK485:AK500" si="3629">MATCH(AK$3&amp;$P485,$L:$L,0)</f>
        <v>#N/A</v>
      </c>
      <c r="AL485" s="58" t="e">
        <f t="shared" ref="AL485" si="3630">AK485+COUNTIF($L:$L,AK$2&amp;$P485)-1</f>
        <v>#N/A</v>
      </c>
      <c r="AM485" s="58" t="e">
        <f t="shared" ref="AM485:AM500" si="3631">MATCH(AM$3&amp;$P485,$L:$L,0)</f>
        <v>#N/A</v>
      </c>
      <c r="AN485" s="58" t="e">
        <f t="shared" ref="AN485" si="3632">AM485+COUNTIF($L:$L,AM$2&amp;$P485)-1</f>
        <v>#N/A</v>
      </c>
      <c r="AO485" s="58" t="e">
        <f t="shared" ref="AO485:AO500" si="3633">MATCH(AO$3&amp;$P485,$L:$L,0)</f>
        <v>#N/A</v>
      </c>
      <c r="AP485" s="58" t="e">
        <f t="shared" ref="AP485" si="3634">AO485+COUNTIF($L:$L,AO$2&amp;$P485)-1</f>
        <v>#N/A</v>
      </c>
      <c r="AQ485" s="58" t="e">
        <f t="shared" ref="AQ485:AQ500" si="3635">MATCH(AQ$3&amp;$P485,$L:$L,0)</f>
        <v>#N/A</v>
      </c>
      <c r="AR485" s="58" t="e">
        <f t="shared" ref="AR485" si="3636">AQ485+COUNTIF($L:$L,AQ$2&amp;$P485)-1</f>
        <v>#N/A</v>
      </c>
      <c r="AS485" s="58" t="e">
        <f t="shared" ref="AS485:AS500" si="3637">MATCH(AS$3&amp;$P485,$L:$L,0)</f>
        <v>#N/A</v>
      </c>
      <c r="AT485" s="58" t="e">
        <f t="shared" ref="AT485" si="3638">AS485+COUNTIF($L:$L,AS$2&amp;$P485)-1</f>
        <v>#N/A</v>
      </c>
      <c r="AU485" s="58" t="e">
        <f t="shared" ref="AU485:AU500" si="3639">MATCH(AU$3&amp;$P485,$L:$L,0)</f>
        <v>#N/A</v>
      </c>
      <c r="AV485" s="58" t="e">
        <f t="shared" si="3393"/>
        <v>#N/A</v>
      </c>
      <c r="AW485" s="58" t="e">
        <f t="shared" si="3394"/>
        <v>#N/A</v>
      </c>
      <c r="AX485" s="58" t="e">
        <f t="shared" si="3395"/>
        <v>#N/A</v>
      </c>
      <c r="AY485" s="58" t="e">
        <f t="shared" si="3396"/>
        <v>#N/A</v>
      </c>
      <c r="AZ485" s="59" t="e">
        <f t="shared" si="3397"/>
        <v>#N/A</v>
      </c>
      <c r="BB485" s="66" t="s">
        <v>576</v>
      </c>
      <c r="BC485" s="67" t="e">
        <f t="shared" si="3398"/>
        <v>#N/A</v>
      </c>
      <c r="BD485" s="67" t="e">
        <f t="shared" si="3399"/>
        <v>#N/A</v>
      </c>
      <c r="BE485" s="67" t="e">
        <f t="shared" si="3400"/>
        <v>#N/A</v>
      </c>
      <c r="BF485" s="67" t="e">
        <f t="shared" si="3401"/>
        <v>#N/A</v>
      </c>
      <c r="BG485" s="67" t="e">
        <f t="shared" si="3402"/>
        <v>#N/A</v>
      </c>
      <c r="BH485" s="67" t="e">
        <f t="shared" si="3403"/>
        <v>#N/A</v>
      </c>
      <c r="BI485" s="67" t="e">
        <f t="shared" si="3404"/>
        <v>#N/A</v>
      </c>
      <c r="BJ485" s="67" t="e">
        <f t="shared" si="3405"/>
        <v>#N/A</v>
      </c>
      <c r="BK485" s="67">
        <f t="shared" si="3406"/>
        <v>1281</v>
      </c>
      <c r="BL485" s="67">
        <f t="shared" si="3407"/>
        <v>1281</v>
      </c>
      <c r="BM485" s="67" t="e">
        <f t="shared" si="3408"/>
        <v>#N/A</v>
      </c>
      <c r="BN485" s="67" t="e">
        <f t="shared" si="3409"/>
        <v>#N/A</v>
      </c>
      <c r="BO485" s="67" t="e">
        <f t="shared" si="3410"/>
        <v>#N/A</v>
      </c>
      <c r="BP485" s="67" t="e">
        <f t="shared" si="3411"/>
        <v>#N/A</v>
      </c>
      <c r="BQ485" s="67" t="e">
        <f t="shared" si="3412"/>
        <v>#N/A</v>
      </c>
      <c r="BR485" s="67" t="e">
        <f t="shared" si="3413"/>
        <v>#N/A</v>
      </c>
      <c r="BS485" s="67" t="e">
        <f t="shared" si="3414"/>
        <v>#N/A</v>
      </c>
      <c r="BT485" s="67" t="e">
        <f t="shared" si="3415"/>
        <v>#N/A</v>
      </c>
      <c r="BU485" s="67" t="e">
        <f t="shared" si="3416"/>
        <v>#N/A</v>
      </c>
      <c r="BV485" s="67" t="e">
        <f t="shared" si="3417"/>
        <v>#N/A</v>
      </c>
      <c r="BW485" s="67" t="e">
        <f t="shared" si="3418"/>
        <v>#N/A</v>
      </c>
      <c r="BX485" s="67" t="e">
        <f t="shared" si="3419"/>
        <v>#N/A</v>
      </c>
      <c r="BY485" s="67" t="e">
        <f t="shared" si="3420"/>
        <v>#N/A</v>
      </c>
      <c r="BZ485" s="67" t="e">
        <f t="shared" si="3421"/>
        <v>#N/A</v>
      </c>
      <c r="CA485" s="67" t="e">
        <f t="shared" si="3422"/>
        <v>#N/A</v>
      </c>
      <c r="CB485" s="67" t="e">
        <f t="shared" si="3423"/>
        <v>#N/A</v>
      </c>
      <c r="CC485" s="67" t="e">
        <f t="shared" si="3424"/>
        <v>#N/A</v>
      </c>
      <c r="CD485" s="67" t="e">
        <f t="shared" si="3425"/>
        <v>#N/A</v>
      </c>
      <c r="CE485" s="67" t="e">
        <f t="shared" si="3426"/>
        <v>#N/A</v>
      </c>
      <c r="CF485" s="67" t="e">
        <f t="shared" si="3427"/>
        <v>#N/A</v>
      </c>
      <c r="CG485" s="67" t="e">
        <f t="shared" si="3428"/>
        <v>#N/A</v>
      </c>
      <c r="CH485" s="67" t="e">
        <f t="shared" si="3429"/>
        <v>#N/A</v>
      </c>
      <c r="CI485" s="67" t="e">
        <f t="shared" si="3430"/>
        <v>#N/A</v>
      </c>
      <c r="CJ485" s="67" t="e">
        <f t="shared" si="3431"/>
        <v>#N/A</v>
      </c>
      <c r="CK485" s="67" t="e">
        <f t="shared" si="3432"/>
        <v>#N/A</v>
      </c>
      <c r="CL485" s="68" t="e">
        <f t="shared" si="3433"/>
        <v>#N/A</v>
      </c>
    </row>
    <row r="486" spans="2:90" hidden="1" x14ac:dyDescent="0.4">
      <c r="B486" t="str">
        <f t="shared" si="3354"/>
        <v>2015ふくしま新電力(株)</v>
      </c>
      <c r="C486" t="str">
        <f t="shared" si="3355"/>
        <v>2015ふくしま新電力(株)</v>
      </c>
      <c r="D486">
        <v>2015</v>
      </c>
      <c r="E486">
        <v>2016</v>
      </c>
      <c r="G486" s="36" t="s">
        <v>461</v>
      </c>
      <c r="H486">
        <v>6.4000000000000005E-4</v>
      </c>
      <c r="J486">
        <v>6.0499999999999996E-4</v>
      </c>
      <c r="L486" s="60" t="s">
        <v>2187</v>
      </c>
      <c r="M486" s="61">
        <v>2015</v>
      </c>
      <c r="N486" s="62" t="s">
        <v>465</v>
      </c>
      <c r="P486" s="60" t="s">
        <v>577</v>
      </c>
      <c r="Q486" s="61" t="e">
        <f t="shared" si="3362"/>
        <v>#N/A</v>
      </c>
      <c r="R486" s="61" t="e">
        <f t="shared" si="3363"/>
        <v>#N/A</v>
      </c>
      <c r="S486" s="61" t="e">
        <f t="shared" si="3364"/>
        <v>#N/A</v>
      </c>
      <c r="T486" s="61" t="e">
        <f t="shared" si="3365"/>
        <v>#N/A</v>
      </c>
      <c r="U486" s="61" t="e">
        <f t="shared" si="3366"/>
        <v>#N/A</v>
      </c>
      <c r="V486" s="61" t="e">
        <f t="shared" si="3367"/>
        <v>#N/A</v>
      </c>
      <c r="W486" s="61" t="e">
        <f t="shared" si="3368"/>
        <v>#N/A</v>
      </c>
      <c r="X486" s="61" t="e">
        <f t="shared" si="3369"/>
        <v>#N/A</v>
      </c>
      <c r="Y486" s="61">
        <f t="shared" si="3370"/>
        <v>1174</v>
      </c>
      <c r="Z486" s="61">
        <f t="shared" si="3371"/>
        <v>1174</v>
      </c>
      <c r="AA486" s="61">
        <f t="shared" si="3372"/>
        <v>1608</v>
      </c>
      <c r="AB486" s="61">
        <f t="shared" si="3373"/>
        <v>1608</v>
      </c>
      <c r="AC486" s="61">
        <f t="shared" si="3374"/>
        <v>2116</v>
      </c>
      <c r="AD486" s="61">
        <f t="shared" si="3375"/>
        <v>2116</v>
      </c>
      <c r="AE486" s="61" t="e">
        <f t="shared" si="3376"/>
        <v>#N/A</v>
      </c>
      <c r="AF486" s="61" t="e">
        <f t="shared" si="3377"/>
        <v>#N/A</v>
      </c>
      <c r="AG486" s="61" t="e">
        <f t="shared" si="3378"/>
        <v>#N/A</v>
      </c>
      <c r="AH486" s="61" t="e">
        <f t="shared" si="3379"/>
        <v>#N/A</v>
      </c>
      <c r="AI486" s="61" t="e">
        <f t="shared" si="3627"/>
        <v>#N/A</v>
      </c>
      <c r="AJ486" s="61" t="e">
        <f t="shared" ref="AJ486" si="3640">AI486+COUNTIF($L:$L,AI$2&amp;$P486)-1</f>
        <v>#N/A</v>
      </c>
      <c r="AK486" s="61" t="e">
        <f t="shared" si="3629"/>
        <v>#N/A</v>
      </c>
      <c r="AL486" s="61" t="e">
        <f t="shared" ref="AL486" si="3641">AK486+COUNTIF($L:$L,AK$2&amp;$P486)-1</f>
        <v>#N/A</v>
      </c>
      <c r="AM486" s="61" t="e">
        <f t="shared" si="3631"/>
        <v>#N/A</v>
      </c>
      <c r="AN486" s="61" t="e">
        <f t="shared" ref="AN486" si="3642">AM486+COUNTIF($L:$L,AM$2&amp;$P486)-1</f>
        <v>#N/A</v>
      </c>
      <c r="AO486" s="61" t="e">
        <f t="shared" si="3633"/>
        <v>#N/A</v>
      </c>
      <c r="AP486" s="61" t="e">
        <f t="shared" ref="AP486" si="3643">AO486+COUNTIF($L:$L,AO$2&amp;$P486)-1</f>
        <v>#N/A</v>
      </c>
      <c r="AQ486" s="61" t="e">
        <f t="shared" si="3635"/>
        <v>#N/A</v>
      </c>
      <c r="AR486" s="61" t="e">
        <f t="shared" ref="AR486" si="3644">AQ486+COUNTIF($L:$L,AQ$2&amp;$P486)-1</f>
        <v>#N/A</v>
      </c>
      <c r="AS486" s="61" t="e">
        <f t="shared" si="3637"/>
        <v>#N/A</v>
      </c>
      <c r="AT486" s="61" t="e">
        <f t="shared" ref="AT486" si="3645">AS486+COUNTIF($L:$L,AS$2&amp;$P486)-1</f>
        <v>#N/A</v>
      </c>
      <c r="AU486" s="61" t="e">
        <f t="shared" si="3639"/>
        <v>#N/A</v>
      </c>
      <c r="AV486" s="61" t="e">
        <f t="shared" si="3393"/>
        <v>#N/A</v>
      </c>
      <c r="AW486" s="61" t="e">
        <f t="shared" si="3394"/>
        <v>#N/A</v>
      </c>
      <c r="AX486" s="61" t="e">
        <f t="shared" si="3395"/>
        <v>#N/A</v>
      </c>
      <c r="AY486" s="61" t="e">
        <f t="shared" si="3396"/>
        <v>#N/A</v>
      </c>
      <c r="AZ486" s="62" t="e">
        <f t="shared" si="3397"/>
        <v>#N/A</v>
      </c>
      <c r="BB486" s="69" t="s">
        <v>577</v>
      </c>
      <c r="BC486" s="70" t="e">
        <f t="shared" si="3398"/>
        <v>#N/A</v>
      </c>
      <c r="BD486" s="70" t="e">
        <f t="shared" si="3399"/>
        <v>#N/A</v>
      </c>
      <c r="BE486" s="70" t="e">
        <f t="shared" si="3400"/>
        <v>#N/A</v>
      </c>
      <c r="BF486" s="70" t="e">
        <f t="shared" si="3401"/>
        <v>#N/A</v>
      </c>
      <c r="BG486" s="70" t="e">
        <f t="shared" si="3402"/>
        <v>#N/A</v>
      </c>
      <c r="BH486" s="70" t="e">
        <f t="shared" si="3403"/>
        <v>#N/A</v>
      </c>
      <c r="BI486" s="70" t="e">
        <f t="shared" si="3404"/>
        <v>#N/A</v>
      </c>
      <c r="BJ486" s="70" t="e">
        <f t="shared" si="3405"/>
        <v>#N/A</v>
      </c>
      <c r="BK486" s="70">
        <f t="shared" si="3406"/>
        <v>1292</v>
      </c>
      <c r="BL486" s="70">
        <f t="shared" si="3407"/>
        <v>1292</v>
      </c>
      <c r="BM486" s="70">
        <f t="shared" si="3408"/>
        <v>1880</v>
      </c>
      <c r="BN486" s="70">
        <f t="shared" si="3409"/>
        <v>1880</v>
      </c>
      <c r="BO486" s="70">
        <f t="shared" si="3410"/>
        <v>2657</v>
      </c>
      <c r="BP486" s="70">
        <f t="shared" si="3411"/>
        <v>2657</v>
      </c>
      <c r="BQ486" s="70" t="e">
        <f t="shared" si="3412"/>
        <v>#N/A</v>
      </c>
      <c r="BR486" s="70" t="e">
        <f t="shared" si="3413"/>
        <v>#N/A</v>
      </c>
      <c r="BS486" s="70" t="e">
        <f t="shared" si="3414"/>
        <v>#N/A</v>
      </c>
      <c r="BT486" s="70" t="e">
        <f t="shared" si="3415"/>
        <v>#N/A</v>
      </c>
      <c r="BU486" s="70" t="e">
        <f t="shared" si="3416"/>
        <v>#N/A</v>
      </c>
      <c r="BV486" s="70" t="e">
        <f t="shared" si="3417"/>
        <v>#N/A</v>
      </c>
      <c r="BW486" s="70" t="e">
        <f t="shared" si="3418"/>
        <v>#N/A</v>
      </c>
      <c r="BX486" s="70" t="e">
        <f t="shared" si="3419"/>
        <v>#N/A</v>
      </c>
      <c r="BY486" s="70" t="e">
        <f t="shared" si="3420"/>
        <v>#N/A</v>
      </c>
      <c r="BZ486" s="70" t="e">
        <f t="shared" si="3421"/>
        <v>#N/A</v>
      </c>
      <c r="CA486" s="70" t="e">
        <f t="shared" si="3422"/>
        <v>#N/A</v>
      </c>
      <c r="CB486" s="70" t="e">
        <f t="shared" si="3423"/>
        <v>#N/A</v>
      </c>
      <c r="CC486" s="70" t="e">
        <f t="shared" si="3424"/>
        <v>#N/A</v>
      </c>
      <c r="CD486" s="70" t="e">
        <f t="shared" si="3425"/>
        <v>#N/A</v>
      </c>
      <c r="CE486" s="70" t="e">
        <f t="shared" si="3426"/>
        <v>#N/A</v>
      </c>
      <c r="CF486" s="70" t="e">
        <f t="shared" si="3427"/>
        <v>#N/A</v>
      </c>
      <c r="CG486" s="70" t="e">
        <f t="shared" si="3428"/>
        <v>#N/A</v>
      </c>
      <c r="CH486" s="70" t="e">
        <f t="shared" si="3429"/>
        <v>#N/A</v>
      </c>
      <c r="CI486" s="70" t="e">
        <f t="shared" si="3430"/>
        <v>#N/A</v>
      </c>
      <c r="CJ486" s="70" t="e">
        <f t="shared" si="3431"/>
        <v>#N/A</v>
      </c>
      <c r="CK486" s="70" t="e">
        <f t="shared" si="3432"/>
        <v>#N/A</v>
      </c>
      <c r="CL486" s="71" t="e">
        <f t="shared" si="3433"/>
        <v>#N/A</v>
      </c>
    </row>
    <row r="487" spans="2:90" hidden="1" x14ac:dyDescent="0.4">
      <c r="B487" t="str">
        <f t="shared" si="3354"/>
        <v>2015(株)エネクスライフサービス</v>
      </c>
      <c r="C487" t="str">
        <f t="shared" si="3355"/>
        <v>2015(株)エネクスライフサービス</v>
      </c>
      <c r="D487">
        <v>2015</v>
      </c>
      <c r="E487">
        <v>2016</v>
      </c>
      <c r="G487" s="36" t="s">
        <v>462</v>
      </c>
      <c r="H487">
        <v>4.8899999999999996E-4</v>
      </c>
      <c r="J487">
        <v>4.5300000000000001E-4</v>
      </c>
      <c r="L487" s="57" t="s">
        <v>2188</v>
      </c>
      <c r="M487" s="58">
        <v>2015</v>
      </c>
      <c r="N487" s="59" t="s">
        <v>466</v>
      </c>
      <c r="P487" s="57" t="s">
        <v>578</v>
      </c>
      <c r="Q487" s="58" t="e">
        <f t="shared" si="3362"/>
        <v>#N/A</v>
      </c>
      <c r="R487" s="58" t="e">
        <f t="shared" si="3363"/>
        <v>#N/A</v>
      </c>
      <c r="S487" s="58" t="e">
        <f t="shared" si="3364"/>
        <v>#N/A</v>
      </c>
      <c r="T487" s="58" t="e">
        <f t="shared" si="3365"/>
        <v>#N/A</v>
      </c>
      <c r="U487" s="58" t="e">
        <f t="shared" si="3366"/>
        <v>#N/A</v>
      </c>
      <c r="V487" s="58" t="e">
        <f t="shared" si="3367"/>
        <v>#N/A</v>
      </c>
      <c r="W487" s="58" t="e">
        <f t="shared" si="3368"/>
        <v>#N/A</v>
      </c>
      <c r="X487" s="58" t="e">
        <f t="shared" si="3369"/>
        <v>#N/A</v>
      </c>
      <c r="Y487" s="58">
        <f t="shared" si="3370"/>
        <v>1189</v>
      </c>
      <c r="Z487" s="58">
        <f t="shared" si="3371"/>
        <v>1189</v>
      </c>
      <c r="AA487" s="58">
        <f t="shared" si="3372"/>
        <v>1624</v>
      </c>
      <c r="AB487" s="58">
        <f t="shared" si="3373"/>
        <v>1624</v>
      </c>
      <c r="AC487" s="58">
        <f t="shared" si="3374"/>
        <v>2132</v>
      </c>
      <c r="AD487" s="58">
        <f t="shared" si="3375"/>
        <v>2132</v>
      </c>
      <c r="AE487" s="58">
        <f t="shared" si="3376"/>
        <v>2673</v>
      </c>
      <c r="AF487" s="58">
        <f t="shared" si="3377"/>
        <v>2673</v>
      </c>
      <c r="AG487" s="58" t="e">
        <f t="shared" si="3378"/>
        <v>#N/A</v>
      </c>
      <c r="AH487" s="58" t="e">
        <f t="shared" si="3379"/>
        <v>#N/A</v>
      </c>
      <c r="AI487" s="58" t="e">
        <f t="shared" si="3627"/>
        <v>#N/A</v>
      </c>
      <c r="AJ487" s="58" t="e">
        <f t="shared" ref="AJ487" si="3646">AI487+COUNTIF($L:$L,AI$2&amp;$P487)-1</f>
        <v>#N/A</v>
      </c>
      <c r="AK487" s="58" t="e">
        <f t="shared" si="3629"/>
        <v>#N/A</v>
      </c>
      <c r="AL487" s="58" t="e">
        <f t="shared" ref="AL487" si="3647">AK487+COUNTIF($L:$L,AK$2&amp;$P487)-1</f>
        <v>#N/A</v>
      </c>
      <c r="AM487" s="58" t="e">
        <f t="shared" si="3631"/>
        <v>#N/A</v>
      </c>
      <c r="AN487" s="58" t="e">
        <f t="shared" ref="AN487" si="3648">AM487+COUNTIF($L:$L,AM$2&amp;$P487)-1</f>
        <v>#N/A</v>
      </c>
      <c r="AO487" s="58" t="e">
        <f t="shared" si="3633"/>
        <v>#N/A</v>
      </c>
      <c r="AP487" s="58" t="e">
        <f t="shared" ref="AP487" si="3649">AO487+COUNTIF($L:$L,AO$2&amp;$P487)-1</f>
        <v>#N/A</v>
      </c>
      <c r="AQ487" s="58" t="e">
        <f t="shared" si="3635"/>
        <v>#N/A</v>
      </c>
      <c r="AR487" s="58" t="e">
        <f t="shared" ref="AR487" si="3650">AQ487+COUNTIF($L:$L,AQ$2&amp;$P487)-1</f>
        <v>#N/A</v>
      </c>
      <c r="AS487" s="58" t="e">
        <f t="shared" si="3637"/>
        <v>#N/A</v>
      </c>
      <c r="AT487" s="58" t="e">
        <f t="shared" ref="AT487" si="3651">AS487+COUNTIF($L:$L,AS$2&amp;$P487)-1</f>
        <v>#N/A</v>
      </c>
      <c r="AU487" s="58" t="e">
        <f t="shared" si="3639"/>
        <v>#N/A</v>
      </c>
      <c r="AV487" s="58" t="e">
        <f t="shared" si="3393"/>
        <v>#N/A</v>
      </c>
      <c r="AW487" s="58" t="e">
        <f t="shared" si="3394"/>
        <v>#N/A</v>
      </c>
      <c r="AX487" s="58" t="e">
        <f t="shared" si="3395"/>
        <v>#N/A</v>
      </c>
      <c r="AY487" s="58" t="e">
        <f t="shared" si="3396"/>
        <v>#N/A</v>
      </c>
      <c r="AZ487" s="59" t="e">
        <f t="shared" si="3397"/>
        <v>#N/A</v>
      </c>
      <c r="BB487" s="66" t="s">
        <v>578</v>
      </c>
      <c r="BC487" s="67" t="e">
        <f t="shared" si="3398"/>
        <v>#N/A</v>
      </c>
      <c r="BD487" s="67" t="e">
        <f t="shared" si="3399"/>
        <v>#N/A</v>
      </c>
      <c r="BE487" s="67" t="e">
        <f t="shared" si="3400"/>
        <v>#N/A</v>
      </c>
      <c r="BF487" s="67" t="e">
        <f t="shared" si="3401"/>
        <v>#N/A</v>
      </c>
      <c r="BG487" s="67" t="e">
        <f t="shared" si="3402"/>
        <v>#N/A</v>
      </c>
      <c r="BH487" s="67" t="e">
        <f t="shared" si="3403"/>
        <v>#N/A</v>
      </c>
      <c r="BI487" s="67" t="e">
        <f t="shared" si="3404"/>
        <v>#N/A</v>
      </c>
      <c r="BJ487" s="67" t="e">
        <f t="shared" si="3405"/>
        <v>#N/A</v>
      </c>
      <c r="BK487" s="67">
        <f t="shared" si="3406"/>
        <v>1310</v>
      </c>
      <c r="BL487" s="67">
        <f t="shared" si="3407"/>
        <v>1310</v>
      </c>
      <c r="BM487" s="67">
        <f t="shared" si="3408"/>
        <v>1903</v>
      </c>
      <c r="BN487" s="67">
        <f t="shared" si="3409"/>
        <v>1903</v>
      </c>
      <c r="BO487" s="67">
        <f t="shared" si="3410"/>
        <v>2683</v>
      </c>
      <c r="BP487" s="67">
        <f t="shared" si="3411"/>
        <v>2683</v>
      </c>
      <c r="BQ487" s="67">
        <f t="shared" si="3412"/>
        <v>3659</v>
      </c>
      <c r="BR487" s="67">
        <f t="shared" si="3413"/>
        <v>3659</v>
      </c>
      <c r="BS487" s="67" t="e">
        <f t="shared" si="3414"/>
        <v>#N/A</v>
      </c>
      <c r="BT487" s="67" t="e">
        <f t="shared" si="3415"/>
        <v>#N/A</v>
      </c>
      <c r="BU487" s="67" t="e">
        <f t="shared" si="3416"/>
        <v>#N/A</v>
      </c>
      <c r="BV487" s="67" t="e">
        <f t="shared" si="3417"/>
        <v>#N/A</v>
      </c>
      <c r="BW487" s="67" t="e">
        <f t="shared" si="3418"/>
        <v>#N/A</v>
      </c>
      <c r="BX487" s="67" t="e">
        <f t="shared" si="3419"/>
        <v>#N/A</v>
      </c>
      <c r="BY487" s="67" t="e">
        <f t="shared" si="3420"/>
        <v>#N/A</v>
      </c>
      <c r="BZ487" s="67" t="e">
        <f t="shared" si="3421"/>
        <v>#N/A</v>
      </c>
      <c r="CA487" s="67" t="e">
        <f t="shared" si="3422"/>
        <v>#N/A</v>
      </c>
      <c r="CB487" s="67" t="e">
        <f t="shared" si="3423"/>
        <v>#N/A</v>
      </c>
      <c r="CC487" s="67" t="e">
        <f t="shared" si="3424"/>
        <v>#N/A</v>
      </c>
      <c r="CD487" s="67" t="e">
        <f t="shared" si="3425"/>
        <v>#N/A</v>
      </c>
      <c r="CE487" s="67" t="e">
        <f t="shared" si="3426"/>
        <v>#N/A</v>
      </c>
      <c r="CF487" s="67" t="e">
        <f t="shared" si="3427"/>
        <v>#N/A</v>
      </c>
      <c r="CG487" s="67" t="e">
        <f t="shared" si="3428"/>
        <v>#N/A</v>
      </c>
      <c r="CH487" s="67" t="e">
        <f t="shared" si="3429"/>
        <v>#N/A</v>
      </c>
      <c r="CI487" s="67" t="e">
        <f t="shared" si="3430"/>
        <v>#N/A</v>
      </c>
      <c r="CJ487" s="67" t="e">
        <f t="shared" si="3431"/>
        <v>#N/A</v>
      </c>
      <c r="CK487" s="67" t="e">
        <f t="shared" si="3432"/>
        <v>#N/A</v>
      </c>
      <c r="CL487" s="68" t="e">
        <f t="shared" si="3433"/>
        <v>#N/A</v>
      </c>
    </row>
    <row r="488" spans="2:90" hidden="1" x14ac:dyDescent="0.4">
      <c r="B488" t="str">
        <f t="shared" si="3354"/>
        <v>2015ネイチャーエナジー小国(株)</v>
      </c>
      <c r="C488" t="str">
        <f t="shared" si="3355"/>
        <v>2015ネイチャーエナジー小国(株)</v>
      </c>
      <c r="D488">
        <v>2015</v>
      </c>
      <c r="E488">
        <v>2016</v>
      </c>
      <c r="G488" s="36" t="s">
        <v>463</v>
      </c>
      <c r="H488">
        <v>5.6599999999999999E-4</v>
      </c>
      <c r="J488">
        <v>5.3000000000000009E-4</v>
      </c>
      <c r="L488" s="60" t="s">
        <v>2189</v>
      </c>
      <c r="M488" s="61">
        <v>2015</v>
      </c>
      <c r="N488" s="62" t="s">
        <v>467</v>
      </c>
      <c r="P488" s="60" t="s">
        <v>579</v>
      </c>
      <c r="Q488" s="61" t="e">
        <f t="shared" si="3362"/>
        <v>#N/A</v>
      </c>
      <c r="R488" s="61" t="e">
        <f t="shared" si="3363"/>
        <v>#N/A</v>
      </c>
      <c r="S488" s="61" t="e">
        <f t="shared" si="3364"/>
        <v>#N/A</v>
      </c>
      <c r="T488" s="61" t="e">
        <f t="shared" si="3365"/>
        <v>#N/A</v>
      </c>
      <c r="U488" s="61" t="e">
        <f t="shared" si="3366"/>
        <v>#N/A</v>
      </c>
      <c r="V488" s="61" t="e">
        <f t="shared" si="3367"/>
        <v>#N/A</v>
      </c>
      <c r="W488" s="61" t="e">
        <f t="shared" si="3368"/>
        <v>#N/A</v>
      </c>
      <c r="X488" s="61" t="e">
        <f t="shared" si="3369"/>
        <v>#N/A</v>
      </c>
      <c r="Y488" s="61">
        <f t="shared" si="3370"/>
        <v>1192</v>
      </c>
      <c r="Z488" s="61">
        <f t="shared" si="3371"/>
        <v>1192</v>
      </c>
      <c r="AA488" s="61">
        <f t="shared" si="3372"/>
        <v>1627</v>
      </c>
      <c r="AB488" s="61">
        <f t="shared" si="3373"/>
        <v>1627</v>
      </c>
      <c r="AC488" s="61">
        <f t="shared" si="3374"/>
        <v>2135</v>
      </c>
      <c r="AD488" s="61">
        <f t="shared" si="3375"/>
        <v>2135</v>
      </c>
      <c r="AE488" s="61">
        <f t="shared" si="3376"/>
        <v>2676</v>
      </c>
      <c r="AF488" s="61">
        <f t="shared" si="3377"/>
        <v>2676</v>
      </c>
      <c r="AG488" s="61" t="e">
        <f t="shared" si="3378"/>
        <v>#N/A</v>
      </c>
      <c r="AH488" s="61" t="e">
        <f t="shared" si="3379"/>
        <v>#N/A</v>
      </c>
      <c r="AI488" s="61" t="e">
        <f t="shared" si="3627"/>
        <v>#N/A</v>
      </c>
      <c r="AJ488" s="61" t="e">
        <f t="shared" ref="AJ488" si="3652">AI488+COUNTIF($L:$L,AI$2&amp;$P488)-1</f>
        <v>#N/A</v>
      </c>
      <c r="AK488" s="61" t="e">
        <f t="shared" si="3629"/>
        <v>#N/A</v>
      </c>
      <c r="AL488" s="61" t="e">
        <f t="shared" ref="AL488" si="3653">AK488+COUNTIF($L:$L,AK$2&amp;$P488)-1</f>
        <v>#N/A</v>
      </c>
      <c r="AM488" s="61" t="e">
        <f t="shared" si="3631"/>
        <v>#N/A</v>
      </c>
      <c r="AN488" s="61" t="e">
        <f t="shared" ref="AN488" si="3654">AM488+COUNTIF($L:$L,AM$2&amp;$P488)-1</f>
        <v>#N/A</v>
      </c>
      <c r="AO488" s="61" t="e">
        <f t="shared" si="3633"/>
        <v>#N/A</v>
      </c>
      <c r="AP488" s="61" t="e">
        <f t="shared" ref="AP488" si="3655">AO488+COUNTIF($L:$L,AO$2&amp;$P488)-1</f>
        <v>#N/A</v>
      </c>
      <c r="AQ488" s="61" t="e">
        <f t="shared" si="3635"/>
        <v>#N/A</v>
      </c>
      <c r="AR488" s="61" t="e">
        <f t="shared" ref="AR488" si="3656">AQ488+COUNTIF($L:$L,AQ$2&amp;$P488)-1</f>
        <v>#N/A</v>
      </c>
      <c r="AS488" s="61" t="e">
        <f t="shared" si="3637"/>
        <v>#N/A</v>
      </c>
      <c r="AT488" s="61" t="e">
        <f t="shared" ref="AT488" si="3657">AS488+COUNTIF($L:$L,AS$2&amp;$P488)-1</f>
        <v>#N/A</v>
      </c>
      <c r="AU488" s="61" t="e">
        <f t="shared" si="3639"/>
        <v>#N/A</v>
      </c>
      <c r="AV488" s="61" t="e">
        <f t="shared" si="3393"/>
        <v>#N/A</v>
      </c>
      <c r="AW488" s="61" t="e">
        <f t="shared" si="3394"/>
        <v>#N/A</v>
      </c>
      <c r="AX488" s="61" t="e">
        <f t="shared" si="3395"/>
        <v>#N/A</v>
      </c>
      <c r="AY488" s="61" t="e">
        <f t="shared" si="3396"/>
        <v>#N/A</v>
      </c>
      <c r="AZ488" s="62" t="e">
        <f t="shared" si="3397"/>
        <v>#N/A</v>
      </c>
      <c r="BB488" s="69" t="s">
        <v>579</v>
      </c>
      <c r="BC488" s="70" t="e">
        <f t="shared" si="3398"/>
        <v>#N/A</v>
      </c>
      <c r="BD488" s="70" t="e">
        <f t="shared" si="3399"/>
        <v>#N/A</v>
      </c>
      <c r="BE488" s="70" t="e">
        <f t="shared" si="3400"/>
        <v>#N/A</v>
      </c>
      <c r="BF488" s="70" t="e">
        <f t="shared" si="3401"/>
        <v>#N/A</v>
      </c>
      <c r="BG488" s="70" t="e">
        <f t="shared" si="3402"/>
        <v>#N/A</v>
      </c>
      <c r="BH488" s="70" t="e">
        <f t="shared" si="3403"/>
        <v>#N/A</v>
      </c>
      <c r="BI488" s="70" t="e">
        <f t="shared" si="3404"/>
        <v>#N/A</v>
      </c>
      <c r="BJ488" s="70" t="e">
        <f t="shared" si="3405"/>
        <v>#N/A</v>
      </c>
      <c r="BK488" s="70">
        <f t="shared" si="3406"/>
        <v>1313</v>
      </c>
      <c r="BL488" s="70">
        <f t="shared" si="3407"/>
        <v>1313</v>
      </c>
      <c r="BM488" s="70">
        <f t="shared" si="3408"/>
        <v>1906</v>
      </c>
      <c r="BN488" s="70">
        <f t="shared" si="3409"/>
        <v>1906</v>
      </c>
      <c r="BO488" s="70">
        <f t="shared" si="3410"/>
        <v>2686</v>
      </c>
      <c r="BP488" s="70">
        <f t="shared" si="3411"/>
        <v>2686</v>
      </c>
      <c r="BQ488" s="70">
        <f t="shared" si="3412"/>
        <v>3662</v>
      </c>
      <c r="BR488" s="70">
        <f t="shared" si="3413"/>
        <v>3662</v>
      </c>
      <c r="BS488" s="70" t="e">
        <f t="shared" si="3414"/>
        <v>#N/A</v>
      </c>
      <c r="BT488" s="70" t="e">
        <f t="shared" si="3415"/>
        <v>#N/A</v>
      </c>
      <c r="BU488" s="70" t="e">
        <f t="shared" si="3416"/>
        <v>#N/A</v>
      </c>
      <c r="BV488" s="70" t="e">
        <f t="shared" si="3417"/>
        <v>#N/A</v>
      </c>
      <c r="BW488" s="70" t="e">
        <f t="shared" si="3418"/>
        <v>#N/A</v>
      </c>
      <c r="BX488" s="70" t="e">
        <f t="shared" si="3419"/>
        <v>#N/A</v>
      </c>
      <c r="BY488" s="70" t="e">
        <f t="shared" si="3420"/>
        <v>#N/A</v>
      </c>
      <c r="BZ488" s="70" t="e">
        <f t="shared" si="3421"/>
        <v>#N/A</v>
      </c>
      <c r="CA488" s="70" t="e">
        <f t="shared" si="3422"/>
        <v>#N/A</v>
      </c>
      <c r="CB488" s="70" t="e">
        <f t="shared" si="3423"/>
        <v>#N/A</v>
      </c>
      <c r="CC488" s="70" t="e">
        <f t="shared" si="3424"/>
        <v>#N/A</v>
      </c>
      <c r="CD488" s="70" t="e">
        <f t="shared" si="3425"/>
        <v>#N/A</v>
      </c>
      <c r="CE488" s="70" t="e">
        <f t="shared" si="3426"/>
        <v>#N/A</v>
      </c>
      <c r="CF488" s="70" t="e">
        <f t="shared" si="3427"/>
        <v>#N/A</v>
      </c>
      <c r="CG488" s="70" t="e">
        <f t="shared" si="3428"/>
        <v>#N/A</v>
      </c>
      <c r="CH488" s="70" t="e">
        <f t="shared" si="3429"/>
        <v>#N/A</v>
      </c>
      <c r="CI488" s="70" t="e">
        <f t="shared" si="3430"/>
        <v>#N/A</v>
      </c>
      <c r="CJ488" s="70" t="e">
        <f t="shared" si="3431"/>
        <v>#N/A</v>
      </c>
      <c r="CK488" s="70" t="e">
        <f t="shared" si="3432"/>
        <v>#N/A</v>
      </c>
      <c r="CL488" s="71" t="e">
        <f t="shared" si="3433"/>
        <v>#N/A</v>
      </c>
    </row>
    <row r="489" spans="2:90" hidden="1" x14ac:dyDescent="0.4">
      <c r="B489" t="str">
        <f t="shared" si="3354"/>
        <v>2015リエスパワーネクスト(株)</v>
      </c>
      <c r="C489" t="str">
        <f t="shared" si="3355"/>
        <v>2015リエスパワーネクスト(株)</v>
      </c>
      <c r="D489">
        <v>2015</v>
      </c>
      <c r="E489">
        <v>2016</v>
      </c>
      <c r="G489" s="36" t="s">
        <v>464</v>
      </c>
      <c r="H489">
        <v>5.4800000000000009E-4</v>
      </c>
      <c r="J489">
        <v>3.7300000000000001E-4</v>
      </c>
      <c r="L489" s="57" t="s">
        <v>2190</v>
      </c>
      <c r="M489" s="58">
        <v>2016</v>
      </c>
      <c r="N489" s="59" t="s">
        <v>206</v>
      </c>
      <c r="P489" s="57" t="s">
        <v>580</v>
      </c>
      <c r="Q489" s="58" t="e">
        <f t="shared" si="3362"/>
        <v>#N/A</v>
      </c>
      <c r="R489" s="58" t="e">
        <f t="shared" si="3363"/>
        <v>#N/A</v>
      </c>
      <c r="S489" s="58" t="e">
        <f t="shared" si="3364"/>
        <v>#N/A</v>
      </c>
      <c r="T489" s="58" t="e">
        <f t="shared" si="3365"/>
        <v>#N/A</v>
      </c>
      <c r="U489" s="58" t="e">
        <f t="shared" si="3366"/>
        <v>#N/A</v>
      </c>
      <c r="V489" s="58" t="e">
        <f t="shared" si="3367"/>
        <v>#N/A</v>
      </c>
      <c r="W489" s="58" t="e">
        <f t="shared" si="3368"/>
        <v>#N/A</v>
      </c>
      <c r="X489" s="58" t="e">
        <f t="shared" si="3369"/>
        <v>#N/A</v>
      </c>
      <c r="Y489" s="58">
        <f t="shared" si="3370"/>
        <v>1199</v>
      </c>
      <c r="Z489" s="58">
        <f t="shared" si="3371"/>
        <v>1199</v>
      </c>
      <c r="AA489" s="58" t="e">
        <f t="shared" si="3372"/>
        <v>#N/A</v>
      </c>
      <c r="AB489" s="58" t="e">
        <f t="shared" si="3373"/>
        <v>#N/A</v>
      </c>
      <c r="AC489" s="58" t="e">
        <f t="shared" si="3374"/>
        <v>#N/A</v>
      </c>
      <c r="AD489" s="58" t="e">
        <f t="shared" si="3375"/>
        <v>#N/A</v>
      </c>
      <c r="AE489" s="58" t="e">
        <f t="shared" si="3376"/>
        <v>#N/A</v>
      </c>
      <c r="AF489" s="58" t="e">
        <f t="shared" si="3377"/>
        <v>#N/A</v>
      </c>
      <c r="AG489" s="58" t="e">
        <f t="shared" si="3378"/>
        <v>#N/A</v>
      </c>
      <c r="AH489" s="58" t="e">
        <f t="shared" si="3379"/>
        <v>#N/A</v>
      </c>
      <c r="AI489" s="58" t="e">
        <f t="shared" si="3627"/>
        <v>#N/A</v>
      </c>
      <c r="AJ489" s="58" t="e">
        <f t="shared" ref="AJ489" si="3658">AI489+COUNTIF($L:$L,AI$2&amp;$P489)-1</f>
        <v>#N/A</v>
      </c>
      <c r="AK489" s="58" t="e">
        <f t="shared" si="3629"/>
        <v>#N/A</v>
      </c>
      <c r="AL489" s="58" t="e">
        <f t="shared" ref="AL489" si="3659">AK489+COUNTIF($L:$L,AK$2&amp;$P489)-1</f>
        <v>#N/A</v>
      </c>
      <c r="AM489" s="58" t="e">
        <f t="shared" si="3631"/>
        <v>#N/A</v>
      </c>
      <c r="AN489" s="58" t="e">
        <f t="shared" ref="AN489" si="3660">AM489+COUNTIF($L:$L,AM$2&amp;$P489)-1</f>
        <v>#N/A</v>
      </c>
      <c r="AO489" s="58" t="e">
        <f t="shared" si="3633"/>
        <v>#N/A</v>
      </c>
      <c r="AP489" s="58" t="e">
        <f t="shared" ref="AP489" si="3661">AO489+COUNTIF($L:$L,AO$2&amp;$P489)-1</f>
        <v>#N/A</v>
      </c>
      <c r="AQ489" s="58" t="e">
        <f t="shared" si="3635"/>
        <v>#N/A</v>
      </c>
      <c r="AR489" s="58" t="e">
        <f t="shared" ref="AR489" si="3662">AQ489+COUNTIF($L:$L,AQ$2&amp;$P489)-1</f>
        <v>#N/A</v>
      </c>
      <c r="AS489" s="58" t="e">
        <f t="shared" si="3637"/>
        <v>#N/A</v>
      </c>
      <c r="AT489" s="58" t="e">
        <f t="shared" ref="AT489" si="3663">AS489+COUNTIF($L:$L,AS$2&amp;$P489)-1</f>
        <v>#N/A</v>
      </c>
      <c r="AU489" s="58" t="e">
        <f t="shared" si="3639"/>
        <v>#N/A</v>
      </c>
      <c r="AV489" s="58" t="e">
        <f t="shared" si="3393"/>
        <v>#N/A</v>
      </c>
      <c r="AW489" s="58" t="e">
        <f t="shared" si="3394"/>
        <v>#N/A</v>
      </c>
      <c r="AX489" s="58" t="e">
        <f t="shared" si="3395"/>
        <v>#N/A</v>
      </c>
      <c r="AY489" s="58" t="e">
        <f t="shared" si="3396"/>
        <v>#N/A</v>
      </c>
      <c r="AZ489" s="59" t="e">
        <f t="shared" si="3397"/>
        <v>#N/A</v>
      </c>
      <c r="BB489" s="66" t="s">
        <v>580</v>
      </c>
      <c r="BC489" s="67" t="e">
        <f t="shared" si="3398"/>
        <v>#N/A</v>
      </c>
      <c r="BD489" s="67" t="e">
        <f t="shared" si="3399"/>
        <v>#N/A</v>
      </c>
      <c r="BE489" s="67" t="e">
        <f t="shared" si="3400"/>
        <v>#N/A</v>
      </c>
      <c r="BF489" s="67" t="e">
        <f t="shared" si="3401"/>
        <v>#N/A</v>
      </c>
      <c r="BG489" s="67" t="e">
        <f t="shared" si="3402"/>
        <v>#N/A</v>
      </c>
      <c r="BH489" s="67" t="e">
        <f t="shared" si="3403"/>
        <v>#N/A</v>
      </c>
      <c r="BI489" s="67" t="e">
        <f t="shared" si="3404"/>
        <v>#N/A</v>
      </c>
      <c r="BJ489" s="67" t="e">
        <f t="shared" si="3405"/>
        <v>#N/A</v>
      </c>
      <c r="BK489" s="67">
        <f t="shared" si="3406"/>
        <v>1320</v>
      </c>
      <c r="BL489" s="67">
        <f t="shared" si="3407"/>
        <v>1320</v>
      </c>
      <c r="BM489" s="67" t="e">
        <f t="shared" si="3408"/>
        <v>#N/A</v>
      </c>
      <c r="BN489" s="67" t="e">
        <f t="shared" si="3409"/>
        <v>#N/A</v>
      </c>
      <c r="BO489" s="67" t="e">
        <f t="shared" si="3410"/>
        <v>#N/A</v>
      </c>
      <c r="BP489" s="67" t="e">
        <f t="shared" si="3411"/>
        <v>#N/A</v>
      </c>
      <c r="BQ489" s="67" t="e">
        <f t="shared" si="3412"/>
        <v>#N/A</v>
      </c>
      <c r="BR489" s="67" t="e">
        <f t="shared" si="3413"/>
        <v>#N/A</v>
      </c>
      <c r="BS489" s="67" t="e">
        <f t="shared" si="3414"/>
        <v>#N/A</v>
      </c>
      <c r="BT489" s="67" t="e">
        <f t="shared" si="3415"/>
        <v>#N/A</v>
      </c>
      <c r="BU489" s="67" t="e">
        <f t="shared" si="3416"/>
        <v>#N/A</v>
      </c>
      <c r="BV489" s="67" t="e">
        <f t="shared" si="3417"/>
        <v>#N/A</v>
      </c>
      <c r="BW489" s="67" t="e">
        <f t="shared" si="3418"/>
        <v>#N/A</v>
      </c>
      <c r="BX489" s="67" t="e">
        <f t="shared" si="3419"/>
        <v>#N/A</v>
      </c>
      <c r="BY489" s="67" t="e">
        <f t="shared" si="3420"/>
        <v>#N/A</v>
      </c>
      <c r="BZ489" s="67" t="e">
        <f t="shared" si="3421"/>
        <v>#N/A</v>
      </c>
      <c r="CA489" s="67" t="e">
        <f t="shared" si="3422"/>
        <v>#N/A</v>
      </c>
      <c r="CB489" s="67" t="e">
        <f t="shared" si="3423"/>
        <v>#N/A</v>
      </c>
      <c r="CC489" s="67" t="e">
        <f t="shared" si="3424"/>
        <v>#N/A</v>
      </c>
      <c r="CD489" s="67" t="e">
        <f t="shared" si="3425"/>
        <v>#N/A</v>
      </c>
      <c r="CE489" s="67" t="e">
        <f t="shared" si="3426"/>
        <v>#N/A</v>
      </c>
      <c r="CF489" s="67" t="e">
        <f t="shared" si="3427"/>
        <v>#N/A</v>
      </c>
      <c r="CG489" s="67" t="e">
        <f t="shared" si="3428"/>
        <v>#N/A</v>
      </c>
      <c r="CH489" s="67" t="e">
        <f t="shared" si="3429"/>
        <v>#N/A</v>
      </c>
      <c r="CI489" s="67" t="e">
        <f t="shared" si="3430"/>
        <v>#N/A</v>
      </c>
      <c r="CJ489" s="67" t="e">
        <f t="shared" si="3431"/>
        <v>#N/A</v>
      </c>
      <c r="CK489" s="67" t="e">
        <f t="shared" si="3432"/>
        <v>#N/A</v>
      </c>
      <c r="CL489" s="68" t="e">
        <f t="shared" si="3433"/>
        <v>#N/A</v>
      </c>
    </row>
    <row r="490" spans="2:90" hidden="1" x14ac:dyDescent="0.4">
      <c r="B490" t="str">
        <f t="shared" si="3354"/>
        <v>2015関西エネルギーパワー(株)</v>
      </c>
      <c r="C490" t="str">
        <f t="shared" si="3355"/>
        <v>2015関西エネルギーパワー(株)</v>
      </c>
      <c r="D490">
        <v>2015</v>
      </c>
      <c r="E490">
        <v>2016</v>
      </c>
      <c r="G490" s="36" t="s">
        <v>465</v>
      </c>
      <c r="H490">
        <v>6.6E-4</v>
      </c>
      <c r="J490">
        <v>6.2500000000000001E-4</v>
      </c>
      <c r="L490" s="60" t="s">
        <v>2191</v>
      </c>
      <c r="M490" s="61">
        <v>2016</v>
      </c>
      <c r="N490" s="62" t="s">
        <v>173</v>
      </c>
      <c r="P490" s="60" t="s">
        <v>581</v>
      </c>
      <c r="Q490" s="61" t="e">
        <f t="shared" si="3362"/>
        <v>#N/A</v>
      </c>
      <c r="R490" s="61" t="e">
        <f t="shared" si="3363"/>
        <v>#N/A</v>
      </c>
      <c r="S490" s="61" t="e">
        <f t="shared" si="3364"/>
        <v>#N/A</v>
      </c>
      <c r="T490" s="61" t="e">
        <f t="shared" si="3365"/>
        <v>#N/A</v>
      </c>
      <c r="U490" s="61" t="e">
        <f t="shared" si="3366"/>
        <v>#N/A</v>
      </c>
      <c r="V490" s="61" t="e">
        <f t="shared" si="3367"/>
        <v>#N/A</v>
      </c>
      <c r="W490" s="61" t="e">
        <f t="shared" si="3368"/>
        <v>#N/A</v>
      </c>
      <c r="X490" s="61" t="e">
        <f t="shared" si="3369"/>
        <v>#N/A</v>
      </c>
      <c r="Y490" s="61">
        <f t="shared" si="3370"/>
        <v>1201</v>
      </c>
      <c r="Z490" s="61">
        <f t="shared" si="3371"/>
        <v>1201</v>
      </c>
      <c r="AA490" s="61" t="e">
        <f t="shared" si="3372"/>
        <v>#N/A</v>
      </c>
      <c r="AB490" s="61" t="e">
        <f t="shared" si="3373"/>
        <v>#N/A</v>
      </c>
      <c r="AC490" s="61" t="e">
        <f t="shared" si="3374"/>
        <v>#N/A</v>
      </c>
      <c r="AD490" s="61" t="e">
        <f t="shared" si="3375"/>
        <v>#N/A</v>
      </c>
      <c r="AE490" s="61" t="e">
        <f t="shared" si="3376"/>
        <v>#N/A</v>
      </c>
      <c r="AF490" s="61" t="e">
        <f t="shared" si="3377"/>
        <v>#N/A</v>
      </c>
      <c r="AG490" s="61" t="e">
        <f t="shared" si="3378"/>
        <v>#N/A</v>
      </c>
      <c r="AH490" s="61" t="e">
        <f t="shared" si="3379"/>
        <v>#N/A</v>
      </c>
      <c r="AI490" s="61" t="e">
        <f t="shared" si="3627"/>
        <v>#N/A</v>
      </c>
      <c r="AJ490" s="61" t="e">
        <f t="shared" ref="AJ490" si="3664">AI490+COUNTIF($L:$L,AI$2&amp;$P490)-1</f>
        <v>#N/A</v>
      </c>
      <c r="AK490" s="61" t="e">
        <f t="shared" si="3629"/>
        <v>#N/A</v>
      </c>
      <c r="AL490" s="61" t="e">
        <f t="shared" ref="AL490" si="3665">AK490+COUNTIF($L:$L,AK$2&amp;$P490)-1</f>
        <v>#N/A</v>
      </c>
      <c r="AM490" s="61" t="e">
        <f t="shared" si="3631"/>
        <v>#N/A</v>
      </c>
      <c r="AN490" s="61" t="e">
        <f t="shared" ref="AN490" si="3666">AM490+COUNTIF($L:$L,AM$2&amp;$P490)-1</f>
        <v>#N/A</v>
      </c>
      <c r="AO490" s="61" t="e">
        <f t="shared" si="3633"/>
        <v>#N/A</v>
      </c>
      <c r="AP490" s="61" t="e">
        <f t="shared" ref="AP490" si="3667">AO490+COUNTIF($L:$L,AO$2&amp;$P490)-1</f>
        <v>#N/A</v>
      </c>
      <c r="AQ490" s="61" t="e">
        <f t="shared" si="3635"/>
        <v>#N/A</v>
      </c>
      <c r="AR490" s="61" t="e">
        <f t="shared" ref="AR490" si="3668">AQ490+COUNTIF($L:$L,AQ$2&amp;$P490)-1</f>
        <v>#N/A</v>
      </c>
      <c r="AS490" s="61" t="e">
        <f t="shared" si="3637"/>
        <v>#N/A</v>
      </c>
      <c r="AT490" s="61" t="e">
        <f t="shared" ref="AT490" si="3669">AS490+COUNTIF($L:$L,AS$2&amp;$P490)-1</f>
        <v>#N/A</v>
      </c>
      <c r="AU490" s="61" t="e">
        <f t="shared" si="3639"/>
        <v>#N/A</v>
      </c>
      <c r="AV490" s="61" t="e">
        <f t="shared" si="3393"/>
        <v>#N/A</v>
      </c>
      <c r="AW490" s="61" t="e">
        <f t="shared" si="3394"/>
        <v>#N/A</v>
      </c>
      <c r="AX490" s="61" t="e">
        <f t="shared" si="3395"/>
        <v>#N/A</v>
      </c>
      <c r="AY490" s="61" t="e">
        <f t="shared" si="3396"/>
        <v>#N/A</v>
      </c>
      <c r="AZ490" s="62" t="e">
        <f t="shared" si="3397"/>
        <v>#N/A</v>
      </c>
      <c r="BB490" s="69" t="s">
        <v>581</v>
      </c>
      <c r="BC490" s="70" t="e">
        <f t="shared" si="3398"/>
        <v>#N/A</v>
      </c>
      <c r="BD490" s="70" t="e">
        <f t="shared" si="3399"/>
        <v>#N/A</v>
      </c>
      <c r="BE490" s="70" t="e">
        <f t="shared" si="3400"/>
        <v>#N/A</v>
      </c>
      <c r="BF490" s="70" t="e">
        <f t="shared" si="3401"/>
        <v>#N/A</v>
      </c>
      <c r="BG490" s="70" t="e">
        <f t="shared" si="3402"/>
        <v>#N/A</v>
      </c>
      <c r="BH490" s="70" t="e">
        <f t="shared" si="3403"/>
        <v>#N/A</v>
      </c>
      <c r="BI490" s="70" t="e">
        <f t="shared" si="3404"/>
        <v>#N/A</v>
      </c>
      <c r="BJ490" s="70" t="e">
        <f t="shared" si="3405"/>
        <v>#N/A</v>
      </c>
      <c r="BK490" s="70">
        <f t="shared" si="3406"/>
        <v>1322</v>
      </c>
      <c r="BL490" s="70">
        <f t="shared" si="3407"/>
        <v>1322</v>
      </c>
      <c r="BM490" s="70" t="e">
        <f t="shared" si="3408"/>
        <v>#N/A</v>
      </c>
      <c r="BN490" s="70" t="e">
        <f t="shared" si="3409"/>
        <v>#N/A</v>
      </c>
      <c r="BO490" s="70" t="e">
        <f t="shared" si="3410"/>
        <v>#N/A</v>
      </c>
      <c r="BP490" s="70" t="e">
        <f t="shared" si="3411"/>
        <v>#N/A</v>
      </c>
      <c r="BQ490" s="70" t="e">
        <f t="shared" si="3412"/>
        <v>#N/A</v>
      </c>
      <c r="BR490" s="70" t="e">
        <f t="shared" si="3413"/>
        <v>#N/A</v>
      </c>
      <c r="BS490" s="70" t="e">
        <f t="shared" si="3414"/>
        <v>#N/A</v>
      </c>
      <c r="BT490" s="70" t="e">
        <f t="shared" si="3415"/>
        <v>#N/A</v>
      </c>
      <c r="BU490" s="70" t="e">
        <f t="shared" si="3416"/>
        <v>#N/A</v>
      </c>
      <c r="BV490" s="70" t="e">
        <f t="shared" si="3417"/>
        <v>#N/A</v>
      </c>
      <c r="BW490" s="70" t="e">
        <f t="shared" si="3418"/>
        <v>#N/A</v>
      </c>
      <c r="BX490" s="70" t="e">
        <f t="shared" si="3419"/>
        <v>#N/A</v>
      </c>
      <c r="BY490" s="70" t="e">
        <f t="shared" si="3420"/>
        <v>#N/A</v>
      </c>
      <c r="BZ490" s="70" t="e">
        <f t="shared" si="3421"/>
        <v>#N/A</v>
      </c>
      <c r="CA490" s="70" t="e">
        <f t="shared" si="3422"/>
        <v>#N/A</v>
      </c>
      <c r="CB490" s="70" t="e">
        <f t="shared" si="3423"/>
        <v>#N/A</v>
      </c>
      <c r="CC490" s="70" t="e">
        <f t="shared" si="3424"/>
        <v>#N/A</v>
      </c>
      <c r="CD490" s="70" t="e">
        <f t="shared" si="3425"/>
        <v>#N/A</v>
      </c>
      <c r="CE490" s="70" t="e">
        <f t="shared" si="3426"/>
        <v>#N/A</v>
      </c>
      <c r="CF490" s="70" t="e">
        <f t="shared" si="3427"/>
        <v>#N/A</v>
      </c>
      <c r="CG490" s="70" t="e">
        <f t="shared" si="3428"/>
        <v>#N/A</v>
      </c>
      <c r="CH490" s="70" t="e">
        <f t="shared" si="3429"/>
        <v>#N/A</v>
      </c>
      <c r="CI490" s="70" t="e">
        <f t="shared" si="3430"/>
        <v>#N/A</v>
      </c>
      <c r="CJ490" s="70" t="e">
        <f t="shared" si="3431"/>
        <v>#N/A</v>
      </c>
      <c r="CK490" s="70" t="e">
        <f t="shared" si="3432"/>
        <v>#N/A</v>
      </c>
      <c r="CL490" s="71" t="e">
        <f t="shared" si="3433"/>
        <v>#N/A</v>
      </c>
    </row>
    <row r="491" spans="2:90" hidden="1" x14ac:dyDescent="0.4">
      <c r="B491" t="str">
        <f t="shared" si="3354"/>
        <v>2015(株)グリムスパワー</v>
      </c>
      <c r="C491" t="str">
        <f t="shared" si="3355"/>
        <v>2015(株)グリムスパワー</v>
      </c>
      <c r="D491">
        <v>2015</v>
      </c>
      <c r="E491">
        <v>2016</v>
      </c>
      <c r="G491" s="36" t="s">
        <v>466</v>
      </c>
      <c r="H491">
        <v>5.9199999999999997E-4</v>
      </c>
      <c r="J491">
        <v>5.5600000000000007E-4</v>
      </c>
      <c r="L491" s="57" t="s">
        <v>2192</v>
      </c>
      <c r="M491" s="58">
        <v>2016</v>
      </c>
      <c r="N491" s="59" t="s">
        <v>255</v>
      </c>
      <c r="P491" s="57" t="s">
        <v>582</v>
      </c>
      <c r="Q491" s="58" t="e">
        <f t="shared" si="3362"/>
        <v>#N/A</v>
      </c>
      <c r="R491" s="58" t="e">
        <f t="shared" si="3363"/>
        <v>#N/A</v>
      </c>
      <c r="S491" s="58" t="e">
        <f t="shared" si="3364"/>
        <v>#N/A</v>
      </c>
      <c r="T491" s="58" t="e">
        <f t="shared" si="3365"/>
        <v>#N/A</v>
      </c>
      <c r="U491" s="58" t="e">
        <f t="shared" si="3366"/>
        <v>#N/A</v>
      </c>
      <c r="V491" s="58" t="e">
        <f t="shared" si="3367"/>
        <v>#N/A</v>
      </c>
      <c r="W491" s="58" t="e">
        <f t="shared" si="3368"/>
        <v>#N/A</v>
      </c>
      <c r="X491" s="58" t="e">
        <f t="shared" si="3369"/>
        <v>#N/A</v>
      </c>
      <c r="Y491" s="58">
        <f t="shared" si="3370"/>
        <v>1202</v>
      </c>
      <c r="Z491" s="58">
        <f t="shared" si="3371"/>
        <v>1202</v>
      </c>
      <c r="AA491" s="58" t="e">
        <f t="shared" si="3372"/>
        <v>#N/A</v>
      </c>
      <c r="AB491" s="58" t="e">
        <f t="shared" si="3373"/>
        <v>#N/A</v>
      </c>
      <c r="AC491" s="58" t="e">
        <f t="shared" si="3374"/>
        <v>#N/A</v>
      </c>
      <c r="AD491" s="58" t="e">
        <f t="shared" si="3375"/>
        <v>#N/A</v>
      </c>
      <c r="AE491" s="58" t="e">
        <f t="shared" si="3376"/>
        <v>#N/A</v>
      </c>
      <c r="AF491" s="58" t="e">
        <f t="shared" si="3377"/>
        <v>#N/A</v>
      </c>
      <c r="AG491" s="58" t="e">
        <f t="shared" si="3378"/>
        <v>#N/A</v>
      </c>
      <c r="AH491" s="58" t="e">
        <f t="shared" si="3379"/>
        <v>#N/A</v>
      </c>
      <c r="AI491" s="58" t="e">
        <f t="shared" si="3627"/>
        <v>#N/A</v>
      </c>
      <c r="AJ491" s="58" t="e">
        <f t="shared" ref="AJ491" si="3670">AI491+COUNTIF($L:$L,AI$2&amp;$P491)-1</f>
        <v>#N/A</v>
      </c>
      <c r="AK491" s="58" t="e">
        <f t="shared" si="3629"/>
        <v>#N/A</v>
      </c>
      <c r="AL491" s="58" t="e">
        <f t="shared" ref="AL491" si="3671">AK491+COUNTIF($L:$L,AK$2&amp;$P491)-1</f>
        <v>#N/A</v>
      </c>
      <c r="AM491" s="58" t="e">
        <f t="shared" si="3631"/>
        <v>#N/A</v>
      </c>
      <c r="AN491" s="58" t="e">
        <f t="shared" ref="AN491" si="3672">AM491+COUNTIF($L:$L,AM$2&amp;$P491)-1</f>
        <v>#N/A</v>
      </c>
      <c r="AO491" s="58" t="e">
        <f t="shared" si="3633"/>
        <v>#N/A</v>
      </c>
      <c r="AP491" s="58" t="e">
        <f t="shared" ref="AP491" si="3673">AO491+COUNTIF($L:$L,AO$2&amp;$P491)-1</f>
        <v>#N/A</v>
      </c>
      <c r="AQ491" s="58" t="e">
        <f t="shared" si="3635"/>
        <v>#N/A</v>
      </c>
      <c r="AR491" s="58" t="e">
        <f t="shared" ref="AR491" si="3674">AQ491+COUNTIF($L:$L,AQ$2&amp;$P491)-1</f>
        <v>#N/A</v>
      </c>
      <c r="AS491" s="58" t="e">
        <f t="shared" si="3637"/>
        <v>#N/A</v>
      </c>
      <c r="AT491" s="58" t="e">
        <f t="shared" ref="AT491" si="3675">AS491+COUNTIF($L:$L,AS$2&amp;$P491)-1</f>
        <v>#N/A</v>
      </c>
      <c r="AU491" s="58" t="e">
        <f t="shared" si="3639"/>
        <v>#N/A</v>
      </c>
      <c r="AV491" s="58" t="e">
        <f t="shared" si="3393"/>
        <v>#N/A</v>
      </c>
      <c r="AW491" s="58" t="e">
        <f t="shared" si="3394"/>
        <v>#N/A</v>
      </c>
      <c r="AX491" s="58" t="e">
        <f t="shared" si="3395"/>
        <v>#N/A</v>
      </c>
      <c r="AY491" s="58" t="e">
        <f t="shared" si="3396"/>
        <v>#N/A</v>
      </c>
      <c r="AZ491" s="59" t="e">
        <f t="shared" si="3397"/>
        <v>#N/A</v>
      </c>
      <c r="BB491" s="66" t="s">
        <v>582</v>
      </c>
      <c r="BC491" s="67" t="e">
        <f t="shared" si="3398"/>
        <v>#N/A</v>
      </c>
      <c r="BD491" s="67" t="e">
        <f t="shared" si="3399"/>
        <v>#N/A</v>
      </c>
      <c r="BE491" s="67" t="e">
        <f t="shared" si="3400"/>
        <v>#N/A</v>
      </c>
      <c r="BF491" s="67" t="e">
        <f t="shared" si="3401"/>
        <v>#N/A</v>
      </c>
      <c r="BG491" s="67" t="e">
        <f t="shared" si="3402"/>
        <v>#N/A</v>
      </c>
      <c r="BH491" s="67" t="e">
        <f t="shared" si="3403"/>
        <v>#N/A</v>
      </c>
      <c r="BI491" s="67" t="e">
        <f t="shared" si="3404"/>
        <v>#N/A</v>
      </c>
      <c r="BJ491" s="67" t="e">
        <f t="shared" si="3405"/>
        <v>#N/A</v>
      </c>
      <c r="BK491" s="67">
        <f t="shared" si="3406"/>
        <v>1323</v>
      </c>
      <c r="BL491" s="67">
        <f t="shared" si="3407"/>
        <v>1323</v>
      </c>
      <c r="BM491" s="67" t="e">
        <f t="shared" si="3408"/>
        <v>#N/A</v>
      </c>
      <c r="BN491" s="67" t="e">
        <f t="shared" si="3409"/>
        <v>#N/A</v>
      </c>
      <c r="BO491" s="67" t="e">
        <f t="shared" si="3410"/>
        <v>#N/A</v>
      </c>
      <c r="BP491" s="67" t="e">
        <f t="shared" si="3411"/>
        <v>#N/A</v>
      </c>
      <c r="BQ491" s="67" t="e">
        <f t="shared" si="3412"/>
        <v>#N/A</v>
      </c>
      <c r="BR491" s="67" t="e">
        <f t="shared" si="3413"/>
        <v>#N/A</v>
      </c>
      <c r="BS491" s="67" t="e">
        <f t="shared" si="3414"/>
        <v>#N/A</v>
      </c>
      <c r="BT491" s="67" t="e">
        <f t="shared" si="3415"/>
        <v>#N/A</v>
      </c>
      <c r="BU491" s="67" t="e">
        <f t="shared" si="3416"/>
        <v>#N/A</v>
      </c>
      <c r="BV491" s="67" t="e">
        <f t="shared" si="3417"/>
        <v>#N/A</v>
      </c>
      <c r="BW491" s="67" t="e">
        <f t="shared" si="3418"/>
        <v>#N/A</v>
      </c>
      <c r="BX491" s="67" t="e">
        <f t="shared" si="3419"/>
        <v>#N/A</v>
      </c>
      <c r="BY491" s="67" t="e">
        <f t="shared" si="3420"/>
        <v>#N/A</v>
      </c>
      <c r="BZ491" s="67" t="e">
        <f t="shared" si="3421"/>
        <v>#N/A</v>
      </c>
      <c r="CA491" s="67" t="e">
        <f t="shared" si="3422"/>
        <v>#N/A</v>
      </c>
      <c r="CB491" s="67" t="e">
        <f t="shared" si="3423"/>
        <v>#N/A</v>
      </c>
      <c r="CC491" s="67" t="e">
        <f t="shared" si="3424"/>
        <v>#N/A</v>
      </c>
      <c r="CD491" s="67" t="e">
        <f t="shared" si="3425"/>
        <v>#N/A</v>
      </c>
      <c r="CE491" s="67" t="e">
        <f t="shared" si="3426"/>
        <v>#N/A</v>
      </c>
      <c r="CF491" s="67" t="e">
        <f t="shared" si="3427"/>
        <v>#N/A</v>
      </c>
      <c r="CG491" s="67" t="e">
        <f t="shared" si="3428"/>
        <v>#N/A</v>
      </c>
      <c r="CH491" s="67" t="e">
        <f t="shared" si="3429"/>
        <v>#N/A</v>
      </c>
      <c r="CI491" s="67" t="e">
        <f t="shared" si="3430"/>
        <v>#N/A</v>
      </c>
      <c r="CJ491" s="67" t="e">
        <f t="shared" si="3431"/>
        <v>#N/A</v>
      </c>
      <c r="CK491" s="67" t="e">
        <f t="shared" si="3432"/>
        <v>#N/A</v>
      </c>
      <c r="CL491" s="68" t="e">
        <f t="shared" si="3433"/>
        <v>#N/A</v>
      </c>
    </row>
    <row r="492" spans="2:90" hidden="1" x14ac:dyDescent="0.4">
      <c r="B492" t="str">
        <f t="shared" si="3354"/>
        <v>2015自然電力(株)</v>
      </c>
      <c r="C492" t="str">
        <f t="shared" si="3355"/>
        <v>2015自然電力(株)</v>
      </c>
      <c r="D492">
        <v>2015</v>
      </c>
      <c r="E492">
        <v>2016</v>
      </c>
      <c r="G492" s="36" t="s">
        <v>467</v>
      </c>
      <c r="H492">
        <v>0</v>
      </c>
      <c r="J492">
        <v>7.4899999999999999E-4</v>
      </c>
      <c r="L492" s="60" t="s">
        <v>2193</v>
      </c>
      <c r="M492" s="61">
        <v>2016</v>
      </c>
      <c r="N492" s="62" t="s">
        <v>256</v>
      </c>
      <c r="P492" s="60" t="s">
        <v>583</v>
      </c>
      <c r="Q492" s="61" t="e">
        <f t="shared" si="3362"/>
        <v>#N/A</v>
      </c>
      <c r="R492" s="61" t="e">
        <f t="shared" si="3363"/>
        <v>#N/A</v>
      </c>
      <c r="S492" s="61" t="e">
        <f t="shared" si="3364"/>
        <v>#N/A</v>
      </c>
      <c r="T492" s="61" t="e">
        <f t="shared" si="3365"/>
        <v>#N/A</v>
      </c>
      <c r="U492" s="61" t="e">
        <f t="shared" si="3366"/>
        <v>#N/A</v>
      </c>
      <c r="V492" s="61" t="e">
        <f t="shared" si="3367"/>
        <v>#N/A</v>
      </c>
      <c r="W492" s="61" t="e">
        <f t="shared" si="3368"/>
        <v>#N/A</v>
      </c>
      <c r="X492" s="61" t="e">
        <f t="shared" si="3369"/>
        <v>#N/A</v>
      </c>
      <c r="Y492" s="61">
        <f t="shared" si="3370"/>
        <v>1208</v>
      </c>
      <c r="Z492" s="61">
        <f t="shared" si="3371"/>
        <v>1208</v>
      </c>
      <c r="AA492" s="61" t="e">
        <f t="shared" si="3372"/>
        <v>#N/A</v>
      </c>
      <c r="AB492" s="61" t="e">
        <f t="shared" si="3373"/>
        <v>#N/A</v>
      </c>
      <c r="AC492" s="61" t="e">
        <f t="shared" si="3374"/>
        <v>#N/A</v>
      </c>
      <c r="AD492" s="61" t="e">
        <f t="shared" si="3375"/>
        <v>#N/A</v>
      </c>
      <c r="AE492" s="61" t="e">
        <f t="shared" si="3376"/>
        <v>#N/A</v>
      </c>
      <c r="AF492" s="61" t="e">
        <f t="shared" si="3377"/>
        <v>#N/A</v>
      </c>
      <c r="AG492" s="61" t="e">
        <f t="shared" si="3378"/>
        <v>#N/A</v>
      </c>
      <c r="AH492" s="61" t="e">
        <f t="shared" si="3379"/>
        <v>#N/A</v>
      </c>
      <c r="AI492" s="61" t="e">
        <f t="shared" si="3627"/>
        <v>#N/A</v>
      </c>
      <c r="AJ492" s="61" t="e">
        <f t="shared" ref="AJ492" si="3676">AI492+COUNTIF($L:$L,AI$2&amp;$P492)-1</f>
        <v>#N/A</v>
      </c>
      <c r="AK492" s="61" t="e">
        <f t="shared" si="3629"/>
        <v>#N/A</v>
      </c>
      <c r="AL492" s="61" t="e">
        <f t="shared" ref="AL492" si="3677">AK492+COUNTIF($L:$L,AK$2&amp;$P492)-1</f>
        <v>#N/A</v>
      </c>
      <c r="AM492" s="61" t="e">
        <f t="shared" si="3631"/>
        <v>#N/A</v>
      </c>
      <c r="AN492" s="61" t="e">
        <f t="shared" ref="AN492" si="3678">AM492+COUNTIF($L:$L,AM$2&amp;$P492)-1</f>
        <v>#N/A</v>
      </c>
      <c r="AO492" s="61" t="e">
        <f t="shared" si="3633"/>
        <v>#N/A</v>
      </c>
      <c r="AP492" s="61" t="e">
        <f t="shared" ref="AP492" si="3679">AO492+COUNTIF($L:$L,AO$2&amp;$P492)-1</f>
        <v>#N/A</v>
      </c>
      <c r="AQ492" s="61" t="e">
        <f t="shared" si="3635"/>
        <v>#N/A</v>
      </c>
      <c r="AR492" s="61" t="e">
        <f t="shared" ref="AR492" si="3680">AQ492+COUNTIF($L:$L,AQ$2&amp;$P492)-1</f>
        <v>#N/A</v>
      </c>
      <c r="AS492" s="61" t="e">
        <f t="shared" si="3637"/>
        <v>#N/A</v>
      </c>
      <c r="AT492" s="61" t="e">
        <f t="shared" ref="AT492" si="3681">AS492+COUNTIF($L:$L,AS$2&amp;$P492)-1</f>
        <v>#N/A</v>
      </c>
      <c r="AU492" s="61" t="e">
        <f t="shared" si="3639"/>
        <v>#N/A</v>
      </c>
      <c r="AV492" s="61" t="e">
        <f t="shared" si="3393"/>
        <v>#N/A</v>
      </c>
      <c r="AW492" s="61" t="e">
        <f t="shared" si="3394"/>
        <v>#N/A</v>
      </c>
      <c r="AX492" s="61" t="e">
        <f t="shared" si="3395"/>
        <v>#N/A</v>
      </c>
      <c r="AY492" s="61" t="e">
        <f t="shared" si="3396"/>
        <v>#N/A</v>
      </c>
      <c r="AZ492" s="62" t="e">
        <f t="shared" si="3397"/>
        <v>#N/A</v>
      </c>
      <c r="BB492" s="69" t="s">
        <v>583</v>
      </c>
      <c r="BC492" s="70" t="e">
        <f t="shared" si="3398"/>
        <v>#N/A</v>
      </c>
      <c r="BD492" s="70" t="e">
        <f t="shared" si="3399"/>
        <v>#N/A</v>
      </c>
      <c r="BE492" s="70" t="e">
        <f t="shared" si="3400"/>
        <v>#N/A</v>
      </c>
      <c r="BF492" s="70" t="e">
        <f t="shared" si="3401"/>
        <v>#N/A</v>
      </c>
      <c r="BG492" s="70" t="e">
        <f t="shared" si="3402"/>
        <v>#N/A</v>
      </c>
      <c r="BH492" s="70" t="e">
        <f t="shared" si="3403"/>
        <v>#N/A</v>
      </c>
      <c r="BI492" s="70" t="e">
        <f t="shared" si="3404"/>
        <v>#N/A</v>
      </c>
      <c r="BJ492" s="70" t="e">
        <f t="shared" si="3405"/>
        <v>#N/A</v>
      </c>
      <c r="BK492" s="70">
        <f t="shared" si="3406"/>
        <v>1329</v>
      </c>
      <c r="BL492" s="70">
        <f t="shared" si="3407"/>
        <v>1329</v>
      </c>
      <c r="BM492" s="70" t="e">
        <f t="shared" si="3408"/>
        <v>#N/A</v>
      </c>
      <c r="BN492" s="70" t="e">
        <f t="shared" si="3409"/>
        <v>#N/A</v>
      </c>
      <c r="BO492" s="70" t="e">
        <f t="shared" si="3410"/>
        <v>#N/A</v>
      </c>
      <c r="BP492" s="70" t="e">
        <f t="shared" si="3411"/>
        <v>#N/A</v>
      </c>
      <c r="BQ492" s="70" t="e">
        <f t="shared" si="3412"/>
        <v>#N/A</v>
      </c>
      <c r="BR492" s="70" t="e">
        <f t="shared" si="3413"/>
        <v>#N/A</v>
      </c>
      <c r="BS492" s="70" t="e">
        <f t="shared" si="3414"/>
        <v>#N/A</v>
      </c>
      <c r="BT492" s="70" t="e">
        <f t="shared" si="3415"/>
        <v>#N/A</v>
      </c>
      <c r="BU492" s="70" t="e">
        <f t="shared" si="3416"/>
        <v>#N/A</v>
      </c>
      <c r="BV492" s="70" t="e">
        <f t="shared" si="3417"/>
        <v>#N/A</v>
      </c>
      <c r="BW492" s="70" t="e">
        <f t="shared" si="3418"/>
        <v>#N/A</v>
      </c>
      <c r="BX492" s="70" t="e">
        <f t="shared" si="3419"/>
        <v>#N/A</v>
      </c>
      <c r="BY492" s="70" t="e">
        <f t="shared" si="3420"/>
        <v>#N/A</v>
      </c>
      <c r="BZ492" s="70" t="e">
        <f t="shared" si="3421"/>
        <v>#N/A</v>
      </c>
      <c r="CA492" s="70" t="e">
        <f t="shared" si="3422"/>
        <v>#N/A</v>
      </c>
      <c r="CB492" s="70" t="e">
        <f t="shared" si="3423"/>
        <v>#N/A</v>
      </c>
      <c r="CC492" s="70" t="e">
        <f t="shared" si="3424"/>
        <v>#N/A</v>
      </c>
      <c r="CD492" s="70" t="e">
        <f t="shared" si="3425"/>
        <v>#N/A</v>
      </c>
      <c r="CE492" s="70" t="e">
        <f t="shared" si="3426"/>
        <v>#N/A</v>
      </c>
      <c r="CF492" s="70" t="e">
        <f t="shared" si="3427"/>
        <v>#N/A</v>
      </c>
      <c r="CG492" s="70" t="e">
        <f t="shared" si="3428"/>
        <v>#N/A</v>
      </c>
      <c r="CH492" s="70" t="e">
        <f t="shared" si="3429"/>
        <v>#N/A</v>
      </c>
      <c r="CI492" s="70" t="e">
        <f t="shared" si="3430"/>
        <v>#N/A</v>
      </c>
      <c r="CJ492" s="70" t="e">
        <f t="shared" si="3431"/>
        <v>#N/A</v>
      </c>
      <c r="CK492" s="70" t="e">
        <f t="shared" si="3432"/>
        <v>#N/A</v>
      </c>
      <c r="CL492" s="71" t="e">
        <f t="shared" si="3433"/>
        <v>#N/A</v>
      </c>
    </row>
    <row r="493" spans="2:90" x14ac:dyDescent="0.4">
      <c r="B493" t="str">
        <f t="shared" si="3354"/>
        <v>2016(株)Ｆ－Ｐｏｗｅｒ</v>
      </c>
      <c r="C493" t="str">
        <f t="shared" si="3355"/>
        <v>2016(株)Ｆ－Ｐｏｗｅｒ</v>
      </c>
      <c r="D493">
        <v>2016</v>
      </c>
      <c r="E493">
        <v>2017</v>
      </c>
      <c r="G493" s="36" t="s">
        <v>206</v>
      </c>
      <c r="H493">
        <v>5.0100000000000003E-4</v>
      </c>
      <c r="J493" s="79">
        <v>4.6700000000000002E-4</v>
      </c>
      <c r="L493" s="57" t="s">
        <v>2194</v>
      </c>
      <c r="M493" s="58">
        <v>2016</v>
      </c>
      <c r="N493" s="59" t="s">
        <v>257</v>
      </c>
      <c r="P493" s="57" t="s">
        <v>584</v>
      </c>
      <c r="Q493" s="58" t="e">
        <f t="shared" si="3362"/>
        <v>#N/A</v>
      </c>
      <c r="R493" s="58" t="e">
        <f t="shared" si="3363"/>
        <v>#N/A</v>
      </c>
      <c r="S493" s="58" t="e">
        <f t="shared" si="3364"/>
        <v>#N/A</v>
      </c>
      <c r="T493" s="58" t="e">
        <f t="shared" si="3365"/>
        <v>#N/A</v>
      </c>
      <c r="U493" s="58" t="e">
        <f t="shared" si="3366"/>
        <v>#N/A</v>
      </c>
      <c r="V493" s="58" t="e">
        <f t="shared" si="3367"/>
        <v>#N/A</v>
      </c>
      <c r="W493" s="58" t="e">
        <f t="shared" si="3368"/>
        <v>#N/A</v>
      </c>
      <c r="X493" s="58" t="e">
        <f t="shared" si="3369"/>
        <v>#N/A</v>
      </c>
      <c r="Y493" s="58">
        <f t="shared" si="3370"/>
        <v>1214</v>
      </c>
      <c r="Z493" s="58">
        <f t="shared" si="3371"/>
        <v>1214</v>
      </c>
      <c r="AA493" s="58" t="e">
        <f t="shared" si="3372"/>
        <v>#N/A</v>
      </c>
      <c r="AB493" s="58" t="e">
        <f t="shared" si="3373"/>
        <v>#N/A</v>
      </c>
      <c r="AC493" s="58" t="e">
        <f t="shared" si="3374"/>
        <v>#N/A</v>
      </c>
      <c r="AD493" s="58" t="e">
        <f t="shared" si="3375"/>
        <v>#N/A</v>
      </c>
      <c r="AE493" s="58" t="e">
        <f t="shared" si="3376"/>
        <v>#N/A</v>
      </c>
      <c r="AF493" s="58" t="e">
        <f t="shared" si="3377"/>
        <v>#N/A</v>
      </c>
      <c r="AG493" s="58" t="e">
        <f t="shared" si="3378"/>
        <v>#N/A</v>
      </c>
      <c r="AH493" s="58" t="e">
        <f t="shared" si="3379"/>
        <v>#N/A</v>
      </c>
      <c r="AI493" s="58" t="e">
        <f t="shared" si="3627"/>
        <v>#N/A</v>
      </c>
      <c r="AJ493" s="58" t="e">
        <f t="shared" ref="AJ493" si="3682">AI493+COUNTIF($L:$L,AI$2&amp;$P493)-1</f>
        <v>#N/A</v>
      </c>
      <c r="AK493" s="58" t="e">
        <f t="shared" si="3629"/>
        <v>#N/A</v>
      </c>
      <c r="AL493" s="58" t="e">
        <f t="shared" ref="AL493" si="3683">AK493+COUNTIF($L:$L,AK$2&amp;$P493)-1</f>
        <v>#N/A</v>
      </c>
      <c r="AM493" s="58" t="e">
        <f t="shared" si="3631"/>
        <v>#N/A</v>
      </c>
      <c r="AN493" s="58" t="e">
        <f t="shared" ref="AN493" si="3684">AM493+COUNTIF($L:$L,AM$2&amp;$P493)-1</f>
        <v>#N/A</v>
      </c>
      <c r="AO493" s="58" t="e">
        <f t="shared" si="3633"/>
        <v>#N/A</v>
      </c>
      <c r="AP493" s="58" t="e">
        <f t="shared" ref="AP493" si="3685">AO493+COUNTIF($L:$L,AO$2&amp;$P493)-1</f>
        <v>#N/A</v>
      </c>
      <c r="AQ493" s="58" t="e">
        <f t="shared" si="3635"/>
        <v>#N/A</v>
      </c>
      <c r="AR493" s="58" t="e">
        <f t="shared" ref="AR493" si="3686">AQ493+COUNTIF($L:$L,AQ$2&amp;$P493)-1</f>
        <v>#N/A</v>
      </c>
      <c r="AS493" s="58" t="e">
        <f t="shared" si="3637"/>
        <v>#N/A</v>
      </c>
      <c r="AT493" s="58" t="e">
        <f t="shared" ref="AT493" si="3687">AS493+COUNTIF($L:$L,AS$2&amp;$P493)-1</f>
        <v>#N/A</v>
      </c>
      <c r="AU493" s="58" t="e">
        <f t="shared" si="3639"/>
        <v>#N/A</v>
      </c>
      <c r="AV493" s="58" t="e">
        <f t="shared" si="3393"/>
        <v>#N/A</v>
      </c>
      <c r="AW493" s="58" t="e">
        <f t="shared" si="3394"/>
        <v>#N/A</v>
      </c>
      <c r="AX493" s="58" t="e">
        <f t="shared" si="3395"/>
        <v>#N/A</v>
      </c>
      <c r="AY493" s="58" t="e">
        <f t="shared" si="3396"/>
        <v>#N/A</v>
      </c>
      <c r="AZ493" s="59" t="e">
        <f t="shared" si="3397"/>
        <v>#N/A</v>
      </c>
      <c r="BB493" s="66" t="s">
        <v>584</v>
      </c>
      <c r="BC493" s="67" t="e">
        <f t="shared" si="3398"/>
        <v>#N/A</v>
      </c>
      <c r="BD493" s="67" t="e">
        <f t="shared" si="3399"/>
        <v>#N/A</v>
      </c>
      <c r="BE493" s="67" t="e">
        <f t="shared" si="3400"/>
        <v>#N/A</v>
      </c>
      <c r="BF493" s="67" t="e">
        <f t="shared" si="3401"/>
        <v>#N/A</v>
      </c>
      <c r="BG493" s="67" t="e">
        <f t="shared" si="3402"/>
        <v>#N/A</v>
      </c>
      <c r="BH493" s="67" t="e">
        <f t="shared" si="3403"/>
        <v>#N/A</v>
      </c>
      <c r="BI493" s="67" t="e">
        <f t="shared" si="3404"/>
        <v>#N/A</v>
      </c>
      <c r="BJ493" s="67" t="e">
        <f t="shared" si="3405"/>
        <v>#N/A</v>
      </c>
      <c r="BK493" s="67">
        <f t="shared" si="3406"/>
        <v>1335</v>
      </c>
      <c r="BL493" s="67">
        <f t="shared" si="3407"/>
        <v>1335</v>
      </c>
      <c r="BM493" s="67" t="e">
        <f t="shared" si="3408"/>
        <v>#N/A</v>
      </c>
      <c r="BN493" s="67" t="e">
        <f t="shared" si="3409"/>
        <v>#N/A</v>
      </c>
      <c r="BO493" s="67" t="e">
        <f t="shared" si="3410"/>
        <v>#N/A</v>
      </c>
      <c r="BP493" s="67" t="e">
        <f t="shared" si="3411"/>
        <v>#N/A</v>
      </c>
      <c r="BQ493" s="67" t="e">
        <f t="shared" si="3412"/>
        <v>#N/A</v>
      </c>
      <c r="BR493" s="67" t="e">
        <f t="shared" si="3413"/>
        <v>#N/A</v>
      </c>
      <c r="BS493" s="67" t="e">
        <f t="shared" si="3414"/>
        <v>#N/A</v>
      </c>
      <c r="BT493" s="67" t="e">
        <f t="shared" si="3415"/>
        <v>#N/A</v>
      </c>
      <c r="BU493" s="67" t="e">
        <f t="shared" si="3416"/>
        <v>#N/A</v>
      </c>
      <c r="BV493" s="67" t="e">
        <f t="shared" si="3417"/>
        <v>#N/A</v>
      </c>
      <c r="BW493" s="67" t="e">
        <f t="shared" si="3418"/>
        <v>#N/A</v>
      </c>
      <c r="BX493" s="67" t="e">
        <f t="shared" si="3419"/>
        <v>#N/A</v>
      </c>
      <c r="BY493" s="67" t="e">
        <f t="shared" si="3420"/>
        <v>#N/A</v>
      </c>
      <c r="BZ493" s="67" t="e">
        <f t="shared" si="3421"/>
        <v>#N/A</v>
      </c>
      <c r="CA493" s="67" t="e">
        <f t="shared" si="3422"/>
        <v>#N/A</v>
      </c>
      <c r="CB493" s="67" t="e">
        <f t="shared" si="3423"/>
        <v>#N/A</v>
      </c>
      <c r="CC493" s="67" t="e">
        <f t="shared" si="3424"/>
        <v>#N/A</v>
      </c>
      <c r="CD493" s="67" t="e">
        <f t="shared" si="3425"/>
        <v>#N/A</v>
      </c>
      <c r="CE493" s="67" t="e">
        <f t="shared" si="3426"/>
        <v>#N/A</v>
      </c>
      <c r="CF493" s="67" t="e">
        <f t="shared" si="3427"/>
        <v>#N/A</v>
      </c>
      <c r="CG493" s="67" t="e">
        <f t="shared" si="3428"/>
        <v>#N/A</v>
      </c>
      <c r="CH493" s="67" t="e">
        <f t="shared" si="3429"/>
        <v>#N/A</v>
      </c>
      <c r="CI493" s="67" t="e">
        <f t="shared" si="3430"/>
        <v>#N/A</v>
      </c>
      <c r="CJ493" s="67" t="e">
        <f t="shared" si="3431"/>
        <v>#N/A</v>
      </c>
      <c r="CK493" s="67" t="e">
        <f t="shared" si="3432"/>
        <v>#N/A</v>
      </c>
      <c r="CL493" s="68" t="e">
        <f t="shared" si="3433"/>
        <v>#N/A</v>
      </c>
    </row>
    <row r="494" spans="2:90" hidden="1" x14ac:dyDescent="0.4">
      <c r="B494" t="str">
        <f t="shared" si="3354"/>
        <v>2016イーレックス(株)</v>
      </c>
      <c r="C494" t="str">
        <f t="shared" si="3355"/>
        <v>2016イーレックス(株)</v>
      </c>
      <c r="D494">
        <v>2016</v>
      </c>
      <c r="E494">
        <v>2017</v>
      </c>
      <c r="G494" s="36" t="s">
        <v>173</v>
      </c>
      <c r="H494">
        <v>5.3799999999999996E-4</v>
      </c>
      <c r="J494">
        <v>6.7900000000000002E-4</v>
      </c>
      <c r="L494" s="60" t="s">
        <v>2195</v>
      </c>
      <c r="M494" s="61">
        <v>2016</v>
      </c>
      <c r="N494" s="62" t="s">
        <v>210</v>
      </c>
      <c r="P494" s="60" t="s">
        <v>585</v>
      </c>
      <c r="Q494" s="61" t="e">
        <f t="shared" si="3362"/>
        <v>#N/A</v>
      </c>
      <c r="R494" s="61" t="e">
        <f t="shared" si="3363"/>
        <v>#N/A</v>
      </c>
      <c r="S494" s="61" t="e">
        <f t="shared" si="3364"/>
        <v>#N/A</v>
      </c>
      <c r="T494" s="61" t="e">
        <f t="shared" si="3365"/>
        <v>#N/A</v>
      </c>
      <c r="U494" s="61" t="e">
        <f t="shared" si="3366"/>
        <v>#N/A</v>
      </c>
      <c r="V494" s="61" t="e">
        <f t="shared" si="3367"/>
        <v>#N/A</v>
      </c>
      <c r="W494" s="61" t="e">
        <f t="shared" si="3368"/>
        <v>#N/A</v>
      </c>
      <c r="X494" s="61" t="e">
        <f t="shared" si="3369"/>
        <v>#N/A</v>
      </c>
      <c r="Y494" s="61">
        <f t="shared" si="3370"/>
        <v>1220</v>
      </c>
      <c r="Z494" s="61">
        <f t="shared" si="3371"/>
        <v>1220</v>
      </c>
      <c r="AA494" s="61">
        <f t="shared" si="3372"/>
        <v>1655</v>
      </c>
      <c r="AB494" s="61">
        <f t="shared" si="3373"/>
        <v>1655</v>
      </c>
      <c r="AC494" s="61">
        <f t="shared" si="3374"/>
        <v>2161</v>
      </c>
      <c r="AD494" s="61">
        <f t="shared" si="3375"/>
        <v>2161</v>
      </c>
      <c r="AE494" s="61">
        <f t="shared" si="3376"/>
        <v>2700</v>
      </c>
      <c r="AF494" s="61">
        <f t="shared" si="3377"/>
        <v>2700</v>
      </c>
      <c r="AG494" s="61" t="e">
        <f t="shared" si="3378"/>
        <v>#N/A</v>
      </c>
      <c r="AH494" s="61" t="e">
        <f t="shared" si="3379"/>
        <v>#N/A</v>
      </c>
      <c r="AI494" s="61" t="e">
        <f t="shared" si="3627"/>
        <v>#N/A</v>
      </c>
      <c r="AJ494" s="61" t="e">
        <f t="shared" ref="AJ494" si="3688">AI494+COUNTIF($L:$L,AI$2&amp;$P494)-1</f>
        <v>#N/A</v>
      </c>
      <c r="AK494" s="61" t="e">
        <f t="shared" si="3629"/>
        <v>#N/A</v>
      </c>
      <c r="AL494" s="61" t="e">
        <f t="shared" ref="AL494" si="3689">AK494+COUNTIF($L:$L,AK$2&amp;$P494)-1</f>
        <v>#N/A</v>
      </c>
      <c r="AM494" s="61" t="e">
        <f t="shared" si="3631"/>
        <v>#N/A</v>
      </c>
      <c r="AN494" s="61" t="e">
        <f t="shared" ref="AN494" si="3690">AM494+COUNTIF($L:$L,AM$2&amp;$P494)-1</f>
        <v>#N/A</v>
      </c>
      <c r="AO494" s="61" t="e">
        <f t="shared" si="3633"/>
        <v>#N/A</v>
      </c>
      <c r="AP494" s="61" t="e">
        <f t="shared" ref="AP494" si="3691">AO494+COUNTIF($L:$L,AO$2&amp;$P494)-1</f>
        <v>#N/A</v>
      </c>
      <c r="AQ494" s="61" t="e">
        <f t="shared" si="3635"/>
        <v>#N/A</v>
      </c>
      <c r="AR494" s="61" t="e">
        <f t="shared" ref="AR494" si="3692">AQ494+COUNTIF($L:$L,AQ$2&amp;$P494)-1</f>
        <v>#N/A</v>
      </c>
      <c r="AS494" s="61" t="e">
        <f t="shared" si="3637"/>
        <v>#N/A</v>
      </c>
      <c r="AT494" s="61" t="e">
        <f t="shared" ref="AT494" si="3693">AS494+COUNTIF($L:$L,AS$2&amp;$P494)-1</f>
        <v>#N/A</v>
      </c>
      <c r="AU494" s="61" t="e">
        <f t="shared" si="3639"/>
        <v>#N/A</v>
      </c>
      <c r="AV494" s="61" t="e">
        <f t="shared" si="3393"/>
        <v>#N/A</v>
      </c>
      <c r="AW494" s="61" t="e">
        <f t="shared" si="3394"/>
        <v>#N/A</v>
      </c>
      <c r="AX494" s="61" t="e">
        <f t="shared" si="3395"/>
        <v>#N/A</v>
      </c>
      <c r="AY494" s="61" t="e">
        <f t="shared" si="3396"/>
        <v>#N/A</v>
      </c>
      <c r="AZ494" s="62" t="e">
        <f t="shared" si="3397"/>
        <v>#N/A</v>
      </c>
      <c r="BB494" s="69" t="s">
        <v>585</v>
      </c>
      <c r="BC494" s="70" t="e">
        <f t="shared" si="3398"/>
        <v>#N/A</v>
      </c>
      <c r="BD494" s="70" t="e">
        <f t="shared" si="3399"/>
        <v>#N/A</v>
      </c>
      <c r="BE494" s="70" t="e">
        <f t="shared" si="3400"/>
        <v>#N/A</v>
      </c>
      <c r="BF494" s="70" t="e">
        <f t="shared" si="3401"/>
        <v>#N/A</v>
      </c>
      <c r="BG494" s="70" t="e">
        <f t="shared" si="3402"/>
        <v>#N/A</v>
      </c>
      <c r="BH494" s="70" t="e">
        <f t="shared" si="3403"/>
        <v>#N/A</v>
      </c>
      <c r="BI494" s="70" t="e">
        <f t="shared" si="3404"/>
        <v>#N/A</v>
      </c>
      <c r="BJ494" s="70" t="e">
        <f t="shared" si="3405"/>
        <v>#N/A</v>
      </c>
      <c r="BK494" s="70">
        <f t="shared" si="3406"/>
        <v>1341</v>
      </c>
      <c r="BL494" s="70">
        <f t="shared" si="3407"/>
        <v>1341</v>
      </c>
      <c r="BM494" s="70">
        <f t="shared" si="3408"/>
        <v>1934</v>
      </c>
      <c r="BN494" s="70">
        <f t="shared" si="3409"/>
        <v>1934</v>
      </c>
      <c r="BO494" s="70">
        <f t="shared" si="3410"/>
        <v>2714</v>
      </c>
      <c r="BP494" s="70">
        <f t="shared" si="3411"/>
        <v>2714</v>
      </c>
      <c r="BQ494" s="70">
        <f t="shared" si="3412"/>
        <v>3692</v>
      </c>
      <c r="BR494" s="70">
        <f t="shared" si="3413"/>
        <v>3692</v>
      </c>
      <c r="BS494" s="70" t="e">
        <f t="shared" si="3414"/>
        <v>#N/A</v>
      </c>
      <c r="BT494" s="70" t="e">
        <f t="shared" si="3415"/>
        <v>#N/A</v>
      </c>
      <c r="BU494" s="70" t="e">
        <f t="shared" si="3416"/>
        <v>#N/A</v>
      </c>
      <c r="BV494" s="70" t="e">
        <f t="shared" si="3417"/>
        <v>#N/A</v>
      </c>
      <c r="BW494" s="70" t="e">
        <f t="shared" si="3418"/>
        <v>#N/A</v>
      </c>
      <c r="BX494" s="70" t="e">
        <f t="shared" si="3419"/>
        <v>#N/A</v>
      </c>
      <c r="BY494" s="70" t="e">
        <f t="shared" si="3420"/>
        <v>#N/A</v>
      </c>
      <c r="BZ494" s="70" t="e">
        <f t="shared" si="3421"/>
        <v>#N/A</v>
      </c>
      <c r="CA494" s="70" t="e">
        <f t="shared" si="3422"/>
        <v>#N/A</v>
      </c>
      <c r="CB494" s="70" t="e">
        <f t="shared" si="3423"/>
        <v>#N/A</v>
      </c>
      <c r="CC494" s="70" t="e">
        <f t="shared" si="3424"/>
        <v>#N/A</v>
      </c>
      <c r="CD494" s="70" t="e">
        <f t="shared" si="3425"/>
        <v>#N/A</v>
      </c>
      <c r="CE494" s="70" t="e">
        <f t="shared" si="3426"/>
        <v>#N/A</v>
      </c>
      <c r="CF494" s="70" t="e">
        <f t="shared" si="3427"/>
        <v>#N/A</v>
      </c>
      <c r="CG494" s="70" t="e">
        <f t="shared" si="3428"/>
        <v>#N/A</v>
      </c>
      <c r="CH494" s="70" t="e">
        <f t="shared" si="3429"/>
        <v>#N/A</v>
      </c>
      <c r="CI494" s="70" t="e">
        <f t="shared" si="3430"/>
        <v>#N/A</v>
      </c>
      <c r="CJ494" s="70" t="e">
        <f t="shared" si="3431"/>
        <v>#N/A</v>
      </c>
      <c r="CK494" s="70" t="e">
        <f t="shared" si="3432"/>
        <v>#N/A</v>
      </c>
      <c r="CL494" s="71" t="e">
        <f t="shared" si="3433"/>
        <v>#N/A</v>
      </c>
    </row>
    <row r="495" spans="2:90" hidden="1" x14ac:dyDescent="0.4">
      <c r="B495" t="str">
        <f t="shared" si="3354"/>
        <v>2016リエスパワー(株)</v>
      </c>
      <c r="C495" t="str">
        <f t="shared" si="3355"/>
        <v>2016リエスパワー(株)</v>
      </c>
      <c r="D495">
        <v>2016</v>
      </c>
      <c r="E495">
        <v>2017</v>
      </c>
      <c r="G495" s="36" t="s">
        <v>255</v>
      </c>
      <c r="H495">
        <v>5.8299999999999997E-4</v>
      </c>
      <c r="J495">
        <v>0</v>
      </c>
      <c r="L495" s="57" t="s">
        <v>2196</v>
      </c>
      <c r="M495" s="58">
        <v>2016</v>
      </c>
      <c r="N495" s="59" t="s">
        <v>197</v>
      </c>
      <c r="P495" s="57" t="s">
        <v>586</v>
      </c>
      <c r="Q495" s="58" t="e">
        <f t="shared" si="3362"/>
        <v>#N/A</v>
      </c>
      <c r="R495" s="58" t="e">
        <f t="shared" si="3363"/>
        <v>#N/A</v>
      </c>
      <c r="S495" s="58" t="e">
        <f t="shared" si="3364"/>
        <v>#N/A</v>
      </c>
      <c r="T495" s="58" t="e">
        <f t="shared" si="3365"/>
        <v>#N/A</v>
      </c>
      <c r="U495" s="58" t="e">
        <f t="shared" si="3366"/>
        <v>#N/A</v>
      </c>
      <c r="V495" s="58" t="e">
        <f t="shared" si="3367"/>
        <v>#N/A</v>
      </c>
      <c r="W495" s="58" t="e">
        <f t="shared" si="3368"/>
        <v>#N/A</v>
      </c>
      <c r="X495" s="58" t="e">
        <f t="shared" si="3369"/>
        <v>#N/A</v>
      </c>
      <c r="Y495" s="58">
        <f t="shared" si="3370"/>
        <v>1222</v>
      </c>
      <c r="Z495" s="58">
        <f t="shared" si="3371"/>
        <v>1222</v>
      </c>
      <c r="AA495" s="58" t="e">
        <f t="shared" si="3372"/>
        <v>#N/A</v>
      </c>
      <c r="AB495" s="58" t="e">
        <f t="shared" si="3373"/>
        <v>#N/A</v>
      </c>
      <c r="AC495" s="58" t="e">
        <f t="shared" si="3374"/>
        <v>#N/A</v>
      </c>
      <c r="AD495" s="58" t="e">
        <f t="shared" si="3375"/>
        <v>#N/A</v>
      </c>
      <c r="AE495" s="58" t="e">
        <f t="shared" si="3376"/>
        <v>#N/A</v>
      </c>
      <c r="AF495" s="58" t="e">
        <f t="shared" si="3377"/>
        <v>#N/A</v>
      </c>
      <c r="AG495" s="58" t="e">
        <f t="shared" si="3378"/>
        <v>#N/A</v>
      </c>
      <c r="AH495" s="58" t="e">
        <f t="shared" si="3379"/>
        <v>#N/A</v>
      </c>
      <c r="AI495" s="58" t="e">
        <f t="shared" si="3627"/>
        <v>#N/A</v>
      </c>
      <c r="AJ495" s="58" t="e">
        <f t="shared" ref="AJ495" si="3694">AI495+COUNTIF($L:$L,AI$2&amp;$P495)-1</f>
        <v>#N/A</v>
      </c>
      <c r="AK495" s="58" t="e">
        <f t="shared" si="3629"/>
        <v>#N/A</v>
      </c>
      <c r="AL495" s="58" t="e">
        <f t="shared" ref="AL495" si="3695">AK495+COUNTIF($L:$L,AK$2&amp;$P495)-1</f>
        <v>#N/A</v>
      </c>
      <c r="AM495" s="58" t="e">
        <f t="shared" si="3631"/>
        <v>#N/A</v>
      </c>
      <c r="AN495" s="58" t="e">
        <f t="shared" ref="AN495" si="3696">AM495+COUNTIF($L:$L,AM$2&amp;$P495)-1</f>
        <v>#N/A</v>
      </c>
      <c r="AO495" s="58" t="e">
        <f t="shared" si="3633"/>
        <v>#N/A</v>
      </c>
      <c r="AP495" s="58" t="e">
        <f t="shared" ref="AP495" si="3697">AO495+COUNTIF($L:$L,AO$2&amp;$P495)-1</f>
        <v>#N/A</v>
      </c>
      <c r="AQ495" s="58" t="e">
        <f t="shared" si="3635"/>
        <v>#N/A</v>
      </c>
      <c r="AR495" s="58" t="e">
        <f t="shared" ref="AR495" si="3698">AQ495+COUNTIF($L:$L,AQ$2&amp;$P495)-1</f>
        <v>#N/A</v>
      </c>
      <c r="AS495" s="58" t="e">
        <f t="shared" si="3637"/>
        <v>#N/A</v>
      </c>
      <c r="AT495" s="58" t="e">
        <f t="shared" ref="AT495" si="3699">AS495+COUNTIF($L:$L,AS$2&amp;$P495)-1</f>
        <v>#N/A</v>
      </c>
      <c r="AU495" s="58" t="e">
        <f t="shared" si="3639"/>
        <v>#N/A</v>
      </c>
      <c r="AV495" s="58" t="e">
        <f t="shared" si="3393"/>
        <v>#N/A</v>
      </c>
      <c r="AW495" s="58" t="e">
        <f t="shared" si="3394"/>
        <v>#N/A</v>
      </c>
      <c r="AX495" s="58" t="e">
        <f t="shared" si="3395"/>
        <v>#N/A</v>
      </c>
      <c r="AY495" s="58" t="e">
        <f t="shared" si="3396"/>
        <v>#N/A</v>
      </c>
      <c r="AZ495" s="59" t="e">
        <f t="shared" si="3397"/>
        <v>#N/A</v>
      </c>
      <c r="BB495" s="66" t="s">
        <v>586</v>
      </c>
      <c r="BC495" s="67" t="e">
        <f t="shared" si="3398"/>
        <v>#N/A</v>
      </c>
      <c r="BD495" s="67" t="e">
        <f t="shared" si="3399"/>
        <v>#N/A</v>
      </c>
      <c r="BE495" s="67" t="e">
        <f t="shared" si="3400"/>
        <v>#N/A</v>
      </c>
      <c r="BF495" s="67" t="e">
        <f t="shared" si="3401"/>
        <v>#N/A</v>
      </c>
      <c r="BG495" s="67" t="e">
        <f t="shared" si="3402"/>
        <v>#N/A</v>
      </c>
      <c r="BH495" s="67" t="e">
        <f t="shared" si="3403"/>
        <v>#N/A</v>
      </c>
      <c r="BI495" s="67" t="e">
        <f t="shared" si="3404"/>
        <v>#N/A</v>
      </c>
      <c r="BJ495" s="67" t="e">
        <f t="shared" si="3405"/>
        <v>#N/A</v>
      </c>
      <c r="BK495" s="67">
        <f t="shared" si="3406"/>
        <v>1343</v>
      </c>
      <c r="BL495" s="67">
        <f t="shared" si="3407"/>
        <v>1343</v>
      </c>
      <c r="BM495" s="67" t="e">
        <f t="shared" si="3408"/>
        <v>#N/A</v>
      </c>
      <c r="BN495" s="67" t="e">
        <f t="shared" si="3409"/>
        <v>#N/A</v>
      </c>
      <c r="BO495" s="67" t="e">
        <f t="shared" si="3410"/>
        <v>#N/A</v>
      </c>
      <c r="BP495" s="67" t="e">
        <f t="shared" si="3411"/>
        <v>#N/A</v>
      </c>
      <c r="BQ495" s="67" t="e">
        <f t="shared" si="3412"/>
        <v>#N/A</v>
      </c>
      <c r="BR495" s="67" t="e">
        <f t="shared" si="3413"/>
        <v>#N/A</v>
      </c>
      <c r="BS495" s="67" t="e">
        <f t="shared" si="3414"/>
        <v>#N/A</v>
      </c>
      <c r="BT495" s="67" t="e">
        <f t="shared" si="3415"/>
        <v>#N/A</v>
      </c>
      <c r="BU495" s="67" t="e">
        <f t="shared" si="3416"/>
        <v>#N/A</v>
      </c>
      <c r="BV495" s="67" t="e">
        <f t="shared" si="3417"/>
        <v>#N/A</v>
      </c>
      <c r="BW495" s="67" t="e">
        <f t="shared" si="3418"/>
        <v>#N/A</v>
      </c>
      <c r="BX495" s="67" t="e">
        <f t="shared" si="3419"/>
        <v>#N/A</v>
      </c>
      <c r="BY495" s="67" t="e">
        <f t="shared" si="3420"/>
        <v>#N/A</v>
      </c>
      <c r="BZ495" s="67" t="e">
        <f t="shared" si="3421"/>
        <v>#N/A</v>
      </c>
      <c r="CA495" s="67" t="e">
        <f t="shared" si="3422"/>
        <v>#N/A</v>
      </c>
      <c r="CB495" s="67" t="e">
        <f t="shared" si="3423"/>
        <v>#N/A</v>
      </c>
      <c r="CC495" s="67" t="e">
        <f t="shared" si="3424"/>
        <v>#N/A</v>
      </c>
      <c r="CD495" s="67" t="e">
        <f t="shared" si="3425"/>
        <v>#N/A</v>
      </c>
      <c r="CE495" s="67" t="e">
        <f t="shared" si="3426"/>
        <v>#N/A</v>
      </c>
      <c r="CF495" s="67" t="e">
        <f t="shared" si="3427"/>
        <v>#N/A</v>
      </c>
      <c r="CG495" s="67" t="e">
        <f t="shared" si="3428"/>
        <v>#N/A</v>
      </c>
      <c r="CH495" s="67" t="e">
        <f t="shared" si="3429"/>
        <v>#N/A</v>
      </c>
      <c r="CI495" s="67" t="e">
        <f t="shared" si="3430"/>
        <v>#N/A</v>
      </c>
      <c r="CJ495" s="67" t="e">
        <f t="shared" si="3431"/>
        <v>#N/A</v>
      </c>
      <c r="CK495" s="67" t="e">
        <f t="shared" si="3432"/>
        <v>#N/A</v>
      </c>
      <c r="CL495" s="68" t="e">
        <f t="shared" si="3433"/>
        <v>#N/A</v>
      </c>
    </row>
    <row r="496" spans="2:90" hidden="1" x14ac:dyDescent="0.4">
      <c r="B496" t="str">
        <f t="shared" si="3354"/>
        <v>2016イーレックス・スパーク・マーケティング(株)</v>
      </c>
      <c r="C496" t="str">
        <f t="shared" si="3355"/>
        <v>2016イーレックス・スパーク・マーケティング(株)</v>
      </c>
      <c r="D496">
        <v>2016</v>
      </c>
      <c r="E496">
        <v>2017</v>
      </c>
      <c r="G496" s="36" t="s">
        <v>256</v>
      </c>
      <c r="H496">
        <v>5.2500000000000008E-4</v>
      </c>
      <c r="J496">
        <v>5.4700000000000007E-4</v>
      </c>
      <c r="L496" s="60" t="s">
        <v>2197</v>
      </c>
      <c r="M496" s="61">
        <v>2016</v>
      </c>
      <c r="N496" s="62" t="s">
        <v>205</v>
      </c>
      <c r="P496" s="60" t="s">
        <v>587</v>
      </c>
      <c r="Q496" s="61" t="e">
        <f t="shared" si="3362"/>
        <v>#N/A</v>
      </c>
      <c r="R496" s="61" t="e">
        <f t="shared" si="3363"/>
        <v>#N/A</v>
      </c>
      <c r="S496" s="61" t="e">
        <f t="shared" si="3364"/>
        <v>#N/A</v>
      </c>
      <c r="T496" s="61" t="e">
        <f t="shared" si="3365"/>
        <v>#N/A</v>
      </c>
      <c r="U496" s="61" t="e">
        <f t="shared" si="3366"/>
        <v>#N/A</v>
      </c>
      <c r="V496" s="61" t="e">
        <f t="shared" si="3367"/>
        <v>#N/A</v>
      </c>
      <c r="W496" s="61" t="e">
        <f t="shared" si="3368"/>
        <v>#N/A</v>
      </c>
      <c r="X496" s="61" t="e">
        <f t="shared" si="3369"/>
        <v>#N/A</v>
      </c>
      <c r="Y496" s="61">
        <f t="shared" si="3370"/>
        <v>1229</v>
      </c>
      <c r="Z496" s="61">
        <f t="shared" si="3371"/>
        <v>1229</v>
      </c>
      <c r="AA496" s="61">
        <f t="shared" si="3372"/>
        <v>1665</v>
      </c>
      <c r="AB496" s="61">
        <f t="shared" si="3373"/>
        <v>1665</v>
      </c>
      <c r="AC496" s="61">
        <f t="shared" si="3374"/>
        <v>2172</v>
      </c>
      <c r="AD496" s="61">
        <f t="shared" si="3375"/>
        <v>2172</v>
      </c>
      <c r="AE496" s="61">
        <f t="shared" si="3376"/>
        <v>2711</v>
      </c>
      <c r="AF496" s="61">
        <f t="shared" si="3377"/>
        <v>2711</v>
      </c>
      <c r="AG496" s="61" t="e">
        <f t="shared" si="3378"/>
        <v>#N/A</v>
      </c>
      <c r="AH496" s="61" t="e">
        <f t="shared" si="3379"/>
        <v>#N/A</v>
      </c>
      <c r="AI496" s="61" t="e">
        <f t="shared" si="3627"/>
        <v>#N/A</v>
      </c>
      <c r="AJ496" s="61" t="e">
        <f t="shared" ref="AJ496" si="3700">AI496+COUNTIF($L:$L,AI$2&amp;$P496)-1</f>
        <v>#N/A</v>
      </c>
      <c r="AK496" s="61" t="e">
        <f t="shared" si="3629"/>
        <v>#N/A</v>
      </c>
      <c r="AL496" s="61" t="e">
        <f t="shared" ref="AL496" si="3701">AK496+COUNTIF($L:$L,AK$2&amp;$P496)-1</f>
        <v>#N/A</v>
      </c>
      <c r="AM496" s="61" t="e">
        <f t="shared" si="3631"/>
        <v>#N/A</v>
      </c>
      <c r="AN496" s="61" t="e">
        <f t="shared" ref="AN496" si="3702">AM496+COUNTIF($L:$L,AM$2&amp;$P496)-1</f>
        <v>#N/A</v>
      </c>
      <c r="AO496" s="61" t="e">
        <f t="shared" si="3633"/>
        <v>#N/A</v>
      </c>
      <c r="AP496" s="61" t="e">
        <f t="shared" ref="AP496" si="3703">AO496+COUNTIF($L:$L,AO$2&amp;$P496)-1</f>
        <v>#N/A</v>
      </c>
      <c r="AQ496" s="61" t="e">
        <f t="shared" si="3635"/>
        <v>#N/A</v>
      </c>
      <c r="AR496" s="61" t="e">
        <f t="shared" ref="AR496" si="3704">AQ496+COUNTIF($L:$L,AQ$2&amp;$P496)-1</f>
        <v>#N/A</v>
      </c>
      <c r="AS496" s="61" t="e">
        <f t="shared" si="3637"/>
        <v>#N/A</v>
      </c>
      <c r="AT496" s="61" t="e">
        <f t="shared" ref="AT496" si="3705">AS496+COUNTIF($L:$L,AS$2&amp;$P496)-1</f>
        <v>#N/A</v>
      </c>
      <c r="AU496" s="61" t="e">
        <f t="shared" si="3639"/>
        <v>#N/A</v>
      </c>
      <c r="AV496" s="61" t="e">
        <f t="shared" si="3393"/>
        <v>#N/A</v>
      </c>
      <c r="AW496" s="61" t="e">
        <f t="shared" si="3394"/>
        <v>#N/A</v>
      </c>
      <c r="AX496" s="61" t="e">
        <f t="shared" si="3395"/>
        <v>#N/A</v>
      </c>
      <c r="AY496" s="61" t="e">
        <f t="shared" si="3396"/>
        <v>#N/A</v>
      </c>
      <c r="AZ496" s="62" t="e">
        <f t="shared" si="3397"/>
        <v>#N/A</v>
      </c>
      <c r="BB496" s="69" t="s">
        <v>587</v>
      </c>
      <c r="BC496" s="70" t="e">
        <f t="shared" si="3398"/>
        <v>#N/A</v>
      </c>
      <c r="BD496" s="70" t="e">
        <f t="shared" si="3399"/>
        <v>#N/A</v>
      </c>
      <c r="BE496" s="70" t="e">
        <f t="shared" si="3400"/>
        <v>#N/A</v>
      </c>
      <c r="BF496" s="70" t="e">
        <f t="shared" si="3401"/>
        <v>#N/A</v>
      </c>
      <c r="BG496" s="70" t="e">
        <f t="shared" si="3402"/>
        <v>#N/A</v>
      </c>
      <c r="BH496" s="70" t="e">
        <f t="shared" si="3403"/>
        <v>#N/A</v>
      </c>
      <c r="BI496" s="70" t="e">
        <f t="shared" si="3404"/>
        <v>#N/A</v>
      </c>
      <c r="BJ496" s="70" t="e">
        <f t="shared" si="3405"/>
        <v>#N/A</v>
      </c>
      <c r="BK496" s="70">
        <f t="shared" si="3406"/>
        <v>1351</v>
      </c>
      <c r="BL496" s="70">
        <f t="shared" si="3407"/>
        <v>1351</v>
      </c>
      <c r="BM496" s="70">
        <f t="shared" si="3408"/>
        <v>1946</v>
      </c>
      <c r="BN496" s="70">
        <f t="shared" si="3409"/>
        <v>1946</v>
      </c>
      <c r="BO496" s="70">
        <f t="shared" si="3410"/>
        <v>2727</v>
      </c>
      <c r="BP496" s="70">
        <f t="shared" si="3411"/>
        <v>2727</v>
      </c>
      <c r="BQ496" s="70">
        <f t="shared" si="3412"/>
        <v>3707</v>
      </c>
      <c r="BR496" s="70">
        <f t="shared" si="3413"/>
        <v>3707</v>
      </c>
      <c r="BS496" s="70" t="e">
        <f t="shared" si="3414"/>
        <v>#N/A</v>
      </c>
      <c r="BT496" s="70" t="e">
        <f t="shared" si="3415"/>
        <v>#N/A</v>
      </c>
      <c r="BU496" s="70" t="e">
        <f t="shared" si="3416"/>
        <v>#N/A</v>
      </c>
      <c r="BV496" s="70" t="e">
        <f t="shared" si="3417"/>
        <v>#N/A</v>
      </c>
      <c r="BW496" s="70" t="e">
        <f t="shared" si="3418"/>
        <v>#N/A</v>
      </c>
      <c r="BX496" s="70" t="e">
        <f t="shared" si="3419"/>
        <v>#N/A</v>
      </c>
      <c r="BY496" s="70" t="e">
        <f t="shared" si="3420"/>
        <v>#N/A</v>
      </c>
      <c r="BZ496" s="70" t="e">
        <f t="shared" si="3421"/>
        <v>#N/A</v>
      </c>
      <c r="CA496" s="70" t="e">
        <f t="shared" si="3422"/>
        <v>#N/A</v>
      </c>
      <c r="CB496" s="70" t="e">
        <f t="shared" si="3423"/>
        <v>#N/A</v>
      </c>
      <c r="CC496" s="70" t="e">
        <f t="shared" si="3424"/>
        <v>#N/A</v>
      </c>
      <c r="CD496" s="70" t="e">
        <f t="shared" si="3425"/>
        <v>#N/A</v>
      </c>
      <c r="CE496" s="70" t="e">
        <f t="shared" si="3426"/>
        <v>#N/A</v>
      </c>
      <c r="CF496" s="70" t="e">
        <f t="shared" si="3427"/>
        <v>#N/A</v>
      </c>
      <c r="CG496" s="70" t="e">
        <f t="shared" si="3428"/>
        <v>#N/A</v>
      </c>
      <c r="CH496" s="70" t="e">
        <f t="shared" si="3429"/>
        <v>#N/A</v>
      </c>
      <c r="CI496" s="70" t="e">
        <f t="shared" si="3430"/>
        <v>#N/A</v>
      </c>
      <c r="CJ496" s="70" t="e">
        <f t="shared" si="3431"/>
        <v>#N/A</v>
      </c>
      <c r="CK496" s="70" t="e">
        <f t="shared" si="3432"/>
        <v>#N/A</v>
      </c>
      <c r="CL496" s="71" t="e">
        <f t="shared" si="3433"/>
        <v>#N/A</v>
      </c>
    </row>
    <row r="497" spans="2:90" hidden="1" x14ac:dyDescent="0.4">
      <c r="B497" t="str">
        <f t="shared" si="3354"/>
        <v>2016イーレックス・スパーク・エリアマーケティング(株)</v>
      </c>
      <c r="C497" t="str">
        <f t="shared" si="3355"/>
        <v>2016イーレックス・スパーク・エリアマーケティング(株)</v>
      </c>
      <c r="D497">
        <v>2016</v>
      </c>
      <c r="E497">
        <v>2017</v>
      </c>
      <c r="G497" s="36" t="s">
        <v>257</v>
      </c>
      <c r="H497">
        <v>4.5399999999999998E-4</v>
      </c>
      <c r="J497">
        <v>4.8899999999999996E-4</v>
      </c>
      <c r="L497" s="57" t="s">
        <v>2198</v>
      </c>
      <c r="M497" s="58">
        <v>2016</v>
      </c>
      <c r="N497" s="59" t="s">
        <v>251</v>
      </c>
      <c r="P497" s="57" t="s">
        <v>588</v>
      </c>
      <c r="Q497" s="58" t="e">
        <f t="shared" si="3362"/>
        <v>#N/A</v>
      </c>
      <c r="R497" s="58" t="e">
        <f t="shared" si="3363"/>
        <v>#N/A</v>
      </c>
      <c r="S497" s="58" t="e">
        <f t="shared" si="3364"/>
        <v>#N/A</v>
      </c>
      <c r="T497" s="58" t="e">
        <f t="shared" si="3365"/>
        <v>#N/A</v>
      </c>
      <c r="U497" s="58" t="e">
        <f t="shared" si="3366"/>
        <v>#N/A</v>
      </c>
      <c r="V497" s="58" t="e">
        <f t="shared" si="3367"/>
        <v>#N/A</v>
      </c>
      <c r="W497" s="58" t="e">
        <f t="shared" si="3368"/>
        <v>#N/A</v>
      </c>
      <c r="X497" s="58" t="e">
        <f t="shared" si="3369"/>
        <v>#N/A</v>
      </c>
      <c r="Y497" s="58">
        <f t="shared" si="3370"/>
        <v>1232</v>
      </c>
      <c r="Z497" s="58">
        <f t="shared" si="3371"/>
        <v>1232</v>
      </c>
      <c r="AA497" s="58">
        <f t="shared" si="3372"/>
        <v>1669</v>
      </c>
      <c r="AB497" s="58">
        <f t="shared" si="3373"/>
        <v>1669</v>
      </c>
      <c r="AC497" s="58">
        <f t="shared" si="3374"/>
        <v>2176</v>
      </c>
      <c r="AD497" s="58">
        <f t="shared" si="3375"/>
        <v>2176</v>
      </c>
      <c r="AE497" s="58">
        <f t="shared" si="3376"/>
        <v>2714</v>
      </c>
      <c r="AF497" s="58">
        <f t="shared" si="3377"/>
        <v>2714</v>
      </c>
      <c r="AG497" s="58" t="e">
        <f t="shared" si="3378"/>
        <v>#N/A</v>
      </c>
      <c r="AH497" s="58" t="e">
        <f t="shared" si="3379"/>
        <v>#N/A</v>
      </c>
      <c r="AI497" s="58" t="e">
        <f t="shared" si="3627"/>
        <v>#N/A</v>
      </c>
      <c r="AJ497" s="58" t="e">
        <f t="shared" ref="AJ497" si="3706">AI497+COUNTIF($L:$L,AI$2&amp;$P497)-1</f>
        <v>#N/A</v>
      </c>
      <c r="AK497" s="58" t="e">
        <f t="shared" si="3629"/>
        <v>#N/A</v>
      </c>
      <c r="AL497" s="58" t="e">
        <f t="shared" ref="AL497" si="3707">AK497+COUNTIF($L:$L,AK$2&amp;$P497)-1</f>
        <v>#N/A</v>
      </c>
      <c r="AM497" s="58" t="e">
        <f t="shared" si="3631"/>
        <v>#N/A</v>
      </c>
      <c r="AN497" s="58" t="e">
        <f t="shared" ref="AN497" si="3708">AM497+COUNTIF($L:$L,AM$2&amp;$P497)-1</f>
        <v>#N/A</v>
      </c>
      <c r="AO497" s="58" t="e">
        <f t="shared" si="3633"/>
        <v>#N/A</v>
      </c>
      <c r="AP497" s="58" t="e">
        <f t="shared" ref="AP497" si="3709">AO497+COUNTIF($L:$L,AO$2&amp;$P497)-1</f>
        <v>#N/A</v>
      </c>
      <c r="AQ497" s="58" t="e">
        <f t="shared" si="3635"/>
        <v>#N/A</v>
      </c>
      <c r="AR497" s="58" t="e">
        <f t="shared" ref="AR497" si="3710">AQ497+COUNTIF($L:$L,AQ$2&amp;$P497)-1</f>
        <v>#N/A</v>
      </c>
      <c r="AS497" s="58" t="e">
        <f t="shared" si="3637"/>
        <v>#N/A</v>
      </c>
      <c r="AT497" s="58" t="e">
        <f t="shared" ref="AT497" si="3711">AS497+COUNTIF($L:$L,AS$2&amp;$P497)-1</f>
        <v>#N/A</v>
      </c>
      <c r="AU497" s="58" t="e">
        <f t="shared" si="3639"/>
        <v>#N/A</v>
      </c>
      <c r="AV497" s="58" t="e">
        <f t="shared" si="3393"/>
        <v>#N/A</v>
      </c>
      <c r="AW497" s="58" t="e">
        <f t="shared" si="3394"/>
        <v>#N/A</v>
      </c>
      <c r="AX497" s="58" t="e">
        <f t="shared" si="3395"/>
        <v>#N/A</v>
      </c>
      <c r="AY497" s="58" t="e">
        <f t="shared" si="3396"/>
        <v>#N/A</v>
      </c>
      <c r="AZ497" s="59" t="e">
        <f t="shared" si="3397"/>
        <v>#N/A</v>
      </c>
      <c r="BB497" s="66" t="s">
        <v>588</v>
      </c>
      <c r="BC497" s="67" t="e">
        <f t="shared" si="3398"/>
        <v>#N/A</v>
      </c>
      <c r="BD497" s="67" t="e">
        <f t="shared" si="3399"/>
        <v>#N/A</v>
      </c>
      <c r="BE497" s="67" t="e">
        <f t="shared" si="3400"/>
        <v>#N/A</v>
      </c>
      <c r="BF497" s="67" t="e">
        <f t="shared" si="3401"/>
        <v>#N/A</v>
      </c>
      <c r="BG497" s="67" t="e">
        <f t="shared" si="3402"/>
        <v>#N/A</v>
      </c>
      <c r="BH497" s="67" t="e">
        <f t="shared" si="3403"/>
        <v>#N/A</v>
      </c>
      <c r="BI497" s="67" t="e">
        <f t="shared" si="3404"/>
        <v>#N/A</v>
      </c>
      <c r="BJ497" s="67" t="e">
        <f t="shared" si="3405"/>
        <v>#N/A</v>
      </c>
      <c r="BK497" s="67">
        <f t="shared" si="3406"/>
        <v>1354</v>
      </c>
      <c r="BL497" s="67">
        <f t="shared" si="3407"/>
        <v>1354</v>
      </c>
      <c r="BM497" s="67">
        <f t="shared" si="3408"/>
        <v>1950</v>
      </c>
      <c r="BN497" s="67">
        <f t="shared" si="3409"/>
        <v>1950</v>
      </c>
      <c r="BO497" s="67">
        <f t="shared" si="3410"/>
        <v>2731</v>
      </c>
      <c r="BP497" s="67">
        <f t="shared" si="3411"/>
        <v>2731</v>
      </c>
      <c r="BQ497" s="67">
        <f t="shared" si="3412"/>
        <v>3710</v>
      </c>
      <c r="BR497" s="67">
        <f t="shared" si="3413"/>
        <v>3711</v>
      </c>
      <c r="BS497" s="67" t="e">
        <f t="shared" si="3414"/>
        <v>#N/A</v>
      </c>
      <c r="BT497" s="67" t="e">
        <f t="shared" si="3415"/>
        <v>#N/A</v>
      </c>
      <c r="BU497" s="67" t="e">
        <f t="shared" si="3416"/>
        <v>#N/A</v>
      </c>
      <c r="BV497" s="67" t="e">
        <f t="shared" si="3417"/>
        <v>#N/A</v>
      </c>
      <c r="BW497" s="67" t="e">
        <f t="shared" si="3418"/>
        <v>#N/A</v>
      </c>
      <c r="BX497" s="67" t="e">
        <f t="shared" si="3419"/>
        <v>#N/A</v>
      </c>
      <c r="BY497" s="67" t="e">
        <f t="shared" si="3420"/>
        <v>#N/A</v>
      </c>
      <c r="BZ497" s="67" t="e">
        <f t="shared" si="3421"/>
        <v>#N/A</v>
      </c>
      <c r="CA497" s="67" t="e">
        <f t="shared" si="3422"/>
        <v>#N/A</v>
      </c>
      <c r="CB497" s="67" t="e">
        <f t="shared" si="3423"/>
        <v>#N/A</v>
      </c>
      <c r="CC497" s="67" t="e">
        <f t="shared" si="3424"/>
        <v>#N/A</v>
      </c>
      <c r="CD497" s="67" t="e">
        <f t="shared" si="3425"/>
        <v>#N/A</v>
      </c>
      <c r="CE497" s="67" t="e">
        <f t="shared" si="3426"/>
        <v>#N/A</v>
      </c>
      <c r="CF497" s="67" t="e">
        <f t="shared" si="3427"/>
        <v>#N/A</v>
      </c>
      <c r="CG497" s="67" t="e">
        <f t="shared" si="3428"/>
        <v>#N/A</v>
      </c>
      <c r="CH497" s="67" t="e">
        <f t="shared" si="3429"/>
        <v>#N/A</v>
      </c>
      <c r="CI497" s="67" t="e">
        <f t="shared" si="3430"/>
        <v>#N/A</v>
      </c>
      <c r="CJ497" s="67" t="e">
        <f t="shared" si="3431"/>
        <v>#N/A</v>
      </c>
      <c r="CK497" s="67" t="e">
        <f t="shared" si="3432"/>
        <v>#N/A</v>
      </c>
      <c r="CL497" s="68" t="e">
        <f t="shared" si="3433"/>
        <v>#N/A</v>
      </c>
    </row>
    <row r="498" spans="2:90" hidden="1" x14ac:dyDescent="0.4">
      <c r="B498" t="str">
        <f t="shared" si="3354"/>
        <v>2016(株)ＳＥウイングズ</v>
      </c>
      <c r="C498" t="str">
        <f t="shared" si="3355"/>
        <v>2016(株)ＳＥウイングズ</v>
      </c>
      <c r="D498">
        <v>2016</v>
      </c>
      <c r="E498">
        <v>2017</v>
      </c>
      <c r="G498" s="36" t="s">
        <v>210</v>
      </c>
      <c r="H498">
        <v>5.7700000000000004E-4</v>
      </c>
      <c r="J498">
        <v>4.1899999999999999E-4</v>
      </c>
      <c r="L498" s="60" t="s">
        <v>2199</v>
      </c>
      <c r="M498" s="61">
        <v>2016</v>
      </c>
      <c r="N498" s="62" t="s">
        <v>247</v>
      </c>
      <c r="P498" s="60" t="s">
        <v>589</v>
      </c>
      <c r="Q498" s="61" t="e">
        <f t="shared" si="3362"/>
        <v>#N/A</v>
      </c>
      <c r="R498" s="61" t="e">
        <f t="shared" si="3363"/>
        <v>#N/A</v>
      </c>
      <c r="S498" s="61" t="e">
        <f t="shared" si="3364"/>
        <v>#N/A</v>
      </c>
      <c r="T498" s="61" t="e">
        <f t="shared" si="3365"/>
        <v>#N/A</v>
      </c>
      <c r="U498" s="61" t="e">
        <f t="shared" si="3366"/>
        <v>#N/A</v>
      </c>
      <c r="V498" s="61" t="e">
        <f t="shared" si="3367"/>
        <v>#N/A</v>
      </c>
      <c r="W498" s="61" t="e">
        <f t="shared" si="3368"/>
        <v>#N/A</v>
      </c>
      <c r="X498" s="61" t="e">
        <f t="shared" si="3369"/>
        <v>#N/A</v>
      </c>
      <c r="Y498" s="61">
        <f t="shared" si="3370"/>
        <v>1233</v>
      </c>
      <c r="Z498" s="61">
        <f t="shared" si="3371"/>
        <v>1233</v>
      </c>
      <c r="AA498" s="61">
        <f t="shared" si="3372"/>
        <v>1670</v>
      </c>
      <c r="AB498" s="61">
        <f t="shared" si="3373"/>
        <v>1670</v>
      </c>
      <c r="AC498" s="61">
        <f t="shared" si="3374"/>
        <v>2177</v>
      </c>
      <c r="AD498" s="61">
        <f t="shared" si="3375"/>
        <v>2177</v>
      </c>
      <c r="AE498" s="61">
        <f t="shared" si="3376"/>
        <v>2715</v>
      </c>
      <c r="AF498" s="61">
        <f t="shared" si="3377"/>
        <v>2715</v>
      </c>
      <c r="AG498" s="61" t="e">
        <f t="shared" si="3378"/>
        <v>#N/A</v>
      </c>
      <c r="AH498" s="61" t="e">
        <f t="shared" si="3379"/>
        <v>#N/A</v>
      </c>
      <c r="AI498" s="61" t="e">
        <f t="shared" si="3627"/>
        <v>#N/A</v>
      </c>
      <c r="AJ498" s="61" t="e">
        <f t="shared" ref="AJ498" si="3712">AI498+COUNTIF($L:$L,AI$2&amp;$P498)-1</f>
        <v>#N/A</v>
      </c>
      <c r="AK498" s="61" t="e">
        <f t="shared" si="3629"/>
        <v>#N/A</v>
      </c>
      <c r="AL498" s="61" t="e">
        <f t="shared" ref="AL498" si="3713">AK498+COUNTIF($L:$L,AK$2&amp;$P498)-1</f>
        <v>#N/A</v>
      </c>
      <c r="AM498" s="61" t="e">
        <f t="shared" si="3631"/>
        <v>#N/A</v>
      </c>
      <c r="AN498" s="61" t="e">
        <f t="shared" ref="AN498" si="3714">AM498+COUNTIF($L:$L,AM$2&amp;$P498)-1</f>
        <v>#N/A</v>
      </c>
      <c r="AO498" s="61" t="e">
        <f t="shared" si="3633"/>
        <v>#N/A</v>
      </c>
      <c r="AP498" s="61" t="e">
        <f t="shared" ref="AP498" si="3715">AO498+COUNTIF($L:$L,AO$2&amp;$P498)-1</f>
        <v>#N/A</v>
      </c>
      <c r="AQ498" s="61" t="e">
        <f t="shared" si="3635"/>
        <v>#N/A</v>
      </c>
      <c r="AR498" s="61" t="e">
        <f t="shared" ref="AR498" si="3716">AQ498+COUNTIF($L:$L,AQ$2&amp;$P498)-1</f>
        <v>#N/A</v>
      </c>
      <c r="AS498" s="61" t="e">
        <f t="shared" si="3637"/>
        <v>#N/A</v>
      </c>
      <c r="AT498" s="61" t="e">
        <f t="shared" ref="AT498" si="3717">AS498+COUNTIF($L:$L,AS$2&amp;$P498)-1</f>
        <v>#N/A</v>
      </c>
      <c r="AU498" s="61" t="e">
        <f t="shared" si="3639"/>
        <v>#N/A</v>
      </c>
      <c r="AV498" s="61" t="e">
        <f t="shared" si="3393"/>
        <v>#N/A</v>
      </c>
      <c r="AW498" s="61" t="e">
        <f t="shared" si="3394"/>
        <v>#N/A</v>
      </c>
      <c r="AX498" s="61" t="e">
        <f t="shared" si="3395"/>
        <v>#N/A</v>
      </c>
      <c r="AY498" s="61" t="e">
        <f t="shared" si="3396"/>
        <v>#N/A</v>
      </c>
      <c r="AZ498" s="62" t="e">
        <f t="shared" si="3397"/>
        <v>#N/A</v>
      </c>
      <c r="BB498" s="69" t="s">
        <v>589</v>
      </c>
      <c r="BC498" s="70" t="e">
        <f t="shared" si="3398"/>
        <v>#N/A</v>
      </c>
      <c r="BD498" s="70" t="e">
        <f t="shared" si="3399"/>
        <v>#N/A</v>
      </c>
      <c r="BE498" s="70" t="e">
        <f t="shared" si="3400"/>
        <v>#N/A</v>
      </c>
      <c r="BF498" s="70" t="e">
        <f t="shared" si="3401"/>
        <v>#N/A</v>
      </c>
      <c r="BG498" s="70" t="e">
        <f t="shared" si="3402"/>
        <v>#N/A</v>
      </c>
      <c r="BH498" s="70" t="e">
        <f t="shared" si="3403"/>
        <v>#N/A</v>
      </c>
      <c r="BI498" s="70" t="e">
        <f t="shared" si="3404"/>
        <v>#N/A</v>
      </c>
      <c r="BJ498" s="70" t="e">
        <f t="shared" si="3405"/>
        <v>#N/A</v>
      </c>
      <c r="BK498" s="70">
        <f t="shared" si="3406"/>
        <v>1355</v>
      </c>
      <c r="BL498" s="70">
        <f t="shared" si="3407"/>
        <v>1355</v>
      </c>
      <c r="BM498" s="70">
        <f t="shared" si="3408"/>
        <v>1951</v>
      </c>
      <c r="BN498" s="70">
        <f t="shared" si="3409"/>
        <v>1951</v>
      </c>
      <c r="BO498" s="70">
        <f t="shared" si="3410"/>
        <v>2732</v>
      </c>
      <c r="BP498" s="70">
        <f t="shared" si="3411"/>
        <v>2732</v>
      </c>
      <c r="BQ498" s="70">
        <f t="shared" si="3412"/>
        <v>3712</v>
      </c>
      <c r="BR498" s="70">
        <f t="shared" si="3413"/>
        <v>3712</v>
      </c>
      <c r="BS498" s="70" t="e">
        <f t="shared" si="3414"/>
        <v>#N/A</v>
      </c>
      <c r="BT498" s="70" t="e">
        <f t="shared" si="3415"/>
        <v>#N/A</v>
      </c>
      <c r="BU498" s="70" t="e">
        <f t="shared" si="3416"/>
        <v>#N/A</v>
      </c>
      <c r="BV498" s="70" t="e">
        <f t="shared" si="3417"/>
        <v>#N/A</v>
      </c>
      <c r="BW498" s="70" t="e">
        <f t="shared" si="3418"/>
        <v>#N/A</v>
      </c>
      <c r="BX498" s="70" t="e">
        <f t="shared" si="3419"/>
        <v>#N/A</v>
      </c>
      <c r="BY498" s="70" t="e">
        <f t="shared" si="3420"/>
        <v>#N/A</v>
      </c>
      <c r="BZ498" s="70" t="e">
        <f t="shared" si="3421"/>
        <v>#N/A</v>
      </c>
      <c r="CA498" s="70" t="e">
        <f t="shared" si="3422"/>
        <v>#N/A</v>
      </c>
      <c r="CB498" s="70" t="e">
        <f t="shared" si="3423"/>
        <v>#N/A</v>
      </c>
      <c r="CC498" s="70" t="e">
        <f t="shared" si="3424"/>
        <v>#N/A</v>
      </c>
      <c r="CD498" s="70" t="e">
        <f t="shared" si="3425"/>
        <v>#N/A</v>
      </c>
      <c r="CE498" s="70" t="e">
        <f t="shared" si="3426"/>
        <v>#N/A</v>
      </c>
      <c r="CF498" s="70" t="e">
        <f t="shared" si="3427"/>
        <v>#N/A</v>
      </c>
      <c r="CG498" s="70" t="e">
        <f t="shared" si="3428"/>
        <v>#N/A</v>
      </c>
      <c r="CH498" s="70" t="e">
        <f t="shared" si="3429"/>
        <v>#N/A</v>
      </c>
      <c r="CI498" s="70" t="e">
        <f t="shared" si="3430"/>
        <v>#N/A</v>
      </c>
      <c r="CJ498" s="70" t="e">
        <f t="shared" si="3431"/>
        <v>#N/A</v>
      </c>
      <c r="CK498" s="70" t="e">
        <f t="shared" si="3432"/>
        <v>#N/A</v>
      </c>
      <c r="CL498" s="71" t="e">
        <f t="shared" si="3433"/>
        <v>#N/A</v>
      </c>
    </row>
    <row r="499" spans="2:90" hidden="1" x14ac:dyDescent="0.4">
      <c r="B499" t="str">
        <f t="shared" si="3354"/>
        <v>2016(株)イーセル</v>
      </c>
      <c r="C499" t="str">
        <f t="shared" si="3355"/>
        <v>2016(株)イーセル</v>
      </c>
      <c r="D499">
        <v>2016</v>
      </c>
      <c r="E499">
        <v>2017</v>
      </c>
      <c r="G499" s="36" t="s">
        <v>197</v>
      </c>
      <c r="H499">
        <v>4.0499999999999998E-4</v>
      </c>
      <c r="J499">
        <v>5.9199999999999997E-4</v>
      </c>
      <c r="L499" s="57" t="s">
        <v>2200</v>
      </c>
      <c r="M499" s="58">
        <v>2016</v>
      </c>
      <c r="N499" s="59" t="s">
        <v>468</v>
      </c>
      <c r="P499" s="57" t="s">
        <v>590</v>
      </c>
      <c r="Q499" s="58" t="e">
        <f t="shared" si="3362"/>
        <v>#N/A</v>
      </c>
      <c r="R499" s="58" t="e">
        <f t="shared" si="3363"/>
        <v>#N/A</v>
      </c>
      <c r="S499" s="58" t="e">
        <f t="shared" si="3364"/>
        <v>#N/A</v>
      </c>
      <c r="T499" s="58" t="e">
        <f t="shared" si="3365"/>
        <v>#N/A</v>
      </c>
      <c r="U499" s="58" t="e">
        <f t="shared" si="3366"/>
        <v>#N/A</v>
      </c>
      <c r="V499" s="58" t="e">
        <f t="shared" si="3367"/>
        <v>#N/A</v>
      </c>
      <c r="W499" s="58" t="e">
        <f t="shared" si="3368"/>
        <v>#N/A</v>
      </c>
      <c r="X499" s="58" t="e">
        <f t="shared" si="3369"/>
        <v>#N/A</v>
      </c>
      <c r="Y499" s="58">
        <f t="shared" si="3370"/>
        <v>1237</v>
      </c>
      <c r="Z499" s="58">
        <f t="shared" si="3371"/>
        <v>1237</v>
      </c>
      <c r="AA499" s="58">
        <f t="shared" si="3372"/>
        <v>1674</v>
      </c>
      <c r="AB499" s="58">
        <f t="shared" si="3373"/>
        <v>1674</v>
      </c>
      <c r="AC499" s="58">
        <f t="shared" si="3374"/>
        <v>2180</v>
      </c>
      <c r="AD499" s="58">
        <f t="shared" si="3375"/>
        <v>2180</v>
      </c>
      <c r="AE499" s="58">
        <f t="shared" si="3376"/>
        <v>2718</v>
      </c>
      <c r="AF499" s="58">
        <f t="shared" si="3377"/>
        <v>2718</v>
      </c>
      <c r="AG499" s="58" t="e">
        <f t="shared" si="3378"/>
        <v>#N/A</v>
      </c>
      <c r="AH499" s="58" t="e">
        <f t="shared" si="3379"/>
        <v>#N/A</v>
      </c>
      <c r="AI499" s="58" t="e">
        <f t="shared" si="3627"/>
        <v>#N/A</v>
      </c>
      <c r="AJ499" s="58" t="e">
        <f t="shared" ref="AJ499" si="3718">AI499+COUNTIF($L:$L,AI$2&amp;$P499)-1</f>
        <v>#N/A</v>
      </c>
      <c r="AK499" s="58" t="e">
        <f t="shared" si="3629"/>
        <v>#N/A</v>
      </c>
      <c r="AL499" s="58" t="e">
        <f t="shared" ref="AL499" si="3719">AK499+COUNTIF($L:$L,AK$2&amp;$P499)-1</f>
        <v>#N/A</v>
      </c>
      <c r="AM499" s="58" t="e">
        <f t="shared" si="3631"/>
        <v>#N/A</v>
      </c>
      <c r="AN499" s="58" t="e">
        <f t="shared" ref="AN499" si="3720">AM499+COUNTIF($L:$L,AM$2&amp;$P499)-1</f>
        <v>#N/A</v>
      </c>
      <c r="AO499" s="58" t="e">
        <f t="shared" si="3633"/>
        <v>#N/A</v>
      </c>
      <c r="AP499" s="58" t="e">
        <f t="shared" ref="AP499" si="3721">AO499+COUNTIF($L:$L,AO$2&amp;$P499)-1</f>
        <v>#N/A</v>
      </c>
      <c r="AQ499" s="58" t="e">
        <f t="shared" si="3635"/>
        <v>#N/A</v>
      </c>
      <c r="AR499" s="58" t="e">
        <f t="shared" ref="AR499" si="3722">AQ499+COUNTIF($L:$L,AQ$2&amp;$P499)-1</f>
        <v>#N/A</v>
      </c>
      <c r="AS499" s="58" t="e">
        <f t="shared" si="3637"/>
        <v>#N/A</v>
      </c>
      <c r="AT499" s="58" t="e">
        <f t="shared" ref="AT499" si="3723">AS499+COUNTIF($L:$L,AS$2&amp;$P499)-1</f>
        <v>#N/A</v>
      </c>
      <c r="AU499" s="58" t="e">
        <f t="shared" si="3639"/>
        <v>#N/A</v>
      </c>
      <c r="AV499" s="58" t="e">
        <f t="shared" si="3393"/>
        <v>#N/A</v>
      </c>
      <c r="AW499" s="58" t="e">
        <f t="shared" si="3394"/>
        <v>#N/A</v>
      </c>
      <c r="AX499" s="58" t="e">
        <f t="shared" si="3395"/>
        <v>#N/A</v>
      </c>
      <c r="AY499" s="58" t="e">
        <f t="shared" si="3396"/>
        <v>#N/A</v>
      </c>
      <c r="AZ499" s="59" t="e">
        <f t="shared" si="3397"/>
        <v>#N/A</v>
      </c>
      <c r="BB499" s="66" t="s">
        <v>590</v>
      </c>
      <c r="BC499" s="67" t="e">
        <f t="shared" si="3398"/>
        <v>#N/A</v>
      </c>
      <c r="BD499" s="67" t="e">
        <f t="shared" si="3399"/>
        <v>#N/A</v>
      </c>
      <c r="BE499" s="67" t="e">
        <f t="shared" si="3400"/>
        <v>#N/A</v>
      </c>
      <c r="BF499" s="67" t="e">
        <f t="shared" si="3401"/>
        <v>#N/A</v>
      </c>
      <c r="BG499" s="67" t="e">
        <f t="shared" si="3402"/>
        <v>#N/A</v>
      </c>
      <c r="BH499" s="67" t="e">
        <f t="shared" si="3403"/>
        <v>#N/A</v>
      </c>
      <c r="BI499" s="67" t="e">
        <f t="shared" si="3404"/>
        <v>#N/A</v>
      </c>
      <c r="BJ499" s="67" t="e">
        <f t="shared" si="3405"/>
        <v>#N/A</v>
      </c>
      <c r="BK499" s="67">
        <f t="shared" si="3406"/>
        <v>1359</v>
      </c>
      <c r="BL499" s="67">
        <f t="shared" si="3407"/>
        <v>1359</v>
      </c>
      <c r="BM499" s="67">
        <f t="shared" si="3408"/>
        <v>1955</v>
      </c>
      <c r="BN499" s="67">
        <f t="shared" si="3409"/>
        <v>1955</v>
      </c>
      <c r="BO499" s="67">
        <f t="shared" si="3410"/>
        <v>2735</v>
      </c>
      <c r="BP499" s="67">
        <f t="shared" si="3411"/>
        <v>2735</v>
      </c>
      <c r="BQ499" s="67">
        <f t="shared" si="3412"/>
        <v>3715</v>
      </c>
      <c r="BR499" s="67">
        <f t="shared" si="3413"/>
        <v>3715</v>
      </c>
      <c r="BS499" s="67" t="e">
        <f t="shared" si="3414"/>
        <v>#N/A</v>
      </c>
      <c r="BT499" s="67" t="e">
        <f t="shared" si="3415"/>
        <v>#N/A</v>
      </c>
      <c r="BU499" s="67" t="e">
        <f t="shared" si="3416"/>
        <v>#N/A</v>
      </c>
      <c r="BV499" s="67" t="e">
        <f t="shared" si="3417"/>
        <v>#N/A</v>
      </c>
      <c r="BW499" s="67" t="e">
        <f t="shared" si="3418"/>
        <v>#N/A</v>
      </c>
      <c r="BX499" s="67" t="e">
        <f t="shared" si="3419"/>
        <v>#N/A</v>
      </c>
      <c r="BY499" s="67" t="e">
        <f t="shared" si="3420"/>
        <v>#N/A</v>
      </c>
      <c r="BZ499" s="67" t="e">
        <f t="shared" si="3421"/>
        <v>#N/A</v>
      </c>
      <c r="CA499" s="67" t="e">
        <f t="shared" si="3422"/>
        <v>#N/A</v>
      </c>
      <c r="CB499" s="67" t="e">
        <f t="shared" si="3423"/>
        <v>#N/A</v>
      </c>
      <c r="CC499" s="67" t="e">
        <f t="shared" si="3424"/>
        <v>#N/A</v>
      </c>
      <c r="CD499" s="67" t="e">
        <f t="shared" si="3425"/>
        <v>#N/A</v>
      </c>
      <c r="CE499" s="67" t="e">
        <f t="shared" si="3426"/>
        <v>#N/A</v>
      </c>
      <c r="CF499" s="67" t="e">
        <f t="shared" si="3427"/>
        <v>#N/A</v>
      </c>
      <c r="CG499" s="67" t="e">
        <f t="shared" si="3428"/>
        <v>#N/A</v>
      </c>
      <c r="CH499" s="67" t="e">
        <f t="shared" si="3429"/>
        <v>#N/A</v>
      </c>
      <c r="CI499" s="67" t="e">
        <f t="shared" si="3430"/>
        <v>#N/A</v>
      </c>
      <c r="CJ499" s="67" t="e">
        <f t="shared" si="3431"/>
        <v>#N/A</v>
      </c>
      <c r="CK499" s="67" t="e">
        <f t="shared" si="3432"/>
        <v>#N/A</v>
      </c>
      <c r="CL499" s="68" t="e">
        <f t="shared" si="3433"/>
        <v>#N/A</v>
      </c>
    </row>
    <row r="500" spans="2:90" hidden="1" x14ac:dyDescent="0.4">
      <c r="B500" t="str">
        <f t="shared" si="3354"/>
        <v>2016(株)エネットメニューA</v>
      </c>
      <c r="C500" t="str">
        <f t="shared" si="3355"/>
        <v>2016(株)エネット</v>
      </c>
      <c r="D500">
        <v>2016</v>
      </c>
      <c r="E500">
        <v>2017</v>
      </c>
      <c r="G500" s="36" t="s">
        <v>205</v>
      </c>
      <c r="H500" s="40">
        <v>4.0499999999999998E-4</v>
      </c>
      <c r="I500" t="s">
        <v>279</v>
      </c>
      <c r="J500">
        <v>0</v>
      </c>
      <c r="L500" s="60" t="s">
        <v>2201</v>
      </c>
      <c r="M500" s="61">
        <v>2016</v>
      </c>
      <c r="N500" s="62" t="s">
        <v>183</v>
      </c>
      <c r="P500" s="60" t="s">
        <v>591</v>
      </c>
      <c r="Q500" s="61" t="e">
        <f t="shared" si="3362"/>
        <v>#N/A</v>
      </c>
      <c r="R500" s="61" t="e">
        <f t="shared" si="3363"/>
        <v>#N/A</v>
      </c>
      <c r="S500" s="61" t="e">
        <f t="shared" si="3364"/>
        <v>#N/A</v>
      </c>
      <c r="T500" s="61" t="e">
        <f t="shared" si="3365"/>
        <v>#N/A</v>
      </c>
      <c r="U500" s="61" t="e">
        <f t="shared" si="3366"/>
        <v>#N/A</v>
      </c>
      <c r="V500" s="61" t="e">
        <f t="shared" si="3367"/>
        <v>#N/A</v>
      </c>
      <c r="W500" s="61" t="e">
        <f t="shared" si="3368"/>
        <v>#N/A</v>
      </c>
      <c r="X500" s="61" t="e">
        <f t="shared" si="3369"/>
        <v>#N/A</v>
      </c>
      <c r="Y500" s="61">
        <f t="shared" si="3370"/>
        <v>1240</v>
      </c>
      <c r="Z500" s="61">
        <f t="shared" si="3371"/>
        <v>1240</v>
      </c>
      <c r="AA500" s="61" t="e">
        <f t="shared" si="3372"/>
        <v>#N/A</v>
      </c>
      <c r="AB500" s="61" t="e">
        <f t="shared" si="3373"/>
        <v>#N/A</v>
      </c>
      <c r="AC500" s="61" t="e">
        <f t="shared" si="3374"/>
        <v>#N/A</v>
      </c>
      <c r="AD500" s="61" t="e">
        <f t="shared" si="3375"/>
        <v>#N/A</v>
      </c>
      <c r="AE500" s="61" t="e">
        <f t="shared" si="3376"/>
        <v>#N/A</v>
      </c>
      <c r="AF500" s="61" t="e">
        <f t="shared" si="3377"/>
        <v>#N/A</v>
      </c>
      <c r="AG500" s="61" t="e">
        <f t="shared" si="3378"/>
        <v>#N/A</v>
      </c>
      <c r="AH500" s="61" t="e">
        <f t="shared" si="3379"/>
        <v>#N/A</v>
      </c>
      <c r="AI500" s="61" t="e">
        <f t="shared" si="3627"/>
        <v>#N/A</v>
      </c>
      <c r="AJ500" s="61" t="e">
        <f t="shared" ref="AJ500" si="3724">AI500+COUNTIF($L:$L,AI$2&amp;$P500)-1</f>
        <v>#N/A</v>
      </c>
      <c r="AK500" s="61" t="e">
        <f t="shared" si="3629"/>
        <v>#N/A</v>
      </c>
      <c r="AL500" s="61" t="e">
        <f t="shared" ref="AL500" si="3725">AK500+COUNTIF($L:$L,AK$2&amp;$P500)-1</f>
        <v>#N/A</v>
      </c>
      <c r="AM500" s="61" t="e">
        <f t="shared" si="3631"/>
        <v>#N/A</v>
      </c>
      <c r="AN500" s="61" t="e">
        <f t="shared" ref="AN500" si="3726">AM500+COUNTIF($L:$L,AM$2&amp;$P500)-1</f>
        <v>#N/A</v>
      </c>
      <c r="AO500" s="61" t="e">
        <f t="shared" si="3633"/>
        <v>#N/A</v>
      </c>
      <c r="AP500" s="61" t="e">
        <f t="shared" ref="AP500" si="3727">AO500+COUNTIF($L:$L,AO$2&amp;$P500)-1</f>
        <v>#N/A</v>
      </c>
      <c r="AQ500" s="61" t="e">
        <f t="shared" si="3635"/>
        <v>#N/A</v>
      </c>
      <c r="AR500" s="61" t="e">
        <f t="shared" ref="AR500" si="3728">AQ500+COUNTIF($L:$L,AQ$2&amp;$P500)-1</f>
        <v>#N/A</v>
      </c>
      <c r="AS500" s="61" t="e">
        <f t="shared" si="3637"/>
        <v>#N/A</v>
      </c>
      <c r="AT500" s="61" t="e">
        <f t="shared" ref="AT500" si="3729">AS500+COUNTIF($L:$L,AS$2&amp;$P500)-1</f>
        <v>#N/A</v>
      </c>
      <c r="AU500" s="61" t="e">
        <f t="shared" si="3639"/>
        <v>#N/A</v>
      </c>
      <c r="AV500" s="61" t="e">
        <f t="shared" si="3393"/>
        <v>#N/A</v>
      </c>
      <c r="AW500" s="61" t="e">
        <f t="shared" si="3394"/>
        <v>#N/A</v>
      </c>
      <c r="AX500" s="61" t="e">
        <f t="shared" si="3395"/>
        <v>#N/A</v>
      </c>
      <c r="AY500" s="61" t="e">
        <f t="shared" si="3396"/>
        <v>#N/A</v>
      </c>
      <c r="AZ500" s="62" t="e">
        <f t="shared" si="3397"/>
        <v>#N/A</v>
      </c>
      <c r="BB500" s="69" t="s">
        <v>591</v>
      </c>
      <c r="BC500" s="70" t="e">
        <f t="shared" si="3398"/>
        <v>#N/A</v>
      </c>
      <c r="BD500" s="70" t="e">
        <f t="shared" si="3399"/>
        <v>#N/A</v>
      </c>
      <c r="BE500" s="70" t="e">
        <f t="shared" si="3400"/>
        <v>#N/A</v>
      </c>
      <c r="BF500" s="70" t="e">
        <f t="shared" si="3401"/>
        <v>#N/A</v>
      </c>
      <c r="BG500" s="70" t="e">
        <f t="shared" si="3402"/>
        <v>#N/A</v>
      </c>
      <c r="BH500" s="70" t="e">
        <f t="shared" si="3403"/>
        <v>#N/A</v>
      </c>
      <c r="BI500" s="70" t="e">
        <f t="shared" si="3404"/>
        <v>#N/A</v>
      </c>
      <c r="BJ500" s="70" t="e">
        <f t="shared" si="3405"/>
        <v>#N/A</v>
      </c>
      <c r="BK500" s="70">
        <f t="shared" si="3406"/>
        <v>1362</v>
      </c>
      <c r="BL500" s="70">
        <f t="shared" si="3407"/>
        <v>1362</v>
      </c>
      <c r="BM500" s="70" t="e">
        <f t="shared" si="3408"/>
        <v>#N/A</v>
      </c>
      <c r="BN500" s="70" t="e">
        <f t="shared" si="3409"/>
        <v>#N/A</v>
      </c>
      <c r="BO500" s="70" t="e">
        <f t="shared" si="3410"/>
        <v>#N/A</v>
      </c>
      <c r="BP500" s="70" t="e">
        <f t="shared" si="3411"/>
        <v>#N/A</v>
      </c>
      <c r="BQ500" s="70" t="e">
        <f t="shared" si="3412"/>
        <v>#N/A</v>
      </c>
      <c r="BR500" s="70" t="e">
        <f t="shared" si="3413"/>
        <v>#N/A</v>
      </c>
      <c r="BS500" s="70" t="e">
        <f t="shared" si="3414"/>
        <v>#N/A</v>
      </c>
      <c r="BT500" s="70" t="e">
        <f t="shared" si="3415"/>
        <v>#N/A</v>
      </c>
      <c r="BU500" s="70" t="e">
        <f t="shared" si="3416"/>
        <v>#N/A</v>
      </c>
      <c r="BV500" s="70" t="e">
        <f t="shared" si="3417"/>
        <v>#N/A</v>
      </c>
      <c r="BW500" s="70" t="e">
        <f t="shared" si="3418"/>
        <v>#N/A</v>
      </c>
      <c r="BX500" s="70" t="e">
        <f t="shared" si="3419"/>
        <v>#N/A</v>
      </c>
      <c r="BY500" s="70" t="e">
        <f t="shared" si="3420"/>
        <v>#N/A</v>
      </c>
      <c r="BZ500" s="70" t="e">
        <f t="shared" si="3421"/>
        <v>#N/A</v>
      </c>
      <c r="CA500" s="70" t="e">
        <f t="shared" si="3422"/>
        <v>#N/A</v>
      </c>
      <c r="CB500" s="70" t="e">
        <f t="shared" si="3423"/>
        <v>#N/A</v>
      </c>
      <c r="CC500" s="70" t="e">
        <f t="shared" si="3424"/>
        <v>#N/A</v>
      </c>
      <c r="CD500" s="70" t="e">
        <f t="shared" si="3425"/>
        <v>#N/A</v>
      </c>
      <c r="CE500" s="70" t="e">
        <f t="shared" si="3426"/>
        <v>#N/A</v>
      </c>
      <c r="CF500" s="70" t="e">
        <f t="shared" si="3427"/>
        <v>#N/A</v>
      </c>
      <c r="CG500" s="70" t="e">
        <f t="shared" si="3428"/>
        <v>#N/A</v>
      </c>
      <c r="CH500" s="70" t="e">
        <f t="shared" si="3429"/>
        <v>#N/A</v>
      </c>
      <c r="CI500" s="70" t="e">
        <f t="shared" si="3430"/>
        <v>#N/A</v>
      </c>
      <c r="CJ500" s="70" t="e">
        <f t="shared" si="3431"/>
        <v>#N/A</v>
      </c>
      <c r="CK500" s="70" t="e">
        <f t="shared" si="3432"/>
        <v>#N/A</v>
      </c>
      <c r="CL500" s="71" t="e">
        <f t="shared" si="3433"/>
        <v>#N/A</v>
      </c>
    </row>
    <row r="501" spans="2:90" hidden="1" x14ac:dyDescent="0.4">
      <c r="B501" t="str">
        <f t="shared" si="3354"/>
        <v>2016(株)エネットメニューB</v>
      </c>
      <c r="C501" t="str">
        <f t="shared" si="3355"/>
        <v>2016(株)エネット</v>
      </c>
      <c r="D501">
        <v>2016</v>
      </c>
      <c r="E501">
        <v>2017</v>
      </c>
      <c r="G501" s="41" t="s">
        <v>205</v>
      </c>
      <c r="H501" s="40">
        <v>4.0499999999999998E-4</v>
      </c>
      <c r="I501" t="s">
        <v>13</v>
      </c>
      <c r="J501">
        <v>3.5E-4</v>
      </c>
      <c r="L501" s="57" t="s">
        <v>2202</v>
      </c>
      <c r="M501" s="58">
        <v>2016</v>
      </c>
      <c r="N501" s="59" t="s">
        <v>223</v>
      </c>
      <c r="P501" s="57" t="s">
        <v>592</v>
      </c>
      <c r="Q501" s="58" t="e">
        <f t="shared" si="3362"/>
        <v>#N/A</v>
      </c>
      <c r="R501" s="58" t="e">
        <f t="shared" si="3363"/>
        <v>#N/A</v>
      </c>
      <c r="S501" s="58" t="e">
        <f t="shared" si="3364"/>
        <v>#N/A</v>
      </c>
      <c r="T501" s="58" t="e">
        <f t="shared" si="3365"/>
        <v>#N/A</v>
      </c>
      <c r="U501" s="58" t="e">
        <f t="shared" si="3366"/>
        <v>#N/A</v>
      </c>
      <c r="V501" s="58" t="e">
        <f t="shared" si="3367"/>
        <v>#N/A</v>
      </c>
      <c r="W501" s="58" t="e">
        <f t="shared" si="3368"/>
        <v>#N/A</v>
      </c>
      <c r="X501" s="58" t="e">
        <f t="shared" si="3369"/>
        <v>#N/A</v>
      </c>
      <c r="Y501" s="58">
        <f t="shared" si="3370"/>
        <v>1241</v>
      </c>
      <c r="Z501" s="58">
        <f t="shared" si="3371"/>
        <v>1241</v>
      </c>
      <c r="AA501" s="58">
        <f t="shared" si="3372"/>
        <v>1678</v>
      </c>
      <c r="AB501" s="58">
        <f t="shared" si="3373"/>
        <v>1678</v>
      </c>
      <c r="AC501" s="58">
        <f t="shared" si="3374"/>
        <v>2184</v>
      </c>
      <c r="AD501" s="58">
        <f t="shared" si="3375"/>
        <v>2184</v>
      </c>
      <c r="AE501" s="58">
        <f t="shared" si="3376"/>
        <v>2722</v>
      </c>
      <c r="AF501" s="58">
        <f t="shared" si="3377"/>
        <v>2722</v>
      </c>
      <c r="AG501" s="58" t="e">
        <f t="shared" si="3378"/>
        <v>#N/A</v>
      </c>
      <c r="AH501" s="58" t="e">
        <f t="shared" si="3379"/>
        <v>#N/A</v>
      </c>
      <c r="AI501" s="58" t="e">
        <f t="shared" ref="AI501:AI516" si="3730">MATCH(AI$3&amp;$P501,$L:$L,0)</f>
        <v>#N/A</v>
      </c>
      <c r="AJ501" s="58" t="e">
        <f t="shared" ref="AJ501" si="3731">AI501+COUNTIF($L:$L,AI$2&amp;$P501)-1</f>
        <v>#N/A</v>
      </c>
      <c r="AK501" s="58" t="e">
        <f t="shared" ref="AK501:AK516" si="3732">MATCH(AK$3&amp;$P501,$L:$L,0)</f>
        <v>#N/A</v>
      </c>
      <c r="AL501" s="58" t="e">
        <f t="shared" ref="AL501" si="3733">AK501+COUNTIF($L:$L,AK$2&amp;$P501)-1</f>
        <v>#N/A</v>
      </c>
      <c r="AM501" s="58" t="e">
        <f t="shared" ref="AM501:AM516" si="3734">MATCH(AM$3&amp;$P501,$L:$L,0)</f>
        <v>#N/A</v>
      </c>
      <c r="AN501" s="58" t="e">
        <f t="shared" ref="AN501" si="3735">AM501+COUNTIF($L:$L,AM$2&amp;$P501)-1</f>
        <v>#N/A</v>
      </c>
      <c r="AO501" s="58" t="e">
        <f t="shared" ref="AO501:AO516" si="3736">MATCH(AO$3&amp;$P501,$L:$L,0)</f>
        <v>#N/A</v>
      </c>
      <c r="AP501" s="58" t="e">
        <f t="shared" ref="AP501" si="3737">AO501+COUNTIF($L:$L,AO$2&amp;$P501)-1</f>
        <v>#N/A</v>
      </c>
      <c r="AQ501" s="58" t="e">
        <f t="shared" ref="AQ501:AQ516" si="3738">MATCH(AQ$3&amp;$P501,$L:$L,0)</f>
        <v>#N/A</v>
      </c>
      <c r="AR501" s="58" t="e">
        <f t="shared" ref="AR501" si="3739">AQ501+COUNTIF($L:$L,AQ$2&amp;$P501)-1</f>
        <v>#N/A</v>
      </c>
      <c r="AS501" s="58" t="e">
        <f t="shared" ref="AS501:AS516" si="3740">MATCH(AS$3&amp;$P501,$L:$L,0)</f>
        <v>#N/A</v>
      </c>
      <c r="AT501" s="58" t="e">
        <f t="shared" ref="AT501" si="3741">AS501+COUNTIF($L:$L,AS$2&amp;$P501)-1</f>
        <v>#N/A</v>
      </c>
      <c r="AU501" s="58" t="e">
        <f t="shared" ref="AU501:AU516" si="3742">MATCH(AU$3&amp;$P501,$L:$L,0)</f>
        <v>#N/A</v>
      </c>
      <c r="AV501" s="58" t="e">
        <f t="shared" si="3393"/>
        <v>#N/A</v>
      </c>
      <c r="AW501" s="58" t="e">
        <f t="shared" si="3394"/>
        <v>#N/A</v>
      </c>
      <c r="AX501" s="58" t="e">
        <f t="shared" si="3395"/>
        <v>#N/A</v>
      </c>
      <c r="AY501" s="58" t="e">
        <f t="shared" si="3396"/>
        <v>#N/A</v>
      </c>
      <c r="AZ501" s="59" t="e">
        <f t="shared" si="3397"/>
        <v>#N/A</v>
      </c>
      <c r="BB501" s="66" t="s">
        <v>592</v>
      </c>
      <c r="BC501" s="67" t="e">
        <f t="shared" si="3398"/>
        <v>#N/A</v>
      </c>
      <c r="BD501" s="67" t="e">
        <f t="shared" si="3399"/>
        <v>#N/A</v>
      </c>
      <c r="BE501" s="67" t="e">
        <f t="shared" si="3400"/>
        <v>#N/A</v>
      </c>
      <c r="BF501" s="67" t="e">
        <f t="shared" si="3401"/>
        <v>#N/A</v>
      </c>
      <c r="BG501" s="67" t="e">
        <f t="shared" si="3402"/>
        <v>#N/A</v>
      </c>
      <c r="BH501" s="67" t="e">
        <f t="shared" si="3403"/>
        <v>#N/A</v>
      </c>
      <c r="BI501" s="67" t="e">
        <f t="shared" si="3404"/>
        <v>#N/A</v>
      </c>
      <c r="BJ501" s="67" t="e">
        <f t="shared" si="3405"/>
        <v>#N/A</v>
      </c>
      <c r="BK501" s="67">
        <f t="shared" si="3406"/>
        <v>1363</v>
      </c>
      <c r="BL501" s="67">
        <f t="shared" si="3407"/>
        <v>1363</v>
      </c>
      <c r="BM501" s="67">
        <f t="shared" si="3408"/>
        <v>1959</v>
      </c>
      <c r="BN501" s="67">
        <f t="shared" si="3409"/>
        <v>1959</v>
      </c>
      <c r="BO501" s="67">
        <f t="shared" si="3410"/>
        <v>2739</v>
      </c>
      <c r="BP501" s="67">
        <f t="shared" si="3411"/>
        <v>2739</v>
      </c>
      <c r="BQ501" s="67">
        <f t="shared" si="3412"/>
        <v>3720</v>
      </c>
      <c r="BR501" s="67">
        <f t="shared" si="3413"/>
        <v>3720</v>
      </c>
      <c r="BS501" s="67" t="e">
        <f t="shared" si="3414"/>
        <v>#N/A</v>
      </c>
      <c r="BT501" s="67" t="e">
        <f t="shared" si="3415"/>
        <v>#N/A</v>
      </c>
      <c r="BU501" s="67" t="e">
        <f t="shared" si="3416"/>
        <v>#N/A</v>
      </c>
      <c r="BV501" s="67" t="e">
        <f t="shared" si="3417"/>
        <v>#N/A</v>
      </c>
      <c r="BW501" s="67" t="e">
        <f t="shared" si="3418"/>
        <v>#N/A</v>
      </c>
      <c r="BX501" s="67" t="e">
        <f t="shared" si="3419"/>
        <v>#N/A</v>
      </c>
      <c r="BY501" s="67" t="e">
        <f t="shared" si="3420"/>
        <v>#N/A</v>
      </c>
      <c r="BZ501" s="67" t="e">
        <f t="shared" si="3421"/>
        <v>#N/A</v>
      </c>
      <c r="CA501" s="67" t="e">
        <f t="shared" si="3422"/>
        <v>#N/A</v>
      </c>
      <c r="CB501" s="67" t="e">
        <f t="shared" si="3423"/>
        <v>#N/A</v>
      </c>
      <c r="CC501" s="67" t="e">
        <f t="shared" si="3424"/>
        <v>#N/A</v>
      </c>
      <c r="CD501" s="67" t="e">
        <f t="shared" si="3425"/>
        <v>#N/A</v>
      </c>
      <c r="CE501" s="67" t="e">
        <f t="shared" si="3426"/>
        <v>#N/A</v>
      </c>
      <c r="CF501" s="67" t="e">
        <f t="shared" si="3427"/>
        <v>#N/A</v>
      </c>
      <c r="CG501" s="67" t="e">
        <f t="shared" si="3428"/>
        <v>#N/A</v>
      </c>
      <c r="CH501" s="67" t="e">
        <f t="shared" si="3429"/>
        <v>#N/A</v>
      </c>
      <c r="CI501" s="67" t="e">
        <f t="shared" si="3430"/>
        <v>#N/A</v>
      </c>
      <c r="CJ501" s="67" t="e">
        <f t="shared" si="3431"/>
        <v>#N/A</v>
      </c>
      <c r="CK501" s="67" t="e">
        <f t="shared" si="3432"/>
        <v>#N/A</v>
      </c>
      <c r="CL501" s="68" t="e">
        <f t="shared" si="3433"/>
        <v>#N/A</v>
      </c>
    </row>
    <row r="502" spans="2:90" hidden="1" x14ac:dyDescent="0.4">
      <c r="B502" t="str">
        <f t="shared" si="3354"/>
        <v>2016(株)エネットメニューC（残差）</v>
      </c>
      <c r="C502" t="str">
        <f t="shared" si="3355"/>
        <v>2016(株)エネット</v>
      </c>
      <c r="D502">
        <v>2016</v>
      </c>
      <c r="E502">
        <v>2017</v>
      </c>
      <c r="G502" s="41" t="s">
        <v>205</v>
      </c>
      <c r="H502" s="40">
        <v>4.0499999999999998E-4</v>
      </c>
      <c r="I502" t="s">
        <v>594</v>
      </c>
      <c r="J502">
        <v>4.4099999999999999E-4</v>
      </c>
      <c r="L502" s="60" t="s">
        <v>2203</v>
      </c>
      <c r="M502" s="61">
        <v>2016</v>
      </c>
      <c r="N502" s="62" t="s">
        <v>258</v>
      </c>
      <c r="P502" s="60" t="s">
        <v>593</v>
      </c>
      <c r="Q502" s="61" t="e">
        <f t="shared" si="3362"/>
        <v>#N/A</v>
      </c>
      <c r="R502" s="61" t="e">
        <f t="shared" si="3363"/>
        <v>#N/A</v>
      </c>
      <c r="S502" s="61" t="e">
        <f t="shared" si="3364"/>
        <v>#N/A</v>
      </c>
      <c r="T502" s="61" t="e">
        <f t="shared" si="3365"/>
        <v>#N/A</v>
      </c>
      <c r="U502" s="61" t="e">
        <f t="shared" si="3366"/>
        <v>#N/A</v>
      </c>
      <c r="V502" s="61" t="e">
        <f t="shared" si="3367"/>
        <v>#N/A</v>
      </c>
      <c r="W502" s="61" t="e">
        <f t="shared" si="3368"/>
        <v>#N/A</v>
      </c>
      <c r="X502" s="61" t="e">
        <f t="shared" si="3369"/>
        <v>#N/A</v>
      </c>
      <c r="Y502" s="61">
        <f t="shared" si="3370"/>
        <v>1242</v>
      </c>
      <c r="Z502" s="61">
        <f t="shared" si="3371"/>
        <v>1242</v>
      </c>
      <c r="AA502" s="61">
        <f t="shared" si="3372"/>
        <v>1679</v>
      </c>
      <c r="AB502" s="61">
        <f t="shared" si="3373"/>
        <v>1679</v>
      </c>
      <c r="AC502" s="61">
        <f t="shared" si="3374"/>
        <v>2185</v>
      </c>
      <c r="AD502" s="61">
        <f t="shared" si="3375"/>
        <v>2185</v>
      </c>
      <c r="AE502" s="61">
        <f t="shared" si="3376"/>
        <v>2723</v>
      </c>
      <c r="AF502" s="61">
        <f t="shared" si="3377"/>
        <v>2723</v>
      </c>
      <c r="AG502" s="61" t="e">
        <f t="shared" si="3378"/>
        <v>#N/A</v>
      </c>
      <c r="AH502" s="61" t="e">
        <f t="shared" si="3379"/>
        <v>#N/A</v>
      </c>
      <c r="AI502" s="61" t="e">
        <f t="shared" si="3730"/>
        <v>#N/A</v>
      </c>
      <c r="AJ502" s="61" t="e">
        <f t="shared" ref="AJ502" si="3743">AI502+COUNTIF($L:$L,AI$2&amp;$P502)-1</f>
        <v>#N/A</v>
      </c>
      <c r="AK502" s="61" t="e">
        <f t="shared" si="3732"/>
        <v>#N/A</v>
      </c>
      <c r="AL502" s="61" t="e">
        <f t="shared" ref="AL502" si="3744">AK502+COUNTIF($L:$L,AK$2&amp;$P502)-1</f>
        <v>#N/A</v>
      </c>
      <c r="AM502" s="61" t="e">
        <f t="shared" si="3734"/>
        <v>#N/A</v>
      </c>
      <c r="AN502" s="61" t="e">
        <f t="shared" ref="AN502" si="3745">AM502+COUNTIF($L:$L,AM$2&amp;$P502)-1</f>
        <v>#N/A</v>
      </c>
      <c r="AO502" s="61" t="e">
        <f t="shared" si="3736"/>
        <v>#N/A</v>
      </c>
      <c r="AP502" s="61" t="e">
        <f t="shared" ref="AP502" si="3746">AO502+COUNTIF($L:$L,AO$2&amp;$P502)-1</f>
        <v>#N/A</v>
      </c>
      <c r="AQ502" s="61" t="e">
        <f t="shared" si="3738"/>
        <v>#N/A</v>
      </c>
      <c r="AR502" s="61" t="e">
        <f t="shared" ref="AR502" si="3747">AQ502+COUNTIF($L:$L,AQ$2&amp;$P502)-1</f>
        <v>#N/A</v>
      </c>
      <c r="AS502" s="61" t="e">
        <f t="shared" si="3740"/>
        <v>#N/A</v>
      </c>
      <c r="AT502" s="61" t="e">
        <f t="shared" ref="AT502" si="3748">AS502+COUNTIF($L:$L,AS$2&amp;$P502)-1</f>
        <v>#N/A</v>
      </c>
      <c r="AU502" s="61" t="e">
        <f t="shared" si="3742"/>
        <v>#N/A</v>
      </c>
      <c r="AV502" s="61" t="e">
        <f t="shared" si="3393"/>
        <v>#N/A</v>
      </c>
      <c r="AW502" s="61" t="e">
        <f t="shared" si="3394"/>
        <v>#N/A</v>
      </c>
      <c r="AX502" s="61" t="e">
        <f t="shared" si="3395"/>
        <v>#N/A</v>
      </c>
      <c r="AY502" s="61" t="e">
        <f t="shared" si="3396"/>
        <v>#N/A</v>
      </c>
      <c r="AZ502" s="62" t="e">
        <f t="shared" si="3397"/>
        <v>#N/A</v>
      </c>
      <c r="BB502" s="69" t="s">
        <v>593</v>
      </c>
      <c r="BC502" s="70" t="e">
        <f t="shared" si="3398"/>
        <v>#N/A</v>
      </c>
      <c r="BD502" s="70" t="e">
        <f t="shared" si="3399"/>
        <v>#N/A</v>
      </c>
      <c r="BE502" s="70" t="e">
        <f t="shared" si="3400"/>
        <v>#N/A</v>
      </c>
      <c r="BF502" s="70" t="e">
        <f t="shared" si="3401"/>
        <v>#N/A</v>
      </c>
      <c r="BG502" s="70" t="e">
        <f t="shared" si="3402"/>
        <v>#N/A</v>
      </c>
      <c r="BH502" s="70" t="e">
        <f t="shared" si="3403"/>
        <v>#N/A</v>
      </c>
      <c r="BI502" s="70" t="e">
        <f t="shared" si="3404"/>
        <v>#N/A</v>
      </c>
      <c r="BJ502" s="70" t="e">
        <f t="shared" si="3405"/>
        <v>#N/A</v>
      </c>
      <c r="BK502" s="70">
        <f t="shared" si="3406"/>
        <v>1364</v>
      </c>
      <c r="BL502" s="70">
        <f t="shared" si="3407"/>
        <v>1364</v>
      </c>
      <c r="BM502" s="70">
        <f t="shared" si="3408"/>
        <v>1960</v>
      </c>
      <c r="BN502" s="70">
        <f t="shared" si="3409"/>
        <v>1960</v>
      </c>
      <c r="BO502" s="70">
        <f t="shared" si="3410"/>
        <v>2740</v>
      </c>
      <c r="BP502" s="70">
        <f t="shared" si="3411"/>
        <v>2740</v>
      </c>
      <c r="BQ502" s="70">
        <f t="shared" si="3412"/>
        <v>3721</v>
      </c>
      <c r="BR502" s="70">
        <f t="shared" si="3413"/>
        <v>3721</v>
      </c>
      <c r="BS502" s="70" t="e">
        <f t="shared" si="3414"/>
        <v>#N/A</v>
      </c>
      <c r="BT502" s="70" t="e">
        <f t="shared" si="3415"/>
        <v>#N/A</v>
      </c>
      <c r="BU502" s="70" t="e">
        <f t="shared" si="3416"/>
        <v>#N/A</v>
      </c>
      <c r="BV502" s="70" t="e">
        <f t="shared" si="3417"/>
        <v>#N/A</v>
      </c>
      <c r="BW502" s="70" t="e">
        <f t="shared" si="3418"/>
        <v>#N/A</v>
      </c>
      <c r="BX502" s="70" t="e">
        <f t="shared" si="3419"/>
        <v>#N/A</v>
      </c>
      <c r="BY502" s="70" t="e">
        <f t="shared" si="3420"/>
        <v>#N/A</v>
      </c>
      <c r="BZ502" s="70" t="e">
        <f t="shared" si="3421"/>
        <v>#N/A</v>
      </c>
      <c r="CA502" s="70" t="e">
        <f t="shared" si="3422"/>
        <v>#N/A</v>
      </c>
      <c r="CB502" s="70" t="e">
        <f t="shared" si="3423"/>
        <v>#N/A</v>
      </c>
      <c r="CC502" s="70" t="e">
        <f t="shared" si="3424"/>
        <v>#N/A</v>
      </c>
      <c r="CD502" s="70" t="e">
        <f t="shared" si="3425"/>
        <v>#N/A</v>
      </c>
      <c r="CE502" s="70" t="e">
        <f t="shared" si="3426"/>
        <v>#N/A</v>
      </c>
      <c r="CF502" s="70" t="e">
        <f t="shared" si="3427"/>
        <v>#N/A</v>
      </c>
      <c r="CG502" s="70" t="e">
        <f t="shared" si="3428"/>
        <v>#N/A</v>
      </c>
      <c r="CH502" s="70" t="e">
        <f t="shared" si="3429"/>
        <v>#N/A</v>
      </c>
      <c r="CI502" s="70" t="e">
        <f t="shared" si="3430"/>
        <v>#N/A</v>
      </c>
      <c r="CJ502" s="70" t="e">
        <f t="shared" si="3431"/>
        <v>#N/A</v>
      </c>
      <c r="CK502" s="70" t="e">
        <f t="shared" si="3432"/>
        <v>#N/A</v>
      </c>
      <c r="CL502" s="71" t="e">
        <f t="shared" si="3433"/>
        <v>#N/A</v>
      </c>
    </row>
    <row r="503" spans="2:90" hidden="1" x14ac:dyDescent="0.4">
      <c r="B503" t="str">
        <f t="shared" si="3354"/>
        <v>2016(株)エネット(参考値)事業者全体</v>
      </c>
      <c r="C503" t="str">
        <f t="shared" si="3355"/>
        <v>2016(株)エネット</v>
      </c>
      <c r="D503">
        <v>2016</v>
      </c>
      <c r="E503">
        <v>2017</v>
      </c>
      <c r="G503" s="41" t="s">
        <v>205</v>
      </c>
      <c r="H503">
        <v>3.77E-4</v>
      </c>
      <c r="I503" t="s">
        <v>596</v>
      </c>
      <c r="J503">
        <v>4.4099999999999999E-4</v>
      </c>
      <c r="L503" s="57" t="s">
        <v>2204</v>
      </c>
      <c r="M503" s="58">
        <v>2016</v>
      </c>
      <c r="N503" s="59" t="s">
        <v>259</v>
      </c>
      <c r="P503" s="57" t="s">
        <v>595</v>
      </c>
      <c r="Q503" s="58" t="e">
        <f t="shared" si="3362"/>
        <v>#N/A</v>
      </c>
      <c r="R503" s="58" t="e">
        <f t="shared" si="3363"/>
        <v>#N/A</v>
      </c>
      <c r="S503" s="58" t="e">
        <f t="shared" si="3364"/>
        <v>#N/A</v>
      </c>
      <c r="T503" s="58" t="e">
        <f t="shared" si="3365"/>
        <v>#N/A</v>
      </c>
      <c r="U503" s="58" t="e">
        <f t="shared" si="3366"/>
        <v>#N/A</v>
      </c>
      <c r="V503" s="58" t="e">
        <f t="shared" si="3367"/>
        <v>#N/A</v>
      </c>
      <c r="W503" s="58" t="e">
        <f t="shared" si="3368"/>
        <v>#N/A</v>
      </c>
      <c r="X503" s="58" t="e">
        <f t="shared" si="3369"/>
        <v>#N/A</v>
      </c>
      <c r="Y503" s="58">
        <f t="shared" si="3370"/>
        <v>1243</v>
      </c>
      <c r="Z503" s="58">
        <f t="shared" si="3371"/>
        <v>1243</v>
      </c>
      <c r="AA503" s="58">
        <f t="shared" si="3372"/>
        <v>1680</v>
      </c>
      <c r="AB503" s="58">
        <f t="shared" si="3373"/>
        <v>1680</v>
      </c>
      <c r="AC503" s="58">
        <f t="shared" si="3374"/>
        <v>2186</v>
      </c>
      <c r="AD503" s="58">
        <f t="shared" si="3375"/>
        <v>2186</v>
      </c>
      <c r="AE503" s="58">
        <f t="shared" si="3376"/>
        <v>2724</v>
      </c>
      <c r="AF503" s="58">
        <f t="shared" si="3377"/>
        <v>2724</v>
      </c>
      <c r="AG503" s="58" t="e">
        <f t="shared" si="3378"/>
        <v>#N/A</v>
      </c>
      <c r="AH503" s="58" t="e">
        <f t="shared" si="3379"/>
        <v>#N/A</v>
      </c>
      <c r="AI503" s="58" t="e">
        <f t="shared" si="3730"/>
        <v>#N/A</v>
      </c>
      <c r="AJ503" s="58" t="e">
        <f t="shared" ref="AJ503" si="3749">AI503+COUNTIF($L:$L,AI$2&amp;$P503)-1</f>
        <v>#N/A</v>
      </c>
      <c r="AK503" s="58" t="e">
        <f t="shared" si="3732"/>
        <v>#N/A</v>
      </c>
      <c r="AL503" s="58" t="e">
        <f t="shared" ref="AL503" si="3750">AK503+COUNTIF($L:$L,AK$2&amp;$P503)-1</f>
        <v>#N/A</v>
      </c>
      <c r="AM503" s="58" t="e">
        <f t="shared" si="3734"/>
        <v>#N/A</v>
      </c>
      <c r="AN503" s="58" t="e">
        <f t="shared" ref="AN503" si="3751">AM503+COUNTIF($L:$L,AM$2&amp;$P503)-1</f>
        <v>#N/A</v>
      </c>
      <c r="AO503" s="58" t="e">
        <f t="shared" si="3736"/>
        <v>#N/A</v>
      </c>
      <c r="AP503" s="58" t="e">
        <f t="shared" ref="AP503" si="3752">AO503+COUNTIF($L:$L,AO$2&amp;$P503)-1</f>
        <v>#N/A</v>
      </c>
      <c r="AQ503" s="58" t="e">
        <f t="shared" si="3738"/>
        <v>#N/A</v>
      </c>
      <c r="AR503" s="58" t="e">
        <f t="shared" ref="AR503" si="3753">AQ503+COUNTIF($L:$L,AQ$2&amp;$P503)-1</f>
        <v>#N/A</v>
      </c>
      <c r="AS503" s="58" t="e">
        <f t="shared" si="3740"/>
        <v>#N/A</v>
      </c>
      <c r="AT503" s="58" t="e">
        <f t="shared" ref="AT503" si="3754">AS503+COUNTIF($L:$L,AS$2&amp;$P503)-1</f>
        <v>#N/A</v>
      </c>
      <c r="AU503" s="58" t="e">
        <f t="shared" si="3742"/>
        <v>#N/A</v>
      </c>
      <c r="AV503" s="58" t="e">
        <f t="shared" si="3393"/>
        <v>#N/A</v>
      </c>
      <c r="AW503" s="58" t="e">
        <f t="shared" si="3394"/>
        <v>#N/A</v>
      </c>
      <c r="AX503" s="58" t="e">
        <f t="shared" si="3395"/>
        <v>#N/A</v>
      </c>
      <c r="AY503" s="58" t="e">
        <f t="shared" si="3396"/>
        <v>#N/A</v>
      </c>
      <c r="AZ503" s="59" t="e">
        <f t="shared" si="3397"/>
        <v>#N/A</v>
      </c>
      <c r="BB503" s="66" t="s">
        <v>595</v>
      </c>
      <c r="BC503" s="67" t="e">
        <f t="shared" si="3398"/>
        <v>#N/A</v>
      </c>
      <c r="BD503" s="67" t="e">
        <f t="shared" si="3399"/>
        <v>#N/A</v>
      </c>
      <c r="BE503" s="67" t="e">
        <f t="shared" si="3400"/>
        <v>#N/A</v>
      </c>
      <c r="BF503" s="67" t="e">
        <f t="shared" si="3401"/>
        <v>#N/A</v>
      </c>
      <c r="BG503" s="67" t="e">
        <f t="shared" si="3402"/>
        <v>#N/A</v>
      </c>
      <c r="BH503" s="67" t="e">
        <f t="shared" si="3403"/>
        <v>#N/A</v>
      </c>
      <c r="BI503" s="67" t="e">
        <f t="shared" si="3404"/>
        <v>#N/A</v>
      </c>
      <c r="BJ503" s="67" t="e">
        <f t="shared" si="3405"/>
        <v>#N/A</v>
      </c>
      <c r="BK503" s="67">
        <f t="shared" si="3406"/>
        <v>1365</v>
      </c>
      <c r="BL503" s="67">
        <f t="shared" si="3407"/>
        <v>1365</v>
      </c>
      <c r="BM503" s="67">
        <f t="shared" si="3408"/>
        <v>1961</v>
      </c>
      <c r="BN503" s="67">
        <f t="shared" si="3409"/>
        <v>1961</v>
      </c>
      <c r="BO503" s="67">
        <f t="shared" si="3410"/>
        <v>2741</v>
      </c>
      <c r="BP503" s="67">
        <f t="shared" si="3411"/>
        <v>2741</v>
      </c>
      <c r="BQ503" s="67">
        <f t="shared" si="3412"/>
        <v>3722</v>
      </c>
      <c r="BR503" s="67">
        <f t="shared" si="3413"/>
        <v>3722</v>
      </c>
      <c r="BS503" s="67" t="e">
        <f t="shared" si="3414"/>
        <v>#N/A</v>
      </c>
      <c r="BT503" s="67" t="e">
        <f t="shared" si="3415"/>
        <v>#N/A</v>
      </c>
      <c r="BU503" s="67" t="e">
        <f t="shared" si="3416"/>
        <v>#N/A</v>
      </c>
      <c r="BV503" s="67" t="e">
        <f t="shared" si="3417"/>
        <v>#N/A</v>
      </c>
      <c r="BW503" s="67" t="e">
        <f t="shared" si="3418"/>
        <v>#N/A</v>
      </c>
      <c r="BX503" s="67" t="e">
        <f t="shared" si="3419"/>
        <v>#N/A</v>
      </c>
      <c r="BY503" s="67" t="e">
        <f t="shared" si="3420"/>
        <v>#N/A</v>
      </c>
      <c r="BZ503" s="67" t="e">
        <f t="shared" si="3421"/>
        <v>#N/A</v>
      </c>
      <c r="CA503" s="67" t="e">
        <f t="shared" si="3422"/>
        <v>#N/A</v>
      </c>
      <c r="CB503" s="67" t="e">
        <f t="shared" si="3423"/>
        <v>#N/A</v>
      </c>
      <c r="CC503" s="67" t="e">
        <f t="shared" si="3424"/>
        <v>#N/A</v>
      </c>
      <c r="CD503" s="67" t="e">
        <f t="shared" si="3425"/>
        <v>#N/A</v>
      </c>
      <c r="CE503" s="67" t="e">
        <f t="shared" si="3426"/>
        <v>#N/A</v>
      </c>
      <c r="CF503" s="67" t="e">
        <f t="shared" si="3427"/>
        <v>#N/A</v>
      </c>
      <c r="CG503" s="67" t="e">
        <f t="shared" si="3428"/>
        <v>#N/A</v>
      </c>
      <c r="CH503" s="67" t="e">
        <f t="shared" si="3429"/>
        <v>#N/A</v>
      </c>
      <c r="CI503" s="67" t="e">
        <f t="shared" si="3430"/>
        <v>#N/A</v>
      </c>
      <c r="CJ503" s="67" t="e">
        <f t="shared" si="3431"/>
        <v>#N/A</v>
      </c>
      <c r="CK503" s="67" t="e">
        <f t="shared" si="3432"/>
        <v>#N/A</v>
      </c>
      <c r="CL503" s="68" t="e">
        <f t="shared" si="3433"/>
        <v>#N/A</v>
      </c>
    </row>
    <row r="504" spans="2:90" hidden="1" x14ac:dyDescent="0.4">
      <c r="B504" t="str">
        <f t="shared" si="3354"/>
        <v>2016須賀川瓦斯(株)</v>
      </c>
      <c r="C504" t="str">
        <f t="shared" si="3355"/>
        <v>2016須賀川瓦斯(株)</v>
      </c>
      <c r="D504">
        <v>2016</v>
      </c>
      <c r="E504">
        <v>2017</v>
      </c>
      <c r="G504" s="36" t="s">
        <v>251</v>
      </c>
      <c r="H504">
        <v>3.0200000000000002E-4</v>
      </c>
      <c r="J504">
        <v>4.66E-4</v>
      </c>
      <c r="L504" s="60" t="s">
        <v>2205</v>
      </c>
      <c r="M504" s="61">
        <v>2016</v>
      </c>
      <c r="N504" s="62" t="s">
        <v>260</v>
      </c>
      <c r="P504" s="60" t="s">
        <v>597</v>
      </c>
      <c r="Q504" s="61" t="e">
        <f t="shared" si="3362"/>
        <v>#N/A</v>
      </c>
      <c r="R504" s="61" t="e">
        <f t="shared" si="3363"/>
        <v>#N/A</v>
      </c>
      <c r="S504" s="61" t="e">
        <f t="shared" si="3364"/>
        <v>#N/A</v>
      </c>
      <c r="T504" s="61" t="e">
        <f t="shared" si="3365"/>
        <v>#N/A</v>
      </c>
      <c r="U504" s="61" t="e">
        <f t="shared" si="3366"/>
        <v>#N/A</v>
      </c>
      <c r="V504" s="61" t="e">
        <f t="shared" si="3367"/>
        <v>#N/A</v>
      </c>
      <c r="W504" s="61" t="e">
        <f t="shared" si="3368"/>
        <v>#N/A</v>
      </c>
      <c r="X504" s="61" t="e">
        <f t="shared" si="3369"/>
        <v>#N/A</v>
      </c>
      <c r="Y504" s="61">
        <f t="shared" si="3370"/>
        <v>1244</v>
      </c>
      <c r="Z504" s="61">
        <f t="shared" si="3371"/>
        <v>1244</v>
      </c>
      <c r="AA504" s="61" t="e">
        <f t="shared" si="3372"/>
        <v>#N/A</v>
      </c>
      <c r="AB504" s="61" t="e">
        <f t="shared" si="3373"/>
        <v>#N/A</v>
      </c>
      <c r="AC504" s="61" t="e">
        <f t="shared" si="3374"/>
        <v>#N/A</v>
      </c>
      <c r="AD504" s="61" t="e">
        <f t="shared" si="3375"/>
        <v>#N/A</v>
      </c>
      <c r="AE504" s="61" t="e">
        <f t="shared" si="3376"/>
        <v>#N/A</v>
      </c>
      <c r="AF504" s="61" t="e">
        <f t="shared" si="3377"/>
        <v>#N/A</v>
      </c>
      <c r="AG504" s="61" t="e">
        <f t="shared" si="3378"/>
        <v>#N/A</v>
      </c>
      <c r="AH504" s="61" t="e">
        <f t="shared" si="3379"/>
        <v>#N/A</v>
      </c>
      <c r="AI504" s="61" t="e">
        <f t="shared" si="3730"/>
        <v>#N/A</v>
      </c>
      <c r="AJ504" s="61" t="e">
        <f t="shared" ref="AJ504" si="3755">AI504+COUNTIF($L:$L,AI$2&amp;$P504)-1</f>
        <v>#N/A</v>
      </c>
      <c r="AK504" s="61" t="e">
        <f t="shared" si="3732"/>
        <v>#N/A</v>
      </c>
      <c r="AL504" s="61" t="e">
        <f t="shared" ref="AL504" si="3756">AK504+COUNTIF($L:$L,AK$2&amp;$P504)-1</f>
        <v>#N/A</v>
      </c>
      <c r="AM504" s="61" t="e">
        <f t="shared" si="3734"/>
        <v>#N/A</v>
      </c>
      <c r="AN504" s="61" t="e">
        <f t="shared" ref="AN504" si="3757">AM504+COUNTIF($L:$L,AM$2&amp;$P504)-1</f>
        <v>#N/A</v>
      </c>
      <c r="AO504" s="61" t="e">
        <f t="shared" si="3736"/>
        <v>#N/A</v>
      </c>
      <c r="AP504" s="61" t="e">
        <f t="shared" ref="AP504" si="3758">AO504+COUNTIF($L:$L,AO$2&amp;$P504)-1</f>
        <v>#N/A</v>
      </c>
      <c r="AQ504" s="61" t="e">
        <f t="shared" si="3738"/>
        <v>#N/A</v>
      </c>
      <c r="AR504" s="61" t="e">
        <f t="shared" ref="AR504" si="3759">AQ504+COUNTIF($L:$L,AQ$2&amp;$P504)-1</f>
        <v>#N/A</v>
      </c>
      <c r="AS504" s="61" t="e">
        <f t="shared" si="3740"/>
        <v>#N/A</v>
      </c>
      <c r="AT504" s="61" t="e">
        <f t="shared" ref="AT504" si="3760">AS504+COUNTIF($L:$L,AS$2&amp;$P504)-1</f>
        <v>#N/A</v>
      </c>
      <c r="AU504" s="61" t="e">
        <f t="shared" si="3742"/>
        <v>#N/A</v>
      </c>
      <c r="AV504" s="61" t="e">
        <f t="shared" si="3393"/>
        <v>#N/A</v>
      </c>
      <c r="AW504" s="61" t="e">
        <f t="shared" si="3394"/>
        <v>#N/A</v>
      </c>
      <c r="AX504" s="61" t="e">
        <f t="shared" si="3395"/>
        <v>#N/A</v>
      </c>
      <c r="AY504" s="61" t="e">
        <f t="shared" si="3396"/>
        <v>#N/A</v>
      </c>
      <c r="AZ504" s="62" t="e">
        <f t="shared" si="3397"/>
        <v>#N/A</v>
      </c>
      <c r="BB504" s="69" t="s">
        <v>597</v>
      </c>
      <c r="BC504" s="70" t="e">
        <f t="shared" si="3398"/>
        <v>#N/A</v>
      </c>
      <c r="BD504" s="70" t="e">
        <f t="shared" si="3399"/>
        <v>#N/A</v>
      </c>
      <c r="BE504" s="70" t="e">
        <f t="shared" si="3400"/>
        <v>#N/A</v>
      </c>
      <c r="BF504" s="70" t="e">
        <f t="shared" si="3401"/>
        <v>#N/A</v>
      </c>
      <c r="BG504" s="70" t="e">
        <f t="shared" si="3402"/>
        <v>#N/A</v>
      </c>
      <c r="BH504" s="70" t="e">
        <f t="shared" si="3403"/>
        <v>#N/A</v>
      </c>
      <c r="BI504" s="70" t="e">
        <f t="shared" si="3404"/>
        <v>#N/A</v>
      </c>
      <c r="BJ504" s="70" t="e">
        <f t="shared" si="3405"/>
        <v>#N/A</v>
      </c>
      <c r="BK504" s="70">
        <f t="shared" si="3406"/>
        <v>1366</v>
      </c>
      <c r="BL504" s="70">
        <f t="shared" si="3407"/>
        <v>1366</v>
      </c>
      <c r="BM504" s="70" t="e">
        <f t="shared" si="3408"/>
        <v>#N/A</v>
      </c>
      <c r="BN504" s="70" t="e">
        <f t="shared" si="3409"/>
        <v>#N/A</v>
      </c>
      <c r="BO504" s="70" t="e">
        <f t="shared" si="3410"/>
        <v>#N/A</v>
      </c>
      <c r="BP504" s="70" t="e">
        <f t="shared" si="3411"/>
        <v>#N/A</v>
      </c>
      <c r="BQ504" s="70" t="e">
        <f t="shared" si="3412"/>
        <v>#N/A</v>
      </c>
      <c r="BR504" s="70" t="e">
        <f t="shared" si="3413"/>
        <v>#N/A</v>
      </c>
      <c r="BS504" s="70" t="e">
        <f t="shared" si="3414"/>
        <v>#N/A</v>
      </c>
      <c r="BT504" s="70" t="e">
        <f t="shared" si="3415"/>
        <v>#N/A</v>
      </c>
      <c r="BU504" s="70" t="e">
        <f t="shared" si="3416"/>
        <v>#N/A</v>
      </c>
      <c r="BV504" s="70" t="e">
        <f t="shared" si="3417"/>
        <v>#N/A</v>
      </c>
      <c r="BW504" s="70" t="e">
        <f t="shared" si="3418"/>
        <v>#N/A</v>
      </c>
      <c r="BX504" s="70" t="e">
        <f t="shared" si="3419"/>
        <v>#N/A</v>
      </c>
      <c r="BY504" s="70" t="e">
        <f t="shared" si="3420"/>
        <v>#N/A</v>
      </c>
      <c r="BZ504" s="70" t="e">
        <f t="shared" si="3421"/>
        <v>#N/A</v>
      </c>
      <c r="CA504" s="70" t="e">
        <f t="shared" si="3422"/>
        <v>#N/A</v>
      </c>
      <c r="CB504" s="70" t="e">
        <f t="shared" si="3423"/>
        <v>#N/A</v>
      </c>
      <c r="CC504" s="70" t="e">
        <f t="shared" si="3424"/>
        <v>#N/A</v>
      </c>
      <c r="CD504" s="70" t="e">
        <f t="shared" si="3425"/>
        <v>#N/A</v>
      </c>
      <c r="CE504" s="70" t="e">
        <f t="shared" si="3426"/>
        <v>#N/A</v>
      </c>
      <c r="CF504" s="70" t="e">
        <f t="shared" si="3427"/>
        <v>#N/A</v>
      </c>
      <c r="CG504" s="70" t="e">
        <f t="shared" si="3428"/>
        <v>#N/A</v>
      </c>
      <c r="CH504" s="70" t="e">
        <f t="shared" si="3429"/>
        <v>#N/A</v>
      </c>
      <c r="CI504" s="70" t="e">
        <f t="shared" si="3430"/>
        <v>#N/A</v>
      </c>
      <c r="CJ504" s="70" t="e">
        <f t="shared" si="3431"/>
        <v>#N/A</v>
      </c>
      <c r="CK504" s="70" t="e">
        <f t="shared" si="3432"/>
        <v>#N/A</v>
      </c>
      <c r="CL504" s="71" t="e">
        <f t="shared" si="3433"/>
        <v>#N/A</v>
      </c>
    </row>
    <row r="505" spans="2:90" hidden="1" x14ac:dyDescent="0.4">
      <c r="B505" t="str">
        <f t="shared" si="3354"/>
        <v>2016昭和シェル石油(株)</v>
      </c>
      <c r="C505" t="str">
        <f t="shared" si="3355"/>
        <v>2016昭和シェル石油(株)</v>
      </c>
      <c r="D505">
        <v>2016</v>
      </c>
      <c r="E505">
        <v>2017</v>
      </c>
      <c r="G505" s="36" t="s">
        <v>247</v>
      </c>
      <c r="H505">
        <v>5.8E-4</v>
      </c>
      <c r="J505">
        <v>4.5899999999999999E-4</v>
      </c>
      <c r="L505" s="57" t="s">
        <v>2206</v>
      </c>
      <c r="M505" s="58">
        <v>2016</v>
      </c>
      <c r="N505" s="59" t="s">
        <v>150</v>
      </c>
      <c r="P505" s="57" t="s">
        <v>598</v>
      </c>
      <c r="Q505" s="58" t="e">
        <f t="shared" si="3362"/>
        <v>#N/A</v>
      </c>
      <c r="R505" s="58" t="e">
        <f t="shared" si="3363"/>
        <v>#N/A</v>
      </c>
      <c r="S505" s="58" t="e">
        <f t="shared" si="3364"/>
        <v>#N/A</v>
      </c>
      <c r="T505" s="58" t="e">
        <f t="shared" si="3365"/>
        <v>#N/A</v>
      </c>
      <c r="U505" s="58" t="e">
        <f t="shared" si="3366"/>
        <v>#N/A</v>
      </c>
      <c r="V505" s="58" t="e">
        <f t="shared" si="3367"/>
        <v>#N/A</v>
      </c>
      <c r="W505" s="58" t="e">
        <f t="shared" si="3368"/>
        <v>#N/A</v>
      </c>
      <c r="X505" s="58" t="e">
        <f t="shared" si="3369"/>
        <v>#N/A</v>
      </c>
      <c r="Y505" s="58">
        <f t="shared" si="3370"/>
        <v>1245</v>
      </c>
      <c r="Z505" s="58">
        <f t="shared" si="3371"/>
        <v>1245</v>
      </c>
      <c r="AA505" s="58">
        <f t="shared" si="3372"/>
        <v>1682</v>
      </c>
      <c r="AB505" s="58">
        <f t="shared" si="3373"/>
        <v>1682</v>
      </c>
      <c r="AC505" s="58">
        <f t="shared" si="3374"/>
        <v>2188</v>
      </c>
      <c r="AD505" s="58">
        <f t="shared" si="3375"/>
        <v>2188</v>
      </c>
      <c r="AE505" s="58">
        <f t="shared" si="3376"/>
        <v>2726</v>
      </c>
      <c r="AF505" s="58">
        <f t="shared" si="3377"/>
        <v>2726</v>
      </c>
      <c r="AG505" s="58" t="e">
        <f t="shared" si="3378"/>
        <v>#N/A</v>
      </c>
      <c r="AH505" s="58" t="e">
        <f t="shared" si="3379"/>
        <v>#N/A</v>
      </c>
      <c r="AI505" s="58" t="e">
        <f t="shared" si="3730"/>
        <v>#N/A</v>
      </c>
      <c r="AJ505" s="58" t="e">
        <f t="shared" ref="AJ505" si="3761">AI505+COUNTIF($L:$L,AI$2&amp;$P505)-1</f>
        <v>#N/A</v>
      </c>
      <c r="AK505" s="58" t="e">
        <f t="shared" si="3732"/>
        <v>#N/A</v>
      </c>
      <c r="AL505" s="58" t="e">
        <f t="shared" ref="AL505" si="3762">AK505+COUNTIF($L:$L,AK$2&amp;$P505)-1</f>
        <v>#N/A</v>
      </c>
      <c r="AM505" s="58" t="e">
        <f t="shared" si="3734"/>
        <v>#N/A</v>
      </c>
      <c r="AN505" s="58" t="e">
        <f t="shared" ref="AN505" si="3763">AM505+COUNTIF($L:$L,AM$2&amp;$P505)-1</f>
        <v>#N/A</v>
      </c>
      <c r="AO505" s="58" t="e">
        <f t="shared" si="3736"/>
        <v>#N/A</v>
      </c>
      <c r="AP505" s="58" t="e">
        <f t="shared" ref="AP505" si="3764">AO505+COUNTIF($L:$L,AO$2&amp;$P505)-1</f>
        <v>#N/A</v>
      </c>
      <c r="AQ505" s="58" t="e">
        <f t="shared" si="3738"/>
        <v>#N/A</v>
      </c>
      <c r="AR505" s="58" t="e">
        <f t="shared" ref="AR505" si="3765">AQ505+COUNTIF($L:$L,AQ$2&amp;$P505)-1</f>
        <v>#N/A</v>
      </c>
      <c r="AS505" s="58" t="e">
        <f t="shared" si="3740"/>
        <v>#N/A</v>
      </c>
      <c r="AT505" s="58" t="e">
        <f t="shared" ref="AT505" si="3766">AS505+COUNTIF($L:$L,AS$2&amp;$P505)-1</f>
        <v>#N/A</v>
      </c>
      <c r="AU505" s="58" t="e">
        <f t="shared" si="3742"/>
        <v>#N/A</v>
      </c>
      <c r="AV505" s="58" t="e">
        <f t="shared" si="3393"/>
        <v>#N/A</v>
      </c>
      <c r="AW505" s="58" t="e">
        <f t="shared" si="3394"/>
        <v>#N/A</v>
      </c>
      <c r="AX505" s="58" t="e">
        <f t="shared" si="3395"/>
        <v>#N/A</v>
      </c>
      <c r="AY505" s="58" t="e">
        <f t="shared" si="3396"/>
        <v>#N/A</v>
      </c>
      <c r="AZ505" s="59" t="e">
        <f t="shared" si="3397"/>
        <v>#N/A</v>
      </c>
      <c r="BB505" s="66" t="s">
        <v>598</v>
      </c>
      <c r="BC505" s="67" t="e">
        <f t="shared" si="3398"/>
        <v>#N/A</v>
      </c>
      <c r="BD505" s="67" t="e">
        <f t="shared" si="3399"/>
        <v>#N/A</v>
      </c>
      <c r="BE505" s="67" t="e">
        <f t="shared" si="3400"/>
        <v>#N/A</v>
      </c>
      <c r="BF505" s="67" t="e">
        <f t="shared" si="3401"/>
        <v>#N/A</v>
      </c>
      <c r="BG505" s="67" t="e">
        <f t="shared" si="3402"/>
        <v>#N/A</v>
      </c>
      <c r="BH505" s="67" t="e">
        <f t="shared" si="3403"/>
        <v>#N/A</v>
      </c>
      <c r="BI505" s="67" t="e">
        <f t="shared" si="3404"/>
        <v>#N/A</v>
      </c>
      <c r="BJ505" s="67" t="e">
        <f t="shared" si="3405"/>
        <v>#N/A</v>
      </c>
      <c r="BK505" s="67">
        <f t="shared" si="3406"/>
        <v>1367</v>
      </c>
      <c r="BL505" s="67">
        <f t="shared" si="3407"/>
        <v>1367</v>
      </c>
      <c r="BM505" s="67">
        <f t="shared" si="3408"/>
        <v>1963</v>
      </c>
      <c r="BN505" s="67">
        <f t="shared" si="3409"/>
        <v>1963</v>
      </c>
      <c r="BO505" s="67">
        <f t="shared" si="3410"/>
        <v>2743</v>
      </c>
      <c r="BP505" s="67">
        <f t="shared" si="3411"/>
        <v>2743</v>
      </c>
      <c r="BQ505" s="67">
        <f t="shared" si="3412"/>
        <v>3724</v>
      </c>
      <c r="BR505" s="67">
        <f t="shared" si="3413"/>
        <v>3724</v>
      </c>
      <c r="BS505" s="67" t="e">
        <f t="shared" si="3414"/>
        <v>#N/A</v>
      </c>
      <c r="BT505" s="67" t="e">
        <f t="shared" si="3415"/>
        <v>#N/A</v>
      </c>
      <c r="BU505" s="67" t="e">
        <f t="shared" si="3416"/>
        <v>#N/A</v>
      </c>
      <c r="BV505" s="67" t="e">
        <f t="shared" si="3417"/>
        <v>#N/A</v>
      </c>
      <c r="BW505" s="67" t="e">
        <f t="shared" si="3418"/>
        <v>#N/A</v>
      </c>
      <c r="BX505" s="67" t="e">
        <f t="shared" si="3419"/>
        <v>#N/A</v>
      </c>
      <c r="BY505" s="67" t="e">
        <f t="shared" si="3420"/>
        <v>#N/A</v>
      </c>
      <c r="BZ505" s="67" t="e">
        <f t="shared" si="3421"/>
        <v>#N/A</v>
      </c>
      <c r="CA505" s="67" t="e">
        <f t="shared" si="3422"/>
        <v>#N/A</v>
      </c>
      <c r="CB505" s="67" t="e">
        <f t="shared" si="3423"/>
        <v>#N/A</v>
      </c>
      <c r="CC505" s="67" t="e">
        <f t="shared" si="3424"/>
        <v>#N/A</v>
      </c>
      <c r="CD505" s="67" t="e">
        <f t="shared" si="3425"/>
        <v>#N/A</v>
      </c>
      <c r="CE505" s="67" t="e">
        <f t="shared" si="3426"/>
        <v>#N/A</v>
      </c>
      <c r="CF505" s="67" t="e">
        <f t="shared" si="3427"/>
        <v>#N/A</v>
      </c>
      <c r="CG505" s="67" t="e">
        <f t="shared" si="3428"/>
        <v>#N/A</v>
      </c>
      <c r="CH505" s="67" t="e">
        <f t="shared" si="3429"/>
        <v>#N/A</v>
      </c>
      <c r="CI505" s="67" t="e">
        <f t="shared" si="3430"/>
        <v>#N/A</v>
      </c>
      <c r="CJ505" s="67" t="e">
        <f t="shared" si="3431"/>
        <v>#N/A</v>
      </c>
      <c r="CK505" s="67" t="e">
        <f t="shared" si="3432"/>
        <v>#N/A</v>
      </c>
      <c r="CL505" s="68" t="e">
        <f t="shared" si="3433"/>
        <v>#N/A</v>
      </c>
    </row>
    <row r="506" spans="2:90" hidden="1" x14ac:dyDescent="0.4">
      <c r="B506" t="str">
        <f t="shared" si="3354"/>
        <v>2016(株)ケイ・オプティコム</v>
      </c>
      <c r="C506" t="str">
        <f t="shared" si="3355"/>
        <v>2016(株)ケイ・オプティコム</v>
      </c>
      <c r="D506">
        <v>2016</v>
      </c>
      <c r="E506">
        <v>2017</v>
      </c>
      <c r="G506" s="36" t="s">
        <v>468</v>
      </c>
      <c r="H506">
        <v>4.9299999999999995E-4</v>
      </c>
      <c r="J506">
        <v>5.44E-4</v>
      </c>
      <c r="L506" s="60" t="s">
        <v>2207</v>
      </c>
      <c r="M506" s="61">
        <v>2016</v>
      </c>
      <c r="N506" s="62" t="s">
        <v>235</v>
      </c>
      <c r="P506" s="60" t="s">
        <v>599</v>
      </c>
      <c r="Q506" s="61" t="e">
        <f t="shared" si="3362"/>
        <v>#N/A</v>
      </c>
      <c r="R506" s="61" t="e">
        <f t="shared" si="3363"/>
        <v>#N/A</v>
      </c>
      <c r="S506" s="61" t="e">
        <f t="shared" si="3364"/>
        <v>#N/A</v>
      </c>
      <c r="T506" s="61" t="e">
        <f t="shared" si="3365"/>
        <v>#N/A</v>
      </c>
      <c r="U506" s="61" t="e">
        <f t="shared" si="3366"/>
        <v>#N/A</v>
      </c>
      <c r="V506" s="61" t="e">
        <f t="shared" si="3367"/>
        <v>#N/A</v>
      </c>
      <c r="W506" s="61" t="e">
        <f t="shared" si="3368"/>
        <v>#N/A</v>
      </c>
      <c r="X506" s="61" t="e">
        <f t="shared" si="3369"/>
        <v>#N/A</v>
      </c>
      <c r="Y506" s="61">
        <f t="shared" si="3370"/>
        <v>1246</v>
      </c>
      <c r="Z506" s="61">
        <f t="shared" si="3371"/>
        <v>1246</v>
      </c>
      <c r="AA506" s="61">
        <f t="shared" si="3372"/>
        <v>1683</v>
      </c>
      <c r="AB506" s="61">
        <f t="shared" si="3373"/>
        <v>1683</v>
      </c>
      <c r="AC506" s="61">
        <f t="shared" si="3374"/>
        <v>2189</v>
      </c>
      <c r="AD506" s="61">
        <f t="shared" si="3375"/>
        <v>2189</v>
      </c>
      <c r="AE506" s="61">
        <f t="shared" si="3376"/>
        <v>2727</v>
      </c>
      <c r="AF506" s="61">
        <f t="shared" si="3377"/>
        <v>2727</v>
      </c>
      <c r="AG506" s="61" t="e">
        <f t="shared" si="3378"/>
        <v>#N/A</v>
      </c>
      <c r="AH506" s="61" t="e">
        <f t="shared" si="3379"/>
        <v>#N/A</v>
      </c>
      <c r="AI506" s="61" t="e">
        <f t="shared" si="3730"/>
        <v>#N/A</v>
      </c>
      <c r="AJ506" s="61" t="e">
        <f t="shared" ref="AJ506" si="3767">AI506+COUNTIF($L:$L,AI$2&amp;$P506)-1</f>
        <v>#N/A</v>
      </c>
      <c r="AK506" s="61" t="e">
        <f t="shared" si="3732"/>
        <v>#N/A</v>
      </c>
      <c r="AL506" s="61" t="e">
        <f t="shared" ref="AL506" si="3768">AK506+COUNTIF($L:$L,AK$2&amp;$P506)-1</f>
        <v>#N/A</v>
      </c>
      <c r="AM506" s="61" t="e">
        <f t="shared" si="3734"/>
        <v>#N/A</v>
      </c>
      <c r="AN506" s="61" t="e">
        <f t="shared" ref="AN506" si="3769">AM506+COUNTIF($L:$L,AM$2&amp;$P506)-1</f>
        <v>#N/A</v>
      </c>
      <c r="AO506" s="61" t="e">
        <f t="shared" si="3736"/>
        <v>#N/A</v>
      </c>
      <c r="AP506" s="61" t="e">
        <f t="shared" ref="AP506" si="3770">AO506+COUNTIF($L:$L,AO$2&amp;$P506)-1</f>
        <v>#N/A</v>
      </c>
      <c r="AQ506" s="61" t="e">
        <f t="shared" si="3738"/>
        <v>#N/A</v>
      </c>
      <c r="AR506" s="61" t="e">
        <f t="shared" ref="AR506" si="3771">AQ506+COUNTIF($L:$L,AQ$2&amp;$P506)-1</f>
        <v>#N/A</v>
      </c>
      <c r="AS506" s="61" t="e">
        <f t="shared" si="3740"/>
        <v>#N/A</v>
      </c>
      <c r="AT506" s="61" t="e">
        <f t="shared" ref="AT506" si="3772">AS506+COUNTIF($L:$L,AS$2&amp;$P506)-1</f>
        <v>#N/A</v>
      </c>
      <c r="AU506" s="61" t="e">
        <f t="shared" si="3742"/>
        <v>#N/A</v>
      </c>
      <c r="AV506" s="61" t="e">
        <f t="shared" si="3393"/>
        <v>#N/A</v>
      </c>
      <c r="AW506" s="61" t="e">
        <f t="shared" si="3394"/>
        <v>#N/A</v>
      </c>
      <c r="AX506" s="61" t="e">
        <f t="shared" si="3395"/>
        <v>#N/A</v>
      </c>
      <c r="AY506" s="61" t="e">
        <f t="shared" si="3396"/>
        <v>#N/A</v>
      </c>
      <c r="AZ506" s="62" t="e">
        <f t="shared" si="3397"/>
        <v>#N/A</v>
      </c>
      <c r="BB506" s="69" t="s">
        <v>599</v>
      </c>
      <c r="BC506" s="70" t="e">
        <f t="shared" si="3398"/>
        <v>#N/A</v>
      </c>
      <c r="BD506" s="70" t="e">
        <f t="shared" si="3399"/>
        <v>#N/A</v>
      </c>
      <c r="BE506" s="70" t="e">
        <f t="shared" si="3400"/>
        <v>#N/A</v>
      </c>
      <c r="BF506" s="70" t="e">
        <f t="shared" si="3401"/>
        <v>#N/A</v>
      </c>
      <c r="BG506" s="70" t="e">
        <f t="shared" si="3402"/>
        <v>#N/A</v>
      </c>
      <c r="BH506" s="70" t="e">
        <f t="shared" si="3403"/>
        <v>#N/A</v>
      </c>
      <c r="BI506" s="70" t="e">
        <f t="shared" si="3404"/>
        <v>#N/A</v>
      </c>
      <c r="BJ506" s="70" t="e">
        <f t="shared" si="3405"/>
        <v>#N/A</v>
      </c>
      <c r="BK506" s="70">
        <f t="shared" si="3406"/>
        <v>1368</v>
      </c>
      <c r="BL506" s="70">
        <f t="shared" si="3407"/>
        <v>1368</v>
      </c>
      <c r="BM506" s="70">
        <f t="shared" si="3408"/>
        <v>1964</v>
      </c>
      <c r="BN506" s="70">
        <f t="shared" si="3409"/>
        <v>1964</v>
      </c>
      <c r="BO506" s="70">
        <f t="shared" si="3410"/>
        <v>2744</v>
      </c>
      <c r="BP506" s="70">
        <f t="shared" si="3411"/>
        <v>2744</v>
      </c>
      <c r="BQ506" s="70">
        <f t="shared" si="3412"/>
        <v>3725</v>
      </c>
      <c r="BR506" s="70">
        <f t="shared" si="3413"/>
        <v>3725</v>
      </c>
      <c r="BS506" s="70" t="e">
        <f t="shared" si="3414"/>
        <v>#N/A</v>
      </c>
      <c r="BT506" s="70" t="e">
        <f t="shared" si="3415"/>
        <v>#N/A</v>
      </c>
      <c r="BU506" s="70" t="e">
        <f t="shared" si="3416"/>
        <v>#N/A</v>
      </c>
      <c r="BV506" s="70" t="e">
        <f t="shared" si="3417"/>
        <v>#N/A</v>
      </c>
      <c r="BW506" s="70" t="e">
        <f t="shared" si="3418"/>
        <v>#N/A</v>
      </c>
      <c r="BX506" s="70" t="e">
        <f t="shared" si="3419"/>
        <v>#N/A</v>
      </c>
      <c r="BY506" s="70" t="e">
        <f t="shared" si="3420"/>
        <v>#N/A</v>
      </c>
      <c r="BZ506" s="70" t="e">
        <f t="shared" si="3421"/>
        <v>#N/A</v>
      </c>
      <c r="CA506" s="70" t="e">
        <f t="shared" si="3422"/>
        <v>#N/A</v>
      </c>
      <c r="CB506" s="70" t="e">
        <f t="shared" si="3423"/>
        <v>#N/A</v>
      </c>
      <c r="CC506" s="70" t="e">
        <f t="shared" si="3424"/>
        <v>#N/A</v>
      </c>
      <c r="CD506" s="70" t="e">
        <f t="shared" si="3425"/>
        <v>#N/A</v>
      </c>
      <c r="CE506" s="70" t="e">
        <f t="shared" si="3426"/>
        <v>#N/A</v>
      </c>
      <c r="CF506" s="70" t="e">
        <f t="shared" si="3427"/>
        <v>#N/A</v>
      </c>
      <c r="CG506" s="70" t="e">
        <f t="shared" si="3428"/>
        <v>#N/A</v>
      </c>
      <c r="CH506" s="70" t="e">
        <f t="shared" si="3429"/>
        <v>#N/A</v>
      </c>
      <c r="CI506" s="70" t="e">
        <f t="shared" si="3430"/>
        <v>#N/A</v>
      </c>
      <c r="CJ506" s="70" t="e">
        <f t="shared" si="3431"/>
        <v>#N/A</v>
      </c>
      <c r="CK506" s="70" t="e">
        <f t="shared" si="3432"/>
        <v>#N/A</v>
      </c>
      <c r="CL506" s="71" t="e">
        <f t="shared" si="3433"/>
        <v>#N/A</v>
      </c>
    </row>
    <row r="507" spans="2:90" hidden="1" x14ac:dyDescent="0.4">
      <c r="B507" t="str">
        <f t="shared" si="3354"/>
        <v>2016エネサーブ(株)</v>
      </c>
      <c r="C507" t="str">
        <f t="shared" si="3355"/>
        <v>2016エネサーブ(株)</v>
      </c>
      <c r="D507">
        <v>2016</v>
      </c>
      <c r="E507">
        <v>2017</v>
      </c>
      <c r="G507" s="36" t="s">
        <v>183</v>
      </c>
      <c r="H507">
        <v>4.9399999999999997E-4</v>
      </c>
      <c r="J507">
        <v>5.0000000000000001E-4</v>
      </c>
      <c r="L507" s="57" t="s">
        <v>2208</v>
      </c>
      <c r="M507" s="58">
        <v>2016</v>
      </c>
      <c r="N507" s="59" t="s">
        <v>130</v>
      </c>
      <c r="P507" s="57" t="s">
        <v>600</v>
      </c>
      <c r="Q507" s="58" t="e">
        <f t="shared" si="3362"/>
        <v>#N/A</v>
      </c>
      <c r="R507" s="58" t="e">
        <f t="shared" si="3363"/>
        <v>#N/A</v>
      </c>
      <c r="S507" s="58" t="e">
        <f t="shared" si="3364"/>
        <v>#N/A</v>
      </c>
      <c r="T507" s="58" t="e">
        <f t="shared" si="3365"/>
        <v>#N/A</v>
      </c>
      <c r="U507" s="58" t="e">
        <f t="shared" si="3366"/>
        <v>#N/A</v>
      </c>
      <c r="V507" s="58" t="e">
        <f t="shared" si="3367"/>
        <v>#N/A</v>
      </c>
      <c r="W507" s="58" t="e">
        <f t="shared" si="3368"/>
        <v>#N/A</v>
      </c>
      <c r="X507" s="58" t="e">
        <f t="shared" si="3369"/>
        <v>#N/A</v>
      </c>
      <c r="Y507" s="58">
        <f t="shared" si="3370"/>
        <v>1247</v>
      </c>
      <c r="Z507" s="58">
        <f t="shared" si="3371"/>
        <v>1247</v>
      </c>
      <c r="AA507" s="58">
        <f t="shared" si="3372"/>
        <v>1684</v>
      </c>
      <c r="AB507" s="58">
        <f t="shared" si="3373"/>
        <v>1684</v>
      </c>
      <c r="AC507" s="58">
        <f t="shared" si="3374"/>
        <v>2190</v>
      </c>
      <c r="AD507" s="58">
        <f t="shared" si="3375"/>
        <v>2190</v>
      </c>
      <c r="AE507" s="58">
        <f t="shared" si="3376"/>
        <v>2728</v>
      </c>
      <c r="AF507" s="58">
        <f t="shared" si="3377"/>
        <v>2728</v>
      </c>
      <c r="AG507" s="58" t="e">
        <f t="shared" si="3378"/>
        <v>#N/A</v>
      </c>
      <c r="AH507" s="58" t="e">
        <f t="shared" si="3379"/>
        <v>#N/A</v>
      </c>
      <c r="AI507" s="58" t="e">
        <f t="shared" si="3730"/>
        <v>#N/A</v>
      </c>
      <c r="AJ507" s="58" t="e">
        <f t="shared" ref="AJ507" si="3773">AI507+COUNTIF($L:$L,AI$2&amp;$P507)-1</f>
        <v>#N/A</v>
      </c>
      <c r="AK507" s="58" t="e">
        <f t="shared" si="3732"/>
        <v>#N/A</v>
      </c>
      <c r="AL507" s="58" t="e">
        <f t="shared" ref="AL507" si="3774">AK507+COUNTIF($L:$L,AK$2&amp;$P507)-1</f>
        <v>#N/A</v>
      </c>
      <c r="AM507" s="58" t="e">
        <f t="shared" si="3734"/>
        <v>#N/A</v>
      </c>
      <c r="AN507" s="58" t="e">
        <f t="shared" ref="AN507" si="3775">AM507+COUNTIF($L:$L,AM$2&amp;$P507)-1</f>
        <v>#N/A</v>
      </c>
      <c r="AO507" s="58" t="e">
        <f t="shared" si="3736"/>
        <v>#N/A</v>
      </c>
      <c r="AP507" s="58" t="e">
        <f t="shared" ref="AP507" si="3776">AO507+COUNTIF($L:$L,AO$2&amp;$P507)-1</f>
        <v>#N/A</v>
      </c>
      <c r="AQ507" s="58" t="e">
        <f t="shared" si="3738"/>
        <v>#N/A</v>
      </c>
      <c r="AR507" s="58" t="e">
        <f t="shared" ref="AR507" si="3777">AQ507+COUNTIF($L:$L,AQ$2&amp;$P507)-1</f>
        <v>#N/A</v>
      </c>
      <c r="AS507" s="58" t="e">
        <f t="shared" si="3740"/>
        <v>#N/A</v>
      </c>
      <c r="AT507" s="58" t="e">
        <f t="shared" ref="AT507" si="3778">AS507+COUNTIF($L:$L,AS$2&amp;$P507)-1</f>
        <v>#N/A</v>
      </c>
      <c r="AU507" s="58" t="e">
        <f t="shared" si="3742"/>
        <v>#N/A</v>
      </c>
      <c r="AV507" s="58" t="e">
        <f t="shared" si="3393"/>
        <v>#N/A</v>
      </c>
      <c r="AW507" s="58" t="e">
        <f t="shared" si="3394"/>
        <v>#N/A</v>
      </c>
      <c r="AX507" s="58" t="e">
        <f t="shared" si="3395"/>
        <v>#N/A</v>
      </c>
      <c r="AY507" s="58" t="e">
        <f t="shared" si="3396"/>
        <v>#N/A</v>
      </c>
      <c r="AZ507" s="59" t="e">
        <f t="shared" si="3397"/>
        <v>#N/A</v>
      </c>
      <c r="BB507" s="66" t="s">
        <v>600</v>
      </c>
      <c r="BC507" s="67" t="e">
        <f t="shared" si="3398"/>
        <v>#N/A</v>
      </c>
      <c r="BD507" s="67" t="e">
        <f t="shared" si="3399"/>
        <v>#N/A</v>
      </c>
      <c r="BE507" s="67" t="e">
        <f t="shared" si="3400"/>
        <v>#N/A</v>
      </c>
      <c r="BF507" s="67" t="e">
        <f t="shared" si="3401"/>
        <v>#N/A</v>
      </c>
      <c r="BG507" s="67" t="e">
        <f t="shared" si="3402"/>
        <v>#N/A</v>
      </c>
      <c r="BH507" s="67" t="e">
        <f t="shared" si="3403"/>
        <v>#N/A</v>
      </c>
      <c r="BI507" s="67" t="e">
        <f t="shared" si="3404"/>
        <v>#N/A</v>
      </c>
      <c r="BJ507" s="67" t="e">
        <f t="shared" si="3405"/>
        <v>#N/A</v>
      </c>
      <c r="BK507" s="67">
        <f t="shared" si="3406"/>
        <v>1369</v>
      </c>
      <c r="BL507" s="67">
        <f t="shared" si="3407"/>
        <v>1369</v>
      </c>
      <c r="BM507" s="67">
        <f t="shared" si="3408"/>
        <v>1965</v>
      </c>
      <c r="BN507" s="67">
        <f t="shared" si="3409"/>
        <v>1965</v>
      </c>
      <c r="BO507" s="67">
        <f t="shared" si="3410"/>
        <v>2745</v>
      </c>
      <c r="BP507" s="67">
        <f t="shared" si="3411"/>
        <v>2745</v>
      </c>
      <c r="BQ507" s="67">
        <f t="shared" si="3412"/>
        <v>3726</v>
      </c>
      <c r="BR507" s="67">
        <f t="shared" si="3413"/>
        <v>3726</v>
      </c>
      <c r="BS507" s="67" t="e">
        <f t="shared" si="3414"/>
        <v>#N/A</v>
      </c>
      <c r="BT507" s="67" t="e">
        <f t="shared" si="3415"/>
        <v>#N/A</v>
      </c>
      <c r="BU507" s="67" t="e">
        <f t="shared" si="3416"/>
        <v>#N/A</v>
      </c>
      <c r="BV507" s="67" t="e">
        <f t="shared" si="3417"/>
        <v>#N/A</v>
      </c>
      <c r="BW507" s="67" t="e">
        <f t="shared" si="3418"/>
        <v>#N/A</v>
      </c>
      <c r="BX507" s="67" t="e">
        <f t="shared" si="3419"/>
        <v>#N/A</v>
      </c>
      <c r="BY507" s="67" t="e">
        <f t="shared" si="3420"/>
        <v>#N/A</v>
      </c>
      <c r="BZ507" s="67" t="e">
        <f t="shared" si="3421"/>
        <v>#N/A</v>
      </c>
      <c r="CA507" s="67" t="e">
        <f t="shared" si="3422"/>
        <v>#N/A</v>
      </c>
      <c r="CB507" s="67" t="e">
        <f t="shared" si="3423"/>
        <v>#N/A</v>
      </c>
      <c r="CC507" s="67" t="e">
        <f t="shared" si="3424"/>
        <v>#N/A</v>
      </c>
      <c r="CD507" s="67" t="e">
        <f t="shared" si="3425"/>
        <v>#N/A</v>
      </c>
      <c r="CE507" s="67" t="e">
        <f t="shared" si="3426"/>
        <v>#N/A</v>
      </c>
      <c r="CF507" s="67" t="e">
        <f t="shared" si="3427"/>
        <v>#N/A</v>
      </c>
      <c r="CG507" s="67" t="e">
        <f t="shared" si="3428"/>
        <v>#N/A</v>
      </c>
      <c r="CH507" s="67" t="e">
        <f t="shared" si="3429"/>
        <v>#N/A</v>
      </c>
      <c r="CI507" s="67" t="e">
        <f t="shared" si="3430"/>
        <v>#N/A</v>
      </c>
      <c r="CJ507" s="67" t="e">
        <f t="shared" si="3431"/>
        <v>#N/A</v>
      </c>
      <c r="CK507" s="67" t="e">
        <f t="shared" si="3432"/>
        <v>#N/A</v>
      </c>
      <c r="CL507" s="68" t="e">
        <f t="shared" si="3433"/>
        <v>#N/A</v>
      </c>
    </row>
    <row r="508" spans="2:90" hidden="1" x14ac:dyDescent="0.4">
      <c r="B508" t="str">
        <f t="shared" si="3354"/>
        <v>2016(株)サイサン</v>
      </c>
      <c r="C508" t="str">
        <f t="shared" si="3355"/>
        <v>2016(株)サイサン</v>
      </c>
      <c r="D508">
        <v>2016</v>
      </c>
      <c r="E508">
        <v>2017</v>
      </c>
      <c r="G508" s="36" t="s">
        <v>223</v>
      </c>
      <c r="H508">
        <v>4.1899999999999999E-4</v>
      </c>
      <c r="J508">
        <v>4.9399999999999997E-4</v>
      </c>
      <c r="L508" s="60" t="s">
        <v>2209</v>
      </c>
      <c r="M508" s="61">
        <v>2016</v>
      </c>
      <c r="N508" s="62" t="s">
        <v>262</v>
      </c>
      <c r="P508" s="60" t="s">
        <v>601</v>
      </c>
      <c r="Q508" s="61" t="e">
        <f t="shared" si="3362"/>
        <v>#N/A</v>
      </c>
      <c r="R508" s="61" t="e">
        <f t="shared" si="3363"/>
        <v>#N/A</v>
      </c>
      <c r="S508" s="61" t="e">
        <f t="shared" si="3364"/>
        <v>#N/A</v>
      </c>
      <c r="T508" s="61" t="e">
        <f t="shared" si="3365"/>
        <v>#N/A</v>
      </c>
      <c r="U508" s="61" t="e">
        <f t="shared" si="3366"/>
        <v>#N/A</v>
      </c>
      <c r="V508" s="61" t="e">
        <f t="shared" si="3367"/>
        <v>#N/A</v>
      </c>
      <c r="W508" s="61" t="e">
        <f t="shared" si="3368"/>
        <v>#N/A</v>
      </c>
      <c r="X508" s="61" t="e">
        <f t="shared" si="3369"/>
        <v>#N/A</v>
      </c>
      <c r="Y508" s="61">
        <f t="shared" si="3370"/>
        <v>1248</v>
      </c>
      <c r="Z508" s="61">
        <f t="shared" si="3371"/>
        <v>1248</v>
      </c>
      <c r="AA508" s="61">
        <f t="shared" si="3372"/>
        <v>1685</v>
      </c>
      <c r="AB508" s="61">
        <f t="shared" si="3373"/>
        <v>1685</v>
      </c>
      <c r="AC508" s="61">
        <f t="shared" si="3374"/>
        <v>2191</v>
      </c>
      <c r="AD508" s="61">
        <f t="shared" si="3375"/>
        <v>2191</v>
      </c>
      <c r="AE508" s="61">
        <f t="shared" si="3376"/>
        <v>2729</v>
      </c>
      <c r="AF508" s="61">
        <f t="shared" si="3377"/>
        <v>2729</v>
      </c>
      <c r="AG508" s="61" t="e">
        <f t="shared" si="3378"/>
        <v>#N/A</v>
      </c>
      <c r="AH508" s="61" t="e">
        <f t="shared" si="3379"/>
        <v>#N/A</v>
      </c>
      <c r="AI508" s="61" t="e">
        <f t="shared" si="3730"/>
        <v>#N/A</v>
      </c>
      <c r="AJ508" s="61" t="e">
        <f t="shared" ref="AJ508" si="3779">AI508+COUNTIF($L:$L,AI$2&amp;$P508)-1</f>
        <v>#N/A</v>
      </c>
      <c r="AK508" s="61" t="e">
        <f t="shared" si="3732"/>
        <v>#N/A</v>
      </c>
      <c r="AL508" s="61" t="e">
        <f t="shared" ref="AL508" si="3780">AK508+COUNTIF($L:$L,AK$2&amp;$P508)-1</f>
        <v>#N/A</v>
      </c>
      <c r="AM508" s="61" t="e">
        <f t="shared" si="3734"/>
        <v>#N/A</v>
      </c>
      <c r="AN508" s="61" t="e">
        <f t="shared" ref="AN508" si="3781">AM508+COUNTIF($L:$L,AM$2&amp;$P508)-1</f>
        <v>#N/A</v>
      </c>
      <c r="AO508" s="61" t="e">
        <f t="shared" si="3736"/>
        <v>#N/A</v>
      </c>
      <c r="AP508" s="61" t="e">
        <f t="shared" ref="AP508" si="3782">AO508+COUNTIF($L:$L,AO$2&amp;$P508)-1</f>
        <v>#N/A</v>
      </c>
      <c r="AQ508" s="61" t="e">
        <f t="shared" si="3738"/>
        <v>#N/A</v>
      </c>
      <c r="AR508" s="61" t="e">
        <f t="shared" ref="AR508" si="3783">AQ508+COUNTIF($L:$L,AQ$2&amp;$P508)-1</f>
        <v>#N/A</v>
      </c>
      <c r="AS508" s="61" t="e">
        <f t="shared" si="3740"/>
        <v>#N/A</v>
      </c>
      <c r="AT508" s="61" t="e">
        <f t="shared" ref="AT508" si="3784">AS508+COUNTIF($L:$L,AS$2&amp;$P508)-1</f>
        <v>#N/A</v>
      </c>
      <c r="AU508" s="61" t="e">
        <f t="shared" si="3742"/>
        <v>#N/A</v>
      </c>
      <c r="AV508" s="61" t="e">
        <f t="shared" si="3393"/>
        <v>#N/A</v>
      </c>
      <c r="AW508" s="61" t="e">
        <f t="shared" si="3394"/>
        <v>#N/A</v>
      </c>
      <c r="AX508" s="61" t="e">
        <f t="shared" si="3395"/>
        <v>#N/A</v>
      </c>
      <c r="AY508" s="61" t="e">
        <f t="shared" si="3396"/>
        <v>#N/A</v>
      </c>
      <c r="AZ508" s="62" t="e">
        <f t="shared" si="3397"/>
        <v>#N/A</v>
      </c>
      <c r="BB508" s="69" t="s">
        <v>601</v>
      </c>
      <c r="BC508" s="70" t="e">
        <f t="shared" si="3398"/>
        <v>#N/A</v>
      </c>
      <c r="BD508" s="70" t="e">
        <f t="shared" si="3399"/>
        <v>#N/A</v>
      </c>
      <c r="BE508" s="70" t="e">
        <f t="shared" si="3400"/>
        <v>#N/A</v>
      </c>
      <c r="BF508" s="70" t="e">
        <f t="shared" si="3401"/>
        <v>#N/A</v>
      </c>
      <c r="BG508" s="70" t="e">
        <f t="shared" si="3402"/>
        <v>#N/A</v>
      </c>
      <c r="BH508" s="70" t="e">
        <f t="shared" si="3403"/>
        <v>#N/A</v>
      </c>
      <c r="BI508" s="70" t="e">
        <f t="shared" si="3404"/>
        <v>#N/A</v>
      </c>
      <c r="BJ508" s="70" t="e">
        <f t="shared" si="3405"/>
        <v>#N/A</v>
      </c>
      <c r="BK508" s="70">
        <f t="shared" si="3406"/>
        <v>1370</v>
      </c>
      <c r="BL508" s="70">
        <f t="shared" si="3407"/>
        <v>1370</v>
      </c>
      <c r="BM508" s="70">
        <f t="shared" si="3408"/>
        <v>1966</v>
      </c>
      <c r="BN508" s="70">
        <f t="shared" si="3409"/>
        <v>1966</v>
      </c>
      <c r="BO508" s="70">
        <f t="shared" si="3410"/>
        <v>2746</v>
      </c>
      <c r="BP508" s="70">
        <f t="shared" si="3411"/>
        <v>2746</v>
      </c>
      <c r="BQ508" s="70">
        <f t="shared" si="3412"/>
        <v>3727</v>
      </c>
      <c r="BR508" s="70">
        <f t="shared" si="3413"/>
        <v>3728</v>
      </c>
      <c r="BS508" s="70" t="e">
        <f t="shared" si="3414"/>
        <v>#N/A</v>
      </c>
      <c r="BT508" s="70" t="e">
        <f t="shared" si="3415"/>
        <v>#N/A</v>
      </c>
      <c r="BU508" s="70" t="e">
        <f t="shared" si="3416"/>
        <v>#N/A</v>
      </c>
      <c r="BV508" s="70" t="e">
        <f t="shared" si="3417"/>
        <v>#N/A</v>
      </c>
      <c r="BW508" s="70" t="e">
        <f t="shared" si="3418"/>
        <v>#N/A</v>
      </c>
      <c r="BX508" s="70" t="e">
        <f t="shared" si="3419"/>
        <v>#N/A</v>
      </c>
      <c r="BY508" s="70" t="e">
        <f t="shared" si="3420"/>
        <v>#N/A</v>
      </c>
      <c r="BZ508" s="70" t="e">
        <f t="shared" si="3421"/>
        <v>#N/A</v>
      </c>
      <c r="CA508" s="70" t="e">
        <f t="shared" si="3422"/>
        <v>#N/A</v>
      </c>
      <c r="CB508" s="70" t="e">
        <f t="shared" si="3423"/>
        <v>#N/A</v>
      </c>
      <c r="CC508" s="70" t="e">
        <f t="shared" si="3424"/>
        <v>#N/A</v>
      </c>
      <c r="CD508" s="70" t="e">
        <f t="shared" si="3425"/>
        <v>#N/A</v>
      </c>
      <c r="CE508" s="70" t="e">
        <f t="shared" si="3426"/>
        <v>#N/A</v>
      </c>
      <c r="CF508" s="70" t="e">
        <f t="shared" si="3427"/>
        <v>#N/A</v>
      </c>
      <c r="CG508" s="70" t="e">
        <f t="shared" si="3428"/>
        <v>#N/A</v>
      </c>
      <c r="CH508" s="70" t="e">
        <f t="shared" si="3429"/>
        <v>#N/A</v>
      </c>
      <c r="CI508" s="70" t="e">
        <f t="shared" si="3430"/>
        <v>#N/A</v>
      </c>
      <c r="CJ508" s="70" t="e">
        <f t="shared" si="3431"/>
        <v>#N/A</v>
      </c>
      <c r="CK508" s="70" t="e">
        <f t="shared" si="3432"/>
        <v>#N/A</v>
      </c>
      <c r="CL508" s="71" t="e">
        <f t="shared" si="3433"/>
        <v>#N/A</v>
      </c>
    </row>
    <row r="509" spans="2:90" hidden="1" x14ac:dyDescent="0.4">
      <c r="B509" t="str">
        <f t="shared" si="3354"/>
        <v>2016ミツウロコグリーンエネルギー(株)メニューA</v>
      </c>
      <c r="C509" t="str">
        <f t="shared" si="3355"/>
        <v>2016ミツウロコグリーンエネルギー(株)</v>
      </c>
      <c r="D509">
        <v>2016</v>
      </c>
      <c r="E509">
        <v>2017</v>
      </c>
      <c r="G509" s="36" t="s">
        <v>258</v>
      </c>
      <c r="H509" s="40">
        <v>4.1899999999999999E-4</v>
      </c>
      <c r="I509" t="s">
        <v>279</v>
      </c>
      <c r="J509">
        <v>4.4000000000000002E-4</v>
      </c>
      <c r="L509" s="57" t="s">
        <v>2210</v>
      </c>
      <c r="M509" s="58">
        <v>2016</v>
      </c>
      <c r="N509" s="59" t="s">
        <v>186</v>
      </c>
      <c r="P509" s="57" t="s">
        <v>602</v>
      </c>
      <c r="Q509" s="58" t="e">
        <f t="shared" si="3362"/>
        <v>#N/A</v>
      </c>
      <c r="R509" s="58" t="e">
        <f t="shared" si="3363"/>
        <v>#N/A</v>
      </c>
      <c r="S509" s="58" t="e">
        <f t="shared" si="3364"/>
        <v>#N/A</v>
      </c>
      <c r="T509" s="58" t="e">
        <f t="shared" si="3365"/>
        <v>#N/A</v>
      </c>
      <c r="U509" s="58" t="e">
        <f t="shared" si="3366"/>
        <v>#N/A</v>
      </c>
      <c r="V509" s="58" t="e">
        <f t="shared" si="3367"/>
        <v>#N/A</v>
      </c>
      <c r="W509" s="58" t="e">
        <f t="shared" si="3368"/>
        <v>#N/A</v>
      </c>
      <c r="X509" s="58" t="e">
        <f t="shared" si="3369"/>
        <v>#N/A</v>
      </c>
      <c r="Y509" s="58">
        <f t="shared" si="3370"/>
        <v>1249</v>
      </c>
      <c r="Z509" s="58">
        <f t="shared" si="3371"/>
        <v>1249</v>
      </c>
      <c r="AA509" s="58">
        <f t="shared" si="3372"/>
        <v>1686</v>
      </c>
      <c r="AB509" s="58">
        <f t="shared" si="3373"/>
        <v>1686</v>
      </c>
      <c r="AC509" s="58">
        <f t="shared" si="3374"/>
        <v>2192</v>
      </c>
      <c r="AD509" s="58">
        <f t="shared" si="3375"/>
        <v>2192</v>
      </c>
      <c r="AE509" s="58" t="e">
        <f t="shared" si="3376"/>
        <v>#N/A</v>
      </c>
      <c r="AF509" s="58" t="e">
        <f t="shared" si="3377"/>
        <v>#N/A</v>
      </c>
      <c r="AG509" s="58" t="e">
        <f t="shared" si="3378"/>
        <v>#N/A</v>
      </c>
      <c r="AH509" s="58" t="e">
        <f t="shared" si="3379"/>
        <v>#N/A</v>
      </c>
      <c r="AI509" s="58" t="e">
        <f t="shared" si="3730"/>
        <v>#N/A</v>
      </c>
      <c r="AJ509" s="58" t="e">
        <f t="shared" ref="AJ509" si="3785">AI509+COUNTIF($L:$L,AI$2&amp;$P509)-1</f>
        <v>#N/A</v>
      </c>
      <c r="AK509" s="58" t="e">
        <f t="shared" si="3732"/>
        <v>#N/A</v>
      </c>
      <c r="AL509" s="58" t="e">
        <f t="shared" ref="AL509" si="3786">AK509+COUNTIF($L:$L,AK$2&amp;$P509)-1</f>
        <v>#N/A</v>
      </c>
      <c r="AM509" s="58" t="e">
        <f t="shared" si="3734"/>
        <v>#N/A</v>
      </c>
      <c r="AN509" s="58" t="e">
        <f t="shared" ref="AN509" si="3787">AM509+COUNTIF($L:$L,AM$2&amp;$P509)-1</f>
        <v>#N/A</v>
      </c>
      <c r="AO509" s="58" t="e">
        <f t="shared" si="3736"/>
        <v>#N/A</v>
      </c>
      <c r="AP509" s="58" t="e">
        <f t="shared" ref="AP509" si="3788">AO509+COUNTIF($L:$L,AO$2&amp;$P509)-1</f>
        <v>#N/A</v>
      </c>
      <c r="AQ509" s="58" t="e">
        <f t="shared" si="3738"/>
        <v>#N/A</v>
      </c>
      <c r="AR509" s="58" t="e">
        <f t="shared" ref="AR509" si="3789">AQ509+COUNTIF($L:$L,AQ$2&amp;$P509)-1</f>
        <v>#N/A</v>
      </c>
      <c r="AS509" s="58" t="e">
        <f t="shared" si="3740"/>
        <v>#N/A</v>
      </c>
      <c r="AT509" s="58" t="e">
        <f t="shared" ref="AT509" si="3790">AS509+COUNTIF($L:$L,AS$2&amp;$P509)-1</f>
        <v>#N/A</v>
      </c>
      <c r="AU509" s="58" t="e">
        <f t="shared" si="3742"/>
        <v>#N/A</v>
      </c>
      <c r="AV509" s="58" t="e">
        <f t="shared" si="3393"/>
        <v>#N/A</v>
      </c>
      <c r="AW509" s="58" t="e">
        <f t="shared" si="3394"/>
        <v>#N/A</v>
      </c>
      <c r="AX509" s="58" t="e">
        <f t="shared" si="3395"/>
        <v>#N/A</v>
      </c>
      <c r="AY509" s="58" t="e">
        <f t="shared" si="3396"/>
        <v>#N/A</v>
      </c>
      <c r="AZ509" s="59" t="e">
        <f t="shared" si="3397"/>
        <v>#N/A</v>
      </c>
      <c r="BB509" s="66" t="s">
        <v>602</v>
      </c>
      <c r="BC509" s="67" t="e">
        <f t="shared" si="3398"/>
        <v>#N/A</v>
      </c>
      <c r="BD509" s="67" t="e">
        <f t="shared" si="3399"/>
        <v>#N/A</v>
      </c>
      <c r="BE509" s="67" t="e">
        <f t="shared" si="3400"/>
        <v>#N/A</v>
      </c>
      <c r="BF509" s="67" t="e">
        <f t="shared" si="3401"/>
        <v>#N/A</v>
      </c>
      <c r="BG509" s="67" t="e">
        <f t="shared" si="3402"/>
        <v>#N/A</v>
      </c>
      <c r="BH509" s="67" t="e">
        <f t="shared" si="3403"/>
        <v>#N/A</v>
      </c>
      <c r="BI509" s="67" t="e">
        <f t="shared" si="3404"/>
        <v>#N/A</v>
      </c>
      <c r="BJ509" s="67" t="e">
        <f t="shared" si="3405"/>
        <v>#N/A</v>
      </c>
      <c r="BK509" s="67">
        <f t="shared" si="3406"/>
        <v>1371</v>
      </c>
      <c r="BL509" s="67">
        <f t="shared" si="3407"/>
        <v>1371</v>
      </c>
      <c r="BM509" s="67">
        <f t="shared" si="3408"/>
        <v>1967</v>
      </c>
      <c r="BN509" s="67">
        <f t="shared" si="3409"/>
        <v>1967</v>
      </c>
      <c r="BO509" s="67">
        <f t="shared" si="3410"/>
        <v>2747</v>
      </c>
      <c r="BP509" s="67">
        <f t="shared" si="3411"/>
        <v>2747</v>
      </c>
      <c r="BQ509" s="67" t="e">
        <f t="shared" si="3412"/>
        <v>#N/A</v>
      </c>
      <c r="BR509" s="67" t="e">
        <f t="shared" si="3413"/>
        <v>#N/A</v>
      </c>
      <c r="BS509" s="67" t="e">
        <f t="shared" si="3414"/>
        <v>#N/A</v>
      </c>
      <c r="BT509" s="67" t="e">
        <f t="shared" si="3415"/>
        <v>#N/A</v>
      </c>
      <c r="BU509" s="67" t="e">
        <f t="shared" si="3416"/>
        <v>#N/A</v>
      </c>
      <c r="BV509" s="67" t="e">
        <f t="shared" si="3417"/>
        <v>#N/A</v>
      </c>
      <c r="BW509" s="67" t="e">
        <f t="shared" si="3418"/>
        <v>#N/A</v>
      </c>
      <c r="BX509" s="67" t="e">
        <f t="shared" si="3419"/>
        <v>#N/A</v>
      </c>
      <c r="BY509" s="67" t="e">
        <f t="shared" si="3420"/>
        <v>#N/A</v>
      </c>
      <c r="BZ509" s="67" t="e">
        <f t="shared" si="3421"/>
        <v>#N/A</v>
      </c>
      <c r="CA509" s="67" t="e">
        <f t="shared" si="3422"/>
        <v>#N/A</v>
      </c>
      <c r="CB509" s="67" t="e">
        <f t="shared" si="3423"/>
        <v>#N/A</v>
      </c>
      <c r="CC509" s="67" t="e">
        <f t="shared" si="3424"/>
        <v>#N/A</v>
      </c>
      <c r="CD509" s="67" t="e">
        <f t="shared" si="3425"/>
        <v>#N/A</v>
      </c>
      <c r="CE509" s="67" t="e">
        <f t="shared" si="3426"/>
        <v>#N/A</v>
      </c>
      <c r="CF509" s="67" t="e">
        <f t="shared" si="3427"/>
        <v>#N/A</v>
      </c>
      <c r="CG509" s="67" t="e">
        <f t="shared" si="3428"/>
        <v>#N/A</v>
      </c>
      <c r="CH509" s="67" t="e">
        <f t="shared" si="3429"/>
        <v>#N/A</v>
      </c>
      <c r="CI509" s="67" t="e">
        <f t="shared" si="3430"/>
        <v>#N/A</v>
      </c>
      <c r="CJ509" s="67" t="e">
        <f t="shared" si="3431"/>
        <v>#N/A</v>
      </c>
      <c r="CK509" s="67" t="e">
        <f t="shared" si="3432"/>
        <v>#N/A</v>
      </c>
      <c r="CL509" s="68" t="e">
        <f t="shared" si="3433"/>
        <v>#N/A</v>
      </c>
    </row>
    <row r="510" spans="2:90" hidden="1" x14ac:dyDescent="0.4">
      <c r="B510" t="str">
        <f t="shared" si="3354"/>
        <v>2016ミツウロコグリーンエネルギー(株)メニューB</v>
      </c>
      <c r="C510" t="str">
        <f t="shared" si="3355"/>
        <v>2016ミツウロコグリーンエネルギー(株)</v>
      </c>
      <c r="D510">
        <v>2016</v>
      </c>
      <c r="E510">
        <v>2017</v>
      </c>
      <c r="G510" s="41" t="s">
        <v>258</v>
      </c>
      <c r="H510" s="40">
        <v>4.1899999999999999E-4</v>
      </c>
      <c r="I510" t="s">
        <v>13</v>
      </c>
      <c r="J510">
        <v>0</v>
      </c>
      <c r="L510" s="60" t="s">
        <v>2211</v>
      </c>
      <c r="M510" s="61">
        <v>2016</v>
      </c>
      <c r="N510" s="62" t="s">
        <v>263</v>
      </c>
      <c r="P510" s="60" t="s">
        <v>603</v>
      </c>
      <c r="Q510" s="61" t="e">
        <f t="shared" si="3362"/>
        <v>#N/A</v>
      </c>
      <c r="R510" s="61" t="e">
        <f t="shared" si="3363"/>
        <v>#N/A</v>
      </c>
      <c r="S510" s="61" t="e">
        <f t="shared" si="3364"/>
        <v>#N/A</v>
      </c>
      <c r="T510" s="61" t="e">
        <f t="shared" si="3365"/>
        <v>#N/A</v>
      </c>
      <c r="U510" s="61" t="e">
        <f t="shared" si="3366"/>
        <v>#N/A</v>
      </c>
      <c r="V510" s="61" t="e">
        <f t="shared" si="3367"/>
        <v>#N/A</v>
      </c>
      <c r="W510" s="61" t="e">
        <f t="shared" si="3368"/>
        <v>#N/A</v>
      </c>
      <c r="X510" s="61" t="e">
        <f t="shared" si="3369"/>
        <v>#N/A</v>
      </c>
      <c r="Y510" s="61">
        <f t="shared" si="3370"/>
        <v>1251</v>
      </c>
      <c r="Z510" s="61">
        <f t="shared" si="3371"/>
        <v>1251</v>
      </c>
      <c r="AA510" s="61">
        <f t="shared" si="3372"/>
        <v>1688</v>
      </c>
      <c r="AB510" s="61">
        <f t="shared" si="3373"/>
        <v>1688</v>
      </c>
      <c r="AC510" s="61">
        <f t="shared" si="3374"/>
        <v>2194</v>
      </c>
      <c r="AD510" s="61">
        <f t="shared" si="3375"/>
        <v>2194</v>
      </c>
      <c r="AE510" s="61">
        <f t="shared" si="3376"/>
        <v>2731</v>
      </c>
      <c r="AF510" s="61">
        <f t="shared" si="3377"/>
        <v>2731</v>
      </c>
      <c r="AG510" s="61" t="e">
        <f t="shared" si="3378"/>
        <v>#N/A</v>
      </c>
      <c r="AH510" s="61" t="e">
        <f t="shared" si="3379"/>
        <v>#N/A</v>
      </c>
      <c r="AI510" s="61" t="e">
        <f t="shared" si="3730"/>
        <v>#N/A</v>
      </c>
      <c r="AJ510" s="61" t="e">
        <f t="shared" ref="AJ510" si="3791">AI510+COUNTIF($L:$L,AI$2&amp;$P510)-1</f>
        <v>#N/A</v>
      </c>
      <c r="AK510" s="61" t="e">
        <f t="shared" si="3732"/>
        <v>#N/A</v>
      </c>
      <c r="AL510" s="61" t="e">
        <f t="shared" ref="AL510" si="3792">AK510+COUNTIF($L:$L,AK$2&amp;$P510)-1</f>
        <v>#N/A</v>
      </c>
      <c r="AM510" s="61" t="e">
        <f t="shared" si="3734"/>
        <v>#N/A</v>
      </c>
      <c r="AN510" s="61" t="e">
        <f t="shared" ref="AN510" si="3793">AM510+COUNTIF($L:$L,AM$2&amp;$P510)-1</f>
        <v>#N/A</v>
      </c>
      <c r="AO510" s="61" t="e">
        <f t="shared" si="3736"/>
        <v>#N/A</v>
      </c>
      <c r="AP510" s="61" t="e">
        <f t="shared" ref="AP510" si="3794">AO510+COUNTIF($L:$L,AO$2&amp;$P510)-1</f>
        <v>#N/A</v>
      </c>
      <c r="AQ510" s="61" t="e">
        <f t="shared" si="3738"/>
        <v>#N/A</v>
      </c>
      <c r="AR510" s="61" t="e">
        <f t="shared" ref="AR510" si="3795">AQ510+COUNTIF($L:$L,AQ$2&amp;$P510)-1</f>
        <v>#N/A</v>
      </c>
      <c r="AS510" s="61" t="e">
        <f t="shared" si="3740"/>
        <v>#N/A</v>
      </c>
      <c r="AT510" s="61" t="e">
        <f t="shared" ref="AT510" si="3796">AS510+COUNTIF($L:$L,AS$2&amp;$P510)-1</f>
        <v>#N/A</v>
      </c>
      <c r="AU510" s="61" t="e">
        <f t="shared" si="3742"/>
        <v>#N/A</v>
      </c>
      <c r="AV510" s="61" t="e">
        <f t="shared" si="3393"/>
        <v>#N/A</v>
      </c>
      <c r="AW510" s="61" t="e">
        <f t="shared" si="3394"/>
        <v>#N/A</v>
      </c>
      <c r="AX510" s="61" t="e">
        <f t="shared" si="3395"/>
        <v>#N/A</v>
      </c>
      <c r="AY510" s="61" t="e">
        <f t="shared" si="3396"/>
        <v>#N/A</v>
      </c>
      <c r="AZ510" s="62" t="e">
        <f t="shared" si="3397"/>
        <v>#N/A</v>
      </c>
      <c r="BB510" s="69" t="s">
        <v>603</v>
      </c>
      <c r="BC510" s="70" t="e">
        <f t="shared" si="3398"/>
        <v>#N/A</v>
      </c>
      <c r="BD510" s="70" t="e">
        <f t="shared" si="3399"/>
        <v>#N/A</v>
      </c>
      <c r="BE510" s="70" t="e">
        <f t="shared" si="3400"/>
        <v>#N/A</v>
      </c>
      <c r="BF510" s="70" t="e">
        <f t="shared" si="3401"/>
        <v>#N/A</v>
      </c>
      <c r="BG510" s="70" t="e">
        <f t="shared" si="3402"/>
        <v>#N/A</v>
      </c>
      <c r="BH510" s="70" t="e">
        <f t="shared" si="3403"/>
        <v>#N/A</v>
      </c>
      <c r="BI510" s="70" t="e">
        <f t="shared" si="3404"/>
        <v>#N/A</v>
      </c>
      <c r="BJ510" s="70" t="e">
        <f t="shared" si="3405"/>
        <v>#N/A</v>
      </c>
      <c r="BK510" s="70">
        <f t="shared" si="3406"/>
        <v>1373</v>
      </c>
      <c r="BL510" s="70">
        <f t="shared" si="3407"/>
        <v>1373</v>
      </c>
      <c r="BM510" s="70">
        <f t="shared" si="3408"/>
        <v>1969</v>
      </c>
      <c r="BN510" s="70">
        <f t="shared" si="3409"/>
        <v>1969</v>
      </c>
      <c r="BO510" s="70">
        <f t="shared" si="3410"/>
        <v>2749</v>
      </c>
      <c r="BP510" s="70">
        <f t="shared" si="3411"/>
        <v>2749</v>
      </c>
      <c r="BQ510" s="70">
        <f t="shared" si="3412"/>
        <v>3730</v>
      </c>
      <c r="BR510" s="70">
        <f t="shared" si="3413"/>
        <v>3730</v>
      </c>
      <c r="BS510" s="70" t="e">
        <f t="shared" si="3414"/>
        <v>#N/A</v>
      </c>
      <c r="BT510" s="70" t="e">
        <f t="shared" si="3415"/>
        <v>#N/A</v>
      </c>
      <c r="BU510" s="70" t="e">
        <f t="shared" si="3416"/>
        <v>#N/A</v>
      </c>
      <c r="BV510" s="70" t="e">
        <f t="shared" si="3417"/>
        <v>#N/A</v>
      </c>
      <c r="BW510" s="70" t="e">
        <f t="shared" si="3418"/>
        <v>#N/A</v>
      </c>
      <c r="BX510" s="70" t="e">
        <f t="shared" si="3419"/>
        <v>#N/A</v>
      </c>
      <c r="BY510" s="70" t="e">
        <f t="shared" si="3420"/>
        <v>#N/A</v>
      </c>
      <c r="BZ510" s="70" t="e">
        <f t="shared" si="3421"/>
        <v>#N/A</v>
      </c>
      <c r="CA510" s="70" t="e">
        <f t="shared" si="3422"/>
        <v>#N/A</v>
      </c>
      <c r="CB510" s="70" t="e">
        <f t="shared" si="3423"/>
        <v>#N/A</v>
      </c>
      <c r="CC510" s="70" t="e">
        <f t="shared" si="3424"/>
        <v>#N/A</v>
      </c>
      <c r="CD510" s="70" t="e">
        <f t="shared" si="3425"/>
        <v>#N/A</v>
      </c>
      <c r="CE510" s="70" t="e">
        <f t="shared" si="3426"/>
        <v>#N/A</v>
      </c>
      <c r="CF510" s="70" t="e">
        <f t="shared" si="3427"/>
        <v>#N/A</v>
      </c>
      <c r="CG510" s="70" t="e">
        <f t="shared" si="3428"/>
        <v>#N/A</v>
      </c>
      <c r="CH510" s="70" t="e">
        <f t="shared" si="3429"/>
        <v>#N/A</v>
      </c>
      <c r="CI510" s="70" t="e">
        <f t="shared" si="3430"/>
        <v>#N/A</v>
      </c>
      <c r="CJ510" s="70" t="e">
        <f t="shared" si="3431"/>
        <v>#N/A</v>
      </c>
      <c r="CK510" s="70" t="e">
        <f t="shared" si="3432"/>
        <v>#N/A</v>
      </c>
      <c r="CL510" s="71" t="e">
        <f t="shared" si="3433"/>
        <v>#N/A</v>
      </c>
    </row>
    <row r="511" spans="2:90" hidden="1" x14ac:dyDescent="0.4">
      <c r="B511" t="str">
        <f t="shared" si="3354"/>
        <v>2016ミツウロコグリーンエネルギー(株)(参考値)事業者全体</v>
      </c>
      <c r="C511" t="str">
        <f t="shared" si="3355"/>
        <v>2016ミツウロコグリーンエネルギー(株)</v>
      </c>
      <c r="D511">
        <v>2016</v>
      </c>
      <c r="E511">
        <v>2017</v>
      </c>
      <c r="G511" s="41" t="s">
        <v>258</v>
      </c>
      <c r="H511">
        <v>4.7099999999999996E-4</v>
      </c>
      <c r="I511" t="s">
        <v>605</v>
      </c>
      <c r="J511">
        <v>5.5599999999999996E-4</v>
      </c>
      <c r="L511" s="57" t="s">
        <v>2212</v>
      </c>
      <c r="M511" s="58">
        <v>2016</v>
      </c>
      <c r="N511" s="59" t="s">
        <v>264</v>
      </c>
      <c r="P511" s="57" t="s">
        <v>604</v>
      </c>
      <c r="Q511" s="58" t="e">
        <f t="shared" si="3362"/>
        <v>#N/A</v>
      </c>
      <c r="R511" s="58" t="e">
        <f t="shared" si="3363"/>
        <v>#N/A</v>
      </c>
      <c r="S511" s="58" t="e">
        <f t="shared" si="3364"/>
        <v>#N/A</v>
      </c>
      <c r="T511" s="58" t="e">
        <f t="shared" si="3365"/>
        <v>#N/A</v>
      </c>
      <c r="U511" s="58" t="e">
        <f t="shared" si="3366"/>
        <v>#N/A</v>
      </c>
      <c r="V511" s="58" t="e">
        <f t="shared" si="3367"/>
        <v>#N/A</v>
      </c>
      <c r="W511" s="58" t="e">
        <f t="shared" si="3368"/>
        <v>#N/A</v>
      </c>
      <c r="X511" s="58" t="e">
        <f t="shared" si="3369"/>
        <v>#N/A</v>
      </c>
      <c r="Y511" s="58">
        <f t="shared" si="3370"/>
        <v>1252</v>
      </c>
      <c r="Z511" s="58">
        <f t="shared" si="3371"/>
        <v>1252</v>
      </c>
      <c r="AA511" s="58">
        <f t="shared" si="3372"/>
        <v>1689</v>
      </c>
      <c r="AB511" s="58">
        <f t="shared" si="3373"/>
        <v>1689</v>
      </c>
      <c r="AC511" s="58">
        <f t="shared" si="3374"/>
        <v>2195</v>
      </c>
      <c r="AD511" s="58">
        <f t="shared" si="3375"/>
        <v>2195</v>
      </c>
      <c r="AE511" s="58">
        <f t="shared" si="3376"/>
        <v>2732</v>
      </c>
      <c r="AF511" s="58">
        <f t="shared" si="3377"/>
        <v>2732</v>
      </c>
      <c r="AG511" s="58" t="e">
        <f t="shared" si="3378"/>
        <v>#N/A</v>
      </c>
      <c r="AH511" s="58" t="e">
        <f t="shared" si="3379"/>
        <v>#N/A</v>
      </c>
      <c r="AI511" s="58" t="e">
        <f t="shared" si="3730"/>
        <v>#N/A</v>
      </c>
      <c r="AJ511" s="58" t="e">
        <f t="shared" ref="AJ511" si="3797">AI511+COUNTIF($L:$L,AI$2&amp;$P511)-1</f>
        <v>#N/A</v>
      </c>
      <c r="AK511" s="58" t="e">
        <f t="shared" si="3732"/>
        <v>#N/A</v>
      </c>
      <c r="AL511" s="58" t="e">
        <f t="shared" ref="AL511" si="3798">AK511+COUNTIF($L:$L,AK$2&amp;$P511)-1</f>
        <v>#N/A</v>
      </c>
      <c r="AM511" s="58" t="e">
        <f t="shared" si="3734"/>
        <v>#N/A</v>
      </c>
      <c r="AN511" s="58" t="e">
        <f t="shared" ref="AN511" si="3799">AM511+COUNTIF($L:$L,AM$2&amp;$P511)-1</f>
        <v>#N/A</v>
      </c>
      <c r="AO511" s="58" t="e">
        <f t="shared" si="3736"/>
        <v>#N/A</v>
      </c>
      <c r="AP511" s="58" t="e">
        <f t="shared" ref="AP511" si="3800">AO511+COUNTIF($L:$L,AO$2&amp;$P511)-1</f>
        <v>#N/A</v>
      </c>
      <c r="AQ511" s="58" t="e">
        <f t="shared" si="3738"/>
        <v>#N/A</v>
      </c>
      <c r="AR511" s="58" t="e">
        <f t="shared" ref="AR511" si="3801">AQ511+COUNTIF($L:$L,AQ$2&amp;$P511)-1</f>
        <v>#N/A</v>
      </c>
      <c r="AS511" s="58" t="e">
        <f t="shared" si="3740"/>
        <v>#N/A</v>
      </c>
      <c r="AT511" s="58" t="e">
        <f t="shared" ref="AT511" si="3802">AS511+COUNTIF($L:$L,AS$2&amp;$P511)-1</f>
        <v>#N/A</v>
      </c>
      <c r="AU511" s="58" t="e">
        <f t="shared" si="3742"/>
        <v>#N/A</v>
      </c>
      <c r="AV511" s="58" t="e">
        <f t="shared" si="3393"/>
        <v>#N/A</v>
      </c>
      <c r="AW511" s="58" t="e">
        <f t="shared" si="3394"/>
        <v>#N/A</v>
      </c>
      <c r="AX511" s="58" t="e">
        <f t="shared" si="3395"/>
        <v>#N/A</v>
      </c>
      <c r="AY511" s="58" t="e">
        <f t="shared" si="3396"/>
        <v>#N/A</v>
      </c>
      <c r="AZ511" s="59" t="e">
        <f t="shared" si="3397"/>
        <v>#N/A</v>
      </c>
      <c r="BB511" s="66" t="s">
        <v>604</v>
      </c>
      <c r="BC511" s="67" t="e">
        <f t="shared" si="3398"/>
        <v>#N/A</v>
      </c>
      <c r="BD511" s="67" t="e">
        <f t="shared" si="3399"/>
        <v>#N/A</v>
      </c>
      <c r="BE511" s="67" t="e">
        <f t="shared" si="3400"/>
        <v>#N/A</v>
      </c>
      <c r="BF511" s="67" t="e">
        <f t="shared" si="3401"/>
        <v>#N/A</v>
      </c>
      <c r="BG511" s="67" t="e">
        <f t="shared" si="3402"/>
        <v>#N/A</v>
      </c>
      <c r="BH511" s="67" t="e">
        <f t="shared" si="3403"/>
        <v>#N/A</v>
      </c>
      <c r="BI511" s="67" t="e">
        <f t="shared" si="3404"/>
        <v>#N/A</v>
      </c>
      <c r="BJ511" s="67" t="e">
        <f t="shared" si="3405"/>
        <v>#N/A</v>
      </c>
      <c r="BK511" s="67">
        <f t="shared" si="3406"/>
        <v>1374</v>
      </c>
      <c r="BL511" s="67">
        <f t="shared" si="3407"/>
        <v>1374</v>
      </c>
      <c r="BM511" s="67">
        <f t="shared" si="3408"/>
        <v>1970</v>
      </c>
      <c r="BN511" s="67">
        <f t="shared" si="3409"/>
        <v>1970</v>
      </c>
      <c r="BO511" s="67">
        <f t="shared" si="3410"/>
        <v>2750</v>
      </c>
      <c r="BP511" s="67">
        <f t="shared" si="3411"/>
        <v>2750</v>
      </c>
      <c r="BQ511" s="67">
        <f t="shared" si="3412"/>
        <v>3731</v>
      </c>
      <c r="BR511" s="67">
        <f t="shared" si="3413"/>
        <v>3732</v>
      </c>
      <c r="BS511" s="67" t="e">
        <f t="shared" si="3414"/>
        <v>#N/A</v>
      </c>
      <c r="BT511" s="67" t="e">
        <f t="shared" si="3415"/>
        <v>#N/A</v>
      </c>
      <c r="BU511" s="67" t="e">
        <f t="shared" si="3416"/>
        <v>#N/A</v>
      </c>
      <c r="BV511" s="67" t="e">
        <f t="shared" si="3417"/>
        <v>#N/A</v>
      </c>
      <c r="BW511" s="67" t="e">
        <f t="shared" si="3418"/>
        <v>#N/A</v>
      </c>
      <c r="BX511" s="67" t="e">
        <f t="shared" si="3419"/>
        <v>#N/A</v>
      </c>
      <c r="BY511" s="67" t="e">
        <f t="shared" si="3420"/>
        <v>#N/A</v>
      </c>
      <c r="BZ511" s="67" t="e">
        <f t="shared" si="3421"/>
        <v>#N/A</v>
      </c>
      <c r="CA511" s="67" t="e">
        <f t="shared" si="3422"/>
        <v>#N/A</v>
      </c>
      <c r="CB511" s="67" t="e">
        <f t="shared" si="3423"/>
        <v>#N/A</v>
      </c>
      <c r="CC511" s="67" t="e">
        <f t="shared" si="3424"/>
        <v>#N/A</v>
      </c>
      <c r="CD511" s="67" t="e">
        <f t="shared" si="3425"/>
        <v>#N/A</v>
      </c>
      <c r="CE511" s="67" t="e">
        <f t="shared" si="3426"/>
        <v>#N/A</v>
      </c>
      <c r="CF511" s="67" t="e">
        <f t="shared" si="3427"/>
        <v>#N/A</v>
      </c>
      <c r="CG511" s="67" t="e">
        <f t="shared" si="3428"/>
        <v>#N/A</v>
      </c>
      <c r="CH511" s="67" t="e">
        <f t="shared" si="3429"/>
        <v>#N/A</v>
      </c>
      <c r="CI511" s="67" t="e">
        <f t="shared" si="3430"/>
        <v>#N/A</v>
      </c>
      <c r="CJ511" s="67" t="e">
        <f t="shared" si="3431"/>
        <v>#N/A</v>
      </c>
      <c r="CK511" s="67" t="e">
        <f t="shared" si="3432"/>
        <v>#N/A</v>
      </c>
      <c r="CL511" s="68" t="e">
        <f t="shared" si="3433"/>
        <v>#N/A</v>
      </c>
    </row>
    <row r="512" spans="2:90" hidden="1" x14ac:dyDescent="0.4">
      <c r="B512" t="str">
        <f t="shared" si="3354"/>
        <v>2016ネクストパワーやまと(株)</v>
      </c>
      <c r="C512" t="str">
        <f t="shared" si="3355"/>
        <v>2016ネクストパワーやまと(株)</v>
      </c>
      <c r="D512">
        <v>2016</v>
      </c>
      <c r="E512">
        <v>2017</v>
      </c>
      <c r="G512" s="36" t="s">
        <v>259</v>
      </c>
      <c r="H512">
        <v>4.0099999999999999E-4</v>
      </c>
      <c r="J512">
        <v>5.4200000000000006E-4</v>
      </c>
      <c r="L512" s="60" t="s">
        <v>2213</v>
      </c>
      <c r="M512" s="61">
        <v>2016</v>
      </c>
      <c r="N512" s="62" t="s">
        <v>177</v>
      </c>
      <c r="P512" s="60" t="s">
        <v>606</v>
      </c>
      <c r="Q512" s="61" t="e">
        <f t="shared" si="3362"/>
        <v>#N/A</v>
      </c>
      <c r="R512" s="61" t="e">
        <f t="shared" si="3363"/>
        <v>#N/A</v>
      </c>
      <c r="S512" s="61" t="e">
        <f t="shared" si="3364"/>
        <v>#N/A</v>
      </c>
      <c r="T512" s="61" t="e">
        <f t="shared" si="3365"/>
        <v>#N/A</v>
      </c>
      <c r="U512" s="61" t="e">
        <f t="shared" si="3366"/>
        <v>#N/A</v>
      </c>
      <c r="V512" s="61" t="e">
        <f t="shared" si="3367"/>
        <v>#N/A</v>
      </c>
      <c r="W512" s="61" t="e">
        <f t="shared" si="3368"/>
        <v>#N/A</v>
      </c>
      <c r="X512" s="61" t="e">
        <f t="shared" si="3369"/>
        <v>#N/A</v>
      </c>
      <c r="Y512" s="61">
        <f t="shared" si="3370"/>
        <v>1254</v>
      </c>
      <c r="Z512" s="61">
        <f t="shared" si="3371"/>
        <v>1254</v>
      </c>
      <c r="AA512" s="61">
        <f t="shared" si="3372"/>
        <v>1691</v>
      </c>
      <c r="AB512" s="61">
        <f t="shared" si="3373"/>
        <v>1691</v>
      </c>
      <c r="AC512" s="61">
        <f t="shared" si="3374"/>
        <v>2197</v>
      </c>
      <c r="AD512" s="61">
        <f t="shared" si="3375"/>
        <v>2197</v>
      </c>
      <c r="AE512" s="61">
        <f t="shared" si="3376"/>
        <v>2734</v>
      </c>
      <c r="AF512" s="61">
        <f t="shared" si="3377"/>
        <v>2734</v>
      </c>
      <c r="AG512" s="61" t="e">
        <f t="shared" si="3378"/>
        <v>#N/A</v>
      </c>
      <c r="AH512" s="61" t="e">
        <f t="shared" si="3379"/>
        <v>#N/A</v>
      </c>
      <c r="AI512" s="61" t="e">
        <f t="shared" si="3730"/>
        <v>#N/A</v>
      </c>
      <c r="AJ512" s="61" t="e">
        <f t="shared" ref="AJ512" si="3803">AI512+COUNTIF($L:$L,AI$2&amp;$P512)-1</f>
        <v>#N/A</v>
      </c>
      <c r="AK512" s="61" t="e">
        <f t="shared" si="3732"/>
        <v>#N/A</v>
      </c>
      <c r="AL512" s="61" t="e">
        <f t="shared" ref="AL512" si="3804">AK512+COUNTIF($L:$L,AK$2&amp;$P512)-1</f>
        <v>#N/A</v>
      </c>
      <c r="AM512" s="61" t="e">
        <f t="shared" si="3734"/>
        <v>#N/A</v>
      </c>
      <c r="AN512" s="61" t="e">
        <f t="shared" ref="AN512" si="3805">AM512+COUNTIF($L:$L,AM$2&amp;$P512)-1</f>
        <v>#N/A</v>
      </c>
      <c r="AO512" s="61" t="e">
        <f t="shared" si="3736"/>
        <v>#N/A</v>
      </c>
      <c r="AP512" s="61" t="e">
        <f t="shared" ref="AP512" si="3806">AO512+COUNTIF($L:$L,AO$2&amp;$P512)-1</f>
        <v>#N/A</v>
      </c>
      <c r="AQ512" s="61" t="e">
        <f t="shared" si="3738"/>
        <v>#N/A</v>
      </c>
      <c r="AR512" s="61" t="e">
        <f t="shared" ref="AR512" si="3807">AQ512+COUNTIF($L:$L,AQ$2&amp;$P512)-1</f>
        <v>#N/A</v>
      </c>
      <c r="AS512" s="61" t="e">
        <f t="shared" si="3740"/>
        <v>#N/A</v>
      </c>
      <c r="AT512" s="61" t="e">
        <f t="shared" ref="AT512" si="3808">AS512+COUNTIF($L:$L,AS$2&amp;$P512)-1</f>
        <v>#N/A</v>
      </c>
      <c r="AU512" s="61" t="e">
        <f t="shared" si="3742"/>
        <v>#N/A</v>
      </c>
      <c r="AV512" s="61" t="e">
        <f t="shared" si="3393"/>
        <v>#N/A</v>
      </c>
      <c r="AW512" s="61" t="e">
        <f t="shared" si="3394"/>
        <v>#N/A</v>
      </c>
      <c r="AX512" s="61" t="e">
        <f t="shared" si="3395"/>
        <v>#N/A</v>
      </c>
      <c r="AY512" s="61" t="e">
        <f t="shared" si="3396"/>
        <v>#N/A</v>
      </c>
      <c r="AZ512" s="62" t="e">
        <f t="shared" si="3397"/>
        <v>#N/A</v>
      </c>
      <c r="BB512" s="69" t="s">
        <v>606</v>
      </c>
      <c r="BC512" s="70" t="e">
        <f t="shared" si="3398"/>
        <v>#N/A</v>
      </c>
      <c r="BD512" s="70" t="e">
        <f t="shared" si="3399"/>
        <v>#N/A</v>
      </c>
      <c r="BE512" s="70" t="e">
        <f t="shared" si="3400"/>
        <v>#N/A</v>
      </c>
      <c r="BF512" s="70" t="e">
        <f t="shared" si="3401"/>
        <v>#N/A</v>
      </c>
      <c r="BG512" s="70" t="e">
        <f t="shared" si="3402"/>
        <v>#N/A</v>
      </c>
      <c r="BH512" s="70" t="e">
        <f t="shared" si="3403"/>
        <v>#N/A</v>
      </c>
      <c r="BI512" s="70" t="e">
        <f t="shared" si="3404"/>
        <v>#N/A</v>
      </c>
      <c r="BJ512" s="70" t="e">
        <f t="shared" si="3405"/>
        <v>#N/A</v>
      </c>
      <c r="BK512" s="70">
        <f t="shared" si="3406"/>
        <v>1376</v>
      </c>
      <c r="BL512" s="70">
        <f t="shared" si="3407"/>
        <v>1376</v>
      </c>
      <c r="BM512" s="70">
        <f t="shared" si="3408"/>
        <v>1972</v>
      </c>
      <c r="BN512" s="70">
        <f t="shared" si="3409"/>
        <v>1972</v>
      </c>
      <c r="BO512" s="70">
        <f t="shared" si="3410"/>
        <v>2752</v>
      </c>
      <c r="BP512" s="70">
        <f t="shared" si="3411"/>
        <v>2752</v>
      </c>
      <c r="BQ512" s="70">
        <f t="shared" si="3412"/>
        <v>3734</v>
      </c>
      <c r="BR512" s="70">
        <f t="shared" si="3413"/>
        <v>3734</v>
      </c>
      <c r="BS512" s="70" t="e">
        <f t="shared" si="3414"/>
        <v>#N/A</v>
      </c>
      <c r="BT512" s="70" t="e">
        <f t="shared" si="3415"/>
        <v>#N/A</v>
      </c>
      <c r="BU512" s="70" t="e">
        <f t="shared" si="3416"/>
        <v>#N/A</v>
      </c>
      <c r="BV512" s="70" t="e">
        <f t="shared" si="3417"/>
        <v>#N/A</v>
      </c>
      <c r="BW512" s="70" t="e">
        <f t="shared" si="3418"/>
        <v>#N/A</v>
      </c>
      <c r="BX512" s="70" t="e">
        <f t="shared" si="3419"/>
        <v>#N/A</v>
      </c>
      <c r="BY512" s="70" t="e">
        <f t="shared" si="3420"/>
        <v>#N/A</v>
      </c>
      <c r="BZ512" s="70" t="e">
        <f t="shared" si="3421"/>
        <v>#N/A</v>
      </c>
      <c r="CA512" s="70" t="e">
        <f t="shared" si="3422"/>
        <v>#N/A</v>
      </c>
      <c r="CB512" s="70" t="e">
        <f t="shared" si="3423"/>
        <v>#N/A</v>
      </c>
      <c r="CC512" s="70" t="e">
        <f t="shared" si="3424"/>
        <v>#N/A</v>
      </c>
      <c r="CD512" s="70" t="e">
        <f t="shared" si="3425"/>
        <v>#N/A</v>
      </c>
      <c r="CE512" s="70" t="e">
        <f t="shared" si="3426"/>
        <v>#N/A</v>
      </c>
      <c r="CF512" s="70" t="e">
        <f t="shared" si="3427"/>
        <v>#N/A</v>
      </c>
      <c r="CG512" s="70" t="e">
        <f t="shared" si="3428"/>
        <v>#N/A</v>
      </c>
      <c r="CH512" s="70" t="e">
        <f t="shared" si="3429"/>
        <v>#N/A</v>
      </c>
      <c r="CI512" s="70" t="e">
        <f t="shared" si="3430"/>
        <v>#N/A</v>
      </c>
      <c r="CJ512" s="70" t="e">
        <f t="shared" si="3431"/>
        <v>#N/A</v>
      </c>
      <c r="CK512" s="70" t="e">
        <f t="shared" si="3432"/>
        <v>#N/A</v>
      </c>
      <c r="CL512" s="71" t="e">
        <f t="shared" si="3433"/>
        <v>#N/A</v>
      </c>
    </row>
    <row r="513" spans="2:90" hidden="1" x14ac:dyDescent="0.4">
      <c r="B513" t="str">
        <f t="shared" si="3354"/>
        <v>2016日本テクノ(株)</v>
      </c>
      <c r="C513" t="str">
        <f t="shared" si="3355"/>
        <v>2016日本テクノ(株)</v>
      </c>
      <c r="D513">
        <v>2016</v>
      </c>
      <c r="E513">
        <v>2017</v>
      </c>
      <c r="G513" s="36" t="s">
        <v>260</v>
      </c>
      <c r="H513">
        <v>5.3600000000000002E-4</v>
      </c>
      <c r="J513">
        <v>4.4700000000000002E-4</v>
      </c>
      <c r="L513" s="57" t="s">
        <v>2214</v>
      </c>
      <c r="M513" s="58">
        <v>2016</v>
      </c>
      <c r="N513" s="59" t="s">
        <v>265</v>
      </c>
      <c r="P513" s="57" t="s">
        <v>607</v>
      </c>
      <c r="Q513" s="58" t="e">
        <f t="shared" si="3362"/>
        <v>#N/A</v>
      </c>
      <c r="R513" s="58" t="e">
        <f t="shared" si="3363"/>
        <v>#N/A</v>
      </c>
      <c r="S513" s="58" t="e">
        <f t="shared" si="3364"/>
        <v>#N/A</v>
      </c>
      <c r="T513" s="58" t="e">
        <f t="shared" si="3365"/>
        <v>#N/A</v>
      </c>
      <c r="U513" s="58" t="e">
        <f t="shared" si="3366"/>
        <v>#N/A</v>
      </c>
      <c r="V513" s="58" t="e">
        <f t="shared" si="3367"/>
        <v>#N/A</v>
      </c>
      <c r="W513" s="58" t="e">
        <f t="shared" si="3368"/>
        <v>#N/A</v>
      </c>
      <c r="X513" s="58" t="e">
        <f t="shared" si="3369"/>
        <v>#N/A</v>
      </c>
      <c r="Y513" s="58">
        <f t="shared" si="3370"/>
        <v>1255</v>
      </c>
      <c r="Z513" s="58">
        <f t="shared" si="3371"/>
        <v>1255</v>
      </c>
      <c r="AA513" s="58">
        <f t="shared" si="3372"/>
        <v>1692</v>
      </c>
      <c r="AB513" s="58">
        <f t="shared" si="3373"/>
        <v>1692</v>
      </c>
      <c r="AC513" s="58">
        <f t="shared" si="3374"/>
        <v>2198</v>
      </c>
      <c r="AD513" s="58">
        <f t="shared" si="3375"/>
        <v>2198</v>
      </c>
      <c r="AE513" s="58">
        <f t="shared" si="3376"/>
        <v>2735</v>
      </c>
      <c r="AF513" s="58">
        <f t="shared" si="3377"/>
        <v>2735</v>
      </c>
      <c r="AG513" s="58" t="e">
        <f t="shared" si="3378"/>
        <v>#N/A</v>
      </c>
      <c r="AH513" s="58" t="e">
        <f t="shared" si="3379"/>
        <v>#N/A</v>
      </c>
      <c r="AI513" s="58" t="e">
        <f t="shared" si="3730"/>
        <v>#N/A</v>
      </c>
      <c r="AJ513" s="58" t="e">
        <f t="shared" ref="AJ513" si="3809">AI513+COUNTIF($L:$L,AI$2&amp;$P513)-1</f>
        <v>#N/A</v>
      </c>
      <c r="AK513" s="58" t="e">
        <f t="shared" si="3732"/>
        <v>#N/A</v>
      </c>
      <c r="AL513" s="58" t="e">
        <f t="shared" ref="AL513" si="3810">AK513+COUNTIF($L:$L,AK$2&amp;$P513)-1</f>
        <v>#N/A</v>
      </c>
      <c r="AM513" s="58" t="e">
        <f t="shared" si="3734"/>
        <v>#N/A</v>
      </c>
      <c r="AN513" s="58" t="e">
        <f t="shared" ref="AN513" si="3811">AM513+COUNTIF($L:$L,AM$2&amp;$P513)-1</f>
        <v>#N/A</v>
      </c>
      <c r="AO513" s="58" t="e">
        <f t="shared" si="3736"/>
        <v>#N/A</v>
      </c>
      <c r="AP513" s="58" t="e">
        <f t="shared" ref="AP513" si="3812">AO513+COUNTIF($L:$L,AO$2&amp;$P513)-1</f>
        <v>#N/A</v>
      </c>
      <c r="AQ513" s="58" t="e">
        <f t="shared" si="3738"/>
        <v>#N/A</v>
      </c>
      <c r="AR513" s="58" t="e">
        <f t="shared" ref="AR513" si="3813">AQ513+COUNTIF($L:$L,AQ$2&amp;$P513)-1</f>
        <v>#N/A</v>
      </c>
      <c r="AS513" s="58" t="e">
        <f t="shared" si="3740"/>
        <v>#N/A</v>
      </c>
      <c r="AT513" s="58" t="e">
        <f t="shared" ref="AT513" si="3814">AS513+COUNTIF($L:$L,AS$2&amp;$P513)-1</f>
        <v>#N/A</v>
      </c>
      <c r="AU513" s="58" t="e">
        <f t="shared" si="3742"/>
        <v>#N/A</v>
      </c>
      <c r="AV513" s="58" t="e">
        <f t="shared" si="3393"/>
        <v>#N/A</v>
      </c>
      <c r="AW513" s="58" t="e">
        <f t="shared" si="3394"/>
        <v>#N/A</v>
      </c>
      <c r="AX513" s="58" t="e">
        <f t="shared" si="3395"/>
        <v>#N/A</v>
      </c>
      <c r="AY513" s="58" t="e">
        <f t="shared" si="3396"/>
        <v>#N/A</v>
      </c>
      <c r="AZ513" s="59" t="e">
        <f t="shared" si="3397"/>
        <v>#N/A</v>
      </c>
      <c r="BB513" s="66" t="s">
        <v>607</v>
      </c>
      <c r="BC513" s="67" t="e">
        <f t="shared" si="3398"/>
        <v>#N/A</v>
      </c>
      <c r="BD513" s="67" t="e">
        <f t="shared" si="3399"/>
        <v>#N/A</v>
      </c>
      <c r="BE513" s="67" t="e">
        <f t="shared" si="3400"/>
        <v>#N/A</v>
      </c>
      <c r="BF513" s="67" t="e">
        <f t="shared" si="3401"/>
        <v>#N/A</v>
      </c>
      <c r="BG513" s="67" t="e">
        <f t="shared" si="3402"/>
        <v>#N/A</v>
      </c>
      <c r="BH513" s="67" t="e">
        <f t="shared" si="3403"/>
        <v>#N/A</v>
      </c>
      <c r="BI513" s="67" t="e">
        <f t="shared" si="3404"/>
        <v>#N/A</v>
      </c>
      <c r="BJ513" s="67" t="e">
        <f t="shared" si="3405"/>
        <v>#N/A</v>
      </c>
      <c r="BK513" s="67">
        <f t="shared" si="3406"/>
        <v>1377</v>
      </c>
      <c r="BL513" s="67">
        <f t="shared" si="3407"/>
        <v>1377</v>
      </c>
      <c r="BM513" s="67">
        <f t="shared" si="3408"/>
        <v>1973</v>
      </c>
      <c r="BN513" s="67">
        <f t="shared" si="3409"/>
        <v>1973</v>
      </c>
      <c r="BO513" s="67">
        <f t="shared" si="3410"/>
        <v>2753</v>
      </c>
      <c r="BP513" s="67">
        <f t="shared" si="3411"/>
        <v>2753</v>
      </c>
      <c r="BQ513" s="67">
        <f t="shared" si="3412"/>
        <v>3735</v>
      </c>
      <c r="BR513" s="67">
        <f t="shared" si="3413"/>
        <v>3736</v>
      </c>
      <c r="BS513" s="67" t="e">
        <f t="shared" si="3414"/>
        <v>#N/A</v>
      </c>
      <c r="BT513" s="67" t="e">
        <f t="shared" si="3415"/>
        <v>#N/A</v>
      </c>
      <c r="BU513" s="67" t="e">
        <f t="shared" si="3416"/>
        <v>#N/A</v>
      </c>
      <c r="BV513" s="67" t="e">
        <f t="shared" si="3417"/>
        <v>#N/A</v>
      </c>
      <c r="BW513" s="67" t="e">
        <f t="shared" si="3418"/>
        <v>#N/A</v>
      </c>
      <c r="BX513" s="67" t="e">
        <f t="shared" si="3419"/>
        <v>#N/A</v>
      </c>
      <c r="BY513" s="67" t="e">
        <f t="shared" si="3420"/>
        <v>#N/A</v>
      </c>
      <c r="BZ513" s="67" t="e">
        <f t="shared" si="3421"/>
        <v>#N/A</v>
      </c>
      <c r="CA513" s="67" t="e">
        <f t="shared" si="3422"/>
        <v>#N/A</v>
      </c>
      <c r="CB513" s="67" t="e">
        <f t="shared" si="3423"/>
        <v>#N/A</v>
      </c>
      <c r="CC513" s="67" t="e">
        <f t="shared" si="3424"/>
        <v>#N/A</v>
      </c>
      <c r="CD513" s="67" t="e">
        <f t="shared" si="3425"/>
        <v>#N/A</v>
      </c>
      <c r="CE513" s="67" t="e">
        <f t="shared" si="3426"/>
        <v>#N/A</v>
      </c>
      <c r="CF513" s="67" t="e">
        <f t="shared" si="3427"/>
        <v>#N/A</v>
      </c>
      <c r="CG513" s="67" t="e">
        <f t="shared" si="3428"/>
        <v>#N/A</v>
      </c>
      <c r="CH513" s="67" t="e">
        <f t="shared" si="3429"/>
        <v>#N/A</v>
      </c>
      <c r="CI513" s="67" t="e">
        <f t="shared" si="3430"/>
        <v>#N/A</v>
      </c>
      <c r="CJ513" s="67" t="e">
        <f t="shared" si="3431"/>
        <v>#N/A</v>
      </c>
      <c r="CK513" s="67" t="e">
        <f t="shared" si="3432"/>
        <v>#N/A</v>
      </c>
      <c r="CL513" s="68" t="e">
        <f t="shared" si="3433"/>
        <v>#N/A</v>
      </c>
    </row>
    <row r="514" spans="2:90" hidden="1" x14ac:dyDescent="0.4">
      <c r="B514" t="str">
        <f t="shared" si="3354"/>
        <v>2016中央電力エナジー(株)</v>
      </c>
      <c r="C514" t="str">
        <f t="shared" si="3355"/>
        <v>2016中央電力エナジー(株)</v>
      </c>
      <c r="D514">
        <v>2016</v>
      </c>
      <c r="E514">
        <v>2017</v>
      </c>
      <c r="G514" s="36" t="s">
        <v>150</v>
      </c>
      <c r="H514">
        <v>5.0299999999999997E-4</v>
      </c>
      <c r="J514">
        <v>5.04E-4</v>
      </c>
      <c r="L514" s="60" t="s">
        <v>2215</v>
      </c>
      <c r="M514" s="61">
        <v>2016</v>
      </c>
      <c r="N514" s="62" t="s">
        <v>127</v>
      </c>
      <c r="P514" s="60" t="s">
        <v>608</v>
      </c>
      <c r="Q514" s="61" t="e">
        <f t="shared" si="3362"/>
        <v>#N/A</v>
      </c>
      <c r="R514" s="61" t="e">
        <f t="shared" si="3363"/>
        <v>#N/A</v>
      </c>
      <c r="S514" s="61" t="e">
        <f t="shared" si="3364"/>
        <v>#N/A</v>
      </c>
      <c r="T514" s="61" t="e">
        <f t="shared" si="3365"/>
        <v>#N/A</v>
      </c>
      <c r="U514" s="61" t="e">
        <f t="shared" si="3366"/>
        <v>#N/A</v>
      </c>
      <c r="V514" s="61" t="e">
        <f t="shared" si="3367"/>
        <v>#N/A</v>
      </c>
      <c r="W514" s="61" t="e">
        <f t="shared" si="3368"/>
        <v>#N/A</v>
      </c>
      <c r="X514" s="61" t="e">
        <f t="shared" si="3369"/>
        <v>#N/A</v>
      </c>
      <c r="Y514" s="61">
        <f t="shared" si="3370"/>
        <v>1256</v>
      </c>
      <c r="Z514" s="61">
        <f t="shared" si="3371"/>
        <v>1256</v>
      </c>
      <c r="AA514" s="61">
        <f t="shared" si="3372"/>
        <v>1693</v>
      </c>
      <c r="AB514" s="61">
        <f t="shared" si="3373"/>
        <v>1693</v>
      </c>
      <c r="AC514" s="61">
        <f t="shared" si="3374"/>
        <v>2199</v>
      </c>
      <c r="AD514" s="61">
        <f t="shared" si="3375"/>
        <v>2199</v>
      </c>
      <c r="AE514" s="61">
        <f t="shared" si="3376"/>
        <v>2737</v>
      </c>
      <c r="AF514" s="61">
        <f t="shared" si="3377"/>
        <v>2737</v>
      </c>
      <c r="AG514" s="61" t="e">
        <f t="shared" si="3378"/>
        <v>#N/A</v>
      </c>
      <c r="AH514" s="61" t="e">
        <f t="shared" si="3379"/>
        <v>#N/A</v>
      </c>
      <c r="AI514" s="61" t="e">
        <f t="shared" si="3730"/>
        <v>#N/A</v>
      </c>
      <c r="AJ514" s="61" t="e">
        <f t="shared" ref="AJ514" si="3815">AI514+COUNTIF($L:$L,AI$2&amp;$P514)-1</f>
        <v>#N/A</v>
      </c>
      <c r="AK514" s="61" t="e">
        <f t="shared" si="3732"/>
        <v>#N/A</v>
      </c>
      <c r="AL514" s="61" t="e">
        <f t="shared" ref="AL514" si="3816">AK514+COUNTIF($L:$L,AK$2&amp;$P514)-1</f>
        <v>#N/A</v>
      </c>
      <c r="AM514" s="61" t="e">
        <f t="shared" si="3734"/>
        <v>#N/A</v>
      </c>
      <c r="AN514" s="61" t="e">
        <f t="shared" ref="AN514" si="3817">AM514+COUNTIF($L:$L,AM$2&amp;$P514)-1</f>
        <v>#N/A</v>
      </c>
      <c r="AO514" s="61" t="e">
        <f t="shared" si="3736"/>
        <v>#N/A</v>
      </c>
      <c r="AP514" s="61" t="e">
        <f t="shared" ref="AP514" si="3818">AO514+COUNTIF($L:$L,AO$2&amp;$P514)-1</f>
        <v>#N/A</v>
      </c>
      <c r="AQ514" s="61" t="e">
        <f t="shared" si="3738"/>
        <v>#N/A</v>
      </c>
      <c r="AR514" s="61" t="e">
        <f t="shared" ref="AR514" si="3819">AQ514+COUNTIF($L:$L,AQ$2&amp;$P514)-1</f>
        <v>#N/A</v>
      </c>
      <c r="AS514" s="61" t="e">
        <f t="shared" si="3740"/>
        <v>#N/A</v>
      </c>
      <c r="AT514" s="61" t="e">
        <f t="shared" ref="AT514" si="3820">AS514+COUNTIF($L:$L,AS$2&amp;$P514)-1</f>
        <v>#N/A</v>
      </c>
      <c r="AU514" s="61" t="e">
        <f t="shared" si="3742"/>
        <v>#N/A</v>
      </c>
      <c r="AV514" s="61" t="e">
        <f t="shared" si="3393"/>
        <v>#N/A</v>
      </c>
      <c r="AW514" s="61" t="e">
        <f t="shared" si="3394"/>
        <v>#N/A</v>
      </c>
      <c r="AX514" s="61" t="e">
        <f t="shared" si="3395"/>
        <v>#N/A</v>
      </c>
      <c r="AY514" s="61" t="e">
        <f t="shared" si="3396"/>
        <v>#N/A</v>
      </c>
      <c r="AZ514" s="62" t="e">
        <f t="shared" si="3397"/>
        <v>#N/A</v>
      </c>
      <c r="BB514" s="69" t="s">
        <v>608</v>
      </c>
      <c r="BC514" s="70" t="e">
        <f t="shared" si="3398"/>
        <v>#N/A</v>
      </c>
      <c r="BD514" s="70" t="e">
        <f t="shared" si="3399"/>
        <v>#N/A</v>
      </c>
      <c r="BE514" s="70" t="e">
        <f t="shared" si="3400"/>
        <v>#N/A</v>
      </c>
      <c r="BF514" s="70" t="e">
        <f t="shared" si="3401"/>
        <v>#N/A</v>
      </c>
      <c r="BG514" s="70" t="e">
        <f t="shared" si="3402"/>
        <v>#N/A</v>
      </c>
      <c r="BH514" s="70" t="e">
        <f t="shared" si="3403"/>
        <v>#N/A</v>
      </c>
      <c r="BI514" s="70" t="e">
        <f t="shared" si="3404"/>
        <v>#N/A</v>
      </c>
      <c r="BJ514" s="70" t="e">
        <f t="shared" si="3405"/>
        <v>#N/A</v>
      </c>
      <c r="BK514" s="70">
        <f t="shared" si="3406"/>
        <v>1378</v>
      </c>
      <c r="BL514" s="70">
        <f t="shared" si="3407"/>
        <v>1378</v>
      </c>
      <c r="BM514" s="70">
        <f t="shared" si="3408"/>
        <v>1974</v>
      </c>
      <c r="BN514" s="70">
        <f t="shared" si="3409"/>
        <v>1974</v>
      </c>
      <c r="BO514" s="70">
        <f t="shared" si="3410"/>
        <v>2754</v>
      </c>
      <c r="BP514" s="70">
        <f t="shared" si="3411"/>
        <v>2754</v>
      </c>
      <c r="BQ514" s="70">
        <f t="shared" si="3412"/>
        <v>3738</v>
      </c>
      <c r="BR514" s="70">
        <f t="shared" si="3413"/>
        <v>3738</v>
      </c>
      <c r="BS514" s="70" t="e">
        <f t="shared" si="3414"/>
        <v>#N/A</v>
      </c>
      <c r="BT514" s="70" t="e">
        <f t="shared" si="3415"/>
        <v>#N/A</v>
      </c>
      <c r="BU514" s="70" t="e">
        <f t="shared" si="3416"/>
        <v>#N/A</v>
      </c>
      <c r="BV514" s="70" t="e">
        <f t="shared" si="3417"/>
        <v>#N/A</v>
      </c>
      <c r="BW514" s="70" t="e">
        <f t="shared" si="3418"/>
        <v>#N/A</v>
      </c>
      <c r="BX514" s="70" t="e">
        <f t="shared" si="3419"/>
        <v>#N/A</v>
      </c>
      <c r="BY514" s="70" t="e">
        <f t="shared" si="3420"/>
        <v>#N/A</v>
      </c>
      <c r="BZ514" s="70" t="e">
        <f t="shared" si="3421"/>
        <v>#N/A</v>
      </c>
      <c r="CA514" s="70" t="e">
        <f t="shared" si="3422"/>
        <v>#N/A</v>
      </c>
      <c r="CB514" s="70" t="e">
        <f t="shared" si="3423"/>
        <v>#N/A</v>
      </c>
      <c r="CC514" s="70" t="e">
        <f t="shared" si="3424"/>
        <v>#N/A</v>
      </c>
      <c r="CD514" s="70" t="e">
        <f t="shared" si="3425"/>
        <v>#N/A</v>
      </c>
      <c r="CE514" s="70" t="e">
        <f t="shared" si="3426"/>
        <v>#N/A</v>
      </c>
      <c r="CF514" s="70" t="e">
        <f t="shared" si="3427"/>
        <v>#N/A</v>
      </c>
      <c r="CG514" s="70" t="e">
        <f t="shared" si="3428"/>
        <v>#N/A</v>
      </c>
      <c r="CH514" s="70" t="e">
        <f t="shared" si="3429"/>
        <v>#N/A</v>
      </c>
      <c r="CI514" s="70" t="e">
        <f t="shared" si="3430"/>
        <v>#N/A</v>
      </c>
      <c r="CJ514" s="70" t="e">
        <f t="shared" si="3431"/>
        <v>#N/A</v>
      </c>
      <c r="CK514" s="70" t="e">
        <f t="shared" si="3432"/>
        <v>#N/A</v>
      </c>
      <c r="CL514" s="71" t="e">
        <f t="shared" si="3433"/>
        <v>#N/A</v>
      </c>
    </row>
    <row r="515" spans="2:90" hidden="1" x14ac:dyDescent="0.4">
      <c r="B515" t="str">
        <f t="shared" si="3354"/>
        <v>2016(株)ＬｏｏｏｐメニューA</v>
      </c>
      <c r="C515" t="str">
        <f t="shared" si="3355"/>
        <v>2016(株)Ｌｏｏｏｐ</v>
      </c>
      <c r="D515">
        <v>2016</v>
      </c>
      <c r="E515">
        <v>2017</v>
      </c>
      <c r="G515" s="36" t="s">
        <v>235</v>
      </c>
      <c r="H515" s="40">
        <v>5.0299999999999997E-4</v>
      </c>
      <c r="I515" t="s">
        <v>279</v>
      </c>
      <c r="J515">
        <v>0</v>
      </c>
      <c r="L515" s="57" t="s">
        <v>2216</v>
      </c>
      <c r="M515" s="58">
        <v>2016</v>
      </c>
      <c r="N515" s="59" t="s">
        <v>266</v>
      </c>
      <c r="P515" s="57" t="s">
        <v>609</v>
      </c>
      <c r="Q515" s="58" t="e">
        <f t="shared" si="3362"/>
        <v>#N/A</v>
      </c>
      <c r="R515" s="58" t="e">
        <f t="shared" si="3363"/>
        <v>#N/A</v>
      </c>
      <c r="S515" s="58" t="e">
        <f t="shared" si="3364"/>
        <v>#N/A</v>
      </c>
      <c r="T515" s="58" t="e">
        <f t="shared" si="3365"/>
        <v>#N/A</v>
      </c>
      <c r="U515" s="58" t="e">
        <f t="shared" si="3366"/>
        <v>#N/A</v>
      </c>
      <c r="V515" s="58" t="e">
        <f t="shared" si="3367"/>
        <v>#N/A</v>
      </c>
      <c r="W515" s="58" t="e">
        <f t="shared" si="3368"/>
        <v>#N/A</v>
      </c>
      <c r="X515" s="58" t="e">
        <f t="shared" si="3369"/>
        <v>#N/A</v>
      </c>
      <c r="Y515" s="58">
        <f t="shared" si="3370"/>
        <v>1257</v>
      </c>
      <c r="Z515" s="58">
        <f t="shared" si="3371"/>
        <v>1257</v>
      </c>
      <c r="AA515" s="58">
        <f t="shared" si="3372"/>
        <v>1694</v>
      </c>
      <c r="AB515" s="58">
        <f t="shared" si="3373"/>
        <v>1694</v>
      </c>
      <c r="AC515" s="58">
        <f t="shared" si="3374"/>
        <v>2200</v>
      </c>
      <c r="AD515" s="58">
        <f t="shared" si="3375"/>
        <v>2200</v>
      </c>
      <c r="AE515" s="58">
        <f t="shared" si="3376"/>
        <v>2738</v>
      </c>
      <c r="AF515" s="58">
        <f t="shared" si="3377"/>
        <v>2738</v>
      </c>
      <c r="AG515" s="58" t="e">
        <f t="shared" si="3378"/>
        <v>#N/A</v>
      </c>
      <c r="AH515" s="58" t="e">
        <f t="shared" si="3379"/>
        <v>#N/A</v>
      </c>
      <c r="AI515" s="58" t="e">
        <f t="shared" si="3730"/>
        <v>#N/A</v>
      </c>
      <c r="AJ515" s="58" t="e">
        <f t="shared" ref="AJ515" si="3821">AI515+COUNTIF($L:$L,AI$2&amp;$P515)-1</f>
        <v>#N/A</v>
      </c>
      <c r="AK515" s="58" t="e">
        <f t="shared" si="3732"/>
        <v>#N/A</v>
      </c>
      <c r="AL515" s="58" t="e">
        <f t="shared" ref="AL515" si="3822">AK515+COUNTIF($L:$L,AK$2&amp;$P515)-1</f>
        <v>#N/A</v>
      </c>
      <c r="AM515" s="58" t="e">
        <f t="shared" si="3734"/>
        <v>#N/A</v>
      </c>
      <c r="AN515" s="58" t="e">
        <f t="shared" ref="AN515" si="3823">AM515+COUNTIF($L:$L,AM$2&amp;$P515)-1</f>
        <v>#N/A</v>
      </c>
      <c r="AO515" s="58" t="e">
        <f t="shared" si="3736"/>
        <v>#N/A</v>
      </c>
      <c r="AP515" s="58" t="e">
        <f t="shared" ref="AP515" si="3824">AO515+COUNTIF($L:$L,AO$2&amp;$P515)-1</f>
        <v>#N/A</v>
      </c>
      <c r="AQ515" s="58" t="e">
        <f t="shared" si="3738"/>
        <v>#N/A</v>
      </c>
      <c r="AR515" s="58" t="e">
        <f t="shared" ref="AR515" si="3825">AQ515+COUNTIF($L:$L,AQ$2&amp;$P515)-1</f>
        <v>#N/A</v>
      </c>
      <c r="AS515" s="58" t="e">
        <f t="shared" si="3740"/>
        <v>#N/A</v>
      </c>
      <c r="AT515" s="58" t="e">
        <f t="shared" ref="AT515" si="3826">AS515+COUNTIF($L:$L,AS$2&amp;$P515)-1</f>
        <v>#N/A</v>
      </c>
      <c r="AU515" s="58" t="e">
        <f t="shared" si="3742"/>
        <v>#N/A</v>
      </c>
      <c r="AV515" s="58" t="e">
        <f t="shared" si="3393"/>
        <v>#N/A</v>
      </c>
      <c r="AW515" s="58" t="e">
        <f t="shared" si="3394"/>
        <v>#N/A</v>
      </c>
      <c r="AX515" s="58" t="e">
        <f t="shared" si="3395"/>
        <v>#N/A</v>
      </c>
      <c r="AY515" s="58" t="e">
        <f t="shared" si="3396"/>
        <v>#N/A</v>
      </c>
      <c r="AZ515" s="59" t="e">
        <f t="shared" si="3397"/>
        <v>#N/A</v>
      </c>
      <c r="BB515" s="66" t="s">
        <v>609</v>
      </c>
      <c r="BC515" s="67" t="e">
        <f t="shared" si="3398"/>
        <v>#N/A</v>
      </c>
      <c r="BD515" s="67" t="e">
        <f t="shared" si="3399"/>
        <v>#N/A</v>
      </c>
      <c r="BE515" s="67" t="e">
        <f t="shared" si="3400"/>
        <v>#N/A</v>
      </c>
      <c r="BF515" s="67" t="e">
        <f t="shared" si="3401"/>
        <v>#N/A</v>
      </c>
      <c r="BG515" s="67" t="e">
        <f t="shared" si="3402"/>
        <v>#N/A</v>
      </c>
      <c r="BH515" s="67" t="e">
        <f t="shared" si="3403"/>
        <v>#N/A</v>
      </c>
      <c r="BI515" s="67" t="e">
        <f t="shared" si="3404"/>
        <v>#N/A</v>
      </c>
      <c r="BJ515" s="67" t="e">
        <f t="shared" si="3405"/>
        <v>#N/A</v>
      </c>
      <c r="BK515" s="67">
        <f t="shared" si="3406"/>
        <v>1379</v>
      </c>
      <c r="BL515" s="67">
        <f t="shared" si="3407"/>
        <v>1379</v>
      </c>
      <c r="BM515" s="67">
        <f t="shared" si="3408"/>
        <v>1975</v>
      </c>
      <c r="BN515" s="67">
        <f t="shared" si="3409"/>
        <v>1975</v>
      </c>
      <c r="BO515" s="67">
        <f t="shared" si="3410"/>
        <v>2755</v>
      </c>
      <c r="BP515" s="67">
        <f t="shared" si="3411"/>
        <v>2755</v>
      </c>
      <c r="BQ515" s="67">
        <f t="shared" si="3412"/>
        <v>3739</v>
      </c>
      <c r="BR515" s="67">
        <f t="shared" si="3413"/>
        <v>3739</v>
      </c>
      <c r="BS515" s="67" t="e">
        <f t="shared" si="3414"/>
        <v>#N/A</v>
      </c>
      <c r="BT515" s="67" t="e">
        <f t="shared" si="3415"/>
        <v>#N/A</v>
      </c>
      <c r="BU515" s="67" t="e">
        <f t="shared" si="3416"/>
        <v>#N/A</v>
      </c>
      <c r="BV515" s="67" t="e">
        <f t="shared" si="3417"/>
        <v>#N/A</v>
      </c>
      <c r="BW515" s="67" t="e">
        <f t="shared" si="3418"/>
        <v>#N/A</v>
      </c>
      <c r="BX515" s="67" t="e">
        <f t="shared" si="3419"/>
        <v>#N/A</v>
      </c>
      <c r="BY515" s="67" t="e">
        <f t="shared" si="3420"/>
        <v>#N/A</v>
      </c>
      <c r="BZ515" s="67" t="e">
        <f t="shared" si="3421"/>
        <v>#N/A</v>
      </c>
      <c r="CA515" s="67" t="e">
        <f t="shared" si="3422"/>
        <v>#N/A</v>
      </c>
      <c r="CB515" s="67" t="e">
        <f t="shared" si="3423"/>
        <v>#N/A</v>
      </c>
      <c r="CC515" s="67" t="e">
        <f t="shared" si="3424"/>
        <v>#N/A</v>
      </c>
      <c r="CD515" s="67" t="e">
        <f t="shared" si="3425"/>
        <v>#N/A</v>
      </c>
      <c r="CE515" s="67" t="e">
        <f t="shared" si="3426"/>
        <v>#N/A</v>
      </c>
      <c r="CF515" s="67" t="e">
        <f t="shared" si="3427"/>
        <v>#N/A</v>
      </c>
      <c r="CG515" s="67" t="e">
        <f t="shared" si="3428"/>
        <v>#N/A</v>
      </c>
      <c r="CH515" s="67" t="e">
        <f t="shared" si="3429"/>
        <v>#N/A</v>
      </c>
      <c r="CI515" s="67" t="e">
        <f t="shared" si="3430"/>
        <v>#N/A</v>
      </c>
      <c r="CJ515" s="67" t="e">
        <f t="shared" si="3431"/>
        <v>#N/A</v>
      </c>
      <c r="CK515" s="67" t="e">
        <f t="shared" si="3432"/>
        <v>#N/A</v>
      </c>
      <c r="CL515" s="68" t="e">
        <f t="shared" si="3433"/>
        <v>#N/A</v>
      </c>
    </row>
    <row r="516" spans="2:90" hidden="1" x14ac:dyDescent="0.4">
      <c r="B516" t="str">
        <f t="shared" ref="B516:B579" si="3827">D516&amp;G516&amp;I516</f>
        <v>2016(株)ＬｏｏｏｐメニューB</v>
      </c>
      <c r="C516" t="str">
        <f t="shared" ref="C516:C579" si="3828">D516&amp;G516</f>
        <v>2016(株)Ｌｏｏｏｐ</v>
      </c>
      <c r="D516">
        <v>2016</v>
      </c>
      <c r="E516">
        <v>2017</v>
      </c>
      <c r="G516" s="41" t="s">
        <v>235</v>
      </c>
      <c r="H516" s="40">
        <v>5.0299999999999997E-4</v>
      </c>
      <c r="I516" t="s">
        <v>13</v>
      </c>
      <c r="J516">
        <v>3.4899999999999997E-4</v>
      </c>
      <c r="L516" s="60" t="s">
        <v>2217</v>
      </c>
      <c r="M516" s="61">
        <v>2016</v>
      </c>
      <c r="N516" s="62" t="s">
        <v>154</v>
      </c>
      <c r="P516" s="60" t="s">
        <v>610</v>
      </c>
      <c r="Q516" s="61" t="e">
        <f t="shared" si="3362"/>
        <v>#N/A</v>
      </c>
      <c r="R516" s="61" t="e">
        <f t="shared" si="3363"/>
        <v>#N/A</v>
      </c>
      <c r="S516" s="61" t="e">
        <f t="shared" si="3364"/>
        <v>#N/A</v>
      </c>
      <c r="T516" s="61" t="e">
        <f t="shared" si="3365"/>
        <v>#N/A</v>
      </c>
      <c r="U516" s="61" t="e">
        <f t="shared" si="3366"/>
        <v>#N/A</v>
      </c>
      <c r="V516" s="61" t="e">
        <f t="shared" si="3367"/>
        <v>#N/A</v>
      </c>
      <c r="W516" s="61" t="e">
        <f t="shared" si="3368"/>
        <v>#N/A</v>
      </c>
      <c r="X516" s="61" t="e">
        <f t="shared" si="3369"/>
        <v>#N/A</v>
      </c>
      <c r="Y516" s="61">
        <f t="shared" si="3370"/>
        <v>1258</v>
      </c>
      <c r="Z516" s="61">
        <f t="shared" si="3371"/>
        <v>1258</v>
      </c>
      <c r="AA516" s="61">
        <f t="shared" si="3372"/>
        <v>1695</v>
      </c>
      <c r="AB516" s="61">
        <f t="shared" si="3373"/>
        <v>1695</v>
      </c>
      <c r="AC516" s="61">
        <f t="shared" si="3374"/>
        <v>2201</v>
      </c>
      <c r="AD516" s="61">
        <f t="shared" si="3375"/>
        <v>2201</v>
      </c>
      <c r="AE516" s="61">
        <f t="shared" si="3376"/>
        <v>2739</v>
      </c>
      <c r="AF516" s="61">
        <f t="shared" si="3377"/>
        <v>2739</v>
      </c>
      <c r="AG516" s="61" t="e">
        <f t="shared" si="3378"/>
        <v>#N/A</v>
      </c>
      <c r="AH516" s="61" t="e">
        <f t="shared" si="3379"/>
        <v>#N/A</v>
      </c>
      <c r="AI516" s="61" t="e">
        <f t="shared" si="3730"/>
        <v>#N/A</v>
      </c>
      <c r="AJ516" s="61" t="e">
        <f t="shared" ref="AJ516" si="3829">AI516+COUNTIF($L:$L,AI$2&amp;$P516)-1</f>
        <v>#N/A</v>
      </c>
      <c r="AK516" s="61" t="e">
        <f t="shared" si="3732"/>
        <v>#N/A</v>
      </c>
      <c r="AL516" s="61" t="e">
        <f t="shared" ref="AL516" si="3830">AK516+COUNTIF($L:$L,AK$2&amp;$P516)-1</f>
        <v>#N/A</v>
      </c>
      <c r="AM516" s="61" t="e">
        <f t="shared" si="3734"/>
        <v>#N/A</v>
      </c>
      <c r="AN516" s="61" t="e">
        <f t="shared" ref="AN516" si="3831">AM516+COUNTIF($L:$L,AM$2&amp;$P516)-1</f>
        <v>#N/A</v>
      </c>
      <c r="AO516" s="61" t="e">
        <f t="shared" si="3736"/>
        <v>#N/A</v>
      </c>
      <c r="AP516" s="61" t="e">
        <f t="shared" ref="AP516" si="3832">AO516+COUNTIF($L:$L,AO$2&amp;$P516)-1</f>
        <v>#N/A</v>
      </c>
      <c r="AQ516" s="61" t="e">
        <f t="shared" si="3738"/>
        <v>#N/A</v>
      </c>
      <c r="AR516" s="61" t="e">
        <f t="shared" ref="AR516" si="3833">AQ516+COUNTIF($L:$L,AQ$2&amp;$P516)-1</f>
        <v>#N/A</v>
      </c>
      <c r="AS516" s="61" t="e">
        <f t="shared" si="3740"/>
        <v>#N/A</v>
      </c>
      <c r="AT516" s="61" t="e">
        <f t="shared" ref="AT516" si="3834">AS516+COUNTIF($L:$L,AS$2&amp;$P516)-1</f>
        <v>#N/A</v>
      </c>
      <c r="AU516" s="61" t="e">
        <f t="shared" si="3742"/>
        <v>#N/A</v>
      </c>
      <c r="AV516" s="61" t="e">
        <f t="shared" si="3393"/>
        <v>#N/A</v>
      </c>
      <c r="AW516" s="61" t="e">
        <f t="shared" si="3394"/>
        <v>#N/A</v>
      </c>
      <c r="AX516" s="61" t="e">
        <f t="shared" si="3395"/>
        <v>#N/A</v>
      </c>
      <c r="AY516" s="61" t="e">
        <f t="shared" si="3396"/>
        <v>#N/A</v>
      </c>
      <c r="AZ516" s="62" t="e">
        <f t="shared" si="3397"/>
        <v>#N/A</v>
      </c>
      <c r="BB516" s="69" t="s">
        <v>610</v>
      </c>
      <c r="BC516" s="70" t="e">
        <f t="shared" si="3398"/>
        <v>#N/A</v>
      </c>
      <c r="BD516" s="70" t="e">
        <f t="shared" si="3399"/>
        <v>#N/A</v>
      </c>
      <c r="BE516" s="70" t="e">
        <f t="shared" si="3400"/>
        <v>#N/A</v>
      </c>
      <c r="BF516" s="70" t="e">
        <f t="shared" si="3401"/>
        <v>#N/A</v>
      </c>
      <c r="BG516" s="70" t="e">
        <f t="shared" si="3402"/>
        <v>#N/A</v>
      </c>
      <c r="BH516" s="70" t="e">
        <f t="shared" si="3403"/>
        <v>#N/A</v>
      </c>
      <c r="BI516" s="70" t="e">
        <f t="shared" si="3404"/>
        <v>#N/A</v>
      </c>
      <c r="BJ516" s="70" t="e">
        <f t="shared" si="3405"/>
        <v>#N/A</v>
      </c>
      <c r="BK516" s="70">
        <f t="shared" si="3406"/>
        <v>1380</v>
      </c>
      <c r="BL516" s="70">
        <f t="shared" si="3407"/>
        <v>1380</v>
      </c>
      <c r="BM516" s="70">
        <f t="shared" si="3408"/>
        <v>1976</v>
      </c>
      <c r="BN516" s="70">
        <f t="shared" si="3409"/>
        <v>1976</v>
      </c>
      <c r="BO516" s="70">
        <f t="shared" si="3410"/>
        <v>2756</v>
      </c>
      <c r="BP516" s="70">
        <f t="shared" si="3411"/>
        <v>2756</v>
      </c>
      <c r="BQ516" s="70">
        <f t="shared" si="3412"/>
        <v>3740</v>
      </c>
      <c r="BR516" s="70">
        <f t="shared" si="3413"/>
        <v>3740</v>
      </c>
      <c r="BS516" s="70" t="e">
        <f t="shared" si="3414"/>
        <v>#N/A</v>
      </c>
      <c r="BT516" s="70" t="e">
        <f t="shared" si="3415"/>
        <v>#N/A</v>
      </c>
      <c r="BU516" s="70" t="e">
        <f t="shared" si="3416"/>
        <v>#N/A</v>
      </c>
      <c r="BV516" s="70" t="e">
        <f t="shared" si="3417"/>
        <v>#N/A</v>
      </c>
      <c r="BW516" s="70" t="e">
        <f t="shared" si="3418"/>
        <v>#N/A</v>
      </c>
      <c r="BX516" s="70" t="e">
        <f t="shared" si="3419"/>
        <v>#N/A</v>
      </c>
      <c r="BY516" s="70" t="e">
        <f t="shared" si="3420"/>
        <v>#N/A</v>
      </c>
      <c r="BZ516" s="70" t="e">
        <f t="shared" si="3421"/>
        <v>#N/A</v>
      </c>
      <c r="CA516" s="70" t="e">
        <f t="shared" si="3422"/>
        <v>#N/A</v>
      </c>
      <c r="CB516" s="70" t="e">
        <f t="shared" si="3423"/>
        <v>#N/A</v>
      </c>
      <c r="CC516" s="70" t="e">
        <f t="shared" si="3424"/>
        <v>#N/A</v>
      </c>
      <c r="CD516" s="70" t="e">
        <f t="shared" si="3425"/>
        <v>#N/A</v>
      </c>
      <c r="CE516" s="70" t="e">
        <f t="shared" si="3426"/>
        <v>#N/A</v>
      </c>
      <c r="CF516" s="70" t="e">
        <f t="shared" si="3427"/>
        <v>#N/A</v>
      </c>
      <c r="CG516" s="70" t="e">
        <f t="shared" si="3428"/>
        <v>#N/A</v>
      </c>
      <c r="CH516" s="70" t="e">
        <f t="shared" si="3429"/>
        <v>#N/A</v>
      </c>
      <c r="CI516" s="70" t="e">
        <f t="shared" si="3430"/>
        <v>#N/A</v>
      </c>
      <c r="CJ516" s="70" t="e">
        <f t="shared" si="3431"/>
        <v>#N/A</v>
      </c>
      <c r="CK516" s="70" t="e">
        <f t="shared" si="3432"/>
        <v>#N/A</v>
      </c>
      <c r="CL516" s="71" t="e">
        <f t="shared" si="3433"/>
        <v>#N/A</v>
      </c>
    </row>
    <row r="517" spans="2:90" hidden="1" x14ac:dyDescent="0.4">
      <c r="B517" t="str">
        <f t="shared" si="3827"/>
        <v>2016(株)Ｌｏｏｏｐ(参考値)事業者全体</v>
      </c>
      <c r="C517" t="str">
        <f t="shared" si="3828"/>
        <v>2016(株)Ｌｏｏｏｐ</v>
      </c>
      <c r="D517">
        <v>2016</v>
      </c>
      <c r="E517">
        <v>2017</v>
      </c>
      <c r="G517" s="41" t="s">
        <v>235</v>
      </c>
      <c r="H517">
        <v>5.44E-4</v>
      </c>
      <c r="I517" t="s">
        <v>605</v>
      </c>
      <c r="J517">
        <v>5.0500000000000002E-4</v>
      </c>
      <c r="L517" s="57" t="s">
        <v>2218</v>
      </c>
      <c r="M517" s="58">
        <v>2016</v>
      </c>
      <c r="N517" s="59" t="s">
        <v>469</v>
      </c>
      <c r="P517" s="57" t="s">
        <v>611</v>
      </c>
      <c r="Q517" s="58" t="e">
        <f t="shared" ref="Q517:Q580" si="3835">MATCH(Q$2&amp;$P517,$L:$L,0)</f>
        <v>#N/A</v>
      </c>
      <c r="R517" s="58" t="e">
        <f t="shared" ref="R517:R580" si="3836">Q517+COUNTIF($L:$L,Q$2&amp;$P517)-1</f>
        <v>#N/A</v>
      </c>
      <c r="S517" s="58" t="e">
        <f t="shared" ref="S517:S580" si="3837">MATCH(S$2&amp;$P517,$L:$L,0)</f>
        <v>#N/A</v>
      </c>
      <c r="T517" s="58" t="e">
        <f t="shared" ref="T517:T580" si="3838">S517+COUNTIF($L:$L,S$2&amp;$P517)-1</f>
        <v>#N/A</v>
      </c>
      <c r="U517" s="58" t="e">
        <f t="shared" ref="U517:U580" si="3839">MATCH(U$2&amp;$P517,$L:$L,0)</f>
        <v>#N/A</v>
      </c>
      <c r="V517" s="58" t="e">
        <f t="shared" ref="V517:V580" si="3840">U517+COUNTIF($L:$L,U$2&amp;$P517)-1</f>
        <v>#N/A</v>
      </c>
      <c r="W517" s="58" t="e">
        <f t="shared" ref="W517:W580" si="3841">MATCH(W$2&amp;$P517,$L:$L,0)</f>
        <v>#N/A</v>
      </c>
      <c r="X517" s="58" t="e">
        <f t="shared" ref="X517:X580" si="3842">W517+COUNTIF($L:$L,W$2&amp;$P517)-1</f>
        <v>#N/A</v>
      </c>
      <c r="Y517" s="58">
        <f t="shared" ref="Y517:Y580" si="3843">MATCH(Y$2&amp;$P517,$L:$L,0)</f>
        <v>1259</v>
      </c>
      <c r="Z517" s="58">
        <f t="shared" ref="Z517:Z580" si="3844">Y517+COUNTIF($L:$L,Y$2&amp;$P517)-1</f>
        <v>1259</v>
      </c>
      <c r="AA517" s="58">
        <f t="shared" ref="AA517:AA580" si="3845">MATCH(AA$2&amp;$P517,$L:$L,0)</f>
        <v>1696</v>
      </c>
      <c r="AB517" s="58">
        <f t="shared" ref="AB517:AB580" si="3846">AA517+COUNTIF($L:$L,AA$2&amp;$P517)-1</f>
        <v>1696</v>
      </c>
      <c r="AC517" s="58">
        <f t="shared" ref="AC517:AC580" si="3847">MATCH(AC$2&amp;$P517,$L:$L,0)</f>
        <v>2202</v>
      </c>
      <c r="AD517" s="58">
        <f t="shared" ref="AD517:AD580" si="3848">AC517+COUNTIF($L:$L,AC$2&amp;$P517)-1</f>
        <v>2202</v>
      </c>
      <c r="AE517" s="58">
        <f t="shared" ref="AE517:AE580" si="3849">MATCH(AE$2&amp;$P517,$L:$L,0)</f>
        <v>2740</v>
      </c>
      <c r="AF517" s="58">
        <f t="shared" ref="AF517:AF580" si="3850">AE517+COUNTIF($L:$L,AE$2&amp;$P517)-1</f>
        <v>2740</v>
      </c>
      <c r="AG517" s="58" t="e">
        <f t="shared" ref="AG517:AG580" si="3851">MATCH(AG$3&amp;$P517,$L:$L,0)</f>
        <v>#N/A</v>
      </c>
      <c r="AH517" s="58" t="e">
        <f t="shared" ref="AH517:AH580" si="3852">AG517+COUNTIF($L:$L,AG$2&amp;$P517)-1</f>
        <v>#N/A</v>
      </c>
      <c r="AI517" s="58" t="e">
        <f t="shared" ref="AI517:AI532" si="3853">MATCH(AI$3&amp;$P517,$L:$L,0)</f>
        <v>#N/A</v>
      </c>
      <c r="AJ517" s="58" t="e">
        <f t="shared" ref="AJ517" si="3854">AI517+COUNTIF($L:$L,AI$2&amp;$P517)-1</f>
        <v>#N/A</v>
      </c>
      <c r="AK517" s="58" t="e">
        <f t="shared" ref="AK517:AK532" si="3855">MATCH(AK$3&amp;$P517,$L:$L,0)</f>
        <v>#N/A</v>
      </c>
      <c r="AL517" s="58" t="e">
        <f t="shared" ref="AL517" si="3856">AK517+COUNTIF($L:$L,AK$2&amp;$P517)-1</f>
        <v>#N/A</v>
      </c>
      <c r="AM517" s="58" t="e">
        <f t="shared" ref="AM517:AM532" si="3857">MATCH(AM$3&amp;$P517,$L:$L,0)</f>
        <v>#N/A</v>
      </c>
      <c r="AN517" s="58" t="e">
        <f t="shared" ref="AN517" si="3858">AM517+COUNTIF($L:$L,AM$2&amp;$P517)-1</f>
        <v>#N/A</v>
      </c>
      <c r="AO517" s="58" t="e">
        <f t="shared" ref="AO517:AO532" si="3859">MATCH(AO$3&amp;$P517,$L:$L,0)</f>
        <v>#N/A</v>
      </c>
      <c r="AP517" s="58" t="e">
        <f t="shared" ref="AP517" si="3860">AO517+COUNTIF($L:$L,AO$2&amp;$P517)-1</f>
        <v>#N/A</v>
      </c>
      <c r="AQ517" s="58" t="e">
        <f t="shared" ref="AQ517:AQ532" si="3861">MATCH(AQ$3&amp;$P517,$L:$L,0)</f>
        <v>#N/A</v>
      </c>
      <c r="AR517" s="58" t="e">
        <f t="shared" ref="AR517" si="3862">AQ517+COUNTIF($L:$L,AQ$2&amp;$P517)-1</f>
        <v>#N/A</v>
      </c>
      <c r="AS517" s="58" t="e">
        <f t="shared" ref="AS517:AS532" si="3863">MATCH(AS$3&amp;$P517,$L:$L,0)</f>
        <v>#N/A</v>
      </c>
      <c r="AT517" s="58" t="e">
        <f t="shared" ref="AT517" si="3864">AS517+COUNTIF($L:$L,AS$2&amp;$P517)-1</f>
        <v>#N/A</v>
      </c>
      <c r="AU517" s="58" t="e">
        <f t="shared" ref="AU517:AU532" si="3865">MATCH(AU$3&amp;$P517,$L:$L,0)</f>
        <v>#N/A</v>
      </c>
      <c r="AV517" s="58" t="e">
        <f t="shared" ref="AV517:AV580" si="3866">AU517+COUNTIF($L:$L,AU$2&amp;$P517)-1</f>
        <v>#N/A</v>
      </c>
      <c r="AW517" s="58" t="e">
        <f t="shared" ref="AW517:AW580" si="3867">MATCH(AW$3&amp;$P517,$L:$L,0)</f>
        <v>#N/A</v>
      </c>
      <c r="AX517" s="58" t="e">
        <f t="shared" ref="AX517:AX580" si="3868">AW517+COUNTIF($L:$L,AW$2&amp;$P517)-1</f>
        <v>#N/A</v>
      </c>
      <c r="AY517" s="58" t="e">
        <f t="shared" ref="AY517:AY580" si="3869">MATCH(AY$3&amp;$P517,$L:$L,0)</f>
        <v>#N/A</v>
      </c>
      <c r="AZ517" s="59" t="e">
        <f t="shared" ref="AZ517:AZ580" si="3870">AY517+COUNTIF($L:$L,AY$2&amp;$P517)-1</f>
        <v>#N/A</v>
      </c>
      <c r="BB517" s="66" t="s">
        <v>611</v>
      </c>
      <c r="BC517" s="67" t="e">
        <f t="shared" ref="BC517:BC580" si="3871">MATCH(BC$2&amp;$P517,$C:$C,0)</f>
        <v>#N/A</v>
      </c>
      <c r="BD517" s="67" t="e">
        <f t="shared" ref="BD517:BD580" si="3872">BC517+COUNTIF($C:$C,BC$2&amp;$P517)-1</f>
        <v>#N/A</v>
      </c>
      <c r="BE517" s="67" t="e">
        <f t="shared" ref="BE517:BE580" si="3873">MATCH(BE$2&amp;$P517,$C:$C,0)</f>
        <v>#N/A</v>
      </c>
      <c r="BF517" s="67" t="e">
        <f t="shared" ref="BF517:BF580" si="3874">BE517+COUNTIF($C:$C,BE$2&amp;$P517)-1</f>
        <v>#N/A</v>
      </c>
      <c r="BG517" s="67" t="e">
        <f t="shared" ref="BG517:BG580" si="3875">MATCH(BG$2&amp;$P517,$C:$C,0)</f>
        <v>#N/A</v>
      </c>
      <c r="BH517" s="67" t="e">
        <f t="shared" ref="BH517:BH580" si="3876">BG517+COUNTIF($C:$C,BG$2&amp;$P517)-1</f>
        <v>#N/A</v>
      </c>
      <c r="BI517" s="67" t="e">
        <f t="shared" ref="BI517:BI580" si="3877">MATCH(BI$2&amp;$P517,$C:$C,0)</f>
        <v>#N/A</v>
      </c>
      <c r="BJ517" s="67" t="e">
        <f t="shared" ref="BJ517:BJ580" si="3878">BI517+COUNTIF($C:$C,BI$2&amp;$P517)-1</f>
        <v>#N/A</v>
      </c>
      <c r="BK517" s="67">
        <f t="shared" ref="BK517:BK580" si="3879">MATCH(BK$2&amp;$P517,$C:$C,0)</f>
        <v>1381</v>
      </c>
      <c r="BL517" s="67">
        <f t="shared" ref="BL517:BL580" si="3880">BK517+COUNTIF($C:$C,BK$2&amp;$P517)-1</f>
        <v>1381</v>
      </c>
      <c r="BM517" s="67">
        <f t="shared" ref="BM517:BM580" si="3881">MATCH(BM$2&amp;$P517,$C:$C,0)</f>
        <v>1977</v>
      </c>
      <c r="BN517" s="67">
        <f t="shared" ref="BN517:BN580" si="3882">BM517+COUNTIF($C:$C,BM$2&amp;$P517)-1</f>
        <v>1977</v>
      </c>
      <c r="BO517" s="67">
        <f t="shared" ref="BO517:BO580" si="3883">MATCH(BO$2&amp;$P517,$C:$C,0)</f>
        <v>2757</v>
      </c>
      <c r="BP517" s="67">
        <f t="shared" ref="BP517:BP580" si="3884">BO517+COUNTIF($C:$C,BO$2&amp;$P517)-1</f>
        <v>2758</v>
      </c>
      <c r="BQ517" s="67">
        <f t="shared" ref="BQ517:BQ580" si="3885">MATCH(BQ$2&amp;$P517,$C:$C,0)</f>
        <v>3741</v>
      </c>
      <c r="BR517" s="67">
        <f t="shared" ref="BR517:BR580" si="3886">BQ517+COUNTIF($C:$C,BQ$2&amp;$P517)-1</f>
        <v>3744</v>
      </c>
      <c r="BS517" s="67" t="e">
        <f t="shared" ref="BS517:BS580" si="3887">MATCH(BS$3&amp;$P517,$C:$C,0)</f>
        <v>#N/A</v>
      </c>
      <c r="BT517" s="67" t="e">
        <f t="shared" ref="BT517:BT580" si="3888">BS517+COUNTIF($C:$C,BS$2&amp;$P517)-1</f>
        <v>#N/A</v>
      </c>
      <c r="BU517" s="67" t="e">
        <f t="shared" ref="BU517:BU580" si="3889">MATCH(BU$3&amp;$P517,$C:$C,0)</f>
        <v>#N/A</v>
      </c>
      <c r="BV517" s="67" t="e">
        <f t="shared" ref="BV517:BV580" si="3890">BU517+COUNTIF($C:$C,BU$2&amp;$P517)-1</f>
        <v>#N/A</v>
      </c>
      <c r="BW517" s="67" t="e">
        <f t="shared" ref="BW517:BW580" si="3891">MATCH(BW$3&amp;$P517,$C:$C,0)</f>
        <v>#N/A</v>
      </c>
      <c r="BX517" s="67" t="e">
        <f t="shared" ref="BX517:BX580" si="3892">BW517+COUNTIF($C:$C,BW$2&amp;$P517)-1</f>
        <v>#N/A</v>
      </c>
      <c r="BY517" s="67" t="e">
        <f t="shared" ref="BY517:BY580" si="3893">MATCH(BY$3&amp;$P517,$C:$C,0)</f>
        <v>#N/A</v>
      </c>
      <c r="BZ517" s="67" t="e">
        <f t="shared" ref="BZ517:BZ580" si="3894">BY517+COUNTIF($C:$C,BY$2&amp;$P517)-1</f>
        <v>#N/A</v>
      </c>
      <c r="CA517" s="67" t="e">
        <f t="shared" ref="CA517:CA580" si="3895">MATCH(CA$3&amp;$P517,$C:$C,0)</f>
        <v>#N/A</v>
      </c>
      <c r="CB517" s="67" t="e">
        <f t="shared" ref="CB517:CB580" si="3896">CA517+COUNTIF($C:$C,CA$2&amp;$P517)-1</f>
        <v>#N/A</v>
      </c>
      <c r="CC517" s="67" t="e">
        <f t="shared" ref="CC517:CC580" si="3897">MATCH(CC$3&amp;$P517,$C:$C,0)</f>
        <v>#N/A</v>
      </c>
      <c r="CD517" s="67" t="e">
        <f t="shared" ref="CD517:CD580" si="3898">CC517+COUNTIF($C:$C,CC$2&amp;$P517)-1</f>
        <v>#N/A</v>
      </c>
      <c r="CE517" s="67" t="e">
        <f t="shared" ref="CE517:CE580" si="3899">MATCH(CE$3&amp;$P517,$C:$C,0)</f>
        <v>#N/A</v>
      </c>
      <c r="CF517" s="67" t="e">
        <f t="shared" ref="CF517:CF580" si="3900">CE517+COUNTIF($C:$C,CE$2&amp;$P517)-1</f>
        <v>#N/A</v>
      </c>
      <c r="CG517" s="67" t="e">
        <f t="shared" ref="CG517:CG580" si="3901">MATCH(CG$3&amp;$P517,$C:$C,0)</f>
        <v>#N/A</v>
      </c>
      <c r="CH517" s="67" t="e">
        <f t="shared" ref="CH517:CH580" si="3902">CG517+COUNTIF($C:$C,CG$2&amp;$P517)-1</f>
        <v>#N/A</v>
      </c>
      <c r="CI517" s="67" t="e">
        <f t="shared" ref="CI517:CI580" si="3903">MATCH(CI$3&amp;$P517,$C:$C,0)</f>
        <v>#N/A</v>
      </c>
      <c r="CJ517" s="67" t="e">
        <f t="shared" ref="CJ517:CJ580" si="3904">CI517+COUNTIF($C:$C,CI$2&amp;$P517)-1</f>
        <v>#N/A</v>
      </c>
      <c r="CK517" s="67" t="e">
        <f t="shared" ref="CK517:CK580" si="3905">MATCH(CK$3&amp;$P517,$C:$C,0)</f>
        <v>#N/A</v>
      </c>
      <c r="CL517" s="68" t="e">
        <f t="shared" ref="CL517:CL580" si="3906">CK517+COUNTIF($C:$C,CK$2&amp;$P517)-1</f>
        <v>#N/A</v>
      </c>
    </row>
    <row r="518" spans="2:90" hidden="1" x14ac:dyDescent="0.4">
      <c r="B518" t="str">
        <f t="shared" si="3827"/>
        <v>2016(株)ナンワエナジー</v>
      </c>
      <c r="C518" t="str">
        <f t="shared" si="3828"/>
        <v>2016(株)ナンワエナジー</v>
      </c>
      <c r="D518">
        <v>2016</v>
      </c>
      <c r="E518">
        <v>2017</v>
      </c>
      <c r="G518" s="36" t="s">
        <v>130</v>
      </c>
      <c r="H518">
        <v>4.9700000000000005E-4</v>
      </c>
      <c r="J518">
        <v>5.5199999999999997E-4</v>
      </c>
      <c r="L518" s="60" t="s">
        <v>2219</v>
      </c>
      <c r="M518" s="61">
        <v>2016</v>
      </c>
      <c r="N518" s="62" t="s">
        <v>146</v>
      </c>
      <c r="P518" s="60" t="s">
        <v>612</v>
      </c>
      <c r="Q518" s="61" t="e">
        <f t="shared" si="3835"/>
        <v>#N/A</v>
      </c>
      <c r="R518" s="61" t="e">
        <f t="shared" si="3836"/>
        <v>#N/A</v>
      </c>
      <c r="S518" s="61" t="e">
        <f t="shared" si="3837"/>
        <v>#N/A</v>
      </c>
      <c r="T518" s="61" t="e">
        <f t="shared" si="3838"/>
        <v>#N/A</v>
      </c>
      <c r="U518" s="61" t="e">
        <f t="shared" si="3839"/>
        <v>#N/A</v>
      </c>
      <c r="V518" s="61" t="e">
        <f t="shared" si="3840"/>
        <v>#N/A</v>
      </c>
      <c r="W518" s="61" t="e">
        <f t="shared" si="3841"/>
        <v>#N/A</v>
      </c>
      <c r="X518" s="61" t="e">
        <f t="shared" si="3842"/>
        <v>#N/A</v>
      </c>
      <c r="Y518" s="61">
        <f t="shared" si="3843"/>
        <v>1260</v>
      </c>
      <c r="Z518" s="61">
        <f t="shared" si="3844"/>
        <v>1260</v>
      </c>
      <c r="AA518" s="61">
        <f t="shared" si="3845"/>
        <v>1698</v>
      </c>
      <c r="AB518" s="61">
        <f t="shared" si="3846"/>
        <v>1698</v>
      </c>
      <c r="AC518" s="61" t="e">
        <f t="shared" si="3847"/>
        <v>#N/A</v>
      </c>
      <c r="AD518" s="61" t="e">
        <f t="shared" si="3848"/>
        <v>#N/A</v>
      </c>
      <c r="AE518" s="61" t="e">
        <f t="shared" si="3849"/>
        <v>#N/A</v>
      </c>
      <c r="AF518" s="61" t="e">
        <f t="shared" si="3850"/>
        <v>#N/A</v>
      </c>
      <c r="AG518" s="61" t="e">
        <f t="shared" si="3851"/>
        <v>#N/A</v>
      </c>
      <c r="AH518" s="61" t="e">
        <f t="shared" si="3852"/>
        <v>#N/A</v>
      </c>
      <c r="AI518" s="61" t="e">
        <f t="shared" si="3853"/>
        <v>#N/A</v>
      </c>
      <c r="AJ518" s="61" t="e">
        <f t="shared" ref="AJ518" si="3907">AI518+COUNTIF($L:$L,AI$2&amp;$P518)-1</f>
        <v>#N/A</v>
      </c>
      <c r="AK518" s="61" t="e">
        <f t="shared" si="3855"/>
        <v>#N/A</v>
      </c>
      <c r="AL518" s="61" t="e">
        <f t="shared" ref="AL518" si="3908">AK518+COUNTIF($L:$L,AK$2&amp;$P518)-1</f>
        <v>#N/A</v>
      </c>
      <c r="AM518" s="61" t="e">
        <f t="shared" si="3857"/>
        <v>#N/A</v>
      </c>
      <c r="AN518" s="61" t="e">
        <f t="shared" ref="AN518" si="3909">AM518+COUNTIF($L:$L,AM$2&amp;$P518)-1</f>
        <v>#N/A</v>
      </c>
      <c r="AO518" s="61" t="e">
        <f t="shared" si="3859"/>
        <v>#N/A</v>
      </c>
      <c r="AP518" s="61" t="e">
        <f t="shared" ref="AP518" si="3910">AO518+COUNTIF($L:$L,AO$2&amp;$P518)-1</f>
        <v>#N/A</v>
      </c>
      <c r="AQ518" s="61" t="e">
        <f t="shared" si="3861"/>
        <v>#N/A</v>
      </c>
      <c r="AR518" s="61" t="e">
        <f t="shared" ref="AR518" si="3911">AQ518+COUNTIF($L:$L,AQ$2&amp;$P518)-1</f>
        <v>#N/A</v>
      </c>
      <c r="AS518" s="61" t="e">
        <f t="shared" si="3863"/>
        <v>#N/A</v>
      </c>
      <c r="AT518" s="61" t="e">
        <f t="shared" ref="AT518" si="3912">AS518+COUNTIF($L:$L,AS$2&amp;$P518)-1</f>
        <v>#N/A</v>
      </c>
      <c r="AU518" s="61" t="e">
        <f t="shared" si="3865"/>
        <v>#N/A</v>
      </c>
      <c r="AV518" s="61" t="e">
        <f t="shared" si="3866"/>
        <v>#N/A</v>
      </c>
      <c r="AW518" s="61" t="e">
        <f t="shared" si="3867"/>
        <v>#N/A</v>
      </c>
      <c r="AX518" s="61" t="e">
        <f t="shared" si="3868"/>
        <v>#N/A</v>
      </c>
      <c r="AY518" s="61" t="e">
        <f t="shared" si="3869"/>
        <v>#N/A</v>
      </c>
      <c r="AZ518" s="62" t="e">
        <f t="shared" si="3870"/>
        <v>#N/A</v>
      </c>
      <c r="BB518" s="69" t="s">
        <v>612</v>
      </c>
      <c r="BC518" s="70" t="e">
        <f t="shared" si="3871"/>
        <v>#N/A</v>
      </c>
      <c r="BD518" s="70" t="e">
        <f t="shared" si="3872"/>
        <v>#N/A</v>
      </c>
      <c r="BE518" s="70" t="e">
        <f t="shared" si="3873"/>
        <v>#N/A</v>
      </c>
      <c r="BF518" s="70" t="e">
        <f t="shared" si="3874"/>
        <v>#N/A</v>
      </c>
      <c r="BG518" s="70" t="e">
        <f t="shared" si="3875"/>
        <v>#N/A</v>
      </c>
      <c r="BH518" s="70" t="e">
        <f t="shared" si="3876"/>
        <v>#N/A</v>
      </c>
      <c r="BI518" s="70" t="e">
        <f t="shared" si="3877"/>
        <v>#N/A</v>
      </c>
      <c r="BJ518" s="70" t="e">
        <f t="shared" si="3878"/>
        <v>#N/A</v>
      </c>
      <c r="BK518" s="70">
        <f t="shared" si="3879"/>
        <v>1382</v>
      </c>
      <c r="BL518" s="70">
        <f t="shared" si="3880"/>
        <v>1382</v>
      </c>
      <c r="BM518" s="70">
        <f t="shared" si="3881"/>
        <v>1979</v>
      </c>
      <c r="BN518" s="70">
        <f t="shared" si="3882"/>
        <v>1979</v>
      </c>
      <c r="BO518" s="70" t="e">
        <f t="shared" si="3883"/>
        <v>#N/A</v>
      </c>
      <c r="BP518" s="70" t="e">
        <f t="shared" si="3884"/>
        <v>#N/A</v>
      </c>
      <c r="BQ518" s="70" t="e">
        <f t="shared" si="3885"/>
        <v>#N/A</v>
      </c>
      <c r="BR518" s="70" t="e">
        <f t="shared" si="3886"/>
        <v>#N/A</v>
      </c>
      <c r="BS518" s="70" t="e">
        <f t="shared" si="3887"/>
        <v>#N/A</v>
      </c>
      <c r="BT518" s="70" t="e">
        <f t="shared" si="3888"/>
        <v>#N/A</v>
      </c>
      <c r="BU518" s="70" t="e">
        <f t="shared" si="3889"/>
        <v>#N/A</v>
      </c>
      <c r="BV518" s="70" t="e">
        <f t="shared" si="3890"/>
        <v>#N/A</v>
      </c>
      <c r="BW518" s="70" t="e">
        <f t="shared" si="3891"/>
        <v>#N/A</v>
      </c>
      <c r="BX518" s="70" t="e">
        <f t="shared" si="3892"/>
        <v>#N/A</v>
      </c>
      <c r="BY518" s="70" t="e">
        <f t="shared" si="3893"/>
        <v>#N/A</v>
      </c>
      <c r="BZ518" s="70" t="e">
        <f t="shared" si="3894"/>
        <v>#N/A</v>
      </c>
      <c r="CA518" s="70" t="e">
        <f t="shared" si="3895"/>
        <v>#N/A</v>
      </c>
      <c r="CB518" s="70" t="e">
        <f t="shared" si="3896"/>
        <v>#N/A</v>
      </c>
      <c r="CC518" s="70" t="e">
        <f t="shared" si="3897"/>
        <v>#N/A</v>
      </c>
      <c r="CD518" s="70" t="e">
        <f t="shared" si="3898"/>
        <v>#N/A</v>
      </c>
      <c r="CE518" s="70" t="e">
        <f t="shared" si="3899"/>
        <v>#N/A</v>
      </c>
      <c r="CF518" s="70" t="e">
        <f t="shared" si="3900"/>
        <v>#N/A</v>
      </c>
      <c r="CG518" s="70" t="e">
        <f t="shared" si="3901"/>
        <v>#N/A</v>
      </c>
      <c r="CH518" s="70" t="e">
        <f t="shared" si="3902"/>
        <v>#N/A</v>
      </c>
      <c r="CI518" s="70" t="e">
        <f t="shared" si="3903"/>
        <v>#N/A</v>
      </c>
      <c r="CJ518" s="70" t="e">
        <f t="shared" si="3904"/>
        <v>#N/A</v>
      </c>
      <c r="CK518" s="70" t="e">
        <f t="shared" si="3905"/>
        <v>#N/A</v>
      </c>
      <c r="CL518" s="71" t="e">
        <f t="shared" si="3906"/>
        <v>#N/A</v>
      </c>
    </row>
    <row r="519" spans="2:90" hidden="1" x14ac:dyDescent="0.4">
      <c r="B519" t="str">
        <f t="shared" si="3827"/>
        <v>2016静岡ガス＆パワー(株)</v>
      </c>
      <c r="C519" t="str">
        <f t="shared" si="3828"/>
        <v>2016静岡ガス＆パワー(株)</v>
      </c>
      <c r="D519">
        <v>2016</v>
      </c>
      <c r="E519">
        <v>2017</v>
      </c>
      <c r="G519" s="36" t="s">
        <v>262</v>
      </c>
      <c r="H519">
        <v>8.1000000000000004E-5</v>
      </c>
      <c r="J519">
        <v>4.6200000000000001E-4</v>
      </c>
      <c r="L519" s="57" t="s">
        <v>2220</v>
      </c>
      <c r="M519" s="58">
        <v>2016</v>
      </c>
      <c r="N519" s="59" t="s">
        <v>268</v>
      </c>
      <c r="P519" s="57" t="s">
        <v>613</v>
      </c>
      <c r="Q519" s="58" t="e">
        <f t="shared" si="3835"/>
        <v>#N/A</v>
      </c>
      <c r="R519" s="58" t="e">
        <f t="shared" si="3836"/>
        <v>#N/A</v>
      </c>
      <c r="S519" s="58" t="e">
        <f t="shared" si="3837"/>
        <v>#N/A</v>
      </c>
      <c r="T519" s="58" t="e">
        <f t="shared" si="3838"/>
        <v>#N/A</v>
      </c>
      <c r="U519" s="58" t="e">
        <f t="shared" si="3839"/>
        <v>#N/A</v>
      </c>
      <c r="V519" s="58" t="e">
        <f t="shared" si="3840"/>
        <v>#N/A</v>
      </c>
      <c r="W519" s="58" t="e">
        <f t="shared" si="3841"/>
        <v>#N/A</v>
      </c>
      <c r="X519" s="58" t="e">
        <f t="shared" si="3842"/>
        <v>#N/A</v>
      </c>
      <c r="Y519" s="58">
        <f t="shared" si="3843"/>
        <v>1261</v>
      </c>
      <c r="Z519" s="58">
        <f t="shared" si="3844"/>
        <v>1261</v>
      </c>
      <c r="AA519" s="58">
        <f t="shared" si="3845"/>
        <v>1699</v>
      </c>
      <c r="AB519" s="58">
        <f t="shared" si="3846"/>
        <v>1699</v>
      </c>
      <c r="AC519" s="58">
        <f t="shared" si="3847"/>
        <v>2204</v>
      </c>
      <c r="AD519" s="58">
        <f t="shared" si="3848"/>
        <v>2204</v>
      </c>
      <c r="AE519" s="58">
        <f t="shared" si="3849"/>
        <v>2742</v>
      </c>
      <c r="AF519" s="58">
        <f t="shared" si="3850"/>
        <v>2742</v>
      </c>
      <c r="AG519" s="58" t="e">
        <f t="shared" si="3851"/>
        <v>#N/A</v>
      </c>
      <c r="AH519" s="58" t="e">
        <f t="shared" si="3852"/>
        <v>#N/A</v>
      </c>
      <c r="AI519" s="58" t="e">
        <f t="shared" si="3853"/>
        <v>#N/A</v>
      </c>
      <c r="AJ519" s="58" t="e">
        <f t="shared" ref="AJ519" si="3913">AI519+COUNTIF($L:$L,AI$2&amp;$P519)-1</f>
        <v>#N/A</v>
      </c>
      <c r="AK519" s="58" t="e">
        <f t="shared" si="3855"/>
        <v>#N/A</v>
      </c>
      <c r="AL519" s="58" t="e">
        <f t="shared" ref="AL519" si="3914">AK519+COUNTIF($L:$L,AK$2&amp;$P519)-1</f>
        <v>#N/A</v>
      </c>
      <c r="AM519" s="58" t="e">
        <f t="shared" si="3857"/>
        <v>#N/A</v>
      </c>
      <c r="AN519" s="58" t="e">
        <f t="shared" ref="AN519" si="3915">AM519+COUNTIF($L:$L,AM$2&amp;$P519)-1</f>
        <v>#N/A</v>
      </c>
      <c r="AO519" s="58" t="e">
        <f t="shared" si="3859"/>
        <v>#N/A</v>
      </c>
      <c r="AP519" s="58" t="e">
        <f t="shared" ref="AP519" si="3916">AO519+COUNTIF($L:$L,AO$2&amp;$P519)-1</f>
        <v>#N/A</v>
      </c>
      <c r="AQ519" s="58" t="e">
        <f t="shared" si="3861"/>
        <v>#N/A</v>
      </c>
      <c r="AR519" s="58" t="e">
        <f t="shared" ref="AR519" si="3917">AQ519+COUNTIF($L:$L,AQ$2&amp;$P519)-1</f>
        <v>#N/A</v>
      </c>
      <c r="AS519" s="58" t="e">
        <f t="shared" si="3863"/>
        <v>#N/A</v>
      </c>
      <c r="AT519" s="58" t="e">
        <f t="shared" ref="AT519" si="3918">AS519+COUNTIF($L:$L,AS$2&amp;$P519)-1</f>
        <v>#N/A</v>
      </c>
      <c r="AU519" s="58" t="e">
        <f t="shared" si="3865"/>
        <v>#N/A</v>
      </c>
      <c r="AV519" s="58" t="e">
        <f t="shared" si="3866"/>
        <v>#N/A</v>
      </c>
      <c r="AW519" s="58" t="e">
        <f t="shared" si="3867"/>
        <v>#N/A</v>
      </c>
      <c r="AX519" s="58" t="e">
        <f t="shared" si="3868"/>
        <v>#N/A</v>
      </c>
      <c r="AY519" s="58" t="e">
        <f t="shared" si="3869"/>
        <v>#N/A</v>
      </c>
      <c r="AZ519" s="59" t="e">
        <f t="shared" si="3870"/>
        <v>#N/A</v>
      </c>
      <c r="BB519" s="66" t="s">
        <v>613</v>
      </c>
      <c r="BC519" s="67" t="e">
        <f t="shared" si="3871"/>
        <v>#N/A</v>
      </c>
      <c r="BD519" s="67" t="e">
        <f t="shared" si="3872"/>
        <v>#N/A</v>
      </c>
      <c r="BE519" s="67" t="e">
        <f t="shared" si="3873"/>
        <v>#N/A</v>
      </c>
      <c r="BF519" s="67" t="e">
        <f t="shared" si="3874"/>
        <v>#N/A</v>
      </c>
      <c r="BG519" s="67" t="e">
        <f t="shared" si="3875"/>
        <v>#N/A</v>
      </c>
      <c r="BH519" s="67" t="e">
        <f t="shared" si="3876"/>
        <v>#N/A</v>
      </c>
      <c r="BI519" s="67" t="e">
        <f t="shared" si="3877"/>
        <v>#N/A</v>
      </c>
      <c r="BJ519" s="67" t="e">
        <f t="shared" si="3878"/>
        <v>#N/A</v>
      </c>
      <c r="BK519" s="67">
        <f t="shared" si="3879"/>
        <v>1383</v>
      </c>
      <c r="BL519" s="67">
        <f t="shared" si="3880"/>
        <v>1383</v>
      </c>
      <c r="BM519" s="67">
        <f t="shared" si="3881"/>
        <v>1980</v>
      </c>
      <c r="BN519" s="67">
        <f t="shared" si="3882"/>
        <v>1980</v>
      </c>
      <c r="BO519" s="67">
        <f t="shared" si="3883"/>
        <v>2760</v>
      </c>
      <c r="BP519" s="67">
        <f t="shared" si="3884"/>
        <v>2760</v>
      </c>
      <c r="BQ519" s="67">
        <f t="shared" si="3885"/>
        <v>3746</v>
      </c>
      <c r="BR519" s="67">
        <f t="shared" si="3886"/>
        <v>3746</v>
      </c>
      <c r="BS519" s="67" t="e">
        <f t="shared" si="3887"/>
        <v>#N/A</v>
      </c>
      <c r="BT519" s="67" t="e">
        <f t="shared" si="3888"/>
        <v>#N/A</v>
      </c>
      <c r="BU519" s="67" t="e">
        <f t="shared" si="3889"/>
        <v>#N/A</v>
      </c>
      <c r="BV519" s="67" t="e">
        <f t="shared" si="3890"/>
        <v>#N/A</v>
      </c>
      <c r="BW519" s="67" t="e">
        <f t="shared" si="3891"/>
        <v>#N/A</v>
      </c>
      <c r="BX519" s="67" t="e">
        <f t="shared" si="3892"/>
        <v>#N/A</v>
      </c>
      <c r="BY519" s="67" t="e">
        <f t="shared" si="3893"/>
        <v>#N/A</v>
      </c>
      <c r="BZ519" s="67" t="e">
        <f t="shared" si="3894"/>
        <v>#N/A</v>
      </c>
      <c r="CA519" s="67" t="e">
        <f t="shared" si="3895"/>
        <v>#N/A</v>
      </c>
      <c r="CB519" s="67" t="e">
        <f t="shared" si="3896"/>
        <v>#N/A</v>
      </c>
      <c r="CC519" s="67" t="e">
        <f t="shared" si="3897"/>
        <v>#N/A</v>
      </c>
      <c r="CD519" s="67" t="e">
        <f t="shared" si="3898"/>
        <v>#N/A</v>
      </c>
      <c r="CE519" s="67" t="e">
        <f t="shared" si="3899"/>
        <v>#N/A</v>
      </c>
      <c r="CF519" s="67" t="e">
        <f t="shared" si="3900"/>
        <v>#N/A</v>
      </c>
      <c r="CG519" s="67" t="e">
        <f t="shared" si="3901"/>
        <v>#N/A</v>
      </c>
      <c r="CH519" s="67" t="e">
        <f t="shared" si="3902"/>
        <v>#N/A</v>
      </c>
      <c r="CI519" s="67" t="e">
        <f t="shared" si="3903"/>
        <v>#N/A</v>
      </c>
      <c r="CJ519" s="67" t="e">
        <f t="shared" si="3904"/>
        <v>#N/A</v>
      </c>
      <c r="CK519" s="67" t="e">
        <f t="shared" si="3905"/>
        <v>#N/A</v>
      </c>
      <c r="CL519" s="68" t="e">
        <f t="shared" si="3906"/>
        <v>#N/A</v>
      </c>
    </row>
    <row r="520" spans="2:90" hidden="1" x14ac:dyDescent="0.4">
      <c r="B520" t="str">
        <f t="shared" si="3827"/>
        <v>2016荏原環境プラント(株)メニューA</v>
      </c>
      <c r="C520" t="str">
        <f t="shared" si="3828"/>
        <v>2016荏原環境プラント(株)</v>
      </c>
      <c r="D520">
        <v>2016</v>
      </c>
      <c r="E520">
        <v>2017</v>
      </c>
      <c r="G520" s="36" t="s">
        <v>186</v>
      </c>
      <c r="H520" s="40">
        <v>8.1000000000000004E-5</v>
      </c>
      <c r="I520" t="s">
        <v>279</v>
      </c>
      <c r="J520">
        <v>0</v>
      </c>
      <c r="L520" s="60" t="s">
        <v>2221</v>
      </c>
      <c r="M520" s="61">
        <v>2016</v>
      </c>
      <c r="N520" s="62" t="s">
        <v>200</v>
      </c>
      <c r="P520" s="60" t="s">
        <v>614</v>
      </c>
      <c r="Q520" s="61" t="e">
        <f t="shared" si="3835"/>
        <v>#N/A</v>
      </c>
      <c r="R520" s="61" t="e">
        <f t="shared" si="3836"/>
        <v>#N/A</v>
      </c>
      <c r="S520" s="61" t="e">
        <f t="shared" si="3837"/>
        <v>#N/A</v>
      </c>
      <c r="T520" s="61" t="e">
        <f t="shared" si="3838"/>
        <v>#N/A</v>
      </c>
      <c r="U520" s="61" t="e">
        <f t="shared" si="3839"/>
        <v>#N/A</v>
      </c>
      <c r="V520" s="61" t="e">
        <f t="shared" si="3840"/>
        <v>#N/A</v>
      </c>
      <c r="W520" s="61" t="e">
        <f t="shared" si="3841"/>
        <v>#N/A</v>
      </c>
      <c r="X520" s="61" t="e">
        <f t="shared" si="3842"/>
        <v>#N/A</v>
      </c>
      <c r="Y520" s="61">
        <f t="shared" si="3843"/>
        <v>1262</v>
      </c>
      <c r="Z520" s="61">
        <f t="shared" si="3844"/>
        <v>1262</v>
      </c>
      <c r="AA520" s="61">
        <f t="shared" si="3845"/>
        <v>1700</v>
      </c>
      <c r="AB520" s="61">
        <f t="shared" si="3846"/>
        <v>1700</v>
      </c>
      <c r="AC520" s="61">
        <f t="shared" si="3847"/>
        <v>2205</v>
      </c>
      <c r="AD520" s="61">
        <f t="shared" si="3848"/>
        <v>2205</v>
      </c>
      <c r="AE520" s="61">
        <f t="shared" si="3849"/>
        <v>2743</v>
      </c>
      <c r="AF520" s="61">
        <f t="shared" si="3850"/>
        <v>2743</v>
      </c>
      <c r="AG520" s="61" t="e">
        <f t="shared" si="3851"/>
        <v>#N/A</v>
      </c>
      <c r="AH520" s="61" t="e">
        <f t="shared" si="3852"/>
        <v>#N/A</v>
      </c>
      <c r="AI520" s="61" t="e">
        <f t="shared" si="3853"/>
        <v>#N/A</v>
      </c>
      <c r="AJ520" s="61" t="e">
        <f t="shared" ref="AJ520" si="3919">AI520+COUNTIF($L:$L,AI$2&amp;$P520)-1</f>
        <v>#N/A</v>
      </c>
      <c r="AK520" s="61" t="e">
        <f t="shared" si="3855"/>
        <v>#N/A</v>
      </c>
      <c r="AL520" s="61" t="e">
        <f t="shared" ref="AL520" si="3920">AK520+COUNTIF($L:$L,AK$2&amp;$P520)-1</f>
        <v>#N/A</v>
      </c>
      <c r="AM520" s="61" t="e">
        <f t="shared" si="3857"/>
        <v>#N/A</v>
      </c>
      <c r="AN520" s="61" t="e">
        <f t="shared" ref="AN520" si="3921">AM520+COUNTIF($L:$L,AM$2&amp;$P520)-1</f>
        <v>#N/A</v>
      </c>
      <c r="AO520" s="61" t="e">
        <f t="shared" si="3859"/>
        <v>#N/A</v>
      </c>
      <c r="AP520" s="61" t="e">
        <f t="shared" ref="AP520" si="3922">AO520+COUNTIF($L:$L,AO$2&amp;$P520)-1</f>
        <v>#N/A</v>
      </c>
      <c r="AQ520" s="61" t="e">
        <f t="shared" si="3861"/>
        <v>#N/A</v>
      </c>
      <c r="AR520" s="61" t="e">
        <f t="shared" ref="AR520" si="3923">AQ520+COUNTIF($L:$L,AQ$2&amp;$P520)-1</f>
        <v>#N/A</v>
      </c>
      <c r="AS520" s="61" t="e">
        <f t="shared" si="3863"/>
        <v>#N/A</v>
      </c>
      <c r="AT520" s="61" t="e">
        <f t="shared" ref="AT520" si="3924">AS520+COUNTIF($L:$L,AS$2&amp;$P520)-1</f>
        <v>#N/A</v>
      </c>
      <c r="AU520" s="61" t="e">
        <f t="shared" si="3865"/>
        <v>#N/A</v>
      </c>
      <c r="AV520" s="61" t="e">
        <f t="shared" si="3866"/>
        <v>#N/A</v>
      </c>
      <c r="AW520" s="61" t="e">
        <f t="shared" si="3867"/>
        <v>#N/A</v>
      </c>
      <c r="AX520" s="61" t="e">
        <f t="shared" si="3868"/>
        <v>#N/A</v>
      </c>
      <c r="AY520" s="61" t="e">
        <f t="shared" si="3869"/>
        <v>#N/A</v>
      </c>
      <c r="AZ520" s="62" t="e">
        <f t="shared" si="3870"/>
        <v>#N/A</v>
      </c>
      <c r="BB520" s="69" t="s">
        <v>614</v>
      </c>
      <c r="BC520" s="70" t="e">
        <f t="shared" si="3871"/>
        <v>#N/A</v>
      </c>
      <c r="BD520" s="70" t="e">
        <f t="shared" si="3872"/>
        <v>#N/A</v>
      </c>
      <c r="BE520" s="70" t="e">
        <f t="shared" si="3873"/>
        <v>#N/A</v>
      </c>
      <c r="BF520" s="70" t="e">
        <f t="shared" si="3874"/>
        <v>#N/A</v>
      </c>
      <c r="BG520" s="70" t="e">
        <f t="shared" si="3875"/>
        <v>#N/A</v>
      </c>
      <c r="BH520" s="70" t="e">
        <f t="shared" si="3876"/>
        <v>#N/A</v>
      </c>
      <c r="BI520" s="70" t="e">
        <f t="shared" si="3877"/>
        <v>#N/A</v>
      </c>
      <c r="BJ520" s="70" t="e">
        <f t="shared" si="3878"/>
        <v>#N/A</v>
      </c>
      <c r="BK520" s="70">
        <f t="shared" si="3879"/>
        <v>1384</v>
      </c>
      <c r="BL520" s="70">
        <f t="shared" si="3880"/>
        <v>1384</v>
      </c>
      <c r="BM520" s="70">
        <f t="shared" si="3881"/>
        <v>1981</v>
      </c>
      <c r="BN520" s="70">
        <f t="shared" si="3882"/>
        <v>1981</v>
      </c>
      <c r="BO520" s="70">
        <f t="shared" si="3883"/>
        <v>2761</v>
      </c>
      <c r="BP520" s="70">
        <f t="shared" si="3884"/>
        <v>2761</v>
      </c>
      <c r="BQ520" s="70">
        <f t="shared" si="3885"/>
        <v>3747</v>
      </c>
      <c r="BR520" s="70">
        <f t="shared" si="3886"/>
        <v>3747</v>
      </c>
      <c r="BS520" s="70" t="e">
        <f t="shared" si="3887"/>
        <v>#N/A</v>
      </c>
      <c r="BT520" s="70" t="e">
        <f t="shared" si="3888"/>
        <v>#N/A</v>
      </c>
      <c r="BU520" s="70" t="e">
        <f t="shared" si="3889"/>
        <v>#N/A</v>
      </c>
      <c r="BV520" s="70" t="e">
        <f t="shared" si="3890"/>
        <v>#N/A</v>
      </c>
      <c r="BW520" s="70" t="e">
        <f t="shared" si="3891"/>
        <v>#N/A</v>
      </c>
      <c r="BX520" s="70" t="e">
        <f t="shared" si="3892"/>
        <v>#N/A</v>
      </c>
      <c r="BY520" s="70" t="e">
        <f t="shared" si="3893"/>
        <v>#N/A</v>
      </c>
      <c r="BZ520" s="70" t="e">
        <f t="shared" si="3894"/>
        <v>#N/A</v>
      </c>
      <c r="CA520" s="70" t="e">
        <f t="shared" si="3895"/>
        <v>#N/A</v>
      </c>
      <c r="CB520" s="70" t="e">
        <f t="shared" si="3896"/>
        <v>#N/A</v>
      </c>
      <c r="CC520" s="70" t="e">
        <f t="shared" si="3897"/>
        <v>#N/A</v>
      </c>
      <c r="CD520" s="70" t="e">
        <f t="shared" si="3898"/>
        <v>#N/A</v>
      </c>
      <c r="CE520" s="70" t="e">
        <f t="shared" si="3899"/>
        <v>#N/A</v>
      </c>
      <c r="CF520" s="70" t="e">
        <f t="shared" si="3900"/>
        <v>#N/A</v>
      </c>
      <c r="CG520" s="70" t="e">
        <f t="shared" si="3901"/>
        <v>#N/A</v>
      </c>
      <c r="CH520" s="70" t="e">
        <f t="shared" si="3902"/>
        <v>#N/A</v>
      </c>
      <c r="CI520" s="70" t="e">
        <f t="shared" si="3903"/>
        <v>#N/A</v>
      </c>
      <c r="CJ520" s="70" t="e">
        <f t="shared" si="3904"/>
        <v>#N/A</v>
      </c>
      <c r="CK520" s="70" t="e">
        <f t="shared" si="3905"/>
        <v>#N/A</v>
      </c>
      <c r="CL520" s="71" t="e">
        <f t="shared" si="3906"/>
        <v>#N/A</v>
      </c>
    </row>
    <row r="521" spans="2:90" hidden="1" x14ac:dyDescent="0.4">
      <c r="B521" t="str">
        <f t="shared" si="3827"/>
        <v>2016荏原環境プラント(株)メニューB</v>
      </c>
      <c r="C521" t="str">
        <f t="shared" si="3828"/>
        <v>2016荏原環境プラント(株)</v>
      </c>
      <c r="D521">
        <v>2016</v>
      </c>
      <c r="E521">
        <v>2017</v>
      </c>
      <c r="G521" s="41" t="s">
        <v>186</v>
      </c>
      <c r="H521" s="40">
        <v>8.1000000000000004E-5</v>
      </c>
      <c r="I521" t="s">
        <v>13</v>
      </c>
      <c r="J521">
        <v>2.6600000000000001E-4</v>
      </c>
      <c r="L521" s="57" t="s">
        <v>2222</v>
      </c>
      <c r="M521" s="58">
        <v>2016</v>
      </c>
      <c r="N521" s="59" t="s">
        <v>269</v>
      </c>
      <c r="P521" s="57" t="s">
        <v>615</v>
      </c>
      <c r="Q521" s="58" t="e">
        <f t="shared" si="3835"/>
        <v>#N/A</v>
      </c>
      <c r="R521" s="58" t="e">
        <f t="shared" si="3836"/>
        <v>#N/A</v>
      </c>
      <c r="S521" s="58" t="e">
        <f t="shared" si="3837"/>
        <v>#N/A</v>
      </c>
      <c r="T521" s="58" t="e">
        <f t="shared" si="3838"/>
        <v>#N/A</v>
      </c>
      <c r="U521" s="58" t="e">
        <f t="shared" si="3839"/>
        <v>#N/A</v>
      </c>
      <c r="V521" s="58" t="e">
        <f t="shared" si="3840"/>
        <v>#N/A</v>
      </c>
      <c r="W521" s="58" t="e">
        <f t="shared" si="3841"/>
        <v>#N/A</v>
      </c>
      <c r="X521" s="58" t="e">
        <f t="shared" si="3842"/>
        <v>#N/A</v>
      </c>
      <c r="Y521" s="58">
        <f t="shared" si="3843"/>
        <v>1263</v>
      </c>
      <c r="Z521" s="58">
        <f t="shared" si="3844"/>
        <v>1263</v>
      </c>
      <c r="AA521" s="58">
        <f t="shared" si="3845"/>
        <v>1701</v>
      </c>
      <c r="AB521" s="58">
        <f t="shared" si="3846"/>
        <v>1701</v>
      </c>
      <c r="AC521" s="58">
        <f t="shared" si="3847"/>
        <v>2206</v>
      </c>
      <c r="AD521" s="58">
        <f t="shared" si="3848"/>
        <v>2206</v>
      </c>
      <c r="AE521" s="58">
        <f t="shared" si="3849"/>
        <v>2744</v>
      </c>
      <c r="AF521" s="58">
        <f t="shared" si="3850"/>
        <v>2744</v>
      </c>
      <c r="AG521" s="58" t="e">
        <f t="shared" si="3851"/>
        <v>#N/A</v>
      </c>
      <c r="AH521" s="58" t="e">
        <f t="shared" si="3852"/>
        <v>#N/A</v>
      </c>
      <c r="AI521" s="58" t="e">
        <f t="shared" si="3853"/>
        <v>#N/A</v>
      </c>
      <c r="AJ521" s="58" t="e">
        <f t="shared" ref="AJ521" si="3925">AI521+COUNTIF($L:$L,AI$2&amp;$P521)-1</f>
        <v>#N/A</v>
      </c>
      <c r="AK521" s="58" t="e">
        <f t="shared" si="3855"/>
        <v>#N/A</v>
      </c>
      <c r="AL521" s="58" t="e">
        <f t="shared" ref="AL521" si="3926">AK521+COUNTIF($L:$L,AK$2&amp;$P521)-1</f>
        <v>#N/A</v>
      </c>
      <c r="AM521" s="58" t="e">
        <f t="shared" si="3857"/>
        <v>#N/A</v>
      </c>
      <c r="AN521" s="58" t="e">
        <f t="shared" ref="AN521" si="3927">AM521+COUNTIF($L:$L,AM$2&amp;$P521)-1</f>
        <v>#N/A</v>
      </c>
      <c r="AO521" s="58" t="e">
        <f t="shared" si="3859"/>
        <v>#N/A</v>
      </c>
      <c r="AP521" s="58" t="e">
        <f t="shared" ref="AP521" si="3928">AO521+COUNTIF($L:$L,AO$2&amp;$P521)-1</f>
        <v>#N/A</v>
      </c>
      <c r="AQ521" s="58" t="e">
        <f t="shared" si="3861"/>
        <v>#N/A</v>
      </c>
      <c r="AR521" s="58" t="e">
        <f t="shared" ref="AR521" si="3929">AQ521+COUNTIF($L:$L,AQ$2&amp;$P521)-1</f>
        <v>#N/A</v>
      </c>
      <c r="AS521" s="58" t="e">
        <f t="shared" si="3863"/>
        <v>#N/A</v>
      </c>
      <c r="AT521" s="58" t="e">
        <f t="shared" ref="AT521" si="3930">AS521+COUNTIF($L:$L,AS$2&amp;$P521)-1</f>
        <v>#N/A</v>
      </c>
      <c r="AU521" s="58" t="e">
        <f t="shared" si="3865"/>
        <v>#N/A</v>
      </c>
      <c r="AV521" s="58" t="e">
        <f t="shared" si="3866"/>
        <v>#N/A</v>
      </c>
      <c r="AW521" s="58" t="e">
        <f t="shared" si="3867"/>
        <v>#N/A</v>
      </c>
      <c r="AX521" s="58" t="e">
        <f t="shared" si="3868"/>
        <v>#N/A</v>
      </c>
      <c r="AY521" s="58" t="e">
        <f t="shared" si="3869"/>
        <v>#N/A</v>
      </c>
      <c r="AZ521" s="59" t="e">
        <f t="shared" si="3870"/>
        <v>#N/A</v>
      </c>
      <c r="BB521" s="66" t="s">
        <v>615</v>
      </c>
      <c r="BC521" s="67" t="e">
        <f t="shared" si="3871"/>
        <v>#N/A</v>
      </c>
      <c r="BD521" s="67" t="e">
        <f t="shared" si="3872"/>
        <v>#N/A</v>
      </c>
      <c r="BE521" s="67" t="e">
        <f t="shared" si="3873"/>
        <v>#N/A</v>
      </c>
      <c r="BF521" s="67" t="e">
        <f t="shared" si="3874"/>
        <v>#N/A</v>
      </c>
      <c r="BG521" s="67" t="e">
        <f t="shared" si="3875"/>
        <v>#N/A</v>
      </c>
      <c r="BH521" s="67" t="e">
        <f t="shared" si="3876"/>
        <v>#N/A</v>
      </c>
      <c r="BI521" s="67" t="e">
        <f t="shared" si="3877"/>
        <v>#N/A</v>
      </c>
      <c r="BJ521" s="67" t="e">
        <f t="shared" si="3878"/>
        <v>#N/A</v>
      </c>
      <c r="BK521" s="67">
        <f t="shared" si="3879"/>
        <v>1385</v>
      </c>
      <c r="BL521" s="67">
        <f t="shared" si="3880"/>
        <v>1385</v>
      </c>
      <c r="BM521" s="67">
        <f t="shared" si="3881"/>
        <v>1982</v>
      </c>
      <c r="BN521" s="67">
        <f t="shared" si="3882"/>
        <v>1982</v>
      </c>
      <c r="BO521" s="67">
        <f t="shared" si="3883"/>
        <v>2762</v>
      </c>
      <c r="BP521" s="67">
        <f t="shared" si="3884"/>
        <v>2762</v>
      </c>
      <c r="BQ521" s="67">
        <f t="shared" si="3885"/>
        <v>3748</v>
      </c>
      <c r="BR521" s="67">
        <f t="shared" si="3886"/>
        <v>3748</v>
      </c>
      <c r="BS521" s="67" t="e">
        <f t="shared" si="3887"/>
        <v>#N/A</v>
      </c>
      <c r="BT521" s="67" t="e">
        <f t="shared" si="3888"/>
        <v>#N/A</v>
      </c>
      <c r="BU521" s="67" t="e">
        <f t="shared" si="3889"/>
        <v>#N/A</v>
      </c>
      <c r="BV521" s="67" t="e">
        <f t="shared" si="3890"/>
        <v>#N/A</v>
      </c>
      <c r="BW521" s="67" t="e">
        <f t="shared" si="3891"/>
        <v>#N/A</v>
      </c>
      <c r="BX521" s="67" t="e">
        <f t="shared" si="3892"/>
        <v>#N/A</v>
      </c>
      <c r="BY521" s="67" t="e">
        <f t="shared" si="3893"/>
        <v>#N/A</v>
      </c>
      <c r="BZ521" s="67" t="e">
        <f t="shared" si="3894"/>
        <v>#N/A</v>
      </c>
      <c r="CA521" s="67" t="e">
        <f t="shared" si="3895"/>
        <v>#N/A</v>
      </c>
      <c r="CB521" s="67" t="e">
        <f t="shared" si="3896"/>
        <v>#N/A</v>
      </c>
      <c r="CC521" s="67" t="e">
        <f t="shared" si="3897"/>
        <v>#N/A</v>
      </c>
      <c r="CD521" s="67" t="e">
        <f t="shared" si="3898"/>
        <v>#N/A</v>
      </c>
      <c r="CE521" s="67" t="e">
        <f t="shared" si="3899"/>
        <v>#N/A</v>
      </c>
      <c r="CF521" s="67" t="e">
        <f t="shared" si="3900"/>
        <v>#N/A</v>
      </c>
      <c r="CG521" s="67" t="e">
        <f t="shared" si="3901"/>
        <v>#N/A</v>
      </c>
      <c r="CH521" s="67" t="e">
        <f t="shared" si="3902"/>
        <v>#N/A</v>
      </c>
      <c r="CI521" s="67" t="e">
        <f t="shared" si="3903"/>
        <v>#N/A</v>
      </c>
      <c r="CJ521" s="67" t="e">
        <f t="shared" si="3904"/>
        <v>#N/A</v>
      </c>
      <c r="CK521" s="67" t="e">
        <f t="shared" si="3905"/>
        <v>#N/A</v>
      </c>
      <c r="CL521" s="68" t="e">
        <f t="shared" si="3906"/>
        <v>#N/A</v>
      </c>
    </row>
    <row r="522" spans="2:90" hidden="1" x14ac:dyDescent="0.4">
      <c r="B522" t="str">
        <f t="shared" si="3827"/>
        <v>2016荏原環境プラント(株)メニューC</v>
      </c>
      <c r="C522" t="str">
        <f t="shared" si="3828"/>
        <v>2016荏原環境プラント(株)</v>
      </c>
      <c r="D522">
        <v>2016</v>
      </c>
      <c r="E522">
        <v>2017</v>
      </c>
      <c r="G522" s="41" t="s">
        <v>186</v>
      </c>
      <c r="H522" s="40">
        <v>8.1000000000000004E-5</v>
      </c>
      <c r="I522" t="s">
        <v>14</v>
      </c>
      <c r="J522">
        <v>3.21E-4</v>
      </c>
      <c r="L522" s="60" t="s">
        <v>2223</v>
      </c>
      <c r="M522" s="61">
        <v>2016</v>
      </c>
      <c r="N522" s="62" t="s">
        <v>270</v>
      </c>
      <c r="P522" s="60" t="s">
        <v>616</v>
      </c>
      <c r="Q522" s="61" t="e">
        <f t="shared" si="3835"/>
        <v>#N/A</v>
      </c>
      <c r="R522" s="61" t="e">
        <f t="shared" si="3836"/>
        <v>#N/A</v>
      </c>
      <c r="S522" s="61" t="e">
        <f t="shared" si="3837"/>
        <v>#N/A</v>
      </c>
      <c r="T522" s="61" t="e">
        <f t="shared" si="3838"/>
        <v>#N/A</v>
      </c>
      <c r="U522" s="61" t="e">
        <f t="shared" si="3839"/>
        <v>#N/A</v>
      </c>
      <c r="V522" s="61" t="e">
        <f t="shared" si="3840"/>
        <v>#N/A</v>
      </c>
      <c r="W522" s="61" t="e">
        <f t="shared" si="3841"/>
        <v>#N/A</v>
      </c>
      <c r="X522" s="61" t="e">
        <f t="shared" si="3842"/>
        <v>#N/A</v>
      </c>
      <c r="Y522" s="61">
        <f t="shared" si="3843"/>
        <v>1264</v>
      </c>
      <c r="Z522" s="61">
        <f t="shared" si="3844"/>
        <v>1264</v>
      </c>
      <c r="AA522" s="61">
        <f t="shared" si="3845"/>
        <v>1702</v>
      </c>
      <c r="AB522" s="61">
        <f t="shared" si="3846"/>
        <v>1702</v>
      </c>
      <c r="AC522" s="61">
        <f t="shared" si="3847"/>
        <v>2207</v>
      </c>
      <c r="AD522" s="61">
        <f t="shared" si="3848"/>
        <v>2207</v>
      </c>
      <c r="AE522" s="61">
        <f t="shared" si="3849"/>
        <v>2745</v>
      </c>
      <c r="AF522" s="61">
        <f t="shared" si="3850"/>
        <v>2745</v>
      </c>
      <c r="AG522" s="61" t="e">
        <f t="shared" si="3851"/>
        <v>#N/A</v>
      </c>
      <c r="AH522" s="61" t="e">
        <f t="shared" si="3852"/>
        <v>#N/A</v>
      </c>
      <c r="AI522" s="61" t="e">
        <f t="shared" si="3853"/>
        <v>#N/A</v>
      </c>
      <c r="AJ522" s="61" t="e">
        <f t="shared" ref="AJ522" si="3931">AI522+COUNTIF($L:$L,AI$2&amp;$P522)-1</f>
        <v>#N/A</v>
      </c>
      <c r="AK522" s="61" t="e">
        <f t="shared" si="3855"/>
        <v>#N/A</v>
      </c>
      <c r="AL522" s="61" t="e">
        <f t="shared" ref="AL522" si="3932">AK522+COUNTIF($L:$L,AK$2&amp;$P522)-1</f>
        <v>#N/A</v>
      </c>
      <c r="AM522" s="61" t="e">
        <f t="shared" si="3857"/>
        <v>#N/A</v>
      </c>
      <c r="AN522" s="61" t="e">
        <f t="shared" ref="AN522" si="3933">AM522+COUNTIF($L:$L,AM$2&amp;$P522)-1</f>
        <v>#N/A</v>
      </c>
      <c r="AO522" s="61" t="e">
        <f t="shared" si="3859"/>
        <v>#N/A</v>
      </c>
      <c r="AP522" s="61" t="e">
        <f t="shared" ref="AP522" si="3934">AO522+COUNTIF($L:$L,AO$2&amp;$P522)-1</f>
        <v>#N/A</v>
      </c>
      <c r="AQ522" s="61" t="e">
        <f t="shared" si="3861"/>
        <v>#N/A</v>
      </c>
      <c r="AR522" s="61" t="e">
        <f t="shared" ref="AR522" si="3935">AQ522+COUNTIF($L:$L,AQ$2&amp;$P522)-1</f>
        <v>#N/A</v>
      </c>
      <c r="AS522" s="61" t="e">
        <f t="shared" si="3863"/>
        <v>#N/A</v>
      </c>
      <c r="AT522" s="61" t="e">
        <f t="shared" ref="AT522" si="3936">AS522+COUNTIF($L:$L,AS$2&amp;$P522)-1</f>
        <v>#N/A</v>
      </c>
      <c r="AU522" s="61" t="e">
        <f t="shared" si="3865"/>
        <v>#N/A</v>
      </c>
      <c r="AV522" s="61" t="e">
        <f t="shared" si="3866"/>
        <v>#N/A</v>
      </c>
      <c r="AW522" s="61" t="e">
        <f t="shared" si="3867"/>
        <v>#N/A</v>
      </c>
      <c r="AX522" s="61" t="e">
        <f t="shared" si="3868"/>
        <v>#N/A</v>
      </c>
      <c r="AY522" s="61" t="e">
        <f t="shared" si="3869"/>
        <v>#N/A</v>
      </c>
      <c r="AZ522" s="62" t="e">
        <f t="shared" si="3870"/>
        <v>#N/A</v>
      </c>
      <c r="BB522" s="69" t="s">
        <v>616</v>
      </c>
      <c r="BC522" s="70" t="e">
        <f t="shared" si="3871"/>
        <v>#N/A</v>
      </c>
      <c r="BD522" s="70" t="e">
        <f t="shared" si="3872"/>
        <v>#N/A</v>
      </c>
      <c r="BE522" s="70" t="e">
        <f t="shared" si="3873"/>
        <v>#N/A</v>
      </c>
      <c r="BF522" s="70" t="e">
        <f t="shared" si="3874"/>
        <v>#N/A</v>
      </c>
      <c r="BG522" s="70" t="e">
        <f t="shared" si="3875"/>
        <v>#N/A</v>
      </c>
      <c r="BH522" s="70" t="e">
        <f t="shared" si="3876"/>
        <v>#N/A</v>
      </c>
      <c r="BI522" s="70" t="e">
        <f t="shared" si="3877"/>
        <v>#N/A</v>
      </c>
      <c r="BJ522" s="70" t="e">
        <f t="shared" si="3878"/>
        <v>#N/A</v>
      </c>
      <c r="BK522" s="70">
        <f t="shared" si="3879"/>
        <v>1386</v>
      </c>
      <c r="BL522" s="70">
        <f t="shared" si="3880"/>
        <v>1386</v>
      </c>
      <c r="BM522" s="70">
        <f t="shared" si="3881"/>
        <v>1983</v>
      </c>
      <c r="BN522" s="70">
        <f t="shared" si="3882"/>
        <v>1983</v>
      </c>
      <c r="BO522" s="70">
        <f t="shared" si="3883"/>
        <v>2763</v>
      </c>
      <c r="BP522" s="70">
        <f t="shared" si="3884"/>
        <v>2763</v>
      </c>
      <c r="BQ522" s="70">
        <f t="shared" si="3885"/>
        <v>3749</v>
      </c>
      <c r="BR522" s="70">
        <f t="shared" si="3886"/>
        <v>3749</v>
      </c>
      <c r="BS522" s="70" t="e">
        <f t="shared" si="3887"/>
        <v>#N/A</v>
      </c>
      <c r="BT522" s="70" t="e">
        <f t="shared" si="3888"/>
        <v>#N/A</v>
      </c>
      <c r="BU522" s="70" t="e">
        <f t="shared" si="3889"/>
        <v>#N/A</v>
      </c>
      <c r="BV522" s="70" t="e">
        <f t="shared" si="3890"/>
        <v>#N/A</v>
      </c>
      <c r="BW522" s="70" t="e">
        <f t="shared" si="3891"/>
        <v>#N/A</v>
      </c>
      <c r="BX522" s="70" t="e">
        <f t="shared" si="3892"/>
        <v>#N/A</v>
      </c>
      <c r="BY522" s="70" t="e">
        <f t="shared" si="3893"/>
        <v>#N/A</v>
      </c>
      <c r="BZ522" s="70" t="e">
        <f t="shared" si="3894"/>
        <v>#N/A</v>
      </c>
      <c r="CA522" s="70" t="e">
        <f t="shared" si="3895"/>
        <v>#N/A</v>
      </c>
      <c r="CB522" s="70" t="e">
        <f t="shared" si="3896"/>
        <v>#N/A</v>
      </c>
      <c r="CC522" s="70" t="e">
        <f t="shared" si="3897"/>
        <v>#N/A</v>
      </c>
      <c r="CD522" s="70" t="e">
        <f t="shared" si="3898"/>
        <v>#N/A</v>
      </c>
      <c r="CE522" s="70" t="e">
        <f t="shared" si="3899"/>
        <v>#N/A</v>
      </c>
      <c r="CF522" s="70" t="e">
        <f t="shared" si="3900"/>
        <v>#N/A</v>
      </c>
      <c r="CG522" s="70" t="e">
        <f t="shared" si="3901"/>
        <v>#N/A</v>
      </c>
      <c r="CH522" s="70" t="e">
        <f t="shared" si="3902"/>
        <v>#N/A</v>
      </c>
      <c r="CI522" s="70" t="e">
        <f t="shared" si="3903"/>
        <v>#N/A</v>
      </c>
      <c r="CJ522" s="70" t="e">
        <f t="shared" si="3904"/>
        <v>#N/A</v>
      </c>
      <c r="CK522" s="70" t="e">
        <f t="shared" si="3905"/>
        <v>#N/A</v>
      </c>
      <c r="CL522" s="71" t="e">
        <f t="shared" si="3906"/>
        <v>#N/A</v>
      </c>
    </row>
    <row r="523" spans="2:90" hidden="1" x14ac:dyDescent="0.4">
      <c r="B523" t="str">
        <f t="shared" si="3827"/>
        <v>2016荏原環境プラント(株)メニューD</v>
      </c>
      <c r="C523" t="str">
        <f t="shared" si="3828"/>
        <v>2016荏原環境プラント(株)</v>
      </c>
      <c r="D523">
        <v>2016</v>
      </c>
      <c r="E523">
        <v>2017</v>
      </c>
      <c r="G523" s="41" t="s">
        <v>186</v>
      </c>
      <c r="H523" s="40">
        <v>8.1000000000000004E-5</v>
      </c>
      <c r="I523" t="s">
        <v>618</v>
      </c>
      <c r="J523">
        <v>3.28E-4</v>
      </c>
      <c r="L523" s="57" t="s">
        <v>2224</v>
      </c>
      <c r="M523" s="58">
        <v>2016</v>
      </c>
      <c r="N523" s="59" t="s">
        <v>178</v>
      </c>
      <c r="P523" s="57" t="s">
        <v>617</v>
      </c>
      <c r="Q523" s="58" t="e">
        <f t="shared" si="3835"/>
        <v>#N/A</v>
      </c>
      <c r="R523" s="58" t="e">
        <f t="shared" si="3836"/>
        <v>#N/A</v>
      </c>
      <c r="S523" s="58" t="e">
        <f t="shared" si="3837"/>
        <v>#N/A</v>
      </c>
      <c r="T523" s="58" t="e">
        <f t="shared" si="3838"/>
        <v>#N/A</v>
      </c>
      <c r="U523" s="58" t="e">
        <f t="shared" si="3839"/>
        <v>#N/A</v>
      </c>
      <c r="V523" s="58" t="e">
        <f t="shared" si="3840"/>
        <v>#N/A</v>
      </c>
      <c r="W523" s="58" t="e">
        <f t="shared" si="3841"/>
        <v>#N/A</v>
      </c>
      <c r="X523" s="58" t="e">
        <f t="shared" si="3842"/>
        <v>#N/A</v>
      </c>
      <c r="Y523" s="58">
        <f t="shared" si="3843"/>
        <v>1265</v>
      </c>
      <c r="Z523" s="58">
        <f t="shared" si="3844"/>
        <v>1265</v>
      </c>
      <c r="AA523" s="58">
        <f t="shared" si="3845"/>
        <v>1703</v>
      </c>
      <c r="AB523" s="58">
        <f t="shared" si="3846"/>
        <v>1703</v>
      </c>
      <c r="AC523" s="58">
        <f t="shared" si="3847"/>
        <v>2208</v>
      </c>
      <c r="AD523" s="58">
        <f t="shared" si="3848"/>
        <v>2208</v>
      </c>
      <c r="AE523" s="58">
        <f t="shared" si="3849"/>
        <v>2746</v>
      </c>
      <c r="AF523" s="58">
        <f t="shared" si="3850"/>
        <v>2746</v>
      </c>
      <c r="AG523" s="58" t="e">
        <f t="shared" si="3851"/>
        <v>#N/A</v>
      </c>
      <c r="AH523" s="58" t="e">
        <f t="shared" si="3852"/>
        <v>#N/A</v>
      </c>
      <c r="AI523" s="58" t="e">
        <f t="shared" si="3853"/>
        <v>#N/A</v>
      </c>
      <c r="AJ523" s="58" t="e">
        <f t="shared" ref="AJ523" si="3937">AI523+COUNTIF($L:$L,AI$2&amp;$P523)-1</f>
        <v>#N/A</v>
      </c>
      <c r="AK523" s="58" t="e">
        <f t="shared" si="3855"/>
        <v>#N/A</v>
      </c>
      <c r="AL523" s="58" t="e">
        <f t="shared" ref="AL523" si="3938">AK523+COUNTIF($L:$L,AK$2&amp;$P523)-1</f>
        <v>#N/A</v>
      </c>
      <c r="AM523" s="58" t="e">
        <f t="shared" si="3857"/>
        <v>#N/A</v>
      </c>
      <c r="AN523" s="58" t="e">
        <f t="shared" ref="AN523" si="3939">AM523+COUNTIF($L:$L,AM$2&amp;$P523)-1</f>
        <v>#N/A</v>
      </c>
      <c r="AO523" s="58" t="e">
        <f t="shared" si="3859"/>
        <v>#N/A</v>
      </c>
      <c r="AP523" s="58" t="e">
        <f t="shared" ref="AP523" si="3940">AO523+COUNTIF($L:$L,AO$2&amp;$P523)-1</f>
        <v>#N/A</v>
      </c>
      <c r="AQ523" s="58" t="e">
        <f t="shared" si="3861"/>
        <v>#N/A</v>
      </c>
      <c r="AR523" s="58" t="e">
        <f t="shared" ref="AR523" si="3941">AQ523+COUNTIF($L:$L,AQ$2&amp;$P523)-1</f>
        <v>#N/A</v>
      </c>
      <c r="AS523" s="58" t="e">
        <f t="shared" si="3863"/>
        <v>#N/A</v>
      </c>
      <c r="AT523" s="58" t="e">
        <f t="shared" ref="AT523" si="3942">AS523+COUNTIF($L:$L,AS$2&amp;$P523)-1</f>
        <v>#N/A</v>
      </c>
      <c r="AU523" s="58" t="e">
        <f t="shared" si="3865"/>
        <v>#N/A</v>
      </c>
      <c r="AV523" s="58" t="e">
        <f t="shared" si="3866"/>
        <v>#N/A</v>
      </c>
      <c r="AW523" s="58" t="e">
        <f t="shared" si="3867"/>
        <v>#N/A</v>
      </c>
      <c r="AX523" s="58" t="e">
        <f t="shared" si="3868"/>
        <v>#N/A</v>
      </c>
      <c r="AY523" s="58" t="e">
        <f t="shared" si="3869"/>
        <v>#N/A</v>
      </c>
      <c r="AZ523" s="59" t="e">
        <f t="shared" si="3870"/>
        <v>#N/A</v>
      </c>
      <c r="BB523" s="66" t="s">
        <v>617</v>
      </c>
      <c r="BC523" s="67" t="e">
        <f t="shared" si="3871"/>
        <v>#N/A</v>
      </c>
      <c r="BD523" s="67" t="e">
        <f t="shared" si="3872"/>
        <v>#N/A</v>
      </c>
      <c r="BE523" s="67" t="e">
        <f t="shared" si="3873"/>
        <v>#N/A</v>
      </c>
      <c r="BF523" s="67" t="e">
        <f t="shared" si="3874"/>
        <v>#N/A</v>
      </c>
      <c r="BG523" s="67" t="e">
        <f t="shared" si="3875"/>
        <v>#N/A</v>
      </c>
      <c r="BH523" s="67" t="e">
        <f t="shared" si="3876"/>
        <v>#N/A</v>
      </c>
      <c r="BI523" s="67" t="e">
        <f t="shared" si="3877"/>
        <v>#N/A</v>
      </c>
      <c r="BJ523" s="67" t="e">
        <f t="shared" si="3878"/>
        <v>#N/A</v>
      </c>
      <c r="BK523" s="67">
        <f t="shared" si="3879"/>
        <v>1387</v>
      </c>
      <c r="BL523" s="67">
        <f t="shared" si="3880"/>
        <v>1387</v>
      </c>
      <c r="BM523" s="67">
        <f t="shared" si="3881"/>
        <v>1984</v>
      </c>
      <c r="BN523" s="67">
        <f t="shared" si="3882"/>
        <v>1984</v>
      </c>
      <c r="BO523" s="67">
        <f t="shared" si="3883"/>
        <v>2764</v>
      </c>
      <c r="BP523" s="67">
        <f t="shared" si="3884"/>
        <v>2764</v>
      </c>
      <c r="BQ523" s="67">
        <f t="shared" si="3885"/>
        <v>3750</v>
      </c>
      <c r="BR523" s="67">
        <f t="shared" si="3886"/>
        <v>3750</v>
      </c>
      <c r="BS523" s="67" t="e">
        <f t="shared" si="3887"/>
        <v>#N/A</v>
      </c>
      <c r="BT523" s="67" t="e">
        <f t="shared" si="3888"/>
        <v>#N/A</v>
      </c>
      <c r="BU523" s="67" t="e">
        <f t="shared" si="3889"/>
        <v>#N/A</v>
      </c>
      <c r="BV523" s="67" t="e">
        <f t="shared" si="3890"/>
        <v>#N/A</v>
      </c>
      <c r="BW523" s="67" t="e">
        <f t="shared" si="3891"/>
        <v>#N/A</v>
      </c>
      <c r="BX523" s="67" t="e">
        <f t="shared" si="3892"/>
        <v>#N/A</v>
      </c>
      <c r="BY523" s="67" t="e">
        <f t="shared" si="3893"/>
        <v>#N/A</v>
      </c>
      <c r="BZ523" s="67" t="e">
        <f t="shared" si="3894"/>
        <v>#N/A</v>
      </c>
      <c r="CA523" s="67" t="e">
        <f t="shared" si="3895"/>
        <v>#N/A</v>
      </c>
      <c r="CB523" s="67" t="e">
        <f t="shared" si="3896"/>
        <v>#N/A</v>
      </c>
      <c r="CC523" s="67" t="e">
        <f t="shared" si="3897"/>
        <v>#N/A</v>
      </c>
      <c r="CD523" s="67" t="e">
        <f t="shared" si="3898"/>
        <v>#N/A</v>
      </c>
      <c r="CE523" s="67" t="e">
        <f t="shared" si="3899"/>
        <v>#N/A</v>
      </c>
      <c r="CF523" s="67" t="e">
        <f t="shared" si="3900"/>
        <v>#N/A</v>
      </c>
      <c r="CG523" s="67" t="e">
        <f t="shared" si="3901"/>
        <v>#N/A</v>
      </c>
      <c r="CH523" s="67" t="e">
        <f t="shared" si="3902"/>
        <v>#N/A</v>
      </c>
      <c r="CI523" s="67" t="e">
        <f t="shared" si="3903"/>
        <v>#N/A</v>
      </c>
      <c r="CJ523" s="67" t="e">
        <f t="shared" si="3904"/>
        <v>#N/A</v>
      </c>
      <c r="CK523" s="67" t="e">
        <f t="shared" si="3905"/>
        <v>#N/A</v>
      </c>
      <c r="CL523" s="68" t="e">
        <f t="shared" si="3906"/>
        <v>#N/A</v>
      </c>
    </row>
    <row r="524" spans="2:90" hidden="1" x14ac:dyDescent="0.4">
      <c r="B524" t="str">
        <f t="shared" si="3827"/>
        <v>2016荏原環境プラント(株)メニューE</v>
      </c>
      <c r="C524" t="str">
        <f t="shared" si="3828"/>
        <v>2016荏原環境プラント(株)</v>
      </c>
      <c r="D524">
        <v>2016</v>
      </c>
      <c r="E524">
        <v>2017</v>
      </c>
      <c r="G524" s="41" t="s">
        <v>186</v>
      </c>
      <c r="H524" s="40">
        <v>8.1000000000000004E-5</v>
      </c>
      <c r="I524" t="s">
        <v>620</v>
      </c>
      <c r="J524">
        <v>3.5199999999999999E-4</v>
      </c>
      <c r="L524" s="60" t="s">
        <v>2225</v>
      </c>
      <c r="M524" s="61">
        <v>2016</v>
      </c>
      <c r="N524" s="62" t="s">
        <v>647</v>
      </c>
      <c r="P524" s="60" t="s">
        <v>619</v>
      </c>
      <c r="Q524" s="61" t="e">
        <f t="shared" si="3835"/>
        <v>#N/A</v>
      </c>
      <c r="R524" s="61" t="e">
        <f t="shared" si="3836"/>
        <v>#N/A</v>
      </c>
      <c r="S524" s="61" t="e">
        <f t="shared" si="3837"/>
        <v>#N/A</v>
      </c>
      <c r="T524" s="61" t="e">
        <f t="shared" si="3838"/>
        <v>#N/A</v>
      </c>
      <c r="U524" s="61" t="e">
        <f t="shared" si="3839"/>
        <v>#N/A</v>
      </c>
      <c r="V524" s="61" t="e">
        <f t="shared" si="3840"/>
        <v>#N/A</v>
      </c>
      <c r="W524" s="61" t="e">
        <f t="shared" si="3841"/>
        <v>#N/A</v>
      </c>
      <c r="X524" s="61" t="e">
        <f t="shared" si="3842"/>
        <v>#N/A</v>
      </c>
      <c r="Y524" s="61">
        <f t="shared" si="3843"/>
        <v>1266</v>
      </c>
      <c r="Z524" s="61">
        <f t="shared" si="3844"/>
        <v>1266</v>
      </c>
      <c r="AA524" s="61">
        <f t="shared" si="3845"/>
        <v>1704</v>
      </c>
      <c r="AB524" s="61">
        <f t="shared" si="3846"/>
        <v>1704</v>
      </c>
      <c r="AC524" s="61">
        <f t="shared" si="3847"/>
        <v>2209</v>
      </c>
      <c r="AD524" s="61">
        <f t="shared" si="3848"/>
        <v>2209</v>
      </c>
      <c r="AE524" s="61">
        <f t="shared" si="3849"/>
        <v>2747</v>
      </c>
      <c r="AF524" s="61">
        <f t="shared" si="3850"/>
        <v>2747</v>
      </c>
      <c r="AG524" s="61" t="e">
        <f t="shared" si="3851"/>
        <v>#N/A</v>
      </c>
      <c r="AH524" s="61" t="e">
        <f t="shared" si="3852"/>
        <v>#N/A</v>
      </c>
      <c r="AI524" s="61" t="e">
        <f t="shared" si="3853"/>
        <v>#N/A</v>
      </c>
      <c r="AJ524" s="61" t="e">
        <f t="shared" ref="AJ524" si="3943">AI524+COUNTIF($L:$L,AI$2&amp;$P524)-1</f>
        <v>#N/A</v>
      </c>
      <c r="AK524" s="61" t="e">
        <f t="shared" si="3855"/>
        <v>#N/A</v>
      </c>
      <c r="AL524" s="61" t="e">
        <f t="shared" ref="AL524" si="3944">AK524+COUNTIF($L:$L,AK$2&amp;$P524)-1</f>
        <v>#N/A</v>
      </c>
      <c r="AM524" s="61" t="e">
        <f t="shared" si="3857"/>
        <v>#N/A</v>
      </c>
      <c r="AN524" s="61" t="e">
        <f t="shared" ref="AN524" si="3945">AM524+COUNTIF($L:$L,AM$2&amp;$P524)-1</f>
        <v>#N/A</v>
      </c>
      <c r="AO524" s="61" t="e">
        <f t="shared" si="3859"/>
        <v>#N/A</v>
      </c>
      <c r="AP524" s="61" t="e">
        <f t="shared" ref="AP524" si="3946">AO524+COUNTIF($L:$L,AO$2&amp;$P524)-1</f>
        <v>#N/A</v>
      </c>
      <c r="AQ524" s="61" t="e">
        <f t="shared" si="3861"/>
        <v>#N/A</v>
      </c>
      <c r="AR524" s="61" t="e">
        <f t="shared" ref="AR524" si="3947">AQ524+COUNTIF($L:$L,AQ$2&amp;$P524)-1</f>
        <v>#N/A</v>
      </c>
      <c r="AS524" s="61" t="e">
        <f t="shared" si="3863"/>
        <v>#N/A</v>
      </c>
      <c r="AT524" s="61" t="e">
        <f t="shared" ref="AT524" si="3948">AS524+COUNTIF($L:$L,AS$2&amp;$P524)-1</f>
        <v>#N/A</v>
      </c>
      <c r="AU524" s="61" t="e">
        <f t="shared" si="3865"/>
        <v>#N/A</v>
      </c>
      <c r="AV524" s="61" t="e">
        <f t="shared" si="3866"/>
        <v>#N/A</v>
      </c>
      <c r="AW524" s="61" t="e">
        <f t="shared" si="3867"/>
        <v>#N/A</v>
      </c>
      <c r="AX524" s="61" t="e">
        <f t="shared" si="3868"/>
        <v>#N/A</v>
      </c>
      <c r="AY524" s="61" t="e">
        <f t="shared" si="3869"/>
        <v>#N/A</v>
      </c>
      <c r="AZ524" s="62" t="e">
        <f t="shared" si="3870"/>
        <v>#N/A</v>
      </c>
      <c r="BB524" s="69" t="s">
        <v>619</v>
      </c>
      <c r="BC524" s="70" t="e">
        <f t="shared" si="3871"/>
        <v>#N/A</v>
      </c>
      <c r="BD524" s="70" t="e">
        <f t="shared" si="3872"/>
        <v>#N/A</v>
      </c>
      <c r="BE524" s="70" t="e">
        <f t="shared" si="3873"/>
        <v>#N/A</v>
      </c>
      <c r="BF524" s="70" t="e">
        <f t="shared" si="3874"/>
        <v>#N/A</v>
      </c>
      <c r="BG524" s="70" t="e">
        <f t="shared" si="3875"/>
        <v>#N/A</v>
      </c>
      <c r="BH524" s="70" t="e">
        <f t="shared" si="3876"/>
        <v>#N/A</v>
      </c>
      <c r="BI524" s="70" t="e">
        <f t="shared" si="3877"/>
        <v>#N/A</v>
      </c>
      <c r="BJ524" s="70" t="e">
        <f t="shared" si="3878"/>
        <v>#N/A</v>
      </c>
      <c r="BK524" s="70">
        <f t="shared" si="3879"/>
        <v>1388</v>
      </c>
      <c r="BL524" s="70">
        <f t="shared" si="3880"/>
        <v>1388</v>
      </c>
      <c r="BM524" s="70">
        <f t="shared" si="3881"/>
        <v>1985</v>
      </c>
      <c r="BN524" s="70">
        <f t="shared" si="3882"/>
        <v>1985</v>
      </c>
      <c r="BO524" s="70">
        <f t="shared" si="3883"/>
        <v>2765</v>
      </c>
      <c r="BP524" s="70">
        <f t="shared" si="3884"/>
        <v>2766</v>
      </c>
      <c r="BQ524" s="70">
        <f t="shared" si="3885"/>
        <v>3751</v>
      </c>
      <c r="BR524" s="70">
        <f t="shared" si="3886"/>
        <v>3752</v>
      </c>
      <c r="BS524" s="70" t="e">
        <f t="shared" si="3887"/>
        <v>#N/A</v>
      </c>
      <c r="BT524" s="70" t="e">
        <f t="shared" si="3888"/>
        <v>#N/A</v>
      </c>
      <c r="BU524" s="70" t="e">
        <f t="shared" si="3889"/>
        <v>#N/A</v>
      </c>
      <c r="BV524" s="70" t="e">
        <f t="shared" si="3890"/>
        <v>#N/A</v>
      </c>
      <c r="BW524" s="70" t="e">
        <f t="shared" si="3891"/>
        <v>#N/A</v>
      </c>
      <c r="BX524" s="70" t="e">
        <f t="shared" si="3892"/>
        <v>#N/A</v>
      </c>
      <c r="BY524" s="70" t="e">
        <f t="shared" si="3893"/>
        <v>#N/A</v>
      </c>
      <c r="BZ524" s="70" t="e">
        <f t="shared" si="3894"/>
        <v>#N/A</v>
      </c>
      <c r="CA524" s="70" t="e">
        <f t="shared" si="3895"/>
        <v>#N/A</v>
      </c>
      <c r="CB524" s="70" t="e">
        <f t="shared" si="3896"/>
        <v>#N/A</v>
      </c>
      <c r="CC524" s="70" t="e">
        <f t="shared" si="3897"/>
        <v>#N/A</v>
      </c>
      <c r="CD524" s="70" t="e">
        <f t="shared" si="3898"/>
        <v>#N/A</v>
      </c>
      <c r="CE524" s="70" t="e">
        <f t="shared" si="3899"/>
        <v>#N/A</v>
      </c>
      <c r="CF524" s="70" t="e">
        <f t="shared" si="3900"/>
        <v>#N/A</v>
      </c>
      <c r="CG524" s="70" t="e">
        <f t="shared" si="3901"/>
        <v>#N/A</v>
      </c>
      <c r="CH524" s="70" t="e">
        <f t="shared" si="3902"/>
        <v>#N/A</v>
      </c>
      <c r="CI524" s="70" t="e">
        <f t="shared" si="3903"/>
        <v>#N/A</v>
      </c>
      <c r="CJ524" s="70" t="e">
        <f t="shared" si="3904"/>
        <v>#N/A</v>
      </c>
      <c r="CK524" s="70" t="e">
        <f t="shared" si="3905"/>
        <v>#N/A</v>
      </c>
      <c r="CL524" s="71" t="e">
        <f t="shared" si="3906"/>
        <v>#N/A</v>
      </c>
    </row>
    <row r="525" spans="2:90" hidden="1" x14ac:dyDescent="0.4">
      <c r="B525" t="str">
        <f t="shared" si="3827"/>
        <v>2016荏原環境プラント(株)メニューF</v>
      </c>
      <c r="C525" t="str">
        <f t="shared" si="3828"/>
        <v>2016荏原環境プラント(株)</v>
      </c>
      <c r="D525">
        <v>2016</v>
      </c>
      <c r="E525">
        <v>2017</v>
      </c>
      <c r="G525" s="41" t="s">
        <v>186</v>
      </c>
      <c r="H525" s="40">
        <v>8.1000000000000004E-5</v>
      </c>
      <c r="I525" t="s">
        <v>622</v>
      </c>
      <c r="J525">
        <v>3.7300000000000001E-4</v>
      </c>
      <c r="L525" s="57" t="s">
        <v>2226</v>
      </c>
      <c r="M525" s="58">
        <v>2016</v>
      </c>
      <c r="N525" s="59" t="s">
        <v>271</v>
      </c>
      <c r="P525" s="57" t="s">
        <v>621</v>
      </c>
      <c r="Q525" s="58" t="e">
        <f t="shared" si="3835"/>
        <v>#N/A</v>
      </c>
      <c r="R525" s="58" t="e">
        <f t="shared" si="3836"/>
        <v>#N/A</v>
      </c>
      <c r="S525" s="58" t="e">
        <f t="shared" si="3837"/>
        <v>#N/A</v>
      </c>
      <c r="T525" s="58" t="e">
        <f t="shared" si="3838"/>
        <v>#N/A</v>
      </c>
      <c r="U525" s="58" t="e">
        <f t="shared" si="3839"/>
        <v>#N/A</v>
      </c>
      <c r="V525" s="58" t="e">
        <f t="shared" si="3840"/>
        <v>#N/A</v>
      </c>
      <c r="W525" s="58" t="e">
        <f t="shared" si="3841"/>
        <v>#N/A</v>
      </c>
      <c r="X525" s="58" t="e">
        <f t="shared" si="3842"/>
        <v>#N/A</v>
      </c>
      <c r="Y525" s="58">
        <f t="shared" si="3843"/>
        <v>1267</v>
      </c>
      <c r="Z525" s="58">
        <f t="shared" si="3844"/>
        <v>1267</v>
      </c>
      <c r="AA525" s="58">
        <f t="shared" si="3845"/>
        <v>1705</v>
      </c>
      <c r="AB525" s="58">
        <f t="shared" si="3846"/>
        <v>1705</v>
      </c>
      <c r="AC525" s="58">
        <f t="shared" si="3847"/>
        <v>2210</v>
      </c>
      <c r="AD525" s="58">
        <f t="shared" si="3848"/>
        <v>2210</v>
      </c>
      <c r="AE525" s="58">
        <f t="shared" si="3849"/>
        <v>2748</v>
      </c>
      <c r="AF525" s="58">
        <f t="shared" si="3850"/>
        <v>2748</v>
      </c>
      <c r="AG525" s="58" t="e">
        <f t="shared" si="3851"/>
        <v>#N/A</v>
      </c>
      <c r="AH525" s="58" t="e">
        <f t="shared" si="3852"/>
        <v>#N/A</v>
      </c>
      <c r="AI525" s="58" t="e">
        <f t="shared" si="3853"/>
        <v>#N/A</v>
      </c>
      <c r="AJ525" s="58" t="e">
        <f t="shared" ref="AJ525" si="3949">AI525+COUNTIF($L:$L,AI$2&amp;$P525)-1</f>
        <v>#N/A</v>
      </c>
      <c r="AK525" s="58" t="e">
        <f t="shared" si="3855"/>
        <v>#N/A</v>
      </c>
      <c r="AL525" s="58" t="e">
        <f t="shared" ref="AL525" si="3950">AK525+COUNTIF($L:$L,AK$2&amp;$P525)-1</f>
        <v>#N/A</v>
      </c>
      <c r="AM525" s="58" t="e">
        <f t="shared" si="3857"/>
        <v>#N/A</v>
      </c>
      <c r="AN525" s="58" t="e">
        <f t="shared" ref="AN525" si="3951">AM525+COUNTIF($L:$L,AM$2&amp;$P525)-1</f>
        <v>#N/A</v>
      </c>
      <c r="AO525" s="58" t="e">
        <f t="shared" si="3859"/>
        <v>#N/A</v>
      </c>
      <c r="AP525" s="58" t="e">
        <f t="shared" ref="AP525" si="3952">AO525+COUNTIF($L:$L,AO$2&amp;$P525)-1</f>
        <v>#N/A</v>
      </c>
      <c r="AQ525" s="58" t="e">
        <f t="shared" si="3861"/>
        <v>#N/A</v>
      </c>
      <c r="AR525" s="58" t="e">
        <f t="shared" ref="AR525" si="3953">AQ525+COUNTIF($L:$L,AQ$2&amp;$P525)-1</f>
        <v>#N/A</v>
      </c>
      <c r="AS525" s="58" t="e">
        <f t="shared" si="3863"/>
        <v>#N/A</v>
      </c>
      <c r="AT525" s="58" t="e">
        <f t="shared" ref="AT525" si="3954">AS525+COUNTIF($L:$L,AS$2&amp;$P525)-1</f>
        <v>#N/A</v>
      </c>
      <c r="AU525" s="58" t="e">
        <f t="shared" si="3865"/>
        <v>#N/A</v>
      </c>
      <c r="AV525" s="58" t="e">
        <f t="shared" si="3866"/>
        <v>#N/A</v>
      </c>
      <c r="AW525" s="58" t="e">
        <f t="shared" si="3867"/>
        <v>#N/A</v>
      </c>
      <c r="AX525" s="58" t="e">
        <f t="shared" si="3868"/>
        <v>#N/A</v>
      </c>
      <c r="AY525" s="58" t="e">
        <f t="shared" si="3869"/>
        <v>#N/A</v>
      </c>
      <c r="AZ525" s="59" t="e">
        <f t="shared" si="3870"/>
        <v>#N/A</v>
      </c>
      <c r="BB525" s="66" t="s">
        <v>621</v>
      </c>
      <c r="BC525" s="67" t="e">
        <f t="shared" si="3871"/>
        <v>#N/A</v>
      </c>
      <c r="BD525" s="67" t="e">
        <f t="shared" si="3872"/>
        <v>#N/A</v>
      </c>
      <c r="BE525" s="67" t="e">
        <f t="shared" si="3873"/>
        <v>#N/A</v>
      </c>
      <c r="BF525" s="67" t="e">
        <f t="shared" si="3874"/>
        <v>#N/A</v>
      </c>
      <c r="BG525" s="67" t="e">
        <f t="shared" si="3875"/>
        <v>#N/A</v>
      </c>
      <c r="BH525" s="67" t="e">
        <f t="shared" si="3876"/>
        <v>#N/A</v>
      </c>
      <c r="BI525" s="67" t="e">
        <f t="shared" si="3877"/>
        <v>#N/A</v>
      </c>
      <c r="BJ525" s="67" t="e">
        <f t="shared" si="3878"/>
        <v>#N/A</v>
      </c>
      <c r="BK525" s="67">
        <f t="shared" si="3879"/>
        <v>1389</v>
      </c>
      <c r="BL525" s="67">
        <f t="shared" si="3880"/>
        <v>1389</v>
      </c>
      <c r="BM525" s="67">
        <f t="shared" si="3881"/>
        <v>1986</v>
      </c>
      <c r="BN525" s="67">
        <f t="shared" si="3882"/>
        <v>1986</v>
      </c>
      <c r="BO525" s="67">
        <f t="shared" si="3883"/>
        <v>2767</v>
      </c>
      <c r="BP525" s="67">
        <f t="shared" si="3884"/>
        <v>2767</v>
      </c>
      <c r="BQ525" s="67">
        <f t="shared" si="3885"/>
        <v>3753</v>
      </c>
      <c r="BR525" s="67">
        <f t="shared" si="3886"/>
        <v>3753</v>
      </c>
      <c r="BS525" s="67" t="e">
        <f t="shared" si="3887"/>
        <v>#N/A</v>
      </c>
      <c r="BT525" s="67" t="e">
        <f t="shared" si="3888"/>
        <v>#N/A</v>
      </c>
      <c r="BU525" s="67" t="e">
        <f t="shared" si="3889"/>
        <v>#N/A</v>
      </c>
      <c r="BV525" s="67" t="e">
        <f t="shared" si="3890"/>
        <v>#N/A</v>
      </c>
      <c r="BW525" s="67" t="e">
        <f t="shared" si="3891"/>
        <v>#N/A</v>
      </c>
      <c r="BX525" s="67" t="e">
        <f t="shared" si="3892"/>
        <v>#N/A</v>
      </c>
      <c r="BY525" s="67" t="e">
        <f t="shared" si="3893"/>
        <v>#N/A</v>
      </c>
      <c r="BZ525" s="67" t="e">
        <f t="shared" si="3894"/>
        <v>#N/A</v>
      </c>
      <c r="CA525" s="67" t="e">
        <f t="shared" si="3895"/>
        <v>#N/A</v>
      </c>
      <c r="CB525" s="67" t="e">
        <f t="shared" si="3896"/>
        <v>#N/A</v>
      </c>
      <c r="CC525" s="67" t="e">
        <f t="shared" si="3897"/>
        <v>#N/A</v>
      </c>
      <c r="CD525" s="67" t="e">
        <f t="shared" si="3898"/>
        <v>#N/A</v>
      </c>
      <c r="CE525" s="67" t="e">
        <f t="shared" si="3899"/>
        <v>#N/A</v>
      </c>
      <c r="CF525" s="67" t="e">
        <f t="shared" si="3900"/>
        <v>#N/A</v>
      </c>
      <c r="CG525" s="67" t="e">
        <f t="shared" si="3901"/>
        <v>#N/A</v>
      </c>
      <c r="CH525" s="67" t="e">
        <f t="shared" si="3902"/>
        <v>#N/A</v>
      </c>
      <c r="CI525" s="67" t="e">
        <f t="shared" si="3903"/>
        <v>#N/A</v>
      </c>
      <c r="CJ525" s="67" t="e">
        <f t="shared" si="3904"/>
        <v>#N/A</v>
      </c>
      <c r="CK525" s="67" t="e">
        <f t="shared" si="3905"/>
        <v>#N/A</v>
      </c>
      <c r="CL525" s="68" t="e">
        <f t="shared" si="3906"/>
        <v>#N/A</v>
      </c>
    </row>
    <row r="526" spans="2:90" hidden="1" x14ac:dyDescent="0.4">
      <c r="B526" t="str">
        <f t="shared" si="3827"/>
        <v>2016荏原環境プラント(株)メニューG</v>
      </c>
      <c r="C526" t="str">
        <f t="shared" si="3828"/>
        <v>2016荏原環境プラント(株)</v>
      </c>
      <c r="D526">
        <v>2016</v>
      </c>
      <c r="E526">
        <v>2017</v>
      </c>
      <c r="G526" s="41" t="s">
        <v>186</v>
      </c>
      <c r="H526" s="40">
        <v>8.1000000000000004E-5</v>
      </c>
      <c r="I526" t="s">
        <v>624</v>
      </c>
      <c r="J526">
        <v>3.9500000000000001E-4</v>
      </c>
      <c r="L526" s="60" t="s">
        <v>2227</v>
      </c>
      <c r="M526" s="61">
        <v>2016</v>
      </c>
      <c r="N526" s="62" t="s">
        <v>650</v>
      </c>
      <c r="P526" s="60" t="s">
        <v>623</v>
      </c>
      <c r="Q526" s="61" t="e">
        <f t="shared" si="3835"/>
        <v>#N/A</v>
      </c>
      <c r="R526" s="61" t="e">
        <f t="shared" si="3836"/>
        <v>#N/A</v>
      </c>
      <c r="S526" s="61" t="e">
        <f t="shared" si="3837"/>
        <v>#N/A</v>
      </c>
      <c r="T526" s="61" t="e">
        <f t="shared" si="3838"/>
        <v>#N/A</v>
      </c>
      <c r="U526" s="61" t="e">
        <f t="shared" si="3839"/>
        <v>#N/A</v>
      </c>
      <c r="V526" s="61" t="e">
        <f t="shared" si="3840"/>
        <v>#N/A</v>
      </c>
      <c r="W526" s="61" t="e">
        <f t="shared" si="3841"/>
        <v>#N/A</v>
      </c>
      <c r="X526" s="61" t="e">
        <f t="shared" si="3842"/>
        <v>#N/A</v>
      </c>
      <c r="Y526" s="61">
        <f t="shared" si="3843"/>
        <v>1268</v>
      </c>
      <c r="Z526" s="61">
        <f t="shared" si="3844"/>
        <v>1268</v>
      </c>
      <c r="AA526" s="61">
        <f t="shared" si="3845"/>
        <v>1706</v>
      </c>
      <c r="AB526" s="61">
        <f t="shared" si="3846"/>
        <v>1706</v>
      </c>
      <c r="AC526" s="61">
        <f t="shared" si="3847"/>
        <v>2211</v>
      </c>
      <c r="AD526" s="61">
        <f t="shared" si="3848"/>
        <v>2211</v>
      </c>
      <c r="AE526" s="61">
        <f t="shared" si="3849"/>
        <v>2749</v>
      </c>
      <c r="AF526" s="61">
        <f t="shared" si="3850"/>
        <v>2749</v>
      </c>
      <c r="AG526" s="61" t="e">
        <f t="shared" si="3851"/>
        <v>#N/A</v>
      </c>
      <c r="AH526" s="61" t="e">
        <f t="shared" si="3852"/>
        <v>#N/A</v>
      </c>
      <c r="AI526" s="61" t="e">
        <f t="shared" si="3853"/>
        <v>#N/A</v>
      </c>
      <c r="AJ526" s="61" t="e">
        <f t="shared" ref="AJ526" si="3955">AI526+COUNTIF($L:$L,AI$2&amp;$P526)-1</f>
        <v>#N/A</v>
      </c>
      <c r="AK526" s="61" t="e">
        <f t="shared" si="3855"/>
        <v>#N/A</v>
      </c>
      <c r="AL526" s="61" t="e">
        <f t="shared" ref="AL526" si="3956">AK526+COUNTIF($L:$L,AK$2&amp;$P526)-1</f>
        <v>#N/A</v>
      </c>
      <c r="AM526" s="61" t="e">
        <f t="shared" si="3857"/>
        <v>#N/A</v>
      </c>
      <c r="AN526" s="61" t="e">
        <f t="shared" ref="AN526" si="3957">AM526+COUNTIF($L:$L,AM$2&amp;$P526)-1</f>
        <v>#N/A</v>
      </c>
      <c r="AO526" s="61" t="e">
        <f t="shared" si="3859"/>
        <v>#N/A</v>
      </c>
      <c r="AP526" s="61" t="e">
        <f t="shared" ref="AP526" si="3958">AO526+COUNTIF($L:$L,AO$2&amp;$P526)-1</f>
        <v>#N/A</v>
      </c>
      <c r="AQ526" s="61" t="e">
        <f t="shared" si="3861"/>
        <v>#N/A</v>
      </c>
      <c r="AR526" s="61" t="e">
        <f t="shared" ref="AR526" si="3959">AQ526+COUNTIF($L:$L,AQ$2&amp;$P526)-1</f>
        <v>#N/A</v>
      </c>
      <c r="AS526" s="61" t="e">
        <f t="shared" si="3863"/>
        <v>#N/A</v>
      </c>
      <c r="AT526" s="61" t="e">
        <f t="shared" ref="AT526" si="3960">AS526+COUNTIF($L:$L,AS$2&amp;$P526)-1</f>
        <v>#N/A</v>
      </c>
      <c r="AU526" s="61" t="e">
        <f t="shared" si="3865"/>
        <v>#N/A</v>
      </c>
      <c r="AV526" s="61" t="e">
        <f t="shared" si="3866"/>
        <v>#N/A</v>
      </c>
      <c r="AW526" s="61" t="e">
        <f t="shared" si="3867"/>
        <v>#N/A</v>
      </c>
      <c r="AX526" s="61" t="e">
        <f t="shared" si="3868"/>
        <v>#N/A</v>
      </c>
      <c r="AY526" s="61" t="e">
        <f t="shared" si="3869"/>
        <v>#N/A</v>
      </c>
      <c r="AZ526" s="62" t="e">
        <f t="shared" si="3870"/>
        <v>#N/A</v>
      </c>
      <c r="BB526" s="69" t="s">
        <v>623</v>
      </c>
      <c r="BC526" s="70" t="e">
        <f t="shared" si="3871"/>
        <v>#N/A</v>
      </c>
      <c r="BD526" s="70" t="e">
        <f t="shared" si="3872"/>
        <v>#N/A</v>
      </c>
      <c r="BE526" s="70" t="e">
        <f t="shared" si="3873"/>
        <v>#N/A</v>
      </c>
      <c r="BF526" s="70" t="e">
        <f t="shared" si="3874"/>
        <v>#N/A</v>
      </c>
      <c r="BG526" s="70" t="e">
        <f t="shared" si="3875"/>
        <v>#N/A</v>
      </c>
      <c r="BH526" s="70" t="e">
        <f t="shared" si="3876"/>
        <v>#N/A</v>
      </c>
      <c r="BI526" s="70" t="e">
        <f t="shared" si="3877"/>
        <v>#N/A</v>
      </c>
      <c r="BJ526" s="70" t="e">
        <f t="shared" si="3878"/>
        <v>#N/A</v>
      </c>
      <c r="BK526" s="70">
        <f t="shared" si="3879"/>
        <v>1390</v>
      </c>
      <c r="BL526" s="70">
        <f t="shared" si="3880"/>
        <v>1390</v>
      </c>
      <c r="BM526" s="70">
        <f t="shared" si="3881"/>
        <v>1987</v>
      </c>
      <c r="BN526" s="70">
        <f t="shared" si="3882"/>
        <v>1987</v>
      </c>
      <c r="BO526" s="70">
        <f t="shared" si="3883"/>
        <v>2768</v>
      </c>
      <c r="BP526" s="70">
        <f t="shared" si="3884"/>
        <v>2768</v>
      </c>
      <c r="BQ526" s="70">
        <f t="shared" si="3885"/>
        <v>3754</v>
      </c>
      <c r="BR526" s="70">
        <f t="shared" si="3886"/>
        <v>3755</v>
      </c>
      <c r="BS526" s="70" t="e">
        <f t="shared" si="3887"/>
        <v>#N/A</v>
      </c>
      <c r="BT526" s="70" t="e">
        <f t="shared" si="3888"/>
        <v>#N/A</v>
      </c>
      <c r="BU526" s="70" t="e">
        <f t="shared" si="3889"/>
        <v>#N/A</v>
      </c>
      <c r="BV526" s="70" t="e">
        <f t="shared" si="3890"/>
        <v>#N/A</v>
      </c>
      <c r="BW526" s="70" t="e">
        <f t="shared" si="3891"/>
        <v>#N/A</v>
      </c>
      <c r="BX526" s="70" t="e">
        <f t="shared" si="3892"/>
        <v>#N/A</v>
      </c>
      <c r="BY526" s="70" t="e">
        <f t="shared" si="3893"/>
        <v>#N/A</v>
      </c>
      <c r="BZ526" s="70" t="e">
        <f t="shared" si="3894"/>
        <v>#N/A</v>
      </c>
      <c r="CA526" s="70" t="e">
        <f t="shared" si="3895"/>
        <v>#N/A</v>
      </c>
      <c r="CB526" s="70" t="e">
        <f t="shared" si="3896"/>
        <v>#N/A</v>
      </c>
      <c r="CC526" s="70" t="e">
        <f t="shared" si="3897"/>
        <v>#N/A</v>
      </c>
      <c r="CD526" s="70" t="e">
        <f t="shared" si="3898"/>
        <v>#N/A</v>
      </c>
      <c r="CE526" s="70" t="e">
        <f t="shared" si="3899"/>
        <v>#N/A</v>
      </c>
      <c r="CF526" s="70" t="e">
        <f t="shared" si="3900"/>
        <v>#N/A</v>
      </c>
      <c r="CG526" s="70" t="e">
        <f t="shared" si="3901"/>
        <v>#N/A</v>
      </c>
      <c r="CH526" s="70" t="e">
        <f t="shared" si="3902"/>
        <v>#N/A</v>
      </c>
      <c r="CI526" s="70" t="e">
        <f t="shared" si="3903"/>
        <v>#N/A</v>
      </c>
      <c r="CJ526" s="70" t="e">
        <f t="shared" si="3904"/>
        <v>#N/A</v>
      </c>
      <c r="CK526" s="70" t="e">
        <f t="shared" si="3905"/>
        <v>#N/A</v>
      </c>
      <c r="CL526" s="71" t="e">
        <f t="shared" si="3906"/>
        <v>#N/A</v>
      </c>
    </row>
    <row r="527" spans="2:90" hidden="1" x14ac:dyDescent="0.4">
      <c r="B527" t="str">
        <f t="shared" si="3827"/>
        <v>2016荏原環境プラント(株)メニューH</v>
      </c>
      <c r="C527" t="str">
        <f t="shared" si="3828"/>
        <v>2016荏原環境プラント(株)</v>
      </c>
      <c r="D527">
        <v>2016</v>
      </c>
      <c r="E527">
        <v>2017</v>
      </c>
      <c r="G527" s="41" t="s">
        <v>186</v>
      </c>
      <c r="H527" s="40">
        <v>8.1000000000000004E-5</v>
      </c>
      <c r="I527" t="s">
        <v>626</v>
      </c>
      <c r="J527">
        <v>4.7600000000000002E-4</v>
      </c>
      <c r="L527" s="57" t="s">
        <v>2228</v>
      </c>
      <c r="M527" s="58">
        <v>2016</v>
      </c>
      <c r="N527" s="59" t="s">
        <v>470</v>
      </c>
      <c r="P527" s="57" t="s">
        <v>625</v>
      </c>
      <c r="Q527" s="58" t="e">
        <f t="shared" si="3835"/>
        <v>#N/A</v>
      </c>
      <c r="R527" s="58" t="e">
        <f t="shared" si="3836"/>
        <v>#N/A</v>
      </c>
      <c r="S527" s="58" t="e">
        <f t="shared" si="3837"/>
        <v>#N/A</v>
      </c>
      <c r="T527" s="58" t="e">
        <f t="shared" si="3838"/>
        <v>#N/A</v>
      </c>
      <c r="U527" s="58" t="e">
        <f t="shared" si="3839"/>
        <v>#N/A</v>
      </c>
      <c r="V527" s="58" t="e">
        <f t="shared" si="3840"/>
        <v>#N/A</v>
      </c>
      <c r="W527" s="58" t="e">
        <f t="shared" si="3841"/>
        <v>#N/A</v>
      </c>
      <c r="X527" s="58" t="e">
        <f t="shared" si="3842"/>
        <v>#N/A</v>
      </c>
      <c r="Y527" s="58">
        <f t="shared" si="3843"/>
        <v>1269</v>
      </c>
      <c r="Z527" s="58">
        <f t="shared" si="3844"/>
        <v>1269</v>
      </c>
      <c r="AA527" s="58">
        <f t="shared" si="3845"/>
        <v>1707</v>
      </c>
      <c r="AB527" s="58">
        <f t="shared" si="3846"/>
        <v>1707</v>
      </c>
      <c r="AC527" s="58">
        <f t="shared" si="3847"/>
        <v>2212</v>
      </c>
      <c r="AD527" s="58">
        <f t="shared" si="3848"/>
        <v>2212</v>
      </c>
      <c r="AE527" s="58">
        <f t="shared" si="3849"/>
        <v>2750</v>
      </c>
      <c r="AF527" s="58">
        <f t="shared" si="3850"/>
        <v>2750</v>
      </c>
      <c r="AG527" s="58" t="e">
        <f t="shared" si="3851"/>
        <v>#N/A</v>
      </c>
      <c r="AH527" s="58" t="e">
        <f t="shared" si="3852"/>
        <v>#N/A</v>
      </c>
      <c r="AI527" s="58" t="e">
        <f t="shared" si="3853"/>
        <v>#N/A</v>
      </c>
      <c r="AJ527" s="58" t="e">
        <f t="shared" ref="AJ527" si="3961">AI527+COUNTIF($L:$L,AI$2&amp;$P527)-1</f>
        <v>#N/A</v>
      </c>
      <c r="AK527" s="58" t="e">
        <f t="shared" si="3855"/>
        <v>#N/A</v>
      </c>
      <c r="AL527" s="58" t="e">
        <f t="shared" ref="AL527" si="3962">AK527+COUNTIF($L:$L,AK$2&amp;$P527)-1</f>
        <v>#N/A</v>
      </c>
      <c r="AM527" s="58" t="e">
        <f t="shared" si="3857"/>
        <v>#N/A</v>
      </c>
      <c r="AN527" s="58" t="e">
        <f t="shared" ref="AN527" si="3963">AM527+COUNTIF($L:$L,AM$2&amp;$P527)-1</f>
        <v>#N/A</v>
      </c>
      <c r="AO527" s="58" t="e">
        <f t="shared" si="3859"/>
        <v>#N/A</v>
      </c>
      <c r="AP527" s="58" t="e">
        <f t="shared" ref="AP527" si="3964">AO527+COUNTIF($L:$L,AO$2&amp;$P527)-1</f>
        <v>#N/A</v>
      </c>
      <c r="AQ527" s="58" t="e">
        <f t="shared" si="3861"/>
        <v>#N/A</v>
      </c>
      <c r="AR527" s="58" t="e">
        <f t="shared" ref="AR527" si="3965">AQ527+COUNTIF($L:$L,AQ$2&amp;$P527)-1</f>
        <v>#N/A</v>
      </c>
      <c r="AS527" s="58" t="e">
        <f t="shared" si="3863"/>
        <v>#N/A</v>
      </c>
      <c r="AT527" s="58" t="e">
        <f t="shared" ref="AT527" si="3966">AS527+COUNTIF($L:$L,AS$2&amp;$P527)-1</f>
        <v>#N/A</v>
      </c>
      <c r="AU527" s="58" t="e">
        <f t="shared" si="3865"/>
        <v>#N/A</v>
      </c>
      <c r="AV527" s="58" t="e">
        <f t="shared" si="3866"/>
        <v>#N/A</v>
      </c>
      <c r="AW527" s="58" t="e">
        <f t="shared" si="3867"/>
        <v>#N/A</v>
      </c>
      <c r="AX527" s="58" t="e">
        <f t="shared" si="3868"/>
        <v>#N/A</v>
      </c>
      <c r="AY527" s="58" t="e">
        <f t="shared" si="3869"/>
        <v>#N/A</v>
      </c>
      <c r="AZ527" s="59" t="e">
        <f t="shared" si="3870"/>
        <v>#N/A</v>
      </c>
      <c r="BB527" s="66" t="s">
        <v>625</v>
      </c>
      <c r="BC527" s="67" t="e">
        <f t="shared" si="3871"/>
        <v>#N/A</v>
      </c>
      <c r="BD527" s="67" t="e">
        <f t="shared" si="3872"/>
        <v>#N/A</v>
      </c>
      <c r="BE527" s="67" t="e">
        <f t="shared" si="3873"/>
        <v>#N/A</v>
      </c>
      <c r="BF527" s="67" t="e">
        <f t="shared" si="3874"/>
        <v>#N/A</v>
      </c>
      <c r="BG527" s="67" t="e">
        <f t="shared" si="3875"/>
        <v>#N/A</v>
      </c>
      <c r="BH527" s="67" t="e">
        <f t="shared" si="3876"/>
        <v>#N/A</v>
      </c>
      <c r="BI527" s="67" t="e">
        <f t="shared" si="3877"/>
        <v>#N/A</v>
      </c>
      <c r="BJ527" s="67" t="e">
        <f t="shared" si="3878"/>
        <v>#N/A</v>
      </c>
      <c r="BK527" s="67">
        <f t="shared" si="3879"/>
        <v>1391</v>
      </c>
      <c r="BL527" s="67">
        <f t="shared" si="3880"/>
        <v>1391</v>
      </c>
      <c r="BM527" s="67">
        <f t="shared" si="3881"/>
        <v>1988</v>
      </c>
      <c r="BN527" s="67">
        <f t="shared" si="3882"/>
        <v>1988</v>
      </c>
      <c r="BO527" s="67">
        <f t="shared" si="3883"/>
        <v>2769</v>
      </c>
      <c r="BP527" s="67">
        <f t="shared" si="3884"/>
        <v>2769</v>
      </c>
      <c r="BQ527" s="67">
        <f t="shared" si="3885"/>
        <v>3756</v>
      </c>
      <c r="BR527" s="67">
        <f t="shared" si="3886"/>
        <v>3756</v>
      </c>
      <c r="BS527" s="67" t="e">
        <f t="shared" si="3887"/>
        <v>#N/A</v>
      </c>
      <c r="BT527" s="67" t="e">
        <f t="shared" si="3888"/>
        <v>#N/A</v>
      </c>
      <c r="BU527" s="67" t="e">
        <f t="shared" si="3889"/>
        <v>#N/A</v>
      </c>
      <c r="BV527" s="67" t="e">
        <f t="shared" si="3890"/>
        <v>#N/A</v>
      </c>
      <c r="BW527" s="67" t="e">
        <f t="shared" si="3891"/>
        <v>#N/A</v>
      </c>
      <c r="BX527" s="67" t="e">
        <f t="shared" si="3892"/>
        <v>#N/A</v>
      </c>
      <c r="BY527" s="67" t="e">
        <f t="shared" si="3893"/>
        <v>#N/A</v>
      </c>
      <c r="BZ527" s="67" t="e">
        <f t="shared" si="3894"/>
        <v>#N/A</v>
      </c>
      <c r="CA527" s="67" t="e">
        <f t="shared" si="3895"/>
        <v>#N/A</v>
      </c>
      <c r="CB527" s="67" t="e">
        <f t="shared" si="3896"/>
        <v>#N/A</v>
      </c>
      <c r="CC527" s="67" t="e">
        <f t="shared" si="3897"/>
        <v>#N/A</v>
      </c>
      <c r="CD527" s="67" t="e">
        <f t="shared" si="3898"/>
        <v>#N/A</v>
      </c>
      <c r="CE527" s="67" t="e">
        <f t="shared" si="3899"/>
        <v>#N/A</v>
      </c>
      <c r="CF527" s="67" t="e">
        <f t="shared" si="3900"/>
        <v>#N/A</v>
      </c>
      <c r="CG527" s="67" t="e">
        <f t="shared" si="3901"/>
        <v>#N/A</v>
      </c>
      <c r="CH527" s="67" t="e">
        <f t="shared" si="3902"/>
        <v>#N/A</v>
      </c>
      <c r="CI527" s="67" t="e">
        <f t="shared" si="3903"/>
        <v>#N/A</v>
      </c>
      <c r="CJ527" s="67" t="e">
        <f t="shared" si="3904"/>
        <v>#N/A</v>
      </c>
      <c r="CK527" s="67" t="e">
        <f t="shared" si="3905"/>
        <v>#N/A</v>
      </c>
      <c r="CL527" s="68" t="e">
        <f t="shared" si="3906"/>
        <v>#N/A</v>
      </c>
    </row>
    <row r="528" spans="2:90" hidden="1" x14ac:dyDescent="0.4">
      <c r="B528" t="str">
        <f t="shared" si="3827"/>
        <v>2016荏原環境プラント(株)メニューI（残差）</v>
      </c>
      <c r="C528" t="str">
        <f t="shared" si="3828"/>
        <v>2016荏原環境プラント(株)</v>
      </c>
      <c r="D528">
        <v>2016</v>
      </c>
      <c r="E528">
        <v>2017</v>
      </c>
      <c r="G528" s="41" t="s">
        <v>186</v>
      </c>
      <c r="H528" s="40">
        <v>8.1000000000000004E-5</v>
      </c>
      <c r="I528" t="s">
        <v>628</v>
      </c>
      <c r="J528">
        <v>4.5600000000000003E-4</v>
      </c>
      <c r="L528" s="60" t="s">
        <v>2229</v>
      </c>
      <c r="M528" s="61">
        <v>2016</v>
      </c>
      <c r="N528" s="62" t="s">
        <v>274</v>
      </c>
      <c r="P528" s="60" t="s">
        <v>627</v>
      </c>
      <c r="Q528" s="61" t="e">
        <f t="shared" si="3835"/>
        <v>#N/A</v>
      </c>
      <c r="R528" s="61" t="e">
        <f t="shared" si="3836"/>
        <v>#N/A</v>
      </c>
      <c r="S528" s="61" t="e">
        <f t="shared" si="3837"/>
        <v>#N/A</v>
      </c>
      <c r="T528" s="61" t="e">
        <f t="shared" si="3838"/>
        <v>#N/A</v>
      </c>
      <c r="U528" s="61" t="e">
        <f t="shared" si="3839"/>
        <v>#N/A</v>
      </c>
      <c r="V528" s="61" t="e">
        <f t="shared" si="3840"/>
        <v>#N/A</v>
      </c>
      <c r="W528" s="61" t="e">
        <f t="shared" si="3841"/>
        <v>#N/A</v>
      </c>
      <c r="X528" s="61" t="e">
        <f t="shared" si="3842"/>
        <v>#N/A</v>
      </c>
      <c r="Y528" s="61">
        <f t="shared" si="3843"/>
        <v>1270</v>
      </c>
      <c r="Z528" s="61">
        <f t="shared" si="3844"/>
        <v>1270</v>
      </c>
      <c r="AA528" s="61" t="e">
        <f t="shared" si="3845"/>
        <v>#N/A</v>
      </c>
      <c r="AB528" s="61" t="e">
        <f t="shared" si="3846"/>
        <v>#N/A</v>
      </c>
      <c r="AC528" s="61" t="e">
        <f t="shared" si="3847"/>
        <v>#N/A</v>
      </c>
      <c r="AD528" s="61" t="e">
        <f t="shared" si="3848"/>
        <v>#N/A</v>
      </c>
      <c r="AE528" s="61" t="e">
        <f t="shared" si="3849"/>
        <v>#N/A</v>
      </c>
      <c r="AF528" s="61" t="e">
        <f t="shared" si="3850"/>
        <v>#N/A</v>
      </c>
      <c r="AG528" s="61" t="e">
        <f t="shared" si="3851"/>
        <v>#N/A</v>
      </c>
      <c r="AH528" s="61" t="e">
        <f t="shared" si="3852"/>
        <v>#N/A</v>
      </c>
      <c r="AI528" s="61" t="e">
        <f t="shared" si="3853"/>
        <v>#N/A</v>
      </c>
      <c r="AJ528" s="61" t="e">
        <f t="shared" ref="AJ528" si="3967">AI528+COUNTIF($L:$L,AI$2&amp;$P528)-1</f>
        <v>#N/A</v>
      </c>
      <c r="AK528" s="61" t="e">
        <f t="shared" si="3855"/>
        <v>#N/A</v>
      </c>
      <c r="AL528" s="61" t="e">
        <f t="shared" ref="AL528" si="3968">AK528+COUNTIF($L:$L,AK$2&amp;$P528)-1</f>
        <v>#N/A</v>
      </c>
      <c r="AM528" s="61" t="e">
        <f t="shared" si="3857"/>
        <v>#N/A</v>
      </c>
      <c r="AN528" s="61" t="e">
        <f t="shared" ref="AN528" si="3969">AM528+COUNTIF($L:$L,AM$2&amp;$P528)-1</f>
        <v>#N/A</v>
      </c>
      <c r="AO528" s="61" t="e">
        <f t="shared" si="3859"/>
        <v>#N/A</v>
      </c>
      <c r="AP528" s="61" t="e">
        <f t="shared" ref="AP528" si="3970">AO528+COUNTIF($L:$L,AO$2&amp;$P528)-1</f>
        <v>#N/A</v>
      </c>
      <c r="AQ528" s="61" t="e">
        <f t="shared" si="3861"/>
        <v>#N/A</v>
      </c>
      <c r="AR528" s="61" t="e">
        <f t="shared" ref="AR528" si="3971">AQ528+COUNTIF($L:$L,AQ$2&amp;$P528)-1</f>
        <v>#N/A</v>
      </c>
      <c r="AS528" s="61" t="e">
        <f t="shared" si="3863"/>
        <v>#N/A</v>
      </c>
      <c r="AT528" s="61" t="e">
        <f t="shared" ref="AT528" si="3972">AS528+COUNTIF($L:$L,AS$2&amp;$P528)-1</f>
        <v>#N/A</v>
      </c>
      <c r="AU528" s="61" t="e">
        <f t="shared" si="3865"/>
        <v>#N/A</v>
      </c>
      <c r="AV528" s="61" t="e">
        <f t="shared" si="3866"/>
        <v>#N/A</v>
      </c>
      <c r="AW528" s="61" t="e">
        <f t="shared" si="3867"/>
        <v>#N/A</v>
      </c>
      <c r="AX528" s="61" t="e">
        <f t="shared" si="3868"/>
        <v>#N/A</v>
      </c>
      <c r="AY528" s="61" t="e">
        <f t="shared" si="3869"/>
        <v>#N/A</v>
      </c>
      <c r="AZ528" s="62" t="e">
        <f t="shared" si="3870"/>
        <v>#N/A</v>
      </c>
      <c r="BB528" s="69" t="s">
        <v>627</v>
      </c>
      <c r="BC528" s="70" t="e">
        <f t="shared" si="3871"/>
        <v>#N/A</v>
      </c>
      <c r="BD528" s="70" t="e">
        <f t="shared" si="3872"/>
        <v>#N/A</v>
      </c>
      <c r="BE528" s="70" t="e">
        <f t="shared" si="3873"/>
        <v>#N/A</v>
      </c>
      <c r="BF528" s="70" t="e">
        <f t="shared" si="3874"/>
        <v>#N/A</v>
      </c>
      <c r="BG528" s="70" t="e">
        <f t="shared" si="3875"/>
        <v>#N/A</v>
      </c>
      <c r="BH528" s="70" t="e">
        <f t="shared" si="3876"/>
        <v>#N/A</v>
      </c>
      <c r="BI528" s="70" t="e">
        <f t="shared" si="3877"/>
        <v>#N/A</v>
      </c>
      <c r="BJ528" s="70" t="e">
        <f t="shared" si="3878"/>
        <v>#N/A</v>
      </c>
      <c r="BK528" s="70">
        <f t="shared" si="3879"/>
        <v>1392</v>
      </c>
      <c r="BL528" s="70">
        <f t="shared" si="3880"/>
        <v>1392</v>
      </c>
      <c r="BM528" s="70" t="e">
        <f t="shared" si="3881"/>
        <v>#N/A</v>
      </c>
      <c r="BN528" s="70" t="e">
        <f t="shared" si="3882"/>
        <v>#N/A</v>
      </c>
      <c r="BO528" s="70" t="e">
        <f t="shared" si="3883"/>
        <v>#N/A</v>
      </c>
      <c r="BP528" s="70" t="e">
        <f t="shared" si="3884"/>
        <v>#N/A</v>
      </c>
      <c r="BQ528" s="70" t="e">
        <f t="shared" si="3885"/>
        <v>#N/A</v>
      </c>
      <c r="BR528" s="70" t="e">
        <f t="shared" si="3886"/>
        <v>#N/A</v>
      </c>
      <c r="BS528" s="70" t="e">
        <f t="shared" si="3887"/>
        <v>#N/A</v>
      </c>
      <c r="BT528" s="70" t="e">
        <f t="shared" si="3888"/>
        <v>#N/A</v>
      </c>
      <c r="BU528" s="70" t="e">
        <f t="shared" si="3889"/>
        <v>#N/A</v>
      </c>
      <c r="BV528" s="70" t="e">
        <f t="shared" si="3890"/>
        <v>#N/A</v>
      </c>
      <c r="BW528" s="70" t="e">
        <f t="shared" si="3891"/>
        <v>#N/A</v>
      </c>
      <c r="BX528" s="70" t="e">
        <f t="shared" si="3892"/>
        <v>#N/A</v>
      </c>
      <c r="BY528" s="70" t="e">
        <f t="shared" si="3893"/>
        <v>#N/A</v>
      </c>
      <c r="BZ528" s="70" t="e">
        <f t="shared" si="3894"/>
        <v>#N/A</v>
      </c>
      <c r="CA528" s="70" t="e">
        <f t="shared" si="3895"/>
        <v>#N/A</v>
      </c>
      <c r="CB528" s="70" t="e">
        <f t="shared" si="3896"/>
        <v>#N/A</v>
      </c>
      <c r="CC528" s="70" t="e">
        <f t="shared" si="3897"/>
        <v>#N/A</v>
      </c>
      <c r="CD528" s="70" t="e">
        <f t="shared" si="3898"/>
        <v>#N/A</v>
      </c>
      <c r="CE528" s="70" t="e">
        <f t="shared" si="3899"/>
        <v>#N/A</v>
      </c>
      <c r="CF528" s="70" t="e">
        <f t="shared" si="3900"/>
        <v>#N/A</v>
      </c>
      <c r="CG528" s="70" t="e">
        <f t="shared" si="3901"/>
        <v>#N/A</v>
      </c>
      <c r="CH528" s="70" t="e">
        <f t="shared" si="3902"/>
        <v>#N/A</v>
      </c>
      <c r="CI528" s="70" t="e">
        <f t="shared" si="3903"/>
        <v>#N/A</v>
      </c>
      <c r="CJ528" s="70" t="e">
        <f t="shared" si="3904"/>
        <v>#N/A</v>
      </c>
      <c r="CK528" s="70" t="e">
        <f t="shared" si="3905"/>
        <v>#N/A</v>
      </c>
      <c r="CL528" s="71" t="e">
        <f t="shared" si="3906"/>
        <v>#N/A</v>
      </c>
    </row>
    <row r="529" spans="2:90" hidden="1" x14ac:dyDescent="0.4">
      <c r="B529" t="str">
        <f t="shared" si="3827"/>
        <v>2016荏原環境プラント(株)(参考値)事業者全体</v>
      </c>
      <c r="C529" t="str">
        <f t="shared" si="3828"/>
        <v>2016荏原環境プラント(株)</v>
      </c>
      <c r="D529">
        <v>2016</v>
      </c>
      <c r="E529">
        <v>2017</v>
      </c>
      <c r="G529" s="41" t="s">
        <v>186</v>
      </c>
      <c r="H529">
        <v>5.0000000000000002E-5</v>
      </c>
      <c r="I529" t="s">
        <v>630</v>
      </c>
      <c r="J529">
        <v>3.7399999999999998E-4</v>
      </c>
      <c r="L529" s="57" t="s">
        <v>2230</v>
      </c>
      <c r="M529" s="58">
        <v>2016</v>
      </c>
      <c r="N529" s="59" t="s">
        <v>275</v>
      </c>
      <c r="P529" s="57" t="s">
        <v>629</v>
      </c>
      <c r="Q529" s="58" t="e">
        <f t="shared" si="3835"/>
        <v>#N/A</v>
      </c>
      <c r="R529" s="58" t="e">
        <f t="shared" si="3836"/>
        <v>#N/A</v>
      </c>
      <c r="S529" s="58" t="e">
        <f t="shared" si="3837"/>
        <v>#N/A</v>
      </c>
      <c r="T529" s="58" t="e">
        <f t="shared" si="3838"/>
        <v>#N/A</v>
      </c>
      <c r="U529" s="58" t="e">
        <f t="shared" si="3839"/>
        <v>#N/A</v>
      </c>
      <c r="V529" s="58" t="e">
        <f t="shared" si="3840"/>
        <v>#N/A</v>
      </c>
      <c r="W529" s="58" t="e">
        <f t="shared" si="3841"/>
        <v>#N/A</v>
      </c>
      <c r="X529" s="58" t="e">
        <f t="shared" si="3842"/>
        <v>#N/A</v>
      </c>
      <c r="Y529" s="58">
        <f t="shared" si="3843"/>
        <v>1271</v>
      </c>
      <c r="Z529" s="58">
        <f t="shared" si="3844"/>
        <v>1271</v>
      </c>
      <c r="AA529" s="58">
        <f t="shared" si="3845"/>
        <v>1709</v>
      </c>
      <c r="AB529" s="58">
        <f t="shared" si="3846"/>
        <v>1709</v>
      </c>
      <c r="AC529" s="58">
        <f t="shared" si="3847"/>
        <v>2214</v>
      </c>
      <c r="AD529" s="58">
        <f t="shared" si="3848"/>
        <v>2214</v>
      </c>
      <c r="AE529" s="58">
        <f t="shared" si="3849"/>
        <v>2752</v>
      </c>
      <c r="AF529" s="58">
        <f t="shared" si="3850"/>
        <v>2752</v>
      </c>
      <c r="AG529" s="58" t="e">
        <f t="shared" si="3851"/>
        <v>#N/A</v>
      </c>
      <c r="AH529" s="58" t="e">
        <f t="shared" si="3852"/>
        <v>#N/A</v>
      </c>
      <c r="AI529" s="58" t="e">
        <f t="shared" si="3853"/>
        <v>#N/A</v>
      </c>
      <c r="AJ529" s="58" t="e">
        <f t="shared" ref="AJ529" si="3973">AI529+COUNTIF($L:$L,AI$2&amp;$P529)-1</f>
        <v>#N/A</v>
      </c>
      <c r="AK529" s="58" t="e">
        <f t="shared" si="3855"/>
        <v>#N/A</v>
      </c>
      <c r="AL529" s="58" t="e">
        <f t="shared" ref="AL529" si="3974">AK529+COUNTIF($L:$L,AK$2&amp;$P529)-1</f>
        <v>#N/A</v>
      </c>
      <c r="AM529" s="58" t="e">
        <f t="shared" si="3857"/>
        <v>#N/A</v>
      </c>
      <c r="AN529" s="58" t="e">
        <f t="shared" ref="AN529" si="3975">AM529+COUNTIF($L:$L,AM$2&amp;$P529)-1</f>
        <v>#N/A</v>
      </c>
      <c r="AO529" s="58" t="e">
        <f t="shared" si="3859"/>
        <v>#N/A</v>
      </c>
      <c r="AP529" s="58" t="e">
        <f t="shared" ref="AP529" si="3976">AO529+COUNTIF($L:$L,AO$2&amp;$P529)-1</f>
        <v>#N/A</v>
      </c>
      <c r="AQ529" s="58" t="e">
        <f t="shared" si="3861"/>
        <v>#N/A</v>
      </c>
      <c r="AR529" s="58" t="e">
        <f t="shared" ref="AR529" si="3977">AQ529+COUNTIF($L:$L,AQ$2&amp;$P529)-1</f>
        <v>#N/A</v>
      </c>
      <c r="AS529" s="58" t="e">
        <f t="shared" si="3863"/>
        <v>#N/A</v>
      </c>
      <c r="AT529" s="58" t="e">
        <f t="shared" ref="AT529" si="3978">AS529+COUNTIF($L:$L,AS$2&amp;$P529)-1</f>
        <v>#N/A</v>
      </c>
      <c r="AU529" s="58" t="e">
        <f t="shared" si="3865"/>
        <v>#N/A</v>
      </c>
      <c r="AV529" s="58" t="e">
        <f t="shared" si="3866"/>
        <v>#N/A</v>
      </c>
      <c r="AW529" s="58" t="e">
        <f t="shared" si="3867"/>
        <v>#N/A</v>
      </c>
      <c r="AX529" s="58" t="e">
        <f t="shared" si="3868"/>
        <v>#N/A</v>
      </c>
      <c r="AY529" s="58" t="e">
        <f t="shared" si="3869"/>
        <v>#N/A</v>
      </c>
      <c r="AZ529" s="59" t="e">
        <f t="shared" si="3870"/>
        <v>#N/A</v>
      </c>
      <c r="BB529" s="66" t="s">
        <v>629</v>
      </c>
      <c r="BC529" s="67" t="e">
        <f t="shared" si="3871"/>
        <v>#N/A</v>
      </c>
      <c r="BD529" s="67" t="e">
        <f t="shared" si="3872"/>
        <v>#N/A</v>
      </c>
      <c r="BE529" s="67" t="e">
        <f t="shared" si="3873"/>
        <v>#N/A</v>
      </c>
      <c r="BF529" s="67" t="e">
        <f t="shared" si="3874"/>
        <v>#N/A</v>
      </c>
      <c r="BG529" s="67" t="e">
        <f t="shared" si="3875"/>
        <v>#N/A</v>
      </c>
      <c r="BH529" s="67" t="e">
        <f t="shared" si="3876"/>
        <v>#N/A</v>
      </c>
      <c r="BI529" s="67" t="e">
        <f t="shared" si="3877"/>
        <v>#N/A</v>
      </c>
      <c r="BJ529" s="67" t="e">
        <f t="shared" si="3878"/>
        <v>#N/A</v>
      </c>
      <c r="BK529" s="67">
        <f t="shared" si="3879"/>
        <v>1393</v>
      </c>
      <c r="BL529" s="67">
        <f t="shared" si="3880"/>
        <v>1393</v>
      </c>
      <c r="BM529" s="67">
        <f t="shared" si="3881"/>
        <v>1990</v>
      </c>
      <c r="BN529" s="67">
        <f t="shared" si="3882"/>
        <v>1990</v>
      </c>
      <c r="BO529" s="67">
        <f t="shared" si="3883"/>
        <v>2771</v>
      </c>
      <c r="BP529" s="67">
        <f t="shared" si="3884"/>
        <v>2771</v>
      </c>
      <c r="BQ529" s="67">
        <f t="shared" si="3885"/>
        <v>3758</v>
      </c>
      <c r="BR529" s="67">
        <f t="shared" si="3886"/>
        <v>3758</v>
      </c>
      <c r="BS529" s="67" t="e">
        <f t="shared" si="3887"/>
        <v>#N/A</v>
      </c>
      <c r="BT529" s="67" t="e">
        <f t="shared" si="3888"/>
        <v>#N/A</v>
      </c>
      <c r="BU529" s="67" t="e">
        <f t="shared" si="3889"/>
        <v>#N/A</v>
      </c>
      <c r="BV529" s="67" t="e">
        <f t="shared" si="3890"/>
        <v>#N/A</v>
      </c>
      <c r="BW529" s="67" t="e">
        <f t="shared" si="3891"/>
        <v>#N/A</v>
      </c>
      <c r="BX529" s="67" t="e">
        <f t="shared" si="3892"/>
        <v>#N/A</v>
      </c>
      <c r="BY529" s="67" t="e">
        <f t="shared" si="3893"/>
        <v>#N/A</v>
      </c>
      <c r="BZ529" s="67" t="e">
        <f t="shared" si="3894"/>
        <v>#N/A</v>
      </c>
      <c r="CA529" s="67" t="e">
        <f t="shared" si="3895"/>
        <v>#N/A</v>
      </c>
      <c r="CB529" s="67" t="e">
        <f t="shared" si="3896"/>
        <v>#N/A</v>
      </c>
      <c r="CC529" s="67" t="e">
        <f t="shared" si="3897"/>
        <v>#N/A</v>
      </c>
      <c r="CD529" s="67" t="e">
        <f t="shared" si="3898"/>
        <v>#N/A</v>
      </c>
      <c r="CE529" s="67" t="e">
        <f t="shared" si="3899"/>
        <v>#N/A</v>
      </c>
      <c r="CF529" s="67" t="e">
        <f t="shared" si="3900"/>
        <v>#N/A</v>
      </c>
      <c r="CG529" s="67" t="e">
        <f t="shared" si="3901"/>
        <v>#N/A</v>
      </c>
      <c r="CH529" s="67" t="e">
        <f t="shared" si="3902"/>
        <v>#N/A</v>
      </c>
      <c r="CI529" s="67" t="e">
        <f t="shared" si="3903"/>
        <v>#N/A</v>
      </c>
      <c r="CJ529" s="67" t="e">
        <f t="shared" si="3904"/>
        <v>#N/A</v>
      </c>
      <c r="CK529" s="67" t="e">
        <f t="shared" si="3905"/>
        <v>#N/A</v>
      </c>
      <c r="CL529" s="68" t="e">
        <f t="shared" si="3906"/>
        <v>#N/A</v>
      </c>
    </row>
    <row r="530" spans="2:90" hidden="1" x14ac:dyDescent="0.4">
      <c r="B530" t="str">
        <f t="shared" si="3827"/>
        <v>2016東京エコサービス(株)</v>
      </c>
      <c r="C530" t="str">
        <f t="shared" si="3828"/>
        <v>2016東京エコサービス(株)</v>
      </c>
      <c r="D530">
        <v>2016</v>
      </c>
      <c r="E530">
        <v>2017</v>
      </c>
      <c r="G530" s="36" t="s">
        <v>263</v>
      </c>
      <c r="H530">
        <v>4.8700000000000002E-4</v>
      </c>
      <c r="J530">
        <v>1.17E-4</v>
      </c>
      <c r="L530" s="60" t="s">
        <v>2231</v>
      </c>
      <c r="M530" s="61">
        <v>2016</v>
      </c>
      <c r="N530" s="62" t="s">
        <v>165</v>
      </c>
      <c r="P530" s="60" t="s">
        <v>631</v>
      </c>
      <c r="Q530" s="61" t="e">
        <f t="shared" si="3835"/>
        <v>#N/A</v>
      </c>
      <c r="R530" s="61" t="e">
        <f t="shared" si="3836"/>
        <v>#N/A</v>
      </c>
      <c r="S530" s="61" t="e">
        <f t="shared" si="3837"/>
        <v>#N/A</v>
      </c>
      <c r="T530" s="61" t="e">
        <f t="shared" si="3838"/>
        <v>#N/A</v>
      </c>
      <c r="U530" s="61" t="e">
        <f t="shared" si="3839"/>
        <v>#N/A</v>
      </c>
      <c r="V530" s="61" t="e">
        <f t="shared" si="3840"/>
        <v>#N/A</v>
      </c>
      <c r="W530" s="61" t="e">
        <f t="shared" si="3841"/>
        <v>#N/A</v>
      </c>
      <c r="X530" s="61" t="e">
        <f t="shared" si="3842"/>
        <v>#N/A</v>
      </c>
      <c r="Y530" s="61">
        <f t="shared" si="3843"/>
        <v>1272</v>
      </c>
      <c r="Z530" s="61">
        <f t="shared" si="3844"/>
        <v>1272</v>
      </c>
      <c r="AA530" s="61">
        <f t="shared" si="3845"/>
        <v>1710</v>
      </c>
      <c r="AB530" s="61">
        <f t="shared" si="3846"/>
        <v>1710</v>
      </c>
      <c r="AC530" s="61">
        <f t="shared" si="3847"/>
        <v>2215</v>
      </c>
      <c r="AD530" s="61">
        <f t="shared" si="3848"/>
        <v>2215</v>
      </c>
      <c r="AE530" s="61">
        <f t="shared" si="3849"/>
        <v>2753</v>
      </c>
      <c r="AF530" s="61">
        <f t="shared" si="3850"/>
        <v>2753</v>
      </c>
      <c r="AG530" s="61" t="e">
        <f t="shared" si="3851"/>
        <v>#N/A</v>
      </c>
      <c r="AH530" s="61" t="e">
        <f t="shared" si="3852"/>
        <v>#N/A</v>
      </c>
      <c r="AI530" s="61" t="e">
        <f t="shared" si="3853"/>
        <v>#N/A</v>
      </c>
      <c r="AJ530" s="61" t="e">
        <f t="shared" ref="AJ530" si="3979">AI530+COUNTIF($L:$L,AI$2&amp;$P530)-1</f>
        <v>#N/A</v>
      </c>
      <c r="AK530" s="61" t="e">
        <f t="shared" si="3855"/>
        <v>#N/A</v>
      </c>
      <c r="AL530" s="61" t="e">
        <f t="shared" ref="AL530" si="3980">AK530+COUNTIF($L:$L,AK$2&amp;$P530)-1</f>
        <v>#N/A</v>
      </c>
      <c r="AM530" s="61" t="e">
        <f t="shared" si="3857"/>
        <v>#N/A</v>
      </c>
      <c r="AN530" s="61" t="e">
        <f t="shared" ref="AN530" si="3981">AM530+COUNTIF($L:$L,AM$2&amp;$P530)-1</f>
        <v>#N/A</v>
      </c>
      <c r="AO530" s="61" t="e">
        <f t="shared" si="3859"/>
        <v>#N/A</v>
      </c>
      <c r="AP530" s="61" t="e">
        <f t="shared" ref="AP530" si="3982">AO530+COUNTIF($L:$L,AO$2&amp;$P530)-1</f>
        <v>#N/A</v>
      </c>
      <c r="AQ530" s="61" t="e">
        <f t="shared" si="3861"/>
        <v>#N/A</v>
      </c>
      <c r="AR530" s="61" t="e">
        <f t="shared" ref="AR530" si="3983">AQ530+COUNTIF($L:$L,AQ$2&amp;$P530)-1</f>
        <v>#N/A</v>
      </c>
      <c r="AS530" s="61" t="e">
        <f t="shared" si="3863"/>
        <v>#N/A</v>
      </c>
      <c r="AT530" s="61" t="e">
        <f t="shared" ref="AT530" si="3984">AS530+COUNTIF($L:$L,AS$2&amp;$P530)-1</f>
        <v>#N/A</v>
      </c>
      <c r="AU530" s="61" t="e">
        <f t="shared" si="3865"/>
        <v>#N/A</v>
      </c>
      <c r="AV530" s="61" t="e">
        <f t="shared" si="3866"/>
        <v>#N/A</v>
      </c>
      <c r="AW530" s="61" t="e">
        <f t="shared" si="3867"/>
        <v>#N/A</v>
      </c>
      <c r="AX530" s="61" t="e">
        <f t="shared" si="3868"/>
        <v>#N/A</v>
      </c>
      <c r="AY530" s="61" t="e">
        <f t="shared" si="3869"/>
        <v>#N/A</v>
      </c>
      <c r="AZ530" s="62" t="e">
        <f t="shared" si="3870"/>
        <v>#N/A</v>
      </c>
      <c r="BB530" s="69" t="s">
        <v>631</v>
      </c>
      <c r="BC530" s="70" t="e">
        <f t="shared" si="3871"/>
        <v>#N/A</v>
      </c>
      <c r="BD530" s="70" t="e">
        <f t="shared" si="3872"/>
        <v>#N/A</v>
      </c>
      <c r="BE530" s="70" t="e">
        <f t="shared" si="3873"/>
        <v>#N/A</v>
      </c>
      <c r="BF530" s="70" t="e">
        <f t="shared" si="3874"/>
        <v>#N/A</v>
      </c>
      <c r="BG530" s="70" t="e">
        <f t="shared" si="3875"/>
        <v>#N/A</v>
      </c>
      <c r="BH530" s="70" t="e">
        <f t="shared" si="3876"/>
        <v>#N/A</v>
      </c>
      <c r="BI530" s="70" t="e">
        <f t="shared" si="3877"/>
        <v>#N/A</v>
      </c>
      <c r="BJ530" s="70" t="e">
        <f t="shared" si="3878"/>
        <v>#N/A</v>
      </c>
      <c r="BK530" s="70">
        <f t="shared" si="3879"/>
        <v>1394</v>
      </c>
      <c r="BL530" s="70">
        <f t="shared" si="3880"/>
        <v>1394</v>
      </c>
      <c r="BM530" s="70">
        <f t="shared" si="3881"/>
        <v>1991</v>
      </c>
      <c r="BN530" s="70">
        <f t="shared" si="3882"/>
        <v>1991</v>
      </c>
      <c r="BO530" s="70">
        <f t="shared" si="3883"/>
        <v>2772</v>
      </c>
      <c r="BP530" s="70">
        <f t="shared" si="3884"/>
        <v>2772</v>
      </c>
      <c r="BQ530" s="70">
        <f t="shared" si="3885"/>
        <v>3759</v>
      </c>
      <c r="BR530" s="70">
        <f t="shared" si="3886"/>
        <v>3759</v>
      </c>
      <c r="BS530" s="70" t="e">
        <f t="shared" si="3887"/>
        <v>#N/A</v>
      </c>
      <c r="BT530" s="70" t="e">
        <f t="shared" si="3888"/>
        <v>#N/A</v>
      </c>
      <c r="BU530" s="70" t="e">
        <f t="shared" si="3889"/>
        <v>#N/A</v>
      </c>
      <c r="BV530" s="70" t="e">
        <f t="shared" si="3890"/>
        <v>#N/A</v>
      </c>
      <c r="BW530" s="70" t="e">
        <f t="shared" si="3891"/>
        <v>#N/A</v>
      </c>
      <c r="BX530" s="70" t="e">
        <f t="shared" si="3892"/>
        <v>#N/A</v>
      </c>
      <c r="BY530" s="70" t="e">
        <f t="shared" si="3893"/>
        <v>#N/A</v>
      </c>
      <c r="BZ530" s="70" t="e">
        <f t="shared" si="3894"/>
        <v>#N/A</v>
      </c>
      <c r="CA530" s="70" t="e">
        <f t="shared" si="3895"/>
        <v>#N/A</v>
      </c>
      <c r="CB530" s="70" t="e">
        <f t="shared" si="3896"/>
        <v>#N/A</v>
      </c>
      <c r="CC530" s="70" t="e">
        <f t="shared" si="3897"/>
        <v>#N/A</v>
      </c>
      <c r="CD530" s="70" t="e">
        <f t="shared" si="3898"/>
        <v>#N/A</v>
      </c>
      <c r="CE530" s="70" t="e">
        <f t="shared" si="3899"/>
        <v>#N/A</v>
      </c>
      <c r="CF530" s="70" t="e">
        <f t="shared" si="3900"/>
        <v>#N/A</v>
      </c>
      <c r="CG530" s="70" t="e">
        <f t="shared" si="3901"/>
        <v>#N/A</v>
      </c>
      <c r="CH530" s="70" t="e">
        <f t="shared" si="3902"/>
        <v>#N/A</v>
      </c>
      <c r="CI530" s="70" t="e">
        <f t="shared" si="3903"/>
        <v>#N/A</v>
      </c>
      <c r="CJ530" s="70" t="e">
        <f t="shared" si="3904"/>
        <v>#N/A</v>
      </c>
      <c r="CK530" s="70" t="e">
        <f t="shared" si="3905"/>
        <v>#N/A</v>
      </c>
      <c r="CL530" s="71" t="e">
        <f t="shared" si="3906"/>
        <v>#N/A</v>
      </c>
    </row>
    <row r="531" spans="2:90" hidden="1" x14ac:dyDescent="0.4">
      <c r="B531" t="str">
        <f t="shared" si="3827"/>
        <v>2016ダイヤモンドパワー(株)</v>
      </c>
      <c r="C531" t="str">
        <f t="shared" si="3828"/>
        <v>2016ダイヤモンドパワー(株)</v>
      </c>
      <c r="D531">
        <v>2016</v>
      </c>
      <c r="E531">
        <v>2017</v>
      </c>
      <c r="G531" s="36" t="s">
        <v>264</v>
      </c>
      <c r="H531">
        <v>1.5799999999999999E-4</v>
      </c>
      <c r="J531">
        <v>5.4699999999999996E-4</v>
      </c>
      <c r="L531" s="57" t="s">
        <v>2232</v>
      </c>
      <c r="M531" s="58">
        <v>2016</v>
      </c>
      <c r="N531" s="59" t="s">
        <v>191</v>
      </c>
      <c r="P531" s="57" t="s">
        <v>632</v>
      </c>
      <c r="Q531" s="58" t="e">
        <f t="shared" si="3835"/>
        <v>#N/A</v>
      </c>
      <c r="R531" s="58" t="e">
        <f t="shared" si="3836"/>
        <v>#N/A</v>
      </c>
      <c r="S531" s="58" t="e">
        <f t="shared" si="3837"/>
        <v>#N/A</v>
      </c>
      <c r="T531" s="58" t="e">
        <f t="shared" si="3838"/>
        <v>#N/A</v>
      </c>
      <c r="U531" s="58" t="e">
        <f t="shared" si="3839"/>
        <v>#N/A</v>
      </c>
      <c r="V531" s="58" t="e">
        <f t="shared" si="3840"/>
        <v>#N/A</v>
      </c>
      <c r="W531" s="58" t="e">
        <f t="shared" si="3841"/>
        <v>#N/A</v>
      </c>
      <c r="X531" s="58" t="e">
        <f t="shared" si="3842"/>
        <v>#N/A</v>
      </c>
      <c r="Y531" s="58">
        <f t="shared" si="3843"/>
        <v>1273</v>
      </c>
      <c r="Z531" s="58">
        <f t="shared" si="3844"/>
        <v>1273</v>
      </c>
      <c r="AA531" s="58">
        <f t="shared" si="3845"/>
        <v>1711</v>
      </c>
      <c r="AB531" s="58">
        <f t="shared" si="3846"/>
        <v>1711</v>
      </c>
      <c r="AC531" s="58">
        <f t="shared" si="3847"/>
        <v>2216</v>
      </c>
      <c r="AD531" s="58">
        <f t="shared" si="3848"/>
        <v>2216</v>
      </c>
      <c r="AE531" s="58">
        <f t="shared" si="3849"/>
        <v>2754</v>
      </c>
      <c r="AF531" s="58">
        <f t="shared" si="3850"/>
        <v>2754</v>
      </c>
      <c r="AG531" s="58" t="e">
        <f t="shared" si="3851"/>
        <v>#N/A</v>
      </c>
      <c r="AH531" s="58" t="e">
        <f t="shared" si="3852"/>
        <v>#N/A</v>
      </c>
      <c r="AI531" s="58" t="e">
        <f t="shared" si="3853"/>
        <v>#N/A</v>
      </c>
      <c r="AJ531" s="58" t="e">
        <f t="shared" ref="AJ531" si="3985">AI531+COUNTIF($L:$L,AI$2&amp;$P531)-1</f>
        <v>#N/A</v>
      </c>
      <c r="AK531" s="58" t="e">
        <f t="shared" si="3855"/>
        <v>#N/A</v>
      </c>
      <c r="AL531" s="58" t="e">
        <f t="shared" ref="AL531" si="3986">AK531+COUNTIF($L:$L,AK$2&amp;$P531)-1</f>
        <v>#N/A</v>
      </c>
      <c r="AM531" s="58" t="e">
        <f t="shared" si="3857"/>
        <v>#N/A</v>
      </c>
      <c r="AN531" s="58" t="e">
        <f t="shared" ref="AN531" si="3987">AM531+COUNTIF($L:$L,AM$2&amp;$P531)-1</f>
        <v>#N/A</v>
      </c>
      <c r="AO531" s="58" t="e">
        <f t="shared" si="3859"/>
        <v>#N/A</v>
      </c>
      <c r="AP531" s="58" t="e">
        <f t="shared" ref="AP531" si="3988">AO531+COUNTIF($L:$L,AO$2&amp;$P531)-1</f>
        <v>#N/A</v>
      </c>
      <c r="AQ531" s="58" t="e">
        <f t="shared" si="3861"/>
        <v>#N/A</v>
      </c>
      <c r="AR531" s="58" t="e">
        <f t="shared" ref="AR531" si="3989">AQ531+COUNTIF($L:$L,AQ$2&amp;$P531)-1</f>
        <v>#N/A</v>
      </c>
      <c r="AS531" s="58" t="e">
        <f t="shared" si="3863"/>
        <v>#N/A</v>
      </c>
      <c r="AT531" s="58" t="e">
        <f t="shared" ref="AT531" si="3990">AS531+COUNTIF($L:$L,AS$2&amp;$P531)-1</f>
        <v>#N/A</v>
      </c>
      <c r="AU531" s="58" t="e">
        <f t="shared" si="3865"/>
        <v>#N/A</v>
      </c>
      <c r="AV531" s="58" t="e">
        <f t="shared" si="3866"/>
        <v>#N/A</v>
      </c>
      <c r="AW531" s="58" t="e">
        <f t="shared" si="3867"/>
        <v>#N/A</v>
      </c>
      <c r="AX531" s="58" t="e">
        <f t="shared" si="3868"/>
        <v>#N/A</v>
      </c>
      <c r="AY531" s="58" t="e">
        <f t="shared" si="3869"/>
        <v>#N/A</v>
      </c>
      <c r="AZ531" s="59" t="e">
        <f t="shared" si="3870"/>
        <v>#N/A</v>
      </c>
      <c r="BB531" s="66" t="s">
        <v>632</v>
      </c>
      <c r="BC531" s="67" t="e">
        <f t="shared" si="3871"/>
        <v>#N/A</v>
      </c>
      <c r="BD531" s="67" t="e">
        <f t="shared" si="3872"/>
        <v>#N/A</v>
      </c>
      <c r="BE531" s="67" t="e">
        <f t="shared" si="3873"/>
        <v>#N/A</v>
      </c>
      <c r="BF531" s="67" t="e">
        <f t="shared" si="3874"/>
        <v>#N/A</v>
      </c>
      <c r="BG531" s="67" t="e">
        <f t="shared" si="3875"/>
        <v>#N/A</v>
      </c>
      <c r="BH531" s="67" t="e">
        <f t="shared" si="3876"/>
        <v>#N/A</v>
      </c>
      <c r="BI531" s="67" t="e">
        <f t="shared" si="3877"/>
        <v>#N/A</v>
      </c>
      <c r="BJ531" s="67" t="e">
        <f t="shared" si="3878"/>
        <v>#N/A</v>
      </c>
      <c r="BK531" s="67">
        <f t="shared" si="3879"/>
        <v>1395</v>
      </c>
      <c r="BL531" s="67">
        <f t="shared" si="3880"/>
        <v>1395</v>
      </c>
      <c r="BM531" s="67">
        <f t="shared" si="3881"/>
        <v>1992</v>
      </c>
      <c r="BN531" s="67">
        <f t="shared" si="3882"/>
        <v>1992</v>
      </c>
      <c r="BO531" s="67">
        <f t="shared" si="3883"/>
        <v>2773</v>
      </c>
      <c r="BP531" s="67">
        <f t="shared" si="3884"/>
        <v>2773</v>
      </c>
      <c r="BQ531" s="67">
        <f t="shared" si="3885"/>
        <v>3760</v>
      </c>
      <c r="BR531" s="67">
        <f t="shared" si="3886"/>
        <v>3760</v>
      </c>
      <c r="BS531" s="67" t="e">
        <f t="shared" si="3887"/>
        <v>#N/A</v>
      </c>
      <c r="BT531" s="67" t="e">
        <f t="shared" si="3888"/>
        <v>#N/A</v>
      </c>
      <c r="BU531" s="67" t="e">
        <f t="shared" si="3889"/>
        <v>#N/A</v>
      </c>
      <c r="BV531" s="67" t="e">
        <f t="shared" si="3890"/>
        <v>#N/A</v>
      </c>
      <c r="BW531" s="67" t="e">
        <f t="shared" si="3891"/>
        <v>#N/A</v>
      </c>
      <c r="BX531" s="67" t="e">
        <f t="shared" si="3892"/>
        <v>#N/A</v>
      </c>
      <c r="BY531" s="67" t="e">
        <f t="shared" si="3893"/>
        <v>#N/A</v>
      </c>
      <c r="BZ531" s="67" t="e">
        <f t="shared" si="3894"/>
        <v>#N/A</v>
      </c>
      <c r="CA531" s="67" t="e">
        <f t="shared" si="3895"/>
        <v>#N/A</v>
      </c>
      <c r="CB531" s="67" t="e">
        <f t="shared" si="3896"/>
        <v>#N/A</v>
      </c>
      <c r="CC531" s="67" t="e">
        <f t="shared" si="3897"/>
        <v>#N/A</v>
      </c>
      <c r="CD531" s="67" t="e">
        <f t="shared" si="3898"/>
        <v>#N/A</v>
      </c>
      <c r="CE531" s="67" t="e">
        <f t="shared" si="3899"/>
        <v>#N/A</v>
      </c>
      <c r="CF531" s="67" t="e">
        <f t="shared" si="3900"/>
        <v>#N/A</v>
      </c>
      <c r="CG531" s="67" t="e">
        <f t="shared" si="3901"/>
        <v>#N/A</v>
      </c>
      <c r="CH531" s="67" t="e">
        <f t="shared" si="3902"/>
        <v>#N/A</v>
      </c>
      <c r="CI531" s="67" t="e">
        <f t="shared" si="3903"/>
        <v>#N/A</v>
      </c>
      <c r="CJ531" s="67" t="e">
        <f t="shared" si="3904"/>
        <v>#N/A</v>
      </c>
      <c r="CK531" s="67" t="e">
        <f t="shared" si="3905"/>
        <v>#N/A</v>
      </c>
      <c r="CL531" s="68" t="e">
        <f t="shared" si="3906"/>
        <v>#N/A</v>
      </c>
    </row>
    <row r="532" spans="2:90" hidden="1" x14ac:dyDescent="0.4">
      <c r="B532" t="str">
        <f t="shared" si="3827"/>
        <v>2016出光グリーンパワー(株)</v>
      </c>
      <c r="C532" t="str">
        <f t="shared" si="3828"/>
        <v>2016出光グリーンパワー(株)</v>
      </c>
      <c r="D532">
        <v>2016</v>
      </c>
      <c r="E532">
        <v>2017</v>
      </c>
      <c r="G532" s="36" t="s">
        <v>177</v>
      </c>
      <c r="H532">
        <v>4.0000000000000003E-5</v>
      </c>
      <c r="J532">
        <v>5.8100000000000003E-4</v>
      </c>
      <c r="L532" s="60" t="s">
        <v>2233</v>
      </c>
      <c r="M532" s="61">
        <v>2016</v>
      </c>
      <c r="N532" s="62" t="s">
        <v>276</v>
      </c>
      <c r="P532" s="60" t="s">
        <v>633</v>
      </c>
      <c r="Q532" s="61" t="e">
        <f t="shared" si="3835"/>
        <v>#N/A</v>
      </c>
      <c r="R532" s="61" t="e">
        <f t="shared" si="3836"/>
        <v>#N/A</v>
      </c>
      <c r="S532" s="61" t="e">
        <f t="shared" si="3837"/>
        <v>#N/A</v>
      </c>
      <c r="T532" s="61" t="e">
        <f t="shared" si="3838"/>
        <v>#N/A</v>
      </c>
      <c r="U532" s="61" t="e">
        <f t="shared" si="3839"/>
        <v>#N/A</v>
      </c>
      <c r="V532" s="61" t="e">
        <f t="shared" si="3840"/>
        <v>#N/A</v>
      </c>
      <c r="W532" s="61" t="e">
        <f t="shared" si="3841"/>
        <v>#N/A</v>
      </c>
      <c r="X532" s="61" t="e">
        <f t="shared" si="3842"/>
        <v>#N/A</v>
      </c>
      <c r="Y532" s="61">
        <f t="shared" si="3843"/>
        <v>1274</v>
      </c>
      <c r="Z532" s="61">
        <f t="shared" si="3844"/>
        <v>1274</v>
      </c>
      <c r="AA532" s="61">
        <f t="shared" si="3845"/>
        <v>1712</v>
      </c>
      <c r="AB532" s="61">
        <f t="shared" si="3846"/>
        <v>1712</v>
      </c>
      <c r="AC532" s="61">
        <f t="shared" si="3847"/>
        <v>2217</v>
      </c>
      <c r="AD532" s="61">
        <f t="shared" si="3848"/>
        <v>2217</v>
      </c>
      <c r="AE532" s="61">
        <f t="shared" si="3849"/>
        <v>2755</v>
      </c>
      <c r="AF532" s="61">
        <f t="shared" si="3850"/>
        <v>2755</v>
      </c>
      <c r="AG532" s="61" t="e">
        <f t="shared" si="3851"/>
        <v>#N/A</v>
      </c>
      <c r="AH532" s="61" t="e">
        <f t="shared" si="3852"/>
        <v>#N/A</v>
      </c>
      <c r="AI532" s="61" t="e">
        <f t="shared" si="3853"/>
        <v>#N/A</v>
      </c>
      <c r="AJ532" s="61" t="e">
        <f t="shared" ref="AJ532" si="3991">AI532+COUNTIF($L:$L,AI$2&amp;$P532)-1</f>
        <v>#N/A</v>
      </c>
      <c r="AK532" s="61" t="e">
        <f t="shared" si="3855"/>
        <v>#N/A</v>
      </c>
      <c r="AL532" s="61" t="e">
        <f t="shared" ref="AL532" si="3992">AK532+COUNTIF($L:$L,AK$2&amp;$P532)-1</f>
        <v>#N/A</v>
      </c>
      <c r="AM532" s="61" t="e">
        <f t="shared" si="3857"/>
        <v>#N/A</v>
      </c>
      <c r="AN532" s="61" t="e">
        <f t="shared" ref="AN532" si="3993">AM532+COUNTIF($L:$L,AM$2&amp;$P532)-1</f>
        <v>#N/A</v>
      </c>
      <c r="AO532" s="61" t="e">
        <f t="shared" si="3859"/>
        <v>#N/A</v>
      </c>
      <c r="AP532" s="61" t="e">
        <f t="shared" ref="AP532" si="3994">AO532+COUNTIF($L:$L,AO$2&amp;$P532)-1</f>
        <v>#N/A</v>
      </c>
      <c r="AQ532" s="61" t="e">
        <f t="shared" si="3861"/>
        <v>#N/A</v>
      </c>
      <c r="AR532" s="61" t="e">
        <f t="shared" ref="AR532" si="3995">AQ532+COUNTIF($L:$L,AQ$2&amp;$P532)-1</f>
        <v>#N/A</v>
      </c>
      <c r="AS532" s="61" t="e">
        <f t="shared" si="3863"/>
        <v>#N/A</v>
      </c>
      <c r="AT532" s="61" t="e">
        <f t="shared" ref="AT532" si="3996">AS532+COUNTIF($L:$L,AS$2&amp;$P532)-1</f>
        <v>#N/A</v>
      </c>
      <c r="AU532" s="61" t="e">
        <f t="shared" si="3865"/>
        <v>#N/A</v>
      </c>
      <c r="AV532" s="61" t="e">
        <f t="shared" si="3866"/>
        <v>#N/A</v>
      </c>
      <c r="AW532" s="61" t="e">
        <f t="shared" si="3867"/>
        <v>#N/A</v>
      </c>
      <c r="AX532" s="61" t="e">
        <f t="shared" si="3868"/>
        <v>#N/A</v>
      </c>
      <c r="AY532" s="61" t="e">
        <f t="shared" si="3869"/>
        <v>#N/A</v>
      </c>
      <c r="AZ532" s="62" t="e">
        <f t="shared" si="3870"/>
        <v>#N/A</v>
      </c>
      <c r="BB532" s="69" t="s">
        <v>633</v>
      </c>
      <c r="BC532" s="70" t="e">
        <f t="shared" si="3871"/>
        <v>#N/A</v>
      </c>
      <c r="BD532" s="70" t="e">
        <f t="shared" si="3872"/>
        <v>#N/A</v>
      </c>
      <c r="BE532" s="70" t="e">
        <f t="shared" si="3873"/>
        <v>#N/A</v>
      </c>
      <c r="BF532" s="70" t="e">
        <f t="shared" si="3874"/>
        <v>#N/A</v>
      </c>
      <c r="BG532" s="70" t="e">
        <f t="shared" si="3875"/>
        <v>#N/A</v>
      </c>
      <c r="BH532" s="70" t="e">
        <f t="shared" si="3876"/>
        <v>#N/A</v>
      </c>
      <c r="BI532" s="70" t="e">
        <f t="shared" si="3877"/>
        <v>#N/A</v>
      </c>
      <c r="BJ532" s="70" t="e">
        <f t="shared" si="3878"/>
        <v>#N/A</v>
      </c>
      <c r="BK532" s="70">
        <f t="shared" si="3879"/>
        <v>1396</v>
      </c>
      <c r="BL532" s="70">
        <f t="shared" si="3880"/>
        <v>1396</v>
      </c>
      <c r="BM532" s="70">
        <f t="shared" si="3881"/>
        <v>1993</v>
      </c>
      <c r="BN532" s="70">
        <f t="shared" si="3882"/>
        <v>1993</v>
      </c>
      <c r="BO532" s="70">
        <f t="shared" si="3883"/>
        <v>2774</v>
      </c>
      <c r="BP532" s="70">
        <f t="shared" si="3884"/>
        <v>2774</v>
      </c>
      <c r="BQ532" s="70">
        <f t="shared" si="3885"/>
        <v>3761</v>
      </c>
      <c r="BR532" s="70">
        <f t="shared" si="3886"/>
        <v>3761</v>
      </c>
      <c r="BS532" s="70" t="e">
        <f t="shared" si="3887"/>
        <v>#N/A</v>
      </c>
      <c r="BT532" s="70" t="e">
        <f t="shared" si="3888"/>
        <v>#N/A</v>
      </c>
      <c r="BU532" s="70" t="e">
        <f t="shared" si="3889"/>
        <v>#N/A</v>
      </c>
      <c r="BV532" s="70" t="e">
        <f t="shared" si="3890"/>
        <v>#N/A</v>
      </c>
      <c r="BW532" s="70" t="e">
        <f t="shared" si="3891"/>
        <v>#N/A</v>
      </c>
      <c r="BX532" s="70" t="e">
        <f t="shared" si="3892"/>
        <v>#N/A</v>
      </c>
      <c r="BY532" s="70" t="e">
        <f t="shared" si="3893"/>
        <v>#N/A</v>
      </c>
      <c r="BZ532" s="70" t="e">
        <f t="shared" si="3894"/>
        <v>#N/A</v>
      </c>
      <c r="CA532" s="70" t="e">
        <f t="shared" si="3895"/>
        <v>#N/A</v>
      </c>
      <c r="CB532" s="70" t="e">
        <f t="shared" si="3896"/>
        <v>#N/A</v>
      </c>
      <c r="CC532" s="70" t="e">
        <f t="shared" si="3897"/>
        <v>#N/A</v>
      </c>
      <c r="CD532" s="70" t="e">
        <f t="shared" si="3898"/>
        <v>#N/A</v>
      </c>
      <c r="CE532" s="70" t="e">
        <f t="shared" si="3899"/>
        <v>#N/A</v>
      </c>
      <c r="CF532" s="70" t="e">
        <f t="shared" si="3900"/>
        <v>#N/A</v>
      </c>
      <c r="CG532" s="70" t="e">
        <f t="shared" si="3901"/>
        <v>#N/A</v>
      </c>
      <c r="CH532" s="70" t="e">
        <f t="shared" si="3902"/>
        <v>#N/A</v>
      </c>
      <c r="CI532" s="70" t="e">
        <f t="shared" si="3903"/>
        <v>#N/A</v>
      </c>
      <c r="CJ532" s="70" t="e">
        <f t="shared" si="3904"/>
        <v>#N/A</v>
      </c>
      <c r="CK532" s="70" t="e">
        <f t="shared" si="3905"/>
        <v>#N/A</v>
      </c>
      <c r="CL532" s="71" t="e">
        <f t="shared" si="3906"/>
        <v>#N/A</v>
      </c>
    </row>
    <row r="533" spans="2:90" hidden="1" x14ac:dyDescent="0.4">
      <c r="B533" t="str">
        <f t="shared" si="3827"/>
        <v>2016プレミアムグリーンパワー(株)</v>
      </c>
      <c r="C533" t="str">
        <f t="shared" si="3828"/>
        <v>2016プレミアムグリーンパワー(株)</v>
      </c>
      <c r="D533">
        <v>2016</v>
      </c>
      <c r="E533">
        <v>2017</v>
      </c>
      <c r="G533" s="36" t="s">
        <v>265</v>
      </c>
      <c r="H533">
        <v>5.1800000000000001E-4</v>
      </c>
      <c r="J533">
        <v>0</v>
      </c>
      <c r="L533" s="57" t="s">
        <v>2234</v>
      </c>
      <c r="M533" s="58">
        <v>2016</v>
      </c>
      <c r="N533" s="59" t="s">
        <v>277</v>
      </c>
      <c r="P533" s="57" t="s">
        <v>634</v>
      </c>
      <c r="Q533" s="58" t="e">
        <f t="shared" si="3835"/>
        <v>#N/A</v>
      </c>
      <c r="R533" s="58" t="e">
        <f t="shared" si="3836"/>
        <v>#N/A</v>
      </c>
      <c r="S533" s="58" t="e">
        <f t="shared" si="3837"/>
        <v>#N/A</v>
      </c>
      <c r="T533" s="58" t="e">
        <f t="shared" si="3838"/>
        <v>#N/A</v>
      </c>
      <c r="U533" s="58" t="e">
        <f t="shared" si="3839"/>
        <v>#N/A</v>
      </c>
      <c r="V533" s="58" t="e">
        <f t="shared" si="3840"/>
        <v>#N/A</v>
      </c>
      <c r="W533" s="58" t="e">
        <f t="shared" si="3841"/>
        <v>#N/A</v>
      </c>
      <c r="X533" s="58" t="e">
        <f t="shared" si="3842"/>
        <v>#N/A</v>
      </c>
      <c r="Y533" s="58">
        <f t="shared" si="3843"/>
        <v>1275</v>
      </c>
      <c r="Z533" s="58">
        <f t="shared" si="3844"/>
        <v>1275</v>
      </c>
      <c r="AA533" s="58">
        <f t="shared" si="3845"/>
        <v>1713</v>
      </c>
      <c r="AB533" s="58">
        <f t="shared" si="3846"/>
        <v>1713</v>
      </c>
      <c r="AC533" s="58">
        <f t="shared" si="3847"/>
        <v>2218</v>
      </c>
      <c r="AD533" s="58">
        <f t="shared" si="3848"/>
        <v>2218</v>
      </c>
      <c r="AE533" s="58">
        <f t="shared" si="3849"/>
        <v>2756</v>
      </c>
      <c r="AF533" s="58">
        <f t="shared" si="3850"/>
        <v>2756</v>
      </c>
      <c r="AG533" s="58" t="e">
        <f t="shared" si="3851"/>
        <v>#N/A</v>
      </c>
      <c r="AH533" s="58" t="e">
        <f t="shared" si="3852"/>
        <v>#N/A</v>
      </c>
      <c r="AI533" s="58" t="e">
        <f t="shared" ref="AI533:AI548" si="3997">MATCH(AI$3&amp;$P533,$L:$L,0)</f>
        <v>#N/A</v>
      </c>
      <c r="AJ533" s="58" t="e">
        <f t="shared" ref="AJ533" si="3998">AI533+COUNTIF($L:$L,AI$2&amp;$P533)-1</f>
        <v>#N/A</v>
      </c>
      <c r="AK533" s="58" t="e">
        <f t="shared" ref="AK533:AK548" si="3999">MATCH(AK$3&amp;$P533,$L:$L,0)</f>
        <v>#N/A</v>
      </c>
      <c r="AL533" s="58" t="e">
        <f t="shared" ref="AL533" si="4000">AK533+COUNTIF($L:$L,AK$2&amp;$P533)-1</f>
        <v>#N/A</v>
      </c>
      <c r="AM533" s="58" t="e">
        <f t="shared" ref="AM533:AM548" si="4001">MATCH(AM$3&amp;$P533,$L:$L,0)</f>
        <v>#N/A</v>
      </c>
      <c r="AN533" s="58" t="e">
        <f t="shared" ref="AN533" si="4002">AM533+COUNTIF($L:$L,AM$2&amp;$P533)-1</f>
        <v>#N/A</v>
      </c>
      <c r="AO533" s="58" t="e">
        <f t="shared" ref="AO533:AO548" si="4003">MATCH(AO$3&amp;$P533,$L:$L,0)</f>
        <v>#N/A</v>
      </c>
      <c r="AP533" s="58" t="e">
        <f t="shared" ref="AP533" si="4004">AO533+COUNTIF($L:$L,AO$2&amp;$P533)-1</f>
        <v>#N/A</v>
      </c>
      <c r="AQ533" s="58" t="e">
        <f t="shared" ref="AQ533:AQ548" si="4005">MATCH(AQ$3&amp;$P533,$L:$L,0)</f>
        <v>#N/A</v>
      </c>
      <c r="AR533" s="58" t="e">
        <f t="shared" ref="AR533" si="4006">AQ533+COUNTIF($L:$L,AQ$2&amp;$P533)-1</f>
        <v>#N/A</v>
      </c>
      <c r="AS533" s="58" t="e">
        <f t="shared" ref="AS533:AS548" si="4007">MATCH(AS$3&amp;$P533,$L:$L,0)</f>
        <v>#N/A</v>
      </c>
      <c r="AT533" s="58" t="e">
        <f t="shared" ref="AT533" si="4008">AS533+COUNTIF($L:$L,AS$2&amp;$P533)-1</f>
        <v>#N/A</v>
      </c>
      <c r="AU533" s="58" t="e">
        <f t="shared" ref="AU533:AU548" si="4009">MATCH(AU$3&amp;$P533,$L:$L,0)</f>
        <v>#N/A</v>
      </c>
      <c r="AV533" s="58" t="e">
        <f t="shared" si="3866"/>
        <v>#N/A</v>
      </c>
      <c r="AW533" s="58" t="e">
        <f t="shared" si="3867"/>
        <v>#N/A</v>
      </c>
      <c r="AX533" s="58" t="e">
        <f t="shared" si="3868"/>
        <v>#N/A</v>
      </c>
      <c r="AY533" s="58" t="e">
        <f t="shared" si="3869"/>
        <v>#N/A</v>
      </c>
      <c r="AZ533" s="59" t="e">
        <f t="shared" si="3870"/>
        <v>#N/A</v>
      </c>
      <c r="BB533" s="66" t="s">
        <v>634</v>
      </c>
      <c r="BC533" s="67" t="e">
        <f t="shared" si="3871"/>
        <v>#N/A</v>
      </c>
      <c r="BD533" s="67" t="e">
        <f t="shared" si="3872"/>
        <v>#N/A</v>
      </c>
      <c r="BE533" s="67" t="e">
        <f t="shared" si="3873"/>
        <v>#N/A</v>
      </c>
      <c r="BF533" s="67" t="e">
        <f t="shared" si="3874"/>
        <v>#N/A</v>
      </c>
      <c r="BG533" s="67" t="e">
        <f t="shared" si="3875"/>
        <v>#N/A</v>
      </c>
      <c r="BH533" s="67" t="e">
        <f t="shared" si="3876"/>
        <v>#N/A</v>
      </c>
      <c r="BI533" s="67" t="e">
        <f t="shared" si="3877"/>
        <v>#N/A</v>
      </c>
      <c r="BJ533" s="67" t="e">
        <f t="shared" si="3878"/>
        <v>#N/A</v>
      </c>
      <c r="BK533" s="67">
        <f t="shared" si="3879"/>
        <v>1397</v>
      </c>
      <c r="BL533" s="67">
        <f t="shared" si="3880"/>
        <v>1397</v>
      </c>
      <c r="BM533" s="67">
        <f t="shared" si="3881"/>
        <v>1994</v>
      </c>
      <c r="BN533" s="67">
        <f t="shared" si="3882"/>
        <v>1994</v>
      </c>
      <c r="BO533" s="67">
        <f t="shared" si="3883"/>
        <v>2775</v>
      </c>
      <c r="BP533" s="67">
        <f t="shared" si="3884"/>
        <v>2775</v>
      </c>
      <c r="BQ533" s="67">
        <f t="shared" si="3885"/>
        <v>3762</v>
      </c>
      <c r="BR533" s="67">
        <f t="shared" si="3886"/>
        <v>3762</v>
      </c>
      <c r="BS533" s="67" t="e">
        <f t="shared" si="3887"/>
        <v>#N/A</v>
      </c>
      <c r="BT533" s="67" t="e">
        <f t="shared" si="3888"/>
        <v>#N/A</v>
      </c>
      <c r="BU533" s="67" t="e">
        <f t="shared" si="3889"/>
        <v>#N/A</v>
      </c>
      <c r="BV533" s="67" t="e">
        <f t="shared" si="3890"/>
        <v>#N/A</v>
      </c>
      <c r="BW533" s="67" t="e">
        <f t="shared" si="3891"/>
        <v>#N/A</v>
      </c>
      <c r="BX533" s="67" t="e">
        <f t="shared" si="3892"/>
        <v>#N/A</v>
      </c>
      <c r="BY533" s="67" t="e">
        <f t="shared" si="3893"/>
        <v>#N/A</v>
      </c>
      <c r="BZ533" s="67" t="e">
        <f t="shared" si="3894"/>
        <v>#N/A</v>
      </c>
      <c r="CA533" s="67" t="e">
        <f t="shared" si="3895"/>
        <v>#N/A</v>
      </c>
      <c r="CB533" s="67" t="e">
        <f t="shared" si="3896"/>
        <v>#N/A</v>
      </c>
      <c r="CC533" s="67" t="e">
        <f t="shared" si="3897"/>
        <v>#N/A</v>
      </c>
      <c r="CD533" s="67" t="e">
        <f t="shared" si="3898"/>
        <v>#N/A</v>
      </c>
      <c r="CE533" s="67" t="e">
        <f t="shared" si="3899"/>
        <v>#N/A</v>
      </c>
      <c r="CF533" s="67" t="e">
        <f t="shared" si="3900"/>
        <v>#N/A</v>
      </c>
      <c r="CG533" s="67" t="e">
        <f t="shared" si="3901"/>
        <v>#N/A</v>
      </c>
      <c r="CH533" s="67" t="e">
        <f t="shared" si="3902"/>
        <v>#N/A</v>
      </c>
      <c r="CI533" s="67" t="e">
        <f t="shared" si="3903"/>
        <v>#N/A</v>
      </c>
      <c r="CJ533" s="67" t="e">
        <f t="shared" si="3904"/>
        <v>#N/A</v>
      </c>
      <c r="CK533" s="67" t="e">
        <f t="shared" si="3905"/>
        <v>#N/A</v>
      </c>
      <c r="CL533" s="68" t="e">
        <f t="shared" si="3906"/>
        <v>#N/A</v>
      </c>
    </row>
    <row r="534" spans="2:90" hidden="1" x14ac:dyDescent="0.4">
      <c r="B534" t="str">
        <f t="shared" si="3827"/>
        <v>2016(株)新出光</v>
      </c>
      <c r="C534" t="str">
        <f t="shared" si="3828"/>
        <v>2016(株)新出光</v>
      </c>
      <c r="D534">
        <v>2016</v>
      </c>
      <c r="E534">
        <v>2017</v>
      </c>
      <c r="G534" s="36" t="s">
        <v>127</v>
      </c>
      <c r="H534">
        <v>3.3E-4</v>
      </c>
      <c r="J534">
        <v>4.5899999999999999E-4</v>
      </c>
      <c r="L534" s="60" t="s">
        <v>2235</v>
      </c>
      <c r="M534" s="61">
        <v>2016</v>
      </c>
      <c r="N534" s="62" t="s">
        <v>211</v>
      </c>
      <c r="P534" s="60" t="s">
        <v>635</v>
      </c>
      <c r="Q534" s="61" t="e">
        <f t="shared" si="3835"/>
        <v>#N/A</v>
      </c>
      <c r="R534" s="61" t="e">
        <f t="shared" si="3836"/>
        <v>#N/A</v>
      </c>
      <c r="S534" s="61" t="e">
        <f t="shared" si="3837"/>
        <v>#N/A</v>
      </c>
      <c r="T534" s="61" t="e">
        <f t="shared" si="3838"/>
        <v>#N/A</v>
      </c>
      <c r="U534" s="61" t="e">
        <f t="shared" si="3839"/>
        <v>#N/A</v>
      </c>
      <c r="V534" s="61" t="e">
        <f t="shared" si="3840"/>
        <v>#N/A</v>
      </c>
      <c r="W534" s="61" t="e">
        <f t="shared" si="3841"/>
        <v>#N/A</v>
      </c>
      <c r="X534" s="61" t="e">
        <f t="shared" si="3842"/>
        <v>#N/A</v>
      </c>
      <c r="Y534" s="61">
        <f t="shared" si="3843"/>
        <v>1276</v>
      </c>
      <c r="Z534" s="61">
        <f t="shared" si="3844"/>
        <v>1276</v>
      </c>
      <c r="AA534" s="61" t="e">
        <f t="shared" si="3845"/>
        <v>#N/A</v>
      </c>
      <c r="AB534" s="61" t="e">
        <f t="shared" si="3846"/>
        <v>#N/A</v>
      </c>
      <c r="AC534" s="61" t="e">
        <f t="shared" si="3847"/>
        <v>#N/A</v>
      </c>
      <c r="AD534" s="61" t="e">
        <f t="shared" si="3848"/>
        <v>#N/A</v>
      </c>
      <c r="AE534" s="61" t="e">
        <f t="shared" si="3849"/>
        <v>#N/A</v>
      </c>
      <c r="AF534" s="61" t="e">
        <f t="shared" si="3850"/>
        <v>#N/A</v>
      </c>
      <c r="AG534" s="61" t="e">
        <f t="shared" si="3851"/>
        <v>#N/A</v>
      </c>
      <c r="AH534" s="61" t="e">
        <f t="shared" si="3852"/>
        <v>#N/A</v>
      </c>
      <c r="AI534" s="61" t="e">
        <f t="shared" si="3997"/>
        <v>#N/A</v>
      </c>
      <c r="AJ534" s="61" t="e">
        <f t="shared" ref="AJ534" si="4010">AI534+COUNTIF($L:$L,AI$2&amp;$P534)-1</f>
        <v>#N/A</v>
      </c>
      <c r="AK534" s="61" t="e">
        <f t="shared" si="3999"/>
        <v>#N/A</v>
      </c>
      <c r="AL534" s="61" t="e">
        <f t="shared" ref="AL534" si="4011">AK534+COUNTIF($L:$L,AK$2&amp;$P534)-1</f>
        <v>#N/A</v>
      </c>
      <c r="AM534" s="61" t="e">
        <f t="shared" si="4001"/>
        <v>#N/A</v>
      </c>
      <c r="AN534" s="61" t="e">
        <f t="shared" ref="AN534" si="4012">AM534+COUNTIF($L:$L,AM$2&amp;$P534)-1</f>
        <v>#N/A</v>
      </c>
      <c r="AO534" s="61" t="e">
        <f t="shared" si="4003"/>
        <v>#N/A</v>
      </c>
      <c r="AP534" s="61" t="e">
        <f t="shared" ref="AP534" si="4013">AO534+COUNTIF($L:$L,AO$2&amp;$P534)-1</f>
        <v>#N/A</v>
      </c>
      <c r="AQ534" s="61" t="e">
        <f t="shared" si="4005"/>
        <v>#N/A</v>
      </c>
      <c r="AR534" s="61" t="e">
        <f t="shared" ref="AR534" si="4014">AQ534+COUNTIF($L:$L,AQ$2&amp;$P534)-1</f>
        <v>#N/A</v>
      </c>
      <c r="AS534" s="61" t="e">
        <f t="shared" si="4007"/>
        <v>#N/A</v>
      </c>
      <c r="AT534" s="61" t="e">
        <f t="shared" ref="AT534" si="4015">AS534+COUNTIF($L:$L,AS$2&amp;$P534)-1</f>
        <v>#N/A</v>
      </c>
      <c r="AU534" s="61" t="e">
        <f t="shared" si="4009"/>
        <v>#N/A</v>
      </c>
      <c r="AV534" s="61" t="e">
        <f t="shared" si="3866"/>
        <v>#N/A</v>
      </c>
      <c r="AW534" s="61" t="e">
        <f t="shared" si="3867"/>
        <v>#N/A</v>
      </c>
      <c r="AX534" s="61" t="e">
        <f t="shared" si="3868"/>
        <v>#N/A</v>
      </c>
      <c r="AY534" s="61" t="e">
        <f t="shared" si="3869"/>
        <v>#N/A</v>
      </c>
      <c r="AZ534" s="62" t="e">
        <f t="shared" si="3870"/>
        <v>#N/A</v>
      </c>
      <c r="BB534" s="69" t="s">
        <v>635</v>
      </c>
      <c r="BC534" s="70" t="e">
        <f t="shared" si="3871"/>
        <v>#N/A</v>
      </c>
      <c r="BD534" s="70" t="e">
        <f t="shared" si="3872"/>
        <v>#N/A</v>
      </c>
      <c r="BE534" s="70" t="e">
        <f t="shared" si="3873"/>
        <v>#N/A</v>
      </c>
      <c r="BF534" s="70" t="e">
        <f t="shared" si="3874"/>
        <v>#N/A</v>
      </c>
      <c r="BG534" s="70" t="e">
        <f t="shared" si="3875"/>
        <v>#N/A</v>
      </c>
      <c r="BH534" s="70" t="e">
        <f t="shared" si="3876"/>
        <v>#N/A</v>
      </c>
      <c r="BI534" s="70" t="e">
        <f t="shared" si="3877"/>
        <v>#N/A</v>
      </c>
      <c r="BJ534" s="70" t="e">
        <f t="shared" si="3878"/>
        <v>#N/A</v>
      </c>
      <c r="BK534" s="70">
        <f t="shared" si="3879"/>
        <v>1398</v>
      </c>
      <c r="BL534" s="70">
        <f t="shared" si="3880"/>
        <v>1398</v>
      </c>
      <c r="BM534" s="70" t="e">
        <f t="shared" si="3881"/>
        <v>#N/A</v>
      </c>
      <c r="BN534" s="70" t="e">
        <f t="shared" si="3882"/>
        <v>#N/A</v>
      </c>
      <c r="BO534" s="70" t="e">
        <f t="shared" si="3883"/>
        <v>#N/A</v>
      </c>
      <c r="BP534" s="70" t="e">
        <f t="shared" si="3884"/>
        <v>#N/A</v>
      </c>
      <c r="BQ534" s="70" t="e">
        <f t="shared" si="3885"/>
        <v>#N/A</v>
      </c>
      <c r="BR534" s="70" t="e">
        <f t="shared" si="3886"/>
        <v>#N/A</v>
      </c>
      <c r="BS534" s="70" t="e">
        <f t="shared" si="3887"/>
        <v>#N/A</v>
      </c>
      <c r="BT534" s="70" t="e">
        <f t="shared" si="3888"/>
        <v>#N/A</v>
      </c>
      <c r="BU534" s="70" t="e">
        <f t="shared" si="3889"/>
        <v>#N/A</v>
      </c>
      <c r="BV534" s="70" t="e">
        <f t="shared" si="3890"/>
        <v>#N/A</v>
      </c>
      <c r="BW534" s="70" t="e">
        <f t="shared" si="3891"/>
        <v>#N/A</v>
      </c>
      <c r="BX534" s="70" t="e">
        <f t="shared" si="3892"/>
        <v>#N/A</v>
      </c>
      <c r="BY534" s="70" t="e">
        <f t="shared" si="3893"/>
        <v>#N/A</v>
      </c>
      <c r="BZ534" s="70" t="e">
        <f t="shared" si="3894"/>
        <v>#N/A</v>
      </c>
      <c r="CA534" s="70" t="e">
        <f t="shared" si="3895"/>
        <v>#N/A</v>
      </c>
      <c r="CB534" s="70" t="e">
        <f t="shared" si="3896"/>
        <v>#N/A</v>
      </c>
      <c r="CC534" s="70" t="e">
        <f t="shared" si="3897"/>
        <v>#N/A</v>
      </c>
      <c r="CD534" s="70" t="e">
        <f t="shared" si="3898"/>
        <v>#N/A</v>
      </c>
      <c r="CE534" s="70" t="e">
        <f t="shared" si="3899"/>
        <v>#N/A</v>
      </c>
      <c r="CF534" s="70" t="e">
        <f t="shared" si="3900"/>
        <v>#N/A</v>
      </c>
      <c r="CG534" s="70" t="e">
        <f t="shared" si="3901"/>
        <v>#N/A</v>
      </c>
      <c r="CH534" s="70" t="e">
        <f t="shared" si="3902"/>
        <v>#N/A</v>
      </c>
      <c r="CI534" s="70" t="e">
        <f t="shared" si="3903"/>
        <v>#N/A</v>
      </c>
      <c r="CJ534" s="70" t="e">
        <f t="shared" si="3904"/>
        <v>#N/A</v>
      </c>
      <c r="CK534" s="70" t="e">
        <f t="shared" si="3905"/>
        <v>#N/A</v>
      </c>
      <c r="CL534" s="71" t="e">
        <f t="shared" si="3906"/>
        <v>#N/A</v>
      </c>
    </row>
    <row r="535" spans="2:90" hidden="1" x14ac:dyDescent="0.4">
      <c r="B535" t="str">
        <f t="shared" si="3827"/>
        <v>2016中央セントラルガス(株)</v>
      </c>
      <c r="C535" t="str">
        <f t="shared" si="3828"/>
        <v>2016中央セントラルガス(株)</v>
      </c>
      <c r="D535">
        <v>2016</v>
      </c>
      <c r="E535">
        <v>2017</v>
      </c>
      <c r="G535" s="36" t="s">
        <v>266</v>
      </c>
      <c r="H535">
        <v>5.1400000000000003E-4</v>
      </c>
      <c r="J535">
        <v>2.9399999999999999E-4</v>
      </c>
      <c r="L535" s="57" t="s">
        <v>2236</v>
      </c>
      <c r="M535" s="58">
        <v>2016</v>
      </c>
      <c r="N535" s="59" t="s">
        <v>124</v>
      </c>
      <c r="P535" s="57" t="s">
        <v>636</v>
      </c>
      <c r="Q535" s="58" t="e">
        <f t="shared" si="3835"/>
        <v>#N/A</v>
      </c>
      <c r="R535" s="58" t="e">
        <f t="shared" si="3836"/>
        <v>#N/A</v>
      </c>
      <c r="S535" s="58" t="e">
        <f t="shared" si="3837"/>
        <v>#N/A</v>
      </c>
      <c r="T535" s="58" t="e">
        <f t="shared" si="3838"/>
        <v>#N/A</v>
      </c>
      <c r="U535" s="58" t="e">
        <f t="shared" si="3839"/>
        <v>#N/A</v>
      </c>
      <c r="V535" s="58" t="e">
        <f t="shared" si="3840"/>
        <v>#N/A</v>
      </c>
      <c r="W535" s="58" t="e">
        <f t="shared" si="3841"/>
        <v>#N/A</v>
      </c>
      <c r="X535" s="58" t="e">
        <f t="shared" si="3842"/>
        <v>#N/A</v>
      </c>
      <c r="Y535" s="58">
        <f t="shared" si="3843"/>
        <v>1277</v>
      </c>
      <c r="Z535" s="58">
        <f t="shared" si="3844"/>
        <v>1277</v>
      </c>
      <c r="AA535" s="58">
        <f t="shared" si="3845"/>
        <v>1715</v>
      </c>
      <c r="AB535" s="58">
        <f t="shared" si="3846"/>
        <v>1715</v>
      </c>
      <c r="AC535" s="58">
        <f t="shared" si="3847"/>
        <v>2220</v>
      </c>
      <c r="AD535" s="58">
        <f t="shared" si="3848"/>
        <v>2220</v>
      </c>
      <c r="AE535" s="58">
        <f t="shared" si="3849"/>
        <v>2758</v>
      </c>
      <c r="AF535" s="58">
        <f t="shared" si="3850"/>
        <v>2758</v>
      </c>
      <c r="AG535" s="58" t="e">
        <f t="shared" si="3851"/>
        <v>#N/A</v>
      </c>
      <c r="AH535" s="58" t="e">
        <f t="shared" si="3852"/>
        <v>#N/A</v>
      </c>
      <c r="AI535" s="58" t="e">
        <f t="shared" si="3997"/>
        <v>#N/A</v>
      </c>
      <c r="AJ535" s="58" t="e">
        <f t="shared" ref="AJ535" si="4016">AI535+COUNTIF($L:$L,AI$2&amp;$P535)-1</f>
        <v>#N/A</v>
      </c>
      <c r="AK535" s="58" t="e">
        <f t="shared" si="3999"/>
        <v>#N/A</v>
      </c>
      <c r="AL535" s="58" t="e">
        <f t="shared" ref="AL535" si="4017">AK535+COUNTIF($L:$L,AK$2&amp;$P535)-1</f>
        <v>#N/A</v>
      </c>
      <c r="AM535" s="58" t="e">
        <f t="shared" si="4001"/>
        <v>#N/A</v>
      </c>
      <c r="AN535" s="58" t="e">
        <f t="shared" ref="AN535" si="4018">AM535+COUNTIF($L:$L,AM$2&amp;$P535)-1</f>
        <v>#N/A</v>
      </c>
      <c r="AO535" s="58" t="e">
        <f t="shared" si="4003"/>
        <v>#N/A</v>
      </c>
      <c r="AP535" s="58" t="e">
        <f t="shared" ref="AP535" si="4019">AO535+COUNTIF($L:$L,AO$2&amp;$P535)-1</f>
        <v>#N/A</v>
      </c>
      <c r="AQ535" s="58" t="e">
        <f t="shared" si="4005"/>
        <v>#N/A</v>
      </c>
      <c r="AR535" s="58" t="e">
        <f t="shared" ref="AR535" si="4020">AQ535+COUNTIF($L:$L,AQ$2&amp;$P535)-1</f>
        <v>#N/A</v>
      </c>
      <c r="AS535" s="58" t="e">
        <f t="shared" si="4007"/>
        <v>#N/A</v>
      </c>
      <c r="AT535" s="58" t="e">
        <f t="shared" ref="AT535" si="4021">AS535+COUNTIF($L:$L,AS$2&amp;$P535)-1</f>
        <v>#N/A</v>
      </c>
      <c r="AU535" s="58" t="e">
        <f t="shared" si="4009"/>
        <v>#N/A</v>
      </c>
      <c r="AV535" s="58" t="e">
        <f t="shared" si="3866"/>
        <v>#N/A</v>
      </c>
      <c r="AW535" s="58" t="e">
        <f t="shared" si="3867"/>
        <v>#N/A</v>
      </c>
      <c r="AX535" s="58" t="e">
        <f t="shared" si="3868"/>
        <v>#N/A</v>
      </c>
      <c r="AY535" s="58" t="e">
        <f t="shared" si="3869"/>
        <v>#N/A</v>
      </c>
      <c r="AZ535" s="59" t="e">
        <f t="shared" si="3870"/>
        <v>#N/A</v>
      </c>
      <c r="BB535" s="66" t="s">
        <v>636</v>
      </c>
      <c r="BC535" s="67" t="e">
        <f t="shared" si="3871"/>
        <v>#N/A</v>
      </c>
      <c r="BD535" s="67" t="e">
        <f t="shared" si="3872"/>
        <v>#N/A</v>
      </c>
      <c r="BE535" s="67" t="e">
        <f t="shared" si="3873"/>
        <v>#N/A</v>
      </c>
      <c r="BF535" s="67" t="e">
        <f t="shared" si="3874"/>
        <v>#N/A</v>
      </c>
      <c r="BG535" s="67" t="e">
        <f t="shared" si="3875"/>
        <v>#N/A</v>
      </c>
      <c r="BH535" s="67" t="e">
        <f t="shared" si="3876"/>
        <v>#N/A</v>
      </c>
      <c r="BI535" s="67" t="e">
        <f t="shared" si="3877"/>
        <v>#N/A</v>
      </c>
      <c r="BJ535" s="67" t="e">
        <f t="shared" si="3878"/>
        <v>#N/A</v>
      </c>
      <c r="BK535" s="67">
        <f t="shared" si="3879"/>
        <v>1399</v>
      </c>
      <c r="BL535" s="67">
        <f t="shared" si="3880"/>
        <v>1399</v>
      </c>
      <c r="BM535" s="67">
        <f t="shared" si="3881"/>
        <v>1996</v>
      </c>
      <c r="BN535" s="67">
        <f t="shared" si="3882"/>
        <v>1996</v>
      </c>
      <c r="BO535" s="67">
        <f t="shared" si="3883"/>
        <v>2777</v>
      </c>
      <c r="BP535" s="67">
        <f t="shared" si="3884"/>
        <v>2777</v>
      </c>
      <c r="BQ535" s="67">
        <f t="shared" si="3885"/>
        <v>3764</v>
      </c>
      <c r="BR535" s="67">
        <f t="shared" si="3886"/>
        <v>3764</v>
      </c>
      <c r="BS535" s="67" t="e">
        <f t="shared" si="3887"/>
        <v>#N/A</v>
      </c>
      <c r="BT535" s="67" t="e">
        <f t="shared" si="3888"/>
        <v>#N/A</v>
      </c>
      <c r="BU535" s="67" t="e">
        <f t="shared" si="3889"/>
        <v>#N/A</v>
      </c>
      <c r="BV535" s="67" t="e">
        <f t="shared" si="3890"/>
        <v>#N/A</v>
      </c>
      <c r="BW535" s="67" t="e">
        <f t="shared" si="3891"/>
        <v>#N/A</v>
      </c>
      <c r="BX535" s="67" t="e">
        <f t="shared" si="3892"/>
        <v>#N/A</v>
      </c>
      <c r="BY535" s="67" t="e">
        <f t="shared" si="3893"/>
        <v>#N/A</v>
      </c>
      <c r="BZ535" s="67" t="e">
        <f t="shared" si="3894"/>
        <v>#N/A</v>
      </c>
      <c r="CA535" s="67" t="e">
        <f t="shared" si="3895"/>
        <v>#N/A</v>
      </c>
      <c r="CB535" s="67" t="e">
        <f t="shared" si="3896"/>
        <v>#N/A</v>
      </c>
      <c r="CC535" s="67" t="e">
        <f t="shared" si="3897"/>
        <v>#N/A</v>
      </c>
      <c r="CD535" s="67" t="e">
        <f t="shared" si="3898"/>
        <v>#N/A</v>
      </c>
      <c r="CE535" s="67" t="e">
        <f t="shared" si="3899"/>
        <v>#N/A</v>
      </c>
      <c r="CF535" s="67" t="e">
        <f t="shared" si="3900"/>
        <v>#N/A</v>
      </c>
      <c r="CG535" s="67" t="e">
        <f t="shared" si="3901"/>
        <v>#N/A</v>
      </c>
      <c r="CH535" s="67" t="e">
        <f t="shared" si="3902"/>
        <v>#N/A</v>
      </c>
      <c r="CI535" s="67" t="e">
        <f t="shared" si="3903"/>
        <v>#N/A</v>
      </c>
      <c r="CJ535" s="67" t="e">
        <f t="shared" si="3904"/>
        <v>#N/A</v>
      </c>
      <c r="CK535" s="67" t="e">
        <f t="shared" si="3905"/>
        <v>#N/A</v>
      </c>
      <c r="CL535" s="68" t="e">
        <f t="shared" si="3906"/>
        <v>#N/A</v>
      </c>
    </row>
    <row r="536" spans="2:90" hidden="1" x14ac:dyDescent="0.4">
      <c r="B536" t="str">
        <f t="shared" si="3827"/>
        <v>2016にちほクラウド電力(株)</v>
      </c>
      <c r="C536" t="str">
        <f t="shared" si="3828"/>
        <v>2016にちほクラウド電力(株)</v>
      </c>
      <c r="D536">
        <v>2016</v>
      </c>
      <c r="E536">
        <v>2017</v>
      </c>
      <c r="G536" s="36" t="s">
        <v>154</v>
      </c>
      <c r="H536">
        <v>4.6099999999999998E-4</v>
      </c>
      <c r="J536">
        <v>5.5999999999999995E-4</v>
      </c>
      <c r="L536" s="60" t="s">
        <v>2237</v>
      </c>
      <c r="M536" s="61">
        <v>2016</v>
      </c>
      <c r="N536" s="62" t="s">
        <v>212</v>
      </c>
      <c r="P536" s="60" t="s">
        <v>637</v>
      </c>
      <c r="Q536" s="61" t="e">
        <f t="shared" si="3835"/>
        <v>#N/A</v>
      </c>
      <c r="R536" s="61" t="e">
        <f t="shared" si="3836"/>
        <v>#N/A</v>
      </c>
      <c r="S536" s="61" t="e">
        <f t="shared" si="3837"/>
        <v>#N/A</v>
      </c>
      <c r="T536" s="61" t="e">
        <f t="shared" si="3838"/>
        <v>#N/A</v>
      </c>
      <c r="U536" s="61" t="e">
        <f t="shared" si="3839"/>
        <v>#N/A</v>
      </c>
      <c r="V536" s="61" t="e">
        <f t="shared" si="3840"/>
        <v>#N/A</v>
      </c>
      <c r="W536" s="61" t="e">
        <f t="shared" si="3841"/>
        <v>#N/A</v>
      </c>
      <c r="X536" s="61" t="e">
        <f t="shared" si="3842"/>
        <v>#N/A</v>
      </c>
      <c r="Y536" s="61">
        <f t="shared" si="3843"/>
        <v>1278</v>
      </c>
      <c r="Z536" s="61">
        <f t="shared" si="3844"/>
        <v>1278</v>
      </c>
      <c r="AA536" s="61">
        <f t="shared" si="3845"/>
        <v>1716</v>
      </c>
      <c r="AB536" s="61">
        <f t="shared" si="3846"/>
        <v>1716</v>
      </c>
      <c r="AC536" s="61">
        <f t="shared" si="3847"/>
        <v>2221</v>
      </c>
      <c r="AD536" s="61">
        <f t="shared" si="3848"/>
        <v>2221</v>
      </c>
      <c r="AE536" s="61">
        <f t="shared" si="3849"/>
        <v>2759</v>
      </c>
      <c r="AF536" s="61">
        <f t="shared" si="3850"/>
        <v>2759</v>
      </c>
      <c r="AG536" s="61" t="e">
        <f t="shared" si="3851"/>
        <v>#N/A</v>
      </c>
      <c r="AH536" s="61" t="e">
        <f t="shared" si="3852"/>
        <v>#N/A</v>
      </c>
      <c r="AI536" s="61" t="e">
        <f t="shared" si="3997"/>
        <v>#N/A</v>
      </c>
      <c r="AJ536" s="61" t="e">
        <f t="shared" ref="AJ536" si="4022">AI536+COUNTIF($L:$L,AI$2&amp;$P536)-1</f>
        <v>#N/A</v>
      </c>
      <c r="AK536" s="61" t="e">
        <f t="shared" si="3999"/>
        <v>#N/A</v>
      </c>
      <c r="AL536" s="61" t="e">
        <f t="shared" ref="AL536" si="4023">AK536+COUNTIF($L:$L,AK$2&amp;$P536)-1</f>
        <v>#N/A</v>
      </c>
      <c r="AM536" s="61" t="e">
        <f t="shared" si="4001"/>
        <v>#N/A</v>
      </c>
      <c r="AN536" s="61" t="e">
        <f t="shared" ref="AN536" si="4024">AM536+COUNTIF($L:$L,AM$2&amp;$P536)-1</f>
        <v>#N/A</v>
      </c>
      <c r="AO536" s="61" t="e">
        <f t="shared" si="4003"/>
        <v>#N/A</v>
      </c>
      <c r="AP536" s="61" t="e">
        <f t="shared" ref="AP536" si="4025">AO536+COUNTIF($L:$L,AO$2&amp;$P536)-1</f>
        <v>#N/A</v>
      </c>
      <c r="AQ536" s="61" t="e">
        <f t="shared" si="4005"/>
        <v>#N/A</v>
      </c>
      <c r="AR536" s="61" t="e">
        <f t="shared" ref="AR536" si="4026">AQ536+COUNTIF($L:$L,AQ$2&amp;$P536)-1</f>
        <v>#N/A</v>
      </c>
      <c r="AS536" s="61" t="e">
        <f t="shared" si="4007"/>
        <v>#N/A</v>
      </c>
      <c r="AT536" s="61" t="e">
        <f t="shared" ref="AT536" si="4027">AS536+COUNTIF($L:$L,AS$2&amp;$P536)-1</f>
        <v>#N/A</v>
      </c>
      <c r="AU536" s="61" t="e">
        <f t="shared" si="4009"/>
        <v>#N/A</v>
      </c>
      <c r="AV536" s="61" t="e">
        <f t="shared" si="3866"/>
        <v>#N/A</v>
      </c>
      <c r="AW536" s="61" t="e">
        <f t="shared" si="3867"/>
        <v>#N/A</v>
      </c>
      <c r="AX536" s="61" t="e">
        <f t="shared" si="3868"/>
        <v>#N/A</v>
      </c>
      <c r="AY536" s="61" t="e">
        <f t="shared" si="3869"/>
        <v>#N/A</v>
      </c>
      <c r="AZ536" s="62" t="e">
        <f t="shared" si="3870"/>
        <v>#N/A</v>
      </c>
      <c r="BB536" s="69" t="s">
        <v>637</v>
      </c>
      <c r="BC536" s="70" t="e">
        <f t="shared" si="3871"/>
        <v>#N/A</v>
      </c>
      <c r="BD536" s="70" t="e">
        <f t="shared" si="3872"/>
        <v>#N/A</v>
      </c>
      <c r="BE536" s="70" t="e">
        <f t="shared" si="3873"/>
        <v>#N/A</v>
      </c>
      <c r="BF536" s="70" t="e">
        <f t="shared" si="3874"/>
        <v>#N/A</v>
      </c>
      <c r="BG536" s="70" t="e">
        <f t="shared" si="3875"/>
        <v>#N/A</v>
      </c>
      <c r="BH536" s="70" t="e">
        <f t="shared" si="3876"/>
        <v>#N/A</v>
      </c>
      <c r="BI536" s="70" t="e">
        <f t="shared" si="3877"/>
        <v>#N/A</v>
      </c>
      <c r="BJ536" s="70" t="e">
        <f t="shared" si="3878"/>
        <v>#N/A</v>
      </c>
      <c r="BK536" s="70">
        <f t="shared" si="3879"/>
        <v>1400</v>
      </c>
      <c r="BL536" s="70">
        <f t="shared" si="3880"/>
        <v>1400</v>
      </c>
      <c r="BM536" s="70">
        <f t="shared" si="3881"/>
        <v>1997</v>
      </c>
      <c r="BN536" s="70">
        <f t="shared" si="3882"/>
        <v>1997</v>
      </c>
      <c r="BO536" s="70">
        <f t="shared" si="3883"/>
        <v>2778</v>
      </c>
      <c r="BP536" s="70">
        <f t="shared" si="3884"/>
        <v>2778</v>
      </c>
      <c r="BQ536" s="70">
        <f t="shared" si="3885"/>
        <v>3765</v>
      </c>
      <c r="BR536" s="70">
        <f t="shared" si="3886"/>
        <v>3765</v>
      </c>
      <c r="BS536" s="70" t="e">
        <f t="shared" si="3887"/>
        <v>#N/A</v>
      </c>
      <c r="BT536" s="70" t="e">
        <f t="shared" si="3888"/>
        <v>#N/A</v>
      </c>
      <c r="BU536" s="70" t="e">
        <f t="shared" si="3889"/>
        <v>#N/A</v>
      </c>
      <c r="BV536" s="70" t="e">
        <f t="shared" si="3890"/>
        <v>#N/A</v>
      </c>
      <c r="BW536" s="70" t="e">
        <f t="shared" si="3891"/>
        <v>#N/A</v>
      </c>
      <c r="BX536" s="70" t="e">
        <f t="shared" si="3892"/>
        <v>#N/A</v>
      </c>
      <c r="BY536" s="70" t="e">
        <f t="shared" si="3893"/>
        <v>#N/A</v>
      </c>
      <c r="BZ536" s="70" t="e">
        <f t="shared" si="3894"/>
        <v>#N/A</v>
      </c>
      <c r="CA536" s="70" t="e">
        <f t="shared" si="3895"/>
        <v>#N/A</v>
      </c>
      <c r="CB536" s="70" t="e">
        <f t="shared" si="3896"/>
        <v>#N/A</v>
      </c>
      <c r="CC536" s="70" t="e">
        <f t="shared" si="3897"/>
        <v>#N/A</v>
      </c>
      <c r="CD536" s="70" t="e">
        <f t="shared" si="3898"/>
        <v>#N/A</v>
      </c>
      <c r="CE536" s="70" t="e">
        <f t="shared" si="3899"/>
        <v>#N/A</v>
      </c>
      <c r="CF536" s="70" t="e">
        <f t="shared" si="3900"/>
        <v>#N/A</v>
      </c>
      <c r="CG536" s="70" t="e">
        <f t="shared" si="3901"/>
        <v>#N/A</v>
      </c>
      <c r="CH536" s="70" t="e">
        <f t="shared" si="3902"/>
        <v>#N/A</v>
      </c>
      <c r="CI536" s="70" t="e">
        <f t="shared" si="3903"/>
        <v>#N/A</v>
      </c>
      <c r="CJ536" s="70" t="e">
        <f t="shared" si="3904"/>
        <v>#N/A</v>
      </c>
      <c r="CK536" s="70" t="e">
        <f t="shared" si="3905"/>
        <v>#N/A</v>
      </c>
      <c r="CL536" s="71" t="e">
        <f t="shared" si="3906"/>
        <v>#N/A</v>
      </c>
    </row>
    <row r="537" spans="2:90" hidden="1" x14ac:dyDescent="0.4">
      <c r="B537" t="str">
        <f t="shared" si="3827"/>
        <v>2016(一財)泉佐野電力　　</v>
      </c>
      <c r="C537" t="str">
        <f t="shared" si="3828"/>
        <v>2016(一財)泉佐野電力　　</v>
      </c>
      <c r="D537">
        <v>2016</v>
      </c>
      <c r="E537">
        <v>2017</v>
      </c>
      <c r="G537" s="36" t="s">
        <v>469</v>
      </c>
      <c r="H537">
        <v>7.4299999999999995E-4</v>
      </c>
      <c r="J537">
        <v>4.75E-4</v>
      </c>
      <c r="L537" s="57" t="s">
        <v>2238</v>
      </c>
      <c r="M537" s="58">
        <v>2016</v>
      </c>
      <c r="N537" s="59" t="s">
        <v>192</v>
      </c>
      <c r="P537" s="57" t="s">
        <v>638</v>
      </c>
      <c r="Q537" s="58" t="e">
        <f t="shared" si="3835"/>
        <v>#N/A</v>
      </c>
      <c r="R537" s="58" t="e">
        <f t="shared" si="3836"/>
        <v>#N/A</v>
      </c>
      <c r="S537" s="58" t="e">
        <f t="shared" si="3837"/>
        <v>#N/A</v>
      </c>
      <c r="T537" s="58" t="e">
        <f t="shared" si="3838"/>
        <v>#N/A</v>
      </c>
      <c r="U537" s="58" t="e">
        <f t="shared" si="3839"/>
        <v>#N/A</v>
      </c>
      <c r="V537" s="58" t="e">
        <f t="shared" si="3840"/>
        <v>#N/A</v>
      </c>
      <c r="W537" s="58" t="e">
        <f t="shared" si="3841"/>
        <v>#N/A</v>
      </c>
      <c r="X537" s="58" t="e">
        <f t="shared" si="3842"/>
        <v>#N/A</v>
      </c>
      <c r="Y537" s="58">
        <f t="shared" si="3843"/>
        <v>1279</v>
      </c>
      <c r="Z537" s="58">
        <f t="shared" si="3844"/>
        <v>1279</v>
      </c>
      <c r="AA537" s="58">
        <f t="shared" si="3845"/>
        <v>1717</v>
      </c>
      <c r="AB537" s="58">
        <f t="shared" si="3846"/>
        <v>1717</v>
      </c>
      <c r="AC537" s="58">
        <f t="shared" si="3847"/>
        <v>2222</v>
      </c>
      <c r="AD537" s="58">
        <f t="shared" si="3848"/>
        <v>2222</v>
      </c>
      <c r="AE537" s="58">
        <f t="shared" si="3849"/>
        <v>2760</v>
      </c>
      <c r="AF537" s="58">
        <f t="shared" si="3850"/>
        <v>2760</v>
      </c>
      <c r="AG537" s="58" t="e">
        <f t="shared" si="3851"/>
        <v>#N/A</v>
      </c>
      <c r="AH537" s="58" t="e">
        <f t="shared" si="3852"/>
        <v>#N/A</v>
      </c>
      <c r="AI537" s="58" t="e">
        <f t="shared" si="3997"/>
        <v>#N/A</v>
      </c>
      <c r="AJ537" s="58" t="e">
        <f t="shared" ref="AJ537" si="4028">AI537+COUNTIF($L:$L,AI$2&amp;$P537)-1</f>
        <v>#N/A</v>
      </c>
      <c r="AK537" s="58" t="e">
        <f t="shared" si="3999"/>
        <v>#N/A</v>
      </c>
      <c r="AL537" s="58" t="e">
        <f t="shared" ref="AL537" si="4029">AK537+COUNTIF($L:$L,AK$2&amp;$P537)-1</f>
        <v>#N/A</v>
      </c>
      <c r="AM537" s="58" t="e">
        <f t="shared" si="4001"/>
        <v>#N/A</v>
      </c>
      <c r="AN537" s="58" t="e">
        <f t="shared" ref="AN537" si="4030">AM537+COUNTIF($L:$L,AM$2&amp;$P537)-1</f>
        <v>#N/A</v>
      </c>
      <c r="AO537" s="58" t="e">
        <f t="shared" si="4003"/>
        <v>#N/A</v>
      </c>
      <c r="AP537" s="58" t="e">
        <f t="shared" ref="AP537" si="4031">AO537+COUNTIF($L:$L,AO$2&amp;$P537)-1</f>
        <v>#N/A</v>
      </c>
      <c r="AQ537" s="58" t="e">
        <f t="shared" si="4005"/>
        <v>#N/A</v>
      </c>
      <c r="AR537" s="58" t="e">
        <f t="shared" ref="AR537" si="4032">AQ537+COUNTIF($L:$L,AQ$2&amp;$P537)-1</f>
        <v>#N/A</v>
      </c>
      <c r="AS537" s="58" t="e">
        <f t="shared" si="4007"/>
        <v>#N/A</v>
      </c>
      <c r="AT537" s="58" t="e">
        <f t="shared" ref="AT537" si="4033">AS537+COUNTIF($L:$L,AS$2&amp;$P537)-1</f>
        <v>#N/A</v>
      </c>
      <c r="AU537" s="58" t="e">
        <f t="shared" si="4009"/>
        <v>#N/A</v>
      </c>
      <c r="AV537" s="58" t="e">
        <f t="shared" si="3866"/>
        <v>#N/A</v>
      </c>
      <c r="AW537" s="58" t="e">
        <f t="shared" si="3867"/>
        <v>#N/A</v>
      </c>
      <c r="AX537" s="58" t="e">
        <f t="shared" si="3868"/>
        <v>#N/A</v>
      </c>
      <c r="AY537" s="58" t="e">
        <f t="shared" si="3869"/>
        <v>#N/A</v>
      </c>
      <c r="AZ537" s="59" t="e">
        <f t="shared" si="3870"/>
        <v>#N/A</v>
      </c>
      <c r="BB537" s="66" t="s">
        <v>638</v>
      </c>
      <c r="BC537" s="67" t="e">
        <f t="shared" si="3871"/>
        <v>#N/A</v>
      </c>
      <c r="BD537" s="67" t="e">
        <f t="shared" si="3872"/>
        <v>#N/A</v>
      </c>
      <c r="BE537" s="67" t="e">
        <f t="shared" si="3873"/>
        <v>#N/A</v>
      </c>
      <c r="BF537" s="67" t="e">
        <f t="shared" si="3874"/>
        <v>#N/A</v>
      </c>
      <c r="BG537" s="67" t="e">
        <f t="shared" si="3875"/>
        <v>#N/A</v>
      </c>
      <c r="BH537" s="67" t="e">
        <f t="shared" si="3876"/>
        <v>#N/A</v>
      </c>
      <c r="BI537" s="67" t="e">
        <f t="shared" si="3877"/>
        <v>#N/A</v>
      </c>
      <c r="BJ537" s="67" t="e">
        <f t="shared" si="3878"/>
        <v>#N/A</v>
      </c>
      <c r="BK537" s="67">
        <f t="shared" si="3879"/>
        <v>1401</v>
      </c>
      <c r="BL537" s="67">
        <f t="shared" si="3880"/>
        <v>1401</v>
      </c>
      <c r="BM537" s="67">
        <f t="shared" si="3881"/>
        <v>1998</v>
      </c>
      <c r="BN537" s="67">
        <f t="shared" si="3882"/>
        <v>1998</v>
      </c>
      <c r="BO537" s="67">
        <f t="shared" si="3883"/>
        <v>2779</v>
      </c>
      <c r="BP537" s="67">
        <f t="shared" si="3884"/>
        <v>2779</v>
      </c>
      <c r="BQ537" s="67">
        <f t="shared" si="3885"/>
        <v>3766</v>
      </c>
      <c r="BR537" s="67">
        <f t="shared" si="3886"/>
        <v>3766</v>
      </c>
      <c r="BS537" s="67" t="e">
        <f t="shared" si="3887"/>
        <v>#N/A</v>
      </c>
      <c r="BT537" s="67" t="e">
        <f t="shared" si="3888"/>
        <v>#N/A</v>
      </c>
      <c r="BU537" s="67" t="e">
        <f t="shared" si="3889"/>
        <v>#N/A</v>
      </c>
      <c r="BV537" s="67" t="e">
        <f t="shared" si="3890"/>
        <v>#N/A</v>
      </c>
      <c r="BW537" s="67" t="e">
        <f t="shared" si="3891"/>
        <v>#N/A</v>
      </c>
      <c r="BX537" s="67" t="e">
        <f t="shared" si="3892"/>
        <v>#N/A</v>
      </c>
      <c r="BY537" s="67" t="e">
        <f t="shared" si="3893"/>
        <v>#N/A</v>
      </c>
      <c r="BZ537" s="67" t="e">
        <f t="shared" si="3894"/>
        <v>#N/A</v>
      </c>
      <c r="CA537" s="67" t="e">
        <f t="shared" si="3895"/>
        <v>#N/A</v>
      </c>
      <c r="CB537" s="67" t="e">
        <f t="shared" si="3896"/>
        <v>#N/A</v>
      </c>
      <c r="CC537" s="67" t="e">
        <f t="shared" si="3897"/>
        <v>#N/A</v>
      </c>
      <c r="CD537" s="67" t="e">
        <f t="shared" si="3898"/>
        <v>#N/A</v>
      </c>
      <c r="CE537" s="67" t="e">
        <f t="shared" si="3899"/>
        <v>#N/A</v>
      </c>
      <c r="CF537" s="67" t="e">
        <f t="shared" si="3900"/>
        <v>#N/A</v>
      </c>
      <c r="CG537" s="67" t="e">
        <f t="shared" si="3901"/>
        <v>#N/A</v>
      </c>
      <c r="CH537" s="67" t="e">
        <f t="shared" si="3902"/>
        <v>#N/A</v>
      </c>
      <c r="CI537" s="67" t="e">
        <f t="shared" si="3903"/>
        <v>#N/A</v>
      </c>
      <c r="CJ537" s="67" t="e">
        <f t="shared" si="3904"/>
        <v>#N/A</v>
      </c>
      <c r="CK537" s="67" t="e">
        <f t="shared" si="3905"/>
        <v>#N/A</v>
      </c>
      <c r="CL537" s="68" t="e">
        <f t="shared" si="3906"/>
        <v>#N/A</v>
      </c>
    </row>
    <row r="538" spans="2:90" hidden="1" x14ac:dyDescent="0.4">
      <c r="B538" t="str">
        <f t="shared" si="3827"/>
        <v>2016総合エネルギー(株)</v>
      </c>
      <c r="C538" t="str">
        <f t="shared" si="3828"/>
        <v>2016総合エネルギー(株)</v>
      </c>
      <c r="D538">
        <v>2016</v>
      </c>
      <c r="E538">
        <v>2017</v>
      </c>
      <c r="G538" s="36" t="s">
        <v>146</v>
      </c>
      <c r="H538">
        <v>2.3E-5</v>
      </c>
      <c r="J538">
        <v>7.0699999999999995E-4</v>
      </c>
      <c r="L538" s="60" t="s">
        <v>2239</v>
      </c>
      <c r="M538" s="61">
        <v>2016</v>
      </c>
      <c r="N538" s="62" t="s">
        <v>240</v>
      </c>
      <c r="P538" s="60" t="s">
        <v>639</v>
      </c>
      <c r="Q538" s="61" t="e">
        <f t="shared" si="3835"/>
        <v>#N/A</v>
      </c>
      <c r="R538" s="61" t="e">
        <f t="shared" si="3836"/>
        <v>#N/A</v>
      </c>
      <c r="S538" s="61" t="e">
        <f t="shared" si="3837"/>
        <v>#N/A</v>
      </c>
      <c r="T538" s="61" t="e">
        <f t="shared" si="3838"/>
        <v>#N/A</v>
      </c>
      <c r="U538" s="61" t="e">
        <f t="shared" si="3839"/>
        <v>#N/A</v>
      </c>
      <c r="V538" s="61" t="e">
        <f t="shared" si="3840"/>
        <v>#N/A</v>
      </c>
      <c r="W538" s="61" t="e">
        <f t="shared" si="3841"/>
        <v>#N/A</v>
      </c>
      <c r="X538" s="61" t="e">
        <f t="shared" si="3842"/>
        <v>#N/A</v>
      </c>
      <c r="Y538" s="61">
        <f t="shared" si="3843"/>
        <v>1280</v>
      </c>
      <c r="Z538" s="61">
        <f t="shared" si="3844"/>
        <v>1280</v>
      </c>
      <c r="AA538" s="61">
        <f t="shared" si="3845"/>
        <v>1718</v>
      </c>
      <c r="AB538" s="61">
        <f t="shared" si="3846"/>
        <v>1718</v>
      </c>
      <c r="AC538" s="61">
        <f t="shared" si="3847"/>
        <v>2223</v>
      </c>
      <c r="AD538" s="61">
        <f t="shared" si="3848"/>
        <v>2223</v>
      </c>
      <c r="AE538" s="61">
        <f t="shared" si="3849"/>
        <v>2761</v>
      </c>
      <c r="AF538" s="61">
        <f t="shared" si="3850"/>
        <v>2761</v>
      </c>
      <c r="AG538" s="61" t="e">
        <f t="shared" si="3851"/>
        <v>#N/A</v>
      </c>
      <c r="AH538" s="61" t="e">
        <f t="shared" si="3852"/>
        <v>#N/A</v>
      </c>
      <c r="AI538" s="61" t="e">
        <f t="shared" si="3997"/>
        <v>#N/A</v>
      </c>
      <c r="AJ538" s="61" t="e">
        <f t="shared" ref="AJ538" si="4034">AI538+COUNTIF($L:$L,AI$2&amp;$P538)-1</f>
        <v>#N/A</v>
      </c>
      <c r="AK538" s="61" t="e">
        <f t="shared" si="3999"/>
        <v>#N/A</v>
      </c>
      <c r="AL538" s="61" t="e">
        <f t="shared" ref="AL538" si="4035">AK538+COUNTIF($L:$L,AK$2&amp;$P538)-1</f>
        <v>#N/A</v>
      </c>
      <c r="AM538" s="61" t="e">
        <f t="shared" si="4001"/>
        <v>#N/A</v>
      </c>
      <c r="AN538" s="61" t="e">
        <f t="shared" ref="AN538" si="4036">AM538+COUNTIF($L:$L,AM$2&amp;$P538)-1</f>
        <v>#N/A</v>
      </c>
      <c r="AO538" s="61" t="e">
        <f t="shared" si="4003"/>
        <v>#N/A</v>
      </c>
      <c r="AP538" s="61" t="e">
        <f t="shared" ref="AP538" si="4037">AO538+COUNTIF($L:$L,AO$2&amp;$P538)-1</f>
        <v>#N/A</v>
      </c>
      <c r="AQ538" s="61" t="e">
        <f t="shared" si="4005"/>
        <v>#N/A</v>
      </c>
      <c r="AR538" s="61" t="e">
        <f t="shared" ref="AR538" si="4038">AQ538+COUNTIF($L:$L,AQ$2&amp;$P538)-1</f>
        <v>#N/A</v>
      </c>
      <c r="AS538" s="61" t="e">
        <f t="shared" si="4007"/>
        <v>#N/A</v>
      </c>
      <c r="AT538" s="61" t="e">
        <f t="shared" ref="AT538" si="4039">AS538+COUNTIF($L:$L,AS$2&amp;$P538)-1</f>
        <v>#N/A</v>
      </c>
      <c r="AU538" s="61" t="e">
        <f t="shared" si="4009"/>
        <v>#N/A</v>
      </c>
      <c r="AV538" s="61" t="e">
        <f t="shared" si="3866"/>
        <v>#N/A</v>
      </c>
      <c r="AW538" s="61" t="e">
        <f t="shared" si="3867"/>
        <v>#N/A</v>
      </c>
      <c r="AX538" s="61" t="e">
        <f t="shared" si="3868"/>
        <v>#N/A</v>
      </c>
      <c r="AY538" s="61" t="e">
        <f t="shared" si="3869"/>
        <v>#N/A</v>
      </c>
      <c r="AZ538" s="62" t="e">
        <f t="shared" si="3870"/>
        <v>#N/A</v>
      </c>
      <c r="BB538" s="69" t="s">
        <v>639</v>
      </c>
      <c r="BC538" s="70" t="e">
        <f t="shared" si="3871"/>
        <v>#N/A</v>
      </c>
      <c r="BD538" s="70" t="e">
        <f t="shared" si="3872"/>
        <v>#N/A</v>
      </c>
      <c r="BE538" s="70" t="e">
        <f t="shared" si="3873"/>
        <v>#N/A</v>
      </c>
      <c r="BF538" s="70" t="e">
        <f t="shared" si="3874"/>
        <v>#N/A</v>
      </c>
      <c r="BG538" s="70" t="e">
        <f t="shared" si="3875"/>
        <v>#N/A</v>
      </c>
      <c r="BH538" s="70" t="e">
        <f t="shared" si="3876"/>
        <v>#N/A</v>
      </c>
      <c r="BI538" s="70" t="e">
        <f t="shared" si="3877"/>
        <v>#N/A</v>
      </c>
      <c r="BJ538" s="70" t="e">
        <f t="shared" si="3878"/>
        <v>#N/A</v>
      </c>
      <c r="BK538" s="70">
        <f t="shared" si="3879"/>
        <v>1402</v>
      </c>
      <c r="BL538" s="70">
        <f t="shared" si="3880"/>
        <v>1402</v>
      </c>
      <c r="BM538" s="70">
        <f t="shared" si="3881"/>
        <v>1999</v>
      </c>
      <c r="BN538" s="70">
        <f t="shared" si="3882"/>
        <v>1999</v>
      </c>
      <c r="BO538" s="70">
        <f t="shared" si="3883"/>
        <v>2780</v>
      </c>
      <c r="BP538" s="70">
        <f t="shared" si="3884"/>
        <v>2780</v>
      </c>
      <c r="BQ538" s="70">
        <f t="shared" si="3885"/>
        <v>3767</v>
      </c>
      <c r="BR538" s="70">
        <f t="shared" si="3886"/>
        <v>3767</v>
      </c>
      <c r="BS538" s="70" t="e">
        <f t="shared" si="3887"/>
        <v>#N/A</v>
      </c>
      <c r="BT538" s="70" t="e">
        <f t="shared" si="3888"/>
        <v>#N/A</v>
      </c>
      <c r="BU538" s="70" t="e">
        <f t="shared" si="3889"/>
        <v>#N/A</v>
      </c>
      <c r="BV538" s="70" t="e">
        <f t="shared" si="3890"/>
        <v>#N/A</v>
      </c>
      <c r="BW538" s="70" t="e">
        <f t="shared" si="3891"/>
        <v>#N/A</v>
      </c>
      <c r="BX538" s="70" t="e">
        <f t="shared" si="3892"/>
        <v>#N/A</v>
      </c>
      <c r="BY538" s="70" t="e">
        <f t="shared" si="3893"/>
        <v>#N/A</v>
      </c>
      <c r="BZ538" s="70" t="e">
        <f t="shared" si="3894"/>
        <v>#N/A</v>
      </c>
      <c r="CA538" s="70" t="e">
        <f t="shared" si="3895"/>
        <v>#N/A</v>
      </c>
      <c r="CB538" s="70" t="e">
        <f t="shared" si="3896"/>
        <v>#N/A</v>
      </c>
      <c r="CC538" s="70" t="e">
        <f t="shared" si="3897"/>
        <v>#N/A</v>
      </c>
      <c r="CD538" s="70" t="e">
        <f t="shared" si="3898"/>
        <v>#N/A</v>
      </c>
      <c r="CE538" s="70" t="e">
        <f t="shared" si="3899"/>
        <v>#N/A</v>
      </c>
      <c r="CF538" s="70" t="e">
        <f t="shared" si="3900"/>
        <v>#N/A</v>
      </c>
      <c r="CG538" s="70" t="e">
        <f t="shared" si="3901"/>
        <v>#N/A</v>
      </c>
      <c r="CH538" s="70" t="e">
        <f t="shared" si="3902"/>
        <v>#N/A</v>
      </c>
      <c r="CI538" s="70" t="e">
        <f t="shared" si="3903"/>
        <v>#N/A</v>
      </c>
      <c r="CJ538" s="70" t="e">
        <f t="shared" si="3904"/>
        <v>#N/A</v>
      </c>
      <c r="CK538" s="70" t="e">
        <f t="shared" si="3905"/>
        <v>#N/A</v>
      </c>
      <c r="CL538" s="71" t="e">
        <f t="shared" si="3906"/>
        <v>#N/A</v>
      </c>
    </row>
    <row r="539" spans="2:90" hidden="1" x14ac:dyDescent="0.4">
      <c r="B539" t="str">
        <f t="shared" si="3827"/>
        <v>2016(株)グリーンサークル</v>
      </c>
      <c r="C539" t="str">
        <f t="shared" si="3828"/>
        <v>2016(株)グリーンサークル</v>
      </c>
      <c r="D539">
        <v>2016</v>
      </c>
      <c r="E539">
        <v>2017</v>
      </c>
      <c r="G539" s="36" t="s">
        <v>268</v>
      </c>
      <c r="H539">
        <v>4.8899999999999996E-4</v>
      </c>
      <c r="J539">
        <v>5.4700000000000007E-4</v>
      </c>
      <c r="L539" s="57" t="s">
        <v>2240</v>
      </c>
      <c r="M539" s="58">
        <v>2016</v>
      </c>
      <c r="N539" s="59" t="s">
        <v>278</v>
      </c>
      <c r="P539" s="57" t="s">
        <v>640</v>
      </c>
      <c r="Q539" s="58" t="e">
        <f t="shared" si="3835"/>
        <v>#N/A</v>
      </c>
      <c r="R539" s="58" t="e">
        <f t="shared" si="3836"/>
        <v>#N/A</v>
      </c>
      <c r="S539" s="58" t="e">
        <f t="shared" si="3837"/>
        <v>#N/A</v>
      </c>
      <c r="T539" s="58" t="e">
        <f t="shared" si="3838"/>
        <v>#N/A</v>
      </c>
      <c r="U539" s="58" t="e">
        <f t="shared" si="3839"/>
        <v>#N/A</v>
      </c>
      <c r="V539" s="58" t="e">
        <f t="shared" si="3840"/>
        <v>#N/A</v>
      </c>
      <c r="W539" s="58" t="e">
        <f t="shared" si="3841"/>
        <v>#N/A</v>
      </c>
      <c r="X539" s="58" t="e">
        <f t="shared" si="3842"/>
        <v>#N/A</v>
      </c>
      <c r="Y539" s="58">
        <f t="shared" si="3843"/>
        <v>1281</v>
      </c>
      <c r="Z539" s="58">
        <f t="shared" si="3844"/>
        <v>1281</v>
      </c>
      <c r="AA539" s="58">
        <f t="shared" si="3845"/>
        <v>1719</v>
      </c>
      <c r="AB539" s="58">
        <f t="shared" si="3846"/>
        <v>1719</v>
      </c>
      <c r="AC539" s="58" t="e">
        <f t="shared" si="3847"/>
        <v>#N/A</v>
      </c>
      <c r="AD539" s="58" t="e">
        <f t="shared" si="3848"/>
        <v>#N/A</v>
      </c>
      <c r="AE539" s="58" t="e">
        <f t="shared" si="3849"/>
        <v>#N/A</v>
      </c>
      <c r="AF539" s="58" t="e">
        <f t="shared" si="3850"/>
        <v>#N/A</v>
      </c>
      <c r="AG539" s="58" t="e">
        <f t="shared" si="3851"/>
        <v>#N/A</v>
      </c>
      <c r="AH539" s="58" t="e">
        <f t="shared" si="3852"/>
        <v>#N/A</v>
      </c>
      <c r="AI539" s="58" t="e">
        <f t="shared" si="3997"/>
        <v>#N/A</v>
      </c>
      <c r="AJ539" s="58" t="e">
        <f t="shared" ref="AJ539" si="4040">AI539+COUNTIF($L:$L,AI$2&amp;$P539)-1</f>
        <v>#N/A</v>
      </c>
      <c r="AK539" s="58" t="e">
        <f t="shared" si="3999"/>
        <v>#N/A</v>
      </c>
      <c r="AL539" s="58" t="e">
        <f t="shared" ref="AL539" si="4041">AK539+COUNTIF($L:$L,AK$2&amp;$P539)-1</f>
        <v>#N/A</v>
      </c>
      <c r="AM539" s="58" t="e">
        <f t="shared" si="4001"/>
        <v>#N/A</v>
      </c>
      <c r="AN539" s="58" t="e">
        <f t="shared" ref="AN539" si="4042">AM539+COUNTIF($L:$L,AM$2&amp;$P539)-1</f>
        <v>#N/A</v>
      </c>
      <c r="AO539" s="58" t="e">
        <f t="shared" si="4003"/>
        <v>#N/A</v>
      </c>
      <c r="AP539" s="58" t="e">
        <f t="shared" ref="AP539" si="4043">AO539+COUNTIF($L:$L,AO$2&amp;$P539)-1</f>
        <v>#N/A</v>
      </c>
      <c r="AQ539" s="58" t="e">
        <f t="shared" si="4005"/>
        <v>#N/A</v>
      </c>
      <c r="AR539" s="58" t="e">
        <f t="shared" ref="AR539" si="4044">AQ539+COUNTIF($L:$L,AQ$2&amp;$P539)-1</f>
        <v>#N/A</v>
      </c>
      <c r="AS539" s="58" t="e">
        <f t="shared" si="4007"/>
        <v>#N/A</v>
      </c>
      <c r="AT539" s="58" t="e">
        <f t="shared" ref="AT539" si="4045">AS539+COUNTIF($L:$L,AS$2&amp;$P539)-1</f>
        <v>#N/A</v>
      </c>
      <c r="AU539" s="58" t="e">
        <f t="shared" si="4009"/>
        <v>#N/A</v>
      </c>
      <c r="AV539" s="58" t="e">
        <f t="shared" si="3866"/>
        <v>#N/A</v>
      </c>
      <c r="AW539" s="58" t="e">
        <f t="shared" si="3867"/>
        <v>#N/A</v>
      </c>
      <c r="AX539" s="58" t="e">
        <f t="shared" si="3868"/>
        <v>#N/A</v>
      </c>
      <c r="AY539" s="58" t="e">
        <f t="shared" si="3869"/>
        <v>#N/A</v>
      </c>
      <c r="AZ539" s="59" t="e">
        <f t="shared" si="3870"/>
        <v>#N/A</v>
      </c>
      <c r="BB539" s="66" t="s">
        <v>640</v>
      </c>
      <c r="BC539" s="67" t="e">
        <f t="shared" si="3871"/>
        <v>#N/A</v>
      </c>
      <c r="BD539" s="67" t="e">
        <f t="shared" si="3872"/>
        <v>#N/A</v>
      </c>
      <c r="BE539" s="67" t="e">
        <f t="shared" si="3873"/>
        <v>#N/A</v>
      </c>
      <c r="BF539" s="67" t="e">
        <f t="shared" si="3874"/>
        <v>#N/A</v>
      </c>
      <c r="BG539" s="67" t="e">
        <f t="shared" si="3875"/>
        <v>#N/A</v>
      </c>
      <c r="BH539" s="67" t="e">
        <f t="shared" si="3876"/>
        <v>#N/A</v>
      </c>
      <c r="BI539" s="67" t="e">
        <f t="shared" si="3877"/>
        <v>#N/A</v>
      </c>
      <c r="BJ539" s="67" t="e">
        <f t="shared" si="3878"/>
        <v>#N/A</v>
      </c>
      <c r="BK539" s="67">
        <f t="shared" si="3879"/>
        <v>1403</v>
      </c>
      <c r="BL539" s="67">
        <f t="shared" si="3880"/>
        <v>1403</v>
      </c>
      <c r="BM539" s="67">
        <f t="shared" si="3881"/>
        <v>2000</v>
      </c>
      <c r="BN539" s="67">
        <f t="shared" si="3882"/>
        <v>2000</v>
      </c>
      <c r="BO539" s="67" t="e">
        <f t="shared" si="3883"/>
        <v>#N/A</v>
      </c>
      <c r="BP539" s="67" t="e">
        <f t="shared" si="3884"/>
        <v>#N/A</v>
      </c>
      <c r="BQ539" s="67" t="e">
        <f t="shared" si="3885"/>
        <v>#N/A</v>
      </c>
      <c r="BR539" s="67" t="e">
        <f t="shared" si="3886"/>
        <v>#N/A</v>
      </c>
      <c r="BS539" s="67" t="e">
        <f t="shared" si="3887"/>
        <v>#N/A</v>
      </c>
      <c r="BT539" s="67" t="e">
        <f t="shared" si="3888"/>
        <v>#N/A</v>
      </c>
      <c r="BU539" s="67" t="e">
        <f t="shared" si="3889"/>
        <v>#N/A</v>
      </c>
      <c r="BV539" s="67" t="e">
        <f t="shared" si="3890"/>
        <v>#N/A</v>
      </c>
      <c r="BW539" s="67" t="e">
        <f t="shared" si="3891"/>
        <v>#N/A</v>
      </c>
      <c r="BX539" s="67" t="e">
        <f t="shared" si="3892"/>
        <v>#N/A</v>
      </c>
      <c r="BY539" s="67" t="e">
        <f t="shared" si="3893"/>
        <v>#N/A</v>
      </c>
      <c r="BZ539" s="67" t="e">
        <f t="shared" si="3894"/>
        <v>#N/A</v>
      </c>
      <c r="CA539" s="67" t="e">
        <f t="shared" si="3895"/>
        <v>#N/A</v>
      </c>
      <c r="CB539" s="67" t="e">
        <f t="shared" si="3896"/>
        <v>#N/A</v>
      </c>
      <c r="CC539" s="67" t="e">
        <f t="shared" si="3897"/>
        <v>#N/A</v>
      </c>
      <c r="CD539" s="67" t="e">
        <f t="shared" si="3898"/>
        <v>#N/A</v>
      </c>
      <c r="CE539" s="67" t="e">
        <f t="shared" si="3899"/>
        <v>#N/A</v>
      </c>
      <c r="CF539" s="67" t="e">
        <f t="shared" si="3900"/>
        <v>#N/A</v>
      </c>
      <c r="CG539" s="67" t="e">
        <f t="shared" si="3901"/>
        <v>#N/A</v>
      </c>
      <c r="CH539" s="67" t="e">
        <f t="shared" si="3902"/>
        <v>#N/A</v>
      </c>
      <c r="CI539" s="67" t="e">
        <f t="shared" si="3903"/>
        <v>#N/A</v>
      </c>
      <c r="CJ539" s="67" t="e">
        <f t="shared" si="3904"/>
        <v>#N/A</v>
      </c>
      <c r="CK539" s="67" t="e">
        <f t="shared" si="3905"/>
        <v>#N/A</v>
      </c>
      <c r="CL539" s="68" t="e">
        <f t="shared" si="3906"/>
        <v>#N/A</v>
      </c>
    </row>
    <row r="540" spans="2:90" hidden="1" x14ac:dyDescent="0.4">
      <c r="B540" t="str">
        <f t="shared" si="3827"/>
        <v>2016(株)ウエスト電力</v>
      </c>
      <c r="C540" t="str">
        <f t="shared" si="3828"/>
        <v>2016(株)ウエスト電力</v>
      </c>
      <c r="D540">
        <v>2016</v>
      </c>
      <c r="E540">
        <v>2017</v>
      </c>
      <c r="G540" s="36" t="s">
        <v>200</v>
      </c>
      <c r="H540">
        <v>6.2799999999999998E-4</v>
      </c>
      <c r="J540">
        <v>5.3899999999999998E-4</v>
      </c>
      <c r="L540" s="60" t="s">
        <v>2241</v>
      </c>
      <c r="M540" s="61">
        <v>2016</v>
      </c>
      <c r="N540" s="62" t="s">
        <v>280</v>
      </c>
      <c r="P540" s="60" t="s">
        <v>641</v>
      </c>
      <c r="Q540" s="61" t="e">
        <f t="shared" si="3835"/>
        <v>#N/A</v>
      </c>
      <c r="R540" s="61" t="e">
        <f t="shared" si="3836"/>
        <v>#N/A</v>
      </c>
      <c r="S540" s="61" t="e">
        <f t="shared" si="3837"/>
        <v>#N/A</v>
      </c>
      <c r="T540" s="61" t="e">
        <f t="shared" si="3838"/>
        <v>#N/A</v>
      </c>
      <c r="U540" s="61" t="e">
        <f t="shared" si="3839"/>
        <v>#N/A</v>
      </c>
      <c r="V540" s="61" t="e">
        <f t="shared" si="3840"/>
        <v>#N/A</v>
      </c>
      <c r="W540" s="61" t="e">
        <f t="shared" si="3841"/>
        <v>#N/A</v>
      </c>
      <c r="X540" s="61" t="e">
        <f t="shared" si="3842"/>
        <v>#N/A</v>
      </c>
      <c r="Y540" s="61">
        <f t="shared" si="3843"/>
        <v>1282</v>
      </c>
      <c r="Z540" s="61">
        <f t="shared" si="3844"/>
        <v>1282</v>
      </c>
      <c r="AA540" s="61">
        <f t="shared" si="3845"/>
        <v>1720</v>
      </c>
      <c r="AB540" s="61">
        <f t="shared" si="3846"/>
        <v>1720</v>
      </c>
      <c r="AC540" s="61">
        <f t="shared" si="3847"/>
        <v>2225</v>
      </c>
      <c r="AD540" s="61">
        <f t="shared" si="3848"/>
        <v>2225</v>
      </c>
      <c r="AE540" s="61">
        <f t="shared" si="3849"/>
        <v>2763</v>
      </c>
      <c r="AF540" s="61">
        <f t="shared" si="3850"/>
        <v>2763</v>
      </c>
      <c r="AG540" s="61" t="e">
        <f t="shared" si="3851"/>
        <v>#N/A</v>
      </c>
      <c r="AH540" s="61" t="e">
        <f t="shared" si="3852"/>
        <v>#N/A</v>
      </c>
      <c r="AI540" s="61" t="e">
        <f t="shared" si="3997"/>
        <v>#N/A</v>
      </c>
      <c r="AJ540" s="61" t="e">
        <f t="shared" ref="AJ540" si="4046">AI540+COUNTIF($L:$L,AI$2&amp;$P540)-1</f>
        <v>#N/A</v>
      </c>
      <c r="AK540" s="61" t="e">
        <f t="shared" si="3999"/>
        <v>#N/A</v>
      </c>
      <c r="AL540" s="61" t="e">
        <f t="shared" ref="AL540" si="4047">AK540+COUNTIF($L:$L,AK$2&amp;$P540)-1</f>
        <v>#N/A</v>
      </c>
      <c r="AM540" s="61" t="e">
        <f t="shared" si="4001"/>
        <v>#N/A</v>
      </c>
      <c r="AN540" s="61" t="e">
        <f t="shared" ref="AN540" si="4048">AM540+COUNTIF($L:$L,AM$2&amp;$P540)-1</f>
        <v>#N/A</v>
      </c>
      <c r="AO540" s="61" t="e">
        <f t="shared" si="4003"/>
        <v>#N/A</v>
      </c>
      <c r="AP540" s="61" t="e">
        <f t="shared" ref="AP540" si="4049">AO540+COUNTIF($L:$L,AO$2&amp;$P540)-1</f>
        <v>#N/A</v>
      </c>
      <c r="AQ540" s="61" t="e">
        <f t="shared" si="4005"/>
        <v>#N/A</v>
      </c>
      <c r="AR540" s="61" t="e">
        <f t="shared" ref="AR540" si="4050">AQ540+COUNTIF($L:$L,AQ$2&amp;$P540)-1</f>
        <v>#N/A</v>
      </c>
      <c r="AS540" s="61" t="e">
        <f t="shared" si="4007"/>
        <v>#N/A</v>
      </c>
      <c r="AT540" s="61" t="e">
        <f t="shared" ref="AT540" si="4051">AS540+COUNTIF($L:$L,AS$2&amp;$P540)-1</f>
        <v>#N/A</v>
      </c>
      <c r="AU540" s="61" t="e">
        <f t="shared" si="4009"/>
        <v>#N/A</v>
      </c>
      <c r="AV540" s="61" t="e">
        <f t="shared" si="3866"/>
        <v>#N/A</v>
      </c>
      <c r="AW540" s="61" t="e">
        <f t="shared" si="3867"/>
        <v>#N/A</v>
      </c>
      <c r="AX540" s="61" t="e">
        <f t="shared" si="3868"/>
        <v>#N/A</v>
      </c>
      <c r="AY540" s="61" t="e">
        <f t="shared" si="3869"/>
        <v>#N/A</v>
      </c>
      <c r="AZ540" s="62" t="e">
        <f t="shared" si="3870"/>
        <v>#N/A</v>
      </c>
      <c r="BB540" s="69" t="s">
        <v>641</v>
      </c>
      <c r="BC540" s="70" t="e">
        <f t="shared" si="3871"/>
        <v>#N/A</v>
      </c>
      <c r="BD540" s="70" t="e">
        <f t="shared" si="3872"/>
        <v>#N/A</v>
      </c>
      <c r="BE540" s="70" t="e">
        <f t="shared" si="3873"/>
        <v>#N/A</v>
      </c>
      <c r="BF540" s="70" t="e">
        <f t="shared" si="3874"/>
        <v>#N/A</v>
      </c>
      <c r="BG540" s="70" t="e">
        <f t="shared" si="3875"/>
        <v>#N/A</v>
      </c>
      <c r="BH540" s="70" t="e">
        <f t="shared" si="3876"/>
        <v>#N/A</v>
      </c>
      <c r="BI540" s="70" t="e">
        <f t="shared" si="3877"/>
        <v>#N/A</v>
      </c>
      <c r="BJ540" s="70" t="e">
        <f t="shared" si="3878"/>
        <v>#N/A</v>
      </c>
      <c r="BK540" s="70">
        <f t="shared" si="3879"/>
        <v>1404</v>
      </c>
      <c r="BL540" s="70">
        <f t="shared" si="3880"/>
        <v>1404</v>
      </c>
      <c r="BM540" s="70">
        <f t="shared" si="3881"/>
        <v>2001</v>
      </c>
      <c r="BN540" s="70">
        <f t="shared" si="3882"/>
        <v>2001</v>
      </c>
      <c r="BO540" s="70">
        <f t="shared" si="3883"/>
        <v>2782</v>
      </c>
      <c r="BP540" s="70">
        <f t="shared" si="3884"/>
        <v>2782</v>
      </c>
      <c r="BQ540" s="70">
        <f t="shared" si="3885"/>
        <v>3769</v>
      </c>
      <c r="BR540" s="70">
        <f t="shared" si="3886"/>
        <v>3769</v>
      </c>
      <c r="BS540" s="70" t="e">
        <f t="shared" si="3887"/>
        <v>#N/A</v>
      </c>
      <c r="BT540" s="70" t="e">
        <f t="shared" si="3888"/>
        <v>#N/A</v>
      </c>
      <c r="BU540" s="70" t="e">
        <f t="shared" si="3889"/>
        <v>#N/A</v>
      </c>
      <c r="BV540" s="70" t="e">
        <f t="shared" si="3890"/>
        <v>#N/A</v>
      </c>
      <c r="BW540" s="70" t="e">
        <f t="shared" si="3891"/>
        <v>#N/A</v>
      </c>
      <c r="BX540" s="70" t="e">
        <f t="shared" si="3892"/>
        <v>#N/A</v>
      </c>
      <c r="BY540" s="70" t="e">
        <f t="shared" si="3893"/>
        <v>#N/A</v>
      </c>
      <c r="BZ540" s="70" t="e">
        <f t="shared" si="3894"/>
        <v>#N/A</v>
      </c>
      <c r="CA540" s="70" t="e">
        <f t="shared" si="3895"/>
        <v>#N/A</v>
      </c>
      <c r="CB540" s="70" t="e">
        <f t="shared" si="3896"/>
        <v>#N/A</v>
      </c>
      <c r="CC540" s="70" t="e">
        <f t="shared" si="3897"/>
        <v>#N/A</v>
      </c>
      <c r="CD540" s="70" t="e">
        <f t="shared" si="3898"/>
        <v>#N/A</v>
      </c>
      <c r="CE540" s="70" t="e">
        <f t="shared" si="3899"/>
        <v>#N/A</v>
      </c>
      <c r="CF540" s="70" t="e">
        <f t="shared" si="3900"/>
        <v>#N/A</v>
      </c>
      <c r="CG540" s="70" t="e">
        <f t="shared" si="3901"/>
        <v>#N/A</v>
      </c>
      <c r="CH540" s="70" t="e">
        <f t="shared" si="3902"/>
        <v>#N/A</v>
      </c>
      <c r="CI540" s="70" t="e">
        <f t="shared" si="3903"/>
        <v>#N/A</v>
      </c>
      <c r="CJ540" s="70" t="e">
        <f t="shared" si="3904"/>
        <v>#N/A</v>
      </c>
      <c r="CK540" s="70" t="e">
        <f t="shared" si="3905"/>
        <v>#N/A</v>
      </c>
      <c r="CL540" s="71" t="e">
        <f t="shared" si="3906"/>
        <v>#N/A</v>
      </c>
    </row>
    <row r="541" spans="2:90" hidden="1" x14ac:dyDescent="0.4">
      <c r="B541" t="str">
        <f t="shared" si="3827"/>
        <v>2016北海道瓦斯(株)</v>
      </c>
      <c r="C541" t="str">
        <f t="shared" si="3828"/>
        <v>2016北海道瓦斯(株)</v>
      </c>
      <c r="D541">
        <v>2016</v>
      </c>
      <c r="E541">
        <v>2017</v>
      </c>
      <c r="G541" s="36" t="s">
        <v>269</v>
      </c>
      <c r="H541">
        <v>5.2300000000000003E-4</v>
      </c>
      <c r="J541">
        <v>7.5299999999999998E-4</v>
      </c>
      <c r="L541" s="57" t="s">
        <v>2242</v>
      </c>
      <c r="M541" s="58">
        <v>2016</v>
      </c>
      <c r="N541" s="59" t="s">
        <v>281</v>
      </c>
      <c r="P541" s="57" t="s">
        <v>642</v>
      </c>
      <c r="Q541" s="58" t="e">
        <f t="shared" si="3835"/>
        <v>#N/A</v>
      </c>
      <c r="R541" s="58" t="e">
        <f t="shared" si="3836"/>
        <v>#N/A</v>
      </c>
      <c r="S541" s="58" t="e">
        <f t="shared" si="3837"/>
        <v>#N/A</v>
      </c>
      <c r="T541" s="58" t="e">
        <f t="shared" si="3838"/>
        <v>#N/A</v>
      </c>
      <c r="U541" s="58" t="e">
        <f t="shared" si="3839"/>
        <v>#N/A</v>
      </c>
      <c r="V541" s="58" t="e">
        <f t="shared" si="3840"/>
        <v>#N/A</v>
      </c>
      <c r="W541" s="58" t="e">
        <f t="shared" si="3841"/>
        <v>#N/A</v>
      </c>
      <c r="X541" s="58" t="e">
        <f t="shared" si="3842"/>
        <v>#N/A</v>
      </c>
      <c r="Y541" s="58">
        <f t="shared" si="3843"/>
        <v>1283</v>
      </c>
      <c r="Z541" s="58">
        <f t="shared" si="3844"/>
        <v>1283</v>
      </c>
      <c r="AA541" s="58">
        <f t="shared" si="3845"/>
        <v>1721</v>
      </c>
      <c r="AB541" s="58">
        <f t="shared" si="3846"/>
        <v>1721</v>
      </c>
      <c r="AC541" s="58">
        <f t="shared" si="3847"/>
        <v>2226</v>
      </c>
      <c r="AD541" s="58">
        <f t="shared" si="3848"/>
        <v>2226</v>
      </c>
      <c r="AE541" s="58">
        <f t="shared" si="3849"/>
        <v>2764</v>
      </c>
      <c r="AF541" s="58">
        <f t="shared" si="3850"/>
        <v>2764</v>
      </c>
      <c r="AG541" s="58" t="e">
        <f t="shared" si="3851"/>
        <v>#N/A</v>
      </c>
      <c r="AH541" s="58" t="e">
        <f t="shared" si="3852"/>
        <v>#N/A</v>
      </c>
      <c r="AI541" s="58" t="e">
        <f t="shared" si="3997"/>
        <v>#N/A</v>
      </c>
      <c r="AJ541" s="58" t="e">
        <f t="shared" ref="AJ541" si="4052">AI541+COUNTIF($L:$L,AI$2&amp;$P541)-1</f>
        <v>#N/A</v>
      </c>
      <c r="AK541" s="58" t="e">
        <f t="shared" si="3999"/>
        <v>#N/A</v>
      </c>
      <c r="AL541" s="58" t="e">
        <f t="shared" ref="AL541" si="4053">AK541+COUNTIF($L:$L,AK$2&amp;$P541)-1</f>
        <v>#N/A</v>
      </c>
      <c r="AM541" s="58" t="e">
        <f t="shared" si="4001"/>
        <v>#N/A</v>
      </c>
      <c r="AN541" s="58" t="e">
        <f t="shared" ref="AN541" si="4054">AM541+COUNTIF($L:$L,AM$2&amp;$P541)-1</f>
        <v>#N/A</v>
      </c>
      <c r="AO541" s="58" t="e">
        <f t="shared" si="4003"/>
        <v>#N/A</v>
      </c>
      <c r="AP541" s="58" t="e">
        <f t="shared" ref="AP541" si="4055">AO541+COUNTIF($L:$L,AO$2&amp;$P541)-1</f>
        <v>#N/A</v>
      </c>
      <c r="AQ541" s="58" t="e">
        <f t="shared" si="4005"/>
        <v>#N/A</v>
      </c>
      <c r="AR541" s="58" t="e">
        <f t="shared" ref="AR541" si="4056">AQ541+COUNTIF($L:$L,AQ$2&amp;$P541)-1</f>
        <v>#N/A</v>
      </c>
      <c r="AS541" s="58" t="e">
        <f t="shared" si="4007"/>
        <v>#N/A</v>
      </c>
      <c r="AT541" s="58" t="e">
        <f t="shared" ref="AT541" si="4057">AS541+COUNTIF($L:$L,AS$2&amp;$P541)-1</f>
        <v>#N/A</v>
      </c>
      <c r="AU541" s="58" t="e">
        <f t="shared" si="4009"/>
        <v>#N/A</v>
      </c>
      <c r="AV541" s="58" t="e">
        <f t="shared" si="3866"/>
        <v>#N/A</v>
      </c>
      <c r="AW541" s="58" t="e">
        <f t="shared" si="3867"/>
        <v>#N/A</v>
      </c>
      <c r="AX541" s="58" t="e">
        <f t="shared" si="3868"/>
        <v>#N/A</v>
      </c>
      <c r="AY541" s="58" t="e">
        <f t="shared" si="3869"/>
        <v>#N/A</v>
      </c>
      <c r="AZ541" s="59" t="e">
        <f t="shared" si="3870"/>
        <v>#N/A</v>
      </c>
      <c r="BB541" s="66" t="s">
        <v>642</v>
      </c>
      <c r="BC541" s="67" t="e">
        <f t="shared" si="3871"/>
        <v>#N/A</v>
      </c>
      <c r="BD541" s="67" t="e">
        <f t="shared" si="3872"/>
        <v>#N/A</v>
      </c>
      <c r="BE541" s="67" t="e">
        <f t="shared" si="3873"/>
        <v>#N/A</v>
      </c>
      <c r="BF541" s="67" t="e">
        <f t="shared" si="3874"/>
        <v>#N/A</v>
      </c>
      <c r="BG541" s="67" t="e">
        <f t="shared" si="3875"/>
        <v>#N/A</v>
      </c>
      <c r="BH541" s="67" t="e">
        <f t="shared" si="3876"/>
        <v>#N/A</v>
      </c>
      <c r="BI541" s="67" t="e">
        <f t="shared" si="3877"/>
        <v>#N/A</v>
      </c>
      <c r="BJ541" s="67" t="e">
        <f t="shared" si="3878"/>
        <v>#N/A</v>
      </c>
      <c r="BK541" s="67">
        <f t="shared" si="3879"/>
        <v>1405</v>
      </c>
      <c r="BL541" s="67">
        <f t="shared" si="3880"/>
        <v>1405</v>
      </c>
      <c r="BM541" s="67">
        <f t="shared" si="3881"/>
        <v>2002</v>
      </c>
      <c r="BN541" s="67">
        <f t="shared" si="3882"/>
        <v>2002</v>
      </c>
      <c r="BO541" s="67">
        <f t="shared" si="3883"/>
        <v>2783</v>
      </c>
      <c r="BP541" s="67">
        <f t="shared" si="3884"/>
        <v>2784</v>
      </c>
      <c r="BQ541" s="67">
        <f t="shared" si="3885"/>
        <v>3770</v>
      </c>
      <c r="BR541" s="67">
        <f t="shared" si="3886"/>
        <v>3772</v>
      </c>
      <c r="BS541" s="67" t="e">
        <f t="shared" si="3887"/>
        <v>#N/A</v>
      </c>
      <c r="BT541" s="67" t="e">
        <f t="shared" si="3888"/>
        <v>#N/A</v>
      </c>
      <c r="BU541" s="67" t="e">
        <f t="shared" si="3889"/>
        <v>#N/A</v>
      </c>
      <c r="BV541" s="67" t="e">
        <f t="shared" si="3890"/>
        <v>#N/A</v>
      </c>
      <c r="BW541" s="67" t="e">
        <f t="shared" si="3891"/>
        <v>#N/A</v>
      </c>
      <c r="BX541" s="67" t="e">
        <f t="shared" si="3892"/>
        <v>#N/A</v>
      </c>
      <c r="BY541" s="67" t="e">
        <f t="shared" si="3893"/>
        <v>#N/A</v>
      </c>
      <c r="BZ541" s="67" t="e">
        <f t="shared" si="3894"/>
        <v>#N/A</v>
      </c>
      <c r="CA541" s="67" t="e">
        <f t="shared" si="3895"/>
        <v>#N/A</v>
      </c>
      <c r="CB541" s="67" t="e">
        <f t="shared" si="3896"/>
        <v>#N/A</v>
      </c>
      <c r="CC541" s="67" t="e">
        <f t="shared" si="3897"/>
        <v>#N/A</v>
      </c>
      <c r="CD541" s="67" t="e">
        <f t="shared" si="3898"/>
        <v>#N/A</v>
      </c>
      <c r="CE541" s="67" t="e">
        <f t="shared" si="3899"/>
        <v>#N/A</v>
      </c>
      <c r="CF541" s="67" t="e">
        <f t="shared" si="3900"/>
        <v>#N/A</v>
      </c>
      <c r="CG541" s="67" t="e">
        <f t="shared" si="3901"/>
        <v>#N/A</v>
      </c>
      <c r="CH541" s="67" t="e">
        <f t="shared" si="3902"/>
        <v>#N/A</v>
      </c>
      <c r="CI541" s="67" t="e">
        <f t="shared" si="3903"/>
        <v>#N/A</v>
      </c>
      <c r="CJ541" s="67" t="e">
        <f t="shared" si="3904"/>
        <v>#N/A</v>
      </c>
      <c r="CK541" s="67" t="e">
        <f t="shared" si="3905"/>
        <v>#N/A</v>
      </c>
      <c r="CL541" s="68" t="e">
        <f t="shared" si="3906"/>
        <v>#N/A</v>
      </c>
    </row>
    <row r="542" spans="2:90" hidden="1" x14ac:dyDescent="0.4">
      <c r="B542" t="str">
        <f t="shared" si="3827"/>
        <v>2016新エネルギー開発(株)</v>
      </c>
      <c r="C542" t="str">
        <f t="shared" si="3828"/>
        <v>2016新エネルギー開発(株)</v>
      </c>
      <c r="D542">
        <v>2016</v>
      </c>
      <c r="E542">
        <v>2017</v>
      </c>
      <c r="G542" s="36" t="s">
        <v>270</v>
      </c>
      <c r="H542">
        <v>5.6999999999999998E-4</v>
      </c>
      <c r="J542">
        <v>5.1699999999999999E-4</v>
      </c>
      <c r="L542" s="60" t="s">
        <v>2243</v>
      </c>
      <c r="M542" s="61">
        <v>2016</v>
      </c>
      <c r="N542" s="62" t="s">
        <v>283</v>
      </c>
      <c r="P542" s="60" t="s">
        <v>643</v>
      </c>
      <c r="Q542" s="61" t="e">
        <f t="shared" si="3835"/>
        <v>#N/A</v>
      </c>
      <c r="R542" s="61" t="e">
        <f t="shared" si="3836"/>
        <v>#N/A</v>
      </c>
      <c r="S542" s="61" t="e">
        <f t="shared" si="3837"/>
        <v>#N/A</v>
      </c>
      <c r="T542" s="61" t="e">
        <f t="shared" si="3838"/>
        <v>#N/A</v>
      </c>
      <c r="U542" s="61" t="e">
        <f t="shared" si="3839"/>
        <v>#N/A</v>
      </c>
      <c r="V542" s="61" t="e">
        <f t="shared" si="3840"/>
        <v>#N/A</v>
      </c>
      <c r="W542" s="61" t="e">
        <f t="shared" si="3841"/>
        <v>#N/A</v>
      </c>
      <c r="X542" s="61" t="e">
        <f t="shared" si="3842"/>
        <v>#N/A</v>
      </c>
      <c r="Y542" s="61">
        <f t="shared" si="3843"/>
        <v>1284</v>
      </c>
      <c r="Z542" s="61">
        <f t="shared" si="3844"/>
        <v>1284</v>
      </c>
      <c r="AA542" s="61" t="e">
        <f t="shared" si="3845"/>
        <v>#N/A</v>
      </c>
      <c r="AB542" s="61" t="e">
        <f t="shared" si="3846"/>
        <v>#N/A</v>
      </c>
      <c r="AC542" s="61" t="e">
        <f t="shared" si="3847"/>
        <v>#N/A</v>
      </c>
      <c r="AD542" s="61" t="e">
        <f t="shared" si="3848"/>
        <v>#N/A</v>
      </c>
      <c r="AE542" s="61" t="e">
        <f t="shared" si="3849"/>
        <v>#N/A</v>
      </c>
      <c r="AF542" s="61" t="e">
        <f t="shared" si="3850"/>
        <v>#N/A</v>
      </c>
      <c r="AG542" s="61" t="e">
        <f t="shared" si="3851"/>
        <v>#N/A</v>
      </c>
      <c r="AH542" s="61" t="e">
        <f t="shared" si="3852"/>
        <v>#N/A</v>
      </c>
      <c r="AI542" s="61" t="e">
        <f t="shared" si="3997"/>
        <v>#N/A</v>
      </c>
      <c r="AJ542" s="61" t="e">
        <f t="shared" ref="AJ542" si="4058">AI542+COUNTIF($L:$L,AI$2&amp;$P542)-1</f>
        <v>#N/A</v>
      </c>
      <c r="AK542" s="61" t="e">
        <f t="shared" si="3999"/>
        <v>#N/A</v>
      </c>
      <c r="AL542" s="61" t="e">
        <f t="shared" ref="AL542" si="4059">AK542+COUNTIF($L:$L,AK$2&amp;$P542)-1</f>
        <v>#N/A</v>
      </c>
      <c r="AM542" s="61" t="e">
        <f t="shared" si="4001"/>
        <v>#N/A</v>
      </c>
      <c r="AN542" s="61" t="e">
        <f t="shared" ref="AN542" si="4060">AM542+COUNTIF($L:$L,AM$2&amp;$P542)-1</f>
        <v>#N/A</v>
      </c>
      <c r="AO542" s="61" t="e">
        <f t="shared" si="4003"/>
        <v>#N/A</v>
      </c>
      <c r="AP542" s="61" t="e">
        <f t="shared" ref="AP542" si="4061">AO542+COUNTIF($L:$L,AO$2&amp;$P542)-1</f>
        <v>#N/A</v>
      </c>
      <c r="AQ542" s="61" t="e">
        <f t="shared" si="4005"/>
        <v>#N/A</v>
      </c>
      <c r="AR542" s="61" t="e">
        <f t="shared" ref="AR542" si="4062">AQ542+COUNTIF($L:$L,AQ$2&amp;$P542)-1</f>
        <v>#N/A</v>
      </c>
      <c r="AS542" s="61" t="e">
        <f t="shared" si="4007"/>
        <v>#N/A</v>
      </c>
      <c r="AT542" s="61" t="e">
        <f t="shared" ref="AT542" si="4063">AS542+COUNTIF($L:$L,AS$2&amp;$P542)-1</f>
        <v>#N/A</v>
      </c>
      <c r="AU542" s="61" t="e">
        <f t="shared" si="4009"/>
        <v>#N/A</v>
      </c>
      <c r="AV542" s="61" t="e">
        <f t="shared" si="3866"/>
        <v>#N/A</v>
      </c>
      <c r="AW542" s="61" t="e">
        <f t="shared" si="3867"/>
        <v>#N/A</v>
      </c>
      <c r="AX542" s="61" t="e">
        <f t="shared" si="3868"/>
        <v>#N/A</v>
      </c>
      <c r="AY542" s="61" t="e">
        <f t="shared" si="3869"/>
        <v>#N/A</v>
      </c>
      <c r="AZ542" s="62" t="e">
        <f t="shared" si="3870"/>
        <v>#N/A</v>
      </c>
      <c r="BB542" s="69" t="s">
        <v>643</v>
      </c>
      <c r="BC542" s="70" t="e">
        <f t="shared" si="3871"/>
        <v>#N/A</v>
      </c>
      <c r="BD542" s="70" t="e">
        <f t="shared" si="3872"/>
        <v>#N/A</v>
      </c>
      <c r="BE542" s="70" t="e">
        <f t="shared" si="3873"/>
        <v>#N/A</v>
      </c>
      <c r="BF542" s="70" t="e">
        <f t="shared" si="3874"/>
        <v>#N/A</v>
      </c>
      <c r="BG542" s="70" t="e">
        <f t="shared" si="3875"/>
        <v>#N/A</v>
      </c>
      <c r="BH542" s="70" t="e">
        <f t="shared" si="3876"/>
        <v>#N/A</v>
      </c>
      <c r="BI542" s="70" t="e">
        <f t="shared" si="3877"/>
        <v>#N/A</v>
      </c>
      <c r="BJ542" s="70" t="e">
        <f t="shared" si="3878"/>
        <v>#N/A</v>
      </c>
      <c r="BK542" s="70">
        <f t="shared" si="3879"/>
        <v>1406</v>
      </c>
      <c r="BL542" s="70">
        <f t="shared" si="3880"/>
        <v>1406</v>
      </c>
      <c r="BM542" s="70" t="e">
        <f t="shared" si="3881"/>
        <v>#N/A</v>
      </c>
      <c r="BN542" s="70" t="e">
        <f t="shared" si="3882"/>
        <v>#N/A</v>
      </c>
      <c r="BO542" s="70" t="e">
        <f t="shared" si="3883"/>
        <v>#N/A</v>
      </c>
      <c r="BP542" s="70" t="e">
        <f t="shared" si="3884"/>
        <v>#N/A</v>
      </c>
      <c r="BQ542" s="70" t="e">
        <f t="shared" si="3885"/>
        <v>#N/A</v>
      </c>
      <c r="BR542" s="70" t="e">
        <f t="shared" si="3886"/>
        <v>#N/A</v>
      </c>
      <c r="BS542" s="70" t="e">
        <f t="shared" si="3887"/>
        <v>#N/A</v>
      </c>
      <c r="BT542" s="70" t="e">
        <f t="shared" si="3888"/>
        <v>#N/A</v>
      </c>
      <c r="BU542" s="70" t="e">
        <f t="shared" si="3889"/>
        <v>#N/A</v>
      </c>
      <c r="BV542" s="70" t="e">
        <f t="shared" si="3890"/>
        <v>#N/A</v>
      </c>
      <c r="BW542" s="70" t="e">
        <f t="shared" si="3891"/>
        <v>#N/A</v>
      </c>
      <c r="BX542" s="70" t="e">
        <f t="shared" si="3892"/>
        <v>#N/A</v>
      </c>
      <c r="BY542" s="70" t="e">
        <f t="shared" si="3893"/>
        <v>#N/A</v>
      </c>
      <c r="BZ542" s="70" t="e">
        <f t="shared" si="3894"/>
        <v>#N/A</v>
      </c>
      <c r="CA542" s="70" t="e">
        <f t="shared" si="3895"/>
        <v>#N/A</v>
      </c>
      <c r="CB542" s="70" t="e">
        <f t="shared" si="3896"/>
        <v>#N/A</v>
      </c>
      <c r="CC542" s="70" t="e">
        <f t="shared" si="3897"/>
        <v>#N/A</v>
      </c>
      <c r="CD542" s="70" t="e">
        <f t="shared" si="3898"/>
        <v>#N/A</v>
      </c>
      <c r="CE542" s="70" t="e">
        <f t="shared" si="3899"/>
        <v>#N/A</v>
      </c>
      <c r="CF542" s="70" t="e">
        <f t="shared" si="3900"/>
        <v>#N/A</v>
      </c>
      <c r="CG542" s="70" t="e">
        <f t="shared" si="3901"/>
        <v>#N/A</v>
      </c>
      <c r="CH542" s="70" t="e">
        <f t="shared" si="3902"/>
        <v>#N/A</v>
      </c>
      <c r="CI542" s="70" t="e">
        <f t="shared" si="3903"/>
        <v>#N/A</v>
      </c>
      <c r="CJ542" s="70" t="e">
        <f t="shared" si="3904"/>
        <v>#N/A</v>
      </c>
      <c r="CK542" s="70" t="e">
        <f t="shared" si="3905"/>
        <v>#N/A</v>
      </c>
      <c r="CL542" s="71" t="e">
        <f t="shared" si="3906"/>
        <v>#N/A</v>
      </c>
    </row>
    <row r="543" spans="2:90" hidden="1" x14ac:dyDescent="0.4">
      <c r="B543" t="str">
        <f t="shared" si="3827"/>
        <v>2016伊藤忠エネクス(株)メニューA</v>
      </c>
      <c r="C543" t="str">
        <f t="shared" si="3828"/>
        <v>2016伊藤忠エネクス(株)</v>
      </c>
      <c r="D543">
        <v>2016</v>
      </c>
      <c r="E543">
        <v>2017</v>
      </c>
      <c r="G543" s="36" t="s">
        <v>178</v>
      </c>
      <c r="H543" s="40">
        <v>5.6999999999999998E-4</v>
      </c>
      <c r="I543" t="s">
        <v>279</v>
      </c>
      <c r="J543">
        <v>2.0000000000000001E-4</v>
      </c>
      <c r="L543" s="57" t="s">
        <v>2244</v>
      </c>
      <c r="M543" s="58">
        <v>2016</v>
      </c>
      <c r="N543" s="59" t="s">
        <v>284</v>
      </c>
      <c r="P543" s="57" t="s">
        <v>644</v>
      </c>
      <c r="Q543" s="58" t="e">
        <f t="shared" si="3835"/>
        <v>#N/A</v>
      </c>
      <c r="R543" s="58" t="e">
        <f t="shared" si="3836"/>
        <v>#N/A</v>
      </c>
      <c r="S543" s="58" t="e">
        <f t="shared" si="3837"/>
        <v>#N/A</v>
      </c>
      <c r="T543" s="58" t="e">
        <f t="shared" si="3838"/>
        <v>#N/A</v>
      </c>
      <c r="U543" s="58" t="e">
        <f t="shared" si="3839"/>
        <v>#N/A</v>
      </c>
      <c r="V543" s="58" t="e">
        <f t="shared" si="3840"/>
        <v>#N/A</v>
      </c>
      <c r="W543" s="58" t="e">
        <f t="shared" si="3841"/>
        <v>#N/A</v>
      </c>
      <c r="X543" s="58" t="e">
        <f t="shared" si="3842"/>
        <v>#N/A</v>
      </c>
      <c r="Y543" s="58">
        <f t="shared" si="3843"/>
        <v>1285</v>
      </c>
      <c r="Z543" s="58">
        <f t="shared" si="3844"/>
        <v>1285</v>
      </c>
      <c r="AA543" s="58">
        <f t="shared" si="3845"/>
        <v>1723</v>
      </c>
      <c r="AB543" s="58">
        <f t="shared" si="3846"/>
        <v>1723</v>
      </c>
      <c r="AC543" s="58">
        <f t="shared" si="3847"/>
        <v>2228</v>
      </c>
      <c r="AD543" s="58">
        <f t="shared" si="3848"/>
        <v>2228</v>
      </c>
      <c r="AE543" s="58">
        <f t="shared" si="3849"/>
        <v>2766</v>
      </c>
      <c r="AF543" s="58">
        <f t="shared" si="3850"/>
        <v>2766</v>
      </c>
      <c r="AG543" s="58" t="e">
        <f t="shared" si="3851"/>
        <v>#N/A</v>
      </c>
      <c r="AH543" s="58" t="e">
        <f t="shared" si="3852"/>
        <v>#N/A</v>
      </c>
      <c r="AI543" s="58" t="e">
        <f t="shared" si="3997"/>
        <v>#N/A</v>
      </c>
      <c r="AJ543" s="58" t="e">
        <f t="shared" ref="AJ543" si="4064">AI543+COUNTIF($L:$L,AI$2&amp;$P543)-1</f>
        <v>#N/A</v>
      </c>
      <c r="AK543" s="58" t="e">
        <f t="shared" si="3999"/>
        <v>#N/A</v>
      </c>
      <c r="AL543" s="58" t="e">
        <f t="shared" ref="AL543" si="4065">AK543+COUNTIF($L:$L,AK$2&amp;$P543)-1</f>
        <v>#N/A</v>
      </c>
      <c r="AM543" s="58" t="e">
        <f t="shared" si="4001"/>
        <v>#N/A</v>
      </c>
      <c r="AN543" s="58" t="e">
        <f t="shared" ref="AN543" si="4066">AM543+COUNTIF($L:$L,AM$2&amp;$P543)-1</f>
        <v>#N/A</v>
      </c>
      <c r="AO543" s="58" t="e">
        <f t="shared" si="4003"/>
        <v>#N/A</v>
      </c>
      <c r="AP543" s="58" t="e">
        <f t="shared" ref="AP543" si="4067">AO543+COUNTIF($L:$L,AO$2&amp;$P543)-1</f>
        <v>#N/A</v>
      </c>
      <c r="AQ543" s="58" t="e">
        <f t="shared" si="4005"/>
        <v>#N/A</v>
      </c>
      <c r="AR543" s="58" t="e">
        <f t="shared" ref="AR543" si="4068">AQ543+COUNTIF($L:$L,AQ$2&amp;$P543)-1</f>
        <v>#N/A</v>
      </c>
      <c r="AS543" s="58" t="e">
        <f t="shared" si="4007"/>
        <v>#N/A</v>
      </c>
      <c r="AT543" s="58" t="e">
        <f t="shared" ref="AT543" si="4069">AS543+COUNTIF($L:$L,AS$2&amp;$P543)-1</f>
        <v>#N/A</v>
      </c>
      <c r="AU543" s="58" t="e">
        <f t="shared" si="4009"/>
        <v>#N/A</v>
      </c>
      <c r="AV543" s="58" t="e">
        <f t="shared" si="3866"/>
        <v>#N/A</v>
      </c>
      <c r="AW543" s="58" t="e">
        <f t="shared" si="3867"/>
        <v>#N/A</v>
      </c>
      <c r="AX543" s="58" t="e">
        <f t="shared" si="3868"/>
        <v>#N/A</v>
      </c>
      <c r="AY543" s="58" t="e">
        <f t="shared" si="3869"/>
        <v>#N/A</v>
      </c>
      <c r="AZ543" s="59" t="e">
        <f t="shared" si="3870"/>
        <v>#N/A</v>
      </c>
      <c r="BB543" s="66" t="s">
        <v>644</v>
      </c>
      <c r="BC543" s="67" t="e">
        <f t="shared" si="3871"/>
        <v>#N/A</v>
      </c>
      <c r="BD543" s="67" t="e">
        <f t="shared" si="3872"/>
        <v>#N/A</v>
      </c>
      <c r="BE543" s="67" t="e">
        <f t="shared" si="3873"/>
        <v>#N/A</v>
      </c>
      <c r="BF543" s="67" t="e">
        <f t="shared" si="3874"/>
        <v>#N/A</v>
      </c>
      <c r="BG543" s="67" t="e">
        <f t="shared" si="3875"/>
        <v>#N/A</v>
      </c>
      <c r="BH543" s="67" t="e">
        <f t="shared" si="3876"/>
        <v>#N/A</v>
      </c>
      <c r="BI543" s="67" t="e">
        <f t="shared" si="3877"/>
        <v>#N/A</v>
      </c>
      <c r="BJ543" s="67" t="e">
        <f t="shared" si="3878"/>
        <v>#N/A</v>
      </c>
      <c r="BK543" s="67">
        <f t="shared" si="3879"/>
        <v>1407</v>
      </c>
      <c r="BL543" s="67">
        <f t="shared" si="3880"/>
        <v>1407</v>
      </c>
      <c r="BM543" s="67">
        <f t="shared" si="3881"/>
        <v>2004</v>
      </c>
      <c r="BN543" s="67">
        <f t="shared" si="3882"/>
        <v>2004</v>
      </c>
      <c r="BO543" s="67">
        <f t="shared" si="3883"/>
        <v>2786</v>
      </c>
      <c r="BP543" s="67">
        <f t="shared" si="3884"/>
        <v>2786</v>
      </c>
      <c r="BQ543" s="67">
        <f t="shared" si="3885"/>
        <v>3776</v>
      </c>
      <c r="BR543" s="67">
        <f t="shared" si="3886"/>
        <v>3776</v>
      </c>
      <c r="BS543" s="67" t="e">
        <f t="shared" si="3887"/>
        <v>#N/A</v>
      </c>
      <c r="BT543" s="67" t="e">
        <f t="shared" si="3888"/>
        <v>#N/A</v>
      </c>
      <c r="BU543" s="67" t="e">
        <f t="shared" si="3889"/>
        <v>#N/A</v>
      </c>
      <c r="BV543" s="67" t="e">
        <f t="shared" si="3890"/>
        <v>#N/A</v>
      </c>
      <c r="BW543" s="67" t="e">
        <f t="shared" si="3891"/>
        <v>#N/A</v>
      </c>
      <c r="BX543" s="67" t="e">
        <f t="shared" si="3892"/>
        <v>#N/A</v>
      </c>
      <c r="BY543" s="67" t="e">
        <f t="shared" si="3893"/>
        <v>#N/A</v>
      </c>
      <c r="BZ543" s="67" t="e">
        <f t="shared" si="3894"/>
        <v>#N/A</v>
      </c>
      <c r="CA543" s="67" t="e">
        <f t="shared" si="3895"/>
        <v>#N/A</v>
      </c>
      <c r="CB543" s="67" t="e">
        <f t="shared" si="3896"/>
        <v>#N/A</v>
      </c>
      <c r="CC543" s="67" t="e">
        <f t="shared" si="3897"/>
        <v>#N/A</v>
      </c>
      <c r="CD543" s="67" t="e">
        <f t="shared" si="3898"/>
        <v>#N/A</v>
      </c>
      <c r="CE543" s="67" t="e">
        <f t="shared" si="3899"/>
        <v>#N/A</v>
      </c>
      <c r="CF543" s="67" t="e">
        <f t="shared" si="3900"/>
        <v>#N/A</v>
      </c>
      <c r="CG543" s="67" t="e">
        <f t="shared" si="3901"/>
        <v>#N/A</v>
      </c>
      <c r="CH543" s="67" t="e">
        <f t="shared" si="3902"/>
        <v>#N/A</v>
      </c>
      <c r="CI543" s="67" t="e">
        <f t="shared" si="3903"/>
        <v>#N/A</v>
      </c>
      <c r="CJ543" s="67" t="e">
        <f t="shared" si="3904"/>
        <v>#N/A</v>
      </c>
      <c r="CK543" s="67" t="e">
        <f t="shared" si="3905"/>
        <v>#N/A</v>
      </c>
      <c r="CL543" s="68" t="e">
        <f t="shared" si="3906"/>
        <v>#N/A</v>
      </c>
    </row>
    <row r="544" spans="2:90" hidden="1" x14ac:dyDescent="0.4">
      <c r="B544" t="str">
        <f t="shared" si="3827"/>
        <v>2016伊藤忠エネクス(株)(参考値)事業者全体</v>
      </c>
      <c r="C544" t="str">
        <f t="shared" si="3828"/>
        <v>2016伊藤忠エネクス(株)</v>
      </c>
      <c r="D544">
        <v>2016</v>
      </c>
      <c r="E544">
        <v>2017</v>
      </c>
      <c r="G544" s="41" t="s">
        <v>178</v>
      </c>
      <c r="H544">
        <v>4.64E-4</v>
      </c>
      <c r="I544" t="s">
        <v>605</v>
      </c>
      <c r="J544">
        <v>5.6599999999999999E-4</v>
      </c>
      <c r="L544" s="60" t="s">
        <v>2245</v>
      </c>
      <c r="M544" s="61">
        <v>2016</v>
      </c>
      <c r="N544" s="62" t="s">
        <v>285</v>
      </c>
      <c r="P544" s="60" t="s">
        <v>645</v>
      </c>
      <c r="Q544" s="61" t="e">
        <f t="shared" si="3835"/>
        <v>#N/A</v>
      </c>
      <c r="R544" s="61" t="e">
        <f t="shared" si="3836"/>
        <v>#N/A</v>
      </c>
      <c r="S544" s="61" t="e">
        <f t="shared" si="3837"/>
        <v>#N/A</v>
      </c>
      <c r="T544" s="61" t="e">
        <f t="shared" si="3838"/>
        <v>#N/A</v>
      </c>
      <c r="U544" s="61" t="e">
        <f t="shared" si="3839"/>
        <v>#N/A</v>
      </c>
      <c r="V544" s="61" t="e">
        <f t="shared" si="3840"/>
        <v>#N/A</v>
      </c>
      <c r="W544" s="61" t="e">
        <f t="shared" si="3841"/>
        <v>#N/A</v>
      </c>
      <c r="X544" s="61" t="e">
        <f t="shared" si="3842"/>
        <v>#N/A</v>
      </c>
      <c r="Y544" s="61">
        <f t="shared" si="3843"/>
        <v>1286</v>
      </c>
      <c r="Z544" s="61">
        <f t="shared" si="3844"/>
        <v>1286</v>
      </c>
      <c r="AA544" s="61">
        <f t="shared" si="3845"/>
        <v>1724</v>
      </c>
      <c r="AB544" s="61">
        <f t="shared" si="3846"/>
        <v>1724</v>
      </c>
      <c r="AC544" s="61">
        <f t="shared" si="3847"/>
        <v>2229</v>
      </c>
      <c r="AD544" s="61">
        <f t="shared" si="3848"/>
        <v>2229</v>
      </c>
      <c r="AE544" s="61">
        <f t="shared" si="3849"/>
        <v>2767</v>
      </c>
      <c r="AF544" s="61">
        <f t="shared" si="3850"/>
        <v>2767</v>
      </c>
      <c r="AG544" s="61" t="e">
        <f t="shared" si="3851"/>
        <v>#N/A</v>
      </c>
      <c r="AH544" s="61" t="e">
        <f t="shared" si="3852"/>
        <v>#N/A</v>
      </c>
      <c r="AI544" s="61" t="e">
        <f t="shared" si="3997"/>
        <v>#N/A</v>
      </c>
      <c r="AJ544" s="61" t="e">
        <f t="shared" ref="AJ544" si="4070">AI544+COUNTIF($L:$L,AI$2&amp;$P544)-1</f>
        <v>#N/A</v>
      </c>
      <c r="AK544" s="61" t="e">
        <f t="shared" si="3999"/>
        <v>#N/A</v>
      </c>
      <c r="AL544" s="61" t="e">
        <f t="shared" ref="AL544" si="4071">AK544+COUNTIF($L:$L,AK$2&amp;$P544)-1</f>
        <v>#N/A</v>
      </c>
      <c r="AM544" s="61" t="e">
        <f t="shared" si="4001"/>
        <v>#N/A</v>
      </c>
      <c r="AN544" s="61" t="e">
        <f t="shared" ref="AN544" si="4072">AM544+COUNTIF($L:$L,AM$2&amp;$P544)-1</f>
        <v>#N/A</v>
      </c>
      <c r="AO544" s="61" t="e">
        <f t="shared" si="4003"/>
        <v>#N/A</v>
      </c>
      <c r="AP544" s="61" t="e">
        <f t="shared" ref="AP544" si="4073">AO544+COUNTIF($L:$L,AO$2&amp;$P544)-1</f>
        <v>#N/A</v>
      </c>
      <c r="AQ544" s="61" t="e">
        <f t="shared" si="4005"/>
        <v>#N/A</v>
      </c>
      <c r="AR544" s="61" t="e">
        <f t="shared" ref="AR544" si="4074">AQ544+COUNTIF($L:$L,AQ$2&amp;$P544)-1</f>
        <v>#N/A</v>
      </c>
      <c r="AS544" s="61" t="e">
        <f t="shared" si="4007"/>
        <v>#N/A</v>
      </c>
      <c r="AT544" s="61" t="e">
        <f t="shared" ref="AT544" si="4075">AS544+COUNTIF($L:$L,AS$2&amp;$P544)-1</f>
        <v>#N/A</v>
      </c>
      <c r="AU544" s="61" t="e">
        <f t="shared" si="4009"/>
        <v>#N/A</v>
      </c>
      <c r="AV544" s="61" t="e">
        <f t="shared" si="3866"/>
        <v>#N/A</v>
      </c>
      <c r="AW544" s="61" t="e">
        <f t="shared" si="3867"/>
        <v>#N/A</v>
      </c>
      <c r="AX544" s="61" t="e">
        <f t="shared" si="3868"/>
        <v>#N/A</v>
      </c>
      <c r="AY544" s="61" t="e">
        <f t="shared" si="3869"/>
        <v>#N/A</v>
      </c>
      <c r="AZ544" s="62" t="e">
        <f t="shared" si="3870"/>
        <v>#N/A</v>
      </c>
      <c r="BB544" s="69" t="s">
        <v>645</v>
      </c>
      <c r="BC544" s="70" t="e">
        <f t="shared" si="3871"/>
        <v>#N/A</v>
      </c>
      <c r="BD544" s="70" t="e">
        <f t="shared" si="3872"/>
        <v>#N/A</v>
      </c>
      <c r="BE544" s="70" t="e">
        <f t="shared" si="3873"/>
        <v>#N/A</v>
      </c>
      <c r="BF544" s="70" t="e">
        <f t="shared" si="3874"/>
        <v>#N/A</v>
      </c>
      <c r="BG544" s="70" t="e">
        <f t="shared" si="3875"/>
        <v>#N/A</v>
      </c>
      <c r="BH544" s="70" t="e">
        <f t="shared" si="3876"/>
        <v>#N/A</v>
      </c>
      <c r="BI544" s="70" t="e">
        <f t="shared" si="3877"/>
        <v>#N/A</v>
      </c>
      <c r="BJ544" s="70" t="e">
        <f t="shared" si="3878"/>
        <v>#N/A</v>
      </c>
      <c r="BK544" s="70">
        <f t="shared" si="3879"/>
        <v>1408</v>
      </c>
      <c r="BL544" s="70">
        <f t="shared" si="3880"/>
        <v>1408</v>
      </c>
      <c r="BM544" s="70">
        <f t="shared" si="3881"/>
        <v>2005</v>
      </c>
      <c r="BN544" s="70">
        <f t="shared" si="3882"/>
        <v>2005</v>
      </c>
      <c r="BO544" s="70">
        <f t="shared" si="3883"/>
        <v>2787</v>
      </c>
      <c r="BP544" s="70">
        <f t="shared" si="3884"/>
        <v>2787</v>
      </c>
      <c r="BQ544" s="70">
        <f t="shared" si="3885"/>
        <v>3777</v>
      </c>
      <c r="BR544" s="70">
        <f t="shared" si="3886"/>
        <v>3777</v>
      </c>
      <c r="BS544" s="70" t="e">
        <f t="shared" si="3887"/>
        <v>#N/A</v>
      </c>
      <c r="BT544" s="70" t="e">
        <f t="shared" si="3888"/>
        <v>#N/A</v>
      </c>
      <c r="BU544" s="70" t="e">
        <f t="shared" si="3889"/>
        <v>#N/A</v>
      </c>
      <c r="BV544" s="70" t="e">
        <f t="shared" si="3890"/>
        <v>#N/A</v>
      </c>
      <c r="BW544" s="70" t="e">
        <f t="shared" si="3891"/>
        <v>#N/A</v>
      </c>
      <c r="BX544" s="70" t="e">
        <f t="shared" si="3892"/>
        <v>#N/A</v>
      </c>
      <c r="BY544" s="70" t="e">
        <f t="shared" si="3893"/>
        <v>#N/A</v>
      </c>
      <c r="BZ544" s="70" t="e">
        <f t="shared" si="3894"/>
        <v>#N/A</v>
      </c>
      <c r="CA544" s="70" t="e">
        <f t="shared" si="3895"/>
        <v>#N/A</v>
      </c>
      <c r="CB544" s="70" t="e">
        <f t="shared" si="3896"/>
        <v>#N/A</v>
      </c>
      <c r="CC544" s="70" t="e">
        <f t="shared" si="3897"/>
        <v>#N/A</v>
      </c>
      <c r="CD544" s="70" t="e">
        <f t="shared" si="3898"/>
        <v>#N/A</v>
      </c>
      <c r="CE544" s="70" t="e">
        <f t="shared" si="3899"/>
        <v>#N/A</v>
      </c>
      <c r="CF544" s="70" t="e">
        <f t="shared" si="3900"/>
        <v>#N/A</v>
      </c>
      <c r="CG544" s="70" t="e">
        <f t="shared" si="3901"/>
        <v>#N/A</v>
      </c>
      <c r="CH544" s="70" t="e">
        <f t="shared" si="3902"/>
        <v>#N/A</v>
      </c>
      <c r="CI544" s="70" t="e">
        <f t="shared" si="3903"/>
        <v>#N/A</v>
      </c>
      <c r="CJ544" s="70" t="e">
        <f t="shared" si="3904"/>
        <v>#N/A</v>
      </c>
      <c r="CK544" s="70" t="e">
        <f t="shared" si="3905"/>
        <v>#N/A</v>
      </c>
      <c r="CL544" s="71" t="e">
        <f t="shared" si="3906"/>
        <v>#N/A</v>
      </c>
    </row>
    <row r="545" spans="2:90" hidden="1" x14ac:dyDescent="0.4">
      <c r="B545" t="str">
        <f t="shared" si="3827"/>
        <v>2016(株)Ｖ－ｐｏｗｅｒ</v>
      </c>
      <c r="C545" t="str">
        <f t="shared" si="3828"/>
        <v>2016(株)Ｖ－ｐｏｗｅｒ</v>
      </c>
      <c r="D545">
        <v>2016</v>
      </c>
      <c r="E545">
        <v>2017</v>
      </c>
      <c r="G545" s="36" t="s">
        <v>647</v>
      </c>
      <c r="H545">
        <v>3.8099999999999999E-4</v>
      </c>
      <c r="J545">
        <v>5.2400000000000005E-4</v>
      </c>
      <c r="L545" s="57" t="s">
        <v>2246</v>
      </c>
      <c r="M545" s="58">
        <v>2016</v>
      </c>
      <c r="N545" s="59" t="s">
        <v>471</v>
      </c>
      <c r="P545" s="57" t="s">
        <v>646</v>
      </c>
      <c r="Q545" s="58" t="e">
        <f t="shared" si="3835"/>
        <v>#N/A</v>
      </c>
      <c r="R545" s="58" t="e">
        <f t="shared" si="3836"/>
        <v>#N/A</v>
      </c>
      <c r="S545" s="58" t="e">
        <f t="shared" si="3837"/>
        <v>#N/A</v>
      </c>
      <c r="T545" s="58" t="e">
        <f t="shared" si="3838"/>
        <v>#N/A</v>
      </c>
      <c r="U545" s="58" t="e">
        <f t="shared" si="3839"/>
        <v>#N/A</v>
      </c>
      <c r="V545" s="58" t="e">
        <f t="shared" si="3840"/>
        <v>#N/A</v>
      </c>
      <c r="W545" s="58" t="e">
        <f t="shared" si="3841"/>
        <v>#N/A</v>
      </c>
      <c r="X545" s="58" t="e">
        <f t="shared" si="3842"/>
        <v>#N/A</v>
      </c>
      <c r="Y545" s="58">
        <f t="shared" si="3843"/>
        <v>1287</v>
      </c>
      <c r="Z545" s="58">
        <f t="shared" si="3844"/>
        <v>1287</v>
      </c>
      <c r="AA545" s="58">
        <f t="shared" si="3845"/>
        <v>1725</v>
      </c>
      <c r="AB545" s="58">
        <f t="shared" si="3846"/>
        <v>1725</v>
      </c>
      <c r="AC545" s="58">
        <f t="shared" si="3847"/>
        <v>2230</v>
      </c>
      <c r="AD545" s="58">
        <f t="shared" si="3848"/>
        <v>2230</v>
      </c>
      <c r="AE545" s="58">
        <f t="shared" si="3849"/>
        <v>2768</v>
      </c>
      <c r="AF545" s="58">
        <f t="shared" si="3850"/>
        <v>2768</v>
      </c>
      <c r="AG545" s="58" t="e">
        <f t="shared" si="3851"/>
        <v>#N/A</v>
      </c>
      <c r="AH545" s="58" t="e">
        <f t="shared" si="3852"/>
        <v>#N/A</v>
      </c>
      <c r="AI545" s="58" t="e">
        <f t="shared" si="3997"/>
        <v>#N/A</v>
      </c>
      <c r="AJ545" s="58" t="e">
        <f t="shared" ref="AJ545" si="4076">AI545+COUNTIF($L:$L,AI$2&amp;$P545)-1</f>
        <v>#N/A</v>
      </c>
      <c r="AK545" s="58" t="e">
        <f t="shared" si="3999"/>
        <v>#N/A</v>
      </c>
      <c r="AL545" s="58" t="e">
        <f t="shared" ref="AL545" si="4077">AK545+COUNTIF($L:$L,AK$2&amp;$P545)-1</f>
        <v>#N/A</v>
      </c>
      <c r="AM545" s="58" t="e">
        <f t="shared" si="4001"/>
        <v>#N/A</v>
      </c>
      <c r="AN545" s="58" t="e">
        <f t="shared" ref="AN545" si="4078">AM545+COUNTIF($L:$L,AM$2&amp;$P545)-1</f>
        <v>#N/A</v>
      </c>
      <c r="AO545" s="58" t="e">
        <f t="shared" si="4003"/>
        <v>#N/A</v>
      </c>
      <c r="AP545" s="58" t="e">
        <f t="shared" ref="AP545" si="4079">AO545+COUNTIF($L:$L,AO$2&amp;$P545)-1</f>
        <v>#N/A</v>
      </c>
      <c r="AQ545" s="58" t="e">
        <f t="shared" si="4005"/>
        <v>#N/A</v>
      </c>
      <c r="AR545" s="58" t="e">
        <f t="shared" ref="AR545" si="4080">AQ545+COUNTIF($L:$L,AQ$2&amp;$P545)-1</f>
        <v>#N/A</v>
      </c>
      <c r="AS545" s="58" t="e">
        <f t="shared" si="4007"/>
        <v>#N/A</v>
      </c>
      <c r="AT545" s="58" t="e">
        <f t="shared" ref="AT545" si="4081">AS545+COUNTIF($L:$L,AS$2&amp;$P545)-1</f>
        <v>#N/A</v>
      </c>
      <c r="AU545" s="58" t="e">
        <f t="shared" si="4009"/>
        <v>#N/A</v>
      </c>
      <c r="AV545" s="58" t="e">
        <f t="shared" si="3866"/>
        <v>#N/A</v>
      </c>
      <c r="AW545" s="58" t="e">
        <f t="shared" si="3867"/>
        <v>#N/A</v>
      </c>
      <c r="AX545" s="58" t="e">
        <f t="shared" si="3868"/>
        <v>#N/A</v>
      </c>
      <c r="AY545" s="58" t="e">
        <f t="shared" si="3869"/>
        <v>#N/A</v>
      </c>
      <c r="AZ545" s="59" t="e">
        <f t="shared" si="3870"/>
        <v>#N/A</v>
      </c>
      <c r="BB545" s="66" t="s">
        <v>646</v>
      </c>
      <c r="BC545" s="67" t="e">
        <f t="shared" si="3871"/>
        <v>#N/A</v>
      </c>
      <c r="BD545" s="67" t="e">
        <f t="shared" si="3872"/>
        <v>#N/A</v>
      </c>
      <c r="BE545" s="67" t="e">
        <f t="shared" si="3873"/>
        <v>#N/A</v>
      </c>
      <c r="BF545" s="67" t="e">
        <f t="shared" si="3874"/>
        <v>#N/A</v>
      </c>
      <c r="BG545" s="67" t="e">
        <f t="shared" si="3875"/>
        <v>#N/A</v>
      </c>
      <c r="BH545" s="67" t="e">
        <f t="shared" si="3876"/>
        <v>#N/A</v>
      </c>
      <c r="BI545" s="67" t="e">
        <f t="shared" si="3877"/>
        <v>#N/A</v>
      </c>
      <c r="BJ545" s="67" t="e">
        <f t="shared" si="3878"/>
        <v>#N/A</v>
      </c>
      <c r="BK545" s="67">
        <f t="shared" si="3879"/>
        <v>1409</v>
      </c>
      <c r="BL545" s="67">
        <f t="shared" si="3880"/>
        <v>1409</v>
      </c>
      <c r="BM545" s="67">
        <f t="shared" si="3881"/>
        <v>2006</v>
      </c>
      <c r="BN545" s="67">
        <f t="shared" si="3882"/>
        <v>2006</v>
      </c>
      <c r="BO545" s="67">
        <f t="shared" si="3883"/>
        <v>2788</v>
      </c>
      <c r="BP545" s="67">
        <f t="shared" si="3884"/>
        <v>2788</v>
      </c>
      <c r="BQ545" s="67">
        <f t="shared" si="3885"/>
        <v>3778</v>
      </c>
      <c r="BR545" s="67">
        <f t="shared" si="3886"/>
        <v>3778</v>
      </c>
      <c r="BS545" s="67" t="e">
        <f t="shared" si="3887"/>
        <v>#N/A</v>
      </c>
      <c r="BT545" s="67" t="e">
        <f t="shared" si="3888"/>
        <v>#N/A</v>
      </c>
      <c r="BU545" s="67" t="e">
        <f t="shared" si="3889"/>
        <v>#N/A</v>
      </c>
      <c r="BV545" s="67" t="e">
        <f t="shared" si="3890"/>
        <v>#N/A</v>
      </c>
      <c r="BW545" s="67" t="e">
        <f t="shared" si="3891"/>
        <v>#N/A</v>
      </c>
      <c r="BX545" s="67" t="e">
        <f t="shared" si="3892"/>
        <v>#N/A</v>
      </c>
      <c r="BY545" s="67" t="e">
        <f t="shared" si="3893"/>
        <v>#N/A</v>
      </c>
      <c r="BZ545" s="67" t="e">
        <f t="shared" si="3894"/>
        <v>#N/A</v>
      </c>
      <c r="CA545" s="67" t="e">
        <f t="shared" si="3895"/>
        <v>#N/A</v>
      </c>
      <c r="CB545" s="67" t="e">
        <f t="shared" si="3896"/>
        <v>#N/A</v>
      </c>
      <c r="CC545" s="67" t="e">
        <f t="shared" si="3897"/>
        <v>#N/A</v>
      </c>
      <c r="CD545" s="67" t="e">
        <f t="shared" si="3898"/>
        <v>#N/A</v>
      </c>
      <c r="CE545" s="67" t="e">
        <f t="shared" si="3899"/>
        <v>#N/A</v>
      </c>
      <c r="CF545" s="67" t="e">
        <f t="shared" si="3900"/>
        <v>#N/A</v>
      </c>
      <c r="CG545" s="67" t="e">
        <f t="shared" si="3901"/>
        <v>#N/A</v>
      </c>
      <c r="CH545" s="67" t="e">
        <f t="shared" si="3902"/>
        <v>#N/A</v>
      </c>
      <c r="CI545" s="67" t="e">
        <f t="shared" si="3903"/>
        <v>#N/A</v>
      </c>
      <c r="CJ545" s="67" t="e">
        <f t="shared" si="3904"/>
        <v>#N/A</v>
      </c>
      <c r="CK545" s="67" t="e">
        <f t="shared" si="3905"/>
        <v>#N/A</v>
      </c>
      <c r="CL545" s="68" t="e">
        <f t="shared" si="3906"/>
        <v>#N/A</v>
      </c>
    </row>
    <row r="546" spans="2:90" hidden="1" x14ac:dyDescent="0.4">
      <c r="B546" t="str">
        <f t="shared" si="3827"/>
        <v>2016大和エネルギー(株)</v>
      </c>
      <c r="C546" t="str">
        <f t="shared" si="3828"/>
        <v>2016大和エネルギー(株)</v>
      </c>
      <c r="D546">
        <v>2016</v>
      </c>
      <c r="E546">
        <v>2017</v>
      </c>
      <c r="G546" s="36" t="s">
        <v>271</v>
      </c>
      <c r="H546">
        <v>3.9399999999999998E-4</v>
      </c>
      <c r="J546">
        <v>3.4499999999999998E-4</v>
      </c>
      <c r="L546" s="60" t="s">
        <v>2247</v>
      </c>
      <c r="M546" s="61">
        <v>2016</v>
      </c>
      <c r="N546" s="62" t="s">
        <v>287</v>
      </c>
      <c r="P546" s="60" t="s">
        <v>648</v>
      </c>
      <c r="Q546" s="61" t="e">
        <f t="shared" si="3835"/>
        <v>#N/A</v>
      </c>
      <c r="R546" s="61" t="e">
        <f t="shared" si="3836"/>
        <v>#N/A</v>
      </c>
      <c r="S546" s="61" t="e">
        <f t="shared" si="3837"/>
        <v>#N/A</v>
      </c>
      <c r="T546" s="61" t="e">
        <f t="shared" si="3838"/>
        <v>#N/A</v>
      </c>
      <c r="U546" s="61" t="e">
        <f t="shared" si="3839"/>
        <v>#N/A</v>
      </c>
      <c r="V546" s="61" t="e">
        <f t="shared" si="3840"/>
        <v>#N/A</v>
      </c>
      <c r="W546" s="61" t="e">
        <f t="shared" si="3841"/>
        <v>#N/A</v>
      </c>
      <c r="X546" s="61" t="e">
        <f t="shared" si="3842"/>
        <v>#N/A</v>
      </c>
      <c r="Y546" s="61">
        <f t="shared" si="3843"/>
        <v>1288</v>
      </c>
      <c r="Z546" s="61">
        <f t="shared" si="3844"/>
        <v>1288</v>
      </c>
      <c r="AA546" s="61">
        <f t="shared" si="3845"/>
        <v>1726</v>
      </c>
      <c r="AB546" s="61">
        <f t="shared" si="3846"/>
        <v>1726</v>
      </c>
      <c r="AC546" s="61" t="e">
        <f t="shared" si="3847"/>
        <v>#N/A</v>
      </c>
      <c r="AD546" s="61" t="e">
        <f t="shared" si="3848"/>
        <v>#N/A</v>
      </c>
      <c r="AE546" s="61" t="e">
        <f t="shared" si="3849"/>
        <v>#N/A</v>
      </c>
      <c r="AF546" s="61" t="e">
        <f t="shared" si="3850"/>
        <v>#N/A</v>
      </c>
      <c r="AG546" s="61" t="e">
        <f t="shared" si="3851"/>
        <v>#N/A</v>
      </c>
      <c r="AH546" s="61" t="e">
        <f t="shared" si="3852"/>
        <v>#N/A</v>
      </c>
      <c r="AI546" s="61" t="e">
        <f t="shared" si="3997"/>
        <v>#N/A</v>
      </c>
      <c r="AJ546" s="61" t="e">
        <f t="shared" ref="AJ546" si="4082">AI546+COUNTIF($L:$L,AI$2&amp;$P546)-1</f>
        <v>#N/A</v>
      </c>
      <c r="AK546" s="61" t="e">
        <f t="shared" si="3999"/>
        <v>#N/A</v>
      </c>
      <c r="AL546" s="61" t="e">
        <f t="shared" ref="AL546" si="4083">AK546+COUNTIF($L:$L,AK$2&amp;$P546)-1</f>
        <v>#N/A</v>
      </c>
      <c r="AM546" s="61" t="e">
        <f t="shared" si="4001"/>
        <v>#N/A</v>
      </c>
      <c r="AN546" s="61" t="e">
        <f t="shared" ref="AN546" si="4084">AM546+COUNTIF($L:$L,AM$2&amp;$P546)-1</f>
        <v>#N/A</v>
      </c>
      <c r="AO546" s="61" t="e">
        <f t="shared" si="4003"/>
        <v>#N/A</v>
      </c>
      <c r="AP546" s="61" t="e">
        <f t="shared" ref="AP546" si="4085">AO546+COUNTIF($L:$L,AO$2&amp;$P546)-1</f>
        <v>#N/A</v>
      </c>
      <c r="AQ546" s="61" t="e">
        <f t="shared" si="4005"/>
        <v>#N/A</v>
      </c>
      <c r="AR546" s="61" t="e">
        <f t="shared" ref="AR546" si="4086">AQ546+COUNTIF($L:$L,AQ$2&amp;$P546)-1</f>
        <v>#N/A</v>
      </c>
      <c r="AS546" s="61" t="e">
        <f t="shared" si="4007"/>
        <v>#N/A</v>
      </c>
      <c r="AT546" s="61" t="e">
        <f t="shared" ref="AT546" si="4087">AS546+COUNTIF($L:$L,AS$2&amp;$P546)-1</f>
        <v>#N/A</v>
      </c>
      <c r="AU546" s="61" t="e">
        <f t="shared" si="4009"/>
        <v>#N/A</v>
      </c>
      <c r="AV546" s="61" t="e">
        <f t="shared" si="3866"/>
        <v>#N/A</v>
      </c>
      <c r="AW546" s="61" t="e">
        <f t="shared" si="3867"/>
        <v>#N/A</v>
      </c>
      <c r="AX546" s="61" t="e">
        <f t="shared" si="3868"/>
        <v>#N/A</v>
      </c>
      <c r="AY546" s="61" t="e">
        <f t="shared" si="3869"/>
        <v>#N/A</v>
      </c>
      <c r="AZ546" s="62" t="e">
        <f t="shared" si="3870"/>
        <v>#N/A</v>
      </c>
      <c r="BB546" s="69" t="s">
        <v>648</v>
      </c>
      <c r="BC546" s="70" t="e">
        <f t="shared" si="3871"/>
        <v>#N/A</v>
      </c>
      <c r="BD546" s="70" t="e">
        <f t="shared" si="3872"/>
        <v>#N/A</v>
      </c>
      <c r="BE546" s="70" t="e">
        <f t="shared" si="3873"/>
        <v>#N/A</v>
      </c>
      <c r="BF546" s="70" t="e">
        <f t="shared" si="3874"/>
        <v>#N/A</v>
      </c>
      <c r="BG546" s="70" t="e">
        <f t="shared" si="3875"/>
        <v>#N/A</v>
      </c>
      <c r="BH546" s="70" t="e">
        <f t="shared" si="3876"/>
        <v>#N/A</v>
      </c>
      <c r="BI546" s="70" t="e">
        <f t="shared" si="3877"/>
        <v>#N/A</v>
      </c>
      <c r="BJ546" s="70" t="e">
        <f t="shared" si="3878"/>
        <v>#N/A</v>
      </c>
      <c r="BK546" s="70">
        <f t="shared" si="3879"/>
        <v>1410</v>
      </c>
      <c r="BL546" s="70">
        <f t="shared" si="3880"/>
        <v>1410</v>
      </c>
      <c r="BM546" s="70">
        <f t="shared" si="3881"/>
        <v>2007</v>
      </c>
      <c r="BN546" s="70">
        <f t="shared" si="3882"/>
        <v>2007</v>
      </c>
      <c r="BO546" s="70" t="e">
        <f t="shared" si="3883"/>
        <v>#N/A</v>
      </c>
      <c r="BP546" s="70" t="e">
        <f t="shared" si="3884"/>
        <v>#N/A</v>
      </c>
      <c r="BQ546" s="70" t="e">
        <f t="shared" si="3885"/>
        <v>#N/A</v>
      </c>
      <c r="BR546" s="70" t="e">
        <f t="shared" si="3886"/>
        <v>#N/A</v>
      </c>
      <c r="BS546" s="70" t="e">
        <f t="shared" si="3887"/>
        <v>#N/A</v>
      </c>
      <c r="BT546" s="70" t="e">
        <f t="shared" si="3888"/>
        <v>#N/A</v>
      </c>
      <c r="BU546" s="70" t="e">
        <f t="shared" si="3889"/>
        <v>#N/A</v>
      </c>
      <c r="BV546" s="70" t="e">
        <f t="shared" si="3890"/>
        <v>#N/A</v>
      </c>
      <c r="BW546" s="70" t="e">
        <f t="shared" si="3891"/>
        <v>#N/A</v>
      </c>
      <c r="BX546" s="70" t="e">
        <f t="shared" si="3892"/>
        <v>#N/A</v>
      </c>
      <c r="BY546" s="70" t="e">
        <f t="shared" si="3893"/>
        <v>#N/A</v>
      </c>
      <c r="BZ546" s="70" t="e">
        <f t="shared" si="3894"/>
        <v>#N/A</v>
      </c>
      <c r="CA546" s="70" t="e">
        <f t="shared" si="3895"/>
        <v>#N/A</v>
      </c>
      <c r="CB546" s="70" t="e">
        <f t="shared" si="3896"/>
        <v>#N/A</v>
      </c>
      <c r="CC546" s="70" t="e">
        <f t="shared" si="3897"/>
        <v>#N/A</v>
      </c>
      <c r="CD546" s="70" t="e">
        <f t="shared" si="3898"/>
        <v>#N/A</v>
      </c>
      <c r="CE546" s="70" t="e">
        <f t="shared" si="3899"/>
        <v>#N/A</v>
      </c>
      <c r="CF546" s="70" t="e">
        <f t="shared" si="3900"/>
        <v>#N/A</v>
      </c>
      <c r="CG546" s="70" t="e">
        <f t="shared" si="3901"/>
        <v>#N/A</v>
      </c>
      <c r="CH546" s="70" t="e">
        <f t="shared" si="3902"/>
        <v>#N/A</v>
      </c>
      <c r="CI546" s="70" t="e">
        <f t="shared" si="3903"/>
        <v>#N/A</v>
      </c>
      <c r="CJ546" s="70" t="e">
        <f t="shared" si="3904"/>
        <v>#N/A</v>
      </c>
      <c r="CK546" s="70" t="e">
        <f t="shared" si="3905"/>
        <v>#N/A</v>
      </c>
      <c r="CL546" s="71" t="e">
        <f t="shared" si="3906"/>
        <v>#N/A</v>
      </c>
    </row>
    <row r="547" spans="2:90" hidden="1" x14ac:dyDescent="0.4">
      <c r="B547" t="str">
        <f t="shared" si="3827"/>
        <v>2016大阪瓦斯(株)</v>
      </c>
      <c r="C547" t="str">
        <f t="shared" si="3828"/>
        <v>2016大阪瓦斯(株)</v>
      </c>
      <c r="D547">
        <v>2016</v>
      </c>
      <c r="E547">
        <v>2017</v>
      </c>
      <c r="G547" s="36" t="s">
        <v>650</v>
      </c>
      <c r="H547">
        <v>5.6200000000000011E-4</v>
      </c>
      <c r="J547">
        <v>3.8499999999999998E-4</v>
      </c>
      <c r="L547" s="57" t="s">
        <v>2248</v>
      </c>
      <c r="M547" s="58">
        <v>2016</v>
      </c>
      <c r="N547" s="59" t="s">
        <v>188</v>
      </c>
      <c r="P547" s="57" t="s">
        <v>649</v>
      </c>
      <c r="Q547" s="58" t="e">
        <f t="shared" si="3835"/>
        <v>#N/A</v>
      </c>
      <c r="R547" s="58" t="e">
        <f t="shared" si="3836"/>
        <v>#N/A</v>
      </c>
      <c r="S547" s="58" t="e">
        <f t="shared" si="3837"/>
        <v>#N/A</v>
      </c>
      <c r="T547" s="58" t="e">
        <f t="shared" si="3838"/>
        <v>#N/A</v>
      </c>
      <c r="U547" s="58" t="e">
        <f t="shared" si="3839"/>
        <v>#N/A</v>
      </c>
      <c r="V547" s="58" t="e">
        <f t="shared" si="3840"/>
        <v>#N/A</v>
      </c>
      <c r="W547" s="58" t="e">
        <f t="shared" si="3841"/>
        <v>#N/A</v>
      </c>
      <c r="X547" s="58" t="e">
        <f t="shared" si="3842"/>
        <v>#N/A</v>
      </c>
      <c r="Y547" s="58">
        <f t="shared" si="3843"/>
        <v>1289</v>
      </c>
      <c r="Z547" s="58">
        <f t="shared" si="3844"/>
        <v>1289</v>
      </c>
      <c r="AA547" s="58">
        <f t="shared" si="3845"/>
        <v>1727</v>
      </c>
      <c r="AB547" s="58">
        <f t="shared" si="3846"/>
        <v>1727</v>
      </c>
      <c r="AC547" s="58">
        <f t="shared" si="3847"/>
        <v>2232</v>
      </c>
      <c r="AD547" s="58">
        <f t="shared" si="3848"/>
        <v>2232</v>
      </c>
      <c r="AE547" s="58">
        <f t="shared" si="3849"/>
        <v>2770</v>
      </c>
      <c r="AF547" s="58">
        <f t="shared" si="3850"/>
        <v>2770</v>
      </c>
      <c r="AG547" s="58" t="e">
        <f t="shared" si="3851"/>
        <v>#N/A</v>
      </c>
      <c r="AH547" s="58" t="e">
        <f t="shared" si="3852"/>
        <v>#N/A</v>
      </c>
      <c r="AI547" s="58" t="e">
        <f t="shared" si="3997"/>
        <v>#N/A</v>
      </c>
      <c r="AJ547" s="58" t="e">
        <f t="shared" ref="AJ547" si="4088">AI547+COUNTIF($L:$L,AI$2&amp;$P547)-1</f>
        <v>#N/A</v>
      </c>
      <c r="AK547" s="58" t="e">
        <f t="shared" si="3999"/>
        <v>#N/A</v>
      </c>
      <c r="AL547" s="58" t="e">
        <f t="shared" ref="AL547" si="4089">AK547+COUNTIF($L:$L,AK$2&amp;$P547)-1</f>
        <v>#N/A</v>
      </c>
      <c r="AM547" s="58" t="e">
        <f t="shared" si="4001"/>
        <v>#N/A</v>
      </c>
      <c r="AN547" s="58" t="e">
        <f t="shared" ref="AN547" si="4090">AM547+COUNTIF($L:$L,AM$2&amp;$P547)-1</f>
        <v>#N/A</v>
      </c>
      <c r="AO547" s="58" t="e">
        <f t="shared" si="4003"/>
        <v>#N/A</v>
      </c>
      <c r="AP547" s="58" t="e">
        <f t="shared" ref="AP547" si="4091">AO547+COUNTIF($L:$L,AO$2&amp;$P547)-1</f>
        <v>#N/A</v>
      </c>
      <c r="AQ547" s="58" t="e">
        <f t="shared" si="4005"/>
        <v>#N/A</v>
      </c>
      <c r="AR547" s="58" t="e">
        <f t="shared" ref="AR547" si="4092">AQ547+COUNTIF($L:$L,AQ$2&amp;$P547)-1</f>
        <v>#N/A</v>
      </c>
      <c r="AS547" s="58" t="e">
        <f t="shared" si="4007"/>
        <v>#N/A</v>
      </c>
      <c r="AT547" s="58" t="e">
        <f t="shared" ref="AT547" si="4093">AS547+COUNTIF($L:$L,AS$2&amp;$P547)-1</f>
        <v>#N/A</v>
      </c>
      <c r="AU547" s="58" t="e">
        <f t="shared" si="4009"/>
        <v>#N/A</v>
      </c>
      <c r="AV547" s="58" t="e">
        <f t="shared" si="3866"/>
        <v>#N/A</v>
      </c>
      <c r="AW547" s="58" t="e">
        <f t="shared" si="3867"/>
        <v>#N/A</v>
      </c>
      <c r="AX547" s="58" t="e">
        <f t="shared" si="3868"/>
        <v>#N/A</v>
      </c>
      <c r="AY547" s="58" t="e">
        <f t="shared" si="3869"/>
        <v>#N/A</v>
      </c>
      <c r="AZ547" s="59" t="e">
        <f t="shared" si="3870"/>
        <v>#N/A</v>
      </c>
      <c r="BB547" s="66" t="s">
        <v>649</v>
      </c>
      <c r="BC547" s="67" t="e">
        <f t="shared" si="3871"/>
        <v>#N/A</v>
      </c>
      <c r="BD547" s="67" t="e">
        <f t="shared" si="3872"/>
        <v>#N/A</v>
      </c>
      <c r="BE547" s="67" t="e">
        <f t="shared" si="3873"/>
        <v>#N/A</v>
      </c>
      <c r="BF547" s="67" t="e">
        <f t="shared" si="3874"/>
        <v>#N/A</v>
      </c>
      <c r="BG547" s="67" t="e">
        <f t="shared" si="3875"/>
        <v>#N/A</v>
      </c>
      <c r="BH547" s="67" t="e">
        <f t="shared" si="3876"/>
        <v>#N/A</v>
      </c>
      <c r="BI547" s="67" t="e">
        <f t="shared" si="3877"/>
        <v>#N/A</v>
      </c>
      <c r="BJ547" s="67" t="e">
        <f t="shared" si="3878"/>
        <v>#N/A</v>
      </c>
      <c r="BK547" s="67">
        <f t="shared" si="3879"/>
        <v>1411</v>
      </c>
      <c r="BL547" s="67">
        <f t="shared" si="3880"/>
        <v>1411</v>
      </c>
      <c r="BM547" s="67">
        <f t="shared" si="3881"/>
        <v>2008</v>
      </c>
      <c r="BN547" s="67">
        <f t="shared" si="3882"/>
        <v>2008</v>
      </c>
      <c r="BO547" s="67">
        <f t="shared" si="3883"/>
        <v>2790</v>
      </c>
      <c r="BP547" s="67">
        <f t="shared" si="3884"/>
        <v>2790</v>
      </c>
      <c r="BQ547" s="67">
        <f t="shared" si="3885"/>
        <v>3780</v>
      </c>
      <c r="BR547" s="67">
        <f t="shared" si="3886"/>
        <v>3781</v>
      </c>
      <c r="BS547" s="67" t="e">
        <f t="shared" si="3887"/>
        <v>#N/A</v>
      </c>
      <c r="BT547" s="67" t="e">
        <f t="shared" si="3888"/>
        <v>#N/A</v>
      </c>
      <c r="BU547" s="67" t="e">
        <f t="shared" si="3889"/>
        <v>#N/A</v>
      </c>
      <c r="BV547" s="67" t="e">
        <f t="shared" si="3890"/>
        <v>#N/A</v>
      </c>
      <c r="BW547" s="67" t="e">
        <f t="shared" si="3891"/>
        <v>#N/A</v>
      </c>
      <c r="BX547" s="67" t="e">
        <f t="shared" si="3892"/>
        <v>#N/A</v>
      </c>
      <c r="BY547" s="67" t="e">
        <f t="shared" si="3893"/>
        <v>#N/A</v>
      </c>
      <c r="BZ547" s="67" t="e">
        <f t="shared" si="3894"/>
        <v>#N/A</v>
      </c>
      <c r="CA547" s="67" t="e">
        <f t="shared" si="3895"/>
        <v>#N/A</v>
      </c>
      <c r="CB547" s="67" t="e">
        <f t="shared" si="3896"/>
        <v>#N/A</v>
      </c>
      <c r="CC547" s="67" t="e">
        <f t="shared" si="3897"/>
        <v>#N/A</v>
      </c>
      <c r="CD547" s="67" t="e">
        <f t="shared" si="3898"/>
        <v>#N/A</v>
      </c>
      <c r="CE547" s="67" t="e">
        <f t="shared" si="3899"/>
        <v>#N/A</v>
      </c>
      <c r="CF547" s="67" t="e">
        <f t="shared" si="3900"/>
        <v>#N/A</v>
      </c>
      <c r="CG547" s="67" t="e">
        <f t="shared" si="3901"/>
        <v>#N/A</v>
      </c>
      <c r="CH547" s="67" t="e">
        <f t="shared" si="3902"/>
        <v>#N/A</v>
      </c>
      <c r="CI547" s="67" t="e">
        <f t="shared" si="3903"/>
        <v>#N/A</v>
      </c>
      <c r="CJ547" s="67" t="e">
        <f t="shared" si="3904"/>
        <v>#N/A</v>
      </c>
      <c r="CK547" s="67" t="e">
        <f t="shared" si="3905"/>
        <v>#N/A</v>
      </c>
      <c r="CL547" s="68" t="e">
        <f t="shared" si="3906"/>
        <v>#N/A</v>
      </c>
    </row>
    <row r="548" spans="2:90" hidden="1" x14ac:dyDescent="0.4">
      <c r="B548" t="str">
        <f t="shared" si="3827"/>
        <v>2016エフビットコミュニケーションズ(株)　</v>
      </c>
      <c r="C548" t="str">
        <f t="shared" si="3828"/>
        <v>2016エフビットコミュニケーションズ(株)　</v>
      </c>
      <c r="D548">
        <v>2016</v>
      </c>
      <c r="E548">
        <v>2017</v>
      </c>
      <c r="G548" s="36" t="s">
        <v>470</v>
      </c>
      <c r="H548">
        <v>4.9100000000000001E-4</v>
      </c>
      <c r="J548">
        <v>5.4800000000000009E-4</v>
      </c>
      <c r="L548" s="60" t="s">
        <v>2249</v>
      </c>
      <c r="M548" s="61">
        <v>2016</v>
      </c>
      <c r="N548" s="62" t="s">
        <v>179</v>
      </c>
      <c r="P548" s="60" t="s">
        <v>651</v>
      </c>
      <c r="Q548" s="61" t="e">
        <f t="shared" si="3835"/>
        <v>#N/A</v>
      </c>
      <c r="R548" s="61" t="e">
        <f t="shared" si="3836"/>
        <v>#N/A</v>
      </c>
      <c r="S548" s="61" t="e">
        <f t="shared" si="3837"/>
        <v>#N/A</v>
      </c>
      <c r="T548" s="61" t="e">
        <f t="shared" si="3838"/>
        <v>#N/A</v>
      </c>
      <c r="U548" s="61" t="e">
        <f t="shared" si="3839"/>
        <v>#N/A</v>
      </c>
      <c r="V548" s="61" t="e">
        <f t="shared" si="3840"/>
        <v>#N/A</v>
      </c>
      <c r="W548" s="61" t="e">
        <f t="shared" si="3841"/>
        <v>#N/A</v>
      </c>
      <c r="X548" s="61" t="e">
        <f t="shared" si="3842"/>
        <v>#N/A</v>
      </c>
      <c r="Y548" s="61">
        <f t="shared" si="3843"/>
        <v>1290</v>
      </c>
      <c r="Z548" s="61">
        <f t="shared" si="3844"/>
        <v>1290</v>
      </c>
      <c r="AA548" s="61">
        <f t="shared" si="3845"/>
        <v>1728</v>
      </c>
      <c r="AB548" s="61">
        <f t="shared" si="3846"/>
        <v>1728</v>
      </c>
      <c r="AC548" s="61">
        <f t="shared" si="3847"/>
        <v>2233</v>
      </c>
      <c r="AD548" s="61">
        <f t="shared" si="3848"/>
        <v>2233</v>
      </c>
      <c r="AE548" s="61">
        <f t="shared" si="3849"/>
        <v>2771</v>
      </c>
      <c r="AF548" s="61">
        <f t="shared" si="3850"/>
        <v>2771</v>
      </c>
      <c r="AG548" s="61" t="e">
        <f t="shared" si="3851"/>
        <v>#N/A</v>
      </c>
      <c r="AH548" s="61" t="e">
        <f t="shared" si="3852"/>
        <v>#N/A</v>
      </c>
      <c r="AI548" s="61" t="e">
        <f t="shared" si="3997"/>
        <v>#N/A</v>
      </c>
      <c r="AJ548" s="61" t="e">
        <f t="shared" ref="AJ548" si="4094">AI548+COUNTIF($L:$L,AI$2&amp;$P548)-1</f>
        <v>#N/A</v>
      </c>
      <c r="AK548" s="61" t="e">
        <f t="shared" si="3999"/>
        <v>#N/A</v>
      </c>
      <c r="AL548" s="61" t="e">
        <f t="shared" ref="AL548" si="4095">AK548+COUNTIF($L:$L,AK$2&amp;$P548)-1</f>
        <v>#N/A</v>
      </c>
      <c r="AM548" s="61" t="e">
        <f t="shared" si="4001"/>
        <v>#N/A</v>
      </c>
      <c r="AN548" s="61" t="e">
        <f t="shared" ref="AN548" si="4096">AM548+COUNTIF($L:$L,AM$2&amp;$P548)-1</f>
        <v>#N/A</v>
      </c>
      <c r="AO548" s="61" t="e">
        <f t="shared" si="4003"/>
        <v>#N/A</v>
      </c>
      <c r="AP548" s="61" t="e">
        <f t="shared" ref="AP548" si="4097">AO548+COUNTIF($L:$L,AO$2&amp;$P548)-1</f>
        <v>#N/A</v>
      </c>
      <c r="AQ548" s="61" t="e">
        <f t="shared" si="4005"/>
        <v>#N/A</v>
      </c>
      <c r="AR548" s="61" t="e">
        <f t="shared" ref="AR548" si="4098">AQ548+COUNTIF($L:$L,AQ$2&amp;$P548)-1</f>
        <v>#N/A</v>
      </c>
      <c r="AS548" s="61" t="e">
        <f t="shared" si="4007"/>
        <v>#N/A</v>
      </c>
      <c r="AT548" s="61" t="e">
        <f t="shared" ref="AT548" si="4099">AS548+COUNTIF($L:$L,AS$2&amp;$P548)-1</f>
        <v>#N/A</v>
      </c>
      <c r="AU548" s="61" t="e">
        <f t="shared" si="4009"/>
        <v>#N/A</v>
      </c>
      <c r="AV548" s="61" t="e">
        <f t="shared" si="3866"/>
        <v>#N/A</v>
      </c>
      <c r="AW548" s="61" t="e">
        <f t="shared" si="3867"/>
        <v>#N/A</v>
      </c>
      <c r="AX548" s="61" t="e">
        <f t="shared" si="3868"/>
        <v>#N/A</v>
      </c>
      <c r="AY548" s="61" t="e">
        <f t="shared" si="3869"/>
        <v>#N/A</v>
      </c>
      <c r="AZ548" s="62" t="e">
        <f t="shared" si="3870"/>
        <v>#N/A</v>
      </c>
      <c r="BB548" s="69" t="s">
        <v>651</v>
      </c>
      <c r="BC548" s="70" t="e">
        <f t="shared" si="3871"/>
        <v>#N/A</v>
      </c>
      <c r="BD548" s="70" t="e">
        <f t="shared" si="3872"/>
        <v>#N/A</v>
      </c>
      <c r="BE548" s="70" t="e">
        <f t="shared" si="3873"/>
        <v>#N/A</v>
      </c>
      <c r="BF548" s="70" t="e">
        <f t="shared" si="3874"/>
        <v>#N/A</v>
      </c>
      <c r="BG548" s="70" t="e">
        <f t="shared" si="3875"/>
        <v>#N/A</v>
      </c>
      <c r="BH548" s="70" t="e">
        <f t="shared" si="3876"/>
        <v>#N/A</v>
      </c>
      <c r="BI548" s="70" t="e">
        <f t="shared" si="3877"/>
        <v>#N/A</v>
      </c>
      <c r="BJ548" s="70" t="e">
        <f t="shared" si="3878"/>
        <v>#N/A</v>
      </c>
      <c r="BK548" s="70">
        <f t="shared" si="3879"/>
        <v>1412</v>
      </c>
      <c r="BL548" s="70">
        <f t="shared" si="3880"/>
        <v>1412</v>
      </c>
      <c r="BM548" s="70">
        <f t="shared" si="3881"/>
        <v>2009</v>
      </c>
      <c r="BN548" s="70">
        <f t="shared" si="3882"/>
        <v>2009</v>
      </c>
      <c r="BO548" s="70">
        <f t="shared" si="3883"/>
        <v>2791</v>
      </c>
      <c r="BP548" s="70">
        <f t="shared" si="3884"/>
        <v>2791</v>
      </c>
      <c r="BQ548" s="70">
        <f t="shared" si="3885"/>
        <v>3782</v>
      </c>
      <c r="BR548" s="70">
        <f t="shared" si="3886"/>
        <v>3782</v>
      </c>
      <c r="BS548" s="70" t="e">
        <f t="shared" si="3887"/>
        <v>#N/A</v>
      </c>
      <c r="BT548" s="70" t="e">
        <f t="shared" si="3888"/>
        <v>#N/A</v>
      </c>
      <c r="BU548" s="70" t="e">
        <f t="shared" si="3889"/>
        <v>#N/A</v>
      </c>
      <c r="BV548" s="70" t="e">
        <f t="shared" si="3890"/>
        <v>#N/A</v>
      </c>
      <c r="BW548" s="70" t="e">
        <f t="shared" si="3891"/>
        <v>#N/A</v>
      </c>
      <c r="BX548" s="70" t="e">
        <f t="shared" si="3892"/>
        <v>#N/A</v>
      </c>
      <c r="BY548" s="70" t="e">
        <f t="shared" si="3893"/>
        <v>#N/A</v>
      </c>
      <c r="BZ548" s="70" t="e">
        <f t="shared" si="3894"/>
        <v>#N/A</v>
      </c>
      <c r="CA548" s="70" t="e">
        <f t="shared" si="3895"/>
        <v>#N/A</v>
      </c>
      <c r="CB548" s="70" t="e">
        <f t="shared" si="3896"/>
        <v>#N/A</v>
      </c>
      <c r="CC548" s="70" t="e">
        <f t="shared" si="3897"/>
        <v>#N/A</v>
      </c>
      <c r="CD548" s="70" t="e">
        <f t="shared" si="3898"/>
        <v>#N/A</v>
      </c>
      <c r="CE548" s="70" t="e">
        <f t="shared" si="3899"/>
        <v>#N/A</v>
      </c>
      <c r="CF548" s="70" t="e">
        <f t="shared" si="3900"/>
        <v>#N/A</v>
      </c>
      <c r="CG548" s="70" t="e">
        <f t="shared" si="3901"/>
        <v>#N/A</v>
      </c>
      <c r="CH548" s="70" t="e">
        <f t="shared" si="3902"/>
        <v>#N/A</v>
      </c>
      <c r="CI548" s="70" t="e">
        <f t="shared" si="3903"/>
        <v>#N/A</v>
      </c>
      <c r="CJ548" s="70" t="e">
        <f t="shared" si="3904"/>
        <v>#N/A</v>
      </c>
      <c r="CK548" s="70" t="e">
        <f t="shared" si="3905"/>
        <v>#N/A</v>
      </c>
      <c r="CL548" s="71" t="e">
        <f t="shared" si="3906"/>
        <v>#N/A</v>
      </c>
    </row>
    <row r="549" spans="2:90" hidden="1" x14ac:dyDescent="0.4">
      <c r="B549" t="str">
        <f t="shared" si="3827"/>
        <v>2016ＪＸエネルギー(株)</v>
      </c>
      <c r="C549" t="str">
        <f t="shared" si="3828"/>
        <v>2016ＪＸエネルギー(株)</v>
      </c>
      <c r="D549">
        <v>2016</v>
      </c>
      <c r="E549">
        <v>2017</v>
      </c>
      <c r="G549" s="36" t="s">
        <v>274</v>
      </c>
      <c r="H549">
        <v>5.5999999999999999E-5</v>
      </c>
      <c r="J549">
        <v>4.5899999999999999E-4</v>
      </c>
      <c r="L549" s="57" t="s">
        <v>2250</v>
      </c>
      <c r="M549" s="58">
        <v>2016</v>
      </c>
      <c r="N549" s="59" t="s">
        <v>288</v>
      </c>
      <c r="P549" s="57" t="s">
        <v>652</v>
      </c>
      <c r="Q549" s="58" t="e">
        <f t="shared" si="3835"/>
        <v>#N/A</v>
      </c>
      <c r="R549" s="58" t="e">
        <f t="shared" si="3836"/>
        <v>#N/A</v>
      </c>
      <c r="S549" s="58" t="e">
        <f t="shared" si="3837"/>
        <v>#N/A</v>
      </c>
      <c r="T549" s="58" t="e">
        <f t="shared" si="3838"/>
        <v>#N/A</v>
      </c>
      <c r="U549" s="58" t="e">
        <f t="shared" si="3839"/>
        <v>#N/A</v>
      </c>
      <c r="V549" s="58" t="e">
        <f t="shared" si="3840"/>
        <v>#N/A</v>
      </c>
      <c r="W549" s="58" t="e">
        <f t="shared" si="3841"/>
        <v>#N/A</v>
      </c>
      <c r="X549" s="58" t="e">
        <f t="shared" si="3842"/>
        <v>#N/A</v>
      </c>
      <c r="Y549" s="58">
        <f t="shared" si="3843"/>
        <v>1291</v>
      </c>
      <c r="Z549" s="58">
        <f t="shared" si="3844"/>
        <v>1291</v>
      </c>
      <c r="AA549" s="58">
        <f t="shared" si="3845"/>
        <v>1729</v>
      </c>
      <c r="AB549" s="58">
        <f t="shared" si="3846"/>
        <v>1729</v>
      </c>
      <c r="AC549" s="58">
        <f t="shared" si="3847"/>
        <v>2234</v>
      </c>
      <c r="AD549" s="58">
        <f t="shared" si="3848"/>
        <v>2234</v>
      </c>
      <c r="AE549" s="58">
        <f t="shared" si="3849"/>
        <v>2772</v>
      </c>
      <c r="AF549" s="58">
        <f t="shared" si="3850"/>
        <v>2772</v>
      </c>
      <c r="AG549" s="58" t="e">
        <f t="shared" si="3851"/>
        <v>#N/A</v>
      </c>
      <c r="AH549" s="58" t="e">
        <f t="shared" si="3852"/>
        <v>#N/A</v>
      </c>
      <c r="AI549" s="58" t="e">
        <f t="shared" ref="AI549:AI564" si="4100">MATCH(AI$3&amp;$P549,$L:$L,0)</f>
        <v>#N/A</v>
      </c>
      <c r="AJ549" s="58" t="e">
        <f t="shared" ref="AJ549" si="4101">AI549+COUNTIF($L:$L,AI$2&amp;$P549)-1</f>
        <v>#N/A</v>
      </c>
      <c r="AK549" s="58" t="e">
        <f t="shared" ref="AK549:AK564" si="4102">MATCH(AK$3&amp;$P549,$L:$L,0)</f>
        <v>#N/A</v>
      </c>
      <c r="AL549" s="58" t="e">
        <f t="shared" ref="AL549" si="4103">AK549+COUNTIF($L:$L,AK$2&amp;$P549)-1</f>
        <v>#N/A</v>
      </c>
      <c r="AM549" s="58" t="e">
        <f t="shared" ref="AM549:AM564" si="4104">MATCH(AM$3&amp;$P549,$L:$L,0)</f>
        <v>#N/A</v>
      </c>
      <c r="AN549" s="58" t="e">
        <f t="shared" ref="AN549" si="4105">AM549+COUNTIF($L:$L,AM$2&amp;$P549)-1</f>
        <v>#N/A</v>
      </c>
      <c r="AO549" s="58" t="e">
        <f t="shared" ref="AO549:AO564" si="4106">MATCH(AO$3&amp;$P549,$L:$L,0)</f>
        <v>#N/A</v>
      </c>
      <c r="AP549" s="58" t="e">
        <f t="shared" ref="AP549" si="4107">AO549+COUNTIF($L:$L,AO$2&amp;$P549)-1</f>
        <v>#N/A</v>
      </c>
      <c r="AQ549" s="58" t="e">
        <f t="shared" ref="AQ549:AQ564" si="4108">MATCH(AQ$3&amp;$P549,$L:$L,0)</f>
        <v>#N/A</v>
      </c>
      <c r="AR549" s="58" t="e">
        <f t="shared" ref="AR549" si="4109">AQ549+COUNTIF($L:$L,AQ$2&amp;$P549)-1</f>
        <v>#N/A</v>
      </c>
      <c r="AS549" s="58" t="e">
        <f t="shared" ref="AS549:AS564" si="4110">MATCH(AS$3&amp;$P549,$L:$L,0)</f>
        <v>#N/A</v>
      </c>
      <c r="AT549" s="58" t="e">
        <f t="shared" ref="AT549" si="4111">AS549+COUNTIF($L:$L,AS$2&amp;$P549)-1</f>
        <v>#N/A</v>
      </c>
      <c r="AU549" s="58" t="e">
        <f t="shared" ref="AU549:AU564" si="4112">MATCH(AU$3&amp;$P549,$L:$L,0)</f>
        <v>#N/A</v>
      </c>
      <c r="AV549" s="58" t="e">
        <f t="shared" si="3866"/>
        <v>#N/A</v>
      </c>
      <c r="AW549" s="58" t="e">
        <f t="shared" si="3867"/>
        <v>#N/A</v>
      </c>
      <c r="AX549" s="58" t="e">
        <f t="shared" si="3868"/>
        <v>#N/A</v>
      </c>
      <c r="AY549" s="58" t="e">
        <f t="shared" si="3869"/>
        <v>#N/A</v>
      </c>
      <c r="AZ549" s="59" t="e">
        <f t="shared" si="3870"/>
        <v>#N/A</v>
      </c>
      <c r="BB549" s="66" t="s">
        <v>652</v>
      </c>
      <c r="BC549" s="67" t="e">
        <f t="shared" si="3871"/>
        <v>#N/A</v>
      </c>
      <c r="BD549" s="67" t="e">
        <f t="shared" si="3872"/>
        <v>#N/A</v>
      </c>
      <c r="BE549" s="67" t="e">
        <f t="shared" si="3873"/>
        <v>#N/A</v>
      </c>
      <c r="BF549" s="67" t="e">
        <f t="shared" si="3874"/>
        <v>#N/A</v>
      </c>
      <c r="BG549" s="67" t="e">
        <f t="shared" si="3875"/>
        <v>#N/A</v>
      </c>
      <c r="BH549" s="67" t="e">
        <f t="shared" si="3876"/>
        <v>#N/A</v>
      </c>
      <c r="BI549" s="67" t="e">
        <f t="shared" si="3877"/>
        <v>#N/A</v>
      </c>
      <c r="BJ549" s="67" t="e">
        <f t="shared" si="3878"/>
        <v>#N/A</v>
      </c>
      <c r="BK549" s="67">
        <f t="shared" si="3879"/>
        <v>1413</v>
      </c>
      <c r="BL549" s="67">
        <f t="shared" si="3880"/>
        <v>1413</v>
      </c>
      <c r="BM549" s="67">
        <f t="shared" si="3881"/>
        <v>2010</v>
      </c>
      <c r="BN549" s="67">
        <f t="shared" si="3882"/>
        <v>2010</v>
      </c>
      <c r="BO549" s="67">
        <f t="shared" si="3883"/>
        <v>2792</v>
      </c>
      <c r="BP549" s="67">
        <f t="shared" si="3884"/>
        <v>2792</v>
      </c>
      <c r="BQ549" s="67">
        <f t="shared" si="3885"/>
        <v>3783</v>
      </c>
      <c r="BR549" s="67">
        <f t="shared" si="3886"/>
        <v>3783</v>
      </c>
      <c r="BS549" s="67" t="e">
        <f t="shared" si="3887"/>
        <v>#N/A</v>
      </c>
      <c r="BT549" s="67" t="e">
        <f t="shared" si="3888"/>
        <v>#N/A</v>
      </c>
      <c r="BU549" s="67" t="e">
        <f t="shared" si="3889"/>
        <v>#N/A</v>
      </c>
      <c r="BV549" s="67" t="e">
        <f t="shared" si="3890"/>
        <v>#N/A</v>
      </c>
      <c r="BW549" s="67" t="e">
        <f t="shared" si="3891"/>
        <v>#N/A</v>
      </c>
      <c r="BX549" s="67" t="e">
        <f t="shared" si="3892"/>
        <v>#N/A</v>
      </c>
      <c r="BY549" s="67" t="e">
        <f t="shared" si="3893"/>
        <v>#N/A</v>
      </c>
      <c r="BZ549" s="67" t="e">
        <f t="shared" si="3894"/>
        <v>#N/A</v>
      </c>
      <c r="CA549" s="67" t="e">
        <f t="shared" si="3895"/>
        <v>#N/A</v>
      </c>
      <c r="CB549" s="67" t="e">
        <f t="shared" si="3896"/>
        <v>#N/A</v>
      </c>
      <c r="CC549" s="67" t="e">
        <f t="shared" si="3897"/>
        <v>#N/A</v>
      </c>
      <c r="CD549" s="67" t="e">
        <f t="shared" si="3898"/>
        <v>#N/A</v>
      </c>
      <c r="CE549" s="67" t="e">
        <f t="shared" si="3899"/>
        <v>#N/A</v>
      </c>
      <c r="CF549" s="67" t="e">
        <f t="shared" si="3900"/>
        <v>#N/A</v>
      </c>
      <c r="CG549" s="67" t="e">
        <f t="shared" si="3901"/>
        <v>#N/A</v>
      </c>
      <c r="CH549" s="67" t="e">
        <f t="shared" si="3902"/>
        <v>#N/A</v>
      </c>
      <c r="CI549" s="67" t="e">
        <f t="shared" si="3903"/>
        <v>#N/A</v>
      </c>
      <c r="CJ549" s="67" t="e">
        <f t="shared" si="3904"/>
        <v>#N/A</v>
      </c>
      <c r="CK549" s="67" t="e">
        <f t="shared" si="3905"/>
        <v>#N/A</v>
      </c>
      <c r="CL549" s="68" t="e">
        <f t="shared" si="3906"/>
        <v>#N/A</v>
      </c>
    </row>
    <row r="550" spans="2:90" hidden="1" x14ac:dyDescent="0.4">
      <c r="B550" t="str">
        <f t="shared" si="3827"/>
        <v>2016真庭バイオエネルギー(株)</v>
      </c>
      <c r="C550" t="str">
        <f t="shared" si="3828"/>
        <v>2016真庭バイオエネルギー(株)</v>
      </c>
      <c r="D550">
        <v>2016</v>
      </c>
      <c r="E550">
        <v>2017</v>
      </c>
      <c r="G550" s="36" t="s">
        <v>275</v>
      </c>
      <c r="H550">
        <v>6.6E-4</v>
      </c>
      <c r="J550">
        <v>5.7499999999999999E-4</v>
      </c>
      <c r="L550" s="60" t="s">
        <v>2251</v>
      </c>
      <c r="M550" s="61">
        <v>2016</v>
      </c>
      <c r="N550" s="62" t="s">
        <v>289</v>
      </c>
      <c r="P550" s="60" t="s">
        <v>653</v>
      </c>
      <c r="Q550" s="61" t="e">
        <f t="shared" si="3835"/>
        <v>#N/A</v>
      </c>
      <c r="R550" s="61" t="e">
        <f t="shared" si="3836"/>
        <v>#N/A</v>
      </c>
      <c r="S550" s="61" t="e">
        <f t="shared" si="3837"/>
        <v>#N/A</v>
      </c>
      <c r="T550" s="61" t="e">
        <f t="shared" si="3838"/>
        <v>#N/A</v>
      </c>
      <c r="U550" s="61" t="e">
        <f t="shared" si="3839"/>
        <v>#N/A</v>
      </c>
      <c r="V550" s="61" t="e">
        <f t="shared" si="3840"/>
        <v>#N/A</v>
      </c>
      <c r="W550" s="61" t="e">
        <f t="shared" si="3841"/>
        <v>#N/A</v>
      </c>
      <c r="X550" s="61" t="e">
        <f t="shared" si="3842"/>
        <v>#N/A</v>
      </c>
      <c r="Y550" s="61">
        <f t="shared" si="3843"/>
        <v>1292</v>
      </c>
      <c r="Z550" s="61">
        <f t="shared" si="3844"/>
        <v>1292</v>
      </c>
      <c r="AA550" s="61">
        <f t="shared" si="3845"/>
        <v>1730</v>
      </c>
      <c r="AB550" s="61">
        <f t="shared" si="3846"/>
        <v>1730</v>
      </c>
      <c r="AC550" s="61">
        <f t="shared" si="3847"/>
        <v>2235</v>
      </c>
      <c r="AD550" s="61">
        <f t="shared" si="3848"/>
        <v>2235</v>
      </c>
      <c r="AE550" s="61">
        <f t="shared" si="3849"/>
        <v>2773</v>
      </c>
      <c r="AF550" s="61">
        <f t="shared" si="3850"/>
        <v>2773</v>
      </c>
      <c r="AG550" s="61" t="e">
        <f t="shared" si="3851"/>
        <v>#N/A</v>
      </c>
      <c r="AH550" s="61" t="e">
        <f t="shared" si="3852"/>
        <v>#N/A</v>
      </c>
      <c r="AI550" s="61" t="e">
        <f t="shared" si="4100"/>
        <v>#N/A</v>
      </c>
      <c r="AJ550" s="61" t="e">
        <f t="shared" ref="AJ550" si="4113">AI550+COUNTIF($L:$L,AI$2&amp;$P550)-1</f>
        <v>#N/A</v>
      </c>
      <c r="AK550" s="61" t="e">
        <f t="shared" si="4102"/>
        <v>#N/A</v>
      </c>
      <c r="AL550" s="61" t="e">
        <f t="shared" ref="AL550" si="4114">AK550+COUNTIF($L:$L,AK$2&amp;$P550)-1</f>
        <v>#N/A</v>
      </c>
      <c r="AM550" s="61" t="e">
        <f t="shared" si="4104"/>
        <v>#N/A</v>
      </c>
      <c r="AN550" s="61" t="e">
        <f t="shared" ref="AN550" si="4115">AM550+COUNTIF($L:$L,AM$2&amp;$P550)-1</f>
        <v>#N/A</v>
      </c>
      <c r="AO550" s="61" t="e">
        <f t="shared" si="4106"/>
        <v>#N/A</v>
      </c>
      <c r="AP550" s="61" t="e">
        <f t="shared" ref="AP550" si="4116">AO550+COUNTIF($L:$L,AO$2&amp;$P550)-1</f>
        <v>#N/A</v>
      </c>
      <c r="AQ550" s="61" t="e">
        <f t="shared" si="4108"/>
        <v>#N/A</v>
      </c>
      <c r="AR550" s="61" t="e">
        <f t="shared" ref="AR550" si="4117">AQ550+COUNTIF($L:$L,AQ$2&amp;$P550)-1</f>
        <v>#N/A</v>
      </c>
      <c r="AS550" s="61" t="e">
        <f t="shared" si="4110"/>
        <v>#N/A</v>
      </c>
      <c r="AT550" s="61" t="e">
        <f t="shared" ref="AT550" si="4118">AS550+COUNTIF($L:$L,AS$2&amp;$P550)-1</f>
        <v>#N/A</v>
      </c>
      <c r="AU550" s="61" t="e">
        <f t="shared" si="4112"/>
        <v>#N/A</v>
      </c>
      <c r="AV550" s="61" t="e">
        <f t="shared" si="3866"/>
        <v>#N/A</v>
      </c>
      <c r="AW550" s="61" t="e">
        <f t="shared" si="3867"/>
        <v>#N/A</v>
      </c>
      <c r="AX550" s="61" t="e">
        <f t="shared" si="3868"/>
        <v>#N/A</v>
      </c>
      <c r="AY550" s="61" t="e">
        <f t="shared" si="3869"/>
        <v>#N/A</v>
      </c>
      <c r="AZ550" s="62" t="e">
        <f t="shared" si="3870"/>
        <v>#N/A</v>
      </c>
      <c r="BB550" s="69" t="s">
        <v>653</v>
      </c>
      <c r="BC550" s="70" t="e">
        <f t="shared" si="3871"/>
        <v>#N/A</v>
      </c>
      <c r="BD550" s="70" t="e">
        <f t="shared" si="3872"/>
        <v>#N/A</v>
      </c>
      <c r="BE550" s="70" t="e">
        <f t="shared" si="3873"/>
        <v>#N/A</v>
      </c>
      <c r="BF550" s="70" t="e">
        <f t="shared" si="3874"/>
        <v>#N/A</v>
      </c>
      <c r="BG550" s="70" t="e">
        <f t="shared" si="3875"/>
        <v>#N/A</v>
      </c>
      <c r="BH550" s="70" t="e">
        <f t="shared" si="3876"/>
        <v>#N/A</v>
      </c>
      <c r="BI550" s="70" t="e">
        <f t="shared" si="3877"/>
        <v>#N/A</v>
      </c>
      <c r="BJ550" s="70" t="e">
        <f t="shared" si="3878"/>
        <v>#N/A</v>
      </c>
      <c r="BK550" s="70">
        <f t="shared" si="3879"/>
        <v>1414</v>
      </c>
      <c r="BL550" s="70">
        <f t="shared" si="3880"/>
        <v>1414</v>
      </c>
      <c r="BM550" s="70">
        <f t="shared" si="3881"/>
        <v>2011</v>
      </c>
      <c r="BN550" s="70">
        <f t="shared" si="3882"/>
        <v>2011</v>
      </c>
      <c r="BO550" s="70">
        <f t="shared" si="3883"/>
        <v>2793</v>
      </c>
      <c r="BP550" s="70">
        <f t="shared" si="3884"/>
        <v>2793</v>
      </c>
      <c r="BQ550" s="70">
        <f t="shared" si="3885"/>
        <v>3784</v>
      </c>
      <c r="BR550" s="70">
        <f t="shared" si="3886"/>
        <v>3784</v>
      </c>
      <c r="BS550" s="70" t="e">
        <f t="shared" si="3887"/>
        <v>#N/A</v>
      </c>
      <c r="BT550" s="70" t="e">
        <f t="shared" si="3888"/>
        <v>#N/A</v>
      </c>
      <c r="BU550" s="70" t="e">
        <f t="shared" si="3889"/>
        <v>#N/A</v>
      </c>
      <c r="BV550" s="70" t="e">
        <f t="shared" si="3890"/>
        <v>#N/A</v>
      </c>
      <c r="BW550" s="70" t="e">
        <f t="shared" si="3891"/>
        <v>#N/A</v>
      </c>
      <c r="BX550" s="70" t="e">
        <f t="shared" si="3892"/>
        <v>#N/A</v>
      </c>
      <c r="BY550" s="70" t="e">
        <f t="shared" si="3893"/>
        <v>#N/A</v>
      </c>
      <c r="BZ550" s="70" t="e">
        <f t="shared" si="3894"/>
        <v>#N/A</v>
      </c>
      <c r="CA550" s="70" t="e">
        <f t="shared" si="3895"/>
        <v>#N/A</v>
      </c>
      <c r="CB550" s="70" t="e">
        <f t="shared" si="3896"/>
        <v>#N/A</v>
      </c>
      <c r="CC550" s="70" t="e">
        <f t="shared" si="3897"/>
        <v>#N/A</v>
      </c>
      <c r="CD550" s="70" t="e">
        <f t="shared" si="3898"/>
        <v>#N/A</v>
      </c>
      <c r="CE550" s="70" t="e">
        <f t="shared" si="3899"/>
        <v>#N/A</v>
      </c>
      <c r="CF550" s="70" t="e">
        <f t="shared" si="3900"/>
        <v>#N/A</v>
      </c>
      <c r="CG550" s="70" t="e">
        <f t="shared" si="3901"/>
        <v>#N/A</v>
      </c>
      <c r="CH550" s="70" t="e">
        <f t="shared" si="3902"/>
        <v>#N/A</v>
      </c>
      <c r="CI550" s="70" t="e">
        <f t="shared" si="3903"/>
        <v>#N/A</v>
      </c>
      <c r="CJ550" s="70" t="e">
        <f t="shared" si="3904"/>
        <v>#N/A</v>
      </c>
      <c r="CK550" s="70" t="e">
        <f t="shared" si="3905"/>
        <v>#N/A</v>
      </c>
      <c r="CL550" s="71" t="e">
        <f t="shared" si="3906"/>
        <v>#N/A</v>
      </c>
    </row>
    <row r="551" spans="2:90" hidden="1" x14ac:dyDescent="0.4">
      <c r="B551" t="str">
        <f t="shared" si="3827"/>
        <v>2016三井物産(株)</v>
      </c>
      <c r="C551" t="str">
        <f t="shared" si="3828"/>
        <v>2016三井物産(株)</v>
      </c>
      <c r="D551">
        <v>2016</v>
      </c>
      <c r="E551">
        <v>2017</v>
      </c>
      <c r="G551" s="36" t="s">
        <v>165</v>
      </c>
      <c r="H551">
        <v>5.7700000000000004E-4</v>
      </c>
      <c r="J551">
        <v>8.3100000000000003E-4</v>
      </c>
      <c r="L551" s="57" t="s">
        <v>2252</v>
      </c>
      <c r="M551" s="58">
        <v>2016</v>
      </c>
      <c r="N551" s="59" t="s">
        <v>152</v>
      </c>
      <c r="P551" s="57" t="s">
        <v>654</v>
      </c>
      <c r="Q551" s="58" t="e">
        <f t="shared" si="3835"/>
        <v>#N/A</v>
      </c>
      <c r="R551" s="58" t="e">
        <f t="shared" si="3836"/>
        <v>#N/A</v>
      </c>
      <c r="S551" s="58" t="e">
        <f t="shared" si="3837"/>
        <v>#N/A</v>
      </c>
      <c r="T551" s="58" t="e">
        <f t="shared" si="3838"/>
        <v>#N/A</v>
      </c>
      <c r="U551" s="58" t="e">
        <f t="shared" si="3839"/>
        <v>#N/A</v>
      </c>
      <c r="V551" s="58" t="e">
        <f t="shared" si="3840"/>
        <v>#N/A</v>
      </c>
      <c r="W551" s="58" t="e">
        <f t="shared" si="3841"/>
        <v>#N/A</v>
      </c>
      <c r="X551" s="58" t="e">
        <f t="shared" si="3842"/>
        <v>#N/A</v>
      </c>
      <c r="Y551" s="58">
        <f t="shared" si="3843"/>
        <v>1293</v>
      </c>
      <c r="Z551" s="58">
        <f t="shared" si="3844"/>
        <v>1293</v>
      </c>
      <c r="AA551" s="58">
        <f t="shared" si="3845"/>
        <v>1731</v>
      </c>
      <c r="AB551" s="58">
        <f t="shared" si="3846"/>
        <v>1731</v>
      </c>
      <c r="AC551" s="58">
        <f t="shared" si="3847"/>
        <v>2236</v>
      </c>
      <c r="AD551" s="58">
        <f t="shared" si="3848"/>
        <v>2236</v>
      </c>
      <c r="AE551" s="58">
        <f t="shared" si="3849"/>
        <v>2774</v>
      </c>
      <c r="AF551" s="58">
        <f t="shared" si="3850"/>
        <v>2774</v>
      </c>
      <c r="AG551" s="58" t="e">
        <f t="shared" si="3851"/>
        <v>#N/A</v>
      </c>
      <c r="AH551" s="58" t="e">
        <f t="shared" si="3852"/>
        <v>#N/A</v>
      </c>
      <c r="AI551" s="58" t="e">
        <f t="shared" si="4100"/>
        <v>#N/A</v>
      </c>
      <c r="AJ551" s="58" t="e">
        <f t="shared" ref="AJ551" si="4119">AI551+COUNTIF($L:$L,AI$2&amp;$P551)-1</f>
        <v>#N/A</v>
      </c>
      <c r="AK551" s="58" t="e">
        <f t="shared" si="4102"/>
        <v>#N/A</v>
      </c>
      <c r="AL551" s="58" t="e">
        <f t="shared" ref="AL551" si="4120">AK551+COUNTIF($L:$L,AK$2&amp;$P551)-1</f>
        <v>#N/A</v>
      </c>
      <c r="AM551" s="58" t="e">
        <f t="shared" si="4104"/>
        <v>#N/A</v>
      </c>
      <c r="AN551" s="58" t="e">
        <f t="shared" ref="AN551" si="4121">AM551+COUNTIF($L:$L,AM$2&amp;$P551)-1</f>
        <v>#N/A</v>
      </c>
      <c r="AO551" s="58" t="e">
        <f t="shared" si="4106"/>
        <v>#N/A</v>
      </c>
      <c r="AP551" s="58" t="e">
        <f t="shared" ref="AP551" si="4122">AO551+COUNTIF($L:$L,AO$2&amp;$P551)-1</f>
        <v>#N/A</v>
      </c>
      <c r="AQ551" s="58" t="e">
        <f t="shared" si="4108"/>
        <v>#N/A</v>
      </c>
      <c r="AR551" s="58" t="e">
        <f t="shared" ref="AR551" si="4123">AQ551+COUNTIF($L:$L,AQ$2&amp;$P551)-1</f>
        <v>#N/A</v>
      </c>
      <c r="AS551" s="58" t="e">
        <f t="shared" si="4110"/>
        <v>#N/A</v>
      </c>
      <c r="AT551" s="58" t="e">
        <f t="shared" ref="AT551" si="4124">AS551+COUNTIF($L:$L,AS$2&amp;$P551)-1</f>
        <v>#N/A</v>
      </c>
      <c r="AU551" s="58" t="e">
        <f t="shared" si="4112"/>
        <v>#N/A</v>
      </c>
      <c r="AV551" s="58" t="e">
        <f t="shared" si="3866"/>
        <v>#N/A</v>
      </c>
      <c r="AW551" s="58" t="e">
        <f t="shared" si="3867"/>
        <v>#N/A</v>
      </c>
      <c r="AX551" s="58" t="e">
        <f t="shared" si="3868"/>
        <v>#N/A</v>
      </c>
      <c r="AY551" s="58" t="e">
        <f t="shared" si="3869"/>
        <v>#N/A</v>
      </c>
      <c r="AZ551" s="59" t="e">
        <f t="shared" si="3870"/>
        <v>#N/A</v>
      </c>
      <c r="BB551" s="66" t="s">
        <v>654</v>
      </c>
      <c r="BC551" s="67" t="e">
        <f t="shared" si="3871"/>
        <v>#N/A</v>
      </c>
      <c r="BD551" s="67" t="e">
        <f t="shared" si="3872"/>
        <v>#N/A</v>
      </c>
      <c r="BE551" s="67" t="e">
        <f t="shared" si="3873"/>
        <v>#N/A</v>
      </c>
      <c r="BF551" s="67" t="e">
        <f t="shared" si="3874"/>
        <v>#N/A</v>
      </c>
      <c r="BG551" s="67" t="e">
        <f t="shared" si="3875"/>
        <v>#N/A</v>
      </c>
      <c r="BH551" s="67" t="e">
        <f t="shared" si="3876"/>
        <v>#N/A</v>
      </c>
      <c r="BI551" s="67" t="e">
        <f t="shared" si="3877"/>
        <v>#N/A</v>
      </c>
      <c r="BJ551" s="67" t="e">
        <f t="shared" si="3878"/>
        <v>#N/A</v>
      </c>
      <c r="BK551" s="67">
        <f t="shared" si="3879"/>
        <v>1415</v>
      </c>
      <c r="BL551" s="67">
        <f t="shared" si="3880"/>
        <v>1415</v>
      </c>
      <c r="BM551" s="67">
        <f t="shared" si="3881"/>
        <v>2012</v>
      </c>
      <c r="BN551" s="67">
        <f t="shared" si="3882"/>
        <v>2012</v>
      </c>
      <c r="BO551" s="67">
        <f t="shared" si="3883"/>
        <v>2794</v>
      </c>
      <c r="BP551" s="67">
        <f t="shared" si="3884"/>
        <v>2794</v>
      </c>
      <c r="BQ551" s="67">
        <f t="shared" si="3885"/>
        <v>3785</v>
      </c>
      <c r="BR551" s="67">
        <f t="shared" si="3886"/>
        <v>3785</v>
      </c>
      <c r="BS551" s="67" t="e">
        <f t="shared" si="3887"/>
        <v>#N/A</v>
      </c>
      <c r="BT551" s="67" t="e">
        <f t="shared" si="3888"/>
        <v>#N/A</v>
      </c>
      <c r="BU551" s="67" t="e">
        <f t="shared" si="3889"/>
        <v>#N/A</v>
      </c>
      <c r="BV551" s="67" t="e">
        <f t="shared" si="3890"/>
        <v>#N/A</v>
      </c>
      <c r="BW551" s="67" t="e">
        <f t="shared" si="3891"/>
        <v>#N/A</v>
      </c>
      <c r="BX551" s="67" t="e">
        <f t="shared" si="3892"/>
        <v>#N/A</v>
      </c>
      <c r="BY551" s="67" t="e">
        <f t="shared" si="3893"/>
        <v>#N/A</v>
      </c>
      <c r="BZ551" s="67" t="e">
        <f t="shared" si="3894"/>
        <v>#N/A</v>
      </c>
      <c r="CA551" s="67" t="e">
        <f t="shared" si="3895"/>
        <v>#N/A</v>
      </c>
      <c r="CB551" s="67" t="e">
        <f t="shared" si="3896"/>
        <v>#N/A</v>
      </c>
      <c r="CC551" s="67" t="e">
        <f t="shared" si="3897"/>
        <v>#N/A</v>
      </c>
      <c r="CD551" s="67" t="e">
        <f t="shared" si="3898"/>
        <v>#N/A</v>
      </c>
      <c r="CE551" s="67" t="e">
        <f t="shared" si="3899"/>
        <v>#N/A</v>
      </c>
      <c r="CF551" s="67" t="e">
        <f t="shared" si="3900"/>
        <v>#N/A</v>
      </c>
      <c r="CG551" s="67" t="e">
        <f t="shared" si="3901"/>
        <v>#N/A</v>
      </c>
      <c r="CH551" s="67" t="e">
        <f t="shared" si="3902"/>
        <v>#N/A</v>
      </c>
      <c r="CI551" s="67" t="e">
        <f t="shared" si="3903"/>
        <v>#N/A</v>
      </c>
      <c r="CJ551" s="67" t="e">
        <f t="shared" si="3904"/>
        <v>#N/A</v>
      </c>
      <c r="CK551" s="67" t="e">
        <f t="shared" si="3905"/>
        <v>#N/A</v>
      </c>
      <c r="CL551" s="68" t="e">
        <f t="shared" si="3906"/>
        <v>#N/A</v>
      </c>
    </row>
    <row r="552" spans="2:90" hidden="1" x14ac:dyDescent="0.4">
      <c r="B552" t="str">
        <f t="shared" si="3827"/>
        <v>2016オリックス(株)メニューA</v>
      </c>
      <c r="C552" t="str">
        <f t="shared" si="3828"/>
        <v>2016オリックス(株)</v>
      </c>
      <c r="D552">
        <v>2016</v>
      </c>
      <c r="E552">
        <v>2017</v>
      </c>
      <c r="G552" s="36" t="s">
        <v>191</v>
      </c>
      <c r="H552" s="40">
        <v>5.7700000000000004E-4</v>
      </c>
      <c r="I552" t="s">
        <v>279</v>
      </c>
      <c r="J552">
        <v>3.9899999999999999E-4</v>
      </c>
      <c r="L552" s="60" t="s">
        <v>2253</v>
      </c>
      <c r="M552" s="61">
        <v>2016</v>
      </c>
      <c r="N552" s="62" t="s">
        <v>129</v>
      </c>
      <c r="P552" s="60" t="s">
        <v>655</v>
      </c>
      <c r="Q552" s="61" t="e">
        <f t="shared" si="3835"/>
        <v>#N/A</v>
      </c>
      <c r="R552" s="61" t="e">
        <f t="shared" si="3836"/>
        <v>#N/A</v>
      </c>
      <c r="S552" s="61" t="e">
        <f t="shared" si="3837"/>
        <v>#N/A</v>
      </c>
      <c r="T552" s="61" t="e">
        <f t="shared" si="3838"/>
        <v>#N/A</v>
      </c>
      <c r="U552" s="61" t="e">
        <f t="shared" si="3839"/>
        <v>#N/A</v>
      </c>
      <c r="V552" s="61" t="e">
        <f t="shared" si="3840"/>
        <v>#N/A</v>
      </c>
      <c r="W552" s="61" t="e">
        <f t="shared" si="3841"/>
        <v>#N/A</v>
      </c>
      <c r="X552" s="61" t="e">
        <f t="shared" si="3842"/>
        <v>#N/A</v>
      </c>
      <c r="Y552" s="61">
        <f t="shared" si="3843"/>
        <v>1294</v>
      </c>
      <c r="Z552" s="61">
        <f t="shared" si="3844"/>
        <v>1294</v>
      </c>
      <c r="AA552" s="61">
        <f t="shared" si="3845"/>
        <v>1732</v>
      </c>
      <c r="AB552" s="61">
        <f t="shared" si="3846"/>
        <v>1732</v>
      </c>
      <c r="AC552" s="61">
        <f t="shared" si="3847"/>
        <v>2237</v>
      </c>
      <c r="AD552" s="61">
        <f t="shared" si="3848"/>
        <v>2237</v>
      </c>
      <c r="AE552" s="61">
        <f t="shared" si="3849"/>
        <v>2775</v>
      </c>
      <c r="AF552" s="61">
        <f t="shared" si="3850"/>
        <v>2775</v>
      </c>
      <c r="AG552" s="61" t="e">
        <f t="shared" si="3851"/>
        <v>#N/A</v>
      </c>
      <c r="AH552" s="61" t="e">
        <f t="shared" si="3852"/>
        <v>#N/A</v>
      </c>
      <c r="AI552" s="61" t="e">
        <f t="shared" si="4100"/>
        <v>#N/A</v>
      </c>
      <c r="AJ552" s="61" t="e">
        <f t="shared" ref="AJ552" si="4125">AI552+COUNTIF($L:$L,AI$2&amp;$P552)-1</f>
        <v>#N/A</v>
      </c>
      <c r="AK552" s="61" t="e">
        <f t="shared" si="4102"/>
        <v>#N/A</v>
      </c>
      <c r="AL552" s="61" t="e">
        <f t="shared" ref="AL552" si="4126">AK552+COUNTIF($L:$L,AK$2&amp;$P552)-1</f>
        <v>#N/A</v>
      </c>
      <c r="AM552" s="61" t="e">
        <f t="shared" si="4104"/>
        <v>#N/A</v>
      </c>
      <c r="AN552" s="61" t="e">
        <f t="shared" ref="AN552" si="4127">AM552+COUNTIF($L:$L,AM$2&amp;$P552)-1</f>
        <v>#N/A</v>
      </c>
      <c r="AO552" s="61" t="e">
        <f t="shared" si="4106"/>
        <v>#N/A</v>
      </c>
      <c r="AP552" s="61" t="e">
        <f t="shared" ref="AP552" si="4128">AO552+COUNTIF($L:$L,AO$2&amp;$P552)-1</f>
        <v>#N/A</v>
      </c>
      <c r="AQ552" s="61" t="e">
        <f t="shared" si="4108"/>
        <v>#N/A</v>
      </c>
      <c r="AR552" s="61" t="e">
        <f t="shared" ref="AR552" si="4129">AQ552+COUNTIF($L:$L,AQ$2&amp;$P552)-1</f>
        <v>#N/A</v>
      </c>
      <c r="AS552" s="61" t="e">
        <f t="shared" si="4110"/>
        <v>#N/A</v>
      </c>
      <c r="AT552" s="61" t="e">
        <f t="shared" ref="AT552" si="4130">AS552+COUNTIF($L:$L,AS$2&amp;$P552)-1</f>
        <v>#N/A</v>
      </c>
      <c r="AU552" s="61" t="e">
        <f t="shared" si="4112"/>
        <v>#N/A</v>
      </c>
      <c r="AV552" s="61" t="e">
        <f t="shared" si="3866"/>
        <v>#N/A</v>
      </c>
      <c r="AW552" s="61" t="e">
        <f t="shared" si="3867"/>
        <v>#N/A</v>
      </c>
      <c r="AX552" s="61" t="e">
        <f t="shared" si="3868"/>
        <v>#N/A</v>
      </c>
      <c r="AY552" s="61" t="e">
        <f t="shared" si="3869"/>
        <v>#N/A</v>
      </c>
      <c r="AZ552" s="62" t="e">
        <f t="shared" si="3870"/>
        <v>#N/A</v>
      </c>
      <c r="BB552" s="69" t="s">
        <v>655</v>
      </c>
      <c r="BC552" s="70" t="e">
        <f t="shared" si="3871"/>
        <v>#N/A</v>
      </c>
      <c r="BD552" s="70" t="e">
        <f t="shared" si="3872"/>
        <v>#N/A</v>
      </c>
      <c r="BE552" s="70" t="e">
        <f t="shared" si="3873"/>
        <v>#N/A</v>
      </c>
      <c r="BF552" s="70" t="e">
        <f t="shared" si="3874"/>
        <v>#N/A</v>
      </c>
      <c r="BG552" s="70" t="e">
        <f t="shared" si="3875"/>
        <v>#N/A</v>
      </c>
      <c r="BH552" s="70" t="e">
        <f t="shared" si="3876"/>
        <v>#N/A</v>
      </c>
      <c r="BI552" s="70" t="e">
        <f t="shared" si="3877"/>
        <v>#N/A</v>
      </c>
      <c r="BJ552" s="70" t="e">
        <f t="shared" si="3878"/>
        <v>#N/A</v>
      </c>
      <c r="BK552" s="70">
        <f t="shared" si="3879"/>
        <v>1416</v>
      </c>
      <c r="BL552" s="70">
        <f t="shared" si="3880"/>
        <v>1416</v>
      </c>
      <c r="BM552" s="70">
        <f t="shared" si="3881"/>
        <v>2013</v>
      </c>
      <c r="BN552" s="70">
        <f t="shared" si="3882"/>
        <v>2013</v>
      </c>
      <c r="BO552" s="70">
        <f t="shared" si="3883"/>
        <v>2795</v>
      </c>
      <c r="BP552" s="70">
        <f t="shared" si="3884"/>
        <v>2795</v>
      </c>
      <c r="BQ552" s="70">
        <f t="shared" si="3885"/>
        <v>3786</v>
      </c>
      <c r="BR552" s="70">
        <f t="shared" si="3886"/>
        <v>3786</v>
      </c>
      <c r="BS552" s="70" t="e">
        <f t="shared" si="3887"/>
        <v>#N/A</v>
      </c>
      <c r="BT552" s="70" t="e">
        <f t="shared" si="3888"/>
        <v>#N/A</v>
      </c>
      <c r="BU552" s="70" t="e">
        <f t="shared" si="3889"/>
        <v>#N/A</v>
      </c>
      <c r="BV552" s="70" t="e">
        <f t="shared" si="3890"/>
        <v>#N/A</v>
      </c>
      <c r="BW552" s="70" t="e">
        <f t="shared" si="3891"/>
        <v>#N/A</v>
      </c>
      <c r="BX552" s="70" t="e">
        <f t="shared" si="3892"/>
        <v>#N/A</v>
      </c>
      <c r="BY552" s="70" t="e">
        <f t="shared" si="3893"/>
        <v>#N/A</v>
      </c>
      <c r="BZ552" s="70" t="e">
        <f t="shared" si="3894"/>
        <v>#N/A</v>
      </c>
      <c r="CA552" s="70" t="e">
        <f t="shared" si="3895"/>
        <v>#N/A</v>
      </c>
      <c r="CB552" s="70" t="e">
        <f t="shared" si="3896"/>
        <v>#N/A</v>
      </c>
      <c r="CC552" s="70" t="e">
        <f t="shared" si="3897"/>
        <v>#N/A</v>
      </c>
      <c r="CD552" s="70" t="e">
        <f t="shared" si="3898"/>
        <v>#N/A</v>
      </c>
      <c r="CE552" s="70" t="e">
        <f t="shared" si="3899"/>
        <v>#N/A</v>
      </c>
      <c r="CF552" s="70" t="e">
        <f t="shared" si="3900"/>
        <v>#N/A</v>
      </c>
      <c r="CG552" s="70" t="e">
        <f t="shared" si="3901"/>
        <v>#N/A</v>
      </c>
      <c r="CH552" s="70" t="e">
        <f t="shared" si="3902"/>
        <v>#N/A</v>
      </c>
      <c r="CI552" s="70" t="e">
        <f t="shared" si="3903"/>
        <v>#N/A</v>
      </c>
      <c r="CJ552" s="70" t="e">
        <f t="shared" si="3904"/>
        <v>#N/A</v>
      </c>
      <c r="CK552" s="70" t="e">
        <f t="shared" si="3905"/>
        <v>#N/A</v>
      </c>
      <c r="CL552" s="71" t="e">
        <f t="shared" si="3906"/>
        <v>#N/A</v>
      </c>
    </row>
    <row r="553" spans="2:90" hidden="1" x14ac:dyDescent="0.4">
      <c r="B553" t="str">
        <f t="shared" si="3827"/>
        <v>2016オリックス(株)(参考値)事業者全体</v>
      </c>
      <c r="C553" t="str">
        <f t="shared" si="3828"/>
        <v>2016オリックス(株)</v>
      </c>
      <c r="D553">
        <v>2016</v>
      </c>
      <c r="E553">
        <v>2017</v>
      </c>
      <c r="G553" s="41" t="s">
        <v>191</v>
      </c>
      <c r="H553">
        <v>3.0800000000000001E-4</v>
      </c>
      <c r="I553" t="s">
        <v>605</v>
      </c>
      <c r="J553">
        <v>5.9500000000000004E-4</v>
      </c>
      <c r="L553" s="57" t="s">
        <v>2254</v>
      </c>
      <c r="M553" s="58">
        <v>2016</v>
      </c>
      <c r="N553" s="59" t="s">
        <v>249</v>
      </c>
      <c r="P553" s="57" t="s">
        <v>656</v>
      </c>
      <c r="Q553" s="58" t="e">
        <f t="shared" si="3835"/>
        <v>#N/A</v>
      </c>
      <c r="R553" s="58" t="e">
        <f t="shared" si="3836"/>
        <v>#N/A</v>
      </c>
      <c r="S553" s="58" t="e">
        <f t="shared" si="3837"/>
        <v>#N/A</v>
      </c>
      <c r="T553" s="58" t="e">
        <f t="shared" si="3838"/>
        <v>#N/A</v>
      </c>
      <c r="U553" s="58" t="e">
        <f t="shared" si="3839"/>
        <v>#N/A</v>
      </c>
      <c r="V553" s="58" t="e">
        <f t="shared" si="3840"/>
        <v>#N/A</v>
      </c>
      <c r="W553" s="58" t="e">
        <f t="shared" si="3841"/>
        <v>#N/A</v>
      </c>
      <c r="X553" s="58" t="e">
        <f t="shared" si="3842"/>
        <v>#N/A</v>
      </c>
      <c r="Y553" s="58">
        <f t="shared" si="3843"/>
        <v>1295</v>
      </c>
      <c r="Z553" s="58">
        <f t="shared" si="3844"/>
        <v>1295</v>
      </c>
      <c r="AA553" s="58">
        <f t="shared" si="3845"/>
        <v>1733</v>
      </c>
      <c r="AB553" s="58">
        <f t="shared" si="3846"/>
        <v>1733</v>
      </c>
      <c r="AC553" s="58">
        <f t="shared" si="3847"/>
        <v>2238</v>
      </c>
      <c r="AD553" s="58">
        <f t="shared" si="3848"/>
        <v>2238</v>
      </c>
      <c r="AE553" s="58">
        <f t="shared" si="3849"/>
        <v>2776</v>
      </c>
      <c r="AF553" s="58">
        <f t="shared" si="3850"/>
        <v>2776</v>
      </c>
      <c r="AG553" s="58" t="e">
        <f t="shared" si="3851"/>
        <v>#N/A</v>
      </c>
      <c r="AH553" s="58" t="e">
        <f t="shared" si="3852"/>
        <v>#N/A</v>
      </c>
      <c r="AI553" s="58" t="e">
        <f t="shared" si="4100"/>
        <v>#N/A</v>
      </c>
      <c r="AJ553" s="58" t="e">
        <f t="shared" ref="AJ553" si="4131">AI553+COUNTIF($L:$L,AI$2&amp;$P553)-1</f>
        <v>#N/A</v>
      </c>
      <c r="AK553" s="58" t="e">
        <f t="shared" si="4102"/>
        <v>#N/A</v>
      </c>
      <c r="AL553" s="58" t="e">
        <f t="shared" ref="AL553" si="4132">AK553+COUNTIF($L:$L,AK$2&amp;$P553)-1</f>
        <v>#N/A</v>
      </c>
      <c r="AM553" s="58" t="e">
        <f t="shared" si="4104"/>
        <v>#N/A</v>
      </c>
      <c r="AN553" s="58" t="e">
        <f t="shared" ref="AN553" si="4133">AM553+COUNTIF($L:$L,AM$2&amp;$P553)-1</f>
        <v>#N/A</v>
      </c>
      <c r="AO553" s="58" t="e">
        <f t="shared" si="4106"/>
        <v>#N/A</v>
      </c>
      <c r="AP553" s="58" t="e">
        <f t="shared" ref="AP553" si="4134">AO553+COUNTIF($L:$L,AO$2&amp;$P553)-1</f>
        <v>#N/A</v>
      </c>
      <c r="AQ553" s="58" t="e">
        <f t="shared" si="4108"/>
        <v>#N/A</v>
      </c>
      <c r="AR553" s="58" t="e">
        <f t="shared" ref="AR553" si="4135">AQ553+COUNTIF($L:$L,AQ$2&amp;$P553)-1</f>
        <v>#N/A</v>
      </c>
      <c r="AS553" s="58" t="e">
        <f t="shared" si="4110"/>
        <v>#N/A</v>
      </c>
      <c r="AT553" s="58" t="e">
        <f t="shared" ref="AT553" si="4136">AS553+COUNTIF($L:$L,AS$2&amp;$P553)-1</f>
        <v>#N/A</v>
      </c>
      <c r="AU553" s="58" t="e">
        <f t="shared" si="4112"/>
        <v>#N/A</v>
      </c>
      <c r="AV553" s="58" t="e">
        <f t="shared" si="3866"/>
        <v>#N/A</v>
      </c>
      <c r="AW553" s="58" t="e">
        <f t="shared" si="3867"/>
        <v>#N/A</v>
      </c>
      <c r="AX553" s="58" t="e">
        <f t="shared" si="3868"/>
        <v>#N/A</v>
      </c>
      <c r="AY553" s="58" t="e">
        <f t="shared" si="3869"/>
        <v>#N/A</v>
      </c>
      <c r="AZ553" s="59" t="e">
        <f t="shared" si="3870"/>
        <v>#N/A</v>
      </c>
      <c r="BB553" s="66" t="s">
        <v>656</v>
      </c>
      <c r="BC553" s="67" t="e">
        <f t="shared" si="3871"/>
        <v>#N/A</v>
      </c>
      <c r="BD553" s="67" t="e">
        <f t="shared" si="3872"/>
        <v>#N/A</v>
      </c>
      <c r="BE553" s="67" t="e">
        <f t="shared" si="3873"/>
        <v>#N/A</v>
      </c>
      <c r="BF553" s="67" t="e">
        <f t="shared" si="3874"/>
        <v>#N/A</v>
      </c>
      <c r="BG553" s="67" t="e">
        <f t="shared" si="3875"/>
        <v>#N/A</v>
      </c>
      <c r="BH553" s="67" t="e">
        <f t="shared" si="3876"/>
        <v>#N/A</v>
      </c>
      <c r="BI553" s="67" t="e">
        <f t="shared" si="3877"/>
        <v>#N/A</v>
      </c>
      <c r="BJ553" s="67" t="e">
        <f t="shared" si="3878"/>
        <v>#N/A</v>
      </c>
      <c r="BK553" s="67">
        <f t="shared" si="3879"/>
        <v>1417</v>
      </c>
      <c r="BL553" s="67">
        <f t="shared" si="3880"/>
        <v>1417</v>
      </c>
      <c r="BM553" s="67">
        <f t="shared" si="3881"/>
        <v>2014</v>
      </c>
      <c r="BN553" s="67">
        <f t="shared" si="3882"/>
        <v>2014</v>
      </c>
      <c r="BO553" s="67">
        <f t="shared" si="3883"/>
        <v>2796</v>
      </c>
      <c r="BP553" s="67">
        <f t="shared" si="3884"/>
        <v>2797</v>
      </c>
      <c r="BQ553" s="67">
        <f t="shared" si="3885"/>
        <v>3787</v>
      </c>
      <c r="BR553" s="67">
        <f t="shared" si="3886"/>
        <v>3792</v>
      </c>
      <c r="BS553" s="67" t="e">
        <f t="shared" si="3887"/>
        <v>#N/A</v>
      </c>
      <c r="BT553" s="67" t="e">
        <f t="shared" si="3888"/>
        <v>#N/A</v>
      </c>
      <c r="BU553" s="67" t="e">
        <f t="shared" si="3889"/>
        <v>#N/A</v>
      </c>
      <c r="BV553" s="67" t="e">
        <f t="shared" si="3890"/>
        <v>#N/A</v>
      </c>
      <c r="BW553" s="67" t="e">
        <f t="shared" si="3891"/>
        <v>#N/A</v>
      </c>
      <c r="BX553" s="67" t="e">
        <f t="shared" si="3892"/>
        <v>#N/A</v>
      </c>
      <c r="BY553" s="67" t="e">
        <f t="shared" si="3893"/>
        <v>#N/A</v>
      </c>
      <c r="BZ553" s="67" t="e">
        <f t="shared" si="3894"/>
        <v>#N/A</v>
      </c>
      <c r="CA553" s="67" t="e">
        <f t="shared" si="3895"/>
        <v>#N/A</v>
      </c>
      <c r="CB553" s="67" t="e">
        <f t="shared" si="3896"/>
        <v>#N/A</v>
      </c>
      <c r="CC553" s="67" t="e">
        <f t="shared" si="3897"/>
        <v>#N/A</v>
      </c>
      <c r="CD553" s="67" t="e">
        <f t="shared" si="3898"/>
        <v>#N/A</v>
      </c>
      <c r="CE553" s="67" t="e">
        <f t="shared" si="3899"/>
        <v>#N/A</v>
      </c>
      <c r="CF553" s="67" t="e">
        <f t="shared" si="3900"/>
        <v>#N/A</v>
      </c>
      <c r="CG553" s="67" t="e">
        <f t="shared" si="3901"/>
        <v>#N/A</v>
      </c>
      <c r="CH553" s="67" t="e">
        <f t="shared" si="3902"/>
        <v>#N/A</v>
      </c>
      <c r="CI553" s="67" t="e">
        <f t="shared" si="3903"/>
        <v>#N/A</v>
      </c>
      <c r="CJ553" s="67" t="e">
        <f t="shared" si="3904"/>
        <v>#N/A</v>
      </c>
      <c r="CK553" s="67" t="e">
        <f t="shared" si="3905"/>
        <v>#N/A</v>
      </c>
      <c r="CL553" s="68" t="e">
        <f t="shared" si="3906"/>
        <v>#N/A</v>
      </c>
    </row>
    <row r="554" spans="2:90" hidden="1" x14ac:dyDescent="0.4">
      <c r="B554" t="str">
        <f t="shared" si="3827"/>
        <v>2016(株)エネサンス関東</v>
      </c>
      <c r="C554" t="str">
        <f t="shared" si="3828"/>
        <v>2016(株)エネサンス関東</v>
      </c>
      <c r="D554">
        <v>2016</v>
      </c>
      <c r="E554">
        <v>2017</v>
      </c>
      <c r="G554" s="36" t="s">
        <v>276</v>
      </c>
      <c r="H554">
        <v>2.7300000000000002E-4</v>
      </c>
      <c r="J554">
        <v>2.72E-4</v>
      </c>
      <c r="L554" s="60" t="s">
        <v>2255</v>
      </c>
      <c r="M554" s="61">
        <v>2016</v>
      </c>
      <c r="N554" s="62" t="s">
        <v>290</v>
      </c>
      <c r="P554" s="60" t="s">
        <v>657</v>
      </c>
      <c r="Q554" s="61" t="e">
        <f t="shared" si="3835"/>
        <v>#N/A</v>
      </c>
      <c r="R554" s="61" t="e">
        <f t="shared" si="3836"/>
        <v>#N/A</v>
      </c>
      <c r="S554" s="61" t="e">
        <f t="shared" si="3837"/>
        <v>#N/A</v>
      </c>
      <c r="T554" s="61" t="e">
        <f t="shared" si="3838"/>
        <v>#N/A</v>
      </c>
      <c r="U554" s="61" t="e">
        <f t="shared" si="3839"/>
        <v>#N/A</v>
      </c>
      <c r="V554" s="61" t="e">
        <f t="shared" si="3840"/>
        <v>#N/A</v>
      </c>
      <c r="W554" s="61" t="e">
        <f t="shared" si="3841"/>
        <v>#N/A</v>
      </c>
      <c r="X554" s="61" t="e">
        <f t="shared" si="3842"/>
        <v>#N/A</v>
      </c>
      <c r="Y554" s="61">
        <f t="shared" si="3843"/>
        <v>1296</v>
      </c>
      <c r="Z554" s="61">
        <f t="shared" si="3844"/>
        <v>1296</v>
      </c>
      <c r="AA554" s="61">
        <f t="shared" si="3845"/>
        <v>1734</v>
      </c>
      <c r="AB554" s="61">
        <f t="shared" si="3846"/>
        <v>1734</v>
      </c>
      <c r="AC554" s="61">
        <f t="shared" si="3847"/>
        <v>2239</v>
      </c>
      <c r="AD554" s="61">
        <f t="shared" si="3848"/>
        <v>2239</v>
      </c>
      <c r="AE554" s="61">
        <f t="shared" si="3849"/>
        <v>2777</v>
      </c>
      <c r="AF554" s="61">
        <f t="shared" si="3850"/>
        <v>2777</v>
      </c>
      <c r="AG554" s="61" t="e">
        <f t="shared" si="3851"/>
        <v>#N/A</v>
      </c>
      <c r="AH554" s="61" t="e">
        <f t="shared" si="3852"/>
        <v>#N/A</v>
      </c>
      <c r="AI554" s="61" t="e">
        <f t="shared" si="4100"/>
        <v>#N/A</v>
      </c>
      <c r="AJ554" s="61" t="e">
        <f t="shared" ref="AJ554" si="4137">AI554+COUNTIF($L:$L,AI$2&amp;$P554)-1</f>
        <v>#N/A</v>
      </c>
      <c r="AK554" s="61" t="e">
        <f t="shared" si="4102"/>
        <v>#N/A</v>
      </c>
      <c r="AL554" s="61" t="e">
        <f t="shared" ref="AL554" si="4138">AK554+COUNTIF($L:$L,AK$2&amp;$P554)-1</f>
        <v>#N/A</v>
      </c>
      <c r="AM554" s="61" t="e">
        <f t="shared" si="4104"/>
        <v>#N/A</v>
      </c>
      <c r="AN554" s="61" t="e">
        <f t="shared" ref="AN554" si="4139">AM554+COUNTIF($L:$L,AM$2&amp;$P554)-1</f>
        <v>#N/A</v>
      </c>
      <c r="AO554" s="61" t="e">
        <f t="shared" si="4106"/>
        <v>#N/A</v>
      </c>
      <c r="AP554" s="61" t="e">
        <f t="shared" ref="AP554" si="4140">AO554+COUNTIF($L:$L,AO$2&amp;$P554)-1</f>
        <v>#N/A</v>
      </c>
      <c r="AQ554" s="61" t="e">
        <f t="shared" si="4108"/>
        <v>#N/A</v>
      </c>
      <c r="AR554" s="61" t="e">
        <f t="shared" ref="AR554" si="4141">AQ554+COUNTIF($L:$L,AQ$2&amp;$P554)-1</f>
        <v>#N/A</v>
      </c>
      <c r="AS554" s="61" t="e">
        <f t="shared" si="4110"/>
        <v>#N/A</v>
      </c>
      <c r="AT554" s="61" t="e">
        <f t="shared" ref="AT554" si="4142">AS554+COUNTIF($L:$L,AS$2&amp;$P554)-1</f>
        <v>#N/A</v>
      </c>
      <c r="AU554" s="61" t="e">
        <f t="shared" si="4112"/>
        <v>#N/A</v>
      </c>
      <c r="AV554" s="61" t="e">
        <f t="shared" si="3866"/>
        <v>#N/A</v>
      </c>
      <c r="AW554" s="61" t="e">
        <f t="shared" si="3867"/>
        <v>#N/A</v>
      </c>
      <c r="AX554" s="61" t="e">
        <f t="shared" si="3868"/>
        <v>#N/A</v>
      </c>
      <c r="AY554" s="61" t="e">
        <f t="shared" si="3869"/>
        <v>#N/A</v>
      </c>
      <c r="AZ554" s="62" t="e">
        <f t="shared" si="3870"/>
        <v>#N/A</v>
      </c>
      <c r="BB554" s="69" t="s">
        <v>657</v>
      </c>
      <c r="BC554" s="70" t="e">
        <f t="shared" si="3871"/>
        <v>#N/A</v>
      </c>
      <c r="BD554" s="70" t="e">
        <f t="shared" si="3872"/>
        <v>#N/A</v>
      </c>
      <c r="BE554" s="70" t="e">
        <f t="shared" si="3873"/>
        <v>#N/A</v>
      </c>
      <c r="BF554" s="70" t="e">
        <f t="shared" si="3874"/>
        <v>#N/A</v>
      </c>
      <c r="BG554" s="70" t="e">
        <f t="shared" si="3875"/>
        <v>#N/A</v>
      </c>
      <c r="BH554" s="70" t="e">
        <f t="shared" si="3876"/>
        <v>#N/A</v>
      </c>
      <c r="BI554" s="70" t="e">
        <f t="shared" si="3877"/>
        <v>#N/A</v>
      </c>
      <c r="BJ554" s="70" t="e">
        <f t="shared" si="3878"/>
        <v>#N/A</v>
      </c>
      <c r="BK554" s="70">
        <f t="shared" si="3879"/>
        <v>1418</v>
      </c>
      <c r="BL554" s="70">
        <f t="shared" si="3880"/>
        <v>1418</v>
      </c>
      <c r="BM554" s="70">
        <f t="shared" si="3881"/>
        <v>2015</v>
      </c>
      <c r="BN554" s="70">
        <f t="shared" si="3882"/>
        <v>2015</v>
      </c>
      <c r="BO554" s="70">
        <f t="shared" si="3883"/>
        <v>2798</v>
      </c>
      <c r="BP554" s="70">
        <f t="shared" si="3884"/>
        <v>2798</v>
      </c>
      <c r="BQ554" s="70">
        <f t="shared" si="3885"/>
        <v>3793</v>
      </c>
      <c r="BR554" s="70">
        <f t="shared" si="3886"/>
        <v>3793</v>
      </c>
      <c r="BS554" s="70" t="e">
        <f t="shared" si="3887"/>
        <v>#N/A</v>
      </c>
      <c r="BT554" s="70" t="e">
        <f t="shared" si="3888"/>
        <v>#N/A</v>
      </c>
      <c r="BU554" s="70" t="e">
        <f t="shared" si="3889"/>
        <v>#N/A</v>
      </c>
      <c r="BV554" s="70" t="e">
        <f t="shared" si="3890"/>
        <v>#N/A</v>
      </c>
      <c r="BW554" s="70" t="e">
        <f t="shared" si="3891"/>
        <v>#N/A</v>
      </c>
      <c r="BX554" s="70" t="e">
        <f t="shared" si="3892"/>
        <v>#N/A</v>
      </c>
      <c r="BY554" s="70" t="e">
        <f t="shared" si="3893"/>
        <v>#N/A</v>
      </c>
      <c r="BZ554" s="70" t="e">
        <f t="shared" si="3894"/>
        <v>#N/A</v>
      </c>
      <c r="CA554" s="70" t="e">
        <f t="shared" si="3895"/>
        <v>#N/A</v>
      </c>
      <c r="CB554" s="70" t="e">
        <f t="shared" si="3896"/>
        <v>#N/A</v>
      </c>
      <c r="CC554" s="70" t="e">
        <f t="shared" si="3897"/>
        <v>#N/A</v>
      </c>
      <c r="CD554" s="70" t="e">
        <f t="shared" si="3898"/>
        <v>#N/A</v>
      </c>
      <c r="CE554" s="70" t="e">
        <f t="shared" si="3899"/>
        <v>#N/A</v>
      </c>
      <c r="CF554" s="70" t="e">
        <f t="shared" si="3900"/>
        <v>#N/A</v>
      </c>
      <c r="CG554" s="70" t="e">
        <f t="shared" si="3901"/>
        <v>#N/A</v>
      </c>
      <c r="CH554" s="70" t="e">
        <f t="shared" si="3902"/>
        <v>#N/A</v>
      </c>
      <c r="CI554" s="70" t="e">
        <f t="shared" si="3903"/>
        <v>#N/A</v>
      </c>
      <c r="CJ554" s="70" t="e">
        <f t="shared" si="3904"/>
        <v>#N/A</v>
      </c>
      <c r="CK554" s="70" t="e">
        <f t="shared" si="3905"/>
        <v>#N/A</v>
      </c>
      <c r="CL554" s="71" t="e">
        <f t="shared" si="3906"/>
        <v>#N/A</v>
      </c>
    </row>
    <row r="555" spans="2:90" hidden="1" x14ac:dyDescent="0.4">
      <c r="B555" t="str">
        <f t="shared" si="3827"/>
        <v>2016みんな電力(株)</v>
      </c>
      <c r="C555" t="str">
        <f t="shared" si="3828"/>
        <v>2016みんな電力(株)</v>
      </c>
      <c r="D555">
        <v>2016</v>
      </c>
      <c r="E555">
        <v>2017</v>
      </c>
      <c r="G555" s="36" t="s">
        <v>277</v>
      </c>
      <c r="H555">
        <v>5.9199999999999997E-4</v>
      </c>
      <c r="J555">
        <v>4.6000000000000001E-4</v>
      </c>
      <c r="L555" s="57" t="s">
        <v>2256</v>
      </c>
      <c r="M555" s="58">
        <v>2016</v>
      </c>
      <c r="N555" s="59" t="s">
        <v>291</v>
      </c>
      <c r="P555" s="57" t="s">
        <v>658</v>
      </c>
      <c r="Q555" s="58" t="e">
        <f t="shared" si="3835"/>
        <v>#N/A</v>
      </c>
      <c r="R555" s="58" t="e">
        <f t="shared" si="3836"/>
        <v>#N/A</v>
      </c>
      <c r="S555" s="58" t="e">
        <f t="shared" si="3837"/>
        <v>#N/A</v>
      </c>
      <c r="T555" s="58" t="e">
        <f t="shared" si="3838"/>
        <v>#N/A</v>
      </c>
      <c r="U555" s="58" t="e">
        <f t="shared" si="3839"/>
        <v>#N/A</v>
      </c>
      <c r="V555" s="58" t="e">
        <f t="shared" si="3840"/>
        <v>#N/A</v>
      </c>
      <c r="W555" s="58" t="e">
        <f t="shared" si="3841"/>
        <v>#N/A</v>
      </c>
      <c r="X555" s="58" t="e">
        <f t="shared" si="3842"/>
        <v>#N/A</v>
      </c>
      <c r="Y555" s="58">
        <f t="shared" si="3843"/>
        <v>1297</v>
      </c>
      <c r="Z555" s="58">
        <f t="shared" si="3844"/>
        <v>1297</v>
      </c>
      <c r="AA555" s="58">
        <f t="shared" si="3845"/>
        <v>1735</v>
      </c>
      <c r="AB555" s="58">
        <f t="shared" si="3846"/>
        <v>1735</v>
      </c>
      <c r="AC555" s="58">
        <f t="shared" si="3847"/>
        <v>2240</v>
      </c>
      <c r="AD555" s="58">
        <f t="shared" si="3848"/>
        <v>2240</v>
      </c>
      <c r="AE555" s="58">
        <f t="shared" si="3849"/>
        <v>2778</v>
      </c>
      <c r="AF555" s="58">
        <f t="shared" si="3850"/>
        <v>2778</v>
      </c>
      <c r="AG555" s="58" t="e">
        <f t="shared" si="3851"/>
        <v>#N/A</v>
      </c>
      <c r="AH555" s="58" t="e">
        <f t="shared" si="3852"/>
        <v>#N/A</v>
      </c>
      <c r="AI555" s="58" t="e">
        <f t="shared" si="4100"/>
        <v>#N/A</v>
      </c>
      <c r="AJ555" s="58" t="e">
        <f t="shared" ref="AJ555" si="4143">AI555+COUNTIF($L:$L,AI$2&amp;$P555)-1</f>
        <v>#N/A</v>
      </c>
      <c r="AK555" s="58" t="e">
        <f t="shared" si="4102"/>
        <v>#N/A</v>
      </c>
      <c r="AL555" s="58" t="e">
        <f t="shared" ref="AL555" si="4144">AK555+COUNTIF($L:$L,AK$2&amp;$P555)-1</f>
        <v>#N/A</v>
      </c>
      <c r="AM555" s="58" t="e">
        <f t="shared" si="4104"/>
        <v>#N/A</v>
      </c>
      <c r="AN555" s="58" t="e">
        <f t="shared" ref="AN555" si="4145">AM555+COUNTIF($L:$L,AM$2&amp;$P555)-1</f>
        <v>#N/A</v>
      </c>
      <c r="AO555" s="58" t="e">
        <f t="shared" si="4106"/>
        <v>#N/A</v>
      </c>
      <c r="AP555" s="58" t="e">
        <f t="shared" ref="AP555" si="4146">AO555+COUNTIF($L:$L,AO$2&amp;$P555)-1</f>
        <v>#N/A</v>
      </c>
      <c r="AQ555" s="58" t="e">
        <f t="shared" si="4108"/>
        <v>#N/A</v>
      </c>
      <c r="AR555" s="58" t="e">
        <f t="shared" ref="AR555" si="4147">AQ555+COUNTIF($L:$L,AQ$2&amp;$P555)-1</f>
        <v>#N/A</v>
      </c>
      <c r="AS555" s="58" t="e">
        <f t="shared" si="4110"/>
        <v>#N/A</v>
      </c>
      <c r="AT555" s="58" t="e">
        <f t="shared" ref="AT555" si="4148">AS555+COUNTIF($L:$L,AS$2&amp;$P555)-1</f>
        <v>#N/A</v>
      </c>
      <c r="AU555" s="58" t="e">
        <f t="shared" si="4112"/>
        <v>#N/A</v>
      </c>
      <c r="AV555" s="58" t="e">
        <f t="shared" si="3866"/>
        <v>#N/A</v>
      </c>
      <c r="AW555" s="58" t="e">
        <f t="shared" si="3867"/>
        <v>#N/A</v>
      </c>
      <c r="AX555" s="58" t="e">
        <f t="shared" si="3868"/>
        <v>#N/A</v>
      </c>
      <c r="AY555" s="58" t="e">
        <f t="shared" si="3869"/>
        <v>#N/A</v>
      </c>
      <c r="AZ555" s="59" t="e">
        <f t="shared" si="3870"/>
        <v>#N/A</v>
      </c>
      <c r="BB555" s="66" t="s">
        <v>658</v>
      </c>
      <c r="BC555" s="67" t="e">
        <f t="shared" si="3871"/>
        <v>#N/A</v>
      </c>
      <c r="BD555" s="67" t="e">
        <f t="shared" si="3872"/>
        <v>#N/A</v>
      </c>
      <c r="BE555" s="67" t="e">
        <f t="shared" si="3873"/>
        <v>#N/A</v>
      </c>
      <c r="BF555" s="67" t="e">
        <f t="shared" si="3874"/>
        <v>#N/A</v>
      </c>
      <c r="BG555" s="67" t="e">
        <f t="shared" si="3875"/>
        <v>#N/A</v>
      </c>
      <c r="BH555" s="67" t="e">
        <f t="shared" si="3876"/>
        <v>#N/A</v>
      </c>
      <c r="BI555" s="67" t="e">
        <f t="shared" si="3877"/>
        <v>#N/A</v>
      </c>
      <c r="BJ555" s="67" t="e">
        <f t="shared" si="3878"/>
        <v>#N/A</v>
      </c>
      <c r="BK555" s="67">
        <f t="shared" si="3879"/>
        <v>1419</v>
      </c>
      <c r="BL555" s="67">
        <f t="shared" si="3880"/>
        <v>1419</v>
      </c>
      <c r="BM555" s="67">
        <f t="shared" si="3881"/>
        <v>2016</v>
      </c>
      <c r="BN555" s="67">
        <f t="shared" si="3882"/>
        <v>2016</v>
      </c>
      <c r="BO555" s="67">
        <f t="shared" si="3883"/>
        <v>2799</v>
      </c>
      <c r="BP555" s="67">
        <f t="shared" si="3884"/>
        <v>2799</v>
      </c>
      <c r="BQ555" s="67">
        <f t="shared" si="3885"/>
        <v>3794</v>
      </c>
      <c r="BR555" s="67">
        <f t="shared" si="3886"/>
        <v>3794</v>
      </c>
      <c r="BS555" s="67" t="e">
        <f t="shared" si="3887"/>
        <v>#N/A</v>
      </c>
      <c r="BT555" s="67" t="e">
        <f t="shared" si="3888"/>
        <v>#N/A</v>
      </c>
      <c r="BU555" s="67" t="e">
        <f t="shared" si="3889"/>
        <v>#N/A</v>
      </c>
      <c r="BV555" s="67" t="e">
        <f t="shared" si="3890"/>
        <v>#N/A</v>
      </c>
      <c r="BW555" s="67" t="e">
        <f t="shared" si="3891"/>
        <v>#N/A</v>
      </c>
      <c r="BX555" s="67" t="e">
        <f t="shared" si="3892"/>
        <v>#N/A</v>
      </c>
      <c r="BY555" s="67" t="e">
        <f t="shared" si="3893"/>
        <v>#N/A</v>
      </c>
      <c r="BZ555" s="67" t="e">
        <f t="shared" si="3894"/>
        <v>#N/A</v>
      </c>
      <c r="CA555" s="67" t="e">
        <f t="shared" si="3895"/>
        <v>#N/A</v>
      </c>
      <c r="CB555" s="67" t="e">
        <f t="shared" si="3896"/>
        <v>#N/A</v>
      </c>
      <c r="CC555" s="67" t="e">
        <f t="shared" si="3897"/>
        <v>#N/A</v>
      </c>
      <c r="CD555" s="67" t="e">
        <f t="shared" si="3898"/>
        <v>#N/A</v>
      </c>
      <c r="CE555" s="67" t="e">
        <f t="shared" si="3899"/>
        <v>#N/A</v>
      </c>
      <c r="CF555" s="67" t="e">
        <f t="shared" si="3900"/>
        <v>#N/A</v>
      </c>
      <c r="CG555" s="67" t="e">
        <f t="shared" si="3901"/>
        <v>#N/A</v>
      </c>
      <c r="CH555" s="67" t="e">
        <f t="shared" si="3902"/>
        <v>#N/A</v>
      </c>
      <c r="CI555" s="67" t="e">
        <f t="shared" si="3903"/>
        <v>#N/A</v>
      </c>
      <c r="CJ555" s="67" t="e">
        <f t="shared" si="3904"/>
        <v>#N/A</v>
      </c>
      <c r="CK555" s="67" t="e">
        <f t="shared" si="3905"/>
        <v>#N/A</v>
      </c>
      <c r="CL555" s="68" t="e">
        <f t="shared" si="3906"/>
        <v>#N/A</v>
      </c>
    </row>
    <row r="556" spans="2:90" hidden="1" x14ac:dyDescent="0.4">
      <c r="B556" t="str">
        <f t="shared" si="3827"/>
        <v>2016(株)洸陽電機</v>
      </c>
      <c r="C556" t="str">
        <f t="shared" si="3828"/>
        <v>2016(株)洸陽電機</v>
      </c>
      <c r="D556">
        <v>2016</v>
      </c>
      <c r="E556">
        <v>2017</v>
      </c>
      <c r="G556" s="36" t="s">
        <v>211</v>
      </c>
      <c r="H556">
        <v>4.8099999999999998E-4</v>
      </c>
      <c r="J556">
        <v>6.0499999999999996E-4</v>
      </c>
      <c r="L556" s="60" t="s">
        <v>2257</v>
      </c>
      <c r="M556" s="61">
        <v>2016</v>
      </c>
      <c r="N556" s="62" t="s">
        <v>292</v>
      </c>
      <c r="P556" s="60" t="s">
        <v>659</v>
      </c>
      <c r="Q556" s="61" t="e">
        <f t="shared" si="3835"/>
        <v>#N/A</v>
      </c>
      <c r="R556" s="61" t="e">
        <f t="shared" si="3836"/>
        <v>#N/A</v>
      </c>
      <c r="S556" s="61" t="e">
        <f t="shared" si="3837"/>
        <v>#N/A</v>
      </c>
      <c r="T556" s="61" t="e">
        <f t="shared" si="3838"/>
        <v>#N/A</v>
      </c>
      <c r="U556" s="61" t="e">
        <f t="shared" si="3839"/>
        <v>#N/A</v>
      </c>
      <c r="V556" s="61" t="e">
        <f t="shared" si="3840"/>
        <v>#N/A</v>
      </c>
      <c r="W556" s="61" t="e">
        <f t="shared" si="3841"/>
        <v>#N/A</v>
      </c>
      <c r="X556" s="61" t="e">
        <f t="shared" si="3842"/>
        <v>#N/A</v>
      </c>
      <c r="Y556" s="61">
        <f t="shared" si="3843"/>
        <v>1298</v>
      </c>
      <c r="Z556" s="61">
        <f t="shared" si="3844"/>
        <v>1298</v>
      </c>
      <c r="AA556" s="61">
        <f t="shared" si="3845"/>
        <v>1736</v>
      </c>
      <c r="AB556" s="61">
        <f t="shared" si="3846"/>
        <v>1736</v>
      </c>
      <c r="AC556" s="61">
        <f t="shared" si="3847"/>
        <v>2241</v>
      </c>
      <c r="AD556" s="61">
        <f t="shared" si="3848"/>
        <v>2241</v>
      </c>
      <c r="AE556" s="61">
        <f t="shared" si="3849"/>
        <v>2779</v>
      </c>
      <c r="AF556" s="61">
        <f t="shared" si="3850"/>
        <v>2779</v>
      </c>
      <c r="AG556" s="61" t="e">
        <f t="shared" si="3851"/>
        <v>#N/A</v>
      </c>
      <c r="AH556" s="61" t="e">
        <f t="shared" si="3852"/>
        <v>#N/A</v>
      </c>
      <c r="AI556" s="61" t="e">
        <f t="shared" si="4100"/>
        <v>#N/A</v>
      </c>
      <c r="AJ556" s="61" t="e">
        <f t="shared" ref="AJ556" si="4149">AI556+COUNTIF($L:$L,AI$2&amp;$P556)-1</f>
        <v>#N/A</v>
      </c>
      <c r="AK556" s="61" t="e">
        <f t="shared" si="4102"/>
        <v>#N/A</v>
      </c>
      <c r="AL556" s="61" t="e">
        <f t="shared" ref="AL556" si="4150">AK556+COUNTIF($L:$L,AK$2&amp;$P556)-1</f>
        <v>#N/A</v>
      </c>
      <c r="AM556" s="61" t="e">
        <f t="shared" si="4104"/>
        <v>#N/A</v>
      </c>
      <c r="AN556" s="61" t="e">
        <f t="shared" ref="AN556" si="4151">AM556+COUNTIF($L:$L,AM$2&amp;$P556)-1</f>
        <v>#N/A</v>
      </c>
      <c r="AO556" s="61" t="e">
        <f t="shared" si="4106"/>
        <v>#N/A</v>
      </c>
      <c r="AP556" s="61" t="e">
        <f t="shared" ref="AP556" si="4152">AO556+COUNTIF($L:$L,AO$2&amp;$P556)-1</f>
        <v>#N/A</v>
      </c>
      <c r="AQ556" s="61" t="e">
        <f t="shared" si="4108"/>
        <v>#N/A</v>
      </c>
      <c r="AR556" s="61" t="e">
        <f t="shared" ref="AR556" si="4153">AQ556+COUNTIF($L:$L,AQ$2&amp;$P556)-1</f>
        <v>#N/A</v>
      </c>
      <c r="AS556" s="61" t="e">
        <f t="shared" si="4110"/>
        <v>#N/A</v>
      </c>
      <c r="AT556" s="61" t="e">
        <f t="shared" ref="AT556" si="4154">AS556+COUNTIF($L:$L,AS$2&amp;$P556)-1</f>
        <v>#N/A</v>
      </c>
      <c r="AU556" s="61" t="e">
        <f t="shared" si="4112"/>
        <v>#N/A</v>
      </c>
      <c r="AV556" s="61" t="e">
        <f t="shared" si="3866"/>
        <v>#N/A</v>
      </c>
      <c r="AW556" s="61" t="e">
        <f t="shared" si="3867"/>
        <v>#N/A</v>
      </c>
      <c r="AX556" s="61" t="e">
        <f t="shared" si="3868"/>
        <v>#N/A</v>
      </c>
      <c r="AY556" s="61" t="e">
        <f t="shared" si="3869"/>
        <v>#N/A</v>
      </c>
      <c r="AZ556" s="62" t="e">
        <f t="shared" si="3870"/>
        <v>#N/A</v>
      </c>
      <c r="BB556" s="69" t="s">
        <v>659</v>
      </c>
      <c r="BC556" s="70" t="e">
        <f t="shared" si="3871"/>
        <v>#N/A</v>
      </c>
      <c r="BD556" s="70" t="e">
        <f t="shared" si="3872"/>
        <v>#N/A</v>
      </c>
      <c r="BE556" s="70" t="e">
        <f t="shared" si="3873"/>
        <v>#N/A</v>
      </c>
      <c r="BF556" s="70" t="e">
        <f t="shared" si="3874"/>
        <v>#N/A</v>
      </c>
      <c r="BG556" s="70" t="e">
        <f t="shared" si="3875"/>
        <v>#N/A</v>
      </c>
      <c r="BH556" s="70" t="e">
        <f t="shared" si="3876"/>
        <v>#N/A</v>
      </c>
      <c r="BI556" s="70" t="e">
        <f t="shared" si="3877"/>
        <v>#N/A</v>
      </c>
      <c r="BJ556" s="70" t="e">
        <f t="shared" si="3878"/>
        <v>#N/A</v>
      </c>
      <c r="BK556" s="70">
        <f t="shared" si="3879"/>
        <v>1420</v>
      </c>
      <c r="BL556" s="70">
        <f t="shared" si="3880"/>
        <v>1420</v>
      </c>
      <c r="BM556" s="70">
        <f t="shared" si="3881"/>
        <v>2017</v>
      </c>
      <c r="BN556" s="70">
        <f t="shared" si="3882"/>
        <v>2017</v>
      </c>
      <c r="BO556" s="70">
        <f t="shared" si="3883"/>
        <v>2800</v>
      </c>
      <c r="BP556" s="70">
        <f t="shared" si="3884"/>
        <v>2800</v>
      </c>
      <c r="BQ556" s="70">
        <f t="shared" si="3885"/>
        <v>3795</v>
      </c>
      <c r="BR556" s="70">
        <f t="shared" si="3886"/>
        <v>3795</v>
      </c>
      <c r="BS556" s="70" t="e">
        <f t="shared" si="3887"/>
        <v>#N/A</v>
      </c>
      <c r="BT556" s="70" t="e">
        <f t="shared" si="3888"/>
        <v>#N/A</v>
      </c>
      <c r="BU556" s="70" t="e">
        <f t="shared" si="3889"/>
        <v>#N/A</v>
      </c>
      <c r="BV556" s="70" t="e">
        <f t="shared" si="3890"/>
        <v>#N/A</v>
      </c>
      <c r="BW556" s="70" t="e">
        <f t="shared" si="3891"/>
        <v>#N/A</v>
      </c>
      <c r="BX556" s="70" t="e">
        <f t="shared" si="3892"/>
        <v>#N/A</v>
      </c>
      <c r="BY556" s="70" t="e">
        <f t="shared" si="3893"/>
        <v>#N/A</v>
      </c>
      <c r="BZ556" s="70" t="e">
        <f t="shared" si="3894"/>
        <v>#N/A</v>
      </c>
      <c r="CA556" s="70" t="e">
        <f t="shared" si="3895"/>
        <v>#N/A</v>
      </c>
      <c r="CB556" s="70" t="e">
        <f t="shared" si="3896"/>
        <v>#N/A</v>
      </c>
      <c r="CC556" s="70" t="e">
        <f t="shared" si="3897"/>
        <v>#N/A</v>
      </c>
      <c r="CD556" s="70" t="e">
        <f t="shared" si="3898"/>
        <v>#N/A</v>
      </c>
      <c r="CE556" s="70" t="e">
        <f t="shared" si="3899"/>
        <v>#N/A</v>
      </c>
      <c r="CF556" s="70" t="e">
        <f t="shared" si="3900"/>
        <v>#N/A</v>
      </c>
      <c r="CG556" s="70" t="e">
        <f t="shared" si="3901"/>
        <v>#N/A</v>
      </c>
      <c r="CH556" s="70" t="e">
        <f t="shared" si="3902"/>
        <v>#N/A</v>
      </c>
      <c r="CI556" s="70" t="e">
        <f t="shared" si="3903"/>
        <v>#N/A</v>
      </c>
      <c r="CJ556" s="70" t="e">
        <f t="shared" si="3904"/>
        <v>#N/A</v>
      </c>
      <c r="CK556" s="70" t="e">
        <f t="shared" si="3905"/>
        <v>#N/A</v>
      </c>
      <c r="CL556" s="71" t="e">
        <f t="shared" si="3906"/>
        <v>#N/A</v>
      </c>
    </row>
    <row r="557" spans="2:90" hidden="1" x14ac:dyDescent="0.4">
      <c r="B557" t="str">
        <f t="shared" si="3827"/>
        <v>2016(株)サニックス</v>
      </c>
      <c r="C557" t="str">
        <f t="shared" si="3828"/>
        <v>2016(株)サニックス</v>
      </c>
      <c r="D557">
        <v>2016</v>
      </c>
      <c r="E557">
        <v>2017</v>
      </c>
      <c r="G557" s="36" t="s">
        <v>124</v>
      </c>
      <c r="H557">
        <v>2.3900000000000001E-4</v>
      </c>
      <c r="J557">
        <v>5.5099999999999995E-4</v>
      </c>
      <c r="L557" s="57" t="s">
        <v>2258</v>
      </c>
      <c r="M557" s="58">
        <v>2016</v>
      </c>
      <c r="N557" s="59" t="s">
        <v>293</v>
      </c>
      <c r="P557" s="57" t="s">
        <v>660</v>
      </c>
      <c r="Q557" s="58" t="e">
        <f t="shared" si="3835"/>
        <v>#N/A</v>
      </c>
      <c r="R557" s="58" t="e">
        <f t="shared" si="3836"/>
        <v>#N/A</v>
      </c>
      <c r="S557" s="58" t="e">
        <f t="shared" si="3837"/>
        <v>#N/A</v>
      </c>
      <c r="T557" s="58" t="e">
        <f t="shared" si="3838"/>
        <v>#N/A</v>
      </c>
      <c r="U557" s="58" t="e">
        <f t="shared" si="3839"/>
        <v>#N/A</v>
      </c>
      <c r="V557" s="58" t="e">
        <f t="shared" si="3840"/>
        <v>#N/A</v>
      </c>
      <c r="W557" s="58" t="e">
        <f t="shared" si="3841"/>
        <v>#N/A</v>
      </c>
      <c r="X557" s="58" t="e">
        <f t="shared" si="3842"/>
        <v>#N/A</v>
      </c>
      <c r="Y557" s="58">
        <f t="shared" si="3843"/>
        <v>1299</v>
      </c>
      <c r="Z557" s="58">
        <f t="shared" si="3844"/>
        <v>1299</v>
      </c>
      <c r="AA557" s="58">
        <f t="shared" si="3845"/>
        <v>1737</v>
      </c>
      <c r="AB557" s="58">
        <f t="shared" si="3846"/>
        <v>1737</v>
      </c>
      <c r="AC557" s="58">
        <f t="shared" si="3847"/>
        <v>2242</v>
      </c>
      <c r="AD557" s="58">
        <f t="shared" si="3848"/>
        <v>2242</v>
      </c>
      <c r="AE557" s="58">
        <f t="shared" si="3849"/>
        <v>2780</v>
      </c>
      <c r="AF557" s="58">
        <f t="shared" si="3850"/>
        <v>2780</v>
      </c>
      <c r="AG557" s="58" t="e">
        <f t="shared" si="3851"/>
        <v>#N/A</v>
      </c>
      <c r="AH557" s="58" t="e">
        <f t="shared" si="3852"/>
        <v>#N/A</v>
      </c>
      <c r="AI557" s="58" t="e">
        <f t="shared" si="4100"/>
        <v>#N/A</v>
      </c>
      <c r="AJ557" s="58" t="e">
        <f t="shared" ref="AJ557" si="4155">AI557+COUNTIF($L:$L,AI$2&amp;$P557)-1</f>
        <v>#N/A</v>
      </c>
      <c r="AK557" s="58" t="e">
        <f t="shared" si="4102"/>
        <v>#N/A</v>
      </c>
      <c r="AL557" s="58" t="e">
        <f t="shared" ref="AL557" si="4156">AK557+COUNTIF($L:$L,AK$2&amp;$P557)-1</f>
        <v>#N/A</v>
      </c>
      <c r="AM557" s="58" t="e">
        <f t="shared" si="4104"/>
        <v>#N/A</v>
      </c>
      <c r="AN557" s="58" t="e">
        <f t="shared" ref="AN557" si="4157">AM557+COUNTIF($L:$L,AM$2&amp;$P557)-1</f>
        <v>#N/A</v>
      </c>
      <c r="AO557" s="58" t="e">
        <f t="shared" si="4106"/>
        <v>#N/A</v>
      </c>
      <c r="AP557" s="58" t="e">
        <f t="shared" ref="AP557" si="4158">AO557+COUNTIF($L:$L,AO$2&amp;$P557)-1</f>
        <v>#N/A</v>
      </c>
      <c r="AQ557" s="58" t="e">
        <f t="shared" si="4108"/>
        <v>#N/A</v>
      </c>
      <c r="AR557" s="58" t="e">
        <f t="shared" ref="AR557" si="4159">AQ557+COUNTIF($L:$L,AQ$2&amp;$P557)-1</f>
        <v>#N/A</v>
      </c>
      <c r="AS557" s="58" t="e">
        <f t="shared" si="4110"/>
        <v>#N/A</v>
      </c>
      <c r="AT557" s="58" t="e">
        <f t="shared" ref="AT557" si="4160">AS557+COUNTIF($L:$L,AS$2&amp;$P557)-1</f>
        <v>#N/A</v>
      </c>
      <c r="AU557" s="58" t="e">
        <f t="shared" si="4112"/>
        <v>#N/A</v>
      </c>
      <c r="AV557" s="58" t="e">
        <f t="shared" si="3866"/>
        <v>#N/A</v>
      </c>
      <c r="AW557" s="58" t="e">
        <f t="shared" si="3867"/>
        <v>#N/A</v>
      </c>
      <c r="AX557" s="58" t="e">
        <f t="shared" si="3868"/>
        <v>#N/A</v>
      </c>
      <c r="AY557" s="58" t="e">
        <f t="shared" si="3869"/>
        <v>#N/A</v>
      </c>
      <c r="AZ557" s="59" t="e">
        <f t="shared" si="3870"/>
        <v>#N/A</v>
      </c>
      <c r="BB557" s="66" t="s">
        <v>660</v>
      </c>
      <c r="BC557" s="67" t="e">
        <f t="shared" si="3871"/>
        <v>#N/A</v>
      </c>
      <c r="BD557" s="67" t="e">
        <f t="shared" si="3872"/>
        <v>#N/A</v>
      </c>
      <c r="BE557" s="67" t="e">
        <f t="shared" si="3873"/>
        <v>#N/A</v>
      </c>
      <c r="BF557" s="67" t="e">
        <f t="shared" si="3874"/>
        <v>#N/A</v>
      </c>
      <c r="BG557" s="67" t="e">
        <f t="shared" si="3875"/>
        <v>#N/A</v>
      </c>
      <c r="BH557" s="67" t="e">
        <f t="shared" si="3876"/>
        <v>#N/A</v>
      </c>
      <c r="BI557" s="67" t="e">
        <f t="shared" si="3877"/>
        <v>#N/A</v>
      </c>
      <c r="BJ557" s="67" t="e">
        <f t="shared" si="3878"/>
        <v>#N/A</v>
      </c>
      <c r="BK557" s="67">
        <f t="shared" si="3879"/>
        <v>1421</v>
      </c>
      <c r="BL557" s="67">
        <f t="shared" si="3880"/>
        <v>1421</v>
      </c>
      <c r="BM557" s="67">
        <f t="shared" si="3881"/>
        <v>2018</v>
      </c>
      <c r="BN557" s="67">
        <f t="shared" si="3882"/>
        <v>2018</v>
      </c>
      <c r="BO557" s="67">
        <f t="shared" si="3883"/>
        <v>2801</v>
      </c>
      <c r="BP557" s="67">
        <f t="shared" si="3884"/>
        <v>2801</v>
      </c>
      <c r="BQ557" s="67">
        <f t="shared" si="3885"/>
        <v>3796</v>
      </c>
      <c r="BR557" s="67">
        <f t="shared" si="3886"/>
        <v>3796</v>
      </c>
      <c r="BS557" s="67" t="e">
        <f t="shared" si="3887"/>
        <v>#N/A</v>
      </c>
      <c r="BT557" s="67" t="e">
        <f t="shared" si="3888"/>
        <v>#N/A</v>
      </c>
      <c r="BU557" s="67" t="e">
        <f t="shared" si="3889"/>
        <v>#N/A</v>
      </c>
      <c r="BV557" s="67" t="e">
        <f t="shared" si="3890"/>
        <v>#N/A</v>
      </c>
      <c r="BW557" s="67" t="e">
        <f t="shared" si="3891"/>
        <v>#N/A</v>
      </c>
      <c r="BX557" s="67" t="e">
        <f t="shared" si="3892"/>
        <v>#N/A</v>
      </c>
      <c r="BY557" s="67" t="e">
        <f t="shared" si="3893"/>
        <v>#N/A</v>
      </c>
      <c r="BZ557" s="67" t="e">
        <f t="shared" si="3894"/>
        <v>#N/A</v>
      </c>
      <c r="CA557" s="67" t="e">
        <f t="shared" si="3895"/>
        <v>#N/A</v>
      </c>
      <c r="CB557" s="67" t="e">
        <f t="shared" si="3896"/>
        <v>#N/A</v>
      </c>
      <c r="CC557" s="67" t="e">
        <f t="shared" si="3897"/>
        <v>#N/A</v>
      </c>
      <c r="CD557" s="67" t="e">
        <f t="shared" si="3898"/>
        <v>#N/A</v>
      </c>
      <c r="CE557" s="67" t="e">
        <f t="shared" si="3899"/>
        <v>#N/A</v>
      </c>
      <c r="CF557" s="67" t="e">
        <f t="shared" si="3900"/>
        <v>#N/A</v>
      </c>
      <c r="CG557" s="67" t="e">
        <f t="shared" si="3901"/>
        <v>#N/A</v>
      </c>
      <c r="CH557" s="67" t="e">
        <f t="shared" si="3902"/>
        <v>#N/A</v>
      </c>
      <c r="CI557" s="67" t="e">
        <f t="shared" si="3903"/>
        <v>#N/A</v>
      </c>
      <c r="CJ557" s="67" t="e">
        <f t="shared" si="3904"/>
        <v>#N/A</v>
      </c>
      <c r="CK557" s="67" t="e">
        <f t="shared" si="3905"/>
        <v>#N/A</v>
      </c>
      <c r="CL557" s="68" t="e">
        <f t="shared" si="3906"/>
        <v>#N/A</v>
      </c>
    </row>
    <row r="558" spans="2:90" hidden="1" x14ac:dyDescent="0.4">
      <c r="B558" t="str">
        <f t="shared" si="3827"/>
        <v>2016(株)コンシェルジュ</v>
      </c>
      <c r="C558" t="str">
        <f t="shared" si="3828"/>
        <v>2016(株)コンシェルジュ</v>
      </c>
      <c r="D558">
        <v>2016</v>
      </c>
      <c r="E558">
        <v>2017</v>
      </c>
      <c r="G558" s="36" t="s">
        <v>212</v>
      </c>
      <c r="H558">
        <v>5.8699999999999996E-4</v>
      </c>
      <c r="J558">
        <v>2.2699999999999999E-4</v>
      </c>
      <c r="L558" s="60" t="s">
        <v>2259</v>
      </c>
      <c r="M558" s="61">
        <v>2016</v>
      </c>
      <c r="N558" s="62" t="s">
        <v>218</v>
      </c>
      <c r="P558" s="60" t="s">
        <v>661</v>
      </c>
      <c r="Q558" s="61" t="e">
        <f t="shared" si="3835"/>
        <v>#N/A</v>
      </c>
      <c r="R558" s="61" t="e">
        <f t="shared" si="3836"/>
        <v>#N/A</v>
      </c>
      <c r="S558" s="61" t="e">
        <f t="shared" si="3837"/>
        <v>#N/A</v>
      </c>
      <c r="T558" s="61" t="e">
        <f t="shared" si="3838"/>
        <v>#N/A</v>
      </c>
      <c r="U558" s="61" t="e">
        <f t="shared" si="3839"/>
        <v>#N/A</v>
      </c>
      <c r="V558" s="61" t="e">
        <f t="shared" si="3840"/>
        <v>#N/A</v>
      </c>
      <c r="W558" s="61" t="e">
        <f t="shared" si="3841"/>
        <v>#N/A</v>
      </c>
      <c r="X558" s="61" t="e">
        <f t="shared" si="3842"/>
        <v>#N/A</v>
      </c>
      <c r="Y558" s="61">
        <f t="shared" si="3843"/>
        <v>1300</v>
      </c>
      <c r="Z558" s="61">
        <f t="shared" si="3844"/>
        <v>1300</v>
      </c>
      <c r="AA558" s="61">
        <f t="shared" si="3845"/>
        <v>1738</v>
      </c>
      <c r="AB558" s="61">
        <f t="shared" si="3846"/>
        <v>1738</v>
      </c>
      <c r="AC558" s="61">
        <f t="shared" si="3847"/>
        <v>2243</v>
      </c>
      <c r="AD558" s="61">
        <f t="shared" si="3848"/>
        <v>2243</v>
      </c>
      <c r="AE558" s="61">
        <f t="shared" si="3849"/>
        <v>2781</v>
      </c>
      <c r="AF558" s="61">
        <f t="shared" si="3850"/>
        <v>2781</v>
      </c>
      <c r="AG558" s="61" t="e">
        <f t="shared" si="3851"/>
        <v>#N/A</v>
      </c>
      <c r="AH558" s="61" t="e">
        <f t="shared" si="3852"/>
        <v>#N/A</v>
      </c>
      <c r="AI558" s="61" t="e">
        <f t="shared" si="4100"/>
        <v>#N/A</v>
      </c>
      <c r="AJ558" s="61" t="e">
        <f t="shared" ref="AJ558" si="4161">AI558+COUNTIF($L:$L,AI$2&amp;$P558)-1</f>
        <v>#N/A</v>
      </c>
      <c r="AK558" s="61" t="e">
        <f t="shared" si="4102"/>
        <v>#N/A</v>
      </c>
      <c r="AL558" s="61" t="e">
        <f t="shared" ref="AL558" si="4162">AK558+COUNTIF($L:$L,AK$2&amp;$P558)-1</f>
        <v>#N/A</v>
      </c>
      <c r="AM558" s="61" t="e">
        <f t="shared" si="4104"/>
        <v>#N/A</v>
      </c>
      <c r="AN558" s="61" t="e">
        <f t="shared" ref="AN558" si="4163">AM558+COUNTIF($L:$L,AM$2&amp;$P558)-1</f>
        <v>#N/A</v>
      </c>
      <c r="AO558" s="61" t="e">
        <f t="shared" si="4106"/>
        <v>#N/A</v>
      </c>
      <c r="AP558" s="61" t="e">
        <f t="shared" ref="AP558" si="4164">AO558+COUNTIF($L:$L,AO$2&amp;$P558)-1</f>
        <v>#N/A</v>
      </c>
      <c r="AQ558" s="61" t="e">
        <f t="shared" si="4108"/>
        <v>#N/A</v>
      </c>
      <c r="AR558" s="61" t="e">
        <f t="shared" ref="AR558" si="4165">AQ558+COUNTIF($L:$L,AQ$2&amp;$P558)-1</f>
        <v>#N/A</v>
      </c>
      <c r="AS558" s="61" t="e">
        <f t="shared" si="4110"/>
        <v>#N/A</v>
      </c>
      <c r="AT558" s="61" t="e">
        <f t="shared" ref="AT558" si="4166">AS558+COUNTIF($L:$L,AS$2&amp;$P558)-1</f>
        <v>#N/A</v>
      </c>
      <c r="AU558" s="61" t="e">
        <f t="shared" si="4112"/>
        <v>#N/A</v>
      </c>
      <c r="AV558" s="61" t="e">
        <f t="shared" si="3866"/>
        <v>#N/A</v>
      </c>
      <c r="AW558" s="61" t="e">
        <f t="shared" si="3867"/>
        <v>#N/A</v>
      </c>
      <c r="AX558" s="61" t="e">
        <f t="shared" si="3868"/>
        <v>#N/A</v>
      </c>
      <c r="AY558" s="61" t="e">
        <f t="shared" si="3869"/>
        <v>#N/A</v>
      </c>
      <c r="AZ558" s="62" t="e">
        <f t="shared" si="3870"/>
        <v>#N/A</v>
      </c>
      <c r="BB558" s="69" t="s">
        <v>661</v>
      </c>
      <c r="BC558" s="70" t="e">
        <f t="shared" si="3871"/>
        <v>#N/A</v>
      </c>
      <c r="BD558" s="70" t="e">
        <f t="shared" si="3872"/>
        <v>#N/A</v>
      </c>
      <c r="BE558" s="70" t="e">
        <f t="shared" si="3873"/>
        <v>#N/A</v>
      </c>
      <c r="BF558" s="70" t="e">
        <f t="shared" si="3874"/>
        <v>#N/A</v>
      </c>
      <c r="BG558" s="70" t="e">
        <f t="shared" si="3875"/>
        <v>#N/A</v>
      </c>
      <c r="BH558" s="70" t="e">
        <f t="shared" si="3876"/>
        <v>#N/A</v>
      </c>
      <c r="BI558" s="70" t="e">
        <f t="shared" si="3877"/>
        <v>#N/A</v>
      </c>
      <c r="BJ558" s="70" t="e">
        <f t="shared" si="3878"/>
        <v>#N/A</v>
      </c>
      <c r="BK558" s="70">
        <f t="shared" si="3879"/>
        <v>1422</v>
      </c>
      <c r="BL558" s="70">
        <f t="shared" si="3880"/>
        <v>1422</v>
      </c>
      <c r="BM558" s="70">
        <f t="shared" si="3881"/>
        <v>2019</v>
      </c>
      <c r="BN558" s="70">
        <f t="shared" si="3882"/>
        <v>2019</v>
      </c>
      <c r="BO558" s="70">
        <f t="shared" si="3883"/>
        <v>2802</v>
      </c>
      <c r="BP558" s="70">
        <f t="shared" si="3884"/>
        <v>2802</v>
      </c>
      <c r="BQ558" s="70">
        <f t="shared" si="3885"/>
        <v>3797</v>
      </c>
      <c r="BR558" s="70">
        <f t="shared" si="3886"/>
        <v>3797</v>
      </c>
      <c r="BS558" s="70" t="e">
        <f t="shared" si="3887"/>
        <v>#N/A</v>
      </c>
      <c r="BT558" s="70" t="e">
        <f t="shared" si="3888"/>
        <v>#N/A</v>
      </c>
      <c r="BU558" s="70" t="e">
        <f t="shared" si="3889"/>
        <v>#N/A</v>
      </c>
      <c r="BV558" s="70" t="e">
        <f t="shared" si="3890"/>
        <v>#N/A</v>
      </c>
      <c r="BW558" s="70" t="e">
        <f t="shared" si="3891"/>
        <v>#N/A</v>
      </c>
      <c r="BX558" s="70" t="e">
        <f t="shared" si="3892"/>
        <v>#N/A</v>
      </c>
      <c r="BY558" s="70" t="e">
        <f t="shared" si="3893"/>
        <v>#N/A</v>
      </c>
      <c r="BZ558" s="70" t="e">
        <f t="shared" si="3894"/>
        <v>#N/A</v>
      </c>
      <c r="CA558" s="70" t="e">
        <f t="shared" si="3895"/>
        <v>#N/A</v>
      </c>
      <c r="CB558" s="70" t="e">
        <f t="shared" si="3896"/>
        <v>#N/A</v>
      </c>
      <c r="CC558" s="70" t="e">
        <f t="shared" si="3897"/>
        <v>#N/A</v>
      </c>
      <c r="CD558" s="70" t="e">
        <f t="shared" si="3898"/>
        <v>#N/A</v>
      </c>
      <c r="CE558" s="70" t="e">
        <f t="shared" si="3899"/>
        <v>#N/A</v>
      </c>
      <c r="CF558" s="70" t="e">
        <f t="shared" si="3900"/>
        <v>#N/A</v>
      </c>
      <c r="CG558" s="70" t="e">
        <f t="shared" si="3901"/>
        <v>#N/A</v>
      </c>
      <c r="CH558" s="70" t="e">
        <f t="shared" si="3902"/>
        <v>#N/A</v>
      </c>
      <c r="CI558" s="70" t="e">
        <f t="shared" si="3903"/>
        <v>#N/A</v>
      </c>
      <c r="CJ558" s="70" t="e">
        <f t="shared" si="3904"/>
        <v>#N/A</v>
      </c>
      <c r="CK558" s="70" t="e">
        <f t="shared" si="3905"/>
        <v>#N/A</v>
      </c>
      <c r="CL558" s="71" t="e">
        <f t="shared" si="3906"/>
        <v>#N/A</v>
      </c>
    </row>
    <row r="559" spans="2:90" hidden="1" x14ac:dyDescent="0.4">
      <c r="B559" t="str">
        <f t="shared" si="3827"/>
        <v>2016(株)アイ・グリッド・ソリューションズ</v>
      </c>
      <c r="C559" t="str">
        <f t="shared" si="3828"/>
        <v>2016(株)アイ・グリッド・ソリューションズ</v>
      </c>
      <c r="D559">
        <v>2016</v>
      </c>
      <c r="E559">
        <v>2017</v>
      </c>
      <c r="G559" s="36" t="s">
        <v>192</v>
      </c>
      <c r="H559">
        <v>5.9100000000000005E-4</v>
      </c>
      <c r="J559">
        <v>5.5199999999999997E-4</v>
      </c>
      <c r="L559" s="57" t="s">
        <v>2260</v>
      </c>
      <c r="M559" s="58">
        <v>2016</v>
      </c>
      <c r="N559" s="59" t="s">
        <v>294</v>
      </c>
      <c r="P559" s="57" t="s">
        <v>662</v>
      </c>
      <c r="Q559" s="58" t="e">
        <f t="shared" si="3835"/>
        <v>#N/A</v>
      </c>
      <c r="R559" s="58" t="e">
        <f t="shared" si="3836"/>
        <v>#N/A</v>
      </c>
      <c r="S559" s="58" t="e">
        <f t="shared" si="3837"/>
        <v>#N/A</v>
      </c>
      <c r="T559" s="58" t="e">
        <f t="shared" si="3838"/>
        <v>#N/A</v>
      </c>
      <c r="U559" s="58" t="e">
        <f t="shared" si="3839"/>
        <v>#N/A</v>
      </c>
      <c r="V559" s="58" t="e">
        <f t="shared" si="3840"/>
        <v>#N/A</v>
      </c>
      <c r="W559" s="58" t="e">
        <f t="shared" si="3841"/>
        <v>#N/A</v>
      </c>
      <c r="X559" s="58" t="e">
        <f t="shared" si="3842"/>
        <v>#N/A</v>
      </c>
      <c r="Y559" s="58">
        <f t="shared" si="3843"/>
        <v>1301</v>
      </c>
      <c r="Z559" s="58">
        <f t="shared" si="3844"/>
        <v>1301</v>
      </c>
      <c r="AA559" s="58">
        <f t="shared" si="3845"/>
        <v>1740</v>
      </c>
      <c r="AB559" s="58">
        <f t="shared" si="3846"/>
        <v>1740</v>
      </c>
      <c r="AC559" s="58">
        <f t="shared" si="3847"/>
        <v>2245</v>
      </c>
      <c r="AD559" s="58">
        <f t="shared" si="3848"/>
        <v>2245</v>
      </c>
      <c r="AE559" s="58">
        <f t="shared" si="3849"/>
        <v>2783</v>
      </c>
      <c r="AF559" s="58">
        <f t="shared" si="3850"/>
        <v>2783</v>
      </c>
      <c r="AG559" s="58" t="e">
        <f t="shared" si="3851"/>
        <v>#N/A</v>
      </c>
      <c r="AH559" s="58" t="e">
        <f t="shared" si="3852"/>
        <v>#N/A</v>
      </c>
      <c r="AI559" s="58" t="e">
        <f t="shared" si="4100"/>
        <v>#N/A</v>
      </c>
      <c r="AJ559" s="58" t="e">
        <f t="shared" ref="AJ559" si="4167">AI559+COUNTIF($L:$L,AI$2&amp;$P559)-1</f>
        <v>#N/A</v>
      </c>
      <c r="AK559" s="58" t="e">
        <f t="shared" si="4102"/>
        <v>#N/A</v>
      </c>
      <c r="AL559" s="58" t="e">
        <f t="shared" ref="AL559" si="4168">AK559+COUNTIF($L:$L,AK$2&amp;$P559)-1</f>
        <v>#N/A</v>
      </c>
      <c r="AM559" s="58" t="e">
        <f t="shared" si="4104"/>
        <v>#N/A</v>
      </c>
      <c r="AN559" s="58" t="e">
        <f t="shared" ref="AN559" si="4169">AM559+COUNTIF($L:$L,AM$2&amp;$P559)-1</f>
        <v>#N/A</v>
      </c>
      <c r="AO559" s="58" t="e">
        <f t="shared" si="4106"/>
        <v>#N/A</v>
      </c>
      <c r="AP559" s="58" t="e">
        <f t="shared" ref="AP559" si="4170">AO559+COUNTIF($L:$L,AO$2&amp;$P559)-1</f>
        <v>#N/A</v>
      </c>
      <c r="AQ559" s="58" t="e">
        <f t="shared" si="4108"/>
        <v>#N/A</v>
      </c>
      <c r="AR559" s="58" t="e">
        <f t="shared" ref="AR559" si="4171">AQ559+COUNTIF($L:$L,AQ$2&amp;$P559)-1</f>
        <v>#N/A</v>
      </c>
      <c r="AS559" s="58" t="e">
        <f t="shared" si="4110"/>
        <v>#N/A</v>
      </c>
      <c r="AT559" s="58" t="e">
        <f t="shared" ref="AT559" si="4172">AS559+COUNTIF($L:$L,AS$2&amp;$P559)-1</f>
        <v>#N/A</v>
      </c>
      <c r="AU559" s="58" t="e">
        <f t="shared" si="4112"/>
        <v>#N/A</v>
      </c>
      <c r="AV559" s="58" t="e">
        <f t="shared" si="3866"/>
        <v>#N/A</v>
      </c>
      <c r="AW559" s="58" t="e">
        <f t="shared" si="3867"/>
        <v>#N/A</v>
      </c>
      <c r="AX559" s="58" t="e">
        <f t="shared" si="3868"/>
        <v>#N/A</v>
      </c>
      <c r="AY559" s="58" t="e">
        <f t="shared" si="3869"/>
        <v>#N/A</v>
      </c>
      <c r="AZ559" s="59" t="e">
        <f t="shared" si="3870"/>
        <v>#N/A</v>
      </c>
      <c r="BB559" s="66" t="s">
        <v>662</v>
      </c>
      <c r="BC559" s="67" t="e">
        <f t="shared" si="3871"/>
        <v>#N/A</v>
      </c>
      <c r="BD559" s="67" t="e">
        <f t="shared" si="3872"/>
        <v>#N/A</v>
      </c>
      <c r="BE559" s="67" t="e">
        <f t="shared" si="3873"/>
        <v>#N/A</v>
      </c>
      <c r="BF559" s="67" t="e">
        <f t="shared" si="3874"/>
        <v>#N/A</v>
      </c>
      <c r="BG559" s="67" t="e">
        <f t="shared" si="3875"/>
        <v>#N/A</v>
      </c>
      <c r="BH559" s="67" t="e">
        <f t="shared" si="3876"/>
        <v>#N/A</v>
      </c>
      <c r="BI559" s="67" t="e">
        <f t="shared" si="3877"/>
        <v>#N/A</v>
      </c>
      <c r="BJ559" s="67" t="e">
        <f t="shared" si="3878"/>
        <v>#N/A</v>
      </c>
      <c r="BK559" s="67">
        <f t="shared" si="3879"/>
        <v>1423</v>
      </c>
      <c r="BL559" s="67">
        <f t="shared" si="3880"/>
        <v>1423</v>
      </c>
      <c r="BM559" s="67">
        <f t="shared" si="3881"/>
        <v>2021</v>
      </c>
      <c r="BN559" s="67">
        <f t="shared" si="3882"/>
        <v>2021</v>
      </c>
      <c r="BO559" s="67">
        <f t="shared" si="3883"/>
        <v>2804</v>
      </c>
      <c r="BP559" s="67">
        <f t="shared" si="3884"/>
        <v>2804</v>
      </c>
      <c r="BQ559" s="67">
        <f t="shared" si="3885"/>
        <v>3799</v>
      </c>
      <c r="BR559" s="67">
        <f t="shared" si="3886"/>
        <v>3800</v>
      </c>
      <c r="BS559" s="67" t="e">
        <f t="shared" si="3887"/>
        <v>#N/A</v>
      </c>
      <c r="BT559" s="67" t="e">
        <f t="shared" si="3888"/>
        <v>#N/A</v>
      </c>
      <c r="BU559" s="67" t="e">
        <f t="shared" si="3889"/>
        <v>#N/A</v>
      </c>
      <c r="BV559" s="67" t="e">
        <f t="shared" si="3890"/>
        <v>#N/A</v>
      </c>
      <c r="BW559" s="67" t="e">
        <f t="shared" si="3891"/>
        <v>#N/A</v>
      </c>
      <c r="BX559" s="67" t="e">
        <f t="shared" si="3892"/>
        <v>#N/A</v>
      </c>
      <c r="BY559" s="67" t="e">
        <f t="shared" si="3893"/>
        <v>#N/A</v>
      </c>
      <c r="BZ559" s="67" t="e">
        <f t="shared" si="3894"/>
        <v>#N/A</v>
      </c>
      <c r="CA559" s="67" t="e">
        <f t="shared" si="3895"/>
        <v>#N/A</v>
      </c>
      <c r="CB559" s="67" t="e">
        <f t="shared" si="3896"/>
        <v>#N/A</v>
      </c>
      <c r="CC559" s="67" t="e">
        <f t="shared" si="3897"/>
        <v>#N/A</v>
      </c>
      <c r="CD559" s="67" t="e">
        <f t="shared" si="3898"/>
        <v>#N/A</v>
      </c>
      <c r="CE559" s="67" t="e">
        <f t="shared" si="3899"/>
        <v>#N/A</v>
      </c>
      <c r="CF559" s="67" t="e">
        <f t="shared" si="3900"/>
        <v>#N/A</v>
      </c>
      <c r="CG559" s="67" t="e">
        <f t="shared" si="3901"/>
        <v>#N/A</v>
      </c>
      <c r="CH559" s="67" t="e">
        <f t="shared" si="3902"/>
        <v>#N/A</v>
      </c>
      <c r="CI559" s="67" t="e">
        <f t="shared" si="3903"/>
        <v>#N/A</v>
      </c>
      <c r="CJ559" s="67" t="e">
        <f t="shared" si="3904"/>
        <v>#N/A</v>
      </c>
      <c r="CK559" s="67" t="e">
        <f t="shared" si="3905"/>
        <v>#N/A</v>
      </c>
      <c r="CL559" s="68" t="e">
        <f t="shared" si="3906"/>
        <v>#N/A</v>
      </c>
    </row>
    <row r="560" spans="2:90" hidden="1" x14ac:dyDescent="0.4">
      <c r="B560" t="str">
        <f t="shared" si="3827"/>
        <v>2016サミットエナジー(株)</v>
      </c>
      <c r="C560" t="str">
        <f t="shared" si="3828"/>
        <v>2016サミットエナジー(株)</v>
      </c>
      <c r="D560">
        <v>2016</v>
      </c>
      <c r="E560">
        <v>2017</v>
      </c>
      <c r="G560" s="36" t="s">
        <v>240</v>
      </c>
      <c r="H560">
        <v>6.0700000000000001E-4</v>
      </c>
      <c r="J560">
        <v>5.6899999999999995E-4</v>
      </c>
      <c r="L560" s="60" t="s">
        <v>2261</v>
      </c>
      <c r="M560" s="61">
        <v>2016</v>
      </c>
      <c r="N560" s="62" t="s">
        <v>253</v>
      </c>
      <c r="P560" s="60" t="s">
        <v>663</v>
      </c>
      <c r="Q560" s="61" t="e">
        <f t="shared" si="3835"/>
        <v>#N/A</v>
      </c>
      <c r="R560" s="61" t="e">
        <f t="shared" si="3836"/>
        <v>#N/A</v>
      </c>
      <c r="S560" s="61" t="e">
        <f t="shared" si="3837"/>
        <v>#N/A</v>
      </c>
      <c r="T560" s="61" t="e">
        <f t="shared" si="3838"/>
        <v>#N/A</v>
      </c>
      <c r="U560" s="61" t="e">
        <f t="shared" si="3839"/>
        <v>#N/A</v>
      </c>
      <c r="V560" s="61" t="e">
        <f t="shared" si="3840"/>
        <v>#N/A</v>
      </c>
      <c r="W560" s="61" t="e">
        <f t="shared" si="3841"/>
        <v>#N/A</v>
      </c>
      <c r="X560" s="61" t="e">
        <f t="shared" si="3842"/>
        <v>#N/A</v>
      </c>
      <c r="Y560" s="61">
        <f t="shared" si="3843"/>
        <v>1302</v>
      </c>
      <c r="Z560" s="61">
        <f t="shared" si="3844"/>
        <v>1302</v>
      </c>
      <c r="AA560" s="61">
        <f t="shared" si="3845"/>
        <v>1741</v>
      </c>
      <c r="AB560" s="61">
        <f t="shared" si="3846"/>
        <v>1741</v>
      </c>
      <c r="AC560" s="61">
        <f t="shared" si="3847"/>
        <v>2246</v>
      </c>
      <c r="AD560" s="61">
        <f t="shared" si="3848"/>
        <v>2246</v>
      </c>
      <c r="AE560" s="61">
        <f t="shared" si="3849"/>
        <v>2784</v>
      </c>
      <c r="AF560" s="61">
        <f t="shared" si="3850"/>
        <v>2784</v>
      </c>
      <c r="AG560" s="61" t="e">
        <f t="shared" si="3851"/>
        <v>#N/A</v>
      </c>
      <c r="AH560" s="61" t="e">
        <f t="shared" si="3852"/>
        <v>#N/A</v>
      </c>
      <c r="AI560" s="61" t="e">
        <f t="shared" si="4100"/>
        <v>#N/A</v>
      </c>
      <c r="AJ560" s="61" t="e">
        <f t="shared" ref="AJ560" si="4173">AI560+COUNTIF($L:$L,AI$2&amp;$P560)-1</f>
        <v>#N/A</v>
      </c>
      <c r="AK560" s="61" t="e">
        <f t="shared" si="4102"/>
        <v>#N/A</v>
      </c>
      <c r="AL560" s="61" t="e">
        <f t="shared" ref="AL560" si="4174">AK560+COUNTIF($L:$L,AK$2&amp;$P560)-1</f>
        <v>#N/A</v>
      </c>
      <c r="AM560" s="61" t="e">
        <f t="shared" si="4104"/>
        <v>#N/A</v>
      </c>
      <c r="AN560" s="61" t="e">
        <f t="shared" ref="AN560" si="4175">AM560+COUNTIF($L:$L,AM$2&amp;$P560)-1</f>
        <v>#N/A</v>
      </c>
      <c r="AO560" s="61" t="e">
        <f t="shared" si="4106"/>
        <v>#N/A</v>
      </c>
      <c r="AP560" s="61" t="e">
        <f t="shared" ref="AP560" si="4176">AO560+COUNTIF($L:$L,AO$2&amp;$P560)-1</f>
        <v>#N/A</v>
      </c>
      <c r="AQ560" s="61" t="e">
        <f t="shared" si="4108"/>
        <v>#N/A</v>
      </c>
      <c r="AR560" s="61" t="e">
        <f t="shared" ref="AR560" si="4177">AQ560+COUNTIF($L:$L,AQ$2&amp;$P560)-1</f>
        <v>#N/A</v>
      </c>
      <c r="AS560" s="61" t="e">
        <f t="shared" si="4110"/>
        <v>#N/A</v>
      </c>
      <c r="AT560" s="61" t="e">
        <f t="shared" ref="AT560" si="4178">AS560+COUNTIF($L:$L,AS$2&amp;$P560)-1</f>
        <v>#N/A</v>
      </c>
      <c r="AU560" s="61" t="e">
        <f t="shared" si="4112"/>
        <v>#N/A</v>
      </c>
      <c r="AV560" s="61" t="e">
        <f t="shared" si="3866"/>
        <v>#N/A</v>
      </c>
      <c r="AW560" s="61" t="e">
        <f t="shared" si="3867"/>
        <v>#N/A</v>
      </c>
      <c r="AX560" s="61" t="e">
        <f t="shared" si="3868"/>
        <v>#N/A</v>
      </c>
      <c r="AY560" s="61" t="e">
        <f t="shared" si="3869"/>
        <v>#N/A</v>
      </c>
      <c r="AZ560" s="62" t="e">
        <f t="shared" si="3870"/>
        <v>#N/A</v>
      </c>
      <c r="BB560" s="69" t="s">
        <v>663</v>
      </c>
      <c r="BC560" s="70" t="e">
        <f t="shared" si="3871"/>
        <v>#N/A</v>
      </c>
      <c r="BD560" s="70" t="e">
        <f t="shared" si="3872"/>
        <v>#N/A</v>
      </c>
      <c r="BE560" s="70" t="e">
        <f t="shared" si="3873"/>
        <v>#N/A</v>
      </c>
      <c r="BF560" s="70" t="e">
        <f t="shared" si="3874"/>
        <v>#N/A</v>
      </c>
      <c r="BG560" s="70" t="e">
        <f t="shared" si="3875"/>
        <v>#N/A</v>
      </c>
      <c r="BH560" s="70" t="e">
        <f t="shared" si="3876"/>
        <v>#N/A</v>
      </c>
      <c r="BI560" s="70" t="e">
        <f t="shared" si="3877"/>
        <v>#N/A</v>
      </c>
      <c r="BJ560" s="70" t="e">
        <f t="shared" si="3878"/>
        <v>#N/A</v>
      </c>
      <c r="BK560" s="70">
        <f t="shared" si="3879"/>
        <v>1424</v>
      </c>
      <c r="BL560" s="70">
        <f t="shared" si="3880"/>
        <v>1424</v>
      </c>
      <c r="BM560" s="70">
        <f t="shared" si="3881"/>
        <v>2022</v>
      </c>
      <c r="BN560" s="70">
        <f t="shared" si="3882"/>
        <v>2022</v>
      </c>
      <c r="BO560" s="70">
        <f t="shared" si="3883"/>
        <v>2805</v>
      </c>
      <c r="BP560" s="70">
        <f t="shared" si="3884"/>
        <v>2806</v>
      </c>
      <c r="BQ560" s="70">
        <f t="shared" si="3885"/>
        <v>3801</v>
      </c>
      <c r="BR560" s="70">
        <f t="shared" si="3886"/>
        <v>3803</v>
      </c>
      <c r="BS560" s="70" t="e">
        <f t="shared" si="3887"/>
        <v>#N/A</v>
      </c>
      <c r="BT560" s="70" t="e">
        <f t="shared" si="3888"/>
        <v>#N/A</v>
      </c>
      <c r="BU560" s="70" t="e">
        <f t="shared" si="3889"/>
        <v>#N/A</v>
      </c>
      <c r="BV560" s="70" t="e">
        <f t="shared" si="3890"/>
        <v>#N/A</v>
      </c>
      <c r="BW560" s="70" t="e">
        <f t="shared" si="3891"/>
        <v>#N/A</v>
      </c>
      <c r="BX560" s="70" t="e">
        <f t="shared" si="3892"/>
        <v>#N/A</v>
      </c>
      <c r="BY560" s="70" t="e">
        <f t="shared" si="3893"/>
        <v>#N/A</v>
      </c>
      <c r="BZ560" s="70" t="e">
        <f t="shared" si="3894"/>
        <v>#N/A</v>
      </c>
      <c r="CA560" s="70" t="e">
        <f t="shared" si="3895"/>
        <v>#N/A</v>
      </c>
      <c r="CB560" s="70" t="e">
        <f t="shared" si="3896"/>
        <v>#N/A</v>
      </c>
      <c r="CC560" s="70" t="e">
        <f t="shared" si="3897"/>
        <v>#N/A</v>
      </c>
      <c r="CD560" s="70" t="e">
        <f t="shared" si="3898"/>
        <v>#N/A</v>
      </c>
      <c r="CE560" s="70" t="e">
        <f t="shared" si="3899"/>
        <v>#N/A</v>
      </c>
      <c r="CF560" s="70" t="e">
        <f t="shared" si="3900"/>
        <v>#N/A</v>
      </c>
      <c r="CG560" s="70" t="e">
        <f t="shared" si="3901"/>
        <v>#N/A</v>
      </c>
      <c r="CH560" s="70" t="e">
        <f t="shared" si="3902"/>
        <v>#N/A</v>
      </c>
      <c r="CI560" s="70" t="e">
        <f t="shared" si="3903"/>
        <v>#N/A</v>
      </c>
      <c r="CJ560" s="70" t="e">
        <f t="shared" si="3904"/>
        <v>#N/A</v>
      </c>
      <c r="CK560" s="70" t="e">
        <f t="shared" si="3905"/>
        <v>#N/A</v>
      </c>
      <c r="CL560" s="71" t="e">
        <f t="shared" si="3906"/>
        <v>#N/A</v>
      </c>
    </row>
    <row r="561" spans="2:90" hidden="1" x14ac:dyDescent="0.4">
      <c r="B561" t="str">
        <f t="shared" si="3827"/>
        <v>2016リコージャパン(株)メニューA</v>
      </c>
      <c r="C561" t="str">
        <f t="shared" si="3828"/>
        <v>2016リコージャパン(株)</v>
      </c>
      <c r="D561">
        <v>2016</v>
      </c>
      <c r="E561">
        <v>2017</v>
      </c>
      <c r="G561" s="36" t="s">
        <v>278</v>
      </c>
      <c r="H561" s="40">
        <v>6.0700000000000001E-4</v>
      </c>
      <c r="I561" t="s">
        <v>279</v>
      </c>
      <c r="J561">
        <v>0</v>
      </c>
      <c r="L561" s="57" t="s">
        <v>2262</v>
      </c>
      <c r="M561" s="58">
        <v>2016</v>
      </c>
      <c r="N561" s="59" t="s">
        <v>295</v>
      </c>
      <c r="P561" s="57" t="s">
        <v>664</v>
      </c>
      <c r="Q561" s="58" t="e">
        <f t="shared" si="3835"/>
        <v>#N/A</v>
      </c>
      <c r="R561" s="58" t="e">
        <f t="shared" si="3836"/>
        <v>#N/A</v>
      </c>
      <c r="S561" s="58" t="e">
        <f t="shared" si="3837"/>
        <v>#N/A</v>
      </c>
      <c r="T561" s="58" t="e">
        <f t="shared" si="3838"/>
        <v>#N/A</v>
      </c>
      <c r="U561" s="58" t="e">
        <f t="shared" si="3839"/>
        <v>#N/A</v>
      </c>
      <c r="V561" s="58" t="e">
        <f t="shared" si="3840"/>
        <v>#N/A</v>
      </c>
      <c r="W561" s="58" t="e">
        <f t="shared" si="3841"/>
        <v>#N/A</v>
      </c>
      <c r="X561" s="58" t="e">
        <f t="shared" si="3842"/>
        <v>#N/A</v>
      </c>
      <c r="Y561" s="58">
        <f t="shared" si="3843"/>
        <v>1303</v>
      </c>
      <c r="Z561" s="58">
        <f t="shared" si="3844"/>
        <v>1303</v>
      </c>
      <c r="AA561" s="58">
        <f t="shared" si="3845"/>
        <v>1742</v>
      </c>
      <c r="AB561" s="58">
        <f t="shared" si="3846"/>
        <v>1742</v>
      </c>
      <c r="AC561" s="58">
        <f t="shared" si="3847"/>
        <v>2247</v>
      </c>
      <c r="AD561" s="58">
        <f t="shared" si="3848"/>
        <v>2247</v>
      </c>
      <c r="AE561" s="58">
        <f t="shared" si="3849"/>
        <v>2785</v>
      </c>
      <c r="AF561" s="58">
        <f t="shared" si="3850"/>
        <v>2785</v>
      </c>
      <c r="AG561" s="58" t="e">
        <f t="shared" si="3851"/>
        <v>#N/A</v>
      </c>
      <c r="AH561" s="58" t="e">
        <f t="shared" si="3852"/>
        <v>#N/A</v>
      </c>
      <c r="AI561" s="58" t="e">
        <f t="shared" si="4100"/>
        <v>#N/A</v>
      </c>
      <c r="AJ561" s="58" t="e">
        <f t="shared" ref="AJ561" si="4179">AI561+COUNTIF($L:$L,AI$2&amp;$P561)-1</f>
        <v>#N/A</v>
      </c>
      <c r="AK561" s="58" t="e">
        <f t="shared" si="4102"/>
        <v>#N/A</v>
      </c>
      <c r="AL561" s="58" t="e">
        <f t="shared" ref="AL561" si="4180">AK561+COUNTIF($L:$L,AK$2&amp;$P561)-1</f>
        <v>#N/A</v>
      </c>
      <c r="AM561" s="58" t="e">
        <f t="shared" si="4104"/>
        <v>#N/A</v>
      </c>
      <c r="AN561" s="58" t="e">
        <f t="shared" ref="AN561" si="4181">AM561+COUNTIF($L:$L,AM$2&amp;$P561)-1</f>
        <v>#N/A</v>
      </c>
      <c r="AO561" s="58" t="e">
        <f t="shared" si="4106"/>
        <v>#N/A</v>
      </c>
      <c r="AP561" s="58" t="e">
        <f t="shared" ref="AP561" si="4182">AO561+COUNTIF($L:$L,AO$2&amp;$P561)-1</f>
        <v>#N/A</v>
      </c>
      <c r="AQ561" s="58" t="e">
        <f t="shared" si="4108"/>
        <v>#N/A</v>
      </c>
      <c r="AR561" s="58" t="e">
        <f t="shared" ref="AR561" si="4183">AQ561+COUNTIF($L:$L,AQ$2&amp;$P561)-1</f>
        <v>#N/A</v>
      </c>
      <c r="AS561" s="58" t="e">
        <f t="shared" si="4110"/>
        <v>#N/A</v>
      </c>
      <c r="AT561" s="58" t="e">
        <f t="shared" ref="AT561" si="4184">AS561+COUNTIF($L:$L,AS$2&amp;$P561)-1</f>
        <v>#N/A</v>
      </c>
      <c r="AU561" s="58" t="e">
        <f t="shared" si="4112"/>
        <v>#N/A</v>
      </c>
      <c r="AV561" s="58" t="e">
        <f t="shared" si="3866"/>
        <v>#N/A</v>
      </c>
      <c r="AW561" s="58" t="e">
        <f t="shared" si="3867"/>
        <v>#N/A</v>
      </c>
      <c r="AX561" s="58" t="e">
        <f t="shared" si="3868"/>
        <v>#N/A</v>
      </c>
      <c r="AY561" s="58" t="e">
        <f t="shared" si="3869"/>
        <v>#N/A</v>
      </c>
      <c r="AZ561" s="59" t="e">
        <f t="shared" si="3870"/>
        <v>#N/A</v>
      </c>
      <c r="BB561" s="66" t="s">
        <v>664</v>
      </c>
      <c r="BC561" s="67" t="e">
        <f t="shared" si="3871"/>
        <v>#N/A</v>
      </c>
      <c r="BD561" s="67" t="e">
        <f t="shared" si="3872"/>
        <v>#N/A</v>
      </c>
      <c r="BE561" s="67" t="e">
        <f t="shared" si="3873"/>
        <v>#N/A</v>
      </c>
      <c r="BF561" s="67" t="e">
        <f t="shared" si="3874"/>
        <v>#N/A</v>
      </c>
      <c r="BG561" s="67" t="e">
        <f t="shared" si="3875"/>
        <v>#N/A</v>
      </c>
      <c r="BH561" s="67" t="e">
        <f t="shared" si="3876"/>
        <v>#N/A</v>
      </c>
      <c r="BI561" s="67" t="e">
        <f t="shared" si="3877"/>
        <v>#N/A</v>
      </c>
      <c r="BJ561" s="67" t="e">
        <f t="shared" si="3878"/>
        <v>#N/A</v>
      </c>
      <c r="BK561" s="67">
        <f t="shared" si="3879"/>
        <v>1425</v>
      </c>
      <c r="BL561" s="67">
        <f t="shared" si="3880"/>
        <v>1425</v>
      </c>
      <c r="BM561" s="67">
        <f t="shared" si="3881"/>
        <v>2023</v>
      </c>
      <c r="BN561" s="67">
        <f t="shared" si="3882"/>
        <v>2023</v>
      </c>
      <c r="BO561" s="67">
        <f t="shared" si="3883"/>
        <v>2807</v>
      </c>
      <c r="BP561" s="67">
        <f t="shared" si="3884"/>
        <v>2807</v>
      </c>
      <c r="BQ561" s="67">
        <f t="shared" si="3885"/>
        <v>3804</v>
      </c>
      <c r="BR561" s="67">
        <f t="shared" si="3886"/>
        <v>3804</v>
      </c>
      <c r="BS561" s="67" t="e">
        <f t="shared" si="3887"/>
        <v>#N/A</v>
      </c>
      <c r="BT561" s="67" t="e">
        <f t="shared" si="3888"/>
        <v>#N/A</v>
      </c>
      <c r="BU561" s="67" t="e">
        <f t="shared" si="3889"/>
        <v>#N/A</v>
      </c>
      <c r="BV561" s="67" t="e">
        <f t="shared" si="3890"/>
        <v>#N/A</v>
      </c>
      <c r="BW561" s="67" t="e">
        <f t="shared" si="3891"/>
        <v>#N/A</v>
      </c>
      <c r="BX561" s="67" t="e">
        <f t="shared" si="3892"/>
        <v>#N/A</v>
      </c>
      <c r="BY561" s="67" t="e">
        <f t="shared" si="3893"/>
        <v>#N/A</v>
      </c>
      <c r="BZ561" s="67" t="e">
        <f t="shared" si="3894"/>
        <v>#N/A</v>
      </c>
      <c r="CA561" s="67" t="e">
        <f t="shared" si="3895"/>
        <v>#N/A</v>
      </c>
      <c r="CB561" s="67" t="e">
        <f t="shared" si="3896"/>
        <v>#N/A</v>
      </c>
      <c r="CC561" s="67" t="e">
        <f t="shared" si="3897"/>
        <v>#N/A</v>
      </c>
      <c r="CD561" s="67" t="e">
        <f t="shared" si="3898"/>
        <v>#N/A</v>
      </c>
      <c r="CE561" s="67" t="e">
        <f t="shared" si="3899"/>
        <v>#N/A</v>
      </c>
      <c r="CF561" s="67" t="e">
        <f t="shared" si="3900"/>
        <v>#N/A</v>
      </c>
      <c r="CG561" s="67" t="e">
        <f t="shared" si="3901"/>
        <v>#N/A</v>
      </c>
      <c r="CH561" s="67" t="e">
        <f t="shared" si="3902"/>
        <v>#N/A</v>
      </c>
      <c r="CI561" s="67" t="e">
        <f t="shared" si="3903"/>
        <v>#N/A</v>
      </c>
      <c r="CJ561" s="67" t="e">
        <f t="shared" si="3904"/>
        <v>#N/A</v>
      </c>
      <c r="CK561" s="67" t="e">
        <f t="shared" si="3905"/>
        <v>#N/A</v>
      </c>
      <c r="CL561" s="68" t="e">
        <f t="shared" si="3906"/>
        <v>#N/A</v>
      </c>
    </row>
    <row r="562" spans="2:90" hidden="1" x14ac:dyDescent="0.4">
      <c r="B562" t="str">
        <f t="shared" si="3827"/>
        <v>2016リコージャパン(株)メニューB</v>
      </c>
      <c r="C562" t="str">
        <f t="shared" si="3828"/>
        <v>2016リコージャパン(株)</v>
      </c>
      <c r="D562">
        <v>2016</v>
      </c>
      <c r="E562">
        <v>2017</v>
      </c>
      <c r="G562" s="41" t="s">
        <v>278</v>
      </c>
      <c r="H562" s="40">
        <v>6.0700000000000001E-4</v>
      </c>
      <c r="I562" t="s">
        <v>13</v>
      </c>
      <c r="J562">
        <v>3.6999999999999999E-4</v>
      </c>
      <c r="L562" s="60" t="s">
        <v>2263</v>
      </c>
      <c r="M562" s="61">
        <v>2016</v>
      </c>
      <c r="N562" s="62" t="s">
        <v>244</v>
      </c>
      <c r="P562" s="60" t="s">
        <v>665</v>
      </c>
      <c r="Q562" s="61" t="e">
        <f t="shared" si="3835"/>
        <v>#N/A</v>
      </c>
      <c r="R562" s="61" t="e">
        <f t="shared" si="3836"/>
        <v>#N/A</v>
      </c>
      <c r="S562" s="61" t="e">
        <f t="shared" si="3837"/>
        <v>#N/A</v>
      </c>
      <c r="T562" s="61" t="e">
        <f t="shared" si="3838"/>
        <v>#N/A</v>
      </c>
      <c r="U562" s="61" t="e">
        <f t="shared" si="3839"/>
        <v>#N/A</v>
      </c>
      <c r="V562" s="61" t="e">
        <f t="shared" si="3840"/>
        <v>#N/A</v>
      </c>
      <c r="W562" s="61" t="e">
        <f t="shared" si="3841"/>
        <v>#N/A</v>
      </c>
      <c r="X562" s="61" t="e">
        <f t="shared" si="3842"/>
        <v>#N/A</v>
      </c>
      <c r="Y562" s="61">
        <f t="shared" si="3843"/>
        <v>1304</v>
      </c>
      <c r="Z562" s="61">
        <f t="shared" si="3844"/>
        <v>1304</v>
      </c>
      <c r="AA562" s="61">
        <f t="shared" si="3845"/>
        <v>1744</v>
      </c>
      <c r="AB562" s="61">
        <f t="shared" si="3846"/>
        <v>1744</v>
      </c>
      <c r="AC562" s="61">
        <f t="shared" si="3847"/>
        <v>2249</v>
      </c>
      <c r="AD562" s="61">
        <f t="shared" si="3848"/>
        <v>2249</v>
      </c>
      <c r="AE562" s="61">
        <f t="shared" si="3849"/>
        <v>2787</v>
      </c>
      <c r="AF562" s="61">
        <f t="shared" si="3850"/>
        <v>2787</v>
      </c>
      <c r="AG562" s="61" t="e">
        <f t="shared" si="3851"/>
        <v>#N/A</v>
      </c>
      <c r="AH562" s="61" t="e">
        <f t="shared" si="3852"/>
        <v>#N/A</v>
      </c>
      <c r="AI562" s="61" t="e">
        <f t="shared" si="4100"/>
        <v>#N/A</v>
      </c>
      <c r="AJ562" s="61" t="e">
        <f t="shared" ref="AJ562" si="4185">AI562+COUNTIF($L:$L,AI$2&amp;$P562)-1</f>
        <v>#N/A</v>
      </c>
      <c r="AK562" s="61" t="e">
        <f t="shared" si="4102"/>
        <v>#N/A</v>
      </c>
      <c r="AL562" s="61" t="e">
        <f t="shared" ref="AL562" si="4186">AK562+COUNTIF($L:$L,AK$2&amp;$P562)-1</f>
        <v>#N/A</v>
      </c>
      <c r="AM562" s="61" t="e">
        <f t="shared" si="4104"/>
        <v>#N/A</v>
      </c>
      <c r="AN562" s="61" t="e">
        <f t="shared" ref="AN562" si="4187">AM562+COUNTIF($L:$L,AM$2&amp;$P562)-1</f>
        <v>#N/A</v>
      </c>
      <c r="AO562" s="61" t="e">
        <f t="shared" si="4106"/>
        <v>#N/A</v>
      </c>
      <c r="AP562" s="61" t="e">
        <f t="shared" ref="AP562" si="4188">AO562+COUNTIF($L:$L,AO$2&amp;$P562)-1</f>
        <v>#N/A</v>
      </c>
      <c r="AQ562" s="61" t="e">
        <f t="shared" si="4108"/>
        <v>#N/A</v>
      </c>
      <c r="AR562" s="61" t="e">
        <f t="shared" ref="AR562" si="4189">AQ562+COUNTIF($L:$L,AQ$2&amp;$P562)-1</f>
        <v>#N/A</v>
      </c>
      <c r="AS562" s="61" t="e">
        <f t="shared" si="4110"/>
        <v>#N/A</v>
      </c>
      <c r="AT562" s="61" t="e">
        <f t="shared" ref="AT562" si="4190">AS562+COUNTIF($L:$L,AS$2&amp;$P562)-1</f>
        <v>#N/A</v>
      </c>
      <c r="AU562" s="61" t="e">
        <f t="shared" si="4112"/>
        <v>#N/A</v>
      </c>
      <c r="AV562" s="61" t="e">
        <f t="shared" si="3866"/>
        <v>#N/A</v>
      </c>
      <c r="AW562" s="61" t="e">
        <f t="shared" si="3867"/>
        <v>#N/A</v>
      </c>
      <c r="AX562" s="61" t="e">
        <f t="shared" si="3868"/>
        <v>#N/A</v>
      </c>
      <c r="AY562" s="61" t="e">
        <f t="shared" si="3869"/>
        <v>#N/A</v>
      </c>
      <c r="AZ562" s="62" t="e">
        <f t="shared" si="3870"/>
        <v>#N/A</v>
      </c>
      <c r="BB562" s="69" t="s">
        <v>665</v>
      </c>
      <c r="BC562" s="70" t="e">
        <f t="shared" si="3871"/>
        <v>#N/A</v>
      </c>
      <c r="BD562" s="70" t="e">
        <f t="shared" si="3872"/>
        <v>#N/A</v>
      </c>
      <c r="BE562" s="70" t="e">
        <f t="shared" si="3873"/>
        <v>#N/A</v>
      </c>
      <c r="BF562" s="70" t="e">
        <f t="shared" si="3874"/>
        <v>#N/A</v>
      </c>
      <c r="BG562" s="70" t="e">
        <f t="shared" si="3875"/>
        <v>#N/A</v>
      </c>
      <c r="BH562" s="70" t="e">
        <f t="shared" si="3876"/>
        <v>#N/A</v>
      </c>
      <c r="BI562" s="70" t="e">
        <f t="shared" si="3877"/>
        <v>#N/A</v>
      </c>
      <c r="BJ562" s="70" t="e">
        <f t="shared" si="3878"/>
        <v>#N/A</v>
      </c>
      <c r="BK562" s="70">
        <f t="shared" si="3879"/>
        <v>1426</v>
      </c>
      <c r="BL562" s="70">
        <f t="shared" si="3880"/>
        <v>1426</v>
      </c>
      <c r="BM562" s="70">
        <f t="shared" si="3881"/>
        <v>2025</v>
      </c>
      <c r="BN562" s="70">
        <f t="shared" si="3882"/>
        <v>2026</v>
      </c>
      <c r="BO562" s="70">
        <f t="shared" si="3883"/>
        <v>2809</v>
      </c>
      <c r="BP562" s="70">
        <f t="shared" si="3884"/>
        <v>2811</v>
      </c>
      <c r="BQ562" s="70">
        <f t="shared" si="3885"/>
        <v>3806</v>
      </c>
      <c r="BR562" s="70">
        <f t="shared" si="3886"/>
        <v>3808</v>
      </c>
      <c r="BS562" s="70" t="e">
        <f t="shared" si="3887"/>
        <v>#N/A</v>
      </c>
      <c r="BT562" s="70" t="e">
        <f t="shared" si="3888"/>
        <v>#N/A</v>
      </c>
      <c r="BU562" s="70" t="e">
        <f t="shared" si="3889"/>
        <v>#N/A</v>
      </c>
      <c r="BV562" s="70" t="e">
        <f t="shared" si="3890"/>
        <v>#N/A</v>
      </c>
      <c r="BW562" s="70" t="e">
        <f t="shared" si="3891"/>
        <v>#N/A</v>
      </c>
      <c r="BX562" s="70" t="e">
        <f t="shared" si="3892"/>
        <v>#N/A</v>
      </c>
      <c r="BY562" s="70" t="e">
        <f t="shared" si="3893"/>
        <v>#N/A</v>
      </c>
      <c r="BZ562" s="70" t="e">
        <f t="shared" si="3894"/>
        <v>#N/A</v>
      </c>
      <c r="CA562" s="70" t="e">
        <f t="shared" si="3895"/>
        <v>#N/A</v>
      </c>
      <c r="CB562" s="70" t="e">
        <f t="shared" si="3896"/>
        <v>#N/A</v>
      </c>
      <c r="CC562" s="70" t="e">
        <f t="shared" si="3897"/>
        <v>#N/A</v>
      </c>
      <c r="CD562" s="70" t="e">
        <f t="shared" si="3898"/>
        <v>#N/A</v>
      </c>
      <c r="CE562" s="70" t="e">
        <f t="shared" si="3899"/>
        <v>#N/A</v>
      </c>
      <c r="CF562" s="70" t="e">
        <f t="shared" si="3900"/>
        <v>#N/A</v>
      </c>
      <c r="CG562" s="70" t="e">
        <f t="shared" si="3901"/>
        <v>#N/A</v>
      </c>
      <c r="CH562" s="70" t="e">
        <f t="shared" si="3902"/>
        <v>#N/A</v>
      </c>
      <c r="CI562" s="70" t="e">
        <f t="shared" si="3903"/>
        <v>#N/A</v>
      </c>
      <c r="CJ562" s="70" t="e">
        <f t="shared" si="3904"/>
        <v>#N/A</v>
      </c>
      <c r="CK562" s="70" t="e">
        <f t="shared" si="3905"/>
        <v>#N/A</v>
      </c>
      <c r="CL562" s="71" t="e">
        <f t="shared" si="3906"/>
        <v>#N/A</v>
      </c>
    </row>
    <row r="563" spans="2:90" hidden="1" x14ac:dyDescent="0.4">
      <c r="B563" t="str">
        <f t="shared" si="3827"/>
        <v>2016リコージャパン(株)(参考値)事業者全体</v>
      </c>
      <c r="C563" t="str">
        <f t="shared" si="3828"/>
        <v>2016リコージャパン(株)</v>
      </c>
      <c r="D563">
        <v>2016</v>
      </c>
      <c r="E563">
        <v>2017</v>
      </c>
      <c r="G563" s="41" t="s">
        <v>278</v>
      </c>
      <c r="H563">
        <v>7.2499999999999995E-4</v>
      </c>
      <c r="I563" t="s">
        <v>605</v>
      </c>
      <c r="J563">
        <v>3.59E-4</v>
      </c>
      <c r="L563" s="57" t="s">
        <v>2264</v>
      </c>
      <c r="M563" s="58">
        <v>2016</v>
      </c>
      <c r="N563" s="59" t="s">
        <v>296</v>
      </c>
      <c r="P563" s="57" t="s">
        <v>666</v>
      </c>
      <c r="Q563" s="58" t="e">
        <f t="shared" si="3835"/>
        <v>#N/A</v>
      </c>
      <c r="R563" s="58" t="e">
        <f t="shared" si="3836"/>
        <v>#N/A</v>
      </c>
      <c r="S563" s="58" t="e">
        <f t="shared" si="3837"/>
        <v>#N/A</v>
      </c>
      <c r="T563" s="58" t="e">
        <f t="shared" si="3838"/>
        <v>#N/A</v>
      </c>
      <c r="U563" s="58" t="e">
        <f t="shared" si="3839"/>
        <v>#N/A</v>
      </c>
      <c r="V563" s="58" t="e">
        <f t="shared" si="3840"/>
        <v>#N/A</v>
      </c>
      <c r="W563" s="58" t="e">
        <f t="shared" si="3841"/>
        <v>#N/A</v>
      </c>
      <c r="X563" s="58" t="e">
        <f t="shared" si="3842"/>
        <v>#N/A</v>
      </c>
      <c r="Y563" s="58">
        <f t="shared" si="3843"/>
        <v>1305</v>
      </c>
      <c r="Z563" s="58">
        <f t="shared" si="3844"/>
        <v>1305</v>
      </c>
      <c r="AA563" s="58">
        <f t="shared" si="3845"/>
        <v>1745</v>
      </c>
      <c r="AB563" s="58">
        <f t="shared" si="3846"/>
        <v>1745</v>
      </c>
      <c r="AC563" s="58">
        <f t="shared" si="3847"/>
        <v>2250</v>
      </c>
      <c r="AD563" s="58">
        <f t="shared" si="3848"/>
        <v>2250</v>
      </c>
      <c r="AE563" s="58">
        <f t="shared" si="3849"/>
        <v>2788</v>
      </c>
      <c r="AF563" s="58">
        <f t="shared" si="3850"/>
        <v>2788</v>
      </c>
      <c r="AG563" s="58" t="e">
        <f t="shared" si="3851"/>
        <v>#N/A</v>
      </c>
      <c r="AH563" s="58" t="e">
        <f t="shared" si="3852"/>
        <v>#N/A</v>
      </c>
      <c r="AI563" s="58" t="e">
        <f t="shared" si="4100"/>
        <v>#N/A</v>
      </c>
      <c r="AJ563" s="58" t="e">
        <f t="shared" ref="AJ563" si="4191">AI563+COUNTIF($L:$L,AI$2&amp;$P563)-1</f>
        <v>#N/A</v>
      </c>
      <c r="AK563" s="58" t="e">
        <f t="shared" si="4102"/>
        <v>#N/A</v>
      </c>
      <c r="AL563" s="58" t="e">
        <f t="shared" ref="AL563" si="4192">AK563+COUNTIF($L:$L,AK$2&amp;$P563)-1</f>
        <v>#N/A</v>
      </c>
      <c r="AM563" s="58" t="e">
        <f t="shared" si="4104"/>
        <v>#N/A</v>
      </c>
      <c r="AN563" s="58" t="e">
        <f t="shared" ref="AN563" si="4193">AM563+COUNTIF($L:$L,AM$2&amp;$P563)-1</f>
        <v>#N/A</v>
      </c>
      <c r="AO563" s="58" t="e">
        <f t="shared" si="4106"/>
        <v>#N/A</v>
      </c>
      <c r="AP563" s="58" t="e">
        <f t="shared" ref="AP563" si="4194">AO563+COUNTIF($L:$L,AO$2&amp;$P563)-1</f>
        <v>#N/A</v>
      </c>
      <c r="AQ563" s="58" t="e">
        <f t="shared" si="4108"/>
        <v>#N/A</v>
      </c>
      <c r="AR563" s="58" t="e">
        <f t="shared" ref="AR563" si="4195">AQ563+COUNTIF($L:$L,AQ$2&amp;$P563)-1</f>
        <v>#N/A</v>
      </c>
      <c r="AS563" s="58" t="e">
        <f t="shared" si="4110"/>
        <v>#N/A</v>
      </c>
      <c r="AT563" s="58" t="e">
        <f t="shared" ref="AT563" si="4196">AS563+COUNTIF($L:$L,AS$2&amp;$P563)-1</f>
        <v>#N/A</v>
      </c>
      <c r="AU563" s="58" t="e">
        <f t="shared" si="4112"/>
        <v>#N/A</v>
      </c>
      <c r="AV563" s="58" t="e">
        <f t="shared" si="3866"/>
        <v>#N/A</v>
      </c>
      <c r="AW563" s="58" t="e">
        <f t="shared" si="3867"/>
        <v>#N/A</v>
      </c>
      <c r="AX563" s="58" t="e">
        <f t="shared" si="3868"/>
        <v>#N/A</v>
      </c>
      <c r="AY563" s="58" t="e">
        <f t="shared" si="3869"/>
        <v>#N/A</v>
      </c>
      <c r="AZ563" s="59" t="e">
        <f t="shared" si="3870"/>
        <v>#N/A</v>
      </c>
      <c r="BB563" s="66" t="s">
        <v>666</v>
      </c>
      <c r="BC563" s="67" t="e">
        <f t="shared" si="3871"/>
        <v>#N/A</v>
      </c>
      <c r="BD563" s="67" t="e">
        <f t="shared" si="3872"/>
        <v>#N/A</v>
      </c>
      <c r="BE563" s="67" t="e">
        <f t="shared" si="3873"/>
        <v>#N/A</v>
      </c>
      <c r="BF563" s="67" t="e">
        <f t="shared" si="3874"/>
        <v>#N/A</v>
      </c>
      <c r="BG563" s="67" t="e">
        <f t="shared" si="3875"/>
        <v>#N/A</v>
      </c>
      <c r="BH563" s="67" t="e">
        <f t="shared" si="3876"/>
        <v>#N/A</v>
      </c>
      <c r="BI563" s="67" t="e">
        <f t="shared" si="3877"/>
        <v>#N/A</v>
      </c>
      <c r="BJ563" s="67" t="e">
        <f t="shared" si="3878"/>
        <v>#N/A</v>
      </c>
      <c r="BK563" s="67">
        <f t="shared" si="3879"/>
        <v>1427</v>
      </c>
      <c r="BL563" s="67">
        <f t="shared" si="3880"/>
        <v>1427</v>
      </c>
      <c r="BM563" s="67">
        <f t="shared" si="3881"/>
        <v>2027</v>
      </c>
      <c r="BN563" s="67">
        <f t="shared" si="3882"/>
        <v>2027</v>
      </c>
      <c r="BO563" s="67">
        <f t="shared" si="3883"/>
        <v>2812</v>
      </c>
      <c r="BP563" s="67">
        <f t="shared" si="3884"/>
        <v>2812</v>
      </c>
      <c r="BQ563" s="67">
        <f t="shared" si="3885"/>
        <v>3809</v>
      </c>
      <c r="BR563" s="67">
        <f t="shared" si="3886"/>
        <v>3809</v>
      </c>
      <c r="BS563" s="67" t="e">
        <f t="shared" si="3887"/>
        <v>#N/A</v>
      </c>
      <c r="BT563" s="67" t="e">
        <f t="shared" si="3888"/>
        <v>#N/A</v>
      </c>
      <c r="BU563" s="67" t="e">
        <f t="shared" si="3889"/>
        <v>#N/A</v>
      </c>
      <c r="BV563" s="67" t="e">
        <f t="shared" si="3890"/>
        <v>#N/A</v>
      </c>
      <c r="BW563" s="67" t="e">
        <f t="shared" si="3891"/>
        <v>#N/A</v>
      </c>
      <c r="BX563" s="67" t="e">
        <f t="shared" si="3892"/>
        <v>#N/A</v>
      </c>
      <c r="BY563" s="67" t="e">
        <f t="shared" si="3893"/>
        <v>#N/A</v>
      </c>
      <c r="BZ563" s="67" t="e">
        <f t="shared" si="3894"/>
        <v>#N/A</v>
      </c>
      <c r="CA563" s="67" t="e">
        <f t="shared" si="3895"/>
        <v>#N/A</v>
      </c>
      <c r="CB563" s="67" t="e">
        <f t="shared" si="3896"/>
        <v>#N/A</v>
      </c>
      <c r="CC563" s="67" t="e">
        <f t="shared" si="3897"/>
        <v>#N/A</v>
      </c>
      <c r="CD563" s="67" t="e">
        <f t="shared" si="3898"/>
        <v>#N/A</v>
      </c>
      <c r="CE563" s="67" t="e">
        <f t="shared" si="3899"/>
        <v>#N/A</v>
      </c>
      <c r="CF563" s="67" t="e">
        <f t="shared" si="3900"/>
        <v>#N/A</v>
      </c>
      <c r="CG563" s="67" t="e">
        <f t="shared" si="3901"/>
        <v>#N/A</v>
      </c>
      <c r="CH563" s="67" t="e">
        <f t="shared" si="3902"/>
        <v>#N/A</v>
      </c>
      <c r="CI563" s="67" t="e">
        <f t="shared" si="3903"/>
        <v>#N/A</v>
      </c>
      <c r="CJ563" s="67" t="e">
        <f t="shared" si="3904"/>
        <v>#N/A</v>
      </c>
      <c r="CK563" s="67" t="e">
        <f t="shared" si="3905"/>
        <v>#N/A</v>
      </c>
      <c r="CL563" s="68" t="e">
        <f t="shared" si="3906"/>
        <v>#N/A</v>
      </c>
    </row>
    <row r="564" spans="2:90" hidden="1" x14ac:dyDescent="0.4">
      <c r="B564" t="str">
        <f t="shared" si="3827"/>
        <v>2016(株)エネルギア・ソリューション・アンド・サービス</v>
      </c>
      <c r="C564" t="str">
        <f t="shared" si="3828"/>
        <v>2016(株)エネルギア・ソリューション・アンド・サービス</v>
      </c>
      <c r="D564">
        <v>2016</v>
      </c>
      <c r="E564">
        <v>2017</v>
      </c>
      <c r="G564" s="36" t="s">
        <v>280</v>
      </c>
      <c r="H564">
        <v>4.1299999999999996E-4</v>
      </c>
      <c r="J564">
        <v>6.8899999999999994E-4</v>
      </c>
      <c r="L564" s="60" t="s">
        <v>2265</v>
      </c>
      <c r="M564" s="61">
        <v>2016</v>
      </c>
      <c r="N564" s="62" t="s">
        <v>236</v>
      </c>
      <c r="P564" s="60" t="s">
        <v>667</v>
      </c>
      <c r="Q564" s="61" t="e">
        <f t="shared" si="3835"/>
        <v>#N/A</v>
      </c>
      <c r="R564" s="61" t="e">
        <f t="shared" si="3836"/>
        <v>#N/A</v>
      </c>
      <c r="S564" s="61" t="e">
        <f t="shared" si="3837"/>
        <v>#N/A</v>
      </c>
      <c r="T564" s="61" t="e">
        <f t="shared" si="3838"/>
        <v>#N/A</v>
      </c>
      <c r="U564" s="61" t="e">
        <f t="shared" si="3839"/>
        <v>#N/A</v>
      </c>
      <c r="V564" s="61" t="e">
        <f t="shared" si="3840"/>
        <v>#N/A</v>
      </c>
      <c r="W564" s="61" t="e">
        <f t="shared" si="3841"/>
        <v>#N/A</v>
      </c>
      <c r="X564" s="61" t="e">
        <f t="shared" si="3842"/>
        <v>#N/A</v>
      </c>
      <c r="Y564" s="61">
        <f t="shared" si="3843"/>
        <v>1306</v>
      </c>
      <c r="Z564" s="61">
        <f t="shared" si="3844"/>
        <v>1306</v>
      </c>
      <c r="AA564" s="61">
        <f t="shared" si="3845"/>
        <v>1747</v>
      </c>
      <c r="AB564" s="61">
        <f t="shared" si="3846"/>
        <v>1747</v>
      </c>
      <c r="AC564" s="61">
        <f t="shared" si="3847"/>
        <v>2253</v>
      </c>
      <c r="AD564" s="61">
        <f t="shared" si="3848"/>
        <v>2253</v>
      </c>
      <c r="AE564" s="61">
        <f t="shared" si="3849"/>
        <v>2791</v>
      </c>
      <c r="AF564" s="61">
        <f t="shared" si="3850"/>
        <v>2791</v>
      </c>
      <c r="AG564" s="61" t="e">
        <f t="shared" si="3851"/>
        <v>#N/A</v>
      </c>
      <c r="AH564" s="61" t="e">
        <f t="shared" si="3852"/>
        <v>#N/A</v>
      </c>
      <c r="AI564" s="61" t="e">
        <f t="shared" si="4100"/>
        <v>#N/A</v>
      </c>
      <c r="AJ564" s="61" t="e">
        <f t="shared" ref="AJ564" si="4197">AI564+COUNTIF($L:$L,AI$2&amp;$P564)-1</f>
        <v>#N/A</v>
      </c>
      <c r="AK564" s="61" t="e">
        <f t="shared" si="4102"/>
        <v>#N/A</v>
      </c>
      <c r="AL564" s="61" t="e">
        <f t="shared" ref="AL564" si="4198">AK564+COUNTIF($L:$L,AK$2&amp;$P564)-1</f>
        <v>#N/A</v>
      </c>
      <c r="AM564" s="61" t="e">
        <f t="shared" si="4104"/>
        <v>#N/A</v>
      </c>
      <c r="AN564" s="61" t="e">
        <f t="shared" ref="AN564" si="4199">AM564+COUNTIF($L:$L,AM$2&amp;$P564)-1</f>
        <v>#N/A</v>
      </c>
      <c r="AO564" s="61" t="e">
        <f t="shared" si="4106"/>
        <v>#N/A</v>
      </c>
      <c r="AP564" s="61" t="e">
        <f t="shared" ref="AP564" si="4200">AO564+COUNTIF($L:$L,AO$2&amp;$P564)-1</f>
        <v>#N/A</v>
      </c>
      <c r="AQ564" s="61" t="e">
        <f t="shared" si="4108"/>
        <v>#N/A</v>
      </c>
      <c r="AR564" s="61" t="e">
        <f t="shared" ref="AR564" si="4201">AQ564+COUNTIF($L:$L,AQ$2&amp;$P564)-1</f>
        <v>#N/A</v>
      </c>
      <c r="AS564" s="61" t="e">
        <f t="shared" si="4110"/>
        <v>#N/A</v>
      </c>
      <c r="AT564" s="61" t="e">
        <f t="shared" ref="AT564" si="4202">AS564+COUNTIF($L:$L,AS$2&amp;$P564)-1</f>
        <v>#N/A</v>
      </c>
      <c r="AU564" s="61" t="e">
        <f t="shared" si="4112"/>
        <v>#N/A</v>
      </c>
      <c r="AV564" s="61" t="e">
        <f t="shared" si="3866"/>
        <v>#N/A</v>
      </c>
      <c r="AW564" s="61" t="e">
        <f t="shared" si="3867"/>
        <v>#N/A</v>
      </c>
      <c r="AX564" s="61" t="e">
        <f t="shared" si="3868"/>
        <v>#N/A</v>
      </c>
      <c r="AY564" s="61" t="e">
        <f t="shared" si="3869"/>
        <v>#N/A</v>
      </c>
      <c r="AZ564" s="62" t="e">
        <f t="shared" si="3870"/>
        <v>#N/A</v>
      </c>
      <c r="BB564" s="69" t="s">
        <v>667</v>
      </c>
      <c r="BC564" s="70" t="e">
        <f t="shared" si="3871"/>
        <v>#N/A</v>
      </c>
      <c r="BD564" s="70" t="e">
        <f t="shared" si="3872"/>
        <v>#N/A</v>
      </c>
      <c r="BE564" s="70" t="e">
        <f t="shared" si="3873"/>
        <v>#N/A</v>
      </c>
      <c r="BF564" s="70" t="e">
        <f t="shared" si="3874"/>
        <v>#N/A</v>
      </c>
      <c r="BG564" s="70" t="e">
        <f t="shared" si="3875"/>
        <v>#N/A</v>
      </c>
      <c r="BH564" s="70" t="e">
        <f t="shared" si="3876"/>
        <v>#N/A</v>
      </c>
      <c r="BI564" s="70" t="e">
        <f t="shared" si="3877"/>
        <v>#N/A</v>
      </c>
      <c r="BJ564" s="70" t="e">
        <f t="shared" si="3878"/>
        <v>#N/A</v>
      </c>
      <c r="BK564" s="70">
        <f t="shared" si="3879"/>
        <v>1428</v>
      </c>
      <c r="BL564" s="70">
        <f t="shared" si="3880"/>
        <v>1428</v>
      </c>
      <c r="BM564" s="70">
        <f t="shared" si="3881"/>
        <v>2029</v>
      </c>
      <c r="BN564" s="70">
        <f t="shared" si="3882"/>
        <v>2030</v>
      </c>
      <c r="BO564" s="70">
        <f t="shared" si="3883"/>
        <v>2815</v>
      </c>
      <c r="BP564" s="70">
        <f t="shared" si="3884"/>
        <v>2817</v>
      </c>
      <c r="BQ564" s="70">
        <f t="shared" si="3885"/>
        <v>3812</v>
      </c>
      <c r="BR564" s="70">
        <f t="shared" si="3886"/>
        <v>3815</v>
      </c>
      <c r="BS564" s="70" t="e">
        <f t="shared" si="3887"/>
        <v>#N/A</v>
      </c>
      <c r="BT564" s="70" t="e">
        <f t="shared" si="3888"/>
        <v>#N/A</v>
      </c>
      <c r="BU564" s="70" t="e">
        <f t="shared" si="3889"/>
        <v>#N/A</v>
      </c>
      <c r="BV564" s="70" t="e">
        <f t="shared" si="3890"/>
        <v>#N/A</v>
      </c>
      <c r="BW564" s="70" t="e">
        <f t="shared" si="3891"/>
        <v>#N/A</v>
      </c>
      <c r="BX564" s="70" t="e">
        <f t="shared" si="3892"/>
        <v>#N/A</v>
      </c>
      <c r="BY564" s="70" t="e">
        <f t="shared" si="3893"/>
        <v>#N/A</v>
      </c>
      <c r="BZ564" s="70" t="e">
        <f t="shared" si="3894"/>
        <v>#N/A</v>
      </c>
      <c r="CA564" s="70" t="e">
        <f t="shared" si="3895"/>
        <v>#N/A</v>
      </c>
      <c r="CB564" s="70" t="e">
        <f t="shared" si="3896"/>
        <v>#N/A</v>
      </c>
      <c r="CC564" s="70" t="e">
        <f t="shared" si="3897"/>
        <v>#N/A</v>
      </c>
      <c r="CD564" s="70" t="e">
        <f t="shared" si="3898"/>
        <v>#N/A</v>
      </c>
      <c r="CE564" s="70" t="e">
        <f t="shared" si="3899"/>
        <v>#N/A</v>
      </c>
      <c r="CF564" s="70" t="e">
        <f t="shared" si="3900"/>
        <v>#N/A</v>
      </c>
      <c r="CG564" s="70" t="e">
        <f t="shared" si="3901"/>
        <v>#N/A</v>
      </c>
      <c r="CH564" s="70" t="e">
        <f t="shared" si="3902"/>
        <v>#N/A</v>
      </c>
      <c r="CI564" s="70" t="e">
        <f t="shared" si="3903"/>
        <v>#N/A</v>
      </c>
      <c r="CJ564" s="70" t="e">
        <f t="shared" si="3904"/>
        <v>#N/A</v>
      </c>
      <c r="CK564" s="70" t="e">
        <f t="shared" si="3905"/>
        <v>#N/A</v>
      </c>
      <c r="CL564" s="71" t="e">
        <f t="shared" si="3906"/>
        <v>#N/A</v>
      </c>
    </row>
    <row r="565" spans="2:90" hidden="1" x14ac:dyDescent="0.4">
      <c r="B565" t="str">
        <f t="shared" si="3827"/>
        <v>2016東京ガス(株)</v>
      </c>
      <c r="C565" t="str">
        <f t="shared" si="3828"/>
        <v>2016東京ガス(株)</v>
      </c>
      <c r="D565">
        <v>2016</v>
      </c>
      <c r="E565">
        <v>2017</v>
      </c>
      <c r="G565" s="36" t="s">
        <v>281</v>
      </c>
      <c r="H565">
        <v>2.6200000000000003E-4</v>
      </c>
      <c r="J565">
        <v>3.8200000000000002E-4</v>
      </c>
      <c r="L565" s="57" t="s">
        <v>2266</v>
      </c>
      <c r="M565" s="58">
        <v>2016</v>
      </c>
      <c r="N565" s="59" t="s">
        <v>297</v>
      </c>
      <c r="P565" s="57" t="s">
        <v>668</v>
      </c>
      <c r="Q565" s="58" t="e">
        <f t="shared" si="3835"/>
        <v>#N/A</v>
      </c>
      <c r="R565" s="58" t="e">
        <f t="shared" si="3836"/>
        <v>#N/A</v>
      </c>
      <c r="S565" s="58" t="e">
        <f t="shared" si="3837"/>
        <v>#N/A</v>
      </c>
      <c r="T565" s="58" t="e">
        <f t="shared" si="3838"/>
        <v>#N/A</v>
      </c>
      <c r="U565" s="58" t="e">
        <f t="shared" si="3839"/>
        <v>#N/A</v>
      </c>
      <c r="V565" s="58" t="e">
        <f t="shared" si="3840"/>
        <v>#N/A</v>
      </c>
      <c r="W565" s="58" t="e">
        <f t="shared" si="3841"/>
        <v>#N/A</v>
      </c>
      <c r="X565" s="58" t="e">
        <f t="shared" si="3842"/>
        <v>#N/A</v>
      </c>
      <c r="Y565" s="58">
        <f t="shared" si="3843"/>
        <v>1307</v>
      </c>
      <c r="Z565" s="58">
        <f t="shared" si="3844"/>
        <v>1307</v>
      </c>
      <c r="AA565" s="58">
        <f t="shared" si="3845"/>
        <v>1748</v>
      </c>
      <c r="AB565" s="58">
        <f t="shared" si="3846"/>
        <v>1748</v>
      </c>
      <c r="AC565" s="58">
        <f t="shared" si="3847"/>
        <v>2254</v>
      </c>
      <c r="AD565" s="58">
        <f t="shared" si="3848"/>
        <v>2254</v>
      </c>
      <c r="AE565" s="58">
        <f t="shared" si="3849"/>
        <v>2792</v>
      </c>
      <c r="AF565" s="58">
        <f t="shared" si="3850"/>
        <v>2792</v>
      </c>
      <c r="AG565" s="58" t="e">
        <f t="shared" si="3851"/>
        <v>#N/A</v>
      </c>
      <c r="AH565" s="58" t="e">
        <f t="shared" si="3852"/>
        <v>#N/A</v>
      </c>
      <c r="AI565" s="58" t="e">
        <f t="shared" ref="AI565:AI580" si="4203">MATCH(AI$3&amp;$P565,$L:$L,0)</f>
        <v>#N/A</v>
      </c>
      <c r="AJ565" s="58" t="e">
        <f t="shared" ref="AJ565" si="4204">AI565+COUNTIF($L:$L,AI$2&amp;$P565)-1</f>
        <v>#N/A</v>
      </c>
      <c r="AK565" s="58" t="e">
        <f t="shared" ref="AK565:AK580" si="4205">MATCH(AK$3&amp;$P565,$L:$L,0)</f>
        <v>#N/A</v>
      </c>
      <c r="AL565" s="58" t="e">
        <f t="shared" ref="AL565" si="4206">AK565+COUNTIF($L:$L,AK$2&amp;$P565)-1</f>
        <v>#N/A</v>
      </c>
      <c r="AM565" s="58" t="e">
        <f t="shared" ref="AM565:AM580" si="4207">MATCH(AM$3&amp;$P565,$L:$L,0)</f>
        <v>#N/A</v>
      </c>
      <c r="AN565" s="58" t="e">
        <f t="shared" ref="AN565" si="4208">AM565+COUNTIF($L:$L,AM$2&amp;$P565)-1</f>
        <v>#N/A</v>
      </c>
      <c r="AO565" s="58" t="e">
        <f t="shared" ref="AO565:AO580" si="4209">MATCH(AO$3&amp;$P565,$L:$L,0)</f>
        <v>#N/A</v>
      </c>
      <c r="AP565" s="58" t="e">
        <f t="shared" ref="AP565" si="4210">AO565+COUNTIF($L:$L,AO$2&amp;$P565)-1</f>
        <v>#N/A</v>
      </c>
      <c r="AQ565" s="58" t="e">
        <f t="shared" ref="AQ565:AQ580" si="4211">MATCH(AQ$3&amp;$P565,$L:$L,0)</f>
        <v>#N/A</v>
      </c>
      <c r="AR565" s="58" t="e">
        <f t="shared" ref="AR565" si="4212">AQ565+COUNTIF($L:$L,AQ$2&amp;$P565)-1</f>
        <v>#N/A</v>
      </c>
      <c r="AS565" s="58" t="e">
        <f t="shared" ref="AS565:AS580" si="4213">MATCH(AS$3&amp;$P565,$L:$L,0)</f>
        <v>#N/A</v>
      </c>
      <c r="AT565" s="58" t="e">
        <f t="shared" ref="AT565" si="4214">AS565+COUNTIF($L:$L,AS$2&amp;$P565)-1</f>
        <v>#N/A</v>
      </c>
      <c r="AU565" s="58" t="e">
        <f t="shared" ref="AU565:AU580" si="4215">MATCH(AU$3&amp;$P565,$L:$L,0)</f>
        <v>#N/A</v>
      </c>
      <c r="AV565" s="58" t="e">
        <f t="shared" si="3866"/>
        <v>#N/A</v>
      </c>
      <c r="AW565" s="58" t="e">
        <f t="shared" si="3867"/>
        <v>#N/A</v>
      </c>
      <c r="AX565" s="58" t="e">
        <f t="shared" si="3868"/>
        <v>#N/A</v>
      </c>
      <c r="AY565" s="58" t="e">
        <f t="shared" si="3869"/>
        <v>#N/A</v>
      </c>
      <c r="AZ565" s="59" t="e">
        <f t="shared" si="3870"/>
        <v>#N/A</v>
      </c>
      <c r="BB565" s="66" t="s">
        <v>668</v>
      </c>
      <c r="BC565" s="67" t="e">
        <f t="shared" si="3871"/>
        <v>#N/A</v>
      </c>
      <c r="BD565" s="67" t="e">
        <f t="shared" si="3872"/>
        <v>#N/A</v>
      </c>
      <c r="BE565" s="67" t="e">
        <f t="shared" si="3873"/>
        <v>#N/A</v>
      </c>
      <c r="BF565" s="67" t="e">
        <f t="shared" si="3874"/>
        <v>#N/A</v>
      </c>
      <c r="BG565" s="67" t="e">
        <f t="shared" si="3875"/>
        <v>#N/A</v>
      </c>
      <c r="BH565" s="67" t="e">
        <f t="shared" si="3876"/>
        <v>#N/A</v>
      </c>
      <c r="BI565" s="67" t="e">
        <f t="shared" si="3877"/>
        <v>#N/A</v>
      </c>
      <c r="BJ565" s="67" t="e">
        <f t="shared" si="3878"/>
        <v>#N/A</v>
      </c>
      <c r="BK565" s="67">
        <f t="shared" si="3879"/>
        <v>1429</v>
      </c>
      <c r="BL565" s="67">
        <f t="shared" si="3880"/>
        <v>1429</v>
      </c>
      <c r="BM565" s="67">
        <f t="shared" si="3881"/>
        <v>2031</v>
      </c>
      <c r="BN565" s="67">
        <f t="shared" si="3882"/>
        <v>2031</v>
      </c>
      <c r="BO565" s="67">
        <f t="shared" si="3883"/>
        <v>2818</v>
      </c>
      <c r="BP565" s="67">
        <f t="shared" si="3884"/>
        <v>2818</v>
      </c>
      <c r="BQ565" s="67">
        <f t="shared" si="3885"/>
        <v>3816</v>
      </c>
      <c r="BR565" s="67">
        <f t="shared" si="3886"/>
        <v>3816</v>
      </c>
      <c r="BS565" s="67" t="e">
        <f t="shared" si="3887"/>
        <v>#N/A</v>
      </c>
      <c r="BT565" s="67" t="e">
        <f t="shared" si="3888"/>
        <v>#N/A</v>
      </c>
      <c r="BU565" s="67" t="e">
        <f t="shared" si="3889"/>
        <v>#N/A</v>
      </c>
      <c r="BV565" s="67" t="e">
        <f t="shared" si="3890"/>
        <v>#N/A</v>
      </c>
      <c r="BW565" s="67" t="e">
        <f t="shared" si="3891"/>
        <v>#N/A</v>
      </c>
      <c r="BX565" s="67" t="e">
        <f t="shared" si="3892"/>
        <v>#N/A</v>
      </c>
      <c r="BY565" s="67" t="e">
        <f t="shared" si="3893"/>
        <v>#N/A</v>
      </c>
      <c r="BZ565" s="67" t="e">
        <f t="shared" si="3894"/>
        <v>#N/A</v>
      </c>
      <c r="CA565" s="67" t="e">
        <f t="shared" si="3895"/>
        <v>#N/A</v>
      </c>
      <c r="CB565" s="67" t="e">
        <f t="shared" si="3896"/>
        <v>#N/A</v>
      </c>
      <c r="CC565" s="67" t="e">
        <f t="shared" si="3897"/>
        <v>#N/A</v>
      </c>
      <c r="CD565" s="67" t="e">
        <f t="shared" si="3898"/>
        <v>#N/A</v>
      </c>
      <c r="CE565" s="67" t="e">
        <f t="shared" si="3899"/>
        <v>#N/A</v>
      </c>
      <c r="CF565" s="67" t="e">
        <f t="shared" si="3900"/>
        <v>#N/A</v>
      </c>
      <c r="CG565" s="67" t="e">
        <f t="shared" si="3901"/>
        <v>#N/A</v>
      </c>
      <c r="CH565" s="67" t="e">
        <f t="shared" si="3902"/>
        <v>#N/A</v>
      </c>
      <c r="CI565" s="67" t="e">
        <f t="shared" si="3903"/>
        <v>#N/A</v>
      </c>
      <c r="CJ565" s="67" t="e">
        <f t="shared" si="3904"/>
        <v>#N/A</v>
      </c>
      <c r="CK565" s="67" t="e">
        <f t="shared" si="3905"/>
        <v>#N/A</v>
      </c>
      <c r="CL565" s="68" t="e">
        <f t="shared" si="3906"/>
        <v>#N/A</v>
      </c>
    </row>
    <row r="566" spans="2:90" hidden="1" x14ac:dyDescent="0.4">
      <c r="B566" t="str">
        <f t="shared" si="3827"/>
        <v>2016テス・エンジニアリング(株)</v>
      </c>
      <c r="C566" t="str">
        <f t="shared" si="3828"/>
        <v>2016テス・エンジニアリング(株)</v>
      </c>
      <c r="D566">
        <v>2016</v>
      </c>
      <c r="E566">
        <v>2017</v>
      </c>
      <c r="G566" s="36" t="s">
        <v>283</v>
      </c>
      <c r="H566">
        <v>5.1599999999999997E-4</v>
      </c>
      <c r="J566">
        <v>4.9600000000000002E-4</v>
      </c>
      <c r="L566" s="60" t="s">
        <v>2267</v>
      </c>
      <c r="M566" s="61">
        <v>2016</v>
      </c>
      <c r="N566" s="62" t="s">
        <v>233</v>
      </c>
      <c r="P566" s="60" t="s">
        <v>669</v>
      </c>
      <c r="Q566" s="61" t="e">
        <f t="shared" si="3835"/>
        <v>#N/A</v>
      </c>
      <c r="R566" s="61" t="e">
        <f t="shared" si="3836"/>
        <v>#N/A</v>
      </c>
      <c r="S566" s="61" t="e">
        <f t="shared" si="3837"/>
        <v>#N/A</v>
      </c>
      <c r="T566" s="61" t="e">
        <f t="shared" si="3838"/>
        <v>#N/A</v>
      </c>
      <c r="U566" s="61" t="e">
        <f t="shared" si="3839"/>
        <v>#N/A</v>
      </c>
      <c r="V566" s="61" t="e">
        <f t="shared" si="3840"/>
        <v>#N/A</v>
      </c>
      <c r="W566" s="61" t="e">
        <f t="shared" si="3841"/>
        <v>#N/A</v>
      </c>
      <c r="X566" s="61" t="e">
        <f t="shared" si="3842"/>
        <v>#N/A</v>
      </c>
      <c r="Y566" s="61">
        <f t="shared" si="3843"/>
        <v>1308</v>
      </c>
      <c r="Z566" s="61">
        <f t="shared" si="3844"/>
        <v>1308</v>
      </c>
      <c r="AA566" s="61">
        <f t="shared" si="3845"/>
        <v>1749</v>
      </c>
      <c r="AB566" s="61">
        <f t="shared" si="3846"/>
        <v>1749</v>
      </c>
      <c r="AC566" s="61">
        <f t="shared" si="3847"/>
        <v>2255</v>
      </c>
      <c r="AD566" s="61">
        <f t="shared" si="3848"/>
        <v>2255</v>
      </c>
      <c r="AE566" s="61">
        <f t="shared" si="3849"/>
        <v>2793</v>
      </c>
      <c r="AF566" s="61">
        <f t="shared" si="3850"/>
        <v>2793</v>
      </c>
      <c r="AG566" s="61" t="e">
        <f t="shared" si="3851"/>
        <v>#N/A</v>
      </c>
      <c r="AH566" s="61" t="e">
        <f t="shared" si="3852"/>
        <v>#N/A</v>
      </c>
      <c r="AI566" s="61" t="e">
        <f t="shared" si="4203"/>
        <v>#N/A</v>
      </c>
      <c r="AJ566" s="61" t="e">
        <f t="shared" ref="AJ566" si="4216">AI566+COUNTIF($L:$L,AI$2&amp;$P566)-1</f>
        <v>#N/A</v>
      </c>
      <c r="AK566" s="61" t="e">
        <f t="shared" si="4205"/>
        <v>#N/A</v>
      </c>
      <c r="AL566" s="61" t="e">
        <f t="shared" ref="AL566" si="4217">AK566+COUNTIF($L:$L,AK$2&amp;$P566)-1</f>
        <v>#N/A</v>
      </c>
      <c r="AM566" s="61" t="e">
        <f t="shared" si="4207"/>
        <v>#N/A</v>
      </c>
      <c r="AN566" s="61" t="e">
        <f t="shared" ref="AN566" si="4218">AM566+COUNTIF($L:$L,AM$2&amp;$P566)-1</f>
        <v>#N/A</v>
      </c>
      <c r="AO566" s="61" t="e">
        <f t="shared" si="4209"/>
        <v>#N/A</v>
      </c>
      <c r="AP566" s="61" t="e">
        <f t="shared" ref="AP566" si="4219">AO566+COUNTIF($L:$L,AO$2&amp;$P566)-1</f>
        <v>#N/A</v>
      </c>
      <c r="AQ566" s="61" t="e">
        <f t="shared" si="4211"/>
        <v>#N/A</v>
      </c>
      <c r="AR566" s="61" t="e">
        <f t="shared" ref="AR566" si="4220">AQ566+COUNTIF($L:$L,AQ$2&amp;$P566)-1</f>
        <v>#N/A</v>
      </c>
      <c r="AS566" s="61" t="e">
        <f t="shared" si="4213"/>
        <v>#N/A</v>
      </c>
      <c r="AT566" s="61" t="e">
        <f t="shared" ref="AT566" si="4221">AS566+COUNTIF($L:$L,AS$2&amp;$P566)-1</f>
        <v>#N/A</v>
      </c>
      <c r="AU566" s="61" t="e">
        <f t="shared" si="4215"/>
        <v>#N/A</v>
      </c>
      <c r="AV566" s="61" t="e">
        <f t="shared" si="3866"/>
        <v>#N/A</v>
      </c>
      <c r="AW566" s="61" t="e">
        <f t="shared" si="3867"/>
        <v>#N/A</v>
      </c>
      <c r="AX566" s="61" t="e">
        <f t="shared" si="3868"/>
        <v>#N/A</v>
      </c>
      <c r="AY566" s="61" t="e">
        <f t="shared" si="3869"/>
        <v>#N/A</v>
      </c>
      <c r="AZ566" s="62" t="e">
        <f t="shared" si="3870"/>
        <v>#N/A</v>
      </c>
      <c r="BB566" s="69" t="s">
        <v>669</v>
      </c>
      <c r="BC566" s="70" t="e">
        <f t="shared" si="3871"/>
        <v>#N/A</v>
      </c>
      <c r="BD566" s="70" t="e">
        <f t="shared" si="3872"/>
        <v>#N/A</v>
      </c>
      <c r="BE566" s="70" t="e">
        <f t="shared" si="3873"/>
        <v>#N/A</v>
      </c>
      <c r="BF566" s="70" t="e">
        <f t="shared" si="3874"/>
        <v>#N/A</v>
      </c>
      <c r="BG566" s="70" t="e">
        <f t="shared" si="3875"/>
        <v>#N/A</v>
      </c>
      <c r="BH566" s="70" t="e">
        <f t="shared" si="3876"/>
        <v>#N/A</v>
      </c>
      <c r="BI566" s="70" t="e">
        <f t="shared" si="3877"/>
        <v>#N/A</v>
      </c>
      <c r="BJ566" s="70" t="e">
        <f t="shared" si="3878"/>
        <v>#N/A</v>
      </c>
      <c r="BK566" s="70">
        <f t="shared" si="3879"/>
        <v>1430</v>
      </c>
      <c r="BL566" s="70">
        <f t="shared" si="3880"/>
        <v>1430</v>
      </c>
      <c r="BM566" s="70">
        <f t="shared" si="3881"/>
        <v>2032</v>
      </c>
      <c r="BN566" s="70">
        <f t="shared" si="3882"/>
        <v>2034</v>
      </c>
      <c r="BO566" s="70">
        <f t="shared" si="3883"/>
        <v>2819</v>
      </c>
      <c r="BP566" s="70">
        <f t="shared" si="3884"/>
        <v>2822</v>
      </c>
      <c r="BQ566" s="70">
        <f t="shared" si="3885"/>
        <v>3817</v>
      </c>
      <c r="BR566" s="70">
        <f t="shared" si="3886"/>
        <v>3820</v>
      </c>
      <c r="BS566" s="70" t="e">
        <f t="shared" si="3887"/>
        <v>#N/A</v>
      </c>
      <c r="BT566" s="70" t="e">
        <f t="shared" si="3888"/>
        <v>#N/A</v>
      </c>
      <c r="BU566" s="70" t="e">
        <f t="shared" si="3889"/>
        <v>#N/A</v>
      </c>
      <c r="BV566" s="70" t="e">
        <f t="shared" si="3890"/>
        <v>#N/A</v>
      </c>
      <c r="BW566" s="70" t="e">
        <f t="shared" si="3891"/>
        <v>#N/A</v>
      </c>
      <c r="BX566" s="70" t="e">
        <f t="shared" si="3892"/>
        <v>#N/A</v>
      </c>
      <c r="BY566" s="70" t="e">
        <f t="shared" si="3893"/>
        <v>#N/A</v>
      </c>
      <c r="BZ566" s="70" t="e">
        <f t="shared" si="3894"/>
        <v>#N/A</v>
      </c>
      <c r="CA566" s="70" t="e">
        <f t="shared" si="3895"/>
        <v>#N/A</v>
      </c>
      <c r="CB566" s="70" t="e">
        <f t="shared" si="3896"/>
        <v>#N/A</v>
      </c>
      <c r="CC566" s="70" t="e">
        <f t="shared" si="3897"/>
        <v>#N/A</v>
      </c>
      <c r="CD566" s="70" t="e">
        <f t="shared" si="3898"/>
        <v>#N/A</v>
      </c>
      <c r="CE566" s="70" t="e">
        <f t="shared" si="3899"/>
        <v>#N/A</v>
      </c>
      <c r="CF566" s="70" t="e">
        <f t="shared" si="3900"/>
        <v>#N/A</v>
      </c>
      <c r="CG566" s="70" t="e">
        <f t="shared" si="3901"/>
        <v>#N/A</v>
      </c>
      <c r="CH566" s="70" t="e">
        <f t="shared" si="3902"/>
        <v>#N/A</v>
      </c>
      <c r="CI566" s="70" t="e">
        <f t="shared" si="3903"/>
        <v>#N/A</v>
      </c>
      <c r="CJ566" s="70" t="e">
        <f t="shared" si="3904"/>
        <v>#N/A</v>
      </c>
      <c r="CK566" s="70" t="e">
        <f t="shared" si="3905"/>
        <v>#N/A</v>
      </c>
      <c r="CL566" s="71" t="e">
        <f t="shared" si="3906"/>
        <v>#N/A</v>
      </c>
    </row>
    <row r="567" spans="2:90" hidden="1" x14ac:dyDescent="0.4">
      <c r="B567" t="str">
        <f t="shared" si="3827"/>
        <v>2016青梅ガス(株)</v>
      </c>
      <c r="C567" t="str">
        <f t="shared" si="3828"/>
        <v>2016青梅ガス(株)</v>
      </c>
      <c r="D567">
        <v>2016</v>
      </c>
      <c r="E567">
        <v>2017</v>
      </c>
      <c r="G567" s="36" t="s">
        <v>284</v>
      </c>
      <c r="H567">
        <v>4.1099999999999996E-4</v>
      </c>
      <c r="J567">
        <v>5.1599999999999997E-4</v>
      </c>
      <c r="L567" s="57" t="s">
        <v>2268</v>
      </c>
      <c r="M567" s="58">
        <v>2016</v>
      </c>
      <c r="N567" s="59" t="s">
        <v>298</v>
      </c>
      <c r="P567" s="57" t="s">
        <v>670</v>
      </c>
      <c r="Q567" s="58" t="e">
        <f t="shared" si="3835"/>
        <v>#N/A</v>
      </c>
      <c r="R567" s="58" t="e">
        <f t="shared" si="3836"/>
        <v>#N/A</v>
      </c>
      <c r="S567" s="58" t="e">
        <f t="shared" si="3837"/>
        <v>#N/A</v>
      </c>
      <c r="T567" s="58" t="e">
        <f t="shared" si="3838"/>
        <v>#N/A</v>
      </c>
      <c r="U567" s="58" t="e">
        <f t="shared" si="3839"/>
        <v>#N/A</v>
      </c>
      <c r="V567" s="58" t="e">
        <f t="shared" si="3840"/>
        <v>#N/A</v>
      </c>
      <c r="W567" s="58" t="e">
        <f t="shared" si="3841"/>
        <v>#N/A</v>
      </c>
      <c r="X567" s="58" t="e">
        <f t="shared" si="3842"/>
        <v>#N/A</v>
      </c>
      <c r="Y567" s="58">
        <f t="shared" si="3843"/>
        <v>1309</v>
      </c>
      <c r="Z567" s="58">
        <f t="shared" si="3844"/>
        <v>1309</v>
      </c>
      <c r="AA567" s="58">
        <f t="shared" si="3845"/>
        <v>1753</v>
      </c>
      <c r="AB567" s="58">
        <f t="shared" si="3846"/>
        <v>1753</v>
      </c>
      <c r="AC567" s="58">
        <f t="shared" si="3847"/>
        <v>2259</v>
      </c>
      <c r="AD567" s="58">
        <f t="shared" si="3848"/>
        <v>2259</v>
      </c>
      <c r="AE567" s="58">
        <f t="shared" si="3849"/>
        <v>2797</v>
      </c>
      <c r="AF567" s="58">
        <f t="shared" si="3850"/>
        <v>2797</v>
      </c>
      <c r="AG567" s="58" t="e">
        <f t="shared" si="3851"/>
        <v>#N/A</v>
      </c>
      <c r="AH567" s="58" t="e">
        <f t="shared" si="3852"/>
        <v>#N/A</v>
      </c>
      <c r="AI567" s="58" t="e">
        <f t="shared" si="4203"/>
        <v>#N/A</v>
      </c>
      <c r="AJ567" s="58" t="e">
        <f t="shared" ref="AJ567" si="4222">AI567+COUNTIF($L:$L,AI$2&amp;$P567)-1</f>
        <v>#N/A</v>
      </c>
      <c r="AK567" s="58" t="e">
        <f t="shared" si="4205"/>
        <v>#N/A</v>
      </c>
      <c r="AL567" s="58" t="e">
        <f t="shared" ref="AL567" si="4223">AK567+COUNTIF($L:$L,AK$2&amp;$P567)-1</f>
        <v>#N/A</v>
      </c>
      <c r="AM567" s="58" t="e">
        <f t="shared" si="4207"/>
        <v>#N/A</v>
      </c>
      <c r="AN567" s="58" t="e">
        <f t="shared" ref="AN567" si="4224">AM567+COUNTIF($L:$L,AM$2&amp;$P567)-1</f>
        <v>#N/A</v>
      </c>
      <c r="AO567" s="58" t="e">
        <f t="shared" si="4209"/>
        <v>#N/A</v>
      </c>
      <c r="AP567" s="58" t="e">
        <f t="shared" ref="AP567" si="4225">AO567+COUNTIF($L:$L,AO$2&amp;$P567)-1</f>
        <v>#N/A</v>
      </c>
      <c r="AQ567" s="58" t="e">
        <f t="shared" si="4211"/>
        <v>#N/A</v>
      </c>
      <c r="AR567" s="58" t="e">
        <f t="shared" ref="AR567" si="4226">AQ567+COUNTIF($L:$L,AQ$2&amp;$P567)-1</f>
        <v>#N/A</v>
      </c>
      <c r="AS567" s="58" t="e">
        <f t="shared" si="4213"/>
        <v>#N/A</v>
      </c>
      <c r="AT567" s="58" t="e">
        <f t="shared" ref="AT567" si="4227">AS567+COUNTIF($L:$L,AS$2&amp;$P567)-1</f>
        <v>#N/A</v>
      </c>
      <c r="AU567" s="58" t="e">
        <f t="shared" si="4215"/>
        <v>#N/A</v>
      </c>
      <c r="AV567" s="58" t="e">
        <f t="shared" si="3866"/>
        <v>#N/A</v>
      </c>
      <c r="AW567" s="58" t="e">
        <f t="shared" si="3867"/>
        <v>#N/A</v>
      </c>
      <c r="AX567" s="58" t="e">
        <f t="shared" si="3868"/>
        <v>#N/A</v>
      </c>
      <c r="AY567" s="58" t="e">
        <f t="shared" si="3869"/>
        <v>#N/A</v>
      </c>
      <c r="AZ567" s="59" t="e">
        <f t="shared" si="3870"/>
        <v>#N/A</v>
      </c>
      <c r="BB567" s="66" t="s">
        <v>670</v>
      </c>
      <c r="BC567" s="67" t="e">
        <f t="shared" si="3871"/>
        <v>#N/A</v>
      </c>
      <c r="BD567" s="67" t="e">
        <f t="shared" si="3872"/>
        <v>#N/A</v>
      </c>
      <c r="BE567" s="67" t="e">
        <f t="shared" si="3873"/>
        <v>#N/A</v>
      </c>
      <c r="BF567" s="67" t="e">
        <f t="shared" si="3874"/>
        <v>#N/A</v>
      </c>
      <c r="BG567" s="67" t="e">
        <f t="shared" si="3875"/>
        <v>#N/A</v>
      </c>
      <c r="BH567" s="67" t="e">
        <f t="shared" si="3876"/>
        <v>#N/A</v>
      </c>
      <c r="BI567" s="67" t="e">
        <f t="shared" si="3877"/>
        <v>#N/A</v>
      </c>
      <c r="BJ567" s="67" t="e">
        <f t="shared" si="3878"/>
        <v>#N/A</v>
      </c>
      <c r="BK567" s="67">
        <f t="shared" si="3879"/>
        <v>1431</v>
      </c>
      <c r="BL567" s="67">
        <f t="shared" si="3880"/>
        <v>1431</v>
      </c>
      <c r="BM567" s="67">
        <f t="shared" si="3881"/>
        <v>2039</v>
      </c>
      <c r="BN567" s="67">
        <f t="shared" si="3882"/>
        <v>2039</v>
      </c>
      <c r="BO567" s="67">
        <f t="shared" si="3883"/>
        <v>2829</v>
      </c>
      <c r="BP567" s="67">
        <f t="shared" si="3884"/>
        <v>2829</v>
      </c>
      <c r="BQ567" s="67">
        <f t="shared" si="3885"/>
        <v>3828</v>
      </c>
      <c r="BR567" s="67">
        <f t="shared" si="3886"/>
        <v>3828</v>
      </c>
      <c r="BS567" s="67" t="e">
        <f t="shared" si="3887"/>
        <v>#N/A</v>
      </c>
      <c r="BT567" s="67" t="e">
        <f t="shared" si="3888"/>
        <v>#N/A</v>
      </c>
      <c r="BU567" s="67" t="e">
        <f t="shared" si="3889"/>
        <v>#N/A</v>
      </c>
      <c r="BV567" s="67" t="e">
        <f t="shared" si="3890"/>
        <v>#N/A</v>
      </c>
      <c r="BW567" s="67" t="e">
        <f t="shared" si="3891"/>
        <v>#N/A</v>
      </c>
      <c r="BX567" s="67" t="e">
        <f t="shared" si="3892"/>
        <v>#N/A</v>
      </c>
      <c r="BY567" s="67" t="e">
        <f t="shared" si="3893"/>
        <v>#N/A</v>
      </c>
      <c r="BZ567" s="67" t="e">
        <f t="shared" si="3894"/>
        <v>#N/A</v>
      </c>
      <c r="CA567" s="67" t="e">
        <f t="shared" si="3895"/>
        <v>#N/A</v>
      </c>
      <c r="CB567" s="67" t="e">
        <f t="shared" si="3896"/>
        <v>#N/A</v>
      </c>
      <c r="CC567" s="67" t="e">
        <f t="shared" si="3897"/>
        <v>#N/A</v>
      </c>
      <c r="CD567" s="67" t="e">
        <f t="shared" si="3898"/>
        <v>#N/A</v>
      </c>
      <c r="CE567" s="67" t="e">
        <f t="shared" si="3899"/>
        <v>#N/A</v>
      </c>
      <c r="CF567" s="67" t="e">
        <f t="shared" si="3900"/>
        <v>#N/A</v>
      </c>
      <c r="CG567" s="67" t="e">
        <f t="shared" si="3901"/>
        <v>#N/A</v>
      </c>
      <c r="CH567" s="67" t="e">
        <f t="shared" si="3902"/>
        <v>#N/A</v>
      </c>
      <c r="CI567" s="67" t="e">
        <f t="shared" si="3903"/>
        <v>#N/A</v>
      </c>
      <c r="CJ567" s="67" t="e">
        <f t="shared" si="3904"/>
        <v>#N/A</v>
      </c>
      <c r="CK567" s="67" t="e">
        <f t="shared" si="3905"/>
        <v>#N/A</v>
      </c>
      <c r="CL567" s="68" t="e">
        <f t="shared" si="3906"/>
        <v>#N/A</v>
      </c>
    </row>
    <row r="568" spans="2:90" hidden="1" x14ac:dyDescent="0.4">
      <c r="B568" t="str">
        <f t="shared" si="3827"/>
        <v>2016(株)イーネットワークシステムズ</v>
      </c>
      <c r="C568" t="str">
        <f t="shared" si="3828"/>
        <v>2016(株)イーネットワークシステムズ</v>
      </c>
      <c r="D568">
        <v>2016</v>
      </c>
      <c r="E568">
        <v>2017</v>
      </c>
      <c r="G568" s="36" t="s">
        <v>285</v>
      </c>
      <c r="H568">
        <v>4.8899999999999996E-4</v>
      </c>
      <c r="J568">
        <v>3.7500000000000001E-4</v>
      </c>
      <c r="L568" s="60" t="s">
        <v>2269</v>
      </c>
      <c r="M568" s="61">
        <v>2016</v>
      </c>
      <c r="N568" s="62" t="s">
        <v>299</v>
      </c>
      <c r="P568" s="60" t="s">
        <v>671</v>
      </c>
      <c r="Q568" s="61" t="e">
        <f t="shared" si="3835"/>
        <v>#N/A</v>
      </c>
      <c r="R568" s="61" t="e">
        <f t="shared" si="3836"/>
        <v>#N/A</v>
      </c>
      <c r="S568" s="61" t="e">
        <f t="shared" si="3837"/>
        <v>#N/A</v>
      </c>
      <c r="T568" s="61" t="e">
        <f t="shared" si="3838"/>
        <v>#N/A</v>
      </c>
      <c r="U568" s="61" t="e">
        <f t="shared" si="3839"/>
        <v>#N/A</v>
      </c>
      <c r="V568" s="61" t="e">
        <f t="shared" si="3840"/>
        <v>#N/A</v>
      </c>
      <c r="W568" s="61" t="e">
        <f t="shared" si="3841"/>
        <v>#N/A</v>
      </c>
      <c r="X568" s="61" t="e">
        <f t="shared" si="3842"/>
        <v>#N/A</v>
      </c>
      <c r="Y568" s="61">
        <f t="shared" si="3843"/>
        <v>1310</v>
      </c>
      <c r="Z568" s="61">
        <f t="shared" si="3844"/>
        <v>1310</v>
      </c>
      <c r="AA568" s="61">
        <f t="shared" si="3845"/>
        <v>1754</v>
      </c>
      <c r="AB568" s="61">
        <f t="shared" si="3846"/>
        <v>1754</v>
      </c>
      <c r="AC568" s="61">
        <f t="shared" si="3847"/>
        <v>2260</v>
      </c>
      <c r="AD568" s="61">
        <f t="shared" si="3848"/>
        <v>2260</v>
      </c>
      <c r="AE568" s="61">
        <f t="shared" si="3849"/>
        <v>2798</v>
      </c>
      <c r="AF568" s="61">
        <f t="shared" si="3850"/>
        <v>2798</v>
      </c>
      <c r="AG568" s="61" t="e">
        <f t="shared" si="3851"/>
        <v>#N/A</v>
      </c>
      <c r="AH568" s="61" t="e">
        <f t="shared" si="3852"/>
        <v>#N/A</v>
      </c>
      <c r="AI568" s="61" t="e">
        <f t="shared" si="4203"/>
        <v>#N/A</v>
      </c>
      <c r="AJ568" s="61" t="e">
        <f t="shared" ref="AJ568" si="4228">AI568+COUNTIF($L:$L,AI$2&amp;$P568)-1</f>
        <v>#N/A</v>
      </c>
      <c r="AK568" s="61" t="e">
        <f t="shared" si="4205"/>
        <v>#N/A</v>
      </c>
      <c r="AL568" s="61" t="e">
        <f t="shared" ref="AL568" si="4229">AK568+COUNTIF($L:$L,AK$2&amp;$P568)-1</f>
        <v>#N/A</v>
      </c>
      <c r="AM568" s="61" t="e">
        <f t="shared" si="4207"/>
        <v>#N/A</v>
      </c>
      <c r="AN568" s="61" t="e">
        <f t="shared" ref="AN568" si="4230">AM568+COUNTIF($L:$L,AM$2&amp;$P568)-1</f>
        <v>#N/A</v>
      </c>
      <c r="AO568" s="61" t="e">
        <f t="shared" si="4209"/>
        <v>#N/A</v>
      </c>
      <c r="AP568" s="61" t="e">
        <f t="shared" ref="AP568" si="4231">AO568+COUNTIF($L:$L,AO$2&amp;$P568)-1</f>
        <v>#N/A</v>
      </c>
      <c r="AQ568" s="61" t="e">
        <f t="shared" si="4211"/>
        <v>#N/A</v>
      </c>
      <c r="AR568" s="61" t="e">
        <f t="shared" ref="AR568" si="4232">AQ568+COUNTIF($L:$L,AQ$2&amp;$P568)-1</f>
        <v>#N/A</v>
      </c>
      <c r="AS568" s="61" t="e">
        <f t="shared" si="4213"/>
        <v>#N/A</v>
      </c>
      <c r="AT568" s="61" t="e">
        <f t="shared" ref="AT568" si="4233">AS568+COUNTIF($L:$L,AS$2&amp;$P568)-1</f>
        <v>#N/A</v>
      </c>
      <c r="AU568" s="61" t="e">
        <f t="shared" si="4215"/>
        <v>#N/A</v>
      </c>
      <c r="AV568" s="61" t="e">
        <f t="shared" si="3866"/>
        <v>#N/A</v>
      </c>
      <c r="AW568" s="61" t="e">
        <f t="shared" si="3867"/>
        <v>#N/A</v>
      </c>
      <c r="AX568" s="61" t="e">
        <f t="shared" si="3868"/>
        <v>#N/A</v>
      </c>
      <c r="AY568" s="61" t="e">
        <f t="shared" si="3869"/>
        <v>#N/A</v>
      </c>
      <c r="AZ568" s="62" t="e">
        <f t="shared" si="3870"/>
        <v>#N/A</v>
      </c>
      <c r="BB568" s="69" t="s">
        <v>671</v>
      </c>
      <c r="BC568" s="70" t="e">
        <f t="shared" si="3871"/>
        <v>#N/A</v>
      </c>
      <c r="BD568" s="70" t="e">
        <f t="shared" si="3872"/>
        <v>#N/A</v>
      </c>
      <c r="BE568" s="70" t="e">
        <f t="shared" si="3873"/>
        <v>#N/A</v>
      </c>
      <c r="BF568" s="70" t="e">
        <f t="shared" si="3874"/>
        <v>#N/A</v>
      </c>
      <c r="BG568" s="70" t="e">
        <f t="shared" si="3875"/>
        <v>#N/A</v>
      </c>
      <c r="BH568" s="70" t="e">
        <f t="shared" si="3876"/>
        <v>#N/A</v>
      </c>
      <c r="BI568" s="70" t="e">
        <f t="shared" si="3877"/>
        <v>#N/A</v>
      </c>
      <c r="BJ568" s="70" t="e">
        <f t="shared" si="3878"/>
        <v>#N/A</v>
      </c>
      <c r="BK568" s="70">
        <f t="shared" si="3879"/>
        <v>1432</v>
      </c>
      <c r="BL568" s="70">
        <f t="shared" si="3880"/>
        <v>1432</v>
      </c>
      <c r="BM568" s="70">
        <f t="shared" si="3881"/>
        <v>2040</v>
      </c>
      <c r="BN568" s="70">
        <f t="shared" si="3882"/>
        <v>2040</v>
      </c>
      <c r="BO568" s="70">
        <f t="shared" si="3883"/>
        <v>2830</v>
      </c>
      <c r="BP568" s="70">
        <f t="shared" si="3884"/>
        <v>2830</v>
      </c>
      <c r="BQ568" s="70">
        <f t="shared" si="3885"/>
        <v>3829</v>
      </c>
      <c r="BR568" s="70">
        <f t="shared" si="3886"/>
        <v>3829</v>
      </c>
      <c r="BS568" s="70" t="e">
        <f t="shared" si="3887"/>
        <v>#N/A</v>
      </c>
      <c r="BT568" s="70" t="e">
        <f t="shared" si="3888"/>
        <v>#N/A</v>
      </c>
      <c r="BU568" s="70" t="e">
        <f t="shared" si="3889"/>
        <v>#N/A</v>
      </c>
      <c r="BV568" s="70" t="e">
        <f t="shared" si="3890"/>
        <v>#N/A</v>
      </c>
      <c r="BW568" s="70" t="e">
        <f t="shared" si="3891"/>
        <v>#N/A</v>
      </c>
      <c r="BX568" s="70" t="e">
        <f t="shared" si="3892"/>
        <v>#N/A</v>
      </c>
      <c r="BY568" s="70" t="e">
        <f t="shared" si="3893"/>
        <v>#N/A</v>
      </c>
      <c r="BZ568" s="70" t="e">
        <f t="shared" si="3894"/>
        <v>#N/A</v>
      </c>
      <c r="CA568" s="70" t="e">
        <f t="shared" si="3895"/>
        <v>#N/A</v>
      </c>
      <c r="CB568" s="70" t="e">
        <f t="shared" si="3896"/>
        <v>#N/A</v>
      </c>
      <c r="CC568" s="70" t="e">
        <f t="shared" si="3897"/>
        <v>#N/A</v>
      </c>
      <c r="CD568" s="70" t="e">
        <f t="shared" si="3898"/>
        <v>#N/A</v>
      </c>
      <c r="CE568" s="70" t="e">
        <f t="shared" si="3899"/>
        <v>#N/A</v>
      </c>
      <c r="CF568" s="70" t="e">
        <f t="shared" si="3900"/>
        <v>#N/A</v>
      </c>
      <c r="CG568" s="70" t="e">
        <f t="shared" si="3901"/>
        <v>#N/A</v>
      </c>
      <c r="CH568" s="70" t="e">
        <f t="shared" si="3902"/>
        <v>#N/A</v>
      </c>
      <c r="CI568" s="70" t="e">
        <f t="shared" si="3903"/>
        <v>#N/A</v>
      </c>
      <c r="CJ568" s="70" t="e">
        <f t="shared" si="3904"/>
        <v>#N/A</v>
      </c>
      <c r="CK568" s="70" t="e">
        <f t="shared" si="3905"/>
        <v>#N/A</v>
      </c>
      <c r="CL568" s="71" t="e">
        <f t="shared" si="3906"/>
        <v>#N/A</v>
      </c>
    </row>
    <row r="569" spans="2:90" hidden="1" x14ac:dyDescent="0.4">
      <c r="B569" t="str">
        <f t="shared" si="3827"/>
        <v>2016(株)エネアーク関東(旧：伊藤忠エネクスホームライフ関東(株))</v>
      </c>
      <c r="C569" t="str">
        <f t="shared" si="3828"/>
        <v>2016(株)エネアーク関東(旧：伊藤忠エネクスホームライフ関東(株))</v>
      </c>
      <c r="D569">
        <v>2016</v>
      </c>
      <c r="E569">
        <v>2017</v>
      </c>
      <c r="G569" s="36" t="s">
        <v>471</v>
      </c>
      <c r="H569">
        <v>6.3699999999999998E-4</v>
      </c>
      <c r="J569">
        <v>4.5300000000000001E-4</v>
      </c>
      <c r="L569" s="57" t="s">
        <v>2270</v>
      </c>
      <c r="M569" s="58">
        <v>2016</v>
      </c>
      <c r="N569" s="59" t="s">
        <v>300</v>
      </c>
      <c r="P569" s="57" t="s">
        <v>672</v>
      </c>
      <c r="Q569" s="58" t="e">
        <f t="shared" si="3835"/>
        <v>#N/A</v>
      </c>
      <c r="R569" s="58" t="e">
        <f t="shared" si="3836"/>
        <v>#N/A</v>
      </c>
      <c r="S569" s="58" t="e">
        <f t="shared" si="3837"/>
        <v>#N/A</v>
      </c>
      <c r="T569" s="58" t="e">
        <f t="shared" si="3838"/>
        <v>#N/A</v>
      </c>
      <c r="U569" s="58" t="e">
        <f t="shared" si="3839"/>
        <v>#N/A</v>
      </c>
      <c r="V569" s="58" t="e">
        <f t="shared" si="3840"/>
        <v>#N/A</v>
      </c>
      <c r="W569" s="58" t="e">
        <f t="shared" si="3841"/>
        <v>#N/A</v>
      </c>
      <c r="X569" s="58" t="e">
        <f t="shared" si="3842"/>
        <v>#N/A</v>
      </c>
      <c r="Y569" s="58">
        <f t="shared" si="3843"/>
        <v>1311</v>
      </c>
      <c r="Z569" s="58">
        <f t="shared" si="3844"/>
        <v>1311</v>
      </c>
      <c r="AA569" s="58">
        <f t="shared" si="3845"/>
        <v>1755</v>
      </c>
      <c r="AB569" s="58">
        <f t="shared" si="3846"/>
        <v>1755</v>
      </c>
      <c r="AC569" s="58">
        <f t="shared" si="3847"/>
        <v>2261</v>
      </c>
      <c r="AD569" s="58">
        <f t="shared" si="3848"/>
        <v>2261</v>
      </c>
      <c r="AE569" s="58">
        <f t="shared" si="3849"/>
        <v>2799</v>
      </c>
      <c r="AF569" s="58">
        <f t="shared" si="3850"/>
        <v>2799</v>
      </c>
      <c r="AG569" s="58" t="e">
        <f t="shared" si="3851"/>
        <v>#N/A</v>
      </c>
      <c r="AH569" s="58" t="e">
        <f t="shared" si="3852"/>
        <v>#N/A</v>
      </c>
      <c r="AI569" s="58" t="e">
        <f t="shared" si="4203"/>
        <v>#N/A</v>
      </c>
      <c r="AJ569" s="58" t="e">
        <f t="shared" ref="AJ569" si="4234">AI569+COUNTIF($L:$L,AI$2&amp;$P569)-1</f>
        <v>#N/A</v>
      </c>
      <c r="AK569" s="58" t="e">
        <f t="shared" si="4205"/>
        <v>#N/A</v>
      </c>
      <c r="AL569" s="58" t="e">
        <f t="shared" ref="AL569" si="4235">AK569+COUNTIF($L:$L,AK$2&amp;$P569)-1</f>
        <v>#N/A</v>
      </c>
      <c r="AM569" s="58" t="e">
        <f t="shared" si="4207"/>
        <v>#N/A</v>
      </c>
      <c r="AN569" s="58" t="e">
        <f t="shared" ref="AN569" si="4236">AM569+COUNTIF($L:$L,AM$2&amp;$P569)-1</f>
        <v>#N/A</v>
      </c>
      <c r="AO569" s="58" t="e">
        <f t="shared" si="4209"/>
        <v>#N/A</v>
      </c>
      <c r="AP569" s="58" t="e">
        <f t="shared" ref="AP569" si="4237">AO569+COUNTIF($L:$L,AO$2&amp;$P569)-1</f>
        <v>#N/A</v>
      </c>
      <c r="AQ569" s="58" t="e">
        <f t="shared" si="4211"/>
        <v>#N/A</v>
      </c>
      <c r="AR569" s="58" t="e">
        <f t="shared" ref="AR569" si="4238">AQ569+COUNTIF($L:$L,AQ$2&amp;$P569)-1</f>
        <v>#N/A</v>
      </c>
      <c r="AS569" s="58" t="e">
        <f t="shared" si="4213"/>
        <v>#N/A</v>
      </c>
      <c r="AT569" s="58" t="e">
        <f t="shared" ref="AT569" si="4239">AS569+COUNTIF($L:$L,AS$2&amp;$P569)-1</f>
        <v>#N/A</v>
      </c>
      <c r="AU569" s="58" t="e">
        <f t="shared" si="4215"/>
        <v>#N/A</v>
      </c>
      <c r="AV569" s="58" t="e">
        <f t="shared" si="3866"/>
        <v>#N/A</v>
      </c>
      <c r="AW569" s="58" t="e">
        <f t="shared" si="3867"/>
        <v>#N/A</v>
      </c>
      <c r="AX569" s="58" t="e">
        <f t="shared" si="3868"/>
        <v>#N/A</v>
      </c>
      <c r="AY569" s="58" t="e">
        <f t="shared" si="3869"/>
        <v>#N/A</v>
      </c>
      <c r="AZ569" s="59" t="e">
        <f t="shared" si="3870"/>
        <v>#N/A</v>
      </c>
      <c r="BB569" s="66" t="s">
        <v>672</v>
      </c>
      <c r="BC569" s="67" t="e">
        <f t="shared" si="3871"/>
        <v>#N/A</v>
      </c>
      <c r="BD569" s="67" t="e">
        <f t="shared" si="3872"/>
        <v>#N/A</v>
      </c>
      <c r="BE569" s="67" t="e">
        <f t="shared" si="3873"/>
        <v>#N/A</v>
      </c>
      <c r="BF569" s="67" t="e">
        <f t="shared" si="3874"/>
        <v>#N/A</v>
      </c>
      <c r="BG569" s="67" t="e">
        <f t="shared" si="3875"/>
        <v>#N/A</v>
      </c>
      <c r="BH569" s="67" t="e">
        <f t="shared" si="3876"/>
        <v>#N/A</v>
      </c>
      <c r="BI569" s="67" t="e">
        <f t="shared" si="3877"/>
        <v>#N/A</v>
      </c>
      <c r="BJ569" s="67" t="e">
        <f t="shared" si="3878"/>
        <v>#N/A</v>
      </c>
      <c r="BK569" s="67">
        <f t="shared" si="3879"/>
        <v>1433</v>
      </c>
      <c r="BL569" s="67">
        <f t="shared" si="3880"/>
        <v>1433</v>
      </c>
      <c r="BM569" s="67">
        <f t="shared" si="3881"/>
        <v>2041</v>
      </c>
      <c r="BN569" s="67">
        <f t="shared" si="3882"/>
        <v>2041</v>
      </c>
      <c r="BO569" s="67">
        <f t="shared" si="3883"/>
        <v>2831</v>
      </c>
      <c r="BP569" s="67">
        <f t="shared" si="3884"/>
        <v>2831</v>
      </c>
      <c r="BQ569" s="67">
        <f t="shared" si="3885"/>
        <v>3830</v>
      </c>
      <c r="BR569" s="67">
        <f t="shared" si="3886"/>
        <v>3831</v>
      </c>
      <c r="BS569" s="67" t="e">
        <f t="shared" si="3887"/>
        <v>#N/A</v>
      </c>
      <c r="BT569" s="67" t="e">
        <f t="shared" si="3888"/>
        <v>#N/A</v>
      </c>
      <c r="BU569" s="67" t="e">
        <f t="shared" si="3889"/>
        <v>#N/A</v>
      </c>
      <c r="BV569" s="67" t="e">
        <f t="shared" si="3890"/>
        <v>#N/A</v>
      </c>
      <c r="BW569" s="67" t="e">
        <f t="shared" si="3891"/>
        <v>#N/A</v>
      </c>
      <c r="BX569" s="67" t="e">
        <f t="shared" si="3892"/>
        <v>#N/A</v>
      </c>
      <c r="BY569" s="67" t="e">
        <f t="shared" si="3893"/>
        <v>#N/A</v>
      </c>
      <c r="BZ569" s="67" t="e">
        <f t="shared" si="3894"/>
        <v>#N/A</v>
      </c>
      <c r="CA569" s="67" t="e">
        <f t="shared" si="3895"/>
        <v>#N/A</v>
      </c>
      <c r="CB569" s="67" t="e">
        <f t="shared" si="3896"/>
        <v>#N/A</v>
      </c>
      <c r="CC569" s="67" t="e">
        <f t="shared" si="3897"/>
        <v>#N/A</v>
      </c>
      <c r="CD569" s="67" t="e">
        <f t="shared" si="3898"/>
        <v>#N/A</v>
      </c>
      <c r="CE569" s="67" t="e">
        <f t="shared" si="3899"/>
        <v>#N/A</v>
      </c>
      <c r="CF569" s="67" t="e">
        <f t="shared" si="3900"/>
        <v>#N/A</v>
      </c>
      <c r="CG569" s="67" t="e">
        <f t="shared" si="3901"/>
        <v>#N/A</v>
      </c>
      <c r="CH569" s="67" t="e">
        <f t="shared" si="3902"/>
        <v>#N/A</v>
      </c>
      <c r="CI569" s="67" t="e">
        <f t="shared" si="3903"/>
        <v>#N/A</v>
      </c>
      <c r="CJ569" s="67" t="e">
        <f t="shared" si="3904"/>
        <v>#N/A</v>
      </c>
      <c r="CK569" s="67" t="e">
        <f t="shared" si="3905"/>
        <v>#N/A</v>
      </c>
      <c r="CL569" s="68" t="e">
        <f t="shared" si="3906"/>
        <v>#N/A</v>
      </c>
    </row>
    <row r="570" spans="2:90" hidden="1" x14ac:dyDescent="0.4">
      <c r="B570" t="str">
        <f t="shared" si="3827"/>
        <v>2016(株)東急パワーサプライ</v>
      </c>
      <c r="C570" t="str">
        <f t="shared" si="3828"/>
        <v>2016(株)東急パワーサプライ</v>
      </c>
      <c r="D570">
        <v>2016</v>
      </c>
      <c r="E570">
        <v>2017</v>
      </c>
      <c r="G570" s="36" t="s">
        <v>287</v>
      </c>
      <c r="H570">
        <v>2.6499999999999999E-4</v>
      </c>
      <c r="J570">
        <v>6.0099999999999997E-4</v>
      </c>
      <c r="L570" s="60" t="s">
        <v>2271</v>
      </c>
      <c r="M570" s="61">
        <v>2016</v>
      </c>
      <c r="N570" s="62" t="s">
        <v>198</v>
      </c>
      <c r="P570" s="60" t="s">
        <v>673</v>
      </c>
      <c r="Q570" s="61" t="e">
        <f t="shared" si="3835"/>
        <v>#N/A</v>
      </c>
      <c r="R570" s="61" t="e">
        <f t="shared" si="3836"/>
        <v>#N/A</v>
      </c>
      <c r="S570" s="61" t="e">
        <f t="shared" si="3837"/>
        <v>#N/A</v>
      </c>
      <c r="T570" s="61" t="e">
        <f t="shared" si="3838"/>
        <v>#N/A</v>
      </c>
      <c r="U570" s="61" t="e">
        <f t="shared" si="3839"/>
        <v>#N/A</v>
      </c>
      <c r="V570" s="61" t="e">
        <f t="shared" si="3840"/>
        <v>#N/A</v>
      </c>
      <c r="W570" s="61" t="e">
        <f t="shared" si="3841"/>
        <v>#N/A</v>
      </c>
      <c r="X570" s="61" t="e">
        <f t="shared" si="3842"/>
        <v>#N/A</v>
      </c>
      <c r="Y570" s="61">
        <f t="shared" si="3843"/>
        <v>1312</v>
      </c>
      <c r="Z570" s="61">
        <f t="shared" si="3844"/>
        <v>1312</v>
      </c>
      <c r="AA570" s="61">
        <f t="shared" si="3845"/>
        <v>1757</v>
      </c>
      <c r="AB570" s="61">
        <f t="shared" si="3846"/>
        <v>1757</v>
      </c>
      <c r="AC570" s="61">
        <f t="shared" si="3847"/>
        <v>2263</v>
      </c>
      <c r="AD570" s="61">
        <f t="shared" si="3848"/>
        <v>2263</v>
      </c>
      <c r="AE570" s="61">
        <f t="shared" si="3849"/>
        <v>2801</v>
      </c>
      <c r="AF570" s="61">
        <f t="shared" si="3850"/>
        <v>2801</v>
      </c>
      <c r="AG570" s="61" t="e">
        <f t="shared" si="3851"/>
        <v>#N/A</v>
      </c>
      <c r="AH570" s="61" t="e">
        <f t="shared" si="3852"/>
        <v>#N/A</v>
      </c>
      <c r="AI570" s="61" t="e">
        <f t="shared" si="4203"/>
        <v>#N/A</v>
      </c>
      <c r="AJ570" s="61" t="e">
        <f t="shared" ref="AJ570" si="4240">AI570+COUNTIF($L:$L,AI$2&amp;$P570)-1</f>
        <v>#N/A</v>
      </c>
      <c r="AK570" s="61" t="e">
        <f t="shared" si="4205"/>
        <v>#N/A</v>
      </c>
      <c r="AL570" s="61" t="e">
        <f t="shared" ref="AL570" si="4241">AK570+COUNTIF($L:$L,AK$2&amp;$P570)-1</f>
        <v>#N/A</v>
      </c>
      <c r="AM570" s="61" t="e">
        <f t="shared" si="4207"/>
        <v>#N/A</v>
      </c>
      <c r="AN570" s="61" t="e">
        <f t="shared" ref="AN570" si="4242">AM570+COUNTIF($L:$L,AM$2&amp;$P570)-1</f>
        <v>#N/A</v>
      </c>
      <c r="AO570" s="61" t="e">
        <f t="shared" si="4209"/>
        <v>#N/A</v>
      </c>
      <c r="AP570" s="61" t="e">
        <f t="shared" ref="AP570" si="4243">AO570+COUNTIF($L:$L,AO$2&amp;$P570)-1</f>
        <v>#N/A</v>
      </c>
      <c r="AQ570" s="61" t="e">
        <f t="shared" si="4211"/>
        <v>#N/A</v>
      </c>
      <c r="AR570" s="61" t="e">
        <f t="shared" ref="AR570" si="4244">AQ570+COUNTIF($L:$L,AQ$2&amp;$P570)-1</f>
        <v>#N/A</v>
      </c>
      <c r="AS570" s="61" t="e">
        <f t="shared" si="4213"/>
        <v>#N/A</v>
      </c>
      <c r="AT570" s="61" t="e">
        <f t="shared" ref="AT570" si="4245">AS570+COUNTIF($L:$L,AS$2&amp;$P570)-1</f>
        <v>#N/A</v>
      </c>
      <c r="AU570" s="61" t="e">
        <f t="shared" si="4215"/>
        <v>#N/A</v>
      </c>
      <c r="AV570" s="61" t="e">
        <f t="shared" si="3866"/>
        <v>#N/A</v>
      </c>
      <c r="AW570" s="61" t="e">
        <f t="shared" si="3867"/>
        <v>#N/A</v>
      </c>
      <c r="AX570" s="61" t="e">
        <f t="shared" si="3868"/>
        <v>#N/A</v>
      </c>
      <c r="AY570" s="61" t="e">
        <f t="shared" si="3869"/>
        <v>#N/A</v>
      </c>
      <c r="AZ570" s="62" t="e">
        <f t="shared" si="3870"/>
        <v>#N/A</v>
      </c>
      <c r="BB570" s="69" t="s">
        <v>673</v>
      </c>
      <c r="BC570" s="70" t="e">
        <f t="shared" si="3871"/>
        <v>#N/A</v>
      </c>
      <c r="BD570" s="70" t="e">
        <f t="shared" si="3872"/>
        <v>#N/A</v>
      </c>
      <c r="BE570" s="70" t="e">
        <f t="shared" si="3873"/>
        <v>#N/A</v>
      </c>
      <c r="BF570" s="70" t="e">
        <f t="shared" si="3874"/>
        <v>#N/A</v>
      </c>
      <c r="BG570" s="70" t="e">
        <f t="shared" si="3875"/>
        <v>#N/A</v>
      </c>
      <c r="BH570" s="70" t="e">
        <f t="shared" si="3876"/>
        <v>#N/A</v>
      </c>
      <c r="BI570" s="70" t="e">
        <f t="shared" si="3877"/>
        <v>#N/A</v>
      </c>
      <c r="BJ570" s="70" t="e">
        <f t="shared" si="3878"/>
        <v>#N/A</v>
      </c>
      <c r="BK570" s="70">
        <f t="shared" si="3879"/>
        <v>1434</v>
      </c>
      <c r="BL570" s="70">
        <f t="shared" si="3880"/>
        <v>1434</v>
      </c>
      <c r="BM570" s="70">
        <f t="shared" si="3881"/>
        <v>2043</v>
      </c>
      <c r="BN570" s="70">
        <f t="shared" si="3882"/>
        <v>2043</v>
      </c>
      <c r="BO570" s="70">
        <f t="shared" si="3883"/>
        <v>2833</v>
      </c>
      <c r="BP570" s="70">
        <f t="shared" si="3884"/>
        <v>2833</v>
      </c>
      <c r="BQ570" s="70">
        <f t="shared" si="3885"/>
        <v>3833</v>
      </c>
      <c r="BR570" s="70">
        <f t="shared" si="3886"/>
        <v>3833</v>
      </c>
      <c r="BS570" s="70" t="e">
        <f t="shared" si="3887"/>
        <v>#N/A</v>
      </c>
      <c r="BT570" s="70" t="e">
        <f t="shared" si="3888"/>
        <v>#N/A</v>
      </c>
      <c r="BU570" s="70" t="e">
        <f t="shared" si="3889"/>
        <v>#N/A</v>
      </c>
      <c r="BV570" s="70" t="e">
        <f t="shared" si="3890"/>
        <v>#N/A</v>
      </c>
      <c r="BW570" s="70" t="e">
        <f t="shared" si="3891"/>
        <v>#N/A</v>
      </c>
      <c r="BX570" s="70" t="e">
        <f t="shared" si="3892"/>
        <v>#N/A</v>
      </c>
      <c r="BY570" s="70" t="e">
        <f t="shared" si="3893"/>
        <v>#N/A</v>
      </c>
      <c r="BZ570" s="70" t="e">
        <f t="shared" si="3894"/>
        <v>#N/A</v>
      </c>
      <c r="CA570" s="70" t="e">
        <f t="shared" si="3895"/>
        <v>#N/A</v>
      </c>
      <c r="CB570" s="70" t="e">
        <f t="shared" si="3896"/>
        <v>#N/A</v>
      </c>
      <c r="CC570" s="70" t="e">
        <f t="shared" si="3897"/>
        <v>#N/A</v>
      </c>
      <c r="CD570" s="70" t="e">
        <f t="shared" si="3898"/>
        <v>#N/A</v>
      </c>
      <c r="CE570" s="70" t="e">
        <f t="shared" si="3899"/>
        <v>#N/A</v>
      </c>
      <c r="CF570" s="70" t="e">
        <f t="shared" si="3900"/>
        <v>#N/A</v>
      </c>
      <c r="CG570" s="70" t="e">
        <f t="shared" si="3901"/>
        <v>#N/A</v>
      </c>
      <c r="CH570" s="70" t="e">
        <f t="shared" si="3902"/>
        <v>#N/A</v>
      </c>
      <c r="CI570" s="70" t="e">
        <f t="shared" si="3903"/>
        <v>#N/A</v>
      </c>
      <c r="CJ570" s="70" t="e">
        <f t="shared" si="3904"/>
        <v>#N/A</v>
      </c>
      <c r="CK570" s="70" t="e">
        <f t="shared" si="3905"/>
        <v>#N/A</v>
      </c>
      <c r="CL570" s="71" t="e">
        <f t="shared" si="3906"/>
        <v>#N/A</v>
      </c>
    </row>
    <row r="571" spans="2:90" hidden="1" x14ac:dyDescent="0.4">
      <c r="B571" t="str">
        <f t="shared" si="3827"/>
        <v>2016王子・伊藤忠エネクス電力販売(株)</v>
      </c>
      <c r="C571" t="str">
        <f t="shared" si="3828"/>
        <v>2016王子・伊藤忠エネクス電力販売(株)</v>
      </c>
      <c r="D571">
        <v>2016</v>
      </c>
      <c r="E571">
        <v>2017</v>
      </c>
      <c r="G571" s="36" t="s">
        <v>188</v>
      </c>
      <c r="H571">
        <v>6.6100000000000002E-4</v>
      </c>
      <c r="J571">
        <v>5.6300000000000002E-4</v>
      </c>
      <c r="L571" s="57" t="s">
        <v>2272</v>
      </c>
      <c r="M571" s="58">
        <v>2016</v>
      </c>
      <c r="N571" s="59" t="s">
        <v>301</v>
      </c>
      <c r="P571" s="57" t="s">
        <v>674</v>
      </c>
      <c r="Q571" s="58" t="e">
        <f t="shared" si="3835"/>
        <v>#N/A</v>
      </c>
      <c r="R571" s="58" t="e">
        <f t="shared" si="3836"/>
        <v>#N/A</v>
      </c>
      <c r="S571" s="58" t="e">
        <f t="shared" si="3837"/>
        <v>#N/A</v>
      </c>
      <c r="T571" s="58" t="e">
        <f t="shared" si="3838"/>
        <v>#N/A</v>
      </c>
      <c r="U571" s="58" t="e">
        <f t="shared" si="3839"/>
        <v>#N/A</v>
      </c>
      <c r="V571" s="58" t="e">
        <f t="shared" si="3840"/>
        <v>#N/A</v>
      </c>
      <c r="W571" s="58" t="e">
        <f t="shared" si="3841"/>
        <v>#N/A</v>
      </c>
      <c r="X571" s="58" t="e">
        <f t="shared" si="3842"/>
        <v>#N/A</v>
      </c>
      <c r="Y571" s="58">
        <f t="shared" si="3843"/>
        <v>1313</v>
      </c>
      <c r="Z571" s="58">
        <f t="shared" si="3844"/>
        <v>1313</v>
      </c>
      <c r="AA571" s="58">
        <f t="shared" si="3845"/>
        <v>1758</v>
      </c>
      <c r="AB571" s="58">
        <f t="shared" si="3846"/>
        <v>1758</v>
      </c>
      <c r="AC571" s="58">
        <f t="shared" si="3847"/>
        <v>2265</v>
      </c>
      <c r="AD571" s="58">
        <f t="shared" si="3848"/>
        <v>2265</v>
      </c>
      <c r="AE571" s="58">
        <f t="shared" si="3849"/>
        <v>2803</v>
      </c>
      <c r="AF571" s="58">
        <f t="shared" si="3850"/>
        <v>2803</v>
      </c>
      <c r="AG571" s="58" t="e">
        <f t="shared" si="3851"/>
        <v>#N/A</v>
      </c>
      <c r="AH571" s="58" t="e">
        <f t="shared" si="3852"/>
        <v>#N/A</v>
      </c>
      <c r="AI571" s="58" t="e">
        <f t="shared" si="4203"/>
        <v>#N/A</v>
      </c>
      <c r="AJ571" s="58" t="e">
        <f t="shared" ref="AJ571" si="4246">AI571+COUNTIF($L:$L,AI$2&amp;$P571)-1</f>
        <v>#N/A</v>
      </c>
      <c r="AK571" s="58" t="e">
        <f t="shared" si="4205"/>
        <v>#N/A</v>
      </c>
      <c r="AL571" s="58" t="e">
        <f t="shared" ref="AL571" si="4247">AK571+COUNTIF($L:$L,AK$2&amp;$P571)-1</f>
        <v>#N/A</v>
      </c>
      <c r="AM571" s="58" t="e">
        <f t="shared" si="4207"/>
        <v>#N/A</v>
      </c>
      <c r="AN571" s="58" t="e">
        <f t="shared" ref="AN571" si="4248">AM571+COUNTIF($L:$L,AM$2&amp;$P571)-1</f>
        <v>#N/A</v>
      </c>
      <c r="AO571" s="58" t="e">
        <f t="shared" si="4209"/>
        <v>#N/A</v>
      </c>
      <c r="AP571" s="58" t="e">
        <f t="shared" ref="AP571" si="4249">AO571+COUNTIF($L:$L,AO$2&amp;$P571)-1</f>
        <v>#N/A</v>
      </c>
      <c r="AQ571" s="58" t="e">
        <f t="shared" si="4211"/>
        <v>#N/A</v>
      </c>
      <c r="AR571" s="58" t="e">
        <f t="shared" ref="AR571" si="4250">AQ571+COUNTIF($L:$L,AQ$2&amp;$P571)-1</f>
        <v>#N/A</v>
      </c>
      <c r="AS571" s="58" t="e">
        <f t="shared" si="4213"/>
        <v>#N/A</v>
      </c>
      <c r="AT571" s="58" t="e">
        <f t="shared" ref="AT571" si="4251">AS571+COUNTIF($L:$L,AS$2&amp;$P571)-1</f>
        <v>#N/A</v>
      </c>
      <c r="AU571" s="58" t="e">
        <f t="shared" si="4215"/>
        <v>#N/A</v>
      </c>
      <c r="AV571" s="58" t="e">
        <f t="shared" si="3866"/>
        <v>#N/A</v>
      </c>
      <c r="AW571" s="58" t="e">
        <f t="shared" si="3867"/>
        <v>#N/A</v>
      </c>
      <c r="AX571" s="58" t="e">
        <f t="shared" si="3868"/>
        <v>#N/A</v>
      </c>
      <c r="AY571" s="58" t="e">
        <f t="shared" si="3869"/>
        <v>#N/A</v>
      </c>
      <c r="AZ571" s="59" t="e">
        <f t="shared" si="3870"/>
        <v>#N/A</v>
      </c>
      <c r="BB571" s="66" t="s">
        <v>674</v>
      </c>
      <c r="BC571" s="67" t="e">
        <f t="shared" si="3871"/>
        <v>#N/A</v>
      </c>
      <c r="BD571" s="67" t="e">
        <f t="shared" si="3872"/>
        <v>#N/A</v>
      </c>
      <c r="BE571" s="67" t="e">
        <f t="shared" si="3873"/>
        <v>#N/A</v>
      </c>
      <c r="BF571" s="67" t="e">
        <f t="shared" si="3874"/>
        <v>#N/A</v>
      </c>
      <c r="BG571" s="67" t="e">
        <f t="shared" si="3875"/>
        <v>#N/A</v>
      </c>
      <c r="BH571" s="67" t="e">
        <f t="shared" si="3876"/>
        <v>#N/A</v>
      </c>
      <c r="BI571" s="67" t="e">
        <f t="shared" si="3877"/>
        <v>#N/A</v>
      </c>
      <c r="BJ571" s="67" t="e">
        <f t="shared" si="3878"/>
        <v>#N/A</v>
      </c>
      <c r="BK571" s="67">
        <f t="shared" si="3879"/>
        <v>1435</v>
      </c>
      <c r="BL571" s="67">
        <f t="shared" si="3880"/>
        <v>1435</v>
      </c>
      <c r="BM571" s="67">
        <f t="shared" si="3881"/>
        <v>2044</v>
      </c>
      <c r="BN571" s="67">
        <f t="shared" si="3882"/>
        <v>2044</v>
      </c>
      <c r="BO571" s="67">
        <f t="shared" si="3883"/>
        <v>2835</v>
      </c>
      <c r="BP571" s="67">
        <f t="shared" si="3884"/>
        <v>2835</v>
      </c>
      <c r="BQ571" s="67">
        <f t="shared" si="3885"/>
        <v>3835</v>
      </c>
      <c r="BR571" s="67">
        <f t="shared" si="3886"/>
        <v>3835</v>
      </c>
      <c r="BS571" s="67" t="e">
        <f t="shared" si="3887"/>
        <v>#N/A</v>
      </c>
      <c r="BT571" s="67" t="e">
        <f t="shared" si="3888"/>
        <v>#N/A</v>
      </c>
      <c r="BU571" s="67" t="e">
        <f t="shared" si="3889"/>
        <v>#N/A</v>
      </c>
      <c r="BV571" s="67" t="e">
        <f t="shared" si="3890"/>
        <v>#N/A</v>
      </c>
      <c r="BW571" s="67" t="e">
        <f t="shared" si="3891"/>
        <v>#N/A</v>
      </c>
      <c r="BX571" s="67" t="e">
        <f t="shared" si="3892"/>
        <v>#N/A</v>
      </c>
      <c r="BY571" s="67" t="e">
        <f t="shared" si="3893"/>
        <v>#N/A</v>
      </c>
      <c r="BZ571" s="67" t="e">
        <f t="shared" si="3894"/>
        <v>#N/A</v>
      </c>
      <c r="CA571" s="67" t="e">
        <f t="shared" si="3895"/>
        <v>#N/A</v>
      </c>
      <c r="CB571" s="67" t="e">
        <f t="shared" si="3896"/>
        <v>#N/A</v>
      </c>
      <c r="CC571" s="67" t="e">
        <f t="shared" si="3897"/>
        <v>#N/A</v>
      </c>
      <c r="CD571" s="67" t="e">
        <f t="shared" si="3898"/>
        <v>#N/A</v>
      </c>
      <c r="CE571" s="67" t="e">
        <f t="shared" si="3899"/>
        <v>#N/A</v>
      </c>
      <c r="CF571" s="67" t="e">
        <f t="shared" si="3900"/>
        <v>#N/A</v>
      </c>
      <c r="CG571" s="67" t="e">
        <f t="shared" si="3901"/>
        <v>#N/A</v>
      </c>
      <c r="CH571" s="67" t="e">
        <f t="shared" si="3902"/>
        <v>#N/A</v>
      </c>
      <c r="CI571" s="67" t="e">
        <f t="shared" si="3903"/>
        <v>#N/A</v>
      </c>
      <c r="CJ571" s="67" t="e">
        <f t="shared" si="3904"/>
        <v>#N/A</v>
      </c>
      <c r="CK571" s="67" t="e">
        <f t="shared" si="3905"/>
        <v>#N/A</v>
      </c>
      <c r="CL571" s="68" t="e">
        <f t="shared" si="3906"/>
        <v>#N/A</v>
      </c>
    </row>
    <row r="572" spans="2:90" hidden="1" x14ac:dyDescent="0.4">
      <c r="B572" t="str">
        <f t="shared" si="3827"/>
        <v>2016伊藤忠商事(株)</v>
      </c>
      <c r="C572" t="str">
        <f t="shared" si="3828"/>
        <v>2016伊藤忠商事(株)</v>
      </c>
      <c r="D572">
        <v>2016</v>
      </c>
      <c r="E572">
        <v>2017</v>
      </c>
      <c r="G572" s="36" t="s">
        <v>179</v>
      </c>
      <c r="H572">
        <v>4.8799999999999999E-4</v>
      </c>
      <c r="J572">
        <v>6.1799999999999995E-4</v>
      </c>
      <c r="L572" s="60" t="s">
        <v>2273</v>
      </c>
      <c r="M572" s="61">
        <v>2016</v>
      </c>
      <c r="N572" s="62" t="s">
        <v>302</v>
      </c>
      <c r="P572" s="60" t="s">
        <v>675</v>
      </c>
      <c r="Q572" s="61" t="e">
        <f t="shared" si="3835"/>
        <v>#N/A</v>
      </c>
      <c r="R572" s="61" t="e">
        <f t="shared" si="3836"/>
        <v>#N/A</v>
      </c>
      <c r="S572" s="61" t="e">
        <f t="shared" si="3837"/>
        <v>#N/A</v>
      </c>
      <c r="T572" s="61" t="e">
        <f t="shared" si="3838"/>
        <v>#N/A</v>
      </c>
      <c r="U572" s="61" t="e">
        <f t="shared" si="3839"/>
        <v>#N/A</v>
      </c>
      <c r="V572" s="61" t="e">
        <f t="shared" si="3840"/>
        <v>#N/A</v>
      </c>
      <c r="W572" s="61" t="e">
        <f t="shared" si="3841"/>
        <v>#N/A</v>
      </c>
      <c r="X572" s="61" t="e">
        <f t="shared" si="3842"/>
        <v>#N/A</v>
      </c>
      <c r="Y572" s="61">
        <f t="shared" si="3843"/>
        <v>1314</v>
      </c>
      <c r="Z572" s="61">
        <f t="shared" si="3844"/>
        <v>1314</v>
      </c>
      <c r="AA572" s="61">
        <f t="shared" si="3845"/>
        <v>1762</v>
      </c>
      <c r="AB572" s="61">
        <f t="shared" si="3846"/>
        <v>1762</v>
      </c>
      <c r="AC572" s="61">
        <f t="shared" si="3847"/>
        <v>2269</v>
      </c>
      <c r="AD572" s="61">
        <f t="shared" si="3848"/>
        <v>2269</v>
      </c>
      <c r="AE572" s="61">
        <f t="shared" si="3849"/>
        <v>2807</v>
      </c>
      <c r="AF572" s="61">
        <f t="shared" si="3850"/>
        <v>2807</v>
      </c>
      <c r="AG572" s="61" t="e">
        <f t="shared" si="3851"/>
        <v>#N/A</v>
      </c>
      <c r="AH572" s="61" t="e">
        <f t="shared" si="3852"/>
        <v>#N/A</v>
      </c>
      <c r="AI572" s="61" t="e">
        <f t="shared" si="4203"/>
        <v>#N/A</v>
      </c>
      <c r="AJ572" s="61" t="e">
        <f t="shared" ref="AJ572" si="4252">AI572+COUNTIF($L:$L,AI$2&amp;$P572)-1</f>
        <v>#N/A</v>
      </c>
      <c r="AK572" s="61" t="e">
        <f t="shared" si="4205"/>
        <v>#N/A</v>
      </c>
      <c r="AL572" s="61" t="e">
        <f t="shared" ref="AL572" si="4253">AK572+COUNTIF($L:$L,AK$2&amp;$P572)-1</f>
        <v>#N/A</v>
      </c>
      <c r="AM572" s="61" t="e">
        <f t="shared" si="4207"/>
        <v>#N/A</v>
      </c>
      <c r="AN572" s="61" t="e">
        <f t="shared" ref="AN572" si="4254">AM572+COUNTIF($L:$L,AM$2&amp;$P572)-1</f>
        <v>#N/A</v>
      </c>
      <c r="AO572" s="61" t="e">
        <f t="shared" si="4209"/>
        <v>#N/A</v>
      </c>
      <c r="AP572" s="61" t="e">
        <f t="shared" ref="AP572" si="4255">AO572+COUNTIF($L:$L,AO$2&amp;$P572)-1</f>
        <v>#N/A</v>
      </c>
      <c r="AQ572" s="61" t="e">
        <f t="shared" si="4211"/>
        <v>#N/A</v>
      </c>
      <c r="AR572" s="61" t="e">
        <f t="shared" ref="AR572" si="4256">AQ572+COUNTIF($L:$L,AQ$2&amp;$P572)-1</f>
        <v>#N/A</v>
      </c>
      <c r="AS572" s="61" t="e">
        <f t="shared" si="4213"/>
        <v>#N/A</v>
      </c>
      <c r="AT572" s="61" t="e">
        <f t="shared" ref="AT572" si="4257">AS572+COUNTIF($L:$L,AS$2&amp;$P572)-1</f>
        <v>#N/A</v>
      </c>
      <c r="AU572" s="61" t="e">
        <f t="shared" si="4215"/>
        <v>#N/A</v>
      </c>
      <c r="AV572" s="61" t="e">
        <f t="shared" si="3866"/>
        <v>#N/A</v>
      </c>
      <c r="AW572" s="61" t="e">
        <f t="shared" si="3867"/>
        <v>#N/A</v>
      </c>
      <c r="AX572" s="61" t="e">
        <f t="shared" si="3868"/>
        <v>#N/A</v>
      </c>
      <c r="AY572" s="61" t="e">
        <f t="shared" si="3869"/>
        <v>#N/A</v>
      </c>
      <c r="AZ572" s="62" t="e">
        <f t="shared" si="3870"/>
        <v>#N/A</v>
      </c>
      <c r="BB572" s="69" t="s">
        <v>675</v>
      </c>
      <c r="BC572" s="70" t="e">
        <f t="shared" si="3871"/>
        <v>#N/A</v>
      </c>
      <c r="BD572" s="70" t="e">
        <f t="shared" si="3872"/>
        <v>#N/A</v>
      </c>
      <c r="BE572" s="70" t="e">
        <f t="shared" si="3873"/>
        <v>#N/A</v>
      </c>
      <c r="BF572" s="70" t="e">
        <f t="shared" si="3874"/>
        <v>#N/A</v>
      </c>
      <c r="BG572" s="70" t="e">
        <f t="shared" si="3875"/>
        <v>#N/A</v>
      </c>
      <c r="BH572" s="70" t="e">
        <f t="shared" si="3876"/>
        <v>#N/A</v>
      </c>
      <c r="BI572" s="70" t="e">
        <f t="shared" si="3877"/>
        <v>#N/A</v>
      </c>
      <c r="BJ572" s="70" t="e">
        <f t="shared" si="3878"/>
        <v>#N/A</v>
      </c>
      <c r="BK572" s="70">
        <f t="shared" si="3879"/>
        <v>1436</v>
      </c>
      <c r="BL572" s="70">
        <f t="shared" si="3880"/>
        <v>1436</v>
      </c>
      <c r="BM572" s="70">
        <f t="shared" si="3881"/>
        <v>2048</v>
      </c>
      <c r="BN572" s="70">
        <f t="shared" si="3882"/>
        <v>2048</v>
      </c>
      <c r="BO572" s="70">
        <f t="shared" si="3883"/>
        <v>2839</v>
      </c>
      <c r="BP572" s="70">
        <f t="shared" si="3884"/>
        <v>2839</v>
      </c>
      <c r="BQ572" s="70">
        <f t="shared" si="3885"/>
        <v>3839</v>
      </c>
      <c r="BR572" s="70">
        <f t="shared" si="3886"/>
        <v>3839</v>
      </c>
      <c r="BS572" s="70" t="e">
        <f t="shared" si="3887"/>
        <v>#N/A</v>
      </c>
      <c r="BT572" s="70" t="e">
        <f t="shared" si="3888"/>
        <v>#N/A</v>
      </c>
      <c r="BU572" s="70" t="e">
        <f t="shared" si="3889"/>
        <v>#N/A</v>
      </c>
      <c r="BV572" s="70" t="e">
        <f t="shared" si="3890"/>
        <v>#N/A</v>
      </c>
      <c r="BW572" s="70" t="e">
        <f t="shared" si="3891"/>
        <v>#N/A</v>
      </c>
      <c r="BX572" s="70" t="e">
        <f t="shared" si="3892"/>
        <v>#N/A</v>
      </c>
      <c r="BY572" s="70" t="e">
        <f t="shared" si="3893"/>
        <v>#N/A</v>
      </c>
      <c r="BZ572" s="70" t="e">
        <f t="shared" si="3894"/>
        <v>#N/A</v>
      </c>
      <c r="CA572" s="70" t="e">
        <f t="shared" si="3895"/>
        <v>#N/A</v>
      </c>
      <c r="CB572" s="70" t="e">
        <f t="shared" si="3896"/>
        <v>#N/A</v>
      </c>
      <c r="CC572" s="70" t="e">
        <f t="shared" si="3897"/>
        <v>#N/A</v>
      </c>
      <c r="CD572" s="70" t="e">
        <f t="shared" si="3898"/>
        <v>#N/A</v>
      </c>
      <c r="CE572" s="70" t="e">
        <f t="shared" si="3899"/>
        <v>#N/A</v>
      </c>
      <c r="CF572" s="70" t="e">
        <f t="shared" si="3900"/>
        <v>#N/A</v>
      </c>
      <c r="CG572" s="70" t="e">
        <f t="shared" si="3901"/>
        <v>#N/A</v>
      </c>
      <c r="CH572" s="70" t="e">
        <f t="shared" si="3902"/>
        <v>#N/A</v>
      </c>
      <c r="CI572" s="70" t="e">
        <f t="shared" si="3903"/>
        <v>#N/A</v>
      </c>
      <c r="CJ572" s="70" t="e">
        <f t="shared" si="3904"/>
        <v>#N/A</v>
      </c>
      <c r="CK572" s="70" t="e">
        <f t="shared" si="3905"/>
        <v>#N/A</v>
      </c>
      <c r="CL572" s="71" t="e">
        <f t="shared" si="3906"/>
        <v>#N/A</v>
      </c>
    </row>
    <row r="573" spans="2:90" hidden="1" x14ac:dyDescent="0.4">
      <c r="B573" t="str">
        <f t="shared" si="3827"/>
        <v>2016(株)エコスタイル</v>
      </c>
      <c r="C573" t="str">
        <f t="shared" si="3828"/>
        <v>2016(株)エコスタイル</v>
      </c>
      <c r="D573">
        <v>2016</v>
      </c>
      <c r="E573">
        <v>2017</v>
      </c>
      <c r="G573" s="36" t="s">
        <v>288</v>
      </c>
      <c r="H573">
        <v>5.1599999999999997E-4</v>
      </c>
      <c r="J573">
        <v>5.4000000000000001E-4</v>
      </c>
      <c r="L573" s="57" t="s">
        <v>2274</v>
      </c>
      <c r="M573" s="58">
        <v>2016</v>
      </c>
      <c r="N573" s="59" t="s">
        <v>303</v>
      </c>
      <c r="P573" s="57" t="s">
        <v>676</v>
      </c>
      <c r="Q573" s="58" t="e">
        <f t="shared" si="3835"/>
        <v>#N/A</v>
      </c>
      <c r="R573" s="58" t="e">
        <f t="shared" si="3836"/>
        <v>#N/A</v>
      </c>
      <c r="S573" s="58" t="e">
        <f t="shared" si="3837"/>
        <v>#N/A</v>
      </c>
      <c r="T573" s="58" t="e">
        <f t="shared" si="3838"/>
        <v>#N/A</v>
      </c>
      <c r="U573" s="58" t="e">
        <f t="shared" si="3839"/>
        <v>#N/A</v>
      </c>
      <c r="V573" s="58" t="e">
        <f t="shared" si="3840"/>
        <v>#N/A</v>
      </c>
      <c r="W573" s="58" t="e">
        <f t="shared" si="3841"/>
        <v>#N/A</v>
      </c>
      <c r="X573" s="58" t="e">
        <f t="shared" si="3842"/>
        <v>#N/A</v>
      </c>
      <c r="Y573" s="58">
        <f t="shared" si="3843"/>
        <v>1315</v>
      </c>
      <c r="Z573" s="58">
        <f t="shared" si="3844"/>
        <v>1315</v>
      </c>
      <c r="AA573" s="58">
        <f t="shared" si="3845"/>
        <v>1764</v>
      </c>
      <c r="AB573" s="58">
        <f t="shared" si="3846"/>
        <v>1764</v>
      </c>
      <c r="AC573" s="58">
        <f t="shared" si="3847"/>
        <v>2271</v>
      </c>
      <c r="AD573" s="58">
        <f t="shared" si="3848"/>
        <v>2271</v>
      </c>
      <c r="AE573" s="58">
        <f t="shared" si="3849"/>
        <v>2811</v>
      </c>
      <c r="AF573" s="58">
        <f t="shared" si="3850"/>
        <v>2811</v>
      </c>
      <c r="AG573" s="58" t="e">
        <f t="shared" si="3851"/>
        <v>#N/A</v>
      </c>
      <c r="AH573" s="58" t="e">
        <f t="shared" si="3852"/>
        <v>#N/A</v>
      </c>
      <c r="AI573" s="58" t="e">
        <f t="shared" si="4203"/>
        <v>#N/A</v>
      </c>
      <c r="AJ573" s="58" t="e">
        <f t="shared" ref="AJ573" si="4258">AI573+COUNTIF($L:$L,AI$2&amp;$P573)-1</f>
        <v>#N/A</v>
      </c>
      <c r="AK573" s="58" t="e">
        <f t="shared" si="4205"/>
        <v>#N/A</v>
      </c>
      <c r="AL573" s="58" t="e">
        <f t="shared" ref="AL573" si="4259">AK573+COUNTIF($L:$L,AK$2&amp;$P573)-1</f>
        <v>#N/A</v>
      </c>
      <c r="AM573" s="58" t="e">
        <f t="shared" si="4207"/>
        <v>#N/A</v>
      </c>
      <c r="AN573" s="58" t="e">
        <f t="shared" ref="AN573" si="4260">AM573+COUNTIF($L:$L,AM$2&amp;$P573)-1</f>
        <v>#N/A</v>
      </c>
      <c r="AO573" s="58" t="e">
        <f t="shared" si="4209"/>
        <v>#N/A</v>
      </c>
      <c r="AP573" s="58" t="e">
        <f t="shared" ref="AP573" si="4261">AO573+COUNTIF($L:$L,AO$2&amp;$P573)-1</f>
        <v>#N/A</v>
      </c>
      <c r="AQ573" s="58" t="e">
        <f t="shared" si="4211"/>
        <v>#N/A</v>
      </c>
      <c r="AR573" s="58" t="e">
        <f t="shared" ref="AR573" si="4262">AQ573+COUNTIF($L:$L,AQ$2&amp;$P573)-1</f>
        <v>#N/A</v>
      </c>
      <c r="AS573" s="58" t="e">
        <f t="shared" si="4213"/>
        <v>#N/A</v>
      </c>
      <c r="AT573" s="58" t="e">
        <f t="shared" ref="AT573" si="4263">AS573+COUNTIF($L:$L,AS$2&amp;$P573)-1</f>
        <v>#N/A</v>
      </c>
      <c r="AU573" s="58" t="e">
        <f t="shared" si="4215"/>
        <v>#N/A</v>
      </c>
      <c r="AV573" s="58" t="e">
        <f t="shared" si="3866"/>
        <v>#N/A</v>
      </c>
      <c r="AW573" s="58" t="e">
        <f t="shared" si="3867"/>
        <v>#N/A</v>
      </c>
      <c r="AX573" s="58" t="e">
        <f t="shared" si="3868"/>
        <v>#N/A</v>
      </c>
      <c r="AY573" s="58" t="e">
        <f t="shared" si="3869"/>
        <v>#N/A</v>
      </c>
      <c r="AZ573" s="59" t="e">
        <f t="shared" si="3870"/>
        <v>#N/A</v>
      </c>
      <c r="BB573" s="66" t="s">
        <v>676</v>
      </c>
      <c r="BC573" s="67" t="e">
        <f t="shared" si="3871"/>
        <v>#N/A</v>
      </c>
      <c r="BD573" s="67" t="e">
        <f t="shared" si="3872"/>
        <v>#N/A</v>
      </c>
      <c r="BE573" s="67" t="e">
        <f t="shared" si="3873"/>
        <v>#N/A</v>
      </c>
      <c r="BF573" s="67" t="e">
        <f t="shared" si="3874"/>
        <v>#N/A</v>
      </c>
      <c r="BG573" s="67" t="e">
        <f t="shared" si="3875"/>
        <v>#N/A</v>
      </c>
      <c r="BH573" s="67" t="e">
        <f t="shared" si="3876"/>
        <v>#N/A</v>
      </c>
      <c r="BI573" s="67" t="e">
        <f t="shared" si="3877"/>
        <v>#N/A</v>
      </c>
      <c r="BJ573" s="67" t="e">
        <f t="shared" si="3878"/>
        <v>#N/A</v>
      </c>
      <c r="BK573" s="67">
        <f t="shared" si="3879"/>
        <v>1437</v>
      </c>
      <c r="BL573" s="67">
        <f t="shared" si="3880"/>
        <v>1437</v>
      </c>
      <c r="BM573" s="67">
        <f t="shared" si="3881"/>
        <v>2050</v>
      </c>
      <c r="BN573" s="67">
        <f t="shared" si="3882"/>
        <v>2050</v>
      </c>
      <c r="BO573" s="67">
        <f t="shared" si="3883"/>
        <v>2841</v>
      </c>
      <c r="BP573" s="67">
        <f t="shared" si="3884"/>
        <v>2841</v>
      </c>
      <c r="BQ573" s="67">
        <f t="shared" si="3885"/>
        <v>3844</v>
      </c>
      <c r="BR573" s="67">
        <f t="shared" si="3886"/>
        <v>3844</v>
      </c>
      <c r="BS573" s="67" t="e">
        <f t="shared" si="3887"/>
        <v>#N/A</v>
      </c>
      <c r="BT573" s="67" t="e">
        <f t="shared" si="3888"/>
        <v>#N/A</v>
      </c>
      <c r="BU573" s="67" t="e">
        <f t="shared" si="3889"/>
        <v>#N/A</v>
      </c>
      <c r="BV573" s="67" t="e">
        <f t="shared" si="3890"/>
        <v>#N/A</v>
      </c>
      <c r="BW573" s="67" t="e">
        <f t="shared" si="3891"/>
        <v>#N/A</v>
      </c>
      <c r="BX573" s="67" t="e">
        <f t="shared" si="3892"/>
        <v>#N/A</v>
      </c>
      <c r="BY573" s="67" t="e">
        <f t="shared" si="3893"/>
        <v>#N/A</v>
      </c>
      <c r="BZ573" s="67" t="e">
        <f t="shared" si="3894"/>
        <v>#N/A</v>
      </c>
      <c r="CA573" s="67" t="e">
        <f t="shared" si="3895"/>
        <v>#N/A</v>
      </c>
      <c r="CB573" s="67" t="e">
        <f t="shared" si="3896"/>
        <v>#N/A</v>
      </c>
      <c r="CC573" s="67" t="e">
        <f t="shared" si="3897"/>
        <v>#N/A</v>
      </c>
      <c r="CD573" s="67" t="e">
        <f t="shared" si="3898"/>
        <v>#N/A</v>
      </c>
      <c r="CE573" s="67" t="e">
        <f t="shared" si="3899"/>
        <v>#N/A</v>
      </c>
      <c r="CF573" s="67" t="e">
        <f t="shared" si="3900"/>
        <v>#N/A</v>
      </c>
      <c r="CG573" s="67" t="e">
        <f t="shared" si="3901"/>
        <v>#N/A</v>
      </c>
      <c r="CH573" s="67" t="e">
        <f t="shared" si="3902"/>
        <v>#N/A</v>
      </c>
      <c r="CI573" s="67" t="e">
        <f t="shared" si="3903"/>
        <v>#N/A</v>
      </c>
      <c r="CJ573" s="67" t="e">
        <f t="shared" si="3904"/>
        <v>#N/A</v>
      </c>
      <c r="CK573" s="67" t="e">
        <f t="shared" si="3905"/>
        <v>#N/A</v>
      </c>
      <c r="CL573" s="68" t="e">
        <f t="shared" si="3906"/>
        <v>#N/A</v>
      </c>
    </row>
    <row r="574" spans="2:90" hidden="1" x14ac:dyDescent="0.4">
      <c r="B574" t="str">
        <f t="shared" si="3827"/>
        <v>2016入間ガス(株)</v>
      </c>
      <c r="C574" t="str">
        <f t="shared" si="3828"/>
        <v>2016入間ガス(株)</v>
      </c>
      <c r="D574">
        <v>2016</v>
      </c>
      <c r="E574">
        <v>2017</v>
      </c>
      <c r="G574" s="36" t="s">
        <v>289</v>
      </c>
      <c r="H574">
        <v>5.0799999999999999E-4</v>
      </c>
      <c r="J574">
        <v>5.1599999999999997E-4</v>
      </c>
      <c r="L574" s="60" t="s">
        <v>2275</v>
      </c>
      <c r="M574" s="61">
        <v>2016</v>
      </c>
      <c r="N574" s="62" t="s">
        <v>304</v>
      </c>
      <c r="P574" s="60" t="s">
        <v>677</v>
      </c>
      <c r="Q574" s="61" t="e">
        <f t="shared" si="3835"/>
        <v>#N/A</v>
      </c>
      <c r="R574" s="61" t="e">
        <f t="shared" si="3836"/>
        <v>#N/A</v>
      </c>
      <c r="S574" s="61" t="e">
        <f t="shared" si="3837"/>
        <v>#N/A</v>
      </c>
      <c r="T574" s="61" t="e">
        <f t="shared" si="3838"/>
        <v>#N/A</v>
      </c>
      <c r="U574" s="61" t="e">
        <f t="shared" si="3839"/>
        <v>#N/A</v>
      </c>
      <c r="V574" s="61" t="e">
        <f t="shared" si="3840"/>
        <v>#N/A</v>
      </c>
      <c r="W574" s="61" t="e">
        <f t="shared" si="3841"/>
        <v>#N/A</v>
      </c>
      <c r="X574" s="61" t="e">
        <f t="shared" si="3842"/>
        <v>#N/A</v>
      </c>
      <c r="Y574" s="61">
        <f t="shared" si="3843"/>
        <v>1316</v>
      </c>
      <c r="Z574" s="61">
        <f t="shared" si="3844"/>
        <v>1316</v>
      </c>
      <c r="AA574" s="61">
        <f t="shared" si="3845"/>
        <v>1766</v>
      </c>
      <c r="AB574" s="61">
        <f t="shared" si="3846"/>
        <v>1766</v>
      </c>
      <c r="AC574" s="61">
        <f t="shared" si="3847"/>
        <v>2273</v>
      </c>
      <c r="AD574" s="61">
        <f t="shared" si="3848"/>
        <v>2273</v>
      </c>
      <c r="AE574" s="61">
        <f t="shared" si="3849"/>
        <v>2813</v>
      </c>
      <c r="AF574" s="61">
        <f t="shared" si="3850"/>
        <v>2813</v>
      </c>
      <c r="AG574" s="61" t="e">
        <f t="shared" si="3851"/>
        <v>#N/A</v>
      </c>
      <c r="AH574" s="61" t="e">
        <f t="shared" si="3852"/>
        <v>#N/A</v>
      </c>
      <c r="AI574" s="61" t="e">
        <f t="shared" si="4203"/>
        <v>#N/A</v>
      </c>
      <c r="AJ574" s="61" t="e">
        <f t="shared" ref="AJ574" si="4264">AI574+COUNTIF($L:$L,AI$2&amp;$P574)-1</f>
        <v>#N/A</v>
      </c>
      <c r="AK574" s="61" t="e">
        <f t="shared" si="4205"/>
        <v>#N/A</v>
      </c>
      <c r="AL574" s="61" t="e">
        <f t="shared" ref="AL574" si="4265">AK574+COUNTIF($L:$L,AK$2&amp;$P574)-1</f>
        <v>#N/A</v>
      </c>
      <c r="AM574" s="61" t="e">
        <f t="shared" si="4207"/>
        <v>#N/A</v>
      </c>
      <c r="AN574" s="61" t="e">
        <f t="shared" ref="AN574" si="4266">AM574+COUNTIF($L:$L,AM$2&amp;$P574)-1</f>
        <v>#N/A</v>
      </c>
      <c r="AO574" s="61" t="e">
        <f t="shared" si="4209"/>
        <v>#N/A</v>
      </c>
      <c r="AP574" s="61" t="e">
        <f t="shared" ref="AP574" si="4267">AO574+COUNTIF($L:$L,AO$2&amp;$P574)-1</f>
        <v>#N/A</v>
      </c>
      <c r="AQ574" s="61" t="e">
        <f t="shared" si="4211"/>
        <v>#N/A</v>
      </c>
      <c r="AR574" s="61" t="e">
        <f t="shared" ref="AR574" si="4268">AQ574+COUNTIF($L:$L,AQ$2&amp;$P574)-1</f>
        <v>#N/A</v>
      </c>
      <c r="AS574" s="61" t="e">
        <f t="shared" si="4213"/>
        <v>#N/A</v>
      </c>
      <c r="AT574" s="61" t="e">
        <f t="shared" ref="AT574" si="4269">AS574+COUNTIF($L:$L,AS$2&amp;$P574)-1</f>
        <v>#N/A</v>
      </c>
      <c r="AU574" s="61" t="e">
        <f t="shared" si="4215"/>
        <v>#N/A</v>
      </c>
      <c r="AV574" s="61" t="e">
        <f t="shared" si="3866"/>
        <v>#N/A</v>
      </c>
      <c r="AW574" s="61" t="e">
        <f t="shared" si="3867"/>
        <v>#N/A</v>
      </c>
      <c r="AX574" s="61" t="e">
        <f t="shared" si="3868"/>
        <v>#N/A</v>
      </c>
      <c r="AY574" s="61" t="e">
        <f t="shared" si="3869"/>
        <v>#N/A</v>
      </c>
      <c r="AZ574" s="62" t="e">
        <f t="shared" si="3870"/>
        <v>#N/A</v>
      </c>
      <c r="BB574" s="69" t="s">
        <v>677</v>
      </c>
      <c r="BC574" s="70" t="e">
        <f t="shared" si="3871"/>
        <v>#N/A</v>
      </c>
      <c r="BD574" s="70" t="e">
        <f t="shared" si="3872"/>
        <v>#N/A</v>
      </c>
      <c r="BE574" s="70" t="e">
        <f t="shared" si="3873"/>
        <v>#N/A</v>
      </c>
      <c r="BF574" s="70" t="e">
        <f t="shared" si="3874"/>
        <v>#N/A</v>
      </c>
      <c r="BG574" s="70" t="e">
        <f t="shared" si="3875"/>
        <v>#N/A</v>
      </c>
      <c r="BH574" s="70" t="e">
        <f t="shared" si="3876"/>
        <v>#N/A</v>
      </c>
      <c r="BI574" s="70" t="e">
        <f t="shared" si="3877"/>
        <v>#N/A</v>
      </c>
      <c r="BJ574" s="70" t="e">
        <f t="shared" si="3878"/>
        <v>#N/A</v>
      </c>
      <c r="BK574" s="70">
        <f t="shared" si="3879"/>
        <v>1438</v>
      </c>
      <c r="BL574" s="70">
        <f t="shared" si="3880"/>
        <v>1438</v>
      </c>
      <c r="BM574" s="70">
        <f t="shared" si="3881"/>
        <v>2052</v>
      </c>
      <c r="BN574" s="70">
        <f t="shared" si="3882"/>
        <v>2052</v>
      </c>
      <c r="BO574" s="70">
        <f t="shared" si="3883"/>
        <v>2844</v>
      </c>
      <c r="BP574" s="70">
        <f t="shared" si="3884"/>
        <v>2844</v>
      </c>
      <c r="BQ574" s="70">
        <f t="shared" si="3885"/>
        <v>3849</v>
      </c>
      <c r="BR574" s="70">
        <f t="shared" si="3886"/>
        <v>3849</v>
      </c>
      <c r="BS574" s="70" t="e">
        <f t="shared" si="3887"/>
        <v>#N/A</v>
      </c>
      <c r="BT574" s="70" t="e">
        <f t="shared" si="3888"/>
        <v>#N/A</v>
      </c>
      <c r="BU574" s="70" t="e">
        <f t="shared" si="3889"/>
        <v>#N/A</v>
      </c>
      <c r="BV574" s="70" t="e">
        <f t="shared" si="3890"/>
        <v>#N/A</v>
      </c>
      <c r="BW574" s="70" t="e">
        <f t="shared" si="3891"/>
        <v>#N/A</v>
      </c>
      <c r="BX574" s="70" t="e">
        <f t="shared" si="3892"/>
        <v>#N/A</v>
      </c>
      <c r="BY574" s="70" t="e">
        <f t="shared" si="3893"/>
        <v>#N/A</v>
      </c>
      <c r="BZ574" s="70" t="e">
        <f t="shared" si="3894"/>
        <v>#N/A</v>
      </c>
      <c r="CA574" s="70" t="e">
        <f t="shared" si="3895"/>
        <v>#N/A</v>
      </c>
      <c r="CB574" s="70" t="e">
        <f t="shared" si="3896"/>
        <v>#N/A</v>
      </c>
      <c r="CC574" s="70" t="e">
        <f t="shared" si="3897"/>
        <v>#N/A</v>
      </c>
      <c r="CD574" s="70" t="e">
        <f t="shared" si="3898"/>
        <v>#N/A</v>
      </c>
      <c r="CE574" s="70" t="e">
        <f t="shared" si="3899"/>
        <v>#N/A</v>
      </c>
      <c r="CF574" s="70" t="e">
        <f t="shared" si="3900"/>
        <v>#N/A</v>
      </c>
      <c r="CG574" s="70" t="e">
        <f t="shared" si="3901"/>
        <v>#N/A</v>
      </c>
      <c r="CH574" s="70" t="e">
        <f t="shared" si="3902"/>
        <v>#N/A</v>
      </c>
      <c r="CI574" s="70" t="e">
        <f t="shared" si="3903"/>
        <v>#N/A</v>
      </c>
      <c r="CJ574" s="70" t="e">
        <f t="shared" si="3904"/>
        <v>#N/A</v>
      </c>
      <c r="CK574" s="70" t="e">
        <f t="shared" si="3905"/>
        <v>#N/A</v>
      </c>
      <c r="CL574" s="71" t="e">
        <f t="shared" si="3906"/>
        <v>#N/A</v>
      </c>
    </row>
    <row r="575" spans="2:90" hidden="1" x14ac:dyDescent="0.4">
      <c r="B575" t="str">
        <f t="shared" si="3827"/>
        <v>2016テプコカスタマーサービス(株)メニューA</v>
      </c>
      <c r="C575" t="str">
        <f t="shared" si="3828"/>
        <v>2016テプコカスタマーサービス(株)</v>
      </c>
      <c r="D575">
        <v>2016</v>
      </c>
      <c r="E575">
        <v>2017</v>
      </c>
      <c r="G575" s="36" t="s">
        <v>152</v>
      </c>
      <c r="H575" s="40">
        <v>5.0799999999999999E-4</v>
      </c>
      <c r="I575" t="s">
        <v>279</v>
      </c>
      <c r="J575">
        <v>0</v>
      </c>
      <c r="L575" s="57" t="s">
        <v>2276</v>
      </c>
      <c r="M575" s="58">
        <v>2016</v>
      </c>
      <c r="N575" s="59" t="s">
        <v>305</v>
      </c>
      <c r="P575" s="57" t="s">
        <v>678</v>
      </c>
      <c r="Q575" s="58" t="e">
        <f t="shared" si="3835"/>
        <v>#N/A</v>
      </c>
      <c r="R575" s="58" t="e">
        <f t="shared" si="3836"/>
        <v>#N/A</v>
      </c>
      <c r="S575" s="58" t="e">
        <f t="shared" si="3837"/>
        <v>#N/A</v>
      </c>
      <c r="T575" s="58" t="e">
        <f t="shared" si="3838"/>
        <v>#N/A</v>
      </c>
      <c r="U575" s="58" t="e">
        <f t="shared" si="3839"/>
        <v>#N/A</v>
      </c>
      <c r="V575" s="58" t="e">
        <f t="shared" si="3840"/>
        <v>#N/A</v>
      </c>
      <c r="W575" s="58" t="e">
        <f t="shared" si="3841"/>
        <v>#N/A</v>
      </c>
      <c r="X575" s="58" t="e">
        <f t="shared" si="3842"/>
        <v>#N/A</v>
      </c>
      <c r="Y575" s="58" t="e">
        <f t="shared" si="3843"/>
        <v>#N/A</v>
      </c>
      <c r="Z575" s="58" t="e">
        <f t="shared" si="3844"/>
        <v>#N/A</v>
      </c>
      <c r="AA575" s="58">
        <f t="shared" si="3845"/>
        <v>1321</v>
      </c>
      <c r="AB575" s="58">
        <f t="shared" si="3846"/>
        <v>1321</v>
      </c>
      <c r="AC575" s="58" t="e">
        <f t="shared" si="3847"/>
        <v>#N/A</v>
      </c>
      <c r="AD575" s="58" t="e">
        <f t="shared" si="3848"/>
        <v>#N/A</v>
      </c>
      <c r="AE575" s="58" t="e">
        <f t="shared" si="3849"/>
        <v>#N/A</v>
      </c>
      <c r="AF575" s="58" t="e">
        <f t="shared" si="3850"/>
        <v>#N/A</v>
      </c>
      <c r="AG575" s="58" t="e">
        <f t="shared" si="3851"/>
        <v>#N/A</v>
      </c>
      <c r="AH575" s="58" t="e">
        <f t="shared" si="3852"/>
        <v>#N/A</v>
      </c>
      <c r="AI575" s="58" t="e">
        <f t="shared" si="4203"/>
        <v>#N/A</v>
      </c>
      <c r="AJ575" s="58" t="e">
        <f t="shared" ref="AJ575" si="4270">AI575+COUNTIF($L:$L,AI$2&amp;$P575)-1</f>
        <v>#N/A</v>
      </c>
      <c r="AK575" s="58" t="e">
        <f t="shared" si="4205"/>
        <v>#N/A</v>
      </c>
      <c r="AL575" s="58" t="e">
        <f t="shared" ref="AL575" si="4271">AK575+COUNTIF($L:$L,AK$2&amp;$P575)-1</f>
        <v>#N/A</v>
      </c>
      <c r="AM575" s="58" t="e">
        <f t="shared" si="4207"/>
        <v>#N/A</v>
      </c>
      <c r="AN575" s="58" t="e">
        <f t="shared" ref="AN575" si="4272">AM575+COUNTIF($L:$L,AM$2&amp;$P575)-1</f>
        <v>#N/A</v>
      </c>
      <c r="AO575" s="58" t="e">
        <f t="shared" si="4209"/>
        <v>#N/A</v>
      </c>
      <c r="AP575" s="58" t="e">
        <f t="shared" ref="AP575" si="4273">AO575+COUNTIF($L:$L,AO$2&amp;$P575)-1</f>
        <v>#N/A</v>
      </c>
      <c r="AQ575" s="58" t="e">
        <f t="shared" si="4211"/>
        <v>#N/A</v>
      </c>
      <c r="AR575" s="58" t="e">
        <f t="shared" ref="AR575" si="4274">AQ575+COUNTIF($L:$L,AQ$2&amp;$P575)-1</f>
        <v>#N/A</v>
      </c>
      <c r="AS575" s="58" t="e">
        <f t="shared" si="4213"/>
        <v>#N/A</v>
      </c>
      <c r="AT575" s="58" t="e">
        <f t="shared" ref="AT575" si="4275">AS575+COUNTIF($L:$L,AS$2&amp;$P575)-1</f>
        <v>#N/A</v>
      </c>
      <c r="AU575" s="58" t="e">
        <f t="shared" si="4215"/>
        <v>#N/A</v>
      </c>
      <c r="AV575" s="58" t="e">
        <f t="shared" si="3866"/>
        <v>#N/A</v>
      </c>
      <c r="AW575" s="58" t="e">
        <f t="shared" si="3867"/>
        <v>#N/A</v>
      </c>
      <c r="AX575" s="58" t="e">
        <f t="shared" si="3868"/>
        <v>#N/A</v>
      </c>
      <c r="AY575" s="58" t="e">
        <f t="shared" si="3869"/>
        <v>#N/A</v>
      </c>
      <c r="AZ575" s="59" t="e">
        <f t="shared" si="3870"/>
        <v>#N/A</v>
      </c>
      <c r="BB575" s="66" t="s">
        <v>678</v>
      </c>
      <c r="BC575" s="67" t="e">
        <f t="shared" si="3871"/>
        <v>#N/A</v>
      </c>
      <c r="BD575" s="67" t="e">
        <f t="shared" si="3872"/>
        <v>#N/A</v>
      </c>
      <c r="BE575" s="67" t="e">
        <f t="shared" si="3873"/>
        <v>#N/A</v>
      </c>
      <c r="BF575" s="67" t="e">
        <f t="shared" si="3874"/>
        <v>#N/A</v>
      </c>
      <c r="BG575" s="67" t="e">
        <f t="shared" si="3875"/>
        <v>#N/A</v>
      </c>
      <c r="BH575" s="67" t="e">
        <f t="shared" si="3876"/>
        <v>#N/A</v>
      </c>
      <c r="BI575" s="67" t="e">
        <f t="shared" si="3877"/>
        <v>#N/A</v>
      </c>
      <c r="BJ575" s="67" t="e">
        <f t="shared" si="3878"/>
        <v>#N/A</v>
      </c>
      <c r="BK575" s="67" t="e">
        <f t="shared" si="3879"/>
        <v>#N/A</v>
      </c>
      <c r="BL575" s="67" t="e">
        <f t="shared" si="3880"/>
        <v>#N/A</v>
      </c>
      <c r="BM575" s="67">
        <f t="shared" si="3881"/>
        <v>1447</v>
      </c>
      <c r="BN575" s="67">
        <f t="shared" si="3882"/>
        <v>1448</v>
      </c>
      <c r="BO575" s="67" t="e">
        <f t="shared" si="3883"/>
        <v>#N/A</v>
      </c>
      <c r="BP575" s="67" t="e">
        <f t="shared" si="3884"/>
        <v>#N/A</v>
      </c>
      <c r="BQ575" s="67" t="e">
        <f t="shared" si="3885"/>
        <v>#N/A</v>
      </c>
      <c r="BR575" s="67" t="e">
        <f t="shared" si="3886"/>
        <v>#N/A</v>
      </c>
      <c r="BS575" s="67" t="e">
        <f t="shared" si="3887"/>
        <v>#N/A</v>
      </c>
      <c r="BT575" s="67" t="e">
        <f t="shared" si="3888"/>
        <v>#N/A</v>
      </c>
      <c r="BU575" s="67" t="e">
        <f t="shared" si="3889"/>
        <v>#N/A</v>
      </c>
      <c r="BV575" s="67" t="e">
        <f t="shared" si="3890"/>
        <v>#N/A</v>
      </c>
      <c r="BW575" s="67" t="e">
        <f t="shared" si="3891"/>
        <v>#N/A</v>
      </c>
      <c r="BX575" s="67" t="e">
        <f t="shared" si="3892"/>
        <v>#N/A</v>
      </c>
      <c r="BY575" s="67" t="e">
        <f t="shared" si="3893"/>
        <v>#N/A</v>
      </c>
      <c r="BZ575" s="67" t="e">
        <f t="shared" si="3894"/>
        <v>#N/A</v>
      </c>
      <c r="CA575" s="67" t="e">
        <f t="shared" si="3895"/>
        <v>#N/A</v>
      </c>
      <c r="CB575" s="67" t="e">
        <f t="shared" si="3896"/>
        <v>#N/A</v>
      </c>
      <c r="CC575" s="67" t="e">
        <f t="shared" si="3897"/>
        <v>#N/A</v>
      </c>
      <c r="CD575" s="67" t="e">
        <f t="shared" si="3898"/>
        <v>#N/A</v>
      </c>
      <c r="CE575" s="67" t="e">
        <f t="shared" si="3899"/>
        <v>#N/A</v>
      </c>
      <c r="CF575" s="67" t="e">
        <f t="shared" si="3900"/>
        <v>#N/A</v>
      </c>
      <c r="CG575" s="67" t="e">
        <f t="shared" si="3901"/>
        <v>#N/A</v>
      </c>
      <c r="CH575" s="67" t="e">
        <f t="shared" si="3902"/>
        <v>#N/A</v>
      </c>
      <c r="CI575" s="67" t="e">
        <f t="shared" si="3903"/>
        <v>#N/A</v>
      </c>
      <c r="CJ575" s="67" t="e">
        <f t="shared" si="3904"/>
        <v>#N/A</v>
      </c>
      <c r="CK575" s="67" t="e">
        <f t="shared" si="3905"/>
        <v>#N/A</v>
      </c>
      <c r="CL575" s="68" t="e">
        <f t="shared" si="3906"/>
        <v>#N/A</v>
      </c>
    </row>
    <row r="576" spans="2:90" hidden="1" x14ac:dyDescent="0.4">
      <c r="B576" t="str">
        <f t="shared" si="3827"/>
        <v>2016テプコカスタマーサービス(株)(参考値)事業者全体</v>
      </c>
      <c r="C576" t="str">
        <f t="shared" si="3828"/>
        <v>2016テプコカスタマーサービス(株)</v>
      </c>
      <c r="D576">
        <v>2016</v>
      </c>
      <c r="E576">
        <v>2017</v>
      </c>
      <c r="G576" s="41" t="s">
        <v>152</v>
      </c>
      <c r="H576">
        <v>4.06E-4</v>
      </c>
      <c r="I576" t="s">
        <v>605</v>
      </c>
      <c r="J576">
        <v>4.7699999999999999E-4</v>
      </c>
      <c r="L576" s="60" t="s">
        <v>2277</v>
      </c>
      <c r="M576" s="61">
        <v>2016</v>
      </c>
      <c r="N576" s="62" t="s">
        <v>306</v>
      </c>
      <c r="P576" s="60" t="s">
        <v>679</v>
      </c>
      <c r="Q576" s="61" t="e">
        <f t="shared" si="3835"/>
        <v>#N/A</v>
      </c>
      <c r="R576" s="61" t="e">
        <f t="shared" si="3836"/>
        <v>#N/A</v>
      </c>
      <c r="S576" s="61" t="e">
        <f t="shared" si="3837"/>
        <v>#N/A</v>
      </c>
      <c r="T576" s="61" t="e">
        <f t="shared" si="3838"/>
        <v>#N/A</v>
      </c>
      <c r="U576" s="61" t="e">
        <f t="shared" si="3839"/>
        <v>#N/A</v>
      </c>
      <c r="V576" s="61" t="e">
        <f t="shared" si="3840"/>
        <v>#N/A</v>
      </c>
      <c r="W576" s="61" t="e">
        <f t="shared" si="3841"/>
        <v>#N/A</v>
      </c>
      <c r="X576" s="61" t="e">
        <f t="shared" si="3842"/>
        <v>#N/A</v>
      </c>
      <c r="Y576" s="61" t="e">
        <f t="shared" si="3843"/>
        <v>#N/A</v>
      </c>
      <c r="Z576" s="61" t="e">
        <f t="shared" si="3844"/>
        <v>#N/A</v>
      </c>
      <c r="AA576" s="61">
        <f t="shared" si="3845"/>
        <v>1326</v>
      </c>
      <c r="AB576" s="61">
        <f t="shared" si="3846"/>
        <v>1326</v>
      </c>
      <c r="AC576" s="61" t="e">
        <f t="shared" si="3847"/>
        <v>#N/A</v>
      </c>
      <c r="AD576" s="61" t="e">
        <f t="shared" si="3848"/>
        <v>#N/A</v>
      </c>
      <c r="AE576" s="61" t="e">
        <f t="shared" si="3849"/>
        <v>#N/A</v>
      </c>
      <c r="AF576" s="61" t="e">
        <f t="shared" si="3850"/>
        <v>#N/A</v>
      </c>
      <c r="AG576" s="61" t="e">
        <f t="shared" si="3851"/>
        <v>#N/A</v>
      </c>
      <c r="AH576" s="61" t="e">
        <f t="shared" si="3852"/>
        <v>#N/A</v>
      </c>
      <c r="AI576" s="61" t="e">
        <f t="shared" si="4203"/>
        <v>#N/A</v>
      </c>
      <c r="AJ576" s="61" t="e">
        <f t="shared" ref="AJ576" si="4276">AI576+COUNTIF($L:$L,AI$2&amp;$P576)-1</f>
        <v>#N/A</v>
      </c>
      <c r="AK576" s="61" t="e">
        <f t="shared" si="4205"/>
        <v>#N/A</v>
      </c>
      <c r="AL576" s="61" t="e">
        <f t="shared" ref="AL576" si="4277">AK576+COUNTIF($L:$L,AK$2&amp;$P576)-1</f>
        <v>#N/A</v>
      </c>
      <c r="AM576" s="61" t="e">
        <f t="shared" si="4207"/>
        <v>#N/A</v>
      </c>
      <c r="AN576" s="61" t="e">
        <f t="shared" ref="AN576" si="4278">AM576+COUNTIF($L:$L,AM$2&amp;$P576)-1</f>
        <v>#N/A</v>
      </c>
      <c r="AO576" s="61" t="e">
        <f t="shared" si="4209"/>
        <v>#N/A</v>
      </c>
      <c r="AP576" s="61" t="e">
        <f t="shared" ref="AP576" si="4279">AO576+COUNTIF($L:$L,AO$2&amp;$P576)-1</f>
        <v>#N/A</v>
      </c>
      <c r="AQ576" s="61" t="e">
        <f t="shared" si="4211"/>
        <v>#N/A</v>
      </c>
      <c r="AR576" s="61" t="e">
        <f t="shared" ref="AR576" si="4280">AQ576+COUNTIF($L:$L,AQ$2&amp;$P576)-1</f>
        <v>#N/A</v>
      </c>
      <c r="AS576" s="61" t="e">
        <f t="shared" si="4213"/>
        <v>#N/A</v>
      </c>
      <c r="AT576" s="61" t="e">
        <f t="shared" ref="AT576" si="4281">AS576+COUNTIF($L:$L,AS$2&amp;$P576)-1</f>
        <v>#N/A</v>
      </c>
      <c r="AU576" s="61" t="e">
        <f t="shared" si="4215"/>
        <v>#N/A</v>
      </c>
      <c r="AV576" s="61" t="e">
        <f t="shared" si="3866"/>
        <v>#N/A</v>
      </c>
      <c r="AW576" s="61" t="e">
        <f t="shared" si="3867"/>
        <v>#N/A</v>
      </c>
      <c r="AX576" s="61" t="e">
        <f t="shared" si="3868"/>
        <v>#N/A</v>
      </c>
      <c r="AY576" s="61" t="e">
        <f t="shared" si="3869"/>
        <v>#N/A</v>
      </c>
      <c r="AZ576" s="62" t="e">
        <f t="shared" si="3870"/>
        <v>#N/A</v>
      </c>
      <c r="BB576" s="69" t="s">
        <v>679</v>
      </c>
      <c r="BC576" s="70" t="e">
        <f t="shared" si="3871"/>
        <v>#N/A</v>
      </c>
      <c r="BD576" s="70" t="e">
        <f t="shared" si="3872"/>
        <v>#N/A</v>
      </c>
      <c r="BE576" s="70" t="e">
        <f t="shared" si="3873"/>
        <v>#N/A</v>
      </c>
      <c r="BF576" s="70" t="e">
        <f t="shared" si="3874"/>
        <v>#N/A</v>
      </c>
      <c r="BG576" s="70" t="e">
        <f t="shared" si="3875"/>
        <v>#N/A</v>
      </c>
      <c r="BH576" s="70" t="e">
        <f t="shared" si="3876"/>
        <v>#N/A</v>
      </c>
      <c r="BI576" s="70" t="e">
        <f t="shared" si="3877"/>
        <v>#N/A</v>
      </c>
      <c r="BJ576" s="70" t="e">
        <f t="shared" si="3878"/>
        <v>#N/A</v>
      </c>
      <c r="BK576" s="70" t="e">
        <f t="shared" si="3879"/>
        <v>#N/A</v>
      </c>
      <c r="BL576" s="70" t="e">
        <f t="shared" si="3880"/>
        <v>#N/A</v>
      </c>
      <c r="BM576" s="70">
        <f t="shared" si="3881"/>
        <v>1462</v>
      </c>
      <c r="BN576" s="70">
        <f t="shared" si="3882"/>
        <v>1466</v>
      </c>
      <c r="BO576" s="70" t="e">
        <f t="shared" si="3883"/>
        <v>#N/A</v>
      </c>
      <c r="BP576" s="70" t="e">
        <f t="shared" si="3884"/>
        <v>#N/A</v>
      </c>
      <c r="BQ576" s="70" t="e">
        <f t="shared" si="3885"/>
        <v>#N/A</v>
      </c>
      <c r="BR576" s="70" t="e">
        <f t="shared" si="3886"/>
        <v>#N/A</v>
      </c>
      <c r="BS576" s="70" t="e">
        <f t="shared" si="3887"/>
        <v>#N/A</v>
      </c>
      <c r="BT576" s="70" t="e">
        <f t="shared" si="3888"/>
        <v>#N/A</v>
      </c>
      <c r="BU576" s="70" t="e">
        <f t="shared" si="3889"/>
        <v>#N/A</v>
      </c>
      <c r="BV576" s="70" t="e">
        <f t="shared" si="3890"/>
        <v>#N/A</v>
      </c>
      <c r="BW576" s="70" t="e">
        <f t="shared" si="3891"/>
        <v>#N/A</v>
      </c>
      <c r="BX576" s="70" t="e">
        <f t="shared" si="3892"/>
        <v>#N/A</v>
      </c>
      <c r="BY576" s="70" t="e">
        <f t="shared" si="3893"/>
        <v>#N/A</v>
      </c>
      <c r="BZ576" s="70" t="e">
        <f t="shared" si="3894"/>
        <v>#N/A</v>
      </c>
      <c r="CA576" s="70" t="e">
        <f t="shared" si="3895"/>
        <v>#N/A</v>
      </c>
      <c r="CB576" s="70" t="e">
        <f t="shared" si="3896"/>
        <v>#N/A</v>
      </c>
      <c r="CC576" s="70" t="e">
        <f t="shared" si="3897"/>
        <v>#N/A</v>
      </c>
      <c r="CD576" s="70" t="e">
        <f t="shared" si="3898"/>
        <v>#N/A</v>
      </c>
      <c r="CE576" s="70" t="e">
        <f t="shared" si="3899"/>
        <v>#N/A</v>
      </c>
      <c r="CF576" s="70" t="e">
        <f t="shared" si="3900"/>
        <v>#N/A</v>
      </c>
      <c r="CG576" s="70" t="e">
        <f t="shared" si="3901"/>
        <v>#N/A</v>
      </c>
      <c r="CH576" s="70" t="e">
        <f t="shared" si="3902"/>
        <v>#N/A</v>
      </c>
      <c r="CI576" s="70" t="e">
        <f t="shared" si="3903"/>
        <v>#N/A</v>
      </c>
      <c r="CJ576" s="70" t="e">
        <f t="shared" si="3904"/>
        <v>#N/A</v>
      </c>
      <c r="CK576" s="70" t="e">
        <f t="shared" si="3905"/>
        <v>#N/A</v>
      </c>
      <c r="CL576" s="71" t="e">
        <f t="shared" si="3906"/>
        <v>#N/A</v>
      </c>
    </row>
    <row r="577" spans="2:90" hidden="1" x14ac:dyDescent="0.4">
      <c r="B577" t="str">
        <f t="shared" si="3827"/>
        <v>2016(株)とんでん</v>
      </c>
      <c r="C577" t="str">
        <f t="shared" si="3828"/>
        <v>2016(株)とんでん</v>
      </c>
      <c r="D577">
        <v>2016</v>
      </c>
      <c r="E577">
        <v>2017</v>
      </c>
      <c r="G577" s="36" t="s">
        <v>129</v>
      </c>
      <c r="H577">
        <v>6.4300000000000002E-4</v>
      </c>
      <c r="J577">
        <v>5.2999999999999998E-4</v>
      </c>
      <c r="L577" s="57" t="s">
        <v>2278</v>
      </c>
      <c r="M577" s="58">
        <v>2016</v>
      </c>
      <c r="N577" s="59" t="s">
        <v>307</v>
      </c>
      <c r="P577" s="57" t="s">
        <v>680</v>
      </c>
      <c r="Q577" s="58" t="e">
        <f t="shared" si="3835"/>
        <v>#N/A</v>
      </c>
      <c r="R577" s="58" t="e">
        <f t="shared" si="3836"/>
        <v>#N/A</v>
      </c>
      <c r="S577" s="58" t="e">
        <f t="shared" si="3837"/>
        <v>#N/A</v>
      </c>
      <c r="T577" s="58" t="e">
        <f t="shared" si="3838"/>
        <v>#N/A</v>
      </c>
      <c r="U577" s="58" t="e">
        <f t="shared" si="3839"/>
        <v>#N/A</v>
      </c>
      <c r="V577" s="58" t="e">
        <f t="shared" si="3840"/>
        <v>#N/A</v>
      </c>
      <c r="W577" s="58" t="e">
        <f t="shared" si="3841"/>
        <v>#N/A</v>
      </c>
      <c r="X577" s="58" t="e">
        <f t="shared" si="3842"/>
        <v>#N/A</v>
      </c>
      <c r="Y577" s="58" t="e">
        <f t="shared" si="3843"/>
        <v>#N/A</v>
      </c>
      <c r="Z577" s="58" t="e">
        <f t="shared" si="3844"/>
        <v>#N/A</v>
      </c>
      <c r="AA577" s="58">
        <f t="shared" si="3845"/>
        <v>1327</v>
      </c>
      <c r="AB577" s="58">
        <f t="shared" si="3846"/>
        <v>1327</v>
      </c>
      <c r="AC577" s="58" t="e">
        <f t="shared" si="3847"/>
        <v>#N/A</v>
      </c>
      <c r="AD577" s="58" t="e">
        <f t="shared" si="3848"/>
        <v>#N/A</v>
      </c>
      <c r="AE577" s="58" t="e">
        <f t="shared" si="3849"/>
        <v>#N/A</v>
      </c>
      <c r="AF577" s="58" t="e">
        <f t="shared" si="3850"/>
        <v>#N/A</v>
      </c>
      <c r="AG577" s="58" t="e">
        <f t="shared" si="3851"/>
        <v>#N/A</v>
      </c>
      <c r="AH577" s="58" t="e">
        <f t="shared" si="3852"/>
        <v>#N/A</v>
      </c>
      <c r="AI577" s="58" t="e">
        <f t="shared" si="4203"/>
        <v>#N/A</v>
      </c>
      <c r="AJ577" s="58" t="e">
        <f t="shared" ref="AJ577" si="4282">AI577+COUNTIF($L:$L,AI$2&amp;$P577)-1</f>
        <v>#N/A</v>
      </c>
      <c r="AK577" s="58" t="e">
        <f t="shared" si="4205"/>
        <v>#N/A</v>
      </c>
      <c r="AL577" s="58" t="e">
        <f t="shared" ref="AL577" si="4283">AK577+COUNTIF($L:$L,AK$2&amp;$P577)-1</f>
        <v>#N/A</v>
      </c>
      <c r="AM577" s="58" t="e">
        <f t="shared" si="4207"/>
        <v>#N/A</v>
      </c>
      <c r="AN577" s="58" t="e">
        <f t="shared" ref="AN577" si="4284">AM577+COUNTIF($L:$L,AM$2&amp;$P577)-1</f>
        <v>#N/A</v>
      </c>
      <c r="AO577" s="58" t="e">
        <f t="shared" si="4209"/>
        <v>#N/A</v>
      </c>
      <c r="AP577" s="58" t="e">
        <f t="shared" ref="AP577" si="4285">AO577+COUNTIF($L:$L,AO$2&amp;$P577)-1</f>
        <v>#N/A</v>
      </c>
      <c r="AQ577" s="58" t="e">
        <f t="shared" si="4211"/>
        <v>#N/A</v>
      </c>
      <c r="AR577" s="58" t="e">
        <f t="shared" ref="AR577" si="4286">AQ577+COUNTIF($L:$L,AQ$2&amp;$P577)-1</f>
        <v>#N/A</v>
      </c>
      <c r="AS577" s="58" t="e">
        <f t="shared" si="4213"/>
        <v>#N/A</v>
      </c>
      <c r="AT577" s="58" t="e">
        <f t="shared" ref="AT577" si="4287">AS577+COUNTIF($L:$L,AS$2&amp;$P577)-1</f>
        <v>#N/A</v>
      </c>
      <c r="AU577" s="58" t="e">
        <f t="shared" si="4215"/>
        <v>#N/A</v>
      </c>
      <c r="AV577" s="58" t="e">
        <f t="shared" si="3866"/>
        <v>#N/A</v>
      </c>
      <c r="AW577" s="58" t="e">
        <f t="shared" si="3867"/>
        <v>#N/A</v>
      </c>
      <c r="AX577" s="58" t="e">
        <f t="shared" si="3868"/>
        <v>#N/A</v>
      </c>
      <c r="AY577" s="58" t="e">
        <f t="shared" si="3869"/>
        <v>#N/A</v>
      </c>
      <c r="AZ577" s="59" t="e">
        <f t="shared" si="3870"/>
        <v>#N/A</v>
      </c>
      <c r="BB577" s="66" t="s">
        <v>680</v>
      </c>
      <c r="BC577" s="67" t="e">
        <f t="shared" si="3871"/>
        <v>#N/A</v>
      </c>
      <c r="BD577" s="67" t="e">
        <f t="shared" si="3872"/>
        <v>#N/A</v>
      </c>
      <c r="BE577" s="67" t="e">
        <f t="shared" si="3873"/>
        <v>#N/A</v>
      </c>
      <c r="BF577" s="67" t="e">
        <f t="shared" si="3874"/>
        <v>#N/A</v>
      </c>
      <c r="BG577" s="67" t="e">
        <f t="shared" si="3875"/>
        <v>#N/A</v>
      </c>
      <c r="BH577" s="67" t="e">
        <f t="shared" si="3876"/>
        <v>#N/A</v>
      </c>
      <c r="BI577" s="67" t="e">
        <f t="shared" si="3877"/>
        <v>#N/A</v>
      </c>
      <c r="BJ577" s="67" t="e">
        <f t="shared" si="3878"/>
        <v>#N/A</v>
      </c>
      <c r="BK577" s="67" t="e">
        <f t="shared" si="3879"/>
        <v>#N/A</v>
      </c>
      <c r="BL577" s="67" t="e">
        <f t="shared" si="3880"/>
        <v>#N/A</v>
      </c>
      <c r="BM577" s="67">
        <f t="shared" si="3881"/>
        <v>1467</v>
      </c>
      <c r="BN577" s="67">
        <f t="shared" si="3882"/>
        <v>1467</v>
      </c>
      <c r="BO577" s="67" t="e">
        <f t="shared" si="3883"/>
        <v>#N/A</v>
      </c>
      <c r="BP577" s="67" t="e">
        <f t="shared" si="3884"/>
        <v>#N/A</v>
      </c>
      <c r="BQ577" s="67" t="e">
        <f t="shared" si="3885"/>
        <v>#N/A</v>
      </c>
      <c r="BR577" s="67" t="e">
        <f t="shared" si="3886"/>
        <v>#N/A</v>
      </c>
      <c r="BS577" s="67" t="e">
        <f t="shared" si="3887"/>
        <v>#N/A</v>
      </c>
      <c r="BT577" s="67" t="e">
        <f t="shared" si="3888"/>
        <v>#N/A</v>
      </c>
      <c r="BU577" s="67" t="e">
        <f t="shared" si="3889"/>
        <v>#N/A</v>
      </c>
      <c r="BV577" s="67" t="e">
        <f t="shared" si="3890"/>
        <v>#N/A</v>
      </c>
      <c r="BW577" s="67" t="e">
        <f t="shared" si="3891"/>
        <v>#N/A</v>
      </c>
      <c r="BX577" s="67" t="e">
        <f t="shared" si="3892"/>
        <v>#N/A</v>
      </c>
      <c r="BY577" s="67" t="e">
        <f t="shared" si="3893"/>
        <v>#N/A</v>
      </c>
      <c r="BZ577" s="67" t="e">
        <f t="shared" si="3894"/>
        <v>#N/A</v>
      </c>
      <c r="CA577" s="67" t="e">
        <f t="shared" si="3895"/>
        <v>#N/A</v>
      </c>
      <c r="CB577" s="67" t="e">
        <f t="shared" si="3896"/>
        <v>#N/A</v>
      </c>
      <c r="CC577" s="67" t="e">
        <f t="shared" si="3897"/>
        <v>#N/A</v>
      </c>
      <c r="CD577" s="67" t="e">
        <f t="shared" si="3898"/>
        <v>#N/A</v>
      </c>
      <c r="CE577" s="67" t="e">
        <f t="shared" si="3899"/>
        <v>#N/A</v>
      </c>
      <c r="CF577" s="67" t="e">
        <f t="shared" si="3900"/>
        <v>#N/A</v>
      </c>
      <c r="CG577" s="67" t="e">
        <f t="shared" si="3901"/>
        <v>#N/A</v>
      </c>
      <c r="CH577" s="67" t="e">
        <f t="shared" si="3902"/>
        <v>#N/A</v>
      </c>
      <c r="CI577" s="67" t="e">
        <f t="shared" si="3903"/>
        <v>#N/A</v>
      </c>
      <c r="CJ577" s="67" t="e">
        <f t="shared" si="3904"/>
        <v>#N/A</v>
      </c>
      <c r="CK577" s="67" t="e">
        <f t="shared" si="3905"/>
        <v>#N/A</v>
      </c>
      <c r="CL577" s="68" t="e">
        <f t="shared" si="3906"/>
        <v>#N/A</v>
      </c>
    </row>
    <row r="578" spans="2:90" hidden="1" x14ac:dyDescent="0.4">
      <c r="B578" t="str">
        <f t="shared" si="3827"/>
        <v>2016新日鉄住金エンジニアリング(株)</v>
      </c>
      <c r="C578" t="str">
        <f t="shared" si="3828"/>
        <v>2016新日鉄住金エンジニアリング(株)</v>
      </c>
      <c r="D578">
        <v>2016</v>
      </c>
      <c r="E578">
        <v>2017</v>
      </c>
      <c r="G578" s="36" t="s">
        <v>249</v>
      </c>
      <c r="H578">
        <v>6.4400000000000004E-4</v>
      </c>
      <c r="J578">
        <v>6.3900000000000003E-4</v>
      </c>
      <c r="L578" s="60" t="s">
        <v>2279</v>
      </c>
      <c r="M578" s="61">
        <v>2016</v>
      </c>
      <c r="N578" s="62" t="s">
        <v>308</v>
      </c>
      <c r="P578" s="60" t="s">
        <v>681</v>
      </c>
      <c r="Q578" s="61" t="e">
        <f t="shared" si="3835"/>
        <v>#N/A</v>
      </c>
      <c r="R578" s="61" t="e">
        <f t="shared" si="3836"/>
        <v>#N/A</v>
      </c>
      <c r="S578" s="61" t="e">
        <f t="shared" si="3837"/>
        <v>#N/A</v>
      </c>
      <c r="T578" s="61" t="e">
        <f t="shared" si="3838"/>
        <v>#N/A</v>
      </c>
      <c r="U578" s="61" t="e">
        <f t="shared" si="3839"/>
        <v>#N/A</v>
      </c>
      <c r="V578" s="61" t="e">
        <f t="shared" si="3840"/>
        <v>#N/A</v>
      </c>
      <c r="W578" s="61" t="e">
        <f t="shared" si="3841"/>
        <v>#N/A</v>
      </c>
      <c r="X578" s="61" t="e">
        <f t="shared" si="3842"/>
        <v>#N/A</v>
      </c>
      <c r="Y578" s="61" t="e">
        <f t="shared" si="3843"/>
        <v>#N/A</v>
      </c>
      <c r="Z578" s="61" t="e">
        <f t="shared" si="3844"/>
        <v>#N/A</v>
      </c>
      <c r="AA578" s="61">
        <f t="shared" si="3845"/>
        <v>1331</v>
      </c>
      <c r="AB578" s="61">
        <f t="shared" si="3846"/>
        <v>1331</v>
      </c>
      <c r="AC578" s="61">
        <f t="shared" si="3847"/>
        <v>1843</v>
      </c>
      <c r="AD578" s="61">
        <f t="shared" si="3848"/>
        <v>1843</v>
      </c>
      <c r="AE578" s="61">
        <f t="shared" si="3849"/>
        <v>2404</v>
      </c>
      <c r="AF578" s="61">
        <f t="shared" si="3850"/>
        <v>2404</v>
      </c>
      <c r="AG578" s="61" t="e">
        <f t="shared" si="3851"/>
        <v>#N/A</v>
      </c>
      <c r="AH578" s="61" t="e">
        <f t="shared" si="3852"/>
        <v>#N/A</v>
      </c>
      <c r="AI578" s="61" t="e">
        <f t="shared" si="4203"/>
        <v>#N/A</v>
      </c>
      <c r="AJ578" s="61" t="e">
        <f t="shared" ref="AJ578" si="4288">AI578+COUNTIF($L:$L,AI$2&amp;$P578)-1</f>
        <v>#N/A</v>
      </c>
      <c r="AK578" s="61" t="e">
        <f t="shared" si="4205"/>
        <v>#N/A</v>
      </c>
      <c r="AL578" s="61" t="e">
        <f t="shared" ref="AL578" si="4289">AK578+COUNTIF($L:$L,AK$2&amp;$P578)-1</f>
        <v>#N/A</v>
      </c>
      <c r="AM578" s="61" t="e">
        <f t="shared" si="4207"/>
        <v>#N/A</v>
      </c>
      <c r="AN578" s="61" t="e">
        <f t="shared" ref="AN578" si="4290">AM578+COUNTIF($L:$L,AM$2&amp;$P578)-1</f>
        <v>#N/A</v>
      </c>
      <c r="AO578" s="61" t="e">
        <f t="shared" si="4209"/>
        <v>#N/A</v>
      </c>
      <c r="AP578" s="61" t="e">
        <f t="shared" ref="AP578" si="4291">AO578+COUNTIF($L:$L,AO$2&amp;$P578)-1</f>
        <v>#N/A</v>
      </c>
      <c r="AQ578" s="61" t="e">
        <f t="shared" si="4211"/>
        <v>#N/A</v>
      </c>
      <c r="AR578" s="61" t="e">
        <f t="shared" ref="AR578" si="4292">AQ578+COUNTIF($L:$L,AQ$2&amp;$P578)-1</f>
        <v>#N/A</v>
      </c>
      <c r="AS578" s="61" t="e">
        <f t="shared" si="4213"/>
        <v>#N/A</v>
      </c>
      <c r="AT578" s="61" t="e">
        <f t="shared" ref="AT578" si="4293">AS578+COUNTIF($L:$L,AS$2&amp;$P578)-1</f>
        <v>#N/A</v>
      </c>
      <c r="AU578" s="61" t="e">
        <f t="shared" si="4215"/>
        <v>#N/A</v>
      </c>
      <c r="AV578" s="61" t="e">
        <f t="shared" si="3866"/>
        <v>#N/A</v>
      </c>
      <c r="AW578" s="61" t="e">
        <f t="shared" si="3867"/>
        <v>#N/A</v>
      </c>
      <c r="AX578" s="61" t="e">
        <f t="shared" si="3868"/>
        <v>#N/A</v>
      </c>
      <c r="AY578" s="61" t="e">
        <f t="shared" si="3869"/>
        <v>#N/A</v>
      </c>
      <c r="AZ578" s="62" t="e">
        <f t="shared" si="3870"/>
        <v>#N/A</v>
      </c>
      <c r="BB578" s="69" t="s">
        <v>681</v>
      </c>
      <c r="BC578" s="70" t="e">
        <f t="shared" si="3871"/>
        <v>#N/A</v>
      </c>
      <c r="BD578" s="70" t="e">
        <f t="shared" si="3872"/>
        <v>#N/A</v>
      </c>
      <c r="BE578" s="70" t="e">
        <f t="shared" si="3873"/>
        <v>#N/A</v>
      </c>
      <c r="BF578" s="70" t="e">
        <f t="shared" si="3874"/>
        <v>#N/A</v>
      </c>
      <c r="BG578" s="70" t="e">
        <f t="shared" si="3875"/>
        <v>#N/A</v>
      </c>
      <c r="BH578" s="70" t="e">
        <f t="shared" si="3876"/>
        <v>#N/A</v>
      </c>
      <c r="BI578" s="70" t="e">
        <f t="shared" si="3877"/>
        <v>#N/A</v>
      </c>
      <c r="BJ578" s="70" t="e">
        <f t="shared" si="3878"/>
        <v>#N/A</v>
      </c>
      <c r="BK578" s="70" t="e">
        <f t="shared" si="3879"/>
        <v>#N/A</v>
      </c>
      <c r="BL578" s="70" t="e">
        <f t="shared" si="3880"/>
        <v>#N/A</v>
      </c>
      <c r="BM578" s="70">
        <f t="shared" si="3881"/>
        <v>1477</v>
      </c>
      <c r="BN578" s="70">
        <f t="shared" si="3882"/>
        <v>1477</v>
      </c>
      <c r="BO578" s="70">
        <f t="shared" si="3883"/>
        <v>2161</v>
      </c>
      <c r="BP578" s="70">
        <f t="shared" si="3884"/>
        <v>2161</v>
      </c>
      <c r="BQ578" s="70">
        <f t="shared" si="3885"/>
        <v>3032</v>
      </c>
      <c r="BR578" s="70">
        <f t="shared" si="3886"/>
        <v>3032</v>
      </c>
      <c r="BS578" s="70" t="e">
        <f t="shared" si="3887"/>
        <v>#N/A</v>
      </c>
      <c r="BT578" s="70" t="e">
        <f t="shared" si="3888"/>
        <v>#N/A</v>
      </c>
      <c r="BU578" s="70" t="e">
        <f t="shared" si="3889"/>
        <v>#N/A</v>
      </c>
      <c r="BV578" s="70" t="e">
        <f t="shared" si="3890"/>
        <v>#N/A</v>
      </c>
      <c r="BW578" s="70" t="e">
        <f t="shared" si="3891"/>
        <v>#N/A</v>
      </c>
      <c r="BX578" s="70" t="e">
        <f t="shared" si="3892"/>
        <v>#N/A</v>
      </c>
      <c r="BY578" s="70" t="e">
        <f t="shared" si="3893"/>
        <v>#N/A</v>
      </c>
      <c r="BZ578" s="70" t="e">
        <f t="shared" si="3894"/>
        <v>#N/A</v>
      </c>
      <c r="CA578" s="70" t="e">
        <f t="shared" si="3895"/>
        <v>#N/A</v>
      </c>
      <c r="CB578" s="70" t="e">
        <f t="shared" si="3896"/>
        <v>#N/A</v>
      </c>
      <c r="CC578" s="70" t="e">
        <f t="shared" si="3897"/>
        <v>#N/A</v>
      </c>
      <c r="CD578" s="70" t="e">
        <f t="shared" si="3898"/>
        <v>#N/A</v>
      </c>
      <c r="CE578" s="70" t="e">
        <f t="shared" si="3899"/>
        <v>#N/A</v>
      </c>
      <c r="CF578" s="70" t="e">
        <f t="shared" si="3900"/>
        <v>#N/A</v>
      </c>
      <c r="CG578" s="70" t="e">
        <f t="shared" si="3901"/>
        <v>#N/A</v>
      </c>
      <c r="CH578" s="70" t="e">
        <f t="shared" si="3902"/>
        <v>#N/A</v>
      </c>
      <c r="CI578" s="70" t="e">
        <f t="shared" si="3903"/>
        <v>#N/A</v>
      </c>
      <c r="CJ578" s="70" t="e">
        <f t="shared" si="3904"/>
        <v>#N/A</v>
      </c>
      <c r="CK578" s="70" t="e">
        <f t="shared" si="3905"/>
        <v>#N/A</v>
      </c>
      <c r="CL578" s="71" t="e">
        <f t="shared" si="3906"/>
        <v>#N/A</v>
      </c>
    </row>
    <row r="579" spans="2:90" hidden="1" x14ac:dyDescent="0.4">
      <c r="B579" t="str">
        <f t="shared" si="3827"/>
        <v>2016ＫＤＤＩ(株)</v>
      </c>
      <c r="C579" t="str">
        <f t="shared" si="3828"/>
        <v>2016ＫＤＤＩ(株)</v>
      </c>
      <c r="D579">
        <v>2016</v>
      </c>
      <c r="E579">
        <v>2017</v>
      </c>
      <c r="G579" s="36" t="s">
        <v>290</v>
      </c>
      <c r="H579">
        <v>5.44E-4</v>
      </c>
      <c r="J579">
        <v>6.6700000000000006E-4</v>
      </c>
      <c r="L579" s="57" t="s">
        <v>2280</v>
      </c>
      <c r="M579" s="58">
        <v>2016</v>
      </c>
      <c r="N579" s="59" t="s">
        <v>309</v>
      </c>
      <c r="P579" s="57" t="s">
        <v>682</v>
      </c>
      <c r="Q579" s="58" t="e">
        <f t="shared" si="3835"/>
        <v>#N/A</v>
      </c>
      <c r="R579" s="58" t="e">
        <f t="shared" si="3836"/>
        <v>#N/A</v>
      </c>
      <c r="S579" s="58" t="e">
        <f t="shared" si="3837"/>
        <v>#N/A</v>
      </c>
      <c r="T579" s="58" t="e">
        <f t="shared" si="3838"/>
        <v>#N/A</v>
      </c>
      <c r="U579" s="58" t="e">
        <f t="shared" si="3839"/>
        <v>#N/A</v>
      </c>
      <c r="V579" s="58" t="e">
        <f t="shared" si="3840"/>
        <v>#N/A</v>
      </c>
      <c r="W579" s="58" t="e">
        <f t="shared" si="3841"/>
        <v>#N/A</v>
      </c>
      <c r="X579" s="58" t="e">
        <f t="shared" si="3842"/>
        <v>#N/A</v>
      </c>
      <c r="Y579" s="58" t="e">
        <f t="shared" si="3843"/>
        <v>#N/A</v>
      </c>
      <c r="Z579" s="58" t="e">
        <f t="shared" si="3844"/>
        <v>#N/A</v>
      </c>
      <c r="AA579" s="58">
        <f t="shared" si="3845"/>
        <v>1356</v>
      </c>
      <c r="AB579" s="58">
        <f t="shared" si="3846"/>
        <v>1356</v>
      </c>
      <c r="AC579" s="58">
        <f t="shared" si="3847"/>
        <v>1868</v>
      </c>
      <c r="AD579" s="58">
        <f t="shared" si="3848"/>
        <v>1868</v>
      </c>
      <c r="AE579" s="58" t="e">
        <f t="shared" si="3849"/>
        <v>#N/A</v>
      </c>
      <c r="AF579" s="58" t="e">
        <f t="shared" si="3850"/>
        <v>#N/A</v>
      </c>
      <c r="AG579" s="58" t="e">
        <f t="shared" si="3851"/>
        <v>#N/A</v>
      </c>
      <c r="AH579" s="58" t="e">
        <f t="shared" si="3852"/>
        <v>#N/A</v>
      </c>
      <c r="AI579" s="58" t="e">
        <f t="shared" si="4203"/>
        <v>#N/A</v>
      </c>
      <c r="AJ579" s="58" t="e">
        <f t="shared" ref="AJ579" si="4294">AI579+COUNTIF($L:$L,AI$2&amp;$P579)-1</f>
        <v>#N/A</v>
      </c>
      <c r="AK579" s="58" t="e">
        <f t="shared" si="4205"/>
        <v>#N/A</v>
      </c>
      <c r="AL579" s="58" t="e">
        <f t="shared" ref="AL579" si="4295">AK579+COUNTIF($L:$L,AK$2&amp;$P579)-1</f>
        <v>#N/A</v>
      </c>
      <c r="AM579" s="58" t="e">
        <f t="shared" si="4207"/>
        <v>#N/A</v>
      </c>
      <c r="AN579" s="58" t="e">
        <f t="shared" ref="AN579" si="4296">AM579+COUNTIF($L:$L,AM$2&amp;$P579)-1</f>
        <v>#N/A</v>
      </c>
      <c r="AO579" s="58" t="e">
        <f t="shared" si="4209"/>
        <v>#N/A</v>
      </c>
      <c r="AP579" s="58" t="e">
        <f t="shared" ref="AP579" si="4297">AO579+COUNTIF($L:$L,AO$2&amp;$P579)-1</f>
        <v>#N/A</v>
      </c>
      <c r="AQ579" s="58" t="e">
        <f t="shared" si="4211"/>
        <v>#N/A</v>
      </c>
      <c r="AR579" s="58" t="e">
        <f t="shared" ref="AR579" si="4298">AQ579+COUNTIF($L:$L,AQ$2&amp;$P579)-1</f>
        <v>#N/A</v>
      </c>
      <c r="AS579" s="58" t="e">
        <f t="shared" si="4213"/>
        <v>#N/A</v>
      </c>
      <c r="AT579" s="58" t="e">
        <f t="shared" ref="AT579" si="4299">AS579+COUNTIF($L:$L,AS$2&amp;$P579)-1</f>
        <v>#N/A</v>
      </c>
      <c r="AU579" s="58" t="e">
        <f t="shared" si="4215"/>
        <v>#N/A</v>
      </c>
      <c r="AV579" s="58" t="e">
        <f t="shared" si="3866"/>
        <v>#N/A</v>
      </c>
      <c r="AW579" s="58" t="e">
        <f t="shared" si="3867"/>
        <v>#N/A</v>
      </c>
      <c r="AX579" s="58" t="e">
        <f t="shared" si="3868"/>
        <v>#N/A</v>
      </c>
      <c r="AY579" s="58" t="e">
        <f t="shared" si="3869"/>
        <v>#N/A</v>
      </c>
      <c r="AZ579" s="59" t="e">
        <f t="shared" si="3870"/>
        <v>#N/A</v>
      </c>
      <c r="BB579" s="66" t="s">
        <v>682</v>
      </c>
      <c r="BC579" s="67" t="e">
        <f t="shared" si="3871"/>
        <v>#N/A</v>
      </c>
      <c r="BD579" s="67" t="e">
        <f t="shared" si="3872"/>
        <v>#N/A</v>
      </c>
      <c r="BE579" s="67" t="e">
        <f t="shared" si="3873"/>
        <v>#N/A</v>
      </c>
      <c r="BF579" s="67" t="e">
        <f t="shared" si="3874"/>
        <v>#N/A</v>
      </c>
      <c r="BG579" s="67" t="e">
        <f t="shared" si="3875"/>
        <v>#N/A</v>
      </c>
      <c r="BH579" s="67" t="e">
        <f t="shared" si="3876"/>
        <v>#N/A</v>
      </c>
      <c r="BI579" s="67" t="e">
        <f t="shared" si="3877"/>
        <v>#N/A</v>
      </c>
      <c r="BJ579" s="67" t="e">
        <f t="shared" si="3878"/>
        <v>#N/A</v>
      </c>
      <c r="BK579" s="67" t="e">
        <f t="shared" si="3879"/>
        <v>#N/A</v>
      </c>
      <c r="BL579" s="67" t="e">
        <f t="shared" si="3880"/>
        <v>#N/A</v>
      </c>
      <c r="BM579" s="67">
        <f t="shared" si="3881"/>
        <v>1527</v>
      </c>
      <c r="BN579" s="67">
        <f t="shared" si="3882"/>
        <v>1529</v>
      </c>
      <c r="BO579" s="67">
        <f t="shared" si="3883"/>
        <v>2226</v>
      </c>
      <c r="BP579" s="67">
        <f t="shared" si="3884"/>
        <v>2229</v>
      </c>
      <c r="BQ579" s="67" t="e">
        <f t="shared" si="3885"/>
        <v>#N/A</v>
      </c>
      <c r="BR579" s="67" t="e">
        <f t="shared" si="3886"/>
        <v>#N/A</v>
      </c>
      <c r="BS579" s="67" t="e">
        <f t="shared" si="3887"/>
        <v>#N/A</v>
      </c>
      <c r="BT579" s="67" t="e">
        <f t="shared" si="3888"/>
        <v>#N/A</v>
      </c>
      <c r="BU579" s="67" t="e">
        <f t="shared" si="3889"/>
        <v>#N/A</v>
      </c>
      <c r="BV579" s="67" t="e">
        <f t="shared" si="3890"/>
        <v>#N/A</v>
      </c>
      <c r="BW579" s="67" t="e">
        <f t="shared" si="3891"/>
        <v>#N/A</v>
      </c>
      <c r="BX579" s="67" t="e">
        <f t="shared" si="3892"/>
        <v>#N/A</v>
      </c>
      <c r="BY579" s="67" t="e">
        <f t="shared" si="3893"/>
        <v>#N/A</v>
      </c>
      <c r="BZ579" s="67" t="e">
        <f t="shared" si="3894"/>
        <v>#N/A</v>
      </c>
      <c r="CA579" s="67" t="e">
        <f t="shared" si="3895"/>
        <v>#N/A</v>
      </c>
      <c r="CB579" s="67" t="e">
        <f t="shared" si="3896"/>
        <v>#N/A</v>
      </c>
      <c r="CC579" s="67" t="e">
        <f t="shared" si="3897"/>
        <v>#N/A</v>
      </c>
      <c r="CD579" s="67" t="e">
        <f t="shared" si="3898"/>
        <v>#N/A</v>
      </c>
      <c r="CE579" s="67" t="e">
        <f t="shared" si="3899"/>
        <v>#N/A</v>
      </c>
      <c r="CF579" s="67" t="e">
        <f t="shared" si="3900"/>
        <v>#N/A</v>
      </c>
      <c r="CG579" s="67" t="e">
        <f t="shared" si="3901"/>
        <v>#N/A</v>
      </c>
      <c r="CH579" s="67" t="e">
        <f t="shared" si="3902"/>
        <v>#N/A</v>
      </c>
      <c r="CI579" s="67" t="e">
        <f t="shared" si="3903"/>
        <v>#N/A</v>
      </c>
      <c r="CJ579" s="67" t="e">
        <f t="shared" si="3904"/>
        <v>#N/A</v>
      </c>
      <c r="CK579" s="67" t="e">
        <f t="shared" si="3905"/>
        <v>#N/A</v>
      </c>
      <c r="CL579" s="68" t="e">
        <f t="shared" si="3906"/>
        <v>#N/A</v>
      </c>
    </row>
    <row r="580" spans="2:90" hidden="1" x14ac:dyDescent="0.4">
      <c r="B580" t="str">
        <f t="shared" ref="B580:B643" si="4300">D580&amp;G580&amp;I580</f>
        <v>2016イワタニ関東(株)</v>
      </c>
      <c r="C580" t="str">
        <f t="shared" ref="C580:C643" si="4301">D580&amp;G580</f>
        <v>2016イワタニ関東(株)</v>
      </c>
      <c r="D580">
        <v>2016</v>
      </c>
      <c r="E580">
        <v>2017</v>
      </c>
      <c r="G580" s="36" t="s">
        <v>291</v>
      </c>
      <c r="H580">
        <v>5.3200000000000003E-4</v>
      </c>
      <c r="J580">
        <v>5.0900000000000001E-4</v>
      </c>
      <c r="L580" s="60" t="s">
        <v>2281</v>
      </c>
      <c r="M580" s="61">
        <v>2016</v>
      </c>
      <c r="N580" s="62" t="s">
        <v>310</v>
      </c>
      <c r="P580" s="60" t="s">
        <v>683</v>
      </c>
      <c r="Q580" s="61" t="e">
        <f t="shared" si="3835"/>
        <v>#N/A</v>
      </c>
      <c r="R580" s="61" t="e">
        <f t="shared" si="3836"/>
        <v>#N/A</v>
      </c>
      <c r="S580" s="61" t="e">
        <f t="shared" si="3837"/>
        <v>#N/A</v>
      </c>
      <c r="T580" s="61" t="e">
        <f t="shared" si="3838"/>
        <v>#N/A</v>
      </c>
      <c r="U580" s="61" t="e">
        <f t="shared" si="3839"/>
        <v>#N/A</v>
      </c>
      <c r="V580" s="61" t="e">
        <f t="shared" si="3840"/>
        <v>#N/A</v>
      </c>
      <c r="W580" s="61" t="e">
        <f t="shared" si="3841"/>
        <v>#N/A</v>
      </c>
      <c r="X580" s="61" t="e">
        <f t="shared" si="3842"/>
        <v>#N/A</v>
      </c>
      <c r="Y580" s="61" t="e">
        <f t="shared" si="3843"/>
        <v>#N/A</v>
      </c>
      <c r="Z580" s="61" t="e">
        <f t="shared" si="3844"/>
        <v>#N/A</v>
      </c>
      <c r="AA580" s="61">
        <f t="shared" si="3845"/>
        <v>1362</v>
      </c>
      <c r="AB580" s="61">
        <f t="shared" si="3846"/>
        <v>1362</v>
      </c>
      <c r="AC580" s="61" t="e">
        <f t="shared" si="3847"/>
        <v>#N/A</v>
      </c>
      <c r="AD580" s="61" t="e">
        <f t="shared" si="3848"/>
        <v>#N/A</v>
      </c>
      <c r="AE580" s="61" t="e">
        <f t="shared" si="3849"/>
        <v>#N/A</v>
      </c>
      <c r="AF580" s="61" t="e">
        <f t="shared" si="3850"/>
        <v>#N/A</v>
      </c>
      <c r="AG580" s="61" t="e">
        <f t="shared" si="3851"/>
        <v>#N/A</v>
      </c>
      <c r="AH580" s="61" t="e">
        <f t="shared" si="3852"/>
        <v>#N/A</v>
      </c>
      <c r="AI580" s="61" t="e">
        <f t="shared" si="4203"/>
        <v>#N/A</v>
      </c>
      <c r="AJ580" s="61" t="e">
        <f t="shared" ref="AJ580" si="4302">AI580+COUNTIF($L:$L,AI$2&amp;$P580)-1</f>
        <v>#N/A</v>
      </c>
      <c r="AK580" s="61" t="e">
        <f t="shared" si="4205"/>
        <v>#N/A</v>
      </c>
      <c r="AL580" s="61" t="e">
        <f t="shared" ref="AL580" si="4303">AK580+COUNTIF($L:$L,AK$2&amp;$P580)-1</f>
        <v>#N/A</v>
      </c>
      <c r="AM580" s="61" t="e">
        <f t="shared" si="4207"/>
        <v>#N/A</v>
      </c>
      <c r="AN580" s="61" t="e">
        <f t="shared" ref="AN580" si="4304">AM580+COUNTIF($L:$L,AM$2&amp;$P580)-1</f>
        <v>#N/A</v>
      </c>
      <c r="AO580" s="61" t="e">
        <f t="shared" si="4209"/>
        <v>#N/A</v>
      </c>
      <c r="AP580" s="61" t="e">
        <f t="shared" ref="AP580" si="4305">AO580+COUNTIF($L:$L,AO$2&amp;$P580)-1</f>
        <v>#N/A</v>
      </c>
      <c r="AQ580" s="61" t="e">
        <f t="shared" si="4211"/>
        <v>#N/A</v>
      </c>
      <c r="AR580" s="61" t="e">
        <f t="shared" ref="AR580" si="4306">AQ580+COUNTIF($L:$L,AQ$2&amp;$P580)-1</f>
        <v>#N/A</v>
      </c>
      <c r="AS580" s="61" t="e">
        <f t="shared" si="4213"/>
        <v>#N/A</v>
      </c>
      <c r="AT580" s="61" t="e">
        <f t="shared" ref="AT580" si="4307">AS580+COUNTIF($L:$L,AS$2&amp;$P580)-1</f>
        <v>#N/A</v>
      </c>
      <c r="AU580" s="61" t="e">
        <f t="shared" si="4215"/>
        <v>#N/A</v>
      </c>
      <c r="AV580" s="61" t="e">
        <f t="shared" si="3866"/>
        <v>#N/A</v>
      </c>
      <c r="AW580" s="61" t="e">
        <f t="shared" si="3867"/>
        <v>#N/A</v>
      </c>
      <c r="AX580" s="61" t="e">
        <f t="shared" si="3868"/>
        <v>#N/A</v>
      </c>
      <c r="AY580" s="61" t="e">
        <f t="shared" si="3869"/>
        <v>#N/A</v>
      </c>
      <c r="AZ580" s="62" t="e">
        <f t="shared" si="3870"/>
        <v>#N/A</v>
      </c>
      <c r="BB580" s="69" t="s">
        <v>683</v>
      </c>
      <c r="BC580" s="70" t="e">
        <f t="shared" si="3871"/>
        <v>#N/A</v>
      </c>
      <c r="BD580" s="70" t="e">
        <f t="shared" si="3872"/>
        <v>#N/A</v>
      </c>
      <c r="BE580" s="70" t="e">
        <f t="shared" si="3873"/>
        <v>#N/A</v>
      </c>
      <c r="BF580" s="70" t="e">
        <f t="shared" si="3874"/>
        <v>#N/A</v>
      </c>
      <c r="BG580" s="70" t="e">
        <f t="shared" si="3875"/>
        <v>#N/A</v>
      </c>
      <c r="BH580" s="70" t="e">
        <f t="shared" si="3876"/>
        <v>#N/A</v>
      </c>
      <c r="BI580" s="70" t="e">
        <f t="shared" si="3877"/>
        <v>#N/A</v>
      </c>
      <c r="BJ580" s="70" t="e">
        <f t="shared" si="3878"/>
        <v>#N/A</v>
      </c>
      <c r="BK580" s="70" t="e">
        <f t="shared" si="3879"/>
        <v>#N/A</v>
      </c>
      <c r="BL580" s="70" t="e">
        <f t="shared" si="3880"/>
        <v>#N/A</v>
      </c>
      <c r="BM580" s="70">
        <f t="shared" si="3881"/>
        <v>1543</v>
      </c>
      <c r="BN580" s="70">
        <f t="shared" si="3882"/>
        <v>1543</v>
      </c>
      <c r="BO580" s="70" t="e">
        <f t="shared" si="3883"/>
        <v>#N/A</v>
      </c>
      <c r="BP580" s="70" t="e">
        <f t="shared" si="3884"/>
        <v>#N/A</v>
      </c>
      <c r="BQ580" s="70" t="e">
        <f t="shared" si="3885"/>
        <v>#N/A</v>
      </c>
      <c r="BR580" s="70" t="e">
        <f t="shared" si="3886"/>
        <v>#N/A</v>
      </c>
      <c r="BS580" s="70" t="e">
        <f t="shared" si="3887"/>
        <v>#N/A</v>
      </c>
      <c r="BT580" s="70" t="e">
        <f t="shared" si="3888"/>
        <v>#N/A</v>
      </c>
      <c r="BU580" s="70" t="e">
        <f t="shared" si="3889"/>
        <v>#N/A</v>
      </c>
      <c r="BV580" s="70" t="e">
        <f t="shared" si="3890"/>
        <v>#N/A</v>
      </c>
      <c r="BW580" s="70" t="e">
        <f t="shared" si="3891"/>
        <v>#N/A</v>
      </c>
      <c r="BX580" s="70" t="e">
        <f t="shared" si="3892"/>
        <v>#N/A</v>
      </c>
      <c r="BY580" s="70" t="e">
        <f t="shared" si="3893"/>
        <v>#N/A</v>
      </c>
      <c r="BZ580" s="70" t="e">
        <f t="shared" si="3894"/>
        <v>#N/A</v>
      </c>
      <c r="CA580" s="70" t="e">
        <f t="shared" si="3895"/>
        <v>#N/A</v>
      </c>
      <c r="CB580" s="70" t="e">
        <f t="shared" si="3896"/>
        <v>#N/A</v>
      </c>
      <c r="CC580" s="70" t="e">
        <f t="shared" si="3897"/>
        <v>#N/A</v>
      </c>
      <c r="CD580" s="70" t="e">
        <f t="shared" si="3898"/>
        <v>#N/A</v>
      </c>
      <c r="CE580" s="70" t="e">
        <f t="shared" si="3899"/>
        <v>#N/A</v>
      </c>
      <c r="CF580" s="70" t="e">
        <f t="shared" si="3900"/>
        <v>#N/A</v>
      </c>
      <c r="CG580" s="70" t="e">
        <f t="shared" si="3901"/>
        <v>#N/A</v>
      </c>
      <c r="CH580" s="70" t="e">
        <f t="shared" si="3902"/>
        <v>#N/A</v>
      </c>
      <c r="CI580" s="70" t="e">
        <f t="shared" si="3903"/>
        <v>#N/A</v>
      </c>
      <c r="CJ580" s="70" t="e">
        <f t="shared" si="3904"/>
        <v>#N/A</v>
      </c>
      <c r="CK580" s="70" t="e">
        <f t="shared" si="3905"/>
        <v>#N/A</v>
      </c>
      <c r="CL580" s="71" t="e">
        <f t="shared" si="3906"/>
        <v>#N/A</v>
      </c>
    </row>
    <row r="581" spans="2:90" hidden="1" x14ac:dyDescent="0.4">
      <c r="B581" t="str">
        <f t="shared" si="4300"/>
        <v>2016イワタニ首都圏(株)</v>
      </c>
      <c r="C581" t="str">
        <f t="shared" si="4301"/>
        <v>2016イワタニ首都圏(株)</v>
      </c>
      <c r="D581">
        <v>2016</v>
      </c>
      <c r="E581">
        <v>2017</v>
      </c>
      <c r="G581" s="36" t="s">
        <v>292</v>
      </c>
      <c r="H581">
        <v>3.2200000000000002E-4</v>
      </c>
      <c r="J581">
        <v>4.9700000000000005E-4</v>
      </c>
      <c r="L581" s="57" t="s">
        <v>2282</v>
      </c>
      <c r="M581" s="58">
        <v>2016</v>
      </c>
      <c r="N581" s="59" t="s">
        <v>311</v>
      </c>
      <c r="P581" s="57" t="s">
        <v>684</v>
      </c>
      <c r="Q581" s="58" t="e">
        <f t="shared" ref="Q581:Q644" si="4308">MATCH(Q$2&amp;$P581,$L:$L,0)</f>
        <v>#N/A</v>
      </c>
      <c r="R581" s="58" t="e">
        <f t="shared" ref="R581:R644" si="4309">Q581+COUNTIF($L:$L,Q$2&amp;$P581)-1</f>
        <v>#N/A</v>
      </c>
      <c r="S581" s="58" t="e">
        <f t="shared" ref="S581:S644" si="4310">MATCH(S$2&amp;$P581,$L:$L,0)</f>
        <v>#N/A</v>
      </c>
      <c r="T581" s="58" t="e">
        <f t="shared" ref="T581:T644" si="4311">S581+COUNTIF($L:$L,S$2&amp;$P581)-1</f>
        <v>#N/A</v>
      </c>
      <c r="U581" s="58" t="e">
        <f t="shared" ref="U581:U644" si="4312">MATCH(U$2&amp;$P581,$L:$L,0)</f>
        <v>#N/A</v>
      </c>
      <c r="V581" s="58" t="e">
        <f t="shared" ref="V581:V644" si="4313">U581+COUNTIF($L:$L,U$2&amp;$P581)-1</f>
        <v>#N/A</v>
      </c>
      <c r="W581" s="58" t="e">
        <f t="shared" ref="W581:W644" si="4314">MATCH(W$2&amp;$P581,$L:$L,0)</f>
        <v>#N/A</v>
      </c>
      <c r="X581" s="58" t="e">
        <f t="shared" ref="X581:X644" si="4315">W581+COUNTIF($L:$L,W$2&amp;$P581)-1</f>
        <v>#N/A</v>
      </c>
      <c r="Y581" s="58" t="e">
        <f t="shared" ref="Y581:Y644" si="4316">MATCH(Y$2&amp;$P581,$L:$L,0)</f>
        <v>#N/A</v>
      </c>
      <c r="Z581" s="58" t="e">
        <f t="shared" ref="Z581:Z644" si="4317">Y581+COUNTIF($L:$L,Y$2&amp;$P581)-1</f>
        <v>#N/A</v>
      </c>
      <c r="AA581" s="58">
        <f t="shared" ref="AA581:AA644" si="4318">MATCH(AA$2&amp;$P581,$L:$L,0)</f>
        <v>1373</v>
      </c>
      <c r="AB581" s="58">
        <f t="shared" ref="AB581:AB644" si="4319">AA581+COUNTIF($L:$L,AA$2&amp;$P581)-1</f>
        <v>1373</v>
      </c>
      <c r="AC581" s="58" t="e">
        <f t="shared" ref="AC581:AC644" si="4320">MATCH(AC$2&amp;$P581,$L:$L,0)</f>
        <v>#N/A</v>
      </c>
      <c r="AD581" s="58" t="e">
        <f t="shared" ref="AD581:AD644" si="4321">AC581+COUNTIF($L:$L,AC$2&amp;$P581)-1</f>
        <v>#N/A</v>
      </c>
      <c r="AE581" s="58" t="e">
        <f t="shared" ref="AE581:AE644" si="4322">MATCH(AE$2&amp;$P581,$L:$L,0)</f>
        <v>#N/A</v>
      </c>
      <c r="AF581" s="58" t="e">
        <f t="shared" ref="AF581:AF644" si="4323">AE581+COUNTIF($L:$L,AE$2&amp;$P581)-1</f>
        <v>#N/A</v>
      </c>
      <c r="AG581" s="58" t="e">
        <f t="shared" ref="AG581:AG644" si="4324">MATCH(AG$3&amp;$P581,$L:$L,0)</f>
        <v>#N/A</v>
      </c>
      <c r="AH581" s="58" t="e">
        <f t="shared" ref="AH581:AH644" si="4325">AG581+COUNTIF($L:$L,AG$2&amp;$P581)-1</f>
        <v>#N/A</v>
      </c>
      <c r="AI581" s="58" t="e">
        <f t="shared" ref="AI581:AI596" si="4326">MATCH(AI$3&amp;$P581,$L:$L,0)</f>
        <v>#N/A</v>
      </c>
      <c r="AJ581" s="58" t="e">
        <f t="shared" ref="AJ581" si="4327">AI581+COUNTIF($L:$L,AI$2&amp;$P581)-1</f>
        <v>#N/A</v>
      </c>
      <c r="AK581" s="58" t="e">
        <f t="shared" ref="AK581:AK596" si="4328">MATCH(AK$3&amp;$P581,$L:$L,0)</f>
        <v>#N/A</v>
      </c>
      <c r="AL581" s="58" t="e">
        <f t="shared" ref="AL581" si="4329">AK581+COUNTIF($L:$L,AK$2&amp;$P581)-1</f>
        <v>#N/A</v>
      </c>
      <c r="AM581" s="58" t="e">
        <f t="shared" ref="AM581:AM596" si="4330">MATCH(AM$3&amp;$P581,$L:$L,0)</f>
        <v>#N/A</v>
      </c>
      <c r="AN581" s="58" t="e">
        <f t="shared" ref="AN581" si="4331">AM581+COUNTIF($L:$L,AM$2&amp;$P581)-1</f>
        <v>#N/A</v>
      </c>
      <c r="AO581" s="58" t="e">
        <f t="shared" ref="AO581:AO596" si="4332">MATCH(AO$3&amp;$P581,$L:$L,0)</f>
        <v>#N/A</v>
      </c>
      <c r="AP581" s="58" t="e">
        <f t="shared" ref="AP581" si="4333">AO581+COUNTIF($L:$L,AO$2&amp;$P581)-1</f>
        <v>#N/A</v>
      </c>
      <c r="AQ581" s="58" t="e">
        <f t="shared" ref="AQ581:AQ596" si="4334">MATCH(AQ$3&amp;$P581,$L:$L,0)</f>
        <v>#N/A</v>
      </c>
      <c r="AR581" s="58" t="e">
        <f t="shared" ref="AR581" si="4335">AQ581+COUNTIF($L:$L,AQ$2&amp;$P581)-1</f>
        <v>#N/A</v>
      </c>
      <c r="AS581" s="58" t="e">
        <f t="shared" ref="AS581:AS596" si="4336">MATCH(AS$3&amp;$P581,$L:$L,0)</f>
        <v>#N/A</v>
      </c>
      <c r="AT581" s="58" t="e">
        <f t="shared" ref="AT581" si="4337">AS581+COUNTIF($L:$L,AS$2&amp;$P581)-1</f>
        <v>#N/A</v>
      </c>
      <c r="AU581" s="58" t="e">
        <f t="shared" ref="AU581:AU596" si="4338">MATCH(AU$3&amp;$P581,$L:$L,0)</f>
        <v>#N/A</v>
      </c>
      <c r="AV581" s="58" t="e">
        <f t="shared" ref="AV581:AV644" si="4339">AU581+COUNTIF($L:$L,AU$2&amp;$P581)-1</f>
        <v>#N/A</v>
      </c>
      <c r="AW581" s="58" t="e">
        <f t="shared" ref="AW581:AW644" si="4340">MATCH(AW$3&amp;$P581,$L:$L,0)</f>
        <v>#N/A</v>
      </c>
      <c r="AX581" s="58" t="e">
        <f t="shared" ref="AX581:AX644" si="4341">AW581+COUNTIF($L:$L,AW$2&amp;$P581)-1</f>
        <v>#N/A</v>
      </c>
      <c r="AY581" s="58" t="e">
        <f t="shared" ref="AY581:AY644" si="4342">MATCH(AY$3&amp;$P581,$L:$L,0)</f>
        <v>#N/A</v>
      </c>
      <c r="AZ581" s="59" t="e">
        <f t="shared" ref="AZ581:AZ644" si="4343">AY581+COUNTIF($L:$L,AY$2&amp;$P581)-1</f>
        <v>#N/A</v>
      </c>
      <c r="BB581" s="66" t="s">
        <v>684</v>
      </c>
      <c r="BC581" s="67" t="e">
        <f t="shared" ref="BC581:BC644" si="4344">MATCH(BC$2&amp;$P581,$C:$C,0)</f>
        <v>#N/A</v>
      </c>
      <c r="BD581" s="67" t="e">
        <f t="shared" ref="BD581:BD644" si="4345">BC581+COUNTIF($C:$C,BC$2&amp;$P581)-1</f>
        <v>#N/A</v>
      </c>
      <c r="BE581" s="67" t="e">
        <f t="shared" ref="BE581:BE644" si="4346">MATCH(BE$2&amp;$P581,$C:$C,0)</f>
        <v>#N/A</v>
      </c>
      <c r="BF581" s="67" t="e">
        <f t="shared" ref="BF581:BF644" si="4347">BE581+COUNTIF($C:$C,BE$2&amp;$P581)-1</f>
        <v>#N/A</v>
      </c>
      <c r="BG581" s="67" t="e">
        <f t="shared" ref="BG581:BG644" si="4348">MATCH(BG$2&amp;$P581,$C:$C,0)</f>
        <v>#N/A</v>
      </c>
      <c r="BH581" s="67" t="e">
        <f t="shared" ref="BH581:BH644" si="4349">BG581+COUNTIF($C:$C,BG$2&amp;$P581)-1</f>
        <v>#N/A</v>
      </c>
      <c r="BI581" s="67" t="e">
        <f t="shared" ref="BI581:BI644" si="4350">MATCH(BI$2&amp;$P581,$C:$C,0)</f>
        <v>#N/A</v>
      </c>
      <c r="BJ581" s="67" t="e">
        <f t="shared" ref="BJ581:BJ644" si="4351">BI581+COUNTIF($C:$C,BI$2&amp;$P581)-1</f>
        <v>#N/A</v>
      </c>
      <c r="BK581" s="67" t="e">
        <f t="shared" ref="BK581:BK644" si="4352">MATCH(BK$2&amp;$P581,$C:$C,0)</f>
        <v>#N/A</v>
      </c>
      <c r="BL581" s="67" t="e">
        <f t="shared" ref="BL581:BL644" si="4353">BK581+COUNTIF($C:$C,BK$2&amp;$P581)-1</f>
        <v>#N/A</v>
      </c>
      <c r="BM581" s="67">
        <f t="shared" ref="BM581:BM644" si="4354">MATCH(BM$2&amp;$P581,$C:$C,0)</f>
        <v>1562</v>
      </c>
      <c r="BN581" s="67">
        <f t="shared" ref="BN581:BN644" si="4355">BM581+COUNTIF($C:$C,BM$2&amp;$P581)-1</f>
        <v>1562</v>
      </c>
      <c r="BO581" s="67" t="e">
        <f t="shared" ref="BO581:BO644" si="4356">MATCH(BO$2&amp;$P581,$C:$C,0)</f>
        <v>#N/A</v>
      </c>
      <c r="BP581" s="67" t="e">
        <f t="shared" ref="BP581:BP644" si="4357">BO581+COUNTIF($C:$C,BO$2&amp;$P581)-1</f>
        <v>#N/A</v>
      </c>
      <c r="BQ581" s="67" t="e">
        <f t="shared" ref="BQ581:BQ644" si="4358">MATCH(BQ$2&amp;$P581,$C:$C,0)</f>
        <v>#N/A</v>
      </c>
      <c r="BR581" s="67" t="e">
        <f t="shared" ref="BR581:BR644" si="4359">BQ581+COUNTIF($C:$C,BQ$2&amp;$P581)-1</f>
        <v>#N/A</v>
      </c>
      <c r="BS581" s="67" t="e">
        <f t="shared" ref="BS581:BS644" si="4360">MATCH(BS$3&amp;$P581,$C:$C,0)</f>
        <v>#N/A</v>
      </c>
      <c r="BT581" s="67" t="e">
        <f t="shared" ref="BT581:BT644" si="4361">BS581+COUNTIF($C:$C,BS$2&amp;$P581)-1</f>
        <v>#N/A</v>
      </c>
      <c r="BU581" s="67" t="e">
        <f t="shared" ref="BU581:BU644" si="4362">MATCH(BU$3&amp;$P581,$C:$C,0)</f>
        <v>#N/A</v>
      </c>
      <c r="BV581" s="67" t="e">
        <f t="shared" ref="BV581:BV644" si="4363">BU581+COUNTIF($C:$C,BU$2&amp;$P581)-1</f>
        <v>#N/A</v>
      </c>
      <c r="BW581" s="67" t="e">
        <f t="shared" ref="BW581:BW644" si="4364">MATCH(BW$3&amp;$P581,$C:$C,0)</f>
        <v>#N/A</v>
      </c>
      <c r="BX581" s="67" t="e">
        <f t="shared" ref="BX581:BX644" si="4365">BW581+COUNTIF($C:$C,BW$2&amp;$P581)-1</f>
        <v>#N/A</v>
      </c>
      <c r="BY581" s="67" t="e">
        <f t="shared" ref="BY581:BY644" si="4366">MATCH(BY$3&amp;$P581,$C:$C,0)</f>
        <v>#N/A</v>
      </c>
      <c r="BZ581" s="67" t="e">
        <f t="shared" ref="BZ581:BZ644" si="4367">BY581+COUNTIF($C:$C,BY$2&amp;$P581)-1</f>
        <v>#N/A</v>
      </c>
      <c r="CA581" s="67" t="e">
        <f t="shared" ref="CA581:CA644" si="4368">MATCH(CA$3&amp;$P581,$C:$C,0)</f>
        <v>#N/A</v>
      </c>
      <c r="CB581" s="67" t="e">
        <f t="shared" ref="CB581:CB644" si="4369">CA581+COUNTIF($C:$C,CA$2&amp;$P581)-1</f>
        <v>#N/A</v>
      </c>
      <c r="CC581" s="67" t="e">
        <f t="shared" ref="CC581:CC644" si="4370">MATCH(CC$3&amp;$P581,$C:$C,0)</f>
        <v>#N/A</v>
      </c>
      <c r="CD581" s="67" t="e">
        <f t="shared" ref="CD581:CD644" si="4371">CC581+COUNTIF($C:$C,CC$2&amp;$P581)-1</f>
        <v>#N/A</v>
      </c>
      <c r="CE581" s="67" t="e">
        <f t="shared" ref="CE581:CE644" si="4372">MATCH(CE$3&amp;$P581,$C:$C,0)</f>
        <v>#N/A</v>
      </c>
      <c r="CF581" s="67" t="e">
        <f t="shared" ref="CF581:CF644" si="4373">CE581+COUNTIF($C:$C,CE$2&amp;$P581)-1</f>
        <v>#N/A</v>
      </c>
      <c r="CG581" s="67" t="e">
        <f t="shared" ref="CG581:CG644" si="4374">MATCH(CG$3&amp;$P581,$C:$C,0)</f>
        <v>#N/A</v>
      </c>
      <c r="CH581" s="67" t="e">
        <f t="shared" ref="CH581:CH644" si="4375">CG581+COUNTIF($C:$C,CG$2&amp;$P581)-1</f>
        <v>#N/A</v>
      </c>
      <c r="CI581" s="67" t="e">
        <f t="shared" ref="CI581:CI644" si="4376">MATCH(CI$3&amp;$P581,$C:$C,0)</f>
        <v>#N/A</v>
      </c>
      <c r="CJ581" s="67" t="e">
        <f t="shared" ref="CJ581:CJ644" si="4377">CI581+COUNTIF($C:$C,CI$2&amp;$P581)-1</f>
        <v>#N/A</v>
      </c>
      <c r="CK581" s="67" t="e">
        <f t="shared" ref="CK581:CK644" si="4378">MATCH(CK$3&amp;$P581,$C:$C,0)</f>
        <v>#N/A</v>
      </c>
      <c r="CL581" s="68" t="e">
        <f t="shared" ref="CL581:CL644" si="4379">CK581+COUNTIF($C:$C,CK$2&amp;$P581)-1</f>
        <v>#N/A</v>
      </c>
    </row>
    <row r="582" spans="2:90" hidden="1" x14ac:dyDescent="0.4">
      <c r="B582" t="str">
        <f t="shared" si="4300"/>
        <v>2016サーラｅエナジー(株)</v>
      </c>
      <c r="C582" t="str">
        <f t="shared" si="4301"/>
        <v>2016サーラｅエナジー(株)</v>
      </c>
      <c r="D582">
        <v>2016</v>
      </c>
      <c r="E582">
        <v>2017</v>
      </c>
      <c r="G582" s="36" t="s">
        <v>293</v>
      </c>
      <c r="H582">
        <v>4.0999999999999999E-4</v>
      </c>
      <c r="J582">
        <v>4.4200000000000001E-4</v>
      </c>
      <c r="L582" s="60" t="s">
        <v>2283</v>
      </c>
      <c r="M582" s="61">
        <v>2016</v>
      </c>
      <c r="N582" s="62" t="s">
        <v>312</v>
      </c>
      <c r="P582" s="60" t="s">
        <v>685</v>
      </c>
      <c r="Q582" s="61" t="e">
        <f t="shared" si="4308"/>
        <v>#N/A</v>
      </c>
      <c r="R582" s="61" t="e">
        <f t="shared" si="4309"/>
        <v>#N/A</v>
      </c>
      <c r="S582" s="61" t="e">
        <f t="shared" si="4310"/>
        <v>#N/A</v>
      </c>
      <c r="T582" s="61" t="e">
        <f t="shared" si="4311"/>
        <v>#N/A</v>
      </c>
      <c r="U582" s="61" t="e">
        <f t="shared" si="4312"/>
        <v>#N/A</v>
      </c>
      <c r="V582" s="61" t="e">
        <f t="shared" si="4313"/>
        <v>#N/A</v>
      </c>
      <c r="W582" s="61" t="e">
        <f t="shared" si="4314"/>
        <v>#N/A</v>
      </c>
      <c r="X582" s="61" t="e">
        <f t="shared" si="4315"/>
        <v>#N/A</v>
      </c>
      <c r="Y582" s="61" t="e">
        <f t="shared" si="4316"/>
        <v>#N/A</v>
      </c>
      <c r="Z582" s="61" t="e">
        <f t="shared" si="4317"/>
        <v>#N/A</v>
      </c>
      <c r="AA582" s="61">
        <f t="shared" si="4318"/>
        <v>1380</v>
      </c>
      <c r="AB582" s="61">
        <f t="shared" si="4319"/>
        <v>1380</v>
      </c>
      <c r="AC582" s="61">
        <f t="shared" si="4320"/>
        <v>1892</v>
      </c>
      <c r="AD582" s="61">
        <f t="shared" si="4321"/>
        <v>1892</v>
      </c>
      <c r="AE582" s="61">
        <f t="shared" si="4322"/>
        <v>2452</v>
      </c>
      <c r="AF582" s="61">
        <f t="shared" si="4323"/>
        <v>2452</v>
      </c>
      <c r="AG582" s="61" t="e">
        <f t="shared" si="4324"/>
        <v>#N/A</v>
      </c>
      <c r="AH582" s="61" t="e">
        <f t="shared" si="4325"/>
        <v>#N/A</v>
      </c>
      <c r="AI582" s="61" t="e">
        <f t="shared" si="4326"/>
        <v>#N/A</v>
      </c>
      <c r="AJ582" s="61" t="e">
        <f t="shared" ref="AJ582" si="4380">AI582+COUNTIF($L:$L,AI$2&amp;$P582)-1</f>
        <v>#N/A</v>
      </c>
      <c r="AK582" s="61" t="e">
        <f t="shared" si="4328"/>
        <v>#N/A</v>
      </c>
      <c r="AL582" s="61" t="e">
        <f t="shared" ref="AL582" si="4381">AK582+COUNTIF($L:$L,AK$2&amp;$P582)-1</f>
        <v>#N/A</v>
      </c>
      <c r="AM582" s="61" t="e">
        <f t="shared" si="4330"/>
        <v>#N/A</v>
      </c>
      <c r="AN582" s="61" t="e">
        <f t="shared" ref="AN582" si="4382">AM582+COUNTIF($L:$L,AM$2&amp;$P582)-1</f>
        <v>#N/A</v>
      </c>
      <c r="AO582" s="61" t="e">
        <f t="shared" si="4332"/>
        <v>#N/A</v>
      </c>
      <c r="AP582" s="61" t="e">
        <f t="shared" ref="AP582" si="4383">AO582+COUNTIF($L:$L,AO$2&amp;$P582)-1</f>
        <v>#N/A</v>
      </c>
      <c r="AQ582" s="61" t="e">
        <f t="shared" si="4334"/>
        <v>#N/A</v>
      </c>
      <c r="AR582" s="61" t="e">
        <f t="shared" ref="AR582" si="4384">AQ582+COUNTIF($L:$L,AQ$2&amp;$P582)-1</f>
        <v>#N/A</v>
      </c>
      <c r="AS582" s="61" t="e">
        <f t="shared" si="4336"/>
        <v>#N/A</v>
      </c>
      <c r="AT582" s="61" t="e">
        <f t="shared" ref="AT582" si="4385">AS582+COUNTIF($L:$L,AS$2&amp;$P582)-1</f>
        <v>#N/A</v>
      </c>
      <c r="AU582" s="61" t="e">
        <f t="shared" si="4338"/>
        <v>#N/A</v>
      </c>
      <c r="AV582" s="61" t="e">
        <f t="shared" si="4339"/>
        <v>#N/A</v>
      </c>
      <c r="AW582" s="61" t="e">
        <f t="shared" si="4340"/>
        <v>#N/A</v>
      </c>
      <c r="AX582" s="61" t="e">
        <f t="shared" si="4341"/>
        <v>#N/A</v>
      </c>
      <c r="AY582" s="61" t="e">
        <f t="shared" si="4342"/>
        <v>#N/A</v>
      </c>
      <c r="AZ582" s="62" t="e">
        <f t="shared" si="4343"/>
        <v>#N/A</v>
      </c>
      <c r="BB582" s="69" t="s">
        <v>685</v>
      </c>
      <c r="BC582" s="70" t="e">
        <f t="shared" si="4344"/>
        <v>#N/A</v>
      </c>
      <c r="BD582" s="70" t="e">
        <f t="shared" si="4345"/>
        <v>#N/A</v>
      </c>
      <c r="BE582" s="70" t="e">
        <f t="shared" si="4346"/>
        <v>#N/A</v>
      </c>
      <c r="BF582" s="70" t="e">
        <f t="shared" si="4347"/>
        <v>#N/A</v>
      </c>
      <c r="BG582" s="70" t="e">
        <f t="shared" si="4348"/>
        <v>#N/A</v>
      </c>
      <c r="BH582" s="70" t="e">
        <f t="shared" si="4349"/>
        <v>#N/A</v>
      </c>
      <c r="BI582" s="70" t="e">
        <f t="shared" si="4350"/>
        <v>#N/A</v>
      </c>
      <c r="BJ582" s="70" t="e">
        <f t="shared" si="4351"/>
        <v>#N/A</v>
      </c>
      <c r="BK582" s="70" t="e">
        <f t="shared" si="4352"/>
        <v>#N/A</v>
      </c>
      <c r="BL582" s="70" t="e">
        <f t="shared" si="4353"/>
        <v>#N/A</v>
      </c>
      <c r="BM582" s="70">
        <f t="shared" si="4354"/>
        <v>1573</v>
      </c>
      <c r="BN582" s="70">
        <f t="shared" si="4355"/>
        <v>1573</v>
      </c>
      <c r="BO582" s="70">
        <f t="shared" si="4356"/>
        <v>2285</v>
      </c>
      <c r="BP582" s="70">
        <f t="shared" si="4357"/>
        <v>2285</v>
      </c>
      <c r="BQ582" s="70">
        <f t="shared" si="4358"/>
        <v>3208</v>
      </c>
      <c r="BR582" s="70">
        <f t="shared" si="4359"/>
        <v>3208</v>
      </c>
      <c r="BS582" s="70" t="e">
        <f t="shared" si="4360"/>
        <v>#N/A</v>
      </c>
      <c r="BT582" s="70" t="e">
        <f t="shared" si="4361"/>
        <v>#N/A</v>
      </c>
      <c r="BU582" s="70" t="e">
        <f t="shared" si="4362"/>
        <v>#N/A</v>
      </c>
      <c r="BV582" s="70" t="e">
        <f t="shared" si="4363"/>
        <v>#N/A</v>
      </c>
      <c r="BW582" s="70" t="e">
        <f t="shared" si="4364"/>
        <v>#N/A</v>
      </c>
      <c r="BX582" s="70" t="e">
        <f t="shared" si="4365"/>
        <v>#N/A</v>
      </c>
      <c r="BY582" s="70" t="e">
        <f t="shared" si="4366"/>
        <v>#N/A</v>
      </c>
      <c r="BZ582" s="70" t="e">
        <f t="shared" si="4367"/>
        <v>#N/A</v>
      </c>
      <c r="CA582" s="70" t="e">
        <f t="shared" si="4368"/>
        <v>#N/A</v>
      </c>
      <c r="CB582" s="70" t="e">
        <f t="shared" si="4369"/>
        <v>#N/A</v>
      </c>
      <c r="CC582" s="70" t="e">
        <f t="shared" si="4370"/>
        <v>#N/A</v>
      </c>
      <c r="CD582" s="70" t="e">
        <f t="shared" si="4371"/>
        <v>#N/A</v>
      </c>
      <c r="CE582" s="70" t="e">
        <f t="shared" si="4372"/>
        <v>#N/A</v>
      </c>
      <c r="CF582" s="70" t="e">
        <f t="shared" si="4373"/>
        <v>#N/A</v>
      </c>
      <c r="CG582" s="70" t="e">
        <f t="shared" si="4374"/>
        <v>#N/A</v>
      </c>
      <c r="CH582" s="70" t="e">
        <f t="shared" si="4375"/>
        <v>#N/A</v>
      </c>
      <c r="CI582" s="70" t="e">
        <f t="shared" si="4376"/>
        <v>#N/A</v>
      </c>
      <c r="CJ582" s="70" t="e">
        <f t="shared" si="4377"/>
        <v>#N/A</v>
      </c>
      <c r="CK582" s="70" t="e">
        <f t="shared" si="4378"/>
        <v>#N/A</v>
      </c>
      <c r="CL582" s="71" t="e">
        <f t="shared" si="4379"/>
        <v>#N/A</v>
      </c>
    </row>
    <row r="583" spans="2:90" hidden="1" x14ac:dyDescent="0.4">
      <c r="B583" t="str">
        <f t="shared" si="4300"/>
        <v>2016(株)地球クラブ</v>
      </c>
      <c r="C583" t="str">
        <f t="shared" si="4301"/>
        <v>2016(株)地球クラブ</v>
      </c>
      <c r="D583">
        <v>2016</v>
      </c>
      <c r="E583">
        <v>2017</v>
      </c>
      <c r="G583" s="36" t="s">
        <v>218</v>
      </c>
      <c r="H583">
        <v>4.8899999999999996E-4</v>
      </c>
      <c r="J583">
        <v>5.1000000000000004E-4</v>
      </c>
      <c r="L583" s="57" t="s">
        <v>2284</v>
      </c>
      <c r="M583" s="58">
        <v>2016</v>
      </c>
      <c r="N583" s="59" t="s">
        <v>313</v>
      </c>
      <c r="P583" s="57" t="s">
        <v>686</v>
      </c>
      <c r="Q583" s="58" t="e">
        <f t="shared" si="4308"/>
        <v>#N/A</v>
      </c>
      <c r="R583" s="58" t="e">
        <f t="shared" si="4309"/>
        <v>#N/A</v>
      </c>
      <c r="S583" s="58" t="e">
        <f t="shared" si="4310"/>
        <v>#N/A</v>
      </c>
      <c r="T583" s="58" t="e">
        <f t="shared" si="4311"/>
        <v>#N/A</v>
      </c>
      <c r="U583" s="58" t="e">
        <f t="shared" si="4312"/>
        <v>#N/A</v>
      </c>
      <c r="V583" s="58" t="e">
        <f t="shared" si="4313"/>
        <v>#N/A</v>
      </c>
      <c r="W583" s="58" t="e">
        <f t="shared" si="4314"/>
        <v>#N/A</v>
      </c>
      <c r="X583" s="58" t="e">
        <f t="shared" si="4315"/>
        <v>#N/A</v>
      </c>
      <c r="Y583" s="58" t="e">
        <f t="shared" si="4316"/>
        <v>#N/A</v>
      </c>
      <c r="Z583" s="58" t="e">
        <f t="shared" si="4317"/>
        <v>#N/A</v>
      </c>
      <c r="AA583" s="58">
        <f t="shared" si="4318"/>
        <v>1381</v>
      </c>
      <c r="AB583" s="58">
        <f t="shared" si="4319"/>
        <v>1381</v>
      </c>
      <c r="AC583" s="58" t="e">
        <f t="shared" si="4320"/>
        <v>#N/A</v>
      </c>
      <c r="AD583" s="58" t="e">
        <f t="shared" si="4321"/>
        <v>#N/A</v>
      </c>
      <c r="AE583" s="58" t="e">
        <f t="shared" si="4322"/>
        <v>#N/A</v>
      </c>
      <c r="AF583" s="58" t="e">
        <f t="shared" si="4323"/>
        <v>#N/A</v>
      </c>
      <c r="AG583" s="58" t="e">
        <f t="shared" si="4324"/>
        <v>#N/A</v>
      </c>
      <c r="AH583" s="58" t="e">
        <f t="shared" si="4325"/>
        <v>#N/A</v>
      </c>
      <c r="AI583" s="58" t="e">
        <f t="shared" si="4326"/>
        <v>#N/A</v>
      </c>
      <c r="AJ583" s="58" t="e">
        <f t="shared" ref="AJ583" si="4386">AI583+COUNTIF($L:$L,AI$2&amp;$P583)-1</f>
        <v>#N/A</v>
      </c>
      <c r="AK583" s="58" t="e">
        <f t="shared" si="4328"/>
        <v>#N/A</v>
      </c>
      <c r="AL583" s="58" t="e">
        <f t="shared" ref="AL583" si="4387">AK583+COUNTIF($L:$L,AK$2&amp;$P583)-1</f>
        <v>#N/A</v>
      </c>
      <c r="AM583" s="58" t="e">
        <f t="shared" si="4330"/>
        <v>#N/A</v>
      </c>
      <c r="AN583" s="58" t="e">
        <f t="shared" ref="AN583" si="4388">AM583+COUNTIF($L:$L,AM$2&amp;$P583)-1</f>
        <v>#N/A</v>
      </c>
      <c r="AO583" s="58" t="e">
        <f t="shared" si="4332"/>
        <v>#N/A</v>
      </c>
      <c r="AP583" s="58" t="e">
        <f t="shared" ref="AP583" si="4389">AO583+COUNTIF($L:$L,AO$2&amp;$P583)-1</f>
        <v>#N/A</v>
      </c>
      <c r="AQ583" s="58" t="e">
        <f t="shared" si="4334"/>
        <v>#N/A</v>
      </c>
      <c r="AR583" s="58" t="e">
        <f t="shared" ref="AR583" si="4390">AQ583+COUNTIF($L:$L,AQ$2&amp;$P583)-1</f>
        <v>#N/A</v>
      </c>
      <c r="AS583" s="58" t="e">
        <f t="shared" si="4336"/>
        <v>#N/A</v>
      </c>
      <c r="AT583" s="58" t="e">
        <f t="shared" ref="AT583" si="4391">AS583+COUNTIF($L:$L,AS$2&amp;$P583)-1</f>
        <v>#N/A</v>
      </c>
      <c r="AU583" s="58" t="e">
        <f t="shared" si="4338"/>
        <v>#N/A</v>
      </c>
      <c r="AV583" s="58" t="e">
        <f t="shared" si="4339"/>
        <v>#N/A</v>
      </c>
      <c r="AW583" s="58" t="e">
        <f t="shared" si="4340"/>
        <v>#N/A</v>
      </c>
      <c r="AX583" s="58" t="e">
        <f t="shared" si="4341"/>
        <v>#N/A</v>
      </c>
      <c r="AY583" s="58" t="e">
        <f t="shared" si="4342"/>
        <v>#N/A</v>
      </c>
      <c r="AZ583" s="59" t="e">
        <f t="shared" si="4343"/>
        <v>#N/A</v>
      </c>
      <c r="BB583" s="66" t="s">
        <v>686</v>
      </c>
      <c r="BC583" s="67" t="e">
        <f t="shared" si="4344"/>
        <v>#N/A</v>
      </c>
      <c r="BD583" s="67" t="e">
        <f t="shared" si="4345"/>
        <v>#N/A</v>
      </c>
      <c r="BE583" s="67" t="e">
        <f t="shared" si="4346"/>
        <v>#N/A</v>
      </c>
      <c r="BF583" s="67" t="e">
        <f t="shared" si="4347"/>
        <v>#N/A</v>
      </c>
      <c r="BG583" s="67" t="e">
        <f t="shared" si="4348"/>
        <v>#N/A</v>
      </c>
      <c r="BH583" s="67" t="e">
        <f t="shared" si="4349"/>
        <v>#N/A</v>
      </c>
      <c r="BI583" s="67" t="e">
        <f t="shared" si="4350"/>
        <v>#N/A</v>
      </c>
      <c r="BJ583" s="67" t="e">
        <f t="shared" si="4351"/>
        <v>#N/A</v>
      </c>
      <c r="BK583" s="67" t="e">
        <f t="shared" si="4352"/>
        <v>#N/A</v>
      </c>
      <c r="BL583" s="67" t="e">
        <f t="shared" si="4353"/>
        <v>#N/A</v>
      </c>
      <c r="BM583" s="67">
        <f t="shared" si="4354"/>
        <v>1574</v>
      </c>
      <c r="BN583" s="67">
        <f t="shared" si="4355"/>
        <v>1574</v>
      </c>
      <c r="BO583" s="67" t="e">
        <f t="shared" si="4356"/>
        <v>#N/A</v>
      </c>
      <c r="BP583" s="67" t="e">
        <f t="shared" si="4357"/>
        <v>#N/A</v>
      </c>
      <c r="BQ583" s="67" t="e">
        <f t="shared" si="4358"/>
        <v>#N/A</v>
      </c>
      <c r="BR583" s="67" t="e">
        <f t="shared" si="4359"/>
        <v>#N/A</v>
      </c>
      <c r="BS583" s="67" t="e">
        <f t="shared" si="4360"/>
        <v>#N/A</v>
      </c>
      <c r="BT583" s="67" t="e">
        <f t="shared" si="4361"/>
        <v>#N/A</v>
      </c>
      <c r="BU583" s="67" t="e">
        <f t="shared" si="4362"/>
        <v>#N/A</v>
      </c>
      <c r="BV583" s="67" t="e">
        <f t="shared" si="4363"/>
        <v>#N/A</v>
      </c>
      <c r="BW583" s="67" t="e">
        <f t="shared" si="4364"/>
        <v>#N/A</v>
      </c>
      <c r="BX583" s="67" t="e">
        <f t="shared" si="4365"/>
        <v>#N/A</v>
      </c>
      <c r="BY583" s="67" t="e">
        <f t="shared" si="4366"/>
        <v>#N/A</v>
      </c>
      <c r="BZ583" s="67" t="e">
        <f t="shared" si="4367"/>
        <v>#N/A</v>
      </c>
      <c r="CA583" s="67" t="e">
        <f t="shared" si="4368"/>
        <v>#N/A</v>
      </c>
      <c r="CB583" s="67" t="e">
        <f t="shared" si="4369"/>
        <v>#N/A</v>
      </c>
      <c r="CC583" s="67" t="e">
        <f t="shared" si="4370"/>
        <v>#N/A</v>
      </c>
      <c r="CD583" s="67" t="e">
        <f t="shared" si="4371"/>
        <v>#N/A</v>
      </c>
      <c r="CE583" s="67" t="e">
        <f t="shared" si="4372"/>
        <v>#N/A</v>
      </c>
      <c r="CF583" s="67" t="e">
        <f t="shared" si="4373"/>
        <v>#N/A</v>
      </c>
      <c r="CG583" s="67" t="e">
        <f t="shared" si="4374"/>
        <v>#N/A</v>
      </c>
      <c r="CH583" s="67" t="e">
        <f t="shared" si="4375"/>
        <v>#N/A</v>
      </c>
      <c r="CI583" s="67" t="e">
        <f t="shared" si="4376"/>
        <v>#N/A</v>
      </c>
      <c r="CJ583" s="67" t="e">
        <f t="shared" si="4377"/>
        <v>#N/A</v>
      </c>
      <c r="CK583" s="67" t="e">
        <f t="shared" si="4378"/>
        <v>#N/A</v>
      </c>
      <c r="CL583" s="68" t="e">
        <f t="shared" si="4379"/>
        <v>#N/A</v>
      </c>
    </row>
    <row r="584" spans="2:90" hidden="1" x14ac:dyDescent="0.4">
      <c r="B584" t="str">
        <f t="shared" si="4300"/>
        <v>2016(株)エコア</v>
      </c>
      <c r="C584" t="str">
        <f t="shared" si="4301"/>
        <v>2016(株)エコア</v>
      </c>
      <c r="D584">
        <v>2016</v>
      </c>
      <c r="E584">
        <v>2017</v>
      </c>
      <c r="G584" s="36" t="s">
        <v>294</v>
      </c>
      <c r="H584">
        <v>6.6500000000000001E-4</v>
      </c>
      <c r="J584">
        <v>4.5300000000000001E-4</v>
      </c>
      <c r="L584" s="60" t="s">
        <v>2285</v>
      </c>
      <c r="M584" s="61">
        <v>2016</v>
      </c>
      <c r="N584" s="62" t="s">
        <v>314</v>
      </c>
      <c r="P584" s="60" t="s">
        <v>687</v>
      </c>
      <c r="Q584" s="61" t="e">
        <f t="shared" si="4308"/>
        <v>#N/A</v>
      </c>
      <c r="R584" s="61" t="e">
        <f t="shared" si="4309"/>
        <v>#N/A</v>
      </c>
      <c r="S584" s="61" t="e">
        <f t="shared" si="4310"/>
        <v>#N/A</v>
      </c>
      <c r="T584" s="61" t="e">
        <f t="shared" si="4311"/>
        <v>#N/A</v>
      </c>
      <c r="U584" s="61" t="e">
        <f t="shared" si="4312"/>
        <v>#N/A</v>
      </c>
      <c r="V584" s="61" t="e">
        <f t="shared" si="4313"/>
        <v>#N/A</v>
      </c>
      <c r="W584" s="61" t="e">
        <f t="shared" si="4314"/>
        <v>#N/A</v>
      </c>
      <c r="X584" s="61" t="e">
        <f t="shared" si="4315"/>
        <v>#N/A</v>
      </c>
      <c r="Y584" s="61" t="e">
        <f t="shared" si="4316"/>
        <v>#N/A</v>
      </c>
      <c r="Z584" s="61" t="e">
        <f t="shared" si="4317"/>
        <v>#N/A</v>
      </c>
      <c r="AA584" s="61">
        <f t="shared" si="4318"/>
        <v>1401</v>
      </c>
      <c r="AB584" s="61">
        <f t="shared" si="4319"/>
        <v>1401</v>
      </c>
      <c r="AC584" s="61" t="e">
        <f t="shared" si="4320"/>
        <v>#N/A</v>
      </c>
      <c r="AD584" s="61" t="e">
        <f t="shared" si="4321"/>
        <v>#N/A</v>
      </c>
      <c r="AE584" s="61" t="e">
        <f t="shared" si="4322"/>
        <v>#N/A</v>
      </c>
      <c r="AF584" s="61" t="e">
        <f t="shared" si="4323"/>
        <v>#N/A</v>
      </c>
      <c r="AG584" s="61" t="e">
        <f t="shared" si="4324"/>
        <v>#N/A</v>
      </c>
      <c r="AH584" s="61" t="e">
        <f t="shared" si="4325"/>
        <v>#N/A</v>
      </c>
      <c r="AI584" s="61" t="e">
        <f t="shared" si="4326"/>
        <v>#N/A</v>
      </c>
      <c r="AJ584" s="61" t="e">
        <f t="shared" ref="AJ584" si="4392">AI584+COUNTIF($L:$L,AI$2&amp;$P584)-1</f>
        <v>#N/A</v>
      </c>
      <c r="AK584" s="61" t="e">
        <f t="shared" si="4328"/>
        <v>#N/A</v>
      </c>
      <c r="AL584" s="61" t="e">
        <f t="shared" ref="AL584" si="4393">AK584+COUNTIF($L:$L,AK$2&amp;$P584)-1</f>
        <v>#N/A</v>
      </c>
      <c r="AM584" s="61" t="e">
        <f t="shared" si="4330"/>
        <v>#N/A</v>
      </c>
      <c r="AN584" s="61" t="e">
        <f t="shared" ref="AN584" si="4394">AM584+COUNTIF($L:$L,AM$2&amp;$P584)-1</f>
        <v>#N/A</v>
      </c>
      <c r="AO584" s="61" t="e">
        <f t="shared" si="4332"/>
        <v>#N/A</v>
      </c>
      <c r="AP584" s="61" t="e">
        <f t="shared" ref="AP584" si="4395">AO584+COUNTIF($L:$L,AO$2&amp;$P584)-1</f>
        <v>#N/A</v>
      </c>
      <c r="AQ584" s="61" t="e">
        <f t="shared" si="4334"/>
        <v>#N/A</v>
      </c>
      <c r="AR584" s="61" t="e">
        <f t="shared" ref="AR584" si="4396">AQ584+COUNTIF($L:$L,AQ$2&amp;$P584)-1</f>
        <v>#N/A</v>
      </c>
      <c r="AS584" s="61" t="e">
        <f t="shared" si="4336"/>
        <v>#N/A</v>
      </c>
      <c r="AT584" s="61" t="e">
        <f t="shared" ref="AT584" si="4397">AS584+COUNTIF($L:$L,AS$2&amp;$P584)-1</f>
        <v>#N/A</v>
      </c>
      <c r="AU584" s="61" t="e">
        <f t="shared" si="4338"/>
        <v>#N/A</v>
      </c>
      <c r="AV584" s="61" t="e">
        <f t="shared" si="4339"/>
        <v>#N/A</v>
      </c>
      <c r="AW584" s="61" t="e">
        <f t="shared" si="4340"/>
        <v>#N/A</v>
      </c>
      <c r="AX584" s="61" t="e">
        <f t="shared" si="4341"/>
        <v>#N/A</v>
      </c>
      <c r="AY584" s="61" t="e">
        <f t="shared" si="4342"/>
        <v>#N/A</v>
      </c>
      <c r="AZ584" s="62" t="e">
        <f t="shared" si="4343"/>
        <v>#N/A</v>
      </c>
      <c r="BB584" s="69" t="s">
        <v>687</v>
      </c>
      <c r="BC584" s="70" t="e">
        <f t="shared" si="4344"/>
        <v>#N/A</v>
      </c>
      <c r="BD584" s="70" t="e">
        <f t="shared" si="4345"/>
        <v>#N/A</v>
      </c>
      <c r="BE584" s="70" t="e">
        <f t="shared" si="4346"/>
        <v>#N/A</v>
      </c>
      <c r="BF584" s="70" t="e">
        <f t="shared" si="4347"/>
        <v>#N/A</v>
      </c>
      <c r="BG584" s="70" t="e">
        <f t="shared" si="4348"/>
        <v>#N/A</v>
      </c>
      <c r="BH584" s="70" t="e">
        <f t="shared" si="4349"/>
        <v>#N/A</v>
      </c>
      <c r="BI584" s="70" t="e">
        <f t="shared" si="4350"/>
        <v>#N/A</v>
      </c>
      <c r="BJ584" s="70" t="e">
        <f t="shared" si="4351"/>
        <v>#N/A</v>
      </c>
      <c r="BK584" s="70" t="e">
        <f t="shared" si="4352"/>
        <v>#N/A</v>
      </c>
      <c r="BL584" s="70" t="e">
        <f t="shared" si="4353"/>
        <v>#N/A</v>
      </c>
      <c r="BM584" s="70">
        <f t="shared" si="4354"/>
        <v>1604</v>
      </c>
      <c r="BN584" s="70">
        <f t="shared" si="4355"/>
        <v>1604</v>
      </c>
      <c r="BO584" s="70" t="e">
        <f t="shared" si="4356"/>
        <v>#N/A</v>
      </c>
      <c r="BP584" s="70" t="e">
        <f t="shared" si="4357"/>
        <v>#N/A</v>
      </c>
      <c r="BQ584" s="70" t="e">
        <f t="shared" si="4358"/>
        <v>#N/A</v>
      </c>
      <c r="BR584" s="70" t="e">
        <f t="shared" si="4359"/>
        <v>#N/A</v>
      </c>
      <c r="BS584" s="70" t="e">
        <f t="shared" si="4360"/>
        <v>#N/A</v>
      </c>
      <c r="BT584" s="70" t="e">
        <f t="shared" si="4361"/>
        <v>#N/A</v>
      </c>
      <c r="BU584" s="70" t="e">
        <f t="shared" si="4362"/>
        <v>#N/A</v>
      </c>
      <c r="BV584" s="70" t="e">
        <f t="shared" si="4363"/>
        <v>#N/A</v>
      </c>
      <c r="BW584" s="70" t="e">
        <f t="shared" si="4364"/>
        <v>#N/A</v>
      </c>
      <c r="BX584" s="70" t="e">
        <f t="shared" si="4365"/>
        <v>#N/A</v>
      </c>
      <c r="BY584" s="70" t="e">
        <f t="shared" si="4366"/>
        <v>#N/A</v>
      </c>
      <c r="BZ584" s="70" t="e">
        <f t="shared" si="4367"/>
        <v>#N/A</v>
      </c>
      <c r="CA584" s="70" t="e">
        <f t="shared" si="4368"/>
        <v>#N/A</v>
      </c>
      <c r="CB584" s="70" t="e">
        <f t="shared" si="4369"/>
        <v>#N/A</v>
      </c>
      <c r="CC584" s="70" t="e">
        <f t="shared" si="4370"/>
        <v>#N/A</v>
      </c>
      <c r="CD584" s="70" t="e">
        <f t="shared" si="4371"/>
        <v>#N/A</v>
      </c>
      <c r="CE584" s="70" t="e">
        <f t="shared" si="4372"/>
        <v>#N/A</v>
      </c>
      <c r="CF584" s="70" t="e">
        <f t="shared" si="4373"/>
        <v>#N/A</v>
      </c>
      <c r="CG584" s="70" t="e">
        <f t="shared" si="4374"/>
        <v>#N/A</v>
      </c>
      <c r="CH584" s="70" t="e">
        <f t="shared" si="4375"/>
        <v>#N/A</v>
      </c>
      <c r="CI584" s="70" t="e">
        <f t="shared" si="4376"/>
        <v>#N/A</v>
      </c>
      <c r="CJ584" s="70" t="e">
        <f t="shared" si="4377"/>
        <v>#N/A</v>
      </c>
      <c r="CK584" s="70" t="e">
        <f t="shared" si="4378"/>
        <v>#N/A</v>
      </c>
      <c r="CL584" s="71" t="e">
        <f t="shared" si="4379"/>
        <v>#N/A</v>
      </c>
    </row>
    <row r="585" spans="2:90" hidden="1" x14ac:dyDescent="0.4">
      <c r="B585" t="str">
        <f t="shared" si="4300"/>
        <v>2016西部瓦斯(株)</v>
      </c>
      <c r="C585" t="str">
        <f t="shared" si="4301"/>
        <v>2016西部瓦斯(株)</v>
      </c>
      <c r="D585">
        <v>2016</v>
      </c>
      <c r="E585">
        <v>2017</v>
      </c>
      <c r="G585" s="36" t="s">
        <v>253</v>
      </c>
      <c r="H585">
        <v>4.1399999999999998E-4</v>
      </c>
      <c r="J585">
        <v>6.29E-4</v>
      </c>
      <c r="L585" s="57" t="s">
        <v>2286</v>
      </c>
      <c r="M585" s="58">
        <v>2016</v>
      </c>
      <c r="N585" s="59" t="s">
        <v>315</v>
      </c>
      <c r="P585" s="57" t="s">
        <v>688</v>
      </c>
      <c r="Q585" s="58" t="e">
        <f t="shared" si="4308"/>
        <v>#N/A</v>
      </c>
      <c r="R585" s="58" t="e">
        <f t="shared" si="4309"/>
        <v>#N/A</v>
      </c>
      <c r="S585" s="58" t="e">
        <f t="shared" si="4310"/>
        <v>#N/A</v>
      </c>
      <c r="T585" s="58" t="e">
        <f t="shared" si="4311"/>
        <v>#N/A</v>
      </c>
      <c r="U585" s="58" t="e">
        <f t="shared" si="4312"/>
        <v>#N/A</v>
      </c>
      <c r="V585" s="58" t="e">
        <f t="shared" si="4313"/>
        <v>#N/A</v>
      </c>
      <c r="W585" s="58" t="e">
        <f t="shared" si="4314"/>
        <v>#N/A</v>
      </c>
      <c r="X585" s="58" t="e">
        <f t="shared" si="4315"/>
        <v>#N/A</v>
      </c>
      <c r="Y585" s="58" t="e">
        <f t="shared" si="4316"/>
        <v>#N/A</v>
      </c>
      <c r="Z585" s="58" t="e">
        <f t="shared" si="4317"/>
        <v>#N/A</v>
      </c>
      <c r="AA585" s="58">
        <f t="shared" si="4318"/>
        <v>1403</v>
      </c>
      <c r="AB585" s="58">
        <f t="shared" si="4319"/>
        <v>1403</v>
      </c>
      <c r="AC585" s="58" t="e">
        <f t="shared" si="4320"/>
        <v>#N/A</v>
      </c>
      <c r="AD585" s="58" t="e">
        <f t="shared" si="4321"/>
        <v>#N/A</v>
      </c>
      <c r="AE585" s="58" t="e">
        <f t="shared" si="4322"/>
        <v>#N/A</v>
      </c>
      <c r="AF585" s="58" t="e">
        <f t="shared" si="4323"/>
        <v>#N/A</v>
      </c>
      <c r="AG585" s="58" t="e">
        <f t="shared" si="4324"/>
        <v>#N/A</v>
      </c>
      <c r="AH585" s="58" t="e">
        <f t="shared" si="4325"/>
        <v>#N/A</v>
      </c>
      <c r="AI585" s="58" t="e">
        <f t="shared" si="4326"/>
        <v>#N/A</v>
      </c>
      <c r="AJ585" s="58" t="e">
        <f t="shared" ref="AJ585" si="4398">AI585+COUNTIF($L:$L,AI$2&amp;$P585)-1</f>
        <v>#N/A</v>
      </c>
      <c r="AK585" s="58" t="e">
        <f t="shared" si="4328"/>
        <v>#N/A</v>
      </c>
      <c r="AL585" s="58" t="e">
        <f t="shared" ref="AL585" si="4399">AK585+COUNTIF($L:$L,AK$2&amp;$P585)-1</f>
        <v>#N/A</v>
      </c>
      <c r="AM585" s="58" t="e">
        <f t="shared" si="4330"/>
        <v>#N/A</v>
      </c>
      <c r="AN585" s="58" t="e">
        <f t="shared" ref="AN585" si="4400">AM585+COUNTIF($L:$L,AM$2&amp;$P585)-1</f>
        <v>#N/A</v>
      </c>
      <c r="AO585" s="58" t="e">
        <f t="shared" si="4332"/>
        <v>#N/A</v>
      </c>
      <c r="AP585" s="58" t="e">
        <f t="shared" ref="AP585" si="4401">AO585+COUNTIF($L:$L,AO$2&amp;$P585)-1</f>
        <v>#N/A</v>
      </c>
      <c r="AQ585" s="58" t="e">
        <f t="shared" si="4334"/>
        <v>#N/A</v>
      </c>
      <c r="AR585" s="58" t="e">
        <f t="shared" ref="AR585" si="4402">AQ585+COUNTIF($L:$L,AQ$2&amp;$P585)-1</f>
        <v>#N/A</v>
      </c>
      <c r="AS585" s="58" t="e">
        <f t="shared" si="4336"/>
        <v>#N/A</v>
      </c>
      <c r="AT585" s="58" t="e">
        <f t="shared" ref="AT585" si="4403">AS585+COUNTIF($L:$L,AS$2&amp;$P585)-1</f>
        <v>#N/A</v>
      </c>
      <c r="AU585" s="58" t="e">
        <f t="shared" si="4338"/>
        <v>#N/A</v>
      </c>
      <c r="AV585" s="58" t="e">
        <f t="shared" si="4339"/>
        <v>#N/A</v>
      </c>
      <c r="AW585" s="58" t="e">
        <f t="shared" si="4340"/>
        <v>#N/A</v>
      </c>
      <c r="AX585" s="58" t="e">
        <f t="shared" si="4341"/>
        <v>#N/A</v>
      </c>
      <c r="AY585" s="58" t="e">
        <f t="shared" si="4342"/>
        <v>#N/A</v>
      </c>
      <c r="AZ585" s="59" t="e">
        <f t="shared" si="4343"/>
        <v>#N/A</v>
      </c>
      <c r="BB585" s="66" t="s">
        <v>688</v>
      </c>
      <c r="BC585" s="67" t="e">
        <f t="shared" si="4344"/>
        <v>#N/A</v>
      </c>
      <c r="BD585" s="67" t="e">
        <f t="shared" si="4345"/>
        <v>#N/A</v>
      </c>
      <c r="BE585" s="67" t="e">
        <f t="shared" si="4346"/>
        <v>#N/A</v>
      </c>
      <c r="BF585" s="67" t="e">
        <f t="shared" si="4347"/>
        <v>#N/A</v>
      </c>
      <c r="BG585" s="67" t="e">
        <f t="shared" si="4348"/>
        <v>#N/A</v>
      </c>
      <c r="BH585" s="67" t="e">
        <f t="shared" si="4349"/>
        <v>#N/A</v>
      </c>
      <c r="BI585" s="67" t="e">
        <f t="shared" si="4350"/>
        <v>#N/A</v>
      </c>
      <c r="BJ585" s="67" t="e">
        <f t="shared" si="4351"/>
        <v>#N/A</v>
      </c>
      <c r="BK585" s="67" t="e">
        <f t="shared" si="4352"/>
        <v>#N/A</v>
      </c>
      <c r="BL585" s="67" t="e">
        <f t="shared" si="4353"/>
        <v>#N/A</v>
      </c>
      <c r="BM585" s="67">
        <f t="shared" si="4354"/>
        <v>1606</v>
      </c>
      <c r="BN585" s="67">
        <f t="shared" si="4355"/>
        <v>1606</v>
      </c>
      <c r="BO585" s="67" t="e">
        <f t="shared" si="4356"/>
        <v>#N/A</v>
      </c>
      <c r="BP585" s="67" t="e">
        <f t="shared" si="4357"/>
        <v>#N/A</v>
      </c>
      <c r="BQ585" s="67" t="e">
        <f t="shared" si="4358"/>
        <v>#N/A</v>
      </c>
      <c r="BR585" s="67" t="e">
        <f t="shared" si="4359"/>
        <v>#N/A</v>
      </c>
      <c r="BS585" s="67" t="e">
        <f t="shared" si="4360"/>
        <v>#N/A</v>
      </c>
      <c r="BT585" s="67" t="e">
        <f t="shared" si="4361"/>
        <v>#N/A</v>
      </c>
      <c r="BU585" s="67" t="e">
        <f t="shared" si="4362"/>
        <v>#N/A</v>
      </c>
      <c r="BV585" s="67" t="e">
        <f t="shared" si="4363"/>
        <v>#N/A</v>
      </c>
      <c r="BW585" s="67" t="e">
        <f t="shared" si="4364"/>
        <v>#N/A</v>
      </c>
      <c r="BX585" s="67" t="e">
        <f t="shared" si="4365"/>
        <v>#N/A</v>
      </c>
      <c r="BY585" s="67" t="e">
        <f t="shared" si="4366"/>
        <v>#N/A</v>
      </c>
      <c r="BZ585" s="67" t="e">
        <f t="shared" si="4367"/>
        <v>#N/A</v>
      </c>
      <c r="CA585" s="67" t="e">
        <f t="shared" si="4368"/>
        <v>#N/A</v>
      </c>
      <c r="CB585" s="67" t="e">
        <f t="shared" si="4369"/>
        <v>#N/A</v>
      </c>
      <c r="CC585" s="67" t="e">
        <f t="shared" si="4370"/>
        <v>#N/A</v>
      </c>
      <c r="CD585" s="67" t="e">
        <f t="shared" si="4371"/>
        <v>#N/A</v>
      </c>
      <c r="CE585" s="67" t="e">
        <f t="shared" si="4372"/>
        <v>#N/A</v>
      </c>
      <c r="CF585" s="67" t="e">
        <f t="shared" si="4373"/>
        <v>#N/A</v>
      </c>
      <c r="CG585" s="67" t="e">
        <f t="shared" si="4374"/>
        <v>#N/A</v>
      </c>
      <c r="CH585" s="67" t="e">
        <f t="shared" si="4375"/>
        <v>#N/A</v>
      </c>
      <c r="CI585" s="67" t="e">
        <f t="shared" si="4376"/>
        <v>#N/A</v>
      </c>
      <c r="CJ585" s="67" t="e">
        <f t="shared" si="4377"/>
        <v>#N/A</v>
      </c>
      <c r="CK585" s="67" t="e">
        <f t="shared" si="4378"/>
        <v>#N/A</v>
      </c>
      <c r="CL585" s="68" t="e">
        <f t="shared" si="4379"/>
        <v>#N/A</v>
      </c>
    </row>
    <row r="586" spans="2:90" hidden="1" x14ac:dyDescent="0.4">
      <c r="B586" t="str">
        <f t="shared" si="4300"/>
        <v>2016東邦ガス(株)</v>
      </c>
      <c r="C586" t="str">
        <f t="shared" si="4301"/>
        <v>2016東邦ガス(株)</v>
      </c>
      <c r="D586">
        <v>2016</v>
      </c>
      <c r="E586">
        <v>2017</v>
      </c>
      <c r="G586" s="36" t="s">
        <v>295</v>
      </c>
      <c r="H586">
        <v>5.0299999999999997E-4</v>
      </c>
      <c r="J586">
        <v>3.7800000000000003E-4</v>
      </c>
      <c r="L586" s="60" t="s">
        <v>2287</v>
      </c>
      <c r="M586" s="61">
        <v>2016</v>
      </c>
      <c r="N586" s="62" t="s">
        <v>316</v>
      </c>
      <c r="P586" s="60" t="s">
        <v>689</v>
      </c>
      <c r="Q586" s="61" t="e">
        <f t="shared" si="4308"/>
        <v>#N/A</v>
      </c>
      <c r="R586" s="61" t="e">
        <f t="shared" si="4309"/>
        <v>#N/A</v>
      </c>
      <c r="S586" s="61" t="e">
        <f t="shared" si="4310"/>
        <v>#N/A</v>
      </c>
      <c r="T586" s="61" t="e">
        <f t="shared" si="4311"/>
        <v>#N/A</v>
      </c>
      <c r="U586" s="61" t="e">
        <f t="shared" si="4312"/>
        <v>#N/A</v>
      </c>
      <c r="V586" s="61" t="e">
        <f t="shared" si="4313"/>
        <v>#N/A</v>
      </c>
      <c r="W586" s="61" t="e">
        <f t="shared" si="4314"/>
        <v>#N/A</v>
      </c>
      <c r="X586" s="61" t="e">
        <f t="shared" si="4315"/>
        <v>#N/A</v>
      </c>
      <c r="Y586" s="61" t="e">
        <f t="shared" si="4316"/>
        <v>#N/A</v>
      </c>
      <c r="Z586" s="61" t="e">
        <f t="shared" si="4317"/>
        <v>#N/A</v>
      </c>
      <c r="AA586" s="61">
        <f t="shared" si="4318"/>
        <v>1433</v>
      </c>
      <c r="AB586" s="61">
        <f t="shared" si="4319"/>
        <v>1433</v>
      </c>
      <c r="AC586" s="61" t="e">
        <f t="shared" si="4320"/>
        <v>#N/A</v>
      </c>
      <c r="AD586" s="61" t="e">
        <f t="shared" si="4321"/>
        <v>#N/A</v>
      </c>
      <c r="AE586" s="61" t="e">
        <f t="shared" si="4322"/>
        <v>#N/A</v>
      </c>
      <c r="AF586" s="61" t="e">
        <f t="shared" si="4323"/>
        <v>#N/A</v>
      </c>
      <c r="AG586" s="61" t="e">
        <f t="shared" si="4324"/>
        <v>#N/A</v>
      </c>
      <c r="AH586" s="61" t="e">
        <f t="shared" si="4325"/>
        <v>#N/A</v>
      </c>
      <c r="AI586" s="61" t="e">
        <f t="shared" si="4326"/>
        <v>#N/A</v>
      </c>
      <c r="AJ586" s="61" t="e">
        <f t="shared" ref="AJ586" si="4404">AI586+COUNTIF($L:$L,AI$2&amp;$P586)-1</f>
        <v>#N/A</v>
      </c>
      <c r="AK586" s="61" t="e">
        <f t="shared" si="4328"/>
        <v>#N/A</v>
      </c>
      <c r="AL586" s="61" t="e">
        <f t="shared" ref="AL586" si="4405">AK586+COUNTIF($L:$L,AK$2&amp;$P586)-1</f>
        <v>#N/A</v>
      </c>
      <c r="AM586" s="61" t="e">
        <f t="shared" si="4330"/>
        <v>#N/A</v>
      </c>
      <c r="AN586" s="61" t="e">
        <f t="shared" ref="AN586" si="4406">AM586+COUNTIF($L:$L,AM$2&amp;$P586)-1</f>
        <v>#N/A</v>
      </c>
      <c r="AO586" s="61" t="e">
        <f t="shared" si="4332"/>
        <v>#N/A</v>
      </c>
      <c r="AP586" s="61" t="e">
        <f t="shared" ref="AP586" si="4407">AO586+COUNTIF($L:$L,AO$2&amp;$P586)-1</f>
        <v>#N/A</v>
      </c>
      <c r="AQ586" s="61" t="e">
        <f t="shared" si="4334"/>
        <v>#N/A</v>
      </c>
      <c r="AR586" s="61" t="e">
        <f t="shared" ref="AR586" si="4408">AQ586+COUNTIF($L:$L,AQ$2&amp;$P586)-1</f>
        <v>#N/A</v>
      </c>
      <c r="AS586" s="61" t="e">
        <f t="shared" si="4336"/>
        <v>#N/A</v>
      </c>
      <c r="AT586" s="61" t="e">
        <f t="shared" ref="AT586" si="4409">AS586+COUNTIF($L:$L,AS$2&amp;$P586)-1</f>
        <v>#N/A</v>
      </c>
      <c r="AU586" s="61" t="e">
        <f t="shared" si="4338"/>
        <v>#N/A</v>
      </c>
      <c r="AV586" s="61" t="e">
        <f t="shared" si="4339"/>
        <v>#N/A</v>
      </c>
      <c r="AW586" s="61" t="e">
        <f t="shared" si="4340"/>
        <v>#N/A</v>
      </c>
      <c r="AX586" s="61" t="e">
        <f t="shared" si="4341"/>
        <v>#N/A</v>
      </c>
      <c r="AY586" s="61" t="e">
        <f t="shared" si="4342"/>
        <v>#N/A</v>
      </c>
      <c r="AZ586" s="62" t="e">
        <f t="shared" si="4343"/>
        <v>#N/A</v>
      </c>
      <c r="BB586" s="69" t="s">
        <v>689</v>
      </c>
      <c r="BC586" s="70" t="e">
        <f t="shared" si="4344"/>
        <v>#N/A</v>
      </c>
      <c r="BD586" s="70" t="e">
        <f t="shared" si="4345"/>
        <v>#N/A</v>
      </c>
      <c r="BE586" s="70" t="e">
        <f t="shared" si="4346"/>
        <v>#N/A</v>
      </c>
      <c r="BF586" s="70" t="e">
        <f t="shared" si="4347"/>
        <v>#N/A</v>
      </c>
      <c r="BG586" s="70" t="e">
        <f t="shared" si="4348"/>
        <v>#N/A</v>
      </c>
      <c r="BH586" s="70" t="e">
        <f t="shared" si="4349"/>
        <v>#N/A</v>
      </c>
      <c r="BI586" s="70" t="e">
        <f t="shared" si="4350"/>
        <v>#N/A</v>
      </c>
      <c r="BJ586" s="70" t="e">
        <f t="shared" si="4351"/>
        <v>#N/A</v>
      </c>
      <c r="BK586" s="70" t="e">
        <f t="shared" si="4352"/>
        <v>#N/A</v>
      </c>
      <c r="BL586" s="70" t="e">
        <f t="shared" si="4353"/>
        <v>#N/A</v>
      </c>
      <c r="BM586" s="70">
        <f t="shared" si="4354"/>
        <v>1654</v>
      </c>
      <c r="BN586" s="70">
        <f t="shared" si="4355"/>
        <v>1654</v>
      </c>
      <c r="BO586" s="70" t="e">
        <f t="shared" si="4356"/>
        <v>#N/A</v>
      </c>
      <c r="BP586" s="70" t="e">
        <f t="shared" si="4357"/>
        <v>#N/A</v>
      </c>
      <c r="BQ586" s="70" t="e">
        <f t="shared" si="4358"/>
        <v>#N/A</v>
      </c>
      <c r="BR586" s="70" t="e">
        <f t="shared" si="4359"/>
        <v>#N/A</v>
      </c>
      <c r="BS586" s="70" t="e">
        <f t="shared" si="4360"/>
        <v>#N/A</v>
      </c>
      <c r="BT586" s="70" t="e">
        <f t="shared" si="4361"/>
        <v>#N/A</v>
      </c>
      <c r="BU586" s="70" t="e">
        <f t="shared" si="4362"/>
        <v>#N/A</v>
      </c>
      <c r="BV586" s="70" t="e">
        <f t="shared" si="4363"/>
        <v>#N/A</v>
      </c>
      <c r="BW586" s="70" t="e">
        <f t="shared" si="4364"/>
        <v>#N/A</v>
      </c>
      <c r="BX586" s="70" t="e">
        <f t="shared" si="4365"/>
        <v>#N/A</v>
      </c>
      <c r="BY586" s="70" t="e">
        <f t="shared" si="4366"/>
        <v>#N/A</v>
      </c>
      <c r="BZ586" s="70" t="e">
        <f t="shared" si="4367"/>
        <v>#N/A</v>
      </c>
      <c r="CA586" s="70" t="e">
        <f t="shared" si="4368"/>
        <v>#N/A</v>
      </c>
      <c r="CB586" s="70" t="e">
        <f t="shared" si="4369"/>
        <v>#N/A</v>
      </c>
      <c r="CC586" s="70" t="e">
        <f t="shared" si="4370"/>
        <v>#N/A</v>
      </c>
      <c r="CD586" s="70" t="e">
        <f t="shared" si="4371"/>
        <v>#N/A</v>
      </c>
      <c r="CE586" s="70" t="e">
        <f t="shared" si="4372"/>
        <v>#N/A</v>
      </c>
      <c r="CF586" s="70" t="e">
        <f t="shared" si="4373"/>
        <v>#N/A</v>
      </c>
      <c r="CG586" s="70" t="e">
        <f t="shared" si="4374"/>
        <v>#N/A</v>
      </c>
      <c r="CH586" s="70" t="e">
        <f t="shared" si="4375"/>
        <v>#N/A</v>
      </c>
      <c r="CI586" s="70" t="e">
        <f t="shared" si="4376"/>
        <v>#N/A</v>
      </c>
      <c r="CJ586" s="70" t="e">
        <f t="shared" si="4377"/>
        <v>#N/A</v>
      </c>
      <c r="CK586" s="70" t="e">
        <f t="shared" si="4378"/>
        <v>#N/A</v>
      </c>
      <c r="CL586" s="71" t="e">
        <f t="shared" si="4379"/>
        <v>#N/A</v>
      </c>
    </row>
    <row r="587" spans="2:90" hidden="1" x14ac:dyDescent="0.4">
      <c r="B587" t="str">
        <f t="shared" si="4300"/>
        <v>2016シナネン(株)メニューA</v>
      </c>
      <c r="C587" t="str">
        <f t="shared" si="4301"/>
        <v>2016シナネン(株)</v>
      </c>
      <c r="D587">
        <v>2016</v>
      </c>
      <c r="E587">
        <v>2017</v>
      </c>
      <c r="G587" s="36" t="s">
        <v>244</v>
      </c>
      <c r="H587" s="40">
        <v>5.0299999999999997E-4</v>
      </c>
      <c r="I587" t="s">
        <v>279</v>
      </c>
      <c r="J587">
        <v>0</v>
      </c>
      <c r="L587" s="57" t="s">
        <v>2288</v>
      </c>
      <c r="M587" s="58">
        <v>2016</v>
      </c>
      <c r="N587" s="59" t="s">
        <v>317</v>
      </c>
      <c r="P587" s="57" t="s">
        <v>690</v>
      </c>
      <c r="Q587" s="58" t="e">
        <f t="shared" si="4308"/>
        <v>#N/A</v>
      </c>
      <c r="R587" s="58" t="e">
        <f t="shared" si="4309"/>
        <v>#N/A</v>
      </c>
      <c r="S587" s="58" t="e">
        <f t="shared" si="4310"/>
        <v>#N/A</v>
      </c>
      <c r="T587" s="58" t="e">
        <f t="shared" si="4311"/>
        <v>#N/A</v>
      </c>
      <c r="U587" s="58" t="e">
        <f t="shared" si="4312"/>
        <v>#N/A</v>
      </c>
      <c r="V587" s="58" t="e">
        <f t="shared" si="4313"/>
        <v>#N/A</v>
      </c>
      <c r="W587" s="58" t="e">
        <f t="shared" si="4314"/>
        <v>#N/A</v>
      </c>
      <c r="X587" s="58" t="e">
        <f t="shared" si="4315"/>
        <v>#N/A</v>
      </c>
      <c r="Y587" s="58" t="e">
        <f t="shared" si="4316"/>
        <v>#N/A</v>
      </c>
      <c r="Z587" s="58" t="e">
        <f t="shared" si="4317"/>
        <v>#N/A</v>
      </c>
      <c r="AA587" s="58">
        <f t="shared" si="4318"/>
        <v>1435</v>
      </c>
      <c r="AB587" s="58">
        <f t="shared" si="4319"/>
        <v>1435</v>
      </c>
      <c r="AC587" s="58" t="e">
        <f t="shared" si="4320"/>
        <v>#N/A</v>
      </c>
      <c r="AD587" s="58" t="e">
        <f t="shared" si="4321"/>
        <v>#N/A</v>
      </c>
      <c r="AE587" s="58" t="e">
        <f t="shared" si="4322"/>
        <v>#N/A</v>
      </c>
      <c r="AF587" s="58" t="e">
        <f t="shared" si="4323"/>
        <v>#N/A</v>
      </c>
      <c r="AG587" s="58" t="e">
        <f t="shared" si="4324"/>
        <v>#N/A</v>
      </c>
      <c r="AH587" s="58" t="e">
        <f t="shared" si="4325"/>
        <v>#N/A</v>
      </c>
      <c r="AI587" s="58" t="e">
        <f t="shared" si="4326"/>
        <v>#N/A</v>
      </c>
      <c r="AJ587" s="58" t="e">
        <f t="shared" ref="AJ587" si="4410">AI587+COUNTIF($L:$L,AI$2&amp;$P587)-1</f>
        <v>#N/A</v>
      </c>
      <c r="AK587" s="58" t="e">
        <f t="shared" si="4328"/>
        <v>#N/A</v>
      </c>
      <c r="AL587" s="58" t="e">
        <f t="shared" ref="AL587" si="4411">AK587+COUNTIF($L:$L,AK$2&amp;$P587)-1</f>
        <v>#N/A</v>
      </c>
      <c r="AM587" s="58" t="e">
        <f t="shared" si="4330"/>
        <v>#N/A</v>
      </c>
      <c r="AN587" s="58" t="e">
        <f t="shared" ref="AN587" si="4412">AM587+COUNTIF($L:$L,AM$2&amp;$P587)-1</f>
        <v>#N/A</v>
      </c>
      <c r="AO587" s="58" t="e">
        <f t="shared" si="4332"/>
        <v>#N/A</v>
      </c>
      <c r="AP587" s="58" t="e">
        <f t="shared" ref="AP587" si="4413">AO587+COUNTIF($L:$L,AO$2&amp;$P587)-1</f>
        <v>#N/A</v>
      </c>
      <c r="AQ587" s="58" t="e">
        <f t="shared" si="4334"/>
        <v>#N/A</v>
      </c>
      <c r="AR587" s="58" t="e">
        <f t="shared" ref="AR587" si="4414">AQ587+COUNTIF($L:$L,AQ$2&amp;$P587)-1</f>
        <v>#N/A</v>
      </c>
      <c r="AS587" s="58" t="e">
        <f t="shared" si="4336"/>
        <v>#N/A</v>
      </c>
      <c r="AT587" s="58" t="e">
        <f t="shared" ref="AT587" si="4415">AS587+COUNTIF($L:$L,AS$2&amp;$P587)-1</f>
        <v>#N/A</v>
      </c>
      <c r="AU587" s="58" t="e">
        <f t="shared" si="4338"/>
        <v>#N/A</v>
      </c>
      <c r="AV587" s="58" t="e">
        <f t="shared" si="4339"/>
        <v>#N/A</v>
      </c>
      <c r="AW587" s="58" t="e">
        <f t="shared" si="4340"/>
        <v>#N/A</v>
      </c>
      <c r="AX587" s="58" t="e">
        <f t="shared" si="4341"/>
        <v>#N/A</v>
      </c>
      <c r="AY587" s="58" t="e">
        <f t="shared" si="4342"/>
        <v>#N/A</v>
      </c>
      <c r="AZ587" s="59" t="e">
        <f t="shared" si="4343"/>
        <v>#N/A</v>
      </c>
      <c r="BB587" s="66" t="s">
        <v>690</v>
      </c>
      <c r="BC587" s="67" t="e">
        <f t="shared" si="4344"/>
        <v>#N/A</v>
      </c>
      <c r="BD587" s="67" t="e">
        <f t="shared" si="4345"/>
        <v>#N/A</v>
      </c>
      <c r="BE587" s="67" t="e">
        <f t="shared" si="4346"/>
        <v>#N/A</v>
      </c>
      <c r="BF587" s="67" t="e">
        <f t="shared" si="4347"/>
        <v>#N/A</v>
      </c>
      <c r="BG587" s="67" t="e">
        <f t="shared" si="4348"/>
        <v>#N/A</v>
      </c>
      <c r="BH587" s="67" t="e">
        <f t="shared" si="4349"/>
        <v>#N/A</v>
      </c>
      <c r="BI587" s="67" t="e">
        <f t="shared" si="4350"/>
        <v>#N/A</v>
      </c>
      <c r="BJ587" s="67" t="e">
        <f t="shared" si="4351"/>
        <v>#N/A</v>
      </c>
      <c r="BK587" s="67" t="e">
        <f t="shared" si="4352"/>
        <v>#N/A</v>
      </c>
      <c r="BL587" s="67" t="e">
        <f t="shared" si="4353"/>
        <v>#N/A</v>
      </c>
      <c r="BM587" s="67">
        <f t="shared" si="4354"/>
        <v>1661</v>
      </c>
      <c r="BN587" s="67">
        <f t="shared" si="4355"/>
        <v>1661</v>
      </c>
      <c r="BO587" s="67" t="e">
        <f t="shared" si="4356"/>
        <v>#N/A</v>
      </c>
      <c r="BP587" s="67" t="e">
        <f t="shared" si="4357"/>
        <v>#N/A</v>
      </c>
      <c r="BQ587" s="67" t="e">
        <f t="shared" si="4358"/>
        <v>#N/A</v>
      </c>
      <c r="BR587" s="67" t="e">
        <f t="shared" si="4359"/>
        <v>#N/A</v>
      </c>
      <c r="BS587" s="67" t="e">
        <f t="shared" si="4360"/>
        <v>#N/A</v>
      </c>
      <c r="BT587" s="67" t="e">
        <f t="shared" si="4361"/>
        <v>#N/A</v>
      </c>
      <c r="BU587" s="67" t="e">
        <f t="shared" si="4362"/>
        <v>#N/A</v>
      </c>
      <c r="BV587" s="67" t="e">
        <f t="shared" si="4363"/>
        <v>#N/A</v>
      </c>
      <c r="BW587" s="67" t="e">
        <f t="shared" si="4364"/>
        <v>#N/A</v>
      </c>
      <c r="BX587" s="67" t="e">
        <f t="shared" si="4365"/>
        <v>#N/A</v>
      </c>
      <c r="BY587" s="67" t="e">
        <f t="shared" si="4366"/>
        <v>#N/A</v>
      </c>
      <c r="BZ587" s="67" t="e">
        <f t="shared" si="4367"/>
        <v>#N/A</v>
      </c>
      <c r="CA587" s="67" t="e">
        <f t="shared" si="4368"/>
        <v>#N/A</v>
      </c>
      <c r="CB587" s="67" t="e">
        <f t="shared" si="4369"/>
        <v>#N/A</v>
      </c>
      <c r="CC587" s="67" t="e">
        <f t="shared" si="4370"/>
        <v>#N/A</v>
      </c>
      <c r="CD587" s="67" t="e">
        <f t="shared" si="4371"/>
        <v>#N/A</v>
      </c>
      <c r="CE587" s="67" t="e">
        <f t="shared" si="4372"/>
        <v>#N/A</v>
      </c>
      <c r="CF587" s="67" t="e">
        <f t="shared" si="4373"/>
        <v>#N/A</v>
      </c>
      <c r="CG587" s="67" t="e">
        <f t="shared" si="4374"/>
        <v>#N/A</v>
      </c>
      <c r="CH587" s="67" t="e">
        <f t="shared" si="4375"/>
        <v>#N/A</v>
      </c>
      <c r="CI587" s="67" t="e">
        <f t="shared" si="4376"/>
        <v>#N/A</v>
      </c>
      <c r="CJ587" s="67" t="e">
        <f t="shared" si="4377"/>
        <v>#N/A</v>
      </c>
      <c r="CK587" s="67" t="e">
        <f t="shared" si="4378"/>
        <v>#N/A</v>
      </c>
      <c r="CL587" s="68" t="e">
        <f t="shared" si="4379"/>
        <v>#N/A</v>
      </c>
    </row>
    <row r="588" spans="2:90" hidden="1" x14ac:dyDescent="0.4">
      <c r="B588" t="str">
        <f t="shared" si="4300"/>
        <v>2016シナネン(株)(参考値)事業者全体</v>
      </c>
      <c r="C588" t="str">
        <f t="shared" si="4301"/>
        <v>2016シナネン(株)</v>
      </c>
      <c r="D588">
        <v>2016</v>
      </c>
      <c r="E588">
        <v>2017</v>
      </c>
      <c r="G588" s="41" t="s">
        <v>244</v>
      </c>
      <c r="H588">
        <v>4.84E-4</v>
      </c>
      <c r="I588" t="s">
        <v>605</v>
      </c>
      <c r="J588">
        <v>4.4900000000000002E-4</v>
      </c>
      <c r="L588" s="60" t="s">
        <v>2289</v>
      </c>
      <c r="M588" s="61">
        <v>2016</v>
      </c>
      <c r="N588" s="62" t="s">
        <v>318</v>
      </c>
      <c r="P588" s="60" t="s">
        <v>691</v>
      </c>
      <c r="Q588" s="61" t="e">
        <f t="shared" si="4308"/>
        <v>#N/A</v>
      </c>
      <c r="R588" s="61" t="e">
        <f t="shared" si="4309"/>
        <v>#N/A</v>
      </c>
      <c r="S588" s="61" t="e">
        <f t="shared" si="4310"/>
        <v>#N/A</v>
      </c>
      <c r="T588" s="61" t="e">
        <f t="shared" si="4311"/>
        <v>#N/A</v>
      </c>
      <c r="U588" s="61" t="e">
        <f t="shared" si="4312"/>
        <v>#N/A</v>
      </c>
      <c r="V588" s="61" t="e">
        <f t="shared" si="4313"/>
        <v>#N/A</v>
      </c>
      <c r="W588" s="61" t="e">
        <f t="shared" si="4314"/>
        <v>#N/A</v>
      </c>
      <c r="X588" s="61" t="e">
        <f t="shared" si="4315"/>
        <v>#N/A</v>
      </c>
      <c r="Y588" s="61" t="e">
        <f t="shared" si="4316"/>
        <v>#N/A</v>
      </c>
      <c r="Z588" s="61" t="e">
        <f t="shared" si="4317"/>
        <v>#N/A</v>
      </c>
      <c r="AA588" s="61">
        <f t="shared" si="4318"/>
        <v>1461</v>
      </c>
      <c r="AB588" s="61">
        <f t="shared" si="4319"/>
        <v>1461</v>
      </c>
      <c r="AC588" s="61" t="e">
        <f t="shared" si="4320"/>
        <v>#N/A</v>
      </c>
      <c r="AD588" s="61" t="e">
        <f t="shared" si="4321"/>
        <v>#N/A</v>
      </c>
      <c r="AE588" s="61" t="e">
        <f t="shared" si="4322"/>
        <v>#N/A</v>
      </c>
      <c r="AF588" s="61" t="e">
        <f t="shared" si="4323"/>
        <v>#N/A</v>
      </c>
      <c r="AG588" s="61" t="e">
        <f t="shared" si="4324"/>
        <v>#N/A</v>
      </c>
      <c r="AH588" s="61" t="e">
        <f t="shared" si="4325"/>
        <v>#N/A</v>
      </c>
      <c r="AI588" s="61" t="e">
        <f t="shared" si="4326"/>
        <v>#N/A</v>
      </c>
      <c r="AJ588" s="61" t="e">
        <f t="shared" ref="AJ588" si="4416">AI588+COUNTIF($L:$L,AI$2&amp;$P588)-1</f>
        <v>#N/A</v>
      </c>
      <c r="AK588" s="61" t="e">
        <f t="shared" si="4328"/>
        <v>#N/A</v>
      </c>
      <c r="AL588" s="61" t="e">
        <f t="shared" ref="AL588" si="4417">AK588+COUNTIF($L:$L,AK$2&amp;$P588)-1</f>
        <v>#N/A</v>
      </c>
      <c r="AM588" s="61" t="e">
        <f t="shared" si="4330"/>
        <v>#N/A</v>
      </c>
      <c r="AN588" s="61" t="e">
        <f t="shared" ref="AN588" si="4418">AM588+COUNTIF($L:$L,AM$2&amp;$P588)-1</f>
        <v>#N/A</v>
      </c>
      <c r="AO588" s="61" t="e">
        <f t="shared" si="4332"/>
        <v>#N/A</v>
      </c>
      <c r="AP588" s="61" t="e">
        <f t="shared" ref="AP588" si="4419">AO588+COUNTIF($L:$L,AO$2&amp;$P588)-1</f>
        <v>#N/A</v>
      </c>
      <c r="AQ588" s="61" t="e">
        <f t="shared" si="4334"/>
        <v>#N/A</v>
      </c>
      <c r="AR588" s="61" t="e">
        <f t="shared" ref="AR588" si="4420">AQ588+COUNTIF($L:$L,AQ$2&amp;$P588)-1</f>
        <v>#N/A</v>
      </c>
      <c r="AS588" s="61" t="e">
        <f t="shared" si="4336"/>
        <v>#N/A</v>
      </c>
      <c r="AT588" s="61" t="e">
        <f t="shared" ref="AT588" si="4421">AS588+COUNTIF($L:$L,AS$2&amp;$P588)-1</f>
        <v>#N/A</v>
      </c>
      <c r="AU588" s="61" t="e">
        <f t="shared" si="4338"/>
        <v>#N/A</v>
      </c>
      <c r="AV588" s="61" t="e">
        <f t="shared" si="4339"/>
        <v>#N/A</v>
      </c>
      <c r="AW588" s="61" t="e">
        <f t="shared" si="4340"/>
        <v>#N/A</v>
      </c>
      <c r="AX588" s="61" t="e">
        <f t="shared" si="4341"/>
        <v>#N/A</v>
      </c>
      <c r="AY588" s="61" t="e">
        <f t="shared" si="4342"/>
        <v>#N/A</v>
      </c>
      <c r="AZ588" s="62" t="e">
        <f t="shared" si="4343"/>
        <v>#N/A</v>
      </c>
      <c r="BB588" s="69" t="s">
        <v>691</v>
      </c>
      <c r="BC588" s="70" t="e">
        <f t="shared" si="4344"/>
        <v>#N/A</v>
      </c>
      <c r="BD588" s="70" t="e">
        <f t="shared" si="4345"/>
        <v>#N/A</v>
      </c>
      <c r="BE588" s="70" t="e">
        <f t="shared" si="4346"/>
        <v>#N/A</v>
      </c>
      <c r="BF588" s="70" t="e">
        <f t="shared" si="4347"/>
        <v>#N/A</v>
      </c>
      <c r="BG588" s="70" t="e">
        <f t="shared" si="4348"/>
        <v>#N/A</v>
      </c>
      <c r="BH588" s="70" t="e">
        <f t="shared" si="4349"/>
        <v>#N/A</v>
      </c>
      <c r="BI588" s="70" t="e">
        <f t="shared" si="4350"/>
        <v>#N/A</v>
      </c>
      <c r="BJ588" s="70" t="e">
        <f t="shared" si="4351"/>
        <v>#N/A</v>
      </c>
      <c r="BK588" s="70" t="e">
        <f t="shared" si="4352"/>
        <v>#N/A</v>
      </c>
      <c r="BL588" s="70" t="e">
        <f t="shared" si="4353"/>
        <v>#N/A</v>
      </c>
      <c r="BM588" s="70">
        <f t="shared" si="4354"/>
        <v>1692</v>
      </c>
      <c r="BN588" s="70">
        <f t="shared" si="4355"/>
        <v>1692</v>
      </c>
      <c r="BO588" s="70" t="e">
        <f t="shared" si="4356"/>
        <v>#N/A</v>
      </c>
      <c r="BP588" s="70" t="e">
        <f t="shared" si="4357"/>
        <v>#N/A</v>
      </c>
      <c r="BQ588" s="70" t="e">
        <f t="shared" si="4358"/>
        <v>#N/A</v>
      </c>
      <c r="BR588" s="70" t="e">
        <f t="shared" si="4359"/>
        <v>#N/A</v>
      </c>
      <c r="BS588" s="70" t="e">
        <f t="shared" si="4360"/>
        <v>#N/A</v>
      </c>
      <c r="BT588" s="70" t="e">
        <f t="shared" si="4361"/>
        <v>#N/A</v>
      </c>
      <c r="BU588" s="70" t="e">
        <f t="shared" si="4362"/>
        <v>#N/A</v>
      </c>
      <c r="BV588" s="70" t="e">
        <f t="shared" si="4363"/>
        <v>#N/A</v>
      </c>
      <c r="BW588" s="70" t="e">
        <f t="shared" si="4364"/>
        <v>#N/A</v>
      </c>
      <c r="BX588" s="70" t="e">
        <f t="shared" si="4365"/>
        <v>#N/A</v>
      </c>
      <c r="BY588" s="70" t="e">
        <f t="shared" si="4366"/>
        <v>#N/A</v>
      </c>
      <c r="BZ588" s="70" t="e">
        <f t="shared" si="4367"/>
        <v>#N/A</v>
      </c>
      <c r="CA588" s="70" t="e">
        <f t="shared" si="4368"/>
        <v>#N/A</v>
      </c>
      <c r="CB588" s="70" t="e">
        <f t="shared" si="4369"/>
        <v>#N/A</v>
      </c>
      <c r="CC588" s="70" t="e">
        <f t="shared" si="4370"/>
        <v>#N/A</v>
      </c>
      <c r="CD588" s="70" t="e">
        <f t="shared" si="4371"/>
        <v>#N/A</v>
      </c>
      <c r="CE588" s="70" t="e">
        <f t="shared" si="4372"/>
        <v>#N/A</v>
      </c>
      <c r="CF588" s="70" t="e">
        <f t="shared" si="4373"/>
        <v>#N/A</v>
      </c>
      <c r="CG588" s="70" t="e">
        <f t="shared" si="4374"/>
        <v>#N/A</v>
      </c>
      <c r="CH588" s="70" t="e">
        <f t="shared" si="4375"/>
        <v>#N/A</v>
      </c>
      <c r="CI588" s="70" t="e">
        <f t="shared" si="4376"/>
        <v>#N/A</v>
      </c>
      <c r="CJ588" s="70" t="e">
        <f t="shared" si="4377"/>
        <v>#N/A</v>
      </c>
      <c r="CK588" s="70" t="e">
        <f t="shared" si="4378"/>
        <v>#N/A</v>
      </c>
      <c r="CL588" s="71" t="e">
        <f t="shared" si="4379"/>
        <v>#N/A</v>
      </c>
    </row>
    <row r="589" spans="2:90" hidden="1" x14ac:dyDescent="0.4">
      <c r="B589" t="str">
        <f t="shared" si="4300"/>
        <v>2016(株)シナジアパワー</v>
      </c>
      <c r="C589" t="str">
        <f t="shared" si="4301"/>
        <v>2016(株)シナジアパワー</v>
      </c>
      <c r="D589">
        <v>2016</v>
      </c>
      <c r="E589">
        <v>2017</v>
      </c>
      <c r="G589" s="36" t="s">
        <v>296</v>
      </c>
      <c r="H589">
        <v>5.5500000000000005E-4</v>
      </c>
      <c r="J589">
        <v>4.4900000000000002E-4</v>
      </c>
      <c r="L589" s="57" t="s">
        <v>2290</v>
      </c>
      <c r="M589" s="58">
        <v>2016</v>
      </c>
      <c r="N589" s="59" t="s">
        <v>319</v>
      </c>
      <c r="P589" s="57" t="s">
        <v>692</v>
      </c>
      <c r="Q589" s="58" t="e">
        <f t="shared" si="4308"/>
        <v>#N/A</v>
      </c>
      <c r="R589" s="58" t="e">
        <f t="shared" si="4309"/>
        <v>#N/A</v>
      </c>
      <c r="S589" s="58" t="e">
        <f t="shared" si="4310"/>
        <v>#N/A</v>
      </c>
      <c r="T589" s="58" t="e">
        <f t="shared" si="4311"/>
        <v>#N/A</v>
      </c>
      <c r="U589" s="58" t="e">
        <f t="shared" si="4312"/>
        <v>#N/A</v>
      </c>
      <c r="V589" s="58" t="e">
        <f t="shared" si="4313"/>
        <v>#N/A</v>
      </c>
      <c r="W589" s="58" t="e">
        <f t="shared" si="4314"/>
        <v>#N/A</v>
      </c>
      <c r="X589" s="58" t="e">
        <f t="shared" si="4315"/>
        <v>#N/A</v>
      </c>
      <c r="Y589" s="58" t="e">
        <f t="shared" si="4316"/>
        <v>#N/A</v>
      </c>
      <c r="Z589" s="58" t="e">
        <f t="shared" si="4317"/>
        <v>#N/A</v>
      </c>
      <c r="AA589" s="58">
        <f t="shared" si="4318"/>
        <v>1473</v>
      </c>
      <c r="AB589" s="58">
        <f t="shared" si="4319"/>
        <v>1473</v>
      </c>
      <c r="AC589" s="58">
        <f t="shared" si="4320"/>
        <v>1981</v>
      </c>
      <c r="AD589" s="58">
        <f t="shared" si="4321"/>
        <v>1981</v>
      </c>
      <c r="AE589" s="58">
        <f t="shared" si="4322"/>
        <v>2540</v>
      </c>
      <c r="AF589" s="58">
        <f t="shared" si="4323"/>
        <v>2540</v>
      </c>
      <c r="AG589" s="58" t="e">
        <f t="shared" si="4324"/>
        <v>#N/A</v>
      </c>
      <c r="AH589" s="58" t="e">
        <f t="shared" si="4325"/>
        <v>#N/A</v>
      </c>
      <c r="AI589" s="58" t="e">
        <f t="shared" si="4326"/>
        <v>#N/A</v>
      </c>
      <c r="AJ589" s="58" t="e">
        <f t="shared" ref="AJ589" si="4422">AI589+COUNTIF($L:$L,AI$2&amp;$P589)-1</f>
        <v>#N/A</v>
      </c>
      <c r="AK589" s="58" t="e">
        <f t="shared" si="4328"/>
        <v>#N/A</v>
      </c>
      <c r="AL589" s="58" t="e">
        <f t="shared" ref="AL589" si="4423">AK589+COUNTIF($L:$L,AK$2&amp;$P589)-1</f>
        <v>#N/A</v>
      </c>
      <c r="AM589" s="58" t="e">
        <f t="shared" si="4330"/>
        <v>#N/A</v>
      </c>
      <c r="AN589" s="58" t="e">
        <f t="shared" ref="AN589" si="4424">AM589+COUNTIF($L:$L,AM$2&amp;$P589)-1</f>
        <v>#N/A</v>
      </c>
      <c r="AO589" s="58" t="e">
        <f t="shared" si="4332"/>
        <v>#N/A</v>
      </c>
      <c r="AP589" s="58" t="e">
        <f t="shared" ref="AP589" si="4425">AO589+COUNTIF($L:$L,AO$2&amp;$P589)-1</f>
        <v>#N/A</v>
      </c>
      <c r="AQ589" s="58" t="e">
        <f t="shared" si="4334"/>
        <v>#N/A</v>
      </c>
      <c r="AR589" s="58" t="e">
        <f t="shared" ref="AR589" si="4426">AQ589+COUNTIF($L:$L,AQ$2&amp;$P589)-1</f>
        <v>#N/A</v>
      </c>
      <c r="AS589" s="58" t="e">
        <f t="shared" si="4336"/>
        <v>#N/A</v>
      </c>
      <c r="AT589" s="58" t="e">
        <f t="shared" ref="AT589" si="4427">AS589+COUNTIF($L:$L,AS$2&amp;$P589)-1</f>
        <v>#N/A</v>
      </c>
      <c r="AU589" s="58" t="e">
        <f t="shared" si="4338"/>
        <v>#N/A</v>
      </c>
      <c r="AV589" s="58" t="e">
        <f t="shared" si="4339"/>
        <v>#N/A</v>
      </c>
      <c r="AW589" s="58" t="e">
        <f t="shared" si="4340"/>
        <v>#N/A</v>
      </c>
      <c r="AX589" s="58" t="e">
        <f t="shared" si="4341"/>
        <v>#N/A</v>
      </c>
      <c r="AY589" s="58" t="e">
        <f t="shared" si="4342"/>
        <v>#N/A</v>
      </c>
      <c r="AZ589" s="59" t="e">
        <f t="shared" si="4343"/>
        <v>#N/A</v>
      </c>
      <c r="BB589" s="66" t="s">
        <v>692</v>
      </c>
      <c r="BC589" s="67" t="e">
        <f t="shared" si="4344"/>
        <v>#N/A</v>
      </c>
      <c r="BD589" s="67" t="e">
        <f t="shared" si="4345"/>
        <v>#N/A</v>
      </c>
      <c r="BE589" s="67" t="e">
        <f t="shared" si="4346"/>
        <v>#N/A</v>
      </c>
      <c r="BF589" s="67" t="e">
        <f t="shared" si="4347"/>
        <v>#N/A</v>
      </c>
      <c r="BG589" s="67" t="e">
        <f t="shared" si="4348"/>
        <v>#N/A</v>
      </c>
      <c r="BH589" s="67" t="e">
        <f t="shared" si="4349"/>
        <v>#N/A</v>
      </c>
      <c r="BI589" s="67" t="e">
        <f t="shared" si="4350"/>
        <v>#N/A</v>
      </c>
      <c r="BJ589" s="67" t="e">
        <f t="shared" si="4351"/>
        <v>#N/A</v>
      </c>
      <c r="BK589" s="67" t="e">
        <f t="shared" si="4352"/>
        <v>#N/A</v>
      </c>
      <c r="BL589" s="67" t="e">
        <f t="shared" si="4353"/>
        <v>#N/A</v>
      </c>
      <c r="BM589" s="67">
        <f t="shared" si="4354"/>
        <v>1710</v>
      </c>
      <c r="BN589" s="67">
        <f t="shared" si="4355"/>
        <v>1710</v>
      </c>
      <c r="BO589" s="67">
        <f t="shared" si="4356"/>
        <v>2468</v>
      </c>
      <c r="BP589" s="67">
        <f t="shared" si="4357"/>
        <v>2468</v>
      </c>
      <c r="BQ589" s="67">
        <f t="shared" si="4358"/>
        <v>3436</v>
      </c>
      <c r="BR589" s="67">
        <f t="shared" si="4359"/>
        <v>3436</v>
      </c>
      <c r="BS589" s="67" t="e">
        <f t="shared" si="4360"/>
        <v>#N/A</v>
      </c>
      <c r="BT589" s="67" t="e">
        <f t="shared" si="4361"/>
        <v>#N/A</v>
      </c>
      <c r="BU589" s="67" t="e">
        <f t="shared" si="4362"/>
        <v>#N/A</v>
      </c>
      <c r="BV589" s="67" t="e">
        <f t="shared" si="4363"/>
        <v>#N/A</v>
      </c>
      <c r="BW589" s="67" t="e">
        <f t="shared" si="4364"/>
        <v>#N/A</v>
      </c>
      <c r="BX589" s="67" t="e">
        <f t="shared" si="4365"/>
        <v>#N/A</v>
      </c>
      <c r="BY589" s="67" t="e">
        <f t="shared" si="4366"/>
        <v>#N/A</v>
      </c>
      <c r="BZ589" s="67" t="e">
        <f t="shared" si="4367"/>
        <v>#N/A</v>
      </c>
      <c r="CA589" s="67" t="e">
        <f t="shared" si="4368"/>
        <v>#N/A</v>
      </c>
      <c r="CB589" s="67" t="e">
        <f t="shared" si="4369"/>
        <v>#N/A</v>
      </c>
      <c r="CC589" s="67" t="e">
        <f t="shared" si="4370"/>
        <v>#N/A</v>
      </c>
      <c r="CD589" s="67" t="e">
        <f t="shared" si="4371"/>
        <v>#N/A</v>
      </c>
      <c r="CE589" s="67" t="e">
        <f t="shared" si="4372"/>
        <v>#N/A</v>
      </c>
      <c r="CF589" s="67" t="e">
        <f t="shared" si="4373"/>
        <v>#N/A</v>
      </c>
      <c r="CG589" s="67" t="e">
        <f t="shared" si="4374"/>
        <v>#N/A</v>
      </c>
      <c r="CH589" s="67" t="e">
        <f t="shared" si="4375"/>
        <v>#N/A</v>
      </c>
      <c r="CI589" s="67" t="e">
        <f t="shared" si="4376"/>
        <v>#N/A</v>
      </c>
      <c r="CJ589" s="67" t="e">
        <f t="shared" si="4377"/>
        <v>#N/A</v>
      </c>
      <c r="CK589" s="67" t="e">
        <f t="shared" si="4378"/>
        <v>#N/A</v>
      </c>
      <c r="CL589" s="68" t="e">
        <f t="shared" si="4379"/>
        <v>#N/A</v>
      </c>
    </row>
    <row r="590" spans="2:90" hidden="1" x14ac:dyDescent="0.4">
      <c r="B590" t="str">
        <f t="shared" si="4300"/>
        <v>2016川重商事(株)</v>
      </c>
      <c r="C590" t="str">
        <f t="shared" si="4301"/>
        <v>2016川重商事(株)</v>
      </c>
      <c r="D590">
        <v>2016</v>
      </c>
      <c r="E590">
        <v>2017</v>
      </c>
      <c r="G590" s="36" t="s">
        <v>236</v>
      </c>
      <c r="H590">
        <v>5.0000000000000001E-4</v>
      </c>
      <c r="J590">
        <v>5.1900000000000004E-4</v>
      </c>
      <c r="L590" s="60" t="s">
        <v>2291</v>
      </c>
      <c r="M590" s="61">
        <v>2016</v>
      </c>
      <c r="N590" s="62" t="s">
        <v>320</v>
      </c>
      <c r="P590" s="60" t="s">
        <v>693</v>
      </c>
      <c r="Q590" s="61" t="e">
        <f t="shared" si="4308"/>
        <v>#N/A</v>
      </c>
      <c r="R590" s="61" t="e">
        <f t="shared" si="4309"/>
        <v>#N/A</v>
      </c>
      <c r="S590" s="61" t="e">
        <f t="shared" si="4310"/>
        <v>#N/A</v>
      </c>
      <c r="T590" s="61" t="e">
        <f t="shared" si="4311"/>
        <v>#N/A</v>
      </c>
      <c r="U590" s="61" t="e">
        <f t="shared" si="4312"/>
        <v>#N/A</v>
      </c>
      <c r="V590" s="61" t="e">
        <f t="shared" si="4313"/>
        <v>#N/A</v>
      </c>
      <c r="W590" s="61" t="e">
        <f t="shared" si="4314"/>
        <v>#N/A</v>
      </c>
      <c r="X590" s="61" t="e">
        <f t="shared" si="4315"/>
        <v>#N/A</v>
      </c>
      <c r="Y590" s="61" t="e">
        <f t="shared" si="4316"/>
        <v>#N/A</v>
      </c>
      <c r="Z590" s="61" t="e">
        <f t="shared" si="4317"/>
        <v>#N/A</v>
      </c>
      <c r="AA590" s="61">
        <f t="shared" si="4318"/>
        <v>1481</v>
      </c>
      <c r="AB590" s="61">
        <f t="shared" si="4319"/>
        <v>1481</v>
      </c>
      <c r="AC590" s="61">
        <f t="shared" si="4320"/>
        <v>1989</v>
      </c>
      <c r="AD590" s="61">
        <f t="shared" si="4321"/>
        <v>1989</v>
      </c>
      <c r="AE590" s="61">
        <f t="shared" si="4322"/>
        <v>2548</v>
      </c>
      <c r="AF590" s="61">
        <f t="shared" si="4323"/>
        <v>2548</v>
      </c>
      <c r="AG590" s="61" t="e">
        <f t="shared" si="4324"/>
        <v>#N/A</v>
      </c>
      <c r="AH590" s="61" t="e">
        <f t="shared" si="4325"/>
        <v>#N/A</v>
      </c>
      <c r="AI590" s="61" t="e">
        <f t="shared" si="4326"/>
        <v>#N/A</v>
      </c>
      <c r="AJ590" s="61" t="e">
        <f t="shared" ref="AJ590" si="4428">AI590+COUNTIF($L:$L,AI$2&amp;$P590)-1</f>
        <v>#N/A</v>
      </c>
      <c r="AK590" s="61" t="e">
        <f t="shared" si="4328"/>
        <v>#N/A</v>
      </c>
      <c r="AL590" s="61" t="e">
        <f t="shared" ref="AL590" si="4429">AK590+COUNTIF($L:$L,AK$2&amp;$P590)-1</f>
        <v>#N/A</v>
      </c>
      <c r="AM590" s="61" t="e">
        <f t="shared" si="4330"/>
        <v>#N/A</v>
      </c>
      <c r="AN590" s="61" t="e">
        <f t="shared" ref="AN590" si="4430">AM590+COUNTIF($L:$L,AM$2&amp;$P590)-1</f>
        <v>#N/A</v>
      </c>
      <c r="AO590" s="61" t="e">
        <f t="shared" si="4332"/>
        <v>#N/A</v>
      </c>
      <c r="AP590" s="61" t="e">
        <f t="shared" ref="AP590" si="4431">AO590+COUNTIF($L:$L,AO$2&amp;$P590)-1</f>
        <v>#N/A</v>
      </c>
      <c r="AQ590" s="61" t="e">
        <f t="shared" si="4334"/>
        <v>#N/A</v>
      </c>
      <c r="AR590" s="61" t="e">
        <f t="shared" ref="AR590" si="4432">AQ590+COUNTIF($L:$L,AQ$2&amp;$P590)-1</f>
        <v>#N/A</v>
      </c>
      <c r="AS590" s="61" t="e">
        <f t="shared" si="4336"/>
        <v>#N/A</v>
      </c>
      <c r="AT590" s="61" t="e">
        <f t="shared" ref="AT590" si="4433">AS590+COUNTIF($L:$L,AS$2&amp;$P590)-1</f>
        <v>#N/A</v>
      </c>
      <c r="AU590" s="61" t="e">
        <f t="shared" si="4338"/>
        <v>#N/A</v>
      </c>
      <c r="AV590" s="61" t="e">
        <f t="shared" si="4339"/>
        <v>#N/A</v>
      </c>
      <c r="AW590" s="61" t="e">
        <f t="shared" si="4340"/>
        <v>#N/A</v>
      </c>
      <c r="AX590" s="61" t="e">
        <f t="shared" si="4341"/>
        <v>#N/A</v>
      </c>
      <c r="AY590" s="61" t="e">
        <f t="shared" si="4342"/>
        <v>#N/A</v>
      </c>
      <c r="AZ590" s="62" t="e">
        <f t="shared" si="4343"/>
        <v>#N/A</v>
      </c>
      <c r="BB590" s="69" t="s">
        <v>693</v>
      </c>
      <c r="BC590" s="70" t="e">
        <f t="shared" si="4344"/>
        <v>#N/A</v>
      </c>
      <c r="BD590" s="70" t="e">
        <f t="shared" si="4345"/>
        <v>#N/A</v>
      </c>
      <c r="BE590" s="70" t="e">
        <f t="shared" si="4346"/>
        <v>#N/A</v>
      </c>
      <c r="BF590" s="70" t="e">
        <f t="shared" si="4347"/>
        <v>#N/A</v>
      </c>
      <c r="BG590" s="70" t="e">
        <f t="shared" si="4348"/>
        <v>#N/A</v>
      </c>
      <c r="BH590" s="70" t="e">
        <f t="shared" si="4349"/>
        <v>#N/A</v>
      </c>
      <c r="BI590" s="70" t="e">
        <f t="shared" si="4350"/>
        <v>#N/A</v>
      </c>
      <c r="BJ590" s="70" t="e">
        <f t="shared" si="4351"/>
        <v>#N/A</v>
      </c>
      <c r="BK590" s="70" t="e">
        <f t="shared" si="4352"/>
        <v>#N/A</v>
      </c>
      <c r="BL590" s="70" t="e">
        <f t="shared" si="4353"/>
        <v>#N/A</v>
      </c>
      <c r="BM590" s="70">
        <f t="shared" si="4354"/>
        <v>1719</v>
      </c>
      <c r="BN590" s="70">
        <f t="shared" si="4355"/>
        <v>1719</v>
      </c>
      <c r="BO590" s="70">
        <f t="shared" si="4356"/>
        <v>2479</v>
      </c>
      <c r="BP590" s="70">
        <f t="shared" si="4357"/>
        <v>2479</v>
      </c>
      <c r="BQ590" s="70">
        <f t="shared" si="4358"/>
        <v>3453</v>
      </c>
      <c r="BR590" s="70">
        <f t="shared" si="4359"/>
        <v>3453</v>
      </c>
      <c r="BS590" s="70" t="e">
        <f t="shared" si="4360"/>
        <v>#N/A</v>
      </c>
      <c r="BT590" s="70" t="e">
        <f t="shared" si="4361"/>
        <v>#N/A</v>
      </c>
      <c r="BU590" s="70" t="e">
        <f t="shared" si="4362"/>
        <v>#N/A</v>
      </c>
      <c r="BV590" s="70" t="e">
        <f t="shared" si="4363"/>
        <v>#N/A</v>
      </c>
      <c r="BW590" s="70" t="e">
        <f t="shared" si="4364"/>
        <v>#N/A</v>
      </c>
      <c r="BX590" s="70" t="e">
        <f t="shared" si="4365"/>
        <v>#N/A</v>
      </c>
      <c r="BY590" s="70" t="e">
        <f t="shared" si="4366"/>
        <v>#N/A</v>
      </c>
      <c r="BZ590" s="70" t="e">
        <f t="shared" si="4367"/>
        <v>#N/A</v>
      </c>
      <c r="CA590" s="70" t="e">
        <f t="shared" si="4368"/>
        <v>#N/A</v>
      </c>
      <c r="CB590" s="70" t="e">
        <f t="shared" si="4369"/>
        <v>#N/A</v>
      </c>
      <c r="CC590" s="70" t="e">
        <f t="shared" si="4370"/>
        <v>#N/A</v>
      </c>
      <c r="CD590" s="70" t="e">
        <f t="shared" si="4371"/>
        <v>#N/A</v>
      </c>
      <c r="CE590" s="70" t="e">
        <f t="shared" si="4372"/>
        <v>#N/A</v>
      </c>
      <c r="CF590" s="70" t="e">
        <f t="shared" si="4373"/>
        <v>#N/A</v>
      </c>
      <c r="CG590" s="70" t="e">
        <f t="shared" si="4374"/>
        <v>#N/A</v>
      </c>
      <c r="CH590" s="70" t="e">
        <f t="shared" si="4375"/>
        <v>#N/A</v>
      </c>
      <c r="CI590" s="70" t="e">
        <f t="shared" si="4376"/>
        <v>#N/A</v>
      </c>
      <c r="CJ590" s="70" t="e">
        <f t="shared" si="4377"/>
        <v>#N/A</v>
      </c>
      <c r="CK590" s="70" t="e">
        <f t="shared" si="4378"/>
        <v>#N/A</v>
      </c>
      <c r="CL590" s="71" t="e">
        <f t="shared" si="4379"/>
        <v>#N/A</v>
      </c>
    </row>
    <row r="591" spans="2:90" hidden="1" x14ac:dyDescent="0.4">
      <c r="B591" t="str">
        <f t="shared" si="4300"/>
        <v>2016大一ガス(株)</v>
      </c>
      <c r="C591" t="str">
        <f t="shared" si="4301"/>
        <v>2016大一ガス(株)</v>
      </c>
      <c r="D591">
        <v>2016</v>
      </c>
      <c r="E591">
        <v>2017</v>
      </c>
      <c r="G591" s="36" t="s">
        <v>297</v>
      </c>
      <c r="H591">
        <v>5.5999999999999995E-4</v>
      </c>
      <c r="J591">
        <v>5.5099999999999995E-4</v>
      </c>
      <c r="L591" s="57" t="s">
        <v>2292</v>
      </c>
      <c r="M591" s="58">
        <v>2016</v>
      </c>
      <c r="N591" s="59" t="s">
        <v>321</v>
      </c>
      <c r="P591" s="57" t="s">
        <v>694</v>
      </c>
      <c r="Q591" s="58" t="e">
        <f t="shared" si="4308"/>
        <v>#N/A</v>
      </c>
      <c r="R591" s="58" t="e">
        <f t="shared" si="4309"/>
        <v>#N/A</v>
      </c>
      <c r="S591" s="58" t="e">
        <f t="shared" si="4310"/>
        <v>#N/A</v>
      </c>
      <c r="T591" s="58" t="e">
        <f t="shared" si="4311"/>
        <v>#N/A</v>
      </c>
      <c r="U591" s="58" t="e">
        <f t="shared" si="4312"/>
        <v>#N/A</v>
      </c>
      <c r="V591" s="58" t="e">
        <f t="shared" si="4313"/>
        <v>#N/A</v>
      </c>
      <c r="W591" s="58" t="e">
        <f t="shared" si="4314"/>
        <v>#N/A</v>
      </c>
      <c r="X591" s="58" t="e">
        <f t="shared" si="4315"/>
        <v>#N/A</v>
      </c>
      <c r="Y591" s="58" t="e">
        <f t="shared" si="4316"/>
        <v>#N/A</v>
      </c>
      <c r="Z591" s="58" t="e">
        <f t="shared" si="4317"/>
        <v>#N/A</v>
      </c>
      <c r="AA591" s="58">
        <f t="shared" si="4318"/>
        <v>1487</v>
      </c>
      <c r="AB591" s="58">
        <f t="shared" si="4319"/>
        <v>1487</v>
      </c>
      <c r="AC591" s="58">
        <f t="shared" si="4320"/>
        <v>1995</v>
      </c>
      <c r="AD591" s="58">
        <f t="shared" si="4321"/>
        <v>1995</v>
      </c>
      <c r="AE591" s="58">
        <f t="shared" si="4322"/>
        <v>2554</v>
      </c>
      <c r="AF591" s="58">
        <f t="shared" si="4323"/>
        <v>2554</v>
      </c>
      <c r="AG591" s="58" t="e">
        <f t="shared" si="4324"/>
        <v>#N/A</v>
      </c>
      <c r="AH591" s="58" t="e">
        <f t="shared" si="4325"/>
        <v>#N/A</v>
      </c>
      <c r="AI591" s="58" t="e">
        <f t="shared" si="4326"/>
        <v>#N/A</v>
      </c>
      <c r="AJ591" s="58" t="e">
        <f t="shared" ref="AJ591" si="4434">AI591+COUNTIF($L:$L,AI$2&amp;$P591)-1</f>
        <v>#N/A</v>
      </c>
      <c r="AK591" s="58" t="e">
        <f t="shared" si="4328"/>
        <v>#N/A</v>
      </c>
      <c r="AL591" s="58" t="e">
        <f t="shared" ref="AL591" si="4435">AK591+COUNTIF($L:$L,AK$2&amp;$P591)-1</f>
        <v>#N/A</v>
      </c>
      <c r="AM591" s="58" t="e">
        <f t="shared" si="4330"/>
        <v>#N/A</v>
      </c>
      <c r="AN591" s="58" t="e">
        <f t="shared" ref="AN591" si="4436">AM591+COUNTIF($L:$L,AM$2&amp;$P591)-1</f>
        <v>#N/A</v>
      </c>
      <c r="AO591" s="58" t="e">
        <f t="shared" si="4332"/>
        <v>#N/A</v>
      </c>
      <c r="AP591" s="58" t="e">
        <f t="shared" ref="AP591" si="4437">AO591+COUNTIF($L:$L,AO$2&amp;$P591)-1</f>
        <v>#N/A</v>
      </c>
      <c r="AQ591" s="58" t="e">
        <f t="shared" si="4334"/>
        <v>#N/A</v>
      </c>
      <c r="AR591" s="58" t="e">
        <f t="shared" ref="AR591" si="4438">AQ591+COUNTIF($L:$L,AQ$2&amp;$P591)-1</f>
        <v>#N/A</v>
      </c>
      <c r="AS591" s="58" t="e">
        <f t="shared" si="4336"/>
        <v>#N/A</v>
      </c>
      <c r="AT591" s="58" t="e">
        <f t="shared" ref="AT591" si="4439">AS591+COUNTIF($L:$L,AS$2&amp;$P591)-1</f>
        <v>#N/A</v>
      </c>
      <c r="AU591" s="58" t="e">
        <f t="shared" si="4338"/>
        <v>#N/A</v>
      </c>
      <c r="AV591" s="58" t="e">
        <f t="shared" si="4339"/>
        <v>#N/A</v>
      </c>
      <c r="AW591" s="58" t="e">
        <f t="shared" si="4340"/>
        <v>#N/A</v>
      </c>
      <c r="AX591" s="58" t="e">
        <f t="shared" si="4341"/>
        <v>#N/A</v>
      </c>
      <c r="AY591" s="58" t="e">
        <f t="shared" si="4342"/>
        <v>#N/A</v>
      </c>
      <c r="AZ591" s="59" t="e">
        <f t="shared" si="4343"/>
        <v>#N/A</v>
      </c>
      <c r="BB591" s="66" t="s">
        <v>694</v>
      </c>
      <c r="BC591" s="67" t="e">
        <f t="shared" si="4344"/>
        <v>#N/A</v>
      </c>
      <c r="BD591" s="67" t="e">
        <f t="shared" si="4345"/>
        <v>#N/A</v>
      </c>
      <c r="BE591" s="67" t="e">
        <f t="shared" si="4346"/>
        <v>#N/A</v>
      </c>
      <c r="BF591" s="67" t="e">
        <f t="shared" si="4347"/>
        <v>#N/A</v>
      </c>
      <c r="BG591" s="67" t="e">
        <f t="shared" si="4348"/>
        <v>#N/A</v>
      </c>
      <c r="BH591" s="67" t="e">
        <f t="shared" si="4349"/>
        <v>#N/A</v>
      </c>
      <c r="BI591" s="67" t="e">
        <f t="shared" si="4350"/>
        <v>#N/A</v>
      </c>
      <c r="BJ591" s="67" t="e">
        <f t="shared" si="4351"/>
        <v>#N/A</v>
      </c>
      <c r="BK591" s="67" t="e">
        <f t="shared" si="4352"/>
        <v>#N/A</v>
      </c>
      <c r="BL591" s="67" t="e">
        <f t="shared" si="4353"/>
        <v>#N/A</v>
      </c>
      <c r="BM591" s="67">
        <f t="shared" si="4354"/>
        <v>1726</v>
      </c>
      <c r="BN591" s="67">
        <f t="shared" si="4355"/>
        <v>1726</v>
      </c>
      <c r="BO591" s="67">
        <f t="shared" si="4356"/>
        <v>2487</v>
      </c>
      <c r="BP591" s="67">
        <f t="shared" si="4357"/>
        <v>2487</v>
      </c>
      <c r="BQ591" s="67">
        <f t="shared" si="4358"/>
        <v>3461</v>
      </c>
      <c r="BR591" s="67">
        <f t="shared" si="4359"/>
        <v>3461</v>
      </c>
      <c r="BS591" s="67" t="e">
        <f t="shared" si="4360"/>
        <v>#N/A</v>
      </c>
      <c r="BT591" s="67" t="e">
        <f t="shared" si="4361"/>
        <v>#N/A</v>
      </c>
      <c r="BU591" s="67" t="e">
        <f t="shared" si="4362"/>
        <v>#N/A</v>
      </c>
      <c r="BV591" s="67" t="e">
        <f t="shared" si="4363"/>
        <v>#N/A</v>
      </c>
      <c r="BW591" s="67" t="e">
        <f t="shared" si="4364"/>
        <v>#N/A</v>
      </c>
      <c r="BX591" s="67" t="e">
        <f t="shared" si="4365"/>
        <v>#N/A</v>
      </c>
      <c r="BY591" s="67" t="e">
        <f t="shared" si="4366"/>
        <v>#N/A</v>
      </c>
      <c r="BZ591" s="67" t="e">
        <f t="shared" si="4367"/>
        <v>#N/A</v>
      </c>
      <c r="CA591" s="67" t="e">
        <f t="shared" si="4368"/>
        <v>#N/A</v>
      </c>
      <c r="CB591" s="67" t="e">
        <f t="shared" si="4369"/>
        <v>#N/A</v>
      </c>
      <c r="CC591" s="67" t="e">
        <f t="shared" si="4370"/>
        <v>#N/A</v>
      </c>
      <c r="CD591" s="67" t="e">
        <f t="shared" si="4371"/>
        <v>#N/A</v>
      </c>
      <c r="CE591" s="67" t="e">
        <f t="shared" si="4372"/>
        <v>#N/A</v>
      </c>
      <c r="CF591" s="67" t="e">
        <f t="shared" si="4373"/>
        <v>#N/A</v>
      </c>
      <c r="CG591" s="67" t="e">
        <f t="shared" si="4374"/>
        <v>#N/A</v>
      </c>
      <c r="CH591" s="67" t="e">
        <f t="shared" si="4375"/>
        <v>#N/A</v>
      </c>
      <c r="CI591" s="67" t="e">
        <f t="shared" si="4376"/>
        <v>#N/A</v>
      </c>
      <c r="CJ591" s="67" t="e">
        <f t="shared" si="4377"/>
        <v>#N/A</v>
      </c>
      <c r="CK591" s="67" t="e">
        <f t="shared" si="4378"/>
        <v>#N/A</v>
      </c>
      <c r="CL591" s="68" t="e">
        <f t="shared" si="4379"/>
        <v>#N/A</v>
      </c>
    </row>
    <row r="592" spans="2:90" hidden="1" x14ac:dyDescent="0.4">
      <c r="B592" t="str">
        <f t="shared" si="4300"/>
        <v>2016(株)リミックスポイント</v>
      </c>
      <c r="C592" t="str">
        <f t="shared" si="4301"/>
        <v>2016(株)リミックスポイント</v>
      </c>
      <c r="D592">
        <v>2016</v>
      </c>
      <c r="E592">
        <v>2017</v>
      </c>
      <c r="G592" s="36" t="s">
        <v>233</v>
      </c>
      <c r="H592">
        <v>3.9500000000000001E-4</v>
      </c>
      <c r="J592">
        <v>5.2400000000000005E-4</v>
      </c>
      <c r="L592" s="60" t="s">
        <v>2293</v>
      </c>
      <c r="M592" s="61">
        <v>2016</v>
      </c>
      <c r="N592" s="62" t="s">
        <v>322</v>
      </c>
      <c r="P592" s="60" t="s">
        <v>695</v>
      </c>
      <c r="Q592" s="61" t="e">
        <f t="shared" si="4308"/>
        <v>#N/A</v>
      </c>
      <c r="R592" s="61" t="e">
        <f t="shared" si="4309"/>
        <v>#N/A</v>
      </c>
      <c r="S592" s="61" t="e">
        <f t="shared" si="4310"/>
        <v>#N/A</v>
      </c>
      <c r="T592" s="61" t="e">
        <f t="shared" si="4311"/>
        <v>#N/A</v>
      </c>
      <c r="U592" s="61" t="e">
        <f t="shared" si="4312"/>
        <v>#N/A</v>
      </c>
      <c r="V592" s="61" t="e">
        <f t="shared" si="4313"/>
        <v>#N/A</v>
      </c>
      <c r="W592" s="61" t="e">
        <f t="shared" si="4314"/>
        <v>#N/A</v>
      </c>
      <c r="X592" s="61" t="e">
        <f t="shared" si="4315"/>
        <v>#N/A</v>
      </c>
      <c r="Y592" s="61" t="e">
        <f t="shared" si="4316"/>
        <v>#N/A</v>
      </c>
      <c r="Z592" s="61" t="e">
        <f t="shared" si="4317"/>
        <v>#N/A</v>
      </c>
      <c r="AA592" s="61">
        <f t="shared" si="4318"/>
        <v>1488</v>
      </c>
      <c r="AB592" s="61">
        <f t="shared" si="4319"/>
        <v>1488</v>
      </c>
      <c r="AC592" s="61">
        <f t="shared" si="4320"/>
        <v>1996</v>
      </c>
      <c r="AD592" s="61">
        <f t="shared" si="4321"/>
        <v>1996</v>
      </c>
      <c r="AE592" s="61">
        <f t="shared" si="4322"/>
        <v>2555</v>
      </c>
      <c r="AF592" s="61">
        <f t="shared" si="4323"/>
        <v>2555</v>
      </c>
      <c r="AG592" s="61" t="e">
        <f t="shared" si="4324"/>
        <v>#N/A</v>
      </c>
      <c r="AH592" s="61" t="e">
        <f t="shared" si="4325"/>
        <v>#N/A</v>
      </c>
      <c r="AI592" s="61" t="e">
        <f t="shared" si="4326"/>
        <v>#N/A</v>
      </c>
      <c r="AJ592" s="61" t="e">
        <f t="shared" ref="AJ592" si="4440">AI592+COUNTIF($L:$L,AI$2&amp;$P592)-1</f>
        <v>#N/A</v>
      </c>
      <c r="AK592" s="61" t="e">
        <f t="shared" si="4328"/>
        <v>#N/A</v>
      </c>
      <c r="AL592" s="61" t="e">
        <f t="shared" ref="AL592" si="4441">AK592+COUNTIF($L:$L,AK$2&amp;$P592)-1</f>
        <v>#N/A</v>
      </c>
      <c r="AM592" s="61" t="e">
        <f t="shared" si="4330"/>
        <v>#N/A</v>
      </c>
      <c r="AN592" s="61" t="e">
        <f t="shared" ref="AN592" si="4442">AM592+COUNTIF($L:$L,AM$2&amp;$P592)-1</f>
        <v>#N/A</v>
      </c>
      <c r="AO592" s="61" t="e">
        <f t="shared" si="4332"/>
        <v>#N/A</v>
      </c>
      <c r="AP592" s="61" t="e">
        <f t="shared" ref="AP592" si="4443">AO592+COUNTIF($L:$L,AO$2&amp;$P592)-1</f>
        <v>#N/A</v>
      </c>
      <c r="AQ592" s="61" t="e">
        <f t="shared" si="4334"/>
        <v>#N/A</v>
      </c>
      <c r="AR592" s="61" t="e">
        <f t="shared" ref="AR592" si="4444">AQ592+COUNTIF($L:$L,AQ$2&amp;$P592)-1</f>
        <v>#N/A</v>
      </c>
      <c r="AS592" s="61" t="e">
        <f t="shared" si="4336"/>
        <v>#N/A</v>
      </c>
      <c r="AT592" s="61" t="e">
        <f t="shared" ref="AT592" si="4445">AS592+COUNTIF($L:$L,AS$2&amp;$P592)-1</f>
        <v>#N/A</v>
      </c>
      <c r="AU592" s="61" t="e">
        <f t="shared" si="4338"/>
        <v>#N/A</v>
      </c>
      <c r="AV592" s="61" t="e">
        <f t="shared" si="4339"/>
        <v>#N/A</v>
      </c>
      <c r="AW592" s="61" t="e">
        <f t="shared" si="4340"/>
        <v>#N/A</v>
      </c>
      <c r="AX592" s="61" t="e">
        <f t="shared" si="4341"/>
        <v>#N/A</v>
      </c>
      <c r="AY592" s="61" t="e">
        <f t="shared" si="4342"/>
        <v>#N/A</v>
      </c>
      <c r="AZ592" s="62" t="e">
        <f t="shared" si="4343"/>
        <v>#N/A</v>
      </c>
      <c r="BB592" s="69" t="s">
        <v>695</v>
      </c>
      <c r="BC592" s="70" t="e">
        <f t="shared" si="4344"/>
        <v>#N/A</v>
      </c>
      <c r="BD592" s="70" t="e">
        <f t="shared" si="4345"/>
        <v>#N/A</v>
      </c>
      <c r="BE592" s="70" t="e">
        <f t="shared" si="4346"/>
        <v>#N/A</v>
      </c>
      <c r="BF592" s="70" t="e">
        <f t="shared" si="4347"/>
        <v>#N/A</v>
      </c>
      <c r="BG592" s="70" t="e">
        <f t="shared" si="4348"/>
        <v>#N/A</v>
      </c>
      <c r="BH592" s="70" t="e">
        <f t="shared" si="4349"/>
        <v>#N/A</v>
      </c>
      <c r="BI592" s="70" t="e">
        <f t="shared" si="4350"/>
        <v>#N/A</v>
      </c>
      <c r="BJ592" s="70" t="e">
        <f t="shared" si="4351"/>
        <v>#N/A</v>
      </c>
      <c r="BK592" s="70" t="e">
        <f t="shared" si="4352"/>
        <v>#N/A</v>
      </c>
      <c r="BL592" s="70" t="e">
        <f t="shared" si="4353"/>
        <v>#N/A</v>
      </c>
      <c r="BM592" s="70">
        <f t="shared" si="4354"/>
        <v>1727</v>
      </c>
      <c r="BN592" s="70">
        <f t="shared" si="4355"/>
        <v>1727</v>
      </c>
      <c r="BO592" s="70">
        <f t="shared" si="4356"/>
        <v>2488</v>
      </c>
      <c r="BP592" s="70">
        <f t="shared" si="4357"/>
        <v>2488</v>
      </c>
      <c r="BQ592" s="70">
        <f t="shared" si="4358"/>
        <v>3462</v>
      </c>
      <c r="BR592" s="70">
        <f t="shared" si="4359"/>
        <v>3462</v>
      </c>
      <c r="BS592" s="70" t="e">
        <f t="shared" si="4360"/>
        <v>#N/A</v>
      </c>
      <c r="BT592" s="70" t="e">
        <f t="shared" si="4361"/>
        <v>#N/A</v>
      </c>
      <c r="BU592" s="70" t="e">
        <f t="shared" si="4362"/>
        <v>#N/A</v>
      </c>
      <c r="BV592" s="70" t="e">
        <f t="shared" si="4363"/>
        <v>#N/A</v>
      </c>
      <c r="BW592" s="70" t="e">
        <f t="shared" si="4364"/>
        <v>#N/A</v>
      </c>
      <c r="BX592" s="70" t="e">
        <f t="shared" si="4365"/>
        <v>#N/A</v>
      </c>
      <c r="BY592" s="70" t="e">
        <f t="shared" si="4366"/>
        <v>#N/A</v>
      </c>
      <c r="BZ592" s="70" t="e">
        <f t="shared" si="4367"/>
        <v>#N/A</v>
      </c>
      <c r="CA592" s="70" t="e">
        <f t="shared" si="4368"/>
        <v>#N/A</v>
      </c>
      <c r="CB592" s="70" t="e">
        <f t="shared" si="4369"/>
        <v>#N/A</v>
      </c>
      <c r="CC592" s="70" t="e">
        <f t="shared" si="4370"/>
        <v>#N/A</v>
      </c>
      <c r="CD592" s="70" t="e">
        <f t="shared" si="4371"/>
        <v>#N/A</v>
      </c>
      <c r="CE592" s="70" t="e">
        <f t="shared" si="4372"/>
        <v>#N/A</v>
      </c>
      <c r="CF592" s="70" t="e">
        <f t="shared" si="4373"/>
        <v>#N/A</v>
      </c>
      <c r="CG592" s="70" t="e">
        <f t="shared" si="4374"/>
        <v>#N/A</v>
      </c>
      <c r="CH592" s="70" t="e">
        <f t="shared" si="4375"/>
        <v>#N/A</v>
      </c>
      <c r="CI592" s="70" t="e">
        <f t="shared" si="4376"/>
        <v>#N/A</v>
      </c>
      <c r="CJ592" s="70" t="e">
        <f t="shared" si="4377"/>
        <v>#N/A</v>
      </c>
      <c r="CK592" s="70" t="e">
        <f t="shared" si="4378"/>
        <v>#N/A</v>
      </c>
      <c r="CL592" s="71" t="e">
        <f t="shared" si="4379"/>
        <v>#N/A</v>
      </c>
    </row>
    <row r="593" spans="2:90" hidden="1" x14ac:dyDescent="0.4">
      <c r="B593" t="str">
        <f t="shared" si="4300"/>
        <v>2016大阪いずみ市民生活協同組合</v>
      </c>
      <c r="C593" t="str">
        <f t="shared" si="4301"/>
        <v>2016大阪いずみ市民生活協同組合</v>
      </c>
      <c r="D593">
        <v>2016</v>
      </c>
      <c r="E593">
        <v>2017</v>
      </c>
      <c r="G593" s="36" t="s">
        <v>298</v>
      </c>
      <c r="H593">
        <v>4.0200000000000001E-4</v>
      </c>
      <c r="J593">
        <v>3.59E-4</v>
      </c>
      <c r="L593" s="57" t="s">
        <v>2294</v>
      </c>
      <c r="M593" s="58">
        <v>2016</v>
      </c>
      <c r="N593" s="59" t="s">
        <v>323</v>
      </c>
      <c r="P593" s="57" t="s">
        <v>696</v>
      </c>
      <c r="Q593" s="58" t="e">
        <f t="shared" si="4308"/>
        <v>#N/A</v>
      </c>
      <c r="R593" s="58" t="e">
        <f t="shared" si="4309"/>
        <v>#N/A</v>
      </c>
      <c r="S593" s="58" t="e">
        <f t="shared" si="4310"/>
        <v>#N/A</v>
      </c>
      <c r="T593" s="58" t="e">
        <f t="shared" si="4311"/>
        <v>#N/A</v>
      </c>
      <c r="U593" s="58" t="e">
        <f t="shared" si="4312"/>
        <v>#N/A</v>
      </c>
      <c r="V593" s="58" t="e">
        <f t="shared" si="4313"/>
        <v>#N/A</v>
      </c>
      <c r="W593" s="58" t="e">
        <f t="shared" si="4314"/>
        <v>#N/A</v>
      </c>
      <c r="X593" s="58" t="e">
        <f t="shared" si="4315"/>
        <v>#N/A</v>
      </c>
      <c r="Y593" s="58" t="e">
        <f t="shared" si="4316"/>
        <v>#N/A</v>
      </c>
      <c r="Z593" s="58" t="e">
        <f t="shared" si="4317"/>
        <v>#N/A</v>
      </c>
      <c r="AA593" s="58">
        <f t="shared" si="4318"/>
        <v>1497</v>
      </c>
      <c r="AB593" s="58">
        <f t="shared" si="4319"/>
        <v>1497</v>
      </c>
      <c r="AC593" s="58" t="e">
        <f t="shared" si="4320"/>
        <v>#N/A</v>
      </c>
      <c r="AD593" s="58" t="e">
        <f t="shared" si="4321"/>
        <v>#N/A</v>
      </c>
      <c r="AE593" s="58" t="e">
        <f t="shared" si="4322"/>
        <v>#N/A</v>
      </c>
      <c r="AF593" s="58" t="e">
        <f t="shared" si="4323"/>
        <v>#N/A</v>
      </c>
      <c r="AG593" s="58" t="e">
        <f t="shared" si="4324"/>
        <v>#N/A</v>
      </c>
      <c r="AH593" s="58" t="e">
        <f t="shared" si="4325"/>
        <v>#N/A</v>
      </c>
      <c r="AI593" s="58" t="e">
        <f t="shared" si="4326"/>
        <v>#N/A</v>
      </c>
      <c r="AJ593" s="58" t="e">
        <f t="shared" ref="AJ593" si="4446">AI593+COUNTIF($L:$L,AI$2&amp;$P593)-1</f>
        <v>#N/A</v>
      </c>
      <c r="AK593" s="58" t="e">
        <f t="shared" si="4328"/>
        <v>#N/A</v>
      </c>
      <c r="AL593" s="58" t="e">
        <f t="shared" ref="AL593" si="4447">AK593+COUNTIF($L:$L,AK$2&amp;$P593)-1</f>
        <v>#N/A</v>
      </c>
      <c r="AM593" s="58" t="e">
        <f t="shared" si="4330"/>
        <v>#N/A</v>
      </c>
      <c r="AN593" s="58" t="e">
        <f t="shared" ref="AN593" si="4448">AM593+COUNTIF($L:$L,AM$2&amp;$P593)-1</f>
        <v>#N/A</v>
      </c>
      <c r="AO593" s="58" t="e">
        <f t="shared" si="4332"/>
        <v>#N/A</v>
      </c>
      <c r="AP593" s="58" t="e">
        <f t="shared" ref="AP593" si="4449">AO593+COUNTIF($L:$L,AO$2&amp;$P593)-1</f>
        <v>#N/A</v>
      </c>
      <c r="AQ593" s="58" t="e">
        <f t="shared" si="4334"/>
        <v>#N/A</v>
      </c>
      <c r="AR593" s="58" t="e">
        <f t="shared" ref="AR593" si="4450">AQ593+COUNTIF($L:$L,AQ$2&amp;$P593)-1</f>
        <v>#N/A</v>
      </c>
      <c r="AS593" s="58" t="e">
        <f t="shared" si="4336"/>
        <v>#N/A</v>
      </c>
      <c r="AT593" s="58" t="e">
        <f t="shared" ref="AT593" si="4451">AS593+COUNTIF($L:$L,AS$2&amp;$P593)-1</f>
        <v>#N/A</v>
      </c>
      <c r="AU593" s="58" t="e">
        <f t="shared" si="4338"/>
        <v>#N/A</v>
      </c>
      <c r="AV593" s="58" t="e">
        <f t="shared" si="4339"/>
        <v>#N/A</v>
      </c>
      <c r="AW593" s="58" t="e">
        <f t="shared" si="4340"/>
        <v>#N/A</v>
      </c>
      <c r="AX593" s="58" t="e">
        <f t="shared" si="4341"/>
        <v>#N/A</v>
      </c>
      <c r="AY593" s="58" t="e">
        <f t="shared" si="4342"/>
        <v>#N/A</v>
      </c>
      <c r="AZ593" s="59" t="e">
        <f t="shared" si="4343"/>
        <v>#N/A</v>
      </c>
      <c r="BB593" s="66" t="s">
        <v>696</v>
      </c>
      <c r="BC593" s="67" t="e">
        <f t="shared" si="4344"/>
        <v>#N/A</v>
      </c>
      <c r="BD593" s="67" t="e">
        <f t="shared" si="4345"/>
        <v>#N/A</v>
      </c>
      <c r="BE593" s="67" t="e">
        <f t="shared" si="4346"/>
        <v>#N/A</v>
      </c>
      <c r="BF593" s="67" t="e">
        <f t="shared" si="4347"/>
        <v>#N/A</v>
      </c>
      <c r="BG593" s="67" t="e">
        <f t="shared" si="4348"/>
        <v>#N/A</v>
      </c>
      <c r="BH593" s="67" t="e">
        <f t="shared" si="4349"/>
        <v>#N/A</v>
      </c>
      <c r="BI593" s="67" t="e">
        <f t="shared" si="4350"/>
        <v>#N/A</v>
      </c>
      <c r="BJ593" s="67" t="e">
        <f t="shared" si="4351"/>
        <v>#N/A</v>
      </c>
      <c r="BK593" s="67" t="e">
        <f t="shared" si="4352"/>
        <v>#N/A</v>
      </c>
      <c r="BL593" s="67" t="e">
        <f t="shared" si="4353"/>
        <v>#N/A</v>
      </c>
      <c r="BM593" s="67">
        <f t="shared" si="4354"/>
        <v>1736</v>
      </c>
      <c r="BN593" s="67">
        <f t="shared" si="4355"/>
        <v>1736</v>
      </c>
      <c r="BO593" s="67" t="e">
        <f t="shared" si="4356"/>
        <v>#N/A</v>
      </c>
      <c r="BP593" s="67" t="e">
        <f t="shared" si="4357"/>
        <v>#N/A</v>
      </c>
      <c r="BQ593" s="67" t="e">
        <f t="shared" si="4358"/>
        <v>#N/A</v>
      </c>
      <c r="BR593" s="67" t="e">
        <f t="shared" si="4359"/>
        <v>#N/A</v>
      </c>
      <c r="BS593" s="67" t="e">
        <f t="shared" si="4360"/>
        <v>#N/A</v>
      </c>
      <c r="BT593" s="67" t="e">
        <f t="shared" si="4361"/>
        <v>#N/A</v>
      </c>
      <c r="BU593" s="67" t="e">
        <f t="shared" si="4362"/>
        <v>#N/A</v>
      </c>
      <c r="BV593" s="67" t="e">
        <f t="shared" si="4363"/>
        <v>#N/A</v>
      </c>
      <c r="BW593" s="67" t="e">
        <f t="shared" si="4364"/>
        <v>#N/A</v>
      </c>
      <c r="BX593" s="67" t="e">
        <f t="shared" si="4365"/>
        <v>#N/A</v>
      </c>
      <c r="BY593" s="67" t="e">
        <f t="shared" si="4366"/>
        <v>#N/A</v>
      </c>
      <c r="BZ593" s="67" t="e">
        <f t="shared" si="4367"/>
        <v>#N/A</v>
      </c>
      <c r="CA593" s="67" t="e">
        <f t="shared" si="4368"/>
        <v>#N/A</v>
      </c>
      <c r="CB593" s="67" t="e">
        <f t="shared" si="4369"/>
        <v>#N/A</v>
      </c>
      <c r="CC593" s="67" t="e">
        <f t="shared" si="4370"/>
        <v>#N/A</v>
      </c>
      <c r="CD593" s="67" t="e">
        <f t="shared" si="4371"/>
        <v>#N/A</v>
      </c>
      <c r="CE593" s="67" t="e">
        <f t="shared" si="4372"/>
        <v>#N/A</v>
      </c>
      <c r="CF593" s="67" t="e">
        <f t="shared" si="4373"/>
        <v>#N/A</v>
      </c>
      <c r="CG593" s="67" t="e">
        <f t="shared" si="4374"/>
        <v>#N/A</v>
      </c>
      <c r="CH593" s="67" t="e">
        <f t="shared" si="4375"/>
        <v>#N/A</v>
      </c>
      <c r="CI593" s="67" t="e">
        <f t="shared" si="4376"/>
        <v>#N/A</v>
      </c>
      <c r="CJ593" s="67" t="e">
        <f t="shared" si="4377"/>
        <v>#N/A</v>
      </c>
      <c r="CK593" s="67" t="e">
        <f t="shared" si="4378"/>
        <v>#N/A</v>
      </c>
      <c r="CL593" s="68" t="e">
        <f t="shared" si="4379"/>
        <v>#N/A</v>
      </c>
    </row>
    <row r="594" spans="2:90" hidden="1" x14ac:dyDescent="0.4">
      <c r="B594" t="str">
        <f t="shared" si="4300"/>
        <v>2016(株)中海テレビ放送</v>
      </c>
      <c r="C594" t="str">
        <f t="shared" si="4301"/>
        <v>2016(株)中海テレビ放送</v>
      </c>
      <c r="D594">
        <v>2016</v>
      </c>
      <c r="E594">
        <v>2017</v>
      </c>
      <c r="G594" s="36" t="s">
        <v>299</v>
      </c>
      <c r="H594">
        <v>3.9399999999999998E-4</v>
      </c>
      <c r="J594">
        <v>4.9299999999999995E-4</v>
      </c>
      <c r="L594" s="60" t="s">
        <v>2295</v>
      </c>
      <c r="M594" s="61">
        <v>2016</v>
      </c>
      <c r="N594" s="62" t="s">
        <v>324</v>
      </c>
      <c r="P594" s="60" t="s">
        <v>697</v>
      </c>
      <c r="Q594" s="61" t="e">
        <f t="shared" si="4308"/>
        <v>#N/A</v>
      </c>
      <c r="R594" s="61" t="e">
        <f t="shared" si="4309"/>
        <v>#N/A</v>
      </c>
      <c r="S594" s="61" t="e">
        <f t="shared" si="4310"/>
        <v>#N/A</v>
      </c>
      <c r="T594" s="61" t="e">
        <f t="shared" si="4311"/>
        <v>#N/A</v>
      </c>
      <c r="U594" s="61" t="e">
        <f t="shared" si="4312"/>
        <v>#N/A</v>
      </c>
      <c r="V594" s="61" t="e">
        <f t="shared" si="4313"/>
        <v>#N/A</v>
      </c>
      <c r="W594" s="61" t="e">
        <f t="shared" si="4314"/>
        <v>#N/A</v>
      </c>
      <c r="X594" s="61" t="e">
        <f t="shared" si="4315"/>
        <v>#N/A</v>
      </c>
      <c r="Y594" s="61" t="e">
        <f t="shared" si="4316"/>
        <v>#N/A</v>
      </c>
      <c r="Z594" s="61" t="e">
        <f t="shared" si="4317"/>
        <v>#N/A</v>
      </c>
      <c r="AA594" s="61">
        <f t="shared" si="4318"/>
        <v>1499</v>
      </c>
      <c r="AB594" s="61">
        <f t="shared" si="4319"/>
        <v>1499</v>
      </c>
      <c r="AC594" s="61">
        <f t="shared" si="4320"/>
        <v>2006</v>
      </c>
      <c r="AD594" s="61">
        <f t="shared" si="4321"/>
        <v>2006</v>
      </c>
      <c r="AE594" s="61" t="e">
        <f t="shared" si="4322"/>
        <v>#N/A</v>
      </c>
      <c r="AF594" s="61" t="e">
        <f t="shared" si="4323"/>
        <v>#N/A</v>
      </c>
      <c r="AG594" s="61" t="e">
        <f t="shared" si="4324"/>
        <v>#N/A</v>
      </c>
      <c r="AH594" s="61" t="e">
        <f t="shared" si="4325"/>
        <v>#N/A</v>
      </c>
      <c r="AI594" s="61" t="e">
        <f t="shared" si="4326"/>
        <v>#N/A</v>
      </c>
      <c r="AJ594" s="61" t="e">
        <f t="shared" ref="AJ594" si="4452">AI594+COUNTIF($L:$L,AI$2&amp;$P594)-1</f>
        <v>#N/A</v>
      </c>
      <c r="AK594" s="61" t="e">
        <f t="shared" si="4328"/>
        <v>#N/A</v>
      </c>
      <c r="AL594" s="61" t="e">
        <f t="shared" ref="AL594" si="4453">AK594+COUNTIF($L:$L,AK$2&amp;$P594)-1</f>
        <v>#N/A</v>
      </c>
      <c r="AM594" s="61" t="e">
        <f t="shared" si="4330"/>
        <v>#N/A</v>
      </c>
      <c r="AN594" s="61" t="e">
        <f t="shared" ref="AN594" si="4454">AM594+COUNTIF($L:$L,AM$2&amp;$P594)-1</f>
        <v>#N/A</v>
      </c>
      <c r="AO594" s="61" t="e">
        <f t="shared" si="4332"/>
        <v>#N/A</v>
      </c>
      <c r="AP594" s="61" t="e">
        <f t="shared" ref="AP594" si="4455">AO594+COUNTIF($L:$L,AO$2&amp;$P594)-1</f>
        <v>#N/A</v>
      </c>
      <c r="AQ594" s="61" t="e">
        <f t="shared" si="4334"/>
        <v>#N/A</v>
      </c>
      <c r="AR594" s="61" t="e">
        <f t="shared" ref="AR594" si="4456">AQ594+COUNTIF($L:$L,AQ$2&amp;$P594)-1</f>
        <v>#N/A</v>
      </c>
      <c r="AS594" s="61" t="e">
        <f t="shared" si="4336"/>
        <v>#N/A</v>
      </c>
      <c r="AT594" s="61" t="e">
        <f t="shared" ref="AT594" si="4457">AS594+COUNTIF($L:$L,AS$2&amp;$P594)-1</f>
        <v>#N/A</v>
      </c>
      <c r="AU594" s="61" t="e">
        <f t="shared" si="4338"/>
        <v>#N/A</v>
      </c>
      <c r="AV594" s="61" t="e">
        <f t="shared" si="4339"/>
        <v>#N/A</v>
      </c>
      <c r="AW594" s="61" t="e">
        <f t="shared" si="4340"/>
        <v>#N/A</v>
      </c>
      <c r="AX594" s="61" t="e">
        <f t="shared" si="4341"/>
        <v>#N/A</v>
      </c>
      <c r="AY594" s="61" t="e">
        <f t="shared" si="4342"/>
        <v>#N/A</v>
      </c>
      <c r="AZ594" s="62" t="e">
        <f t="shared" si="4343"/>
        <v>#N/A</v>
      </c>
      <c r="BB594" s="69" t="s">
        <v>697</v>
      </c>
      <c r="BC594" s="70" t="e">
        <f t="shared" si="4344"/>
        <v>#N/A</v>
      </c>
      <c r="BD594" s="70" t="e">
        <f t="shared" si="4345"/>
        <v>#N/A</v>
      </c>
      <c r="BE594" s="70" t="e">
        <f t="shared" si="4346"/>
        <v>#N/A</v>
      </c>
      <c r="BF594" s="70" t="e">
        <f t="shared" si="4347"/>
        <v>#N/A</v>
      </c>
      <c r="BG594" s="70" t="e">
        <f t="shared" si="4348"/>
        <v>#N/A</v>
      </c>
      <c r="BH594" s="70" t="e">
        <f t="shared" si="4349"/>
        <v>#N/A</v>
      </c>
      <c r="BI594" s="70" t="e">
        <f t="shared" si="4350"/>
        <v>#N/A</v>
      </c>
      <c r="BJ594" s="70" t="e">
        <f t="shared" si="4351"/>
        <v>#N/A</v>
      </c>
      <c r="BK594" s="70" t="e">
        <f t="shared" si="4352"/>
        <v>#N/A</v>
      </c>
      <c r="BL594" s="70" t="e">
        <f t="shared" si="4353"/>
        <v>#N/A</v>
      </c>
      <c r="BM594" s="70">
        <f t="shared" si="4354"/>
        <v>1738</v>
      </c>
      <c r="BN594" s="70">
        <f t="shared" si="4355"/>
        <v>1738</v>
      </c>
      <c r="BO594" s="70">
        <f t="shared" si="4356"/>
        <v>2499</v>
      </c>
      <c r="BP594" s="70">
        <f t="shared" si="4357"/>
        <v>2499</v>
      </c>
      <c r="BQ594" s="70" t="e">
        <f t="shared" si="4358"/>
        <v>#N/A</v>
      </c>
      <c r="BR594" s="70" t="e">
        <f t="shared" si="4359"/>
        <v>#N/A</v>
      </c>
      <c r="BS594" s="70" t="e">
        <f t="shared" si="4360"/>
        <v>#N/A</v>
      </c>
      <c r="BT594" s="70" t="e">
        <f t="shared" si="4361"/>
        <v>#N/A</v>
      </c>
      <c r="BU594" s="70" t="e">
        <f t="shared" si="4362"/>
        <v>#N/A</v>
      </c>
      <c r="BV594" s="70" t="e">
        <f t="shared" si="4363"/>
        <v>#N/A</v>
      </c>
      <c r="BW594" s="70" t="e">
        <f t="shared" si="4364"/>
        <v>#N/A</v>
      </c>
      <c r="BX594" s="70" t="e">
        <f t="shared" si="4365"/>
        <v>#N/A</v>
      </c>
      <c r="BY594" s="70" t="e">
        <f t="shared" si="4366"/>
        <v>#N/A</v>
      </c>
      <c r="BZ594" s="70" t="e">
        <f t="shared" si="4367"/>
        <v>#N/A</v>
      </c>
      <c r="CA594" s="70" t="e">
        <f t="shared" si="4368"/>
        <v>#N/A</v>
      </c>
      <c r="CB594" s="70" t="e">
        <f t="shared" si="4369"/>
        <v>#N/A</v>
      </c>
      <c r="CC594" s="70" t="e">
        <f t="shared" si="4370"/>
        <v>#N/A</v>
      </c>
      <c r="CD594" s="70" t="e">
        <f t="shared" si="4371"/>
        <v>#N/A</v>
      </c>
      <c r="CE594" s="70" t="e">
        <f t="shared" si="4372"/>
        <v>#N/A</v>
      </c>
      <c r="CF594" s="70" t="e">
        <f t="shared" si="4373"/>
        <v>#N/A</v>
      </c>
      <c r="CG594" s="70" t="e">
        <f t="shared" si="4374"/>
        <v>#N/A</v>
      </c>
      <c r="CH594" s="70" t="e">
        <f t="shared" si="4375"/>
        <v>#N/A</v>
      </c>
      <c r="CI594" s="70" t="e">
        <f t="shared" si="4376"/>
        <v>#N/A</v>
      </c>
      <c r="CJ594" s="70" t="e">
        <f t="shared" si="4377"/>
        <v>#N/A</v>
      </c>
      <c r="CK594" s="70" t="e">
        <f t="shared" si="4378"/>
        <v>#N/A</v>
      </c>
      <c r="CL594" s="71" t="e">
        <f t="shared" si="4379"/>
        <v>#N/A</v>
      </c>
    </row>
    <row r="595" spans="2:90" hidden="1" x14ac:dyDescent="0.4">
      <c r="B595" t="str">
        <f t="shared" si="4300"/>
        <v>2016パシフィックパワー(株)</v>
      </c>
      <c r="C595" t="str">
        <f t="shared" si="4301"/>
        <v>2016パシフィックパワー(株)</v>
      </c>
      <c r="D595">
        <v>2016</v>
      </c>
      <c r="E595">
        <v>2017</v>
      </c>
      <c r="G595" s="36" t="s">
        <v>300</v>
      </c>
      <c r="H595">
        <v>5.5699999999999999E-4</v>
      </c>
      <c r="J595">
        <v>5.9199999999999997E-4</v>
      </c>
      <c r="L595" s="57" t="s">
        <v>2296</v>
      </c>
      <c r="M595" s="58">
        <v>2016</v>
      </c>
      <c r="N595" s="59" t="s">
        <v>325</v>
      </c>
      <c r="P595" s="57" t="s">
        <v>698</v>
      </c>
      <c r="Q595" s="58" t="e">
        <f t="shared" si="4308"/>
        <v>#N/A</v>
      </c>
      <c r="R595" s="58" t="e">
        <f t="shared" si="4309"/>
        <v>#N/A</v>
      </c>
      <c r="S595" s="58" t="e">
        <f t="shared" si="4310"/>
        <v>#N/A</v>
      </c>
      <c r="T595" s="58" t="e">
        <f t="shared" si="4311"/>
        <v>#N/A</v>
      </c>
      <c r="U595" s="58" t="e">
        <f t="shared" si="4312"/>
        <v>#N/A</v>
      </c>
      <c r="V595" s="58" t="e">
        <f t="shared" si="4313"/>
        <v>#N/A</v>
      </c>
      <c r="W595" s="58" t="e">
        <f t="shared" si="4314"/>
        <v>#N/A</v>
      </c>
      <c r="X595" s="58" t="e">
        <f t="shared" si="4315"/>
        <v>#N/A</v>
      </c>
      <c r="Y595" s="58" t="e">
        <f t="shared" si="4316"/>
        <v>#N/A</v>
      </c>
      <c r="Z595" s="58" t="e">
        <f t="shared" si="4317"/>
        <v>#N/A</v>
      </c>
      <c r="AA595" s="58">
        <f t="shared" si="4318"/>
        <v>1515</v>
      </c>
      <c r="AB595" s="58">
        <f t="shared" si="4319"/>
        <v>1515</v>
      </c>
      <c r="AC595" s="58" t="e">
        <f t="shared" si="4320"/>
        <v>#N/A</v>
      </c>
      <c r="AD595" s="58" t="e">
        <f t="shared" si="4321"/>
        <v>#N/A</v>
      </c>
      <c r="AE595" s="58" t="e">
        <f t="shared" si="4322"/>
        <v>#N/A</v>
      </c>
      <c r="AF595" s="58" t="e">
        <f t="shared" si="4323"/>
        <v>#N/A</v>
      </c>
      <c r="AG595" s="58" t="e">
        <f t="shared" si="4324"/>
        <v>#N/A</v>
      </c>
      <c r="AH595" s="58" t="e">
        <f t="shared" si="4325"/>
        <v>#N/A</v>
      </c>
      <c r="AI595" s="58" t="e">
        <f t="shared" si="4326"/>
        <v>#N/A</v>
      </c>
      <c r="AJ595" s="58" t="e">
        <f t="shared" ref="AJ595" si="4458">AI595+COUNTIF($L:$L,AI$2&amp;$P595)-1</f>
        <v>#N/A</v>
      </c>
      <c r="AK595" s="58" t="e">
        <f t="shared" si="4328"/>
        <v>#N/A</v>
      </c>
      <c r="AL595" s="58" t="e">
        <f t="shared" ref="AL595" si="4459">AK595+COUNTIF($L:$L,AK$2&amp;$P595)-1</f>
        <v>#N/A</v>
      </c>
      <c r="AM595" s="58" t="e">
        <f t="shared" si="4330"/>
        <v>#N/A</v>
      </c>
      <c r="AN595" s="58" t="e">
        <f t="shared" ref="AN595" si="4460">AM595+COUNTIF($L:$L,AM$2&amp;$P595)-1</f>
        <v>#N/A</v>
      </c>
      <c r="AO595" s="58" t="e">
        <f t="shared" si="4332"/>
        <v>#N/A</v>
      </c>
      <c r="AP595" s="58" t="e">
        <f t="shared" ref="AP595" si="4461">AO595+COUNTIF($L:$L,AO$2&amp;$P595)-1</f>
        <v>#N/A</v>
      </c>
      <c r="AQ595" s="58" t="e">
        <f t="shared" si="4334"/>
        <v>#N/A</v>
      </c>
      <c r="AR595" s="58" t="e">
        <f t="shared" ref="AR595" si="4462">AQ595+COUNTIF($L:$L,AQ$2&amp;$P595)-1</f>
        <v>#N/A</v>
      </c>
      <c r="AS595" s="58" t="e">
        <f t="shared" si="4336"/>
        <v>#N/A</v>
      </c>
      <c r="AT595" s="58" t="e">
        <f t="shared" ref="AT595" si="4463">AS595+COUNTIF($L:$L,AS$2&amp;$P595)-1</f>
        <v>#N/A</v>
      </c>
      <c r="AU595" s="58" t="e">
        <f t="shared" si="4338"/>
        <v>#N/A</v>
      </c>
      <c r="AV595" s="58" t="e">
        <f t="shared" si="4339"/>
        <v>#N/A</v>
      </c>
      <c r="AW595" s="58" t="e">
        <f t="shared" si="4340"/>
        <v>#N/A</v>
      </c>
      <c r="AX595" s="58" t="e">
        <f t="shared" si="4341"/>
        <v>#N/A</v>
      </c>
      <c r="AY595" s="58" t="e">
        <f t="shared" si="4342"/>
        <v>#N/A</v>
      </c>
      <c r="AZ595" s="59" t="e">
        <f t="shared" si="4343"/>
        <v>#N/A</v>
      </c>
      <c r="BB595" s="66" t="s">
        <v>698</v>
      </c>
      <c r="BC595" s="67" t="e">
        <f t="shared" si="4344"/>
        <v>#N/A</v>
      </c>
      <c r="BD595" s="67" t="e">
        <f t="shared" si="4345"/>
        <v>#N/A</v>
      </c>
      <c r="BE595" s="67" t="e">
        <f t="shared" si="4346"/>
        <v>#N/A</v>
      </c>
      <c r="BF595" s="67" t="e">
        <f t="shared" si="4347"/>
        <v>#N/A</v>
      </c>
      <c r="BG595" s="67" t="e">
        <f t="shared" si="4348"/>
        <v>#N/A</v>
      </c>
      <c r="BH595" s="67" t="e">
        <f t="shared" si="4349"/>
        <v>#N/A</v>
      </c>
      <c r="BI595" s="67" t="e">
        <f t="shared" si="4350"/>
        <v>#N/A</v>
      </c>
      <c r="BJ595" s="67" t="e">
        <f t="shared" si="4351"/>
        <v>#N/A</v>
      </c>
      <c r="BK595" s="67" t="e">
        <f t="shared" si="4352"/>
        <v>#N/A</v>
      </c>
      <c r="BL595" s="67" t="e">
        <f t="shared" si="4353"/>
        <v>#N/A</v>
      </c>
      <c r="BM595" s="67">
        <f t="shared" si="4354"/>
        <v>1757</v>
      </c>
      <c r="BN595" s="67">
        <f t="shared" si="4355"/>
        <v>1757</v>
      </c>
      <c r="BO595" s="67" t="e">
        <f t="shared" si="4356"/>
        <v>#N/A</v>
      </c>
      <c r="BP595" s="67" t="e">
        <f t="shared" si="4357"/>
        <v>#N/A</v>
      </c>
      <c r="BQ595" s="67" t="e">
        <f t="shared" si="4358"/>
        <v>#N/A</v>
      </c>
      <c r="BR595" s="67" t="e">
        <f t="shared" si="4359"/>
        <v>#N/A</v>
      </c>
      <c r="BS595" s="67" t="e">
        <f t="shared" si="4360"/>
        <v>#N/A</v>
      </c>
      <c r="BT595" s="67" t="e">
        <f t="shared" si="4361"/>
        <v>#N/A</v>
      </c>
      <c r="BU595" s="67" t="e">
        <f t="shared" si="4362"/>
        <v>#N/A</v>
      </c>
      <c r="BV595" s="67" t="e">
        <f t="shared" si="4363"/>
        <v>#N/A</v>
      </c>
      <c r="BW595" s="67" t="e">
        <f t="shared" si="4364"/>
        <v>#N/A</v>
      </c>
      <c r="BX595" s="67" t="e">
        <f t="shared" si="4365"/>
        <v>#N/A</v>
      </c>
      <c r="BY595" s="67" t="e">
        <f t="shared" si="4366"/>
        <v>#N/A</v>
      </c>
      <c r="BZ595" s="67" t="e">
        <f t="shared" si="4367"/>
        <v>#N/A</v>
      </c>
      <c r="CA595" s="67" t="e">
        <f t="shared" si="4368"/>
        <v>#N/A</v>
      </c>
      <c r="CB595" s="67" t="e">
        <f t="shared" si="4369"/>
        <v>#N/A</v>
      </c>
      <c r="CC595" s="67" t="e">
        <f t="shared" si="4370"/>
        <v>#N/A</v>
      </c>
      <c r="CD595" s="67" t="e">
        <f t="shared" si="4371"/>
        <v>#N/A</v>
      </c>
      <c r="CE595" s="67" t="e">
        <f t="shared" si="4372"/>
        <v>#N/A</v>
      </c>
      <c r="CF595" s="67" t="e">
        <f t="shared" si="4373"/>
        <v>#N/A</v>
      </c>
      <c r="CG595" s="67" t="e">
        <f t="shared" si="4374"/>
        <v>#N/A</v>
      </c>
      <c r="CH595" s="67" t="e">
        <f t="shared" si="4375"/>
        <v>#N/A</v>
      </c>
      <c r="CI595" s="67" t="e">
        <f t="shared" si="4376"/>
        <v>#N/A</v>
      </c>
      <c r="CJ595" s="67" t="e">
        <f t="shared" si="4377"/>
        <v>#N/A</v>
      </c>
      <c r="CK595" s="67" t="e">
        <f t="shared" si="4378"/>
        <v>#N/A</v>
      </c>
      <c r="CL595" s="68" t="e">
        <f t="shared" si="4379"/>
        <v>#N/A</v>
      </c>
    </row>
    <row r="596" spans="2:90" hidden="1" x14ac:dyDescent="0.4">
      <c r="B596" t="str">
        <f t="shared" si="4300"/>
        <v>2016(株)いちたかガスワン</v>
      </c>
      <c r="C596" t="str">
        <f t="shared" si="4301"/>
        <v>2016(株)いちたかガスワン</v>
      </c>
      <c r="D596">
        <v>2016</v>
      </c>
      <c r="E596">
        <v>2017</v>
      </c>
      <c r="G596" s="36" t="s">
        <v>198</v>
      </c>
      <c r="H596">
        <v>5.8500000000000002E-4</v>
      </c>
      <c r="J596">
        <v>6.2100000000000002E-4</v>
      </c>
      <c r="L596" s="60" t="s">
        <v>2297</v>
      </c>
      <c r="M596" s="61">
        <v>2016</v>
      </c>
      <c r="N596" s="62" t="s">
        <v>326</v>
      </c>
      <c r="P596" s="60" t="s">
        <v>699</v>
      </c>
      <c r="Q596" s="61" t="e">
        <f t="shared" si="4308"/>
        <v>#N/A</v>
      </c>
      <c r="R596" s="61" t="e">
        <f t="shared" si="4309"/>
        <v>#N/A</v>
      </c>
      <c r="S596" s="61" t="e">
        <f t="shared" si="4310"/>
        <v>#N/A</v>
      </c>
      <c r="T596" s="61" t="e">
        <f t="shared" si="4311"/>
        <v>#N/A</v>
      </c>
      <c r="U596" s="61" t="e">
        <f t="shared" si="4312"/>
        <v>#N/A</v>
      </c>
      <c r="V596" s="61" t="e">
        <f t="shared" si="4313"/>
        <v>#N/A</v>
      </c>
      <c r="W596" s="61" t="e">
        <f t="shared" si="4314"/>
        <v>#N/A</v>
      </c>
      <c r="X596" s="61" t="e">
        <f t="shared" si="4315"/>
        <v>#N/A</v>
      </c>
      <c r="Y596" s="61" t="e">
        <f t="shared" si="4316"/>
        <v>#N/A</v>
      </c>
      <c r="Z596" s="61" t="e">
        <f t="shared" si="4317"/>
        <v>#N/A</v>
      </c>
      <c r="AA596" s="61">
        <f t="shared" si="4318"/>
        <v>1522</v>
      </c>
      <c r="AB596" s="61">
        <f t="shared" si="4319"/>
        <v>1522</v>
      </c>
      <c r="AC596" s="61" t="e">
        <f t="shared" si="4320"/>
        <v>#N/A</v>
      </c>
      <c r="AD596" s="61" t="e">
        <f t="shared" si="4321"/>
        <v>#N/A</v>
      </c>
      <c r="AE596" s="61" t="e">
        <f t="shared" si="4322"/>
        <v>#N/A</v>
      </c>
      <c r="AF596" s="61" t="e">
        <f t="shared" si="4323"/>
        <v>#N/A</v>
      </c>
      <c r="AG596" s="61" t="e">
        <f t="shared" si="4324"/>
        <v>#N/A</v>
      </c>
      <c r="AH596" s="61" t="e">
        <f t="shared" si="4325"/>
        <v>#N/A</v>
      </c>
      <c r="AI596" s="61" t="e">
        <f t="shared" si="4326"/>
        <v>#N/A</v>
      </c>
      <c r="AJ596" s="61" t="e">
        <f t="shared" ref="AJ596" si="4464">AI596+COUNTIF($L:$L,AI$2&amp;$P596)-1</f>
        <v>#N/A</v>
      </c>
      <c r="AK596" s="61" t="e">
        <f t="shared" si="4328"/>
        <v>#N/A</v>
      </c>
      <c r="AL596" s="61" t="e">
        <f t="shared" ref="AL596" si="4465">AK596+COUNTIF($L:$L,AK$2&amp;$P596)-1</f>
        <v>#N/A</v>
      </c>
      <c r="AM596" s="61" t="e">
        <f t="shared" si="4330"/>
        <v>#N/A</v>
      </c>
      <c r="AN596" s="61" t="e">
        <f t="shared" ref="AN596" si="4466">AM596+COUNTIF($L:$L,AM$2&amp;$P596)-1</f>
        <v>#N/A</v>
      </c>
      <c r="AO596" s="61" t="e">
        <f t="shared" si="4332"/>
        <v>#N/A</v>
      </c>
      <c r="AP596" s="61" t="e">
        <f t="shared" ref="AP596" si="4467">AO596+COUNTIF($L:$L,AO$2&amp;$P596)-1</f>
        <v>#N/A</v>
      </c>
      <c r="AQ596" s="61" t="e">
        <f t="shared" si="4334"/>
        <v>#N/A</v>
      </c>
      <c r="AR596" s="61" t="e">
        <f t="shared" ref="AR596" si="4468">AQ596+COUNTIF($L:$L,AQ$2&amp;$P596)-1</f>
        <v>#N/A</v>
      </c>
      <c r="AS596" s="61" t="e">
        <f t="shared" si="4336"/>
        <v>#N/A</v>
      </c>
      <c r="AT596" s="61" t="e">
        <f t="shared" ref="AT596" si="4469">AS596+COUNTIF($L:$L,AS$2&amp;$P596)-1</f>
        <v>#N/A</v>
      </c>
      <c r="AU596" s="61" t="e">
        <f t="shared" si="4338"/>
        <v>#N/A</v>
      </c>
      <c r="AV596" s="61" t="e">
        <f t="shared" si="4339"/>
        <v>#N/A</v>
      </c>
      <c r="AW596" s="61" t="e">
        <f t="shared" si="4340"/>
        <v>#N/A</v>
      </c>
      <c r="AX596" s="61" t="e">
        <f t="shared" si="4341"/>
        <v>#N/A</v>
      </c>
      <c r="AY596" s="61" t="e">
        <f t="shared" si="4342"/>
        <v>#N/A</v>
      </c>
      <c r="AZ596" s="62" t="e">
        <f t="shared" si="4343"/>
        <v>#N/A</v>
      </c>
      <c r="BB596" s="69" t="s">
        <v>699</v>
      </c>
      <c r="BC596" s="70" t="e">
        <f t="shared" si="4344"/>
        <v>#N/A</v>
      </c>
      <c r="BD596" s="70" t="e">
        <f t="shared" si="4345"/>
        <v>#N/A</v>
      </c>
      <c r="BE596" s="70" t="e">
        <f t="shared" si="4346"/>
        <v>#N/A</v>
      </c>
      <c r="BF596" s="70" t="e">
        <f t="shared" si="4347"/>
        <v>#N/A</v>
      </c>
      <c r="BG596" s="70" t="e">
        <f t="shared" si="4348"/>
        <v>#N/A</v>
      </c>
      <c r="BH596" s="70" t="e">
        <f t="shared" si="4349"/>
        <v>#N/A</v>
      </c>
      <c r="BI596" s="70" t="e">
        <f t="shared" si="4350"/>
        <v>#N/A</v>
      </c>
      <c r="BJ596" s="70" t="e">
        <f t="shared" si="4351"/>
        <v>#N/A</v>
      </c>
      <c r="BK596" s="70" t="e">
        <f t="shared" si="4352"/>
        <v>#N/A</v>
      </c>
      <c r="BL596" s="70" t="e">
        <f t="shared" si="4353"/>
        <v>#N/A</v>
      </c>
      <c r="BM596" s="70">
        <f t="shared" si="4354"/>
        <v>1768</v>
      </c>
      <c r="BN596" s="70">
        <f t="shared" si="4355"/>
        <v>1768</v>
      </c>
      <c r="BO596" s="70" t="e">
        <f t="shared" si="4356"/>
        <v>#N/A</v>
      </c>
      <c r="BP596" s="70" t="e">
        <f t="shared" si="4357"/>
        <v>#N/A</v>
      </c>
      <c r="BQ596" s="70" t="e">
        <f t="shared" si="4358"/>
        <v>#N/A</v>
      </c>
      <c r="BR596" s="70" t="e">
        <f t="shared" si="4359"/>
        <v>#N/A</v>
      </c>
      <c r="BS596" s="70" t="e">
        <f t="shared" si="4360"/>
        <v>#N/A</v>
      </c>
      <c r="BT596" s="70" t="e">
        <f t="shared" si="4361"/>
        <v>#N/A</v>
      </c>
      <c r="BU596" s="70" t="e">
        <f t="shared" si="4362"/>
        <v>#N/A</v>
      </c>
      <c r="BV596" s="70" t="e">
        <f t="shared" si="4363"/>
        <v>#N/A</v>
      </c>
      <c r="BW596" s="70" t="e">
        <f t="shared" si="4364"/>
        <v>#N/A</v>
      </c>
      <c r="BX596" s="70" t="e">
        <f t="shared" si="4365"/>
        <v>#N/A</v>
      </c>
      <c r="BY596" s="70" t="e">
        <f t="shared" si="4366"/>
        <v>#N/A</v>
      </c>
      <c r="BZ596" s="70" t="e">
        <f t="shared" si="4367"/>
        <v>#N/A</v>
      </c>
      <c r="CA596" s="70" t="e">
        <f t="shared" si="4368"/>
        <v>#N/A</v>
      </c>
      <c r="CB596" s="70" t="e">
        <f t="shared" si="4369"/>
        <v>#N/A</v>
      </c>
      <c r="CC596" s="70" t="e">
        <f t="shared" si="4370"/>
        <v>#N/A</v>
      </c>
      <c r="CD596" s="70" t="e">
        <f t="shared" si="4371"/>
        <v>#N/A</v>
      </c>
      <c r="CE596" s="70" t="e">
        <f t="shared" si="4372"/>
        <v>#N/A</v>
      </c>
      <c r="CF596" s="70" t="e">
        <f t="shared" si="4373"/>
        <v>#N/A</v>
      </c>
      <c r="CG596" s="70" t="e">
        <f t="shared" si="4374"/>
        <v>#N/A</v>
      </c>
      <c r="CH596" s="70" t="e">
        <f t="shared" si="4375"/>
        <v>#N/A</v>
      </c>
      <c r="CI596" s="70" t="e">
        <f t="shared" si="4376"/>
        <v>#N/A</v>
      </c>
      <c r="CJ596" s="70" t="e">
        <f t="shared" si="4377"/>
        <v>#N/A</v>
      </c>
      <c r="CK596" s="70" t="e">
        <f t="shared" si="4378"/>
        <v>#N/A</v>
      </c>
      <c r="CL596" s="71" t="e">
        <f t="shared" si="4379"/>
        <v>#N/A</v>
      </c>
    </row>
    <row r="597" spans="2:90" hidden="1" x14ac:dyDescent="0.4">
      <c r="B597" t="str">
        <f t="shared" si="4300"/>
        <v>2016(株)ジェイコム足立</v>
      </c>
      <c r="C597" t="str">
        <f t="shared" si="4301"/>
        <v>2016(株)ジェイコム足立</v>
      </c>
      <c r="D597">
        <v>2016</v>
      </c>
      <c r="E597">
        <v>2017</v>
      </c>
      <c r="G597" s="36" t="s">
        <v>301</v>
      </c>
      <c r="H597">
        <v>5.8500000000000002E-4</v>
      </c>
      <c r="J597">
        <v>6.38E-4</v>
      </c>
      <c r="L597" s="57" t="s">
        <v>2298</v>
      </c>
      <c r="M597" s="58">
        <v>2016</v>
      </c>
      <c r="N597" s="59" t="s">
        <v>169</v>
      </c>
      <c r="P597" s="57" t="s">
        <v>700</v>
      </c>
      <c r="Q597" s="58" t="e">
        <f t="shared" si="4308"/>
        <v>#N/A</v>
      </c>
      <c r="R597" s="58" t="e">
        <f t="shared" si="4309"/>
        <v>#N/A</v>
      </c>
      <c r="S597" s="58" t="e">
        <f t="shared" si="4310"/>
        <v>#N/A</v>
      </c>
      <c r="T597" s="58" t="e">
        <f t="shared" si="4311"/>
        <v>#N/A</v>
      </c>
      <c r="U597" s="58" t="e">
        <f t="shared" si="4312"/>
        <v>#N/A</v>
      </c>
      <c r="V597" s="58" t="e">
        <f t="shared" si="4313"/>
        <v>#N/A</v>
      </c>
      <c r="W597" s="58" t="e">
        <f t="shared" si="4314"/>
        <v>#N/A</v>
      </c>
      <c r="X597" s="58" t="e">
        <f t="shared" si="4315"/>
        <v>#N/A</v>
      </c>
      <c r="Y597" s="58" t="e">
        <f t="shared" si="4316"/>
        <v>#N/A</v>
      </c>
      <c r="Z597" s="58" t="e">
        <f t="shared" si="4317"/>
        <v>#N/A</v>
      </c>
      <c r="AA597" s="58">
        <f t="shared" si="4318"/>
        <v>1528</v>
      </c>
      <c r="AB597" s="58">
        <f t="shared" si="4319"/>
        <v>1528</v>
      </c>
      <c r="AC597" s="58" t="e">
        <f t="shared" si="4320"/>
        <v>#N/A</v>
      </c>
      <c r="AD597" s="58" t="e">
        <f t="shared" si="4321"/>
        <v>#N/A</v>
      </c>
      <c r="AE597" s="58" t="e">
        <f t="shared" si="4322"/>
        <v>#N/A</v>
      </c>
      <c r="AF597" s="58" t="e">
        <f t="shared" si="4323"/>
        <v>#N/A</v>
      </c>
      <c r="AG597" s="58" t="e">
        <f t="shared" si="4324"/>
        <v>#N/A</v>
      </c>
      <c r="AH597" s="58" t="e">
        <f t="shared" si="4325"/>
        <v>#N/A</v>
      </c>
      <c r="AI597" s="58" t="e">
        <f t="shared" ref="AI597:AI612" si="4470">MATCH(AI$3&amp;$P597,$L:$L,0)</f>
        <v>#N/A</v>
      </c>
      <c r="AJ597" s="58" t="e">
        <f t="shared" ref="AJ597" si="4471">AI597+COUNTIF($L:$L,AI$2&amp;$P597)-1</f>
        <v>#N/A</v>
      </c>
      <c r="AK597" s="58" t="e">
        <f t="shared" ref="AK597:AK612" si="4472">MATCH(AK$3&amp;$P597,$L:$L,0)</f>
        <v>#N/A</v>
      </c>
      <c r="AL597" s="58" t="e">
        <f t="shared" ref="AL597" si="4473">AK597+COUNTIF($L:$L,AK$2&amp;$P597)-1</f>
        <v>#N/A</v>
      </c>
      <c r="AM597" s="58" t="e">
        <f t="shared" ref="AM597:AM612" si="4474">MATCH(AM$3&amp;$P597,$L:$L,0)</f>
        <v>#N/A</v>
      </c>
      <c r="AN597" s="58" t="e">
        <f t="shared" ref="AN597" si="4475">AM597+COUNTIF($L:$L,AM$2&amp;$P597)-1</f>
        <v>#N/A</v>
      </c>
      <c r="AO597" s="58" t="e">
        <f t="shared" ref="AO597:AO612" si="4476">MATCH(AO$3&amp;$P597,$L:$L,0)</f>
        <v>#N/A</v>
      </c>
      <c r="AP597" s="58" t="e">
        <f t="shared" ref="AP597" si="4477">AO597+COUNTIF($L:$L,AO$2&amp;$P597)-1</f>
        <v>#N/A</v>
      </c>
      <c r="AQ597" s="58" t="e">
        <f t="shared" ref="AQ597:AQ612" si="4478">MATCH(AQ$3&amp;$P597,$L:$L,0)</f>
        <v>#N/A</v>
      </c>
      <c r="AR597" s="58" t="e">
        <f t="shared" ref="AR597" si="4479">AQ597+COUNTIF($L:$L,AQ$2&amp;$P597)-1</f>
        <v>#N/A</v>
      </c>
      <c r="AS597" s="58" t="e">
        <f t="shared" ref="AS597:AS612" si="4480">MATCH(AS$3&amp;$P597,$L:$L,0)</f>
        <v>#N/A</v>
      </c>
      <c r="AT597" s="58" t="e">
        <f t="shared" ref="AT597" si="4481">AS597+COUNTIF($L:$L,AS$2&amp;$P597)-1</f>
        <v>#N/A</v>
      </c>
      <c r="AU597" s="58" t="e">
        <f t="shared" ref="AU597:AU612" si="4482">MATCH(AU$3&amp;$P597,$L:$L,0)</f>
        <v>#N/A</v>
      </c>
      <c r="AV597" s="58" t="e">
        <f t="shared" si="4339"/>
        <v>#N/A</v>
      </c>
      <c r="AW597" s="58" t="e">
        <f t="shared" si="4340"/>
        <v>#N/A</v>
      </c>
      <c r="AX597" s="58" t="e">
        <f t="shared" si="4341"/>
        <v>#N/A</v>
      </c>
      <c r="AY597" s="58" t="e">
        <f t="shared" si="4342"/>
        <v>#N/A</v>
      </c>
      <c r="AZ597" s="59" t="e">
        <f t="shared" si="4343"/>
        <v>#N/A</v>
      </c>
      <c r="BB597" s="66" t="s">
        <v>700</v>
      </c>
      <c r="BC597" s="67" t="e">
        <f t="shared" si="4344"/>
        <v>#N/A</v>
      </c>
      <c r="BD597" s="67" t="e">
        <f t="shared" si="4345"/>
        <v>#N/A</v>
      </c>
      <c r="BE597" s="67" t="e">
        <f t="shared" si="4346"/>
        <v>#N/A</v>
      </c>
      <c r="BF597" s="67" t="e">
        <f t="shared" si="4347"/>
        <v>#N/A</v>
      </c>
      <c r="BG597" s="67" t="e">
        <f t="shared" si="4348"/>
        <v>#N/A</v>
      </c>
      <c r="BH597" s="67" t="e">
        <f t="shared" si="4349"/>
        <v>#N/A</v>
      </c>
      <c r="BI597" s="67" t="e">
        <f t="shared" si="4350"/>
        <v>#N/A</v>
      </c>
      <c r="BJ597" s="67" t="e">
        <f t="shared" si="4351"/>
        <v>#N/A</v>
      </c>
      <c r="BK597" s="67" t="e">
        <f t="shared" si="4352"/>
        <v>#N/A</v>
      </c>
      <c r="BL597" s="67" t="e">
        <f t="shared" si="4353"/>
        <v>#N/A</v>
      </c>
      <c r="BM597" s="67">
        <f t="shared" si="4354"/>
        <v>1774</v>
      </c>
      <c r="BN597" s="67">
        <f t="shared" si="4355"/>
        <v>1774</v>
      </c>
      <c r="BO597" s="67" t="e">
        <f t="shared" si="4356"/>
        <v>#N/A</v>
      </c>
      <c r="BP597" s="67" t="e">
        <f t="shared" si="4357"/>
        <v>#N/A</v>
      </c>
      <c r="BQ597" s="67" t="e">
        <f t="shared" si="4358"/>
        <v>#N/A</v>
      </c>
      <c r="BR597" s="67" t="e">
        <f t="shared" si="4359"/>
        <v>#N/A</v>
      </c>
      <c r="BS597" s="67" t="e">
        <f t="shared" si="4360"/>
        <v>#N/A</v>
      </c>
      <c r="BT597" s="67" t="e">
        <f t="shared" si="4361"/>
        <v>#N/A</v>
      </c>
      <c r="BU597" s="67" t="e">
        <f t="shared" si="4362"/>
        <v>#N/A</v>
      </c>
      <c r="BV597" s="67" t="e">
        <f t="shared" si="4363"/>
        <v>#N/A</v>
      </c>
      <c r="BW597" s="67" t="e">
        <f t="shared" si="4364"/>
        <v>#N/A</v>
      </c>
      <c r="BX597" s="67" t="e">
        <f t="shared" si="4365"/>
        <v>#N/A</v>
      </c>
      <c r="BY597" s="67" t="e">
        <f t="shared" si="4366"/>
        <v>#N/A</v>
      </c>
      <c r="BZ597" s="67" t="e">
        <f t="shared" si="4367"/>
        <v>#N/A</v>
      </c>
      <c r="CA597" s="67" t="e">
        <f t="shared" si="4368"/>
        <v>#N/A</v>
      </c>
      <c r="CB597" s="67" t="e">
        <f t="shared" si="4369"/>
        <v>#N/A</v>
      </c>
      <c r="CC597" s="67" t="e">
        <f t="shared" si="4370"/>
        <v>#N/A</v>
      </c>
      <c r="CD597" s="67" t="e">
        <f t="shared" si="4371"/>
        <v>#N/A</v>
      </c>
      <c r="CE597" s="67" t="e">
        <f t="shared" si="4372"/>
        <v>#N/A</v>
      </c>
      <c r="CF597" s="67" t="e">
        <f t="shared" si="4373"/>
        <v>#N/A</v>
      </c>
      <c r="CG597" s="67" t="e">
        <f t="shared" si="4374"/>
        <v>#N/A</v>
      </c>
      <c r="CH597" s="67" t="e">
        <f t="shared" si="4375"/>
        <v>#N/A</v>
      </c>
      <c r="CI597" s="67" t="e">
        <f t="shared" si="4376"/>
        <v>#N/A</v>
      </c>
      <c r="CJ597" s="67" t="e">
        <f t="shared" si="4377"/>
        <v>#N/A</v>
      </c>
      <c r="CK597" s="67" t="e">
        <f t="shared" si="4378"/>
        <v>#N/A</v>
      </c>
      <c r="CL597" s="68" t="e">
        <f t="shared" si="4379"/>
        <v>#N/A</v>
      </c>
    </row>
    <row r="598" spans="2:90" hidden="1" x14ac:dyDescent="0.4">
      <c r="B598" t="str">
        <f t="shared" si="4300"/>
        <v>2016(株)ジェイコムイースト</v>
      </c>
      <c r="C598" t="str">
        <f t="shared" si="4301"/>
        <v>2016(株)ジェイコムイースト</v>
      </c>
      <c r="D598">
        <v>2016</v>
      </c>
      <c r="E598">
        <v>2017</v>
      </c>
      <c r="G598" s="36" t="s">
        <v>302</v>
      </c>
      <c r="H598">
        <v>5.8500000000000002E-4</v>
      </c>
      <c r="J598">
        <v>6.3600000000000006E-4</v>
      </c>
      <c r="L598" s="60" t="s">
        <v>2299</v>
      </c>
      <c r="M598" s="61">
        <v>2016</v>
      </c>
      <c r="N598" s="62" t="s">
        <v>327</v>
      </c>
      <c r="P598" s="60" t="s">
        <v>701</v>
      </c>
      <c r="Q598" s="61" t="e">
        <f t="shared" si="4308"/>
        <v>#N/A</v>
      </c>
      <c r="R598" s="61" t="e">
        <f t="shared" si="4309"/>
        <v>#N/A</v>
      </c>
      <c r="S598" s="61" t="e">
        <f t="shared" si="4310"/>
        <v>#N/A</v>
      </c>
      <c r="T598" s="61" t="e">
        <f t="shared" si="4311"/>
        <v>#N/A</v>
      </c>
      <c r="U598" s="61" t="e">
        <f t="shared" si="4312"/>
        <v>#N/A</v>
      </c>
      <c r="V598" s="61" t="e">
        <f t="shared" si="4313"/>
        <v>#N/A</v>
      </c>
      <c r="W598" s="61" t="e">
        <f t="shared" si="4314"/>
        <v>#N/A</v>
      </c>
      <c r="X598" s="61" t="e">
        <f t="shared" si="4315"/>
        <v>#N/A</v>
      </c>
      <c r="Y598" s="61" t="e">
        <f t="shared" si="4316"/>
        <v>#N/A</v>
      </c>
      <c r="Z598" s="61" t="e">
        <f t="shared" si="4317"/>
        <v>#N/A</v>
      </c>
      <c r="AA598" s="61">
        <f t="shared" si="4318"/>
        <v>1537</v>
      </c>
      <c r="AB598" s="61">
        <f t="shared" si="4319"/>
        <v>1537</v>
      </c>
      <c r="AC598" s="61">
        <f t="shared" si="4320"/>
        <v>2043</v>
      </c>
      <c r="AD598" s="61">
        <f t="shared" si="4321"/>
        <v>2043</v>
      </c>
      <c r="AE598" s="61" t="e">
        <f t="shared" si="4322"/>
        <v>#N/A</v>
      </c>
      <c r="AF598" s="61" t="e">
        <f t="shared" si="4323"/>
        <v>#N/A</v>
      </c>
      <c r="AG598" s="61" t="e">
        <f t="shared" si="4324"/>
        <v>#N/A</v>
      </c>
      <c r="AH598" s="61" t="e">
        <f t="shared" si="4325"/>
        <v>#N/A</v>
      </c>
      <c r="AI598" s="61" t="e">
        <f t="shared" si="4470"/>
        <v>#N/A</v>
      </c>
      <c r="AJ598" s="61" t="e">
        <f t="shared" ref="AJ598" si="4483">AI598+COUNTIF($L:$L,AI$2&amp;$P598)-1</f>
        <v>#N/A</v>
      </c>
      <c r="AK598" s="61" t="e">
        <f t="shared" si="4472"/>
        <v>#N/A</v>
      </c>
      <c r="AL598" s="61" t="e">
        <f t="shared" ref="AL598" si="4484">AK598+COUNTIF($L:$L,AK$2&amp;$P598)-1</f>
        <v>#N/A</v>
      </c>
      <c r="AM598" s="61" t="e">
        <f t="shared" si="4474"/>
        <v>#N/A</v>
      </c>
      <c r="AN598" s="61" t="e">
        <f t="shared" ref="AN598" si="4485">AM598+COUNTIF($L:$L,AM$2&amp;$P598)-1</f>
        <v>#N/A</v>
      </c>
      <c r="AO598" s="61" t="e">
        <f t="shared" si="4476"/>
        <v>#N/A</v>
      </c>
      <c r="AP598" s="61" t="e">
        <f t="shared" ref="AP598" si="4486">AO598+COUNTIF($L:$L,AO$2&amp;$P598)-1</f>
        <v>#N/A</v>
      </c>
      <c r="AQ598" s="61" t="e">
        <f t="shared" si="4478"/>
        <v>#N/A</v>
      </c>
      <c r="AR598" s="61" t="e">
        <f t="shared" ref="AR598" si="4487">AQ598+COUNTIF($L:$L,AQ$2&amp;$P598)-1</f>
        <v>#N/A</v>
      </c>
      <c r="AS598" s="61" t="e">
        <f t="shared" si="4480"/>
        <v>#N/A</v>
      </c>
      <c r="AT598" s="61" t="e">
        <f t="shared" ref="AT598" si="4488">AS598+COUNTIF($L:$L,AS$2&amp;$P598)-1</f>
        <v>#N/A</v>
      </c>
      <c r="AU598" s="61" t="e">
        <f t="shared" si="4482"/>
        <v>#N/A</v>
      </c>
      <c r="AV598" s="61" t="e">
        <f t="shared" si="4339"/>
        <v>#N/A</v>
      </c>
      <c r="AW598" s="61" t="e">
        <f t="shared" si="4340"/>
        <v>#N/A</v>
      </c>
      <c r="AX598" s="61" t="e">
        <f t="shared" si="4341"/>
        <v>#N/A</v>
      </c>
      <c r="AY598" s="61" t="e">
        <f t="shared" si="4342"/>
        <v>#N/A</v>
      </c>
      <c r="AZ598" s="62" t="e">
        <f t="shared" si="4343"/>
        <v>#N/A</v>
      </c>
      <c r="BB598" s="69" t="s">
        <v>701</v>
      </c>
      <c r="BC598" s="70" t="e">
        <f t="shared" si="4344"/>
        <v>#N/A</v>
      </c>
      <c r="BD598" s="70" t="e">
        <f t="shared" si="4345"/>
        <v>#N/A</v>
      </c>
      <c r="BE598" s="70" t="e">
        <f t="shared" si="4346"/>
        <v>#N/A</v>
      </c>
      <c r="BF598" s="70" t="e">
        <f t="shared" si="4347"/>
        <v>#N/A</v>
      </c>
      <c r="BG598" s="70" t="e">
        <f t="shared" si="4348"/>
        <v>#N/A</v>
      </c>
      <c r="BH598" s="70" t="e">
        <f t="shared" si="4349"/>
        <v>#N/A</v>
      </c>
      <c r="BI598" s="70" t="e">
        <f t="shared" si="4350"/>
        <v>#N/A</v>
      </c>
      <c r="BJ598" s="70" t="e">
        <f t="shared" si="4351"/>
        <v>#N/A</v>
      </c>
      <c r="BK598" s="70" t="e">
        <f t="shared" si="4352"/>
        <v>#N/A</v>
      </c>
      <c r="BL598" s="70" t="e">
        <f t="shared" si="4353"/>
        <v>#N/A</v>
      </c>
      <c r="BM598" s="70">
        <f t="shared" si="4354"/>
        <v>1792</v>
      </c>
      <c r="BN598" s="70">
        <f t="shared" si="4355"/>
        <v>1794</v>
      </c>
      <c r="BO598" s="70">
        <f t="shared" si="4356"/>
        <v>2559</v>
      </c>
      <c r="BP598" s="70">
        <f t="shared" si="4357"/>
        <v>2561</v>
      </c>
      <c r="BQ598" s="70" t="e">
        <f t="shared" si="4358"/>
        <v>#N/A</v>
      </c>
      <c r="BR598" s="70" t="e">
        <f t="shared" si="4359"/>
        <v>#N/A</v>
      </c>
      <c r="BS598" s="70" t="e">
        <f t="shared" si="4360"/>
        <v>#N/A</v>
      </c>
      <c r="BT598" s="70" t="e">
        <f t="shared" si="4361"/>
        <v>#N/A</v>
      </c>
      <c r="BU598" s="70" t="e">
        <f t="shared" si="4362"/>
        <v>#N/A</v>
      </c>
      <c r="BV598" s="70" t="e">
        <f t="shared" si="4363"/>
        <v>#N/A</v>
      </c>
      <c r="BW598" s="70" t="e">
        <f t="shared" si="4364"/>
        <v>#N/A</v>
      </c>
      <c r="BX598" s="70" t="e">
        <f t="shared" si="4365"/>
        <v>#N/A</v>
      </c>
      <c r="BY598" s="70" t="e">
        <f t="shared" si="4366"/>
        <v>#N/A</v>
      </c>
      <c r="BZ598" s="70" t="e">
        <f t="shared" si="4367"/>
        <v>#N/A</v>
      </c>
      <c r="CA598" s="70" t="e">
        <f t="shared" si="4368"/>
        <v>#N/A</v>
      </c>
      <c r="CB598" s="70" t="e">
        <f t="shared" si="4369"/>
        <v>#N/A</v>
      </c>
      <c r="CC598" s="70" t="e">
        <f t="shared" si="4370"/>
        <v>#N/A</v>
      </c>
      <c r="CD598" s="70" t="e">
        <f t="shared" si="4371"/>
        <v>#N/A</v>
      </c>
      <c r="CE598" s="70" t="e">
        <f t="shared" si="4372"/>
        <v>#N/A</v>
      </c>
      <c r="CF598" s="70" t="e">
        <f t="shared" si="4373"/>
        <v>#N/A</v>
      </c>
      <c r="CG598" s="70" t="e">
        <f t="shared" si="4374"/>
        <v>#N/A</v>
      </c>
      <c r="CH598" s="70" t="e">
        <f t="shared" si="4375"/>
        <v>#N/A</v>
      </c>
      <c r="CI598" s="70" t="e">
        <f t="shared" si="4376"/>
        <v>#N/A</v>
      </c>
      <c r="CJ598" s="70" t="e">
        <f t="shared" si="4377"/>
        <v>#N/A</v>
      </c>
      <c r="CK598" s="70" t="e">
        <f t="shared" si="4378"/>
        <v>#N/A</v>
      </c>
      <c r="CL598" s="71" t="e">
        <f t="shared" si="4379"/>
        <v>#N/A</v>
      </c>
    </row>
    <row r="599" spans="2:90" hidden="1" x14ac:dyDescent="0.4">
      <c r="B599" t="str">
        <f t="shared" si="4300"/>
        <v>2016(株)ジェイコム市川</v>
      </c>
      <c r="C599" t="str">
        <f t="shared" si="4301"/>
        <v>2016(株)ジェイコム市川</v>
      </c>
      <c r="D599">
        <v>2016</v>
      </c>
      <c r="E599">
        <v>2017</v>
      </c>
      <c r="G599" s="36" t="s">
        <v>303</v>
      </c>
      <c r="H599">
        <v>5.8999999999999992E-4</v>
      </c>
      <c r="J599">
        <v>6.38E-4</v>
      </c>
      <c r="L599" s="57" t="s">
        <v>2300</v>
      </c>
      <c r="M599" s="58">
        <v>2016</v>
      </c>
      <c r="N599" s="59" t="s">
        <v>238</v>
      </c>
      <c r="P599" s="57" t="s">
        <v>702</v>
      </c>
      <c r="Q599" s="58" t="e">
        <f t="shared" si="4308"/>
        <v>#N/A</v>
      </c>
      <c r="R599" s="58" t="e">
        <f t="shared" si="4309"/>
        <v>#N/A</v>
      </c>
      <c r="S599" s="58" t="e">
        <f t="shared" si="4310"/>
        <v>#N/A</v>
      </c>
      <c r="T599" s="58" t="e">
        <f t="shared" si="4311"/>
        <v>#N/A</v>
      </c>
      <c r="U599" s="58" t="e">
        <f t="shared" si="4312"/>
        <v>#N/A</v>
      </c>
      <c r="V599" s="58" t="e">
        <f t="shared" si="4313"/>
        <v>#N/A</v>
      </c>
      <c r="W599" s="58" t="e">
        <f t="shared" si="4314"/>
        <v>#N/A</v>
      </c>
      <c r="X599" s="58" t="e">
        <f t="shared" si="4315"/>
        <v>#N/A</v>
      </c>
      <c r="Y599" s="58" t="e">
        <f t="shared" si="4316"/>
        <v>#N/A</v>
      </c>
      <c r="Z599" s="58" t="e">
        <f t="shared" si="4317"/>
        <v>#N/A</v>
      </c>
      <c r="AA599" s="58">
        <f t="shared" si="4318"/>
        <v>1547</v>
      </c>
      <c r="AB599" s="58">
        <f t="shared" si="4319"/>
        <v>1547</v>
      </c>
      <c r="AC599" s="58">
        <f t="shared" si="4320"/>
        <v>2053</v>
      </c>
      <c r="AD599" s="58">
        <f t="shared" si="4321"/>
        <v>2053</v>
      </c>
      <c r="AE599" s="58">
        <f t="shared" si="4322"/>
        <v>2607</v>
      </c>
      <c r="AF599" s="58">
        <f t="shared" si="4323"/>
        <v>2607</v>
      </c>
      <c r="AG599" s="58" t="e">
        <f t="shared" si="4324"/>
        <v>#N/A</v>
      </c>
      <c r="AH599" s="58" t="e">
        <f t="shared" si="4325"/>
        <v>#N/A</v>
      </c>
      <c r="AI599" s="58" t="e">
        <f t="shared" si="4470"/>
        <v>#N/A</v>
      </c>
      <c r="AJ599" s="58" t="e">
        <f t="shared" ref="AJ599" si="4489">AI599+COUNTIF($L:$L,AI$2&amp;$P599)-1</f>
        <v>#N/A</v>
      </c>
      <c r="AK599" s="58" t="e">
        <f t="shared" si="4472"/>
        <v>#N/A</v>
      </c>
      <c r="AL599" s="58" t="e">
        <f t="shared" ref="AL599" si="4490">AK599+COUNTIF($L:$L,AK$2&amp;$P599)-1</f>
        <v>#N/A</v>
      </c>
      <c r="AM599" s="58" t="e">
        <f t="shared" si="4474"/>
        <v>#N/A</v>
      </c>
      <c r="AN599" s="58" t="e">
        <f t="shared" ref="AN599" si="4491">AM599+COUNTIF($L:$L,AM$2&amp;$P599)-1</f>
        <v>#N/A</v>
      </c>
      <c r="AO599" s="58" t="e">
        <f t="shared" si="4476"/>
        <v>#N/A</v>
      </c>
      <c r="AP599" s="58" t="e">
        <f t="shared" ref="AP599" si="4492">AO599+COUNTIF($L:$L,AO$2&amp;$P599)-1</f>
        <v>#N/A</v>
      </c>
      <c r="AQ599" s="58" t="e">
        <f t="shared" si="4478"/>
        <v>#N/A</v>
      </c>
      <c r="AR599" s="58" t="e">
        <f t="shared" ref="AR599" si="4493">AQ599+COUNTIF($L:$L,AQ$2&amp;$P599)-1</f>
        <v>#N/A</v>
      </c>
      <c r="AS599" s="58" t="e">
        <f t="shared" si="4480"/>
        <v>#N/A</v>
      </c>
      <c r="AT599" s="58" t="e">
        <f t="shared" ref="AT599" si="4494">AS599+COUNTIF($L:$L,AS$2&amp;$P599)-1</f>
        <v>#N/A</v>
      </c>
      <c r="AU599" s="58" t="e">
        <f t="shared" si="4482"/>
        <v>#N/A</v>
      </c>
      <c r="AV599" s="58" t="e">
        <f t="shared" si="4339"/>
        <v>#N/A</v>
      </c>
      <c r="AW599" s="58" t="e">
        <f t="shared" si="4340"/>
        <v>#N/A</v>
      </c>
      <c r="AX599" s="58" t="e">
        <f t="shared" si="4341"/>
        <v>#N/A</v>
      </c>
      <c r="AY599" s="58" t="e">
        <f t="shared" si="4342"/>
        <v>#N/A</v>
      </c>
      <c r="AZ599" s="59" t="e">
        <f t="shared" si="4343"/>
        <v>#N/A</v>
      </c>
      <c r="BB599" s="66" t="s">
        <v>702</v>
      </c>
      <c r="BC599" s="67" t="e">
        <f t="shared" si="4344"/>
        <v>#N/A</v>
      </c>
      <c r="BD599" s="67" t="e">
        <f t="shared" si="4345"/>
        <v>#N/A</v>
      </c>
      <c r="BE599" s="67" t="e">
        <f t="shared" si="4346"/>
        <v>#N/A</v>
      </c>
      <c r="BF599" s="67" t="e">
        <f t="shared" si="4347"/>
        <v>#N/A</v>
      </c>
      <c r="BG599" s="67" t="e">
        <f t="shared" si="4348"/>
        <v>#N/A</v>
      </c>
      <c r="BH599" s="67" t="e">
        <f t="shared" si="4349"/>
        <v>#N/A</v>
      </c>
      <c r="BI599" s="67" t="e">
        <f t="shared" si="4350"/>
        <v>#N/A</v>
      </c>
      <c r="BJ599" s="67" t="e">
        <f t="shared" si="4351"/>
        <v>#N/A</v>
      </c>
      <c r="BK599" s="67" t="e">
        <f t="shared" si="4352"/>
        <v>#N/A</v>
      </c>
      <c r="BL599" s="67" t="e">
        <f t="shared" si="4353"/>
        <v>#N/A</v>
      </c>
      <c r="BM599" s="67">
        <f t="shared" si="4354"/>
        <v>1816</v>
      </c>
      <c r="BN599" s="67">
        <f t="shared" si="4355"/>
        <v>1816</v>
      </c>
      <c r="BO599" s="67">
        <f t="shared" si="4356"/>
        <v>2586</v>
      </c>
      <c r="BP599" s="67">
        <f t="shared" si="4357"/>
        <v>2586</v>
      </c>
      <c r="BQ599" s="67">
        <f t="shared" si="4358"/>
        <v>3565</v>
      </c>
      <c r="BR599" s="67">
        <f t="shared" si="4359"/>
        <v>3565</v>
      </c>
      <c r="BS599" s="67" t="e">
        <f t="shared" si="4360"/>
        <v>#N/A</v>
      </c>
      <c r="BT599" s="67" t="e">
        <f t="shared" si="4361"/>
        <v>#N/A</v>
      </c>
      <c r="BU599" s="67" t="e">
        <f t="shared" si="4362"/>
        <v>#N/A</v>
      </c>
      <c r="BV599" s="67" t="e">
        <f t="shared" si="4363"/>
        <v>#N/A</v>
      </c>
      <c r="BW599" s="67" t="e">
        <f t="shared" si="4364"/>
        <v>#N/A</v>
      </c>
      <c r="BX599" s="67" t="e">
        <f t="shared" si="4365"/>
        <v>#N/A</v>
      </c>
      <c r="BY599" s="67" t="e">
        <f t="shared" si="4366"/>
        <v>#N/A</v>
      </c>
      <c r="BZ599" s="67" t="e">
        <f t="shared" si="4367"/>
        <v>#N/A</v>
      </c>
      <c r="CA599" s="67" t="e">
        <f t="shared" si="4368"/>
        <v>#N/A</v>
      </c>
      <c r="CB599" s="67" t="e">
        <f t="shared" si="4369"/>
        <v>#N/A</v>
      </c>
      <c r="CC599" s="67" t="e">
        <f t="shared" si="4370"/>
        <v>#N/A</v>
      </c>
      <c r="CD599" s="67" t="e">
        <f t="shared" si="4371"/>
        <v>#N/A</v>
      </c>
      <c r="CE599" s="67" t="e">
        <f t="shared" si="4372"/>
        <v>#N/A</v>
      </c>
      <c r="CF599" s="67" t="e">
        <f t="shared" si="4373"/>
        <v>#N/A</v>
      </c>
      <c r="CG599" s="67" t="e">
        <f t="shared" si="4374"/>
        <v>#N/A</v>
      </c>
      <c r="CH599" s="67" t="e">
        <f t="shared" si="4375"/>
        <v>#N/A</v>
      </c>
      <c r="CI599" s="67" t="e">
        <f t="shared" si="4376"/>
        <v>#N/A</v>
      </c>
      <c r="CJ599" s="67" t="e">
        <f t="shared" si="4377"/>
        <v>#N/A</v>
      </c>
      <c r="CK599" s="67" t="e">
        <f t="shared" si="4378"/>
        <v>#N/A</v>
      </c>
      <c r="CL599" s="68" t="e">
        <f t="shared" si="4379"/>
        <v>#N/A</v>
      </c>
    </row>
    <row r="600" spans="2:90" hidden="1" x14ac:dyDescent="0.4">
      <c r="B600" t="str">
        <f t="shared" si="4300"/>
        <v>2016(株)ジェイコムウエスト</v>
      </c>
      <c r="C600" t="str">
        <f t="shared" si="4301"/>
        <v>2016(株)ジェイコムウエスト</v>
      </c>
      <c r="D600">
        <v>2016</v>
      </c>
      <c r="E600">
        <v>2017</v>
      </c>
      <c r="G600" s="36" t="s">
        <v>304</v>
      </c>
      <c r="H600">
        <v>5.8500000000000002E-4</v>
      </c>
      <c r="J600">
        <v>6.4300000000000002E-4</v>
      </c>
      <c r="L600" s="60" t="s">
        <v>2301</v>
      </c>
      <c r="M600" s="61">
        <v>2016</v>
      </c>
      <c r="N600" s="62" t="s">
        <v>328</v>
      </c>
      <c r="P600" s="60" t="s">
        <v>703</v>
      </c>
      <c r="Q600" s="61" t="e">
        <f t="shared" si="4308"/>
        <v>#N/A</v>
      </c>
      <c r="R600" s="61" t="e">
        <f t="shared" si="4309"/>
        <v>#N/A</v>
      </c>
      <c r="S600" s="61" t="e">
        <f t="shared" si="4310"/>
        <v>#N/A</v>
      </c>
      <c r="T600" s="61" t="e">
        <f t="shared" si="4311"/>
        <v>#N/A</v>
      </c>
      <c r="U600" s="61" t="e">
        <f t="shared" si="4312"/>
        <v>#N/A</v>
      </c>
      <c r="V600" s="61" t="e">
        <f t="shared" si="4313"/>
        <v>#N/A</v>
      </c>
      <c r="W600" s="61" t="e">
        <f t="shared" si="4314"/>
        <v>#N/A</v>
      </c>
      <c r="X600" s="61" t="e">
        <f t="shared" si="4315"/>
        <v>#N/A</v>
      </c>
      <c r="Y600" s="61" t="e">
        <f t="shared" si="4316"/>
        <v>#N/A</v>
      </c>
      <c r="Z600" s="61" t="e">
        <f t="shared" si="4317"/>
        <v>#N/A</v>
      </c>
      <c r="AA600" s="61">
        <f t="shared" si="4318"/>
        <v>1548</v>
      </c>
      <c r="AB600" s="61">
        <f t="shared" si="4319"/>
        <v>1548</v>
      </c>
      <c r="AC600" s="61">
        <f t="shared" si="4320"/>
        <v>2054</v>
      </c>
      <c r="AD600" s="61">
        <f t="shared" si="4321"/>
        <v>2054</v>
      </c>
      <c r="AE600" s="61">
        <f t="shared" si="4322"/>
        <v>2608</v>
      </c>
      <c r="AF600" s="61">
        <f t="shared" si="4323"/>
        <v>2608</v>
      </c>
      <c r="AG600" s="61" t="e">
        <f t="shared" si="4324"/>
        <v>#N/A</v>
      </c>
      <c r="AH600" s="61" t="e">
        <f t="shared" si="4325"/>
        <v>#N/A</v>
      </c>
      <c r="AI600" s="61" t="e">
        <f t="shared" si="4470"/>
        <v>#N/A</v>
      </c>
      <c r="AJ600" s="61" t="e">
        <f t="shared" ref="AJ600" si="4495">AI600+COUNTIF($L:$L,AI$2&amp;$P600)-1</f>
        <v>#N/A</v>
      </c>
      <c r="AK600" s="61" t="e">
        <f t="shared" si="4472"/>
        <v>#N/A</v>
      </c>
      <c r="AL600" s="61" t="e">
        <f t="shared" ref="AL600" si="4496">AK600+COUNTIF($L:$L,AK$2&amp;$P600)-1</f>
        <v>#N/A</v>
      </c>
      <c r="AM600" s="61" t="e">
        <f t="shared" si="4474"/>
        <v>#N/A</v>
      </c>
      <c r="AN600" s="61" t="e">
        <f t="shared" ref="AN600" si="4497">AM600+COUNTIF($L:$L,AM$2&amp;$P600)-1</f>
        <v>#N/A</v>
      </c>
      <c r="AO600" s="61" t="e">
        <f t="shared" si="4476"/>
        <v>#N/A</v>
      </c>
      <c r="AP600" s="61" t="e">
        <f t="shared" ref="AP600" si="4498">AO600+COUNTIF($L:$L,AO$2&amp;$P600)-1</f>
        <v>#N/A</v>
      </c>
      <c r="AQ600" s="61" t="e">
        <f t="shared" si="4478"/>
        <v>#N/A</v>
      </c>
      <c r="AR600" s="61" t="e">
        <f t="shared" ref="AR600" si="4499">AQ600+COUNTIF($L:$L,AQ$2&amp;$P600)-1</f>
        <v>#N/A</v>
      </c>
      <c r="AS600" s="61" t="e">
        <f t="shared" si="4480"/>
        <v>#N/A</v>
      </c>
      <c r="AT600" s="61" t="e">
        <f t="shared" ref="AT600" si="4500">AS600+COUNTIF($L:$L,AS$2&amp;$P600)-1</f>
        <v>#N/A</v>
      </c>
      <c r="AU600" s="61" t="e">
        <f t="shared" si="4482"/>
        <v>#N/A</v>
      </c>
      <c r="AV600" s="61" t="e">
        <f t="shared" si="4339"/>
        <v>#N/A</v>
      </c>
      <c r="AW600" s="61" t="e">
        <f t="shared" si="4340"/>
        <v>#N/A</v>
      </c>
      <c r="AX600" s="61" t="e">
        <f t="shared" si="4341"/>
        <v>#N/A</v>
      </c>
      <c r="AY600" s="61" t="e">
        <f t="shared" si="4342"/>
        <v>#N/A</v>
      </c>
      <c r="AZ600" s="62" t="e">
        <f t="shared" si="4343"/>
        <v>#N/A</v>
      </c>
      <c r="BB600" s="69" t="s">
        <v>703</v>
      </c>
      <c r="BC600" s="70" t="e">
        <f t="shared" si="4344"/>
        <v>#N/A</v>
      </c>
      <c r="BD600" s="70" t="e">
        <f t="shared" si="4345"/>
        <v>#N/A</v>
      </c>
      <c r="BE600" s="70" t="e">
        <f t="shared" si="4346"/>
        <v>#N/A</v>
      </c>
      <c r="BF600" s="70" t="e">
        <f t="shared" si="4347"/>
        <v>#N/A</v>
      </c>
      <c r="BG600" s="70" t="e">
        <f t="shared" si="4348"/>
        <v>#N/A</v>
      </c>
      <c r="BH600" s="70" t="e">
        <f t="shared" si="4349"/>
        <v>#N/A</v>
      </c>
      <c r="BI600" s="70" t="e">
        <f t="shared" si="4350"/>
        <v>#N/A</v>
      </c>
      <c r="BJ600" s="70" t="e">
        <f t="shared" si="4351"/>
        <v>#N/A</v>
      </c>
      <c r="BK600" s="70" t="e">
        <f t="shared" si="4352"/>
        <v>#N/A</v>
      </c>
      <c r="BL600" s="70" t="e">
        <f t="shared" si="4353"/>
        <v>#N/A</v>
      </c>
      <c r="BM600" s="70">
        <f t="shared" si="4354"/>
        <v>1817</v>
      </c>
      <c r="BN600" s="70">
        <f t="shared" si="4355"/>
        <v>1817</v>
      </c>
      <c r="BO600" s="70">
        <f t="shared" si="4356"/>
        <v>2587</v>
      </c>
      <c r="BP600" s="70">
        <f t="shared" si="4357"/>
        <v>2587</v>
      </c>
      <c r="BQ600" s="70">
        <f t="shared" si="4358"/>
        <v>3566</v>
      </c>
      <c r="BR600" s="70">
        <f t="shared" si="4359"/>
        <v>3566</v>
      </c>
      <c r="BS600" s="70" t="e">
        <f t="shared" si="4360"/>
        <v>#N/A</v>
      </c>
      <c r="BT600" s="70" t="e">
        <f t="shared" si="4361"/>
        <v>#N/A</v>
      </c>
      <c r="BU600" s="70" t="e">
        <f t="shared" si="4362"/>
        <v>#N/A</v>
      </c>
      <c r="BV600" s="70" t="e">
        <f t="shared" si="4363"/>
        <v>#N/A</v>
      </c>
      <c r="BW600" s="70" t="e">
        <f t="shared" si="4364"/>
        <v>#N/A</v>
      </c>
      <c r="BX600" s="70" t="e">
        <f t="shared" si="4365"/>
        <v>#N/A</v>
      </c>
      <c r="BY600" s="70" t="e">
        <f t="shared" si="4366"/>
        <v>#N/A</v>
      </c>
      <c r="BZ600" s="70" t="e">
        <f t="shared" si="4367"/>
        <v>#N/A</v>
      </c>
      <c r="CA600" s="70" t="e">
        <f t="shared" si="4368"/>
        <v>#N/A</v>
      </c>
      <c r="CB600" s="70" t="e">
        <f t="shared" si="4369"/>
        <v>#N/A</v>
      </c>
      <c r="CC600" s="70" t="e">
        <f t="shared" si="4370"/>
        <v>#N/A</v>
      </c>
      <c r="CD600" s="70" t="e">
        <f t="shared" si="4371"/>
        <v>#N/A</v>
      </c>
      <c r="CE600" s="70" t="e">
        <f t="shared" si="4372"/>
        <v>#N/A</v>
      </c>
      <c r="CF600" s="70" t="e">
        <f t="shared" si="4373"/>
        <v>#N/A</v>
      </c>
      <c r="CG600" s="70" t="e">
        <f t="shared" si="4374"/>
        <v>#N/A</v>
      </c>
      <c r="CH600" s="70" t="e">
        <f t="shared" si="4375"/>
        <v>#N/A</v>
      </c>
      <c r="CI600" s="70" t="e">
        <f t="shared" si="4376"/>
        <v>#N/A</v>
      </c>
      <c r="CJ600" s="70" t="e">
        <f t="shared" si="4377"/>
        <v>#N/A</v>
      </c>
      <c r="CK600" s="70" t="e">
        <f t="shared" si="4378"/>
        <v>#N/A</v>
      </c>
      <c r="CL600" s="71" t="e">
        <f t="shared" si="4379"/>
        <v>#N/A</v>
      </c>
    </row>
    <row r="601" spans="2:90" hidden="1" x14ac:dyDescent="0.4">
      <c r="B601" t="str">
        <f t="shared" si="4300"/>
        <v>2016(株)ジェイコム大田</v>
      </c>
      <c r="C601" t="str">
        <f t="shared" si="4301"/>
        <v>2016(株)ジェイコム大田</v>
      </c>
      <c r="D601">
        <v>2016</v>
      </c>
      <c r="E601">
        <v>2017</v>
      </c>
      <c r="G601" s="36" t="s">
        <v>305</v>
      </c>
      <c r="H601">
        <v>5.8500000000000002E-4</v>
      </c>
      <c r="J601">
        <v>6.3699999999999998E-4</v>
      </c>
      <c r="L601" s="57" t="s">
        <v>2302</v>
      </c>
      <c r="M601" s="58">
        <v>2016</v>
      </c>
      <c r="N601" s="59" t="s">
        <v>217</v>
      </c>
      <c r="P601" s="57" t="s">
        <v>704</v>
      </c>
      <c r="Q601" s="58" t="e">
        <f t="shared" si="4308"/>
        <v>#N/A</v>
      </c>
      <c r="R601" s="58" t="e">
        <f t="shared" si="4309"/>
        <v>#N/A</v>
      </c>
      <c r="S601" s="58" t="e">
        <f t="shared" si="4310"/>
        <v>#N/A</v>
      </c>
      <c r="T601" s="58" t="e">
        <f t="shared" si="4311"/>
        <v>#N/A</v>
      </c>
      <c r="U601" s="58" t="e">
        <f t="shared" si="4312"/>
        <v>#N/A</v>
      </c>
      <c r="V601" s="58" t="e">
        <f t="shared" si="4313"/>
        <v>#N/A</v>
      </c>
      <c r="W601" s="58" t="e">
        <f t="shared" si="4314"/>
        <v>#N/A</v>
      </c>
      <c r="X601" s="58" t="e">
        <f t="shared" si="4315"/>
        <v>#N/A</v>
      </c>
      <c r="Y601" s="58" t="e">
        <f t="shared" si="4316"/>
        <v>#N/A</v>
      </c>
      <c r="Z601" s="58" t="e">
        <f t="shared" si="4317"/>
        <v>#N/A</v>
      </c>
      <c r="AA601" s="58">
        <f t="shared" si="4318"/>
        <v>1563</v>
      </c>
      <c r="AB601" s="58">
        <f t="shared" si="4319"/>
        <v>1563</v>
      </c>
      <c r="AC601" s="58">
        <f t="shared" si="4320"/>
        <v>2070</v>
      </c>
      <c r="AD601" s="58">
        <f t="shared" si="4321"/>
        <v>2070</v>
      </c>
      <c r="AE601" s="58">
        <f t="shared" si="4322"/>
        <v>2624</v>
      </c>
      <c r="AF601" s="58">
        <f t="shared" si="4323"/>
        <v>2624</v>
      </c>
      <c r="AG601" s="58" t="e">
        <f t="shared" si="4324"/>
        <v>#N/A</v>
      </c>
      <c r="AH601" s="58" t="e">
        <f t="shared" si="4325"/>
        <v>#N/A</v>
      </c>
      <c r="AI601" s="58" t="e">
        <f t="shared" si="4470"/>
        <v>#N/A</v>
      </c>
      <c r="AJ601" s="58" t="e">
        <f t="shared" ref="AJ601" si="4501">AI601+COUNTIF($L:$L,AI$2&amp;$P601)-1</f>
        <v>#N/A</v>
      </c>
      <c r="AK601" s="58" t="e">
        <f t="shared" si="4472"/>
        <v>#N/A</v>
      </c>
      <c r="AL601" s="58" t="e">
        <f t="shared" ref="AL601" si="4502">AK601+COUNTIF($L:$L,AK$2&amp;$P601)-1</f>
        <v>#N/A</v>
      </c>
      <c r="AM601" s="58" t="e">
        <f t="shared" si="4474"/>
        <v>#N/A</v>
      </c>
      <c r="AN601" s="58" t="e">
        <f t="shared" ref="AN601" si="4503">AM601+COUNTIF($L:$L,AM$2&amp;$P601)-1</f>
        <v>#N/A</v>
      </c>
      <c r="AO601" s="58" t="e">
        <f t="shared" si="4476"/>
        <v>#N/A</v>
      </c>
      <c r="AP601" s="58" t="e">
        <f t="shared" ref="AP601" si="4504">AO601+COUNTIF($L:$L,AO$2&amp;$P601)-1</f>
        <v>#N/A</v>
      </c>
      <c r="AQ601" s="58" t="e">
        <f t="shared" si="4478"/>
        <v>#N/A</v>
      </c>
      <c r="AR601" s="58" t="e">
        <f t="shared" ref="AR601" si="4505">AQ601+COUNTIF($L:$L,AQ$2&amp;$P601)-1</f>
        <v>#N/A</v>
      </c>
      <c r="AS601" s="58" t="e">
        <f t="shared" si="4480"/>
        <v>#N/A</v>
      </c>
      <c r="AT601" s="58" t="e">
        <f t="shared" ref="AT601" si="4506">AS601+COUNTIF($L:$L,AS$2&amp;$P601)-1</f>
        <v>#N/A</v>
      </c>
      <c r="AU601" s="58" t="e">
        <f t="shared" si="4482"/>
        <v>#N/A</v>
      </c>
      <c r="AV601" s="58" t="e">
        <f t="shared" si="4339"/>
        <v>#N/A</v>
      </c>
      <c r="AW601" s="58" t="e">
        <f t="shared" si="4340"/>
        <v>#N/A</v>
      </c>
      <c r="AX601" s="58" t="e">
        <f t="shared" si="4341"/>
        <v>#N/A</v>
      </c>
      <c r="AY601" s="58" t="e">
        <f t="shared" si="4342"/>
        <v>#N/A</v>
      </c>
      <c r="AZ601" s="59" t="e">
        <f t="shared" si="4343"/>
        <v>#N/A</v>
      </c>
      <c r="BB601" s="66" t="s">
        <v>704</v>
      </c>
      <c r="BC601" s="67" t="e">
        <f t="shared" si="4344"/>
        <v>#N/A</v>
      </c>
      <c r="BD601" s="67" t="e">
        <f t="shared" si="4345"/>
        <v>#N/A</v>
      </c>
      <c r="BE601" s="67" t="e">
        <f t="shared" si="4346"/>
        <v>#N/A</v>
      </c>
      <c r="BF601" s="67" t="e">
        <f t="shared" si="4347"/>
        <v>#N/A</v>
      </c>
      <c r="BG601" s="67" t="e">
        <f t="shared" si="4348"/>
        <v>#N/A</v>
      </c>
      <c r="BH601" s="67" t="e">
        <f t="shared" si="4349"/>
        <v>#N/A</v>
      </c>
      <c r="BI601" s="67" t="e">
        <f t="shared" si="4350"/>
        <v>#N/A</v>
      </c>
      <c r="BJ601" s="67" t="e">
        <f t="shared" si="4351"/>
        <v>#N/A</v>
      </c>
      <c r="BK601" s="67" t="e">
        <f t="shared" si="4352"/>
        <v>#N/A</v>
      </c>
      <c r="BL601" s="67" t="e">
        <f t="shared" si="4353"/>
        <v>#N/A</v>
      </c>
      <c r="BM601" s="67">
        <f t="shared" si="4354"/>
        <v>1832</v>
      </c>
      <c r="BN601" s="67">
        <f t="shared" si="4355"/>
        <v>1832</v>
      </c>
      <c r="BO601" s="67">
        <f t="shared" si="4356"/>
        <v>2604</v>
      </c>
      <c r="BP601" s="67">
        <f t="shared" si="4357"/>
        <v>2604</v>
      </c>
      <c r="BQ601" s="67">
        <f t="shared" si="4358"/>
        <v>3585</v>
      </c>
      <c r="BR601" s="67">
        <f t="shared" si="4359"/>
        <v>3585</v>
      </c>
      <c r="BS601" s="67" t="e">
        <f t="shared" si="4360"/>
        <v>#N/A</v>
      </c>
      <c r="BT601" s="67" t="e">
        <f t="shared" si="4361"/>
        <v>#N/A</v>
      </c>
      <c r="BU601" s="67" t="e">
        <f t="shared" si="4362"/>
        <v>#N/A</v>
      </c>
      <c r="BV601" s="67" t="e">
        <f t="shared" si="4363"/>
        <v>#N/A</v>
      </c>
      <c r="BW601" s="67" t="e">
        <f t="shared" si="4364"/>
        <v>#N/A</v>
      </c>
      <c r="BX601" s="67" t="e">
        <f t="shared" si="4365"/>
        <v>#N/A</v>
      </c>
      <c r="BY601" s="67" t="e">
        <f t="shared" si="4366"/>
        <v>#N/A</v>
      </c>
      <c r="BZ601" s="67" t="e">
        <f t="shared" si="4367"/>
        <v>#N/A</v>
      </c>
      <c r="CA601" s="67" t="e">
        <f t="shared" si="4368"/>
        <v>#N/A</v>
      </c>
      <c r="CB601" s="67" t="e">
        <f t="shared" si="4369"/>
        <v>#N/A</v>
      </c>
      <c r="CC601" s="67" t="e">
        <f t="shared" si="4370"/>
        <v>#N/A</v>
      </c>
      <c r="CD601" s="67" t="e">
        <f t="shared" si="4371"/>
        <v>#N/A</v>
      </c>
      <c r="CE601" s="67" t="e">
        <f t="shared" si="4372"/>
        <v>#N/A</v>
      </c>
      <c r="CF601" s="67" t="e">
        <f t="shared" si="4373"/>
        <v>#N/A</v>
      </c>
      <c r="CG601" s="67" t="e">
        <f t="shared" si="4374"/>
        <v>#N/A</v>
      </c>
      <c r="CH601" s="67" t="e">
        <f t="shared" si="4375"/>
        <v>#N/A</v>
      </c>
      <c r="CI601" s="67" t="e">
        <f t="shared" si="4376"/>
        <v>#N/A</v>
      </c>
      <c r="CJ601" s="67" t="e">
        <f t="shared" si="4377"/>
        <v>#N/A</v>
      </c>
      <c r="CK601" s="67" t="e">
        <f t="shared" si="4378"/>
        <v>#N/A</v>
      </c>
      <c r="CL601" s="68" t="e">
        <f t="shared" si="4379"/>
        <v>#N/A</v>
      </c>
    </row>
    <row r="602" spans="2:90" hidden="1" x14ac:dyDescent="0.4">
      <c r="B602" t="str">
        <f t="shared" si="4300"/>
        <v>2016(株)ジェイコム川口戸田</v>
      </c>
      <c r="C602" t="str">
        <f t="shared" si="4301"/>
        <v>2016(株)ジェイコム川口戸田</v>
      </c>
      <c r="D602">
        <v>2016</v>
      </c>
      <c r="E602">
        <v>2017</v>
      </c>
      <c r="G602" s="36" t="s">
        <v>306</v>
      </c>
      <c r="H602">
        <v>5.8500000000000002E-4</v>
      </c>
      <c r="J602">
        <v>6.38E-4</v>
      </c>
      <c r="L602" s="60" t="s">
        <v>2303</v>
      </c>
      <c r="M602" s="61">
        <v>2016</v>
      </c>
      <c r="N602" s="62" t="s">
        <v>329</v>
      </c>
      <c r="P602" s="60" t="s">
        <v>705</v>
      </c>
      <c r="Q602" s="61" t="e">
        <f t="shared" si="4308"/>
        <v>#N/A</v>
      </c>
      <c r="R602" s="61" t="e">
        <f t="shared" si="4309"/>
        <v>#N/A</v>
      </c>
      <c r="S602" s="61" t="e">
        <f t="shared" si="4310"/>
        <v>#N/A</v>
      </c>
      <c r="T602" s="61" t="e">
        <f t="shared" si="4311"/>
        <v>#N/A</v>
      </c>
      <c r="U602" s="61" t="e">
        <f t="shared" si="4312"/>
        <v>#N/A</v>
      </c>
      <c r="V602" s="61" t="e">
        <f t="shared" si="4313"/>
        <v>#N/A</v>
      </c>
      <c r="W602" s="61" t="e">
        <f t="shared" si="4314"/>
        <v>#N/A</v>
      </c>
      <c r="X602" s="61" t="e">
        <f t="shared" si="4315"/>
        <v>#N/A</v>
      </c>
      <c r="Y602" s="61" t="e">
        <f t="shared" si="4316"/>
        <v>#N/A</v>
      </c>
      <c r="Z602" s="61" t="e">
        <f t="shared" si="4317"/>
        <v>#N/A</v>
      </c>
      <c r="AA602" s="61">
        <f t="shared" si="4318"/>
        <v>1584</v>
      </c>
      <c r="AB602" s="61">
        <f t="shared" si="4319"/>
        <v>1584</v>
      </c>
      <c r="AC602" s="61" t="e">
        <f t="shared" si="4320"/>
        <v>#N/A</v>
      </c>
      <c r="AD602" s="61" t="e">
        <f t="shared" si="4321"/>
        <v>#N/A</v>
      </c>
      <c r="AE602" s="61" t="e">
        <f t="shared" si="4322"/>
        <v>#N/A</v>
      </c>
      <c r="AF602" s="61" t="e">
        <f t="shared" si="4323"/>
        <v>#N/A</v>
      </c>
      <c r="AG602" s="61" t="e">
        <f t="shared" si="4324"/>
        <v>#N/A</v>
      </c>
      <c r="AH602" s="61" t="e">
        <f t="shared" si="4325"/>
        <v>#N/A</v>
      </c>
      <c r="AI602" s="61" t="e">
        <f t="shared" si="4470"/>
        <v>#N/A</v>
      </c>
      <c r="AJ602" s="61" t="e">
        <f t="shared" ref="AJ602" si="4507">AI602+COUNTIF($L:$L,AI$2&amp;$P602)-1</f>
        <v>#N/A</v>
      </c>
      <c r="AK602" s="61" t="e">
        <f t="shared" si="4472"/>
        <v>#N/A</v>
      </c>
      <c r="AL602" s="61" t="e">
        <f t="shared" ref="AL602" si="4508">AK602+COUNTIF($L:$L,AK$2&amp;$P602)-1</f>
        <v>#N/A</v>
      </c>
      <c r="AM602" s="61" t="e">
        <f t="shared" si="4474"/>
        <v>#N/A</v>
      </c>
      <c r="AN602" s="61" t="e">
        <f t="shared" ref="AN602" si="4509">AM602+COUNTIF($L:$L,AM$2&amp;$P602)-1</f>
        <v>#N/A</v>
      </c>
      <c r="AO602" s="61" t="e">
        <f t="shared" si="4476"/>
        <v>#N/A</v>
      </c>
      <c r="AP602" s="61" t="e">
        <f t="shared" ref="AP602" si="4510">AO602+COUNTIF($L:$L,AO$2&amp;$P602)-1</f>
        <v>#N/A</v>
      </c>
      <c r="AQ602" s="61" t="e">
        <f t="shared" si="4478"/>
        <v>#N/A</v>
      </c>
      <c r="AR602" s="61" t="e">
        <f t="shared" ref="AR602" si="4511">AQ602+COUNTIF($L:$L,AQ$2&amp;$P602)-1</f>
        <v>#N/A</v>
      </c>
      <c r="AS602" s="61" t="e">
        <f t="shared" si="4480"/>
        <v>#N/A</v>
      </c>
      <c r="AT602" s="61" t="e">
        <f t="shared" ref="AT602" si="4512">AS602+COUNTIF($L:$L,AS$2&amp;$P602)-1</f>
        <v>#N/A</v>
      </c>
      <c r="AU602" s="61" t="e">
        <f t="shared" si="4482"/>
        <v>#N/A</v>
      </c>
      <c r="AV602" s="61" t="e">
        <f t="shared" si="4339"/>
        <v>#N/A</v>
      </c>
      <c r="AW602" s="61" t="e">
        <f t="shared" si="4340"/>
        <v>#N/A</v>
      </c>
      <c r="AX602" s="61" t="e">
        <f t="shared" si="4341"/>
        <v>#N/A</v>
      </c>
      <c r="AY602" s="61" t="e">
        <f t="shared" si="4342"/>
        <v>#N/A</v>
      </c>
      <c r="AZ602" s="62" t="e">
        <f t="shared" si="4343"/>
        <v>#N/A</v>
      </c>
      <c r="BB602" s="69" t="s">
        <v>705</v>
      </c>
      <c r="BC602" s="70" t="e">
        <f t="shared" si="4344"/>
        <v>#N/A</v>
      </c>
      <c r="BD602" s="70" t="e">
        <f t="shared" si="4345"/>
        <v>#N/A</v>
      </c>
      <c r="BE602" s="70" t="e">
        <f t="shared" si="4346"/>
        <v>#N/A</v>
      </c>
      <c r="BF602" s="70" t="e">
        <f t="shared" si="4347"/>
        <v>#N/A</v>
      </c>
      <c r="BG602" s="70" t="e">
        <f t="shared" si="4348"/>
        <v>#N/A</v>
      </c>
      <c r="BH602" s="70" t="e">
        <f t="shared" si="4349"/>
        <v>#N/A</v>
      </c>
      <c r="BI602" s="70" t="e">
        <f t="shared" si="4350"/>
        <v>#N/A</v>
      </c>
      <c r="BJ602" s="70" t="e">
        <f t="shared" si="4351"/>
        <v>#N/A</v>
      </c>
      <c r="BK602" s="70" t="e">
        <f t="shared" si="4352"/>
        <v>#N/A</v>
      </c>
      <c r="BL602" s="70" t="e">
        <f t="shared" si="4353"/>
        <v>#N/A</v>
      </c>
      <c r="BM602" s="70">
        <f t="shared" si="4354"/>
        <v>1856</v>
      </c>
      <c r="BN602" s="70">
        <f t="shared" si="4355"/>
        <v>1856</v>
      </c>
      <c r="BO602" s="70" t="e">
        <f t="shared" si="4356"/>
        <v>#N/A</v>
      </c>
      <c r="BP602" s="70" t="e">
        <f t="shared" si="4357"/>
        <v>#N/A</v>
      </c>
      <c r="BQ602" s="70" t="e">
        <f t="shared" si="4358"/>
        <v>#N/A</v>
      </c>
      <c r="BR602" s="70" t="e">
        <f t="shared" si="4359"/>
        <v>#N/A</v>
      </c>
      <c r="BS602" s="70" t="e">
        <f t="shared" si="4360"/>
        <v>#N/A</v>
      </c>
      <c r="BT602" s="70" t="e">
        <f t="shared" si="4361"/>
        <v>#N/A</v>
      </c>
      <c r="BU602" s="70" t="e">
        <f t="shared" si="4362"/>
        <v>#N/A</v>
      </c>
      <c r="BV602" s="70" t="e">
        <f t="shared" si="4363"/>
        <v>#N/A</v>
      </c>
      <c r="BW602" s="70" t="e">
        <f t="shared" si="4364"/>
        <v>#N/A</v>
      </c>
      <c r="BX602" s="70" t="e">
        <f t="shared" si="4365"/>
        <v>#N/A</v>
      </c>
      <c r="BY602" s="70" t="e">
        <f t="shared" si="4366"/>
        <v>#N/A</v>
      </c>
      <c r="BZ602" s="70" t="e">
        <f t="shared" si="4367"/>
        <v>#N/A</v>
      </c>
      <c r="CA602" s="70" t="e">
        <f t="shared" si="4368"/>
        <v>#N/A</v>
      </c>
      <c r="CB602" s="70" t="e">
        <f t="shared" si="4369"/>
        <v>#N/A</v>
      </c>
      <c r="CC602" s="70" t="e">
        <f t="shared" si="4370"/>
        <v>#N/A</v>
      </c>
      <c r="CD602" s="70" t="e">
        <f t="shared" si="4371"/>
        <v>#N/A</v>
      </c>
      <c r="CE602" s="70" t="e">
        <f t="shared" si="4372"/>
        <v>#N/A</v>
      </c>
      <c r="CF602" s="70" t="e">
        <f t="shared" si="4373"/>
        <v>#N/A</v>
      </c>
      <c r="CG602" s="70" t="e">
        <f t="shared" si="4374"/>
        <v>#N/A</v>
      </c>
      <c r="CH602" s="70" t="e">
        <f t="shared" si="4375"/>
        <v>#N/A</v>
      </c>
      <c r="CI602" s="70" t="e">
        <f t="shared" si="4376"/>
        <v>#N/A</v>
      </c>
      <c r="CJ602" s="70" t="e">
        <f t="shared" si="4377"/>
        <v>#N/A</v>
      </c>
      <c r="CK602" s="70" t="e">
        <f t="shared" si="4378"/>
        <v>#N/A</v>
      </c>
      <c r="CL602" s="71" t="e">
        <f t="shared" si="4379"/>
        <v>#N/A</v>
      </c>
    </row>
    <row r="603" spans="2:90" hidden="1" x14ac:dyDescent="0.4">
      <c r="B603" t="str">
        <f t="shared" si="4300"/>
        <v>2016(株)ジェイコム北関東</v>
      </c>
      <c r="C603" t="str">
        <f t="shared" si="4301"/>
        <v>2016(株)ジェイコム北関東</v>
      </c>
      <c r="D603">
        <v>2016</v>
      </c>
      <c r="E603">
        <v>2017</v>
      </c>
      <c r="G603" s="36" t="s">
        <v>307</v>
      </c>
      <c r="H603">
        <v>5.8500000000000002E-4</v>
      </c>
      <c r="J603">
        <v>6.3699999999999998E-4</v>
      </c>
      <c r="L603" s="57" t="s">
        <v>2304</v>
      </c>
      <c r="M603" s="58">
        <v>2016</v>
      </c>
      <c r="N603" s="59" t="s">
        <v>330</v>
      </c>
      <c r="P603" s="57" t="s">
        <v>706</v>
      </c>
      <c r="Q603" s="58" t="e">
        <f t="shared" si="4308"/>
        <v>#N/A</v>
      </c>
      <c r="R603" s="58" t="e">
        <f t="shared" si="4309"/>
        <v>#N/A</v>
      </c>
      <c r="S603" s="58" t="e">
        <f t="shared" si="4310"/>
        <v>#N/A</v>
      </c>
      <c r="T603" s="58" t="e">
        <f t="shared" si="4311"/>
        <v>#N/A</v>
      </c>
      <c r="U603" s="58" t="e">
        <f t="shared" si="4312"/>
        <v>#N/A</v>
      </c>
      <c r="V603" s="58" t="e">
        <f t="shared" si="4313"/>
        <v>#N/A</v>
      </c>
      <c r="W603" s="58" t="e">
        <f t="shared" si="4314"/>
        <v>#N/A</v>
      </c>
      <c r="X603" s="58" t="e">
        <f t="shared" si="4315"/>
        <v>#N/A</v>
      </c>
      <c r="Y603" s="58" t="e">
        <f t="shared" si="4316"/>
        <v>#N/A</v>
      </c>
      <c r="Z603" s="58" t="e">
        <f t="shared" si="4317"/>
        <v>#N/A</v>
      </c>
      <c r="AA603" s="58">
        <f t="shared" si="4318"/>
        <v>1597</v>
      </c>
      <c r="AB603" s="58">
        <f t="shared" si="4319"/>
        <v>1597</v>
      </c>
      <c r="AC603" s="58">
        <f t="shared" si="4320"/>
        <v>2105</v>
      </c>
      <c r="AD603" s="58">
        <f t="shared" si="4321"/>
        <v>2105</v>
      </c>
      <c r="AE603" s="58" t="e">
        <f t="shared" si="4322"/>
        <v>#N/A</v>
      </c>
      <c r="AF603" s="58" t="e">
        <f t="shared" si="4323"/>
        <v>#N/A</v>
      </c>
      <c r="AG603" s="58" t="e">
        <f t="shared" si="4324"/>
        <v>#N/A</v>
      </c>
      <c r="AH603" s="58" t="e">
        <f t="shared" si="4325"/>
        <v>#N/A</v>
      </c>
      <c r="AI603" s="58" t="e">
        <f t="shared" si="4470"/>
        <v>#N/A</v>
      </c>
      <c r="AJ603" s="58" t="e">
        <f t="shared" ref="AJ603" si="4513">AI603+COUNTIF($L:$L,AI$2&amp;$P603)-1</f>
        <v>#N/A</v>
      </c>
      <c r="AK603" s="58" t="e">
        <f t="shared" si="4472"/>
        <v>#N/A</v>
      </c>
      <c r="AL603" s="58" t="e">
        <f t="shared" ref="AL603" si="4514">AK603+COUNTIF($L:$L,AK$2&amp;$P603)-1</f>
        <v>#N/A</v>
      </c>
      <c r="AM603" s="58" t="e">
        <f t="shared" si="4474"/>
        <v>#N/A</v>
      </c>
      <c r="AN603" s="58" t="e">
        <f t="shared" ref="AN603" si="4515">AM603+COUNTIF($L:$L,AM$2&amp;$P603)-1</f>
        <v>#N/A</v>
      </c>
      <c r="AO603" s="58" t="e">
        <f t="shared" si="4476"/>
        <v>#N/A</v>
      </c>
      <c r="AP603" s="58" t="e">
        <f t="shared" ref="AP603" si="4516">AO603+COUNTIF($L:$L,AO$2&amp;$P603)-1</f>
        <v>#N/A</v>
      </c>
      <c r="AQ603" s="58" t="e">
        <f t="shared" si="4478"/>
        <v>#N/A</v>
      </c>
      <c r="AR603" s="58" t="e">
        <f t="shared" ref="AR603" si="4517">AQ603+COUNTIF($L:$L,AQ$2&amp;$P603)-1</f>
        <v>#N/A</v>
      </c>
      <c r="AS603" s="58" t="e">
        <f t="shared" si="4480"/>
        <v>#N/A</v>
      </c>
      <c r="AT603" s="58" t="e">
        <f t="shared" ref="AT603" si="4518">AS603+COUNTIF($L:$L,AS$2&amp;$P603)-1</f>
        <v>#N/A</v>
      </c>
      <c r="AU603" s="58" t="e">
        <f t="shared" si="4482"/>
        <v>#N/A</v>
      </c>
      <c r="AV603" s="58" t="e">
        <f t="shared" si="4339"/>
        <v>#N/A</v>
      </c>
      <c r="AW603" s="58" t="e">
        <f t="shared" si="4340"/>
        <v>#N/A</v>
      </c>
      <c r="AX603" s="58" t="e">
        <f t="shared" si="4341"/>
        <v>#N/A</v>
      </c>
      <c r="AY603" s="58" t="e">
        <f t="shared" si="4342"/>
        <v>#N/A</v>
      </c>
      <c r="AZ603" s="59" t="e">
        <f t="shared" si="4343"/>
        <v>#N/A</v>
      </c>
      <c r="BB603" s="66" t="s">
        <v>706</v>
      </c>
      <c r="BC603" s="67" t="e">
        <f t="shared" si="4344"/>
        <v>#N/A</v>
      </c>
      <c r="BD603" s="67" t="e">
        <f t="shared" si="4345"/>
        <v>#N/A</v>
      </c>
      <c r="BE603" s="67" t="e">
        <f t="shared" si="4346"/>
        <v>#N/A</v>
      </c>
      <c r="BF603" s="67" t="e">
        <f t="shared" si="4347"/>
        <v>#N/A</v>
      </c>
      <c r="BG603" s="67" t="e">
        <f t="shared" si="4348"/>
        <v>#N/A</v>
      </c>
      <c r="BH603" s="67" t="e">
        <f t="shared" si="4349"/>
        <v>#N/A</v>
      </c>
      <c r="BI603" s="67" t="e">
        <f t="shared" si="4350"/>
        <v>#N/A</v>
      </c>
      <c r="BJ603" s="67" t="e">
        <f t="shared" si="4351"/>
        <v>#N/A</v>
      </c>
      <c r="BK603" s="67" t="e">
        <f t="shared" si="4352"/>
        <v>#N/A</v>
      </c>
      <c r="BL603" s="67" t="e">
        <f t="shared" si="4353"/>
        <v>#N/A</v>
      </c>
      <c r="BM603" s="67">
        <f t="shared" si="4354"/>
        <v>1869</v>
      </c>
      <c r="BN603" s="67">
        <f t="shared" si="4355"/>
        <v>1869</v>
      </c>
      <c r="BO603" s="67">
        <f t="shared" si="4356"/>
        <v>2645</v>
      </c>
      <c r="BP603" s="67">
        <f t="shared" si="4357"/>
        <v>2645</v>
      </c>
      <c r="BQ603" s="67" t="e">
        <f t="shared" si="4358"/>
        <v>#N/A</v>
      </c>
      <c r="BR603" s="67" t="e">
        <f t="shared" si="4359"/>
        <v>#N/A</v>
      </c>
      <c r="BS603" s="67" t="e">
        <f t="shared" si="4360"/>
        <v>#N/A</v>
      </c>
      <c r="BT603" s="67" t="e">
        <f t="shared" si="4361"/>
        <v>#N/A</v>
      </c>
      <c r="BU603" s="67" t="e">
        <f t="shared" si="4362"/>
        <v>#N/A</v>
      </c>
      <c r="BV603" s="67" t="e">
        <f t="shared" si="4363"/>
        <v>#N/A</v>
      </c>
      <c r="BW603" s="67" t="e">
        <f t="shared" si="4364"/>
        <v>#N/A</v>
      </c>
      <c r="BX603" s="67" t="e">
        <f t="shared" si="4365"/>
        <v>#N/A</v>
      </c>
      <c r="BY603" s="67" t="e">
        <f t="shared" si="4366"/>
        <v>#N/A</v>
      </c>
      <c r="BZ603" s="67" t="e">
        <f t="shared" si="4367"/>
        <v>#N/A</v>
      </c>
      <c r="CA603" s="67" t="e">
        <f t="shared" si="4368"/>
        <v>#N/A</v>
      </c>
      <c r="CB603" s="67" t="e">
        <f t="shared" si="4369"/>
        <v>#N/A</v>
      </c>
      <c r="CC603" s="67" t="e">
        <f t="shared" si="4370"/>
        <v>#N/A</v>
      </c>
      <c r="CD603" s="67" t="e">
        <f t="shared" si="4371"/>
        <v>#N/A</v>
      </c>
      <c r="CE603" s="67" t="e">
        <f t="shared" si="4372"/>
        <v>#N/A</v>
      </c>
      <c r="CF603" s="67" t="e">
        <f t="shared" si="4373"/>
        <v>#N/A</v>
      </c>
      <c r="CG603" s="67" t="e">
        <f t="shared" si="4374"/>
        <v>#N/A</v>
      </c>
      <c r="CH603" s="67" t="e">
        <f t="shared" si="4375"/>
        <v>#N/A</v>
      </c>
      <c r="CI603" s="67" t="e">
        <f t="shared" si="4376"/>
        <v>#N/A</v>
      </c>
      <c r="CJ603" s="67" t="e">
        <f t="shared" si="4377"/>
        <v>#N/A</v>
      </c>
      <c r="CK603" s="67" t="e">
        <f t="shared" si="4378"/>
        <v>#N/A</v>
      </c>
      <c r="CL603" s="68" t="e">
        <f t="shared" si="4379"/>
        <v>#N/A</v>
      </c>
    </row>
    <row r="604" spans="2:90" hidden="1" x14ac:dyDescent="0.4">
      <c r="B604" t="str">
        <f t="shared" si="4300"/>
        <v>2016(株)ジェイコムさいたま</v>
      </c>
      <c r="C604" t="str">
        <f t="shared" si="4301"/>
        <v>2016(株)ジェイコムさいたま</v>
      </c>
      <c r="D604">
        <v>2016</v>
      </c>
      <c r="E604">
        <v>2017</v>
      </c>
      <c r="G604" s="36" t="s">
        <v>308</v>
      </c>
      <c r="H604">
        <v>5.9499999999999993E-4</v>
      </c>
      <c r="J604">
        <v>6.3699999999999998E-4</v>
      </c>
      <c r="L604" s="60" t="s">
        <v>2305</v>
      </c>
      <c r="M604" s="61">
        <v>2016</v>
      </c>
      <c r="N604" s="62" t="s">
        <v>331</v>
      </c>
      <c r="P604" s="60" t="s">
        <v>707</v>
      </c>
      <c r="Q604" s="61" t="e">
        <f t="shared" si="4308"/>
        <v>#N/A</v>
      </c>
      <c r="R604" s="61" t="e">
        <f t="shared" si="4309"/>
        <v>#N/A</v>
      </c>
      <c r="S604" s="61" t="e">
        <f t="shared" si="4310"/>
        <v>#N/A</v>
      </c>
      <c r="T604" s="61" t="e">
        <f t="shared" si="4311"/>
        <v>#N/A</v>
      </c>
      <c r="U604" s="61" t="e">
        <f t="shared" si="4312"/>
        <v>#N/A</v>
      </c>
      <c r="V604" s="61" t="e">
        <f t="shared" si="4313"/>
        <v>#N/A</v>
      </c>
      <c r="W604" s="61" t="e">
        <f t="shared" si="4314"/>
        <v>#N/A</v>
      </c>
      <c r="X604" s="61" t="e">
        <f t="shared" si="4315"/>
        <v>#N/A</v>
      </c>
      <c r="Y604" s="61" t="e">
        <f t="shared" si="4316"/>
        <v>#N/A</v>
      </c>
      <c r="Z604" s="61" t="e">
        <f t="shared" si="4317"/>
        <v>#N/A</v>
      </c>
      <c r="AA604" s="61">
        <f t="shared" si="4318"/>
        <v>1622</v>
      </c>
      <c r="AB604" s="61">
        <f t="shared" si="4319"/>
        <v>1622</v>
      </c>
      <c r="AC604" s="61">
        <f t="shared" si="4320"/>
        <v>2130</v>
      </c>
      <c r="AD604" s="61">
        <f t="shared" si="4321"/>
        <v>2130</v>
      </c>
      <c r="AE604" s="61">
        <f t="shared" si="4322"/>
        <v>2671</v>
      </c>
      <c r="AF604" s="61">
        <f t="shared" si="4323"/>
        <v>2671</v>
      </c>
      <c r="AG604" s="61" t="e">
        <f t="shared" si="4324"/>
        <v>#N/A</v>
      </c>
      <c r="AH604" s="61" t="e">
        <f t="shared" si="4325"/>
        <v>#N/A</v>
      </c>
      <c r="AI604" s="61" t="e">
        <f t="shared" si="4470"/>
        <v>#N/A</v>
      </c>
      <c r="AJ604" s="61" t="e">
        <f t="shared" ref="AJ604" si="4519">AI604+COUNTIF($L:$L,AI$2&amp;$P604)-1</f>
        <v>#N/A</v>
      </c>
      <c r="AK604" s="61" t="e">
        <f t="shared" si="4472"/>
        <v>#N/A</v>
      </c>
      <c r="AL604" s="61" t="e">
        <f t="shared" ref="AL604" si="4520">AK604+COUNTIF($L:$L,AK$2&amp;$P604)-1</f>
        <v>#N/A</v>
      </c>
      <c r="AM604" s="61" t="e">
        <f t="shared" si="4474"/>
        <v>#N/A</v>
      </c>
      <c r="AN604" s="61" t="e">
        <f t="shared" ref="AN604" si="4521">AM604+COUNTIF($L:$L,AM$2&amp;$P604)-1</f>
        <v>#N/A</v>
      </c>
      <c r="AO604" s="61" t="e">
        <f t="shared" si="4476"/>
        <v>#N/A</v>
      </c>
      <c r="AP604" s="61" t="e">
        <f t="shared" ref="AP604" si="4522">AO604+COUNTIF($L:$L,AO$2&amp;$P604)-1</f>
        <v>#N/A</v>
      </c>
      <c r="AQ604" s="61" t="e">
        <f t="shared" si="4478"/>
        <v>#N/A</v>
      </c>
      <c r="AR604" s="61" t="e">
        <f t="shared" ref="AR604" si="4523">AQ604+COUNTIF($L:$L,AQ$2&amp;$P604)-1</f>
        <v>#N/A</v>
      </c>
      <c r="AS604" s="61" t="e">
        <f t="shared" si="4480"/>
        <v>#N/A</v>
      </c>
      <c r="AT604" s="61" t="e">
        <f t="shared" ref="AT604" si="4524">AS604+COUNTIF($L:$L,AS$2&amp;$P604)-1</f>
        <v>#N/A</v>
      </c>
      <c r="AU604" s="61" t="e">
        <f t="shared" si="4482"/>
        <v>#N/A</v>
      </c>
      <c r="AV604" s="61" t="e">
        <f t="shared" si="4339"/>
        <v>#N/A</v>
      </c>
      <c r="AW604" s="61" t="e">
        <f t="shared" si="4340"/>
        <v>#N/A</v>
      </c>
      <c r="AX604" s="61" t="e">
        <f t="shared" si="4341"/>
        <v>#N/A</v>
      </c>
      <c r="AY604" s="61" t="e">
        <f t="shared" si="4342"/>
        <v>#N/A</v>
      </c>
      <c r="AZ604" s="62" t="e">
        <f t="shared" si="4343"/>
        <v>#N/A</v>
      </c>
      <c r="BB604" s="69" t="s">
        <v>707</v>
      </c>
      <c r="BC604" s="70" t="e">
        <f t="shared" si="4344"/>
        <v>#N/A</v>
      </c>
      <c r="BD604" s="70" t="e">
        <f t="shared" si="4345"/>
        <v>#N/A</v>
      </c>
      <c r="BE604" s="70" t="e">
        <f t="shared" si="4346"/>
        <v>#N/A</v>
      </c>
      <c r="BF604" s="70" t="e">
        <f t="shared" si="4347"/>
        <v>#N/A</v>
      </c>
      <c r="BG604" s="70" t="e">
        <f t="shared" si="4348"/>
        <v>#N/A</v>
      </c>
      <c r="BH604" s="70" t="e">
        <f t="shared" si="4349"/>
        <v>#N/A</v>
      </c>
      <c r="BI604" s="70" t="e">
        <f t="shared" si="4350"/>
        <v>#N/A</v>
      </c>
      <c r="BJ604" s="70" t="e">
        <f t="shared" si="4351"/>
        <v>#N/A</v>
      </c>
      <c r="BK604" s="70" t="e">
        <f t="shared" si="4352"/>
        <v>#N/A</v>
      </c>
      <c r="BL604" s="70" t="e">
        <f t="shared" si="4353"/>
        <v>#N/A</v>
      </c>
      <c r="BM604" s="70">
        <f t="shared" si="4354"/>
        <v>1895</v>
      </c>
      <c r="BN604" s="70">
        <f t="shared" si="4355"/>
        <v>1895</v>
      </c>
      <c r="BO604" s="70">
        <f t="shared" si="4356"/>
        <v>2673</v>
      </c>
      <c r="BP604" s="70">
        <f t="shared" si="4357"/>
        <v>2673</v>
      </c>
      <c r="BQ604" s="70">
        <f t="shared" si="4358"/>
        <v>3653</v>
      </c>
      <c r="BR604" s="70">
        <f t="shared" si="4359"/>
        <v>3653</v>
      </c>
      <c r="BS604" s="70" t="e">
        <f t="shared" si="4360"/>
        <v>#N/A</v>
      </c>
      <c r="BT604" s="70" t="e">
        <f t="shared" si="4361"/>
        <v>#N/A</v>
      </c>
      <c r="BU604" s="70" t="e">
        <f t="shared" si="4362"/>
        <v>#N/A</v>
      </c>
      <c r="BV604" s="70" t="e">
        <f t="shared" si="4363"/>
        <v>#N/A</v>
      </c>
      <c r="BW604" s="70" t="e">
        <f t="shared" si="4364"/>
        <v>#N/A</v>
      </c>
      <c r="BX604" s="70" t="e">
        <f t="shared" si="4365"/>
        <v>#N/A</v>
      </c>
      <c r="BY604" s="70" t="e">
        <f t="shared" si="4366"/>
        <v>#N/A</v>
      </c>
      <c r="BZ604" s="70" t="e">
        <f t="shared" si="4367"/>
        <v>#N/A</v>
      </c>
      <c r="CA604" s="70" t="e">
        <f t="shared" si="4368"/>
        <v>#N/A</v>
      </c>
      <c r="CB604" s="70" t="e">
        <f t="shared" si="4369"/>
        <v>#N/A</v>
      </c>
      <c r="CC604" s="70" t="e">
        <f t="shared" si="4370"/>
        <v>#N/A</v>
      </c>
      <c r="CD604" s="70" t="e">
        <f t="shared" si="4371"/>
        <v>#N/A</v>
      </c>
      <c r="CE604" s="70" t="e">
        <f t="shared" si="4372"/>
        <v>#N/A</v>
      </c>
      <c r="CF604" s="70" t="e">
        <f t="shared" si="4373"/>
        <v>#N/A</v>
      </c>
      <c r="CG604" s="70" t="e">
        <f t="shared" si="4374"/>
        <v>#N/A</v>
      </c>
      <c r="CH604" s="70" t="e">
        <f t="shared" si="4375"/>
        <v>#N/A</v>
      </c>
      <c r="CI604" s="70" t="e">
        <f t="shared" si="4376"/>
        <v>#N/A</v>
      </c>
      <c r="CJ604" s="70" t="e">
        <f t="shared" si="4377"/>
        <v>#N/A</v>
      </c>
      <c r="CK604" s="70" t="e">
        <f t="shared" si="4378"/>
        <v>#N/A</v>
      </c>
      <c r="CL604" s="71" t="e">
        <f t="shared" si="4379"/>
        <v>#N/A</v>
      </c>
    </row>
    <row r="605" spans="2:90" hidden="1" x14ac:dyDescent="0.4">
      <c r="B605" t="str">
        <f t="shared" si="4300"/>
        <v>2016(株)ジェイコム札幌</v>
      </c>
      <c r="C605" t="str">
        <f t="shared" si="4301"/>
        <v>2016(株)ジェイコム札幌</v>
      </c>
      <c r="D605">
        <v>2016</v>
      </c>
      <c r="E605">
        <v>2017</v>
      </c>
      <c r="G605" s="36" t="s">
        <v>309</v>
      </c>
      <c r="H605">
        <v>5.8500000000000002E-4</v>
      </c>
      <c r="J605">
        <v>6.4900000000000005E-4</v>
      </c>
      <c r="L605" s="57" t="s">
        <v>2306</v>
      </c>
      <c r="M605" s="58">
        <v>2016</v>
      </c>
      <c r="N605" s="59" t="s">
        <v>333</v>
      </c>
      <c r="P605" s="57" t="s">
        <v>708</v>
      </c>
      <c r="Q605" s="58" t="e">
        <f t="shared" si="4308"/>
        <v>#N/A</v>
      </c>
      <c r="R605" s="58" t="e">
        <f t="shared" si="4309"/>
        <v>#N/A</v>
      </c>
      <c r="S605" s="58" t="e">
        <f t="shared" si="4310"/>
        <v>#N/A</v>
      </c>
      <c r="T605" s="58" t="e">
        <f t="shared" si="4311"/>
        <v>#N/A</v>
      </c>
      <c r="U605" s="58" t="e">
        <f t="shared" si="4312"/>
        <v>#N/A</v>
      </c>
      <c r="V605" s="58" t="e">
        <f t="shared" si="4313"/>
        <v>#N/A</v>
      </c>
      <c r="W605" s="58" t="e">
        <f t="shared" si="4314"/>
        <v>#N/A</v>
      </c>
      <c r="X605" s="58" t="e">
        <f t="shared" si="4315"/>
        <v>#N/A</v>
      </c>
      <c r="Y605" s="58" t="e">
        <f t="shared" si="4316"/>
        <v>#N/A</v>
      </c>
      <c r="Z605" s="58" t="e">
        <f t="shared" si="4317"/>
        <v>#N/A</v>
      </c>
      <c r="AA605" s="58">
        <f t="shared" si="4318"/>
        <v>1634</v>
      </c>
      <c r="AB605" s="58">
        <f t="shared" si="4319"/>
        <v>1634</v>
      </c>
      <c r="AC605" s="58" t="e">
        <f t="shared" si="4320"/>
        <v>#N/A</v>
      </c>
      <c r="AD605" s="58" t="e">
        <f t="shared" si="4321"/>
        <v>#N/A</v>
      </c>
      <c r="AE605" s="58" t="e">
        <f t="shared" si="4322"/>
        <v>#N/A</v>
      </c>
      <c r="AF605" s="58" t="e">
        <f t="shared" si="4323"/>
        <v>#N/A</v>
      </c>
      <c r="AG605" s="58" t="e">
        <f t="shared" si="4324"/>
        <v>#N/A</v>
      </c>
      <c r="AH605" s="58" t="e">
        <f t="shared" si="4325"/>
        <v>#N/A</v>
      </c>
      <c r="AI605" s="58" t="e">
        <f t="shared" si="4470"/>
        <v>#N/A</v>
      </c>
      <c r="AJ605" s="58" t="e">
        <f t="shared" ref="AJ605" si="4525">AI605+COUNTIF($L:$L,AI$2&amp;$P605)-1</f>
        <v>#N/A</v>
      </c>
      <c r="AK605" s="58" t="e">
        <f t="shared" si="4472"/>
        <v>#N/A</v>
      </c>
      <c r="AL605" s="58" t="e">
        <f t="shared" ref="AL605" si="4526">AK605+COUNTIF($L:$L,AK$2&amp;$P605)-1</f>
        <v>#N/A</v>
      </c>
      <c r="AM605" s="58" t="e">
        <f t="shared" si="4474"/>
        <v>#N/A</v>
      </c>
      <c r="AN605" s="58" t="e">
        <f t="shared" ref="AN605" si="4527">AM605+COUNTIF($L:$L,AM$2&amp;$P605)-1</f>
        <v>#N/A</v>
      </c>
      <c r="AO605" s="58" t="e">
        <f t="shared" si="4476"/>
        <v>#N/A</v>
      </c>
      <c r="AP605" s="58" t="e">
        <f t="shared" ref="AP605" si="4528">AO605+COUNTIF($L:$L,AO$2&amp;$P605)-1</f>
        <v>#N/A</v>
      </c>
      <c r="AQ605" s="58" t="e">
        <f t="shared" si="4478"/>
        <v>#N/A</v>
      </c>
      <c r="AR605" s="58" t="e">
        <f t="shared" ref="AR605" si="4529">AQ605+COUNTIF($L:$L,AQ$2&amp;$P605)-1</f>
        <v>#N/A</v>
      </c>
      <c r="AS605" s="58" t="e">
        <f t="shared" si="4480"/>
        <v>#N/A</v>
      </c>
      <c r="AT605" s="58" t="e">
        <f t="shared" ref="AT605" si="4530">AS605+COUNTIF($L:$L,AS$2&amp;$P605)-1</f>
        <v>#N/A</v>
      </c>
      <c r="AU605" s="58" t="e">
        <f t="shared" si="4482"/>
        <v>#N/A</v>
      </c>
      <c r="AV605" s="58" t="e">
        <f t="shared" si="4339"/>
        <v>#N/A</v>
      </c>
      <c r="AW605" s="58" t="e">
        <f t="shared" si="4340"/>
        <v>#N/A</v>
      </c>
      <c r="AX605" s="58" t="e">
        <f t="shared" si="4341"/>
        <v>#N/A</v>
      </c>
      <c r="AY605" s="58" t="e">
        <f t="shared" si="4342"/>
        <v>#N/A</v>
      </c>
      <c r="AZ605" s="59" t="e">
        <f t="shared" si="4343"/>
        <v>#N/A</v>
      </c>
      <c r="BB605" s="66" t="s">
        <v>708</v>
      </c>
      <c r="BC605" s="67" t="e">
        <f t="shared" si="4344"/>
        <v>#N/A</v>
      </c>
      <c r="BD605" s="67" t="e">
        <f t="shared" si="4345"/>
        <v>#N/A</v>
      </c>
      <c r="BE605" s="67" t="e">
        <f t="shared" si="4346"/>
        <v>#N/A</v>
      </c>
      <c r="BF605" s="67" t="e">
        <f t="shared" si="4347"/>
        <v>#N/A</v>
      </c>
      <c r="BG605" s="67" t="e">
        <f t="shared" si="4348"/>
        <v>#N/A</v>
      </c>
      <c r="BH605" s="67" t="e">
        <f t="shared" si="4349"/>
        <v>#N/A</v>
      </c>
      <c r="BI605" s="67" t="e">
        <f t="shared" si="4350"/>
        <v>#N/A</v>
      </c>
      <c r="BJ605" s="67" t="e">
        <f t="shared" si="4351"/>
        <v>#N/A</v>
      </c>
      <c r="BK605" s="67" t="e">
        <f t="shared" si="4352"/>
        <v>#N/A</v>
      </c>
      <c r="BL605" s="67" t="e">
        <f t="shared" si="4353"/>
        <v>#N/A</v>
      </c>
      <c r="BM605" s="67">
        <f t="shared" si="4354"/>
        <v>1913</v>
      </c>
      <c r="BN605" s="67">
        <f t="shared" si="4355"/>
        <v>1913</v>
      </c>
      <c r="BO605" s="67" t="e">
        <f t="shared" si="4356"/>
        <v>#N/A</v>
      </c>
      <c r="BP605" s="67" t="e">
        <f t="shared" si="4357"/>
        <v>#N/A</v>
      </c>
      <c r="BQ605" s="67" t="e">
        <f t="shared" si="4358"/>
        <v>#N/A</v>
      </c>
      <c r="BR605" s="67" t="e">
        <f t="shared" si="4359"/>
        <v>#N/A</v>
      </c>
      <c r="BS605" s="67" t="e">
        <f t="shared" si="4360"/>
        <v>#N/A</v>
      </c>
      <c r="BT605" s="67" t="e">
        <f t="shared" si="4361"/>
        <v>#N/A</v>
      </c>
      <c r="BU605" s="67" t="e">
        <f t="shared" si="4362"/>
        <v>#N/A</v>
      </c>
      <c r="BV605" s="67" t="e">
        <f t="shared" si="4363"/>
        <v>#N/A</v>
      </c>
      <c r="BW605" s="67" t="e">
        <f t="shared" si="4364"/>
        <v>#N/A</v>
      </c>
      <c r="BX605" s="67" t="e">
        <f t="shared" si="4365"/>
        <v>#N/A</v>
      </c>
      <c r="BY605" s="67" t="e">
        <f t="shared" si="4366"/>
        <v>#N/A</v>
      </c>
      <c r="BZ605" s="67" t="e">
        <f t="shared" si="4367"/>
        <v>#N/A</v>
      </c>
      <c r="CA605" s="67" t="e">
        <f t="shared" si="4368"/>
        <v>#N/A</v>
      </c>
      <c r="CB605" s="67" t="e">
        <f t="shared" si="4369"/>
        <v>#N/A</v>
      </c>
      <c r="CC605" s="67" t="e">
        <f t="shared" si="4370"/>
        <v>#N/A</v>
      </c>
      <c r="CD605" s="67" t="e">
        <f t="shared" si="4371"/>
        <v>#N/A</v>
      </c>
      <c r="CE605" s="67" t="e">
        <f t="shared" si="4372"/>
        <v>#N/A</v>
      </c>
      <c r="CF605" s="67" t="e">
        <f t="shared" si="4373"/>
        <v>#N/A</v>
      </c>
      <c r="CG605" s="67" t="e">
        <f t="shared" si="4374"/>
        <v>#N/A</v>
      </c>
      <c r="CH605" s="67" t="e">
        <f t="shared" si="4375"/>
        <v>#N/A</v>
      </c>
      <c r="CI605" s="67" t="e">
        <f t="shared" si="4376"/>
        <v>#N/A</v>
      </c>
      <c r="CJ605" s="67" t="e">
        <f t="shared" si="4377"/>
        <v>#N/A</v>
      </c>
      <c r="CK605" s="67" t="e">
        <f t="shared" si="4378"/>
        <v>#N/A</v>
      </c>
      <c r="CL605" s="68" t="e">
        <f t="shared" si="4379"/>
        <v>#N/A</v>
      </c>
    </row>
    <row r="606" spans="2:90" hidden="1" x14ac:dyDescent="0.4">
      <c r="B606" t="str">
        <f t="shared" si="4300"/>
        <v>2016(株)ジェイコム湘南</v>
      </c>
      <c r="C606" t="str">
        <f t="shared" si="4301"/>
        <v>2016(株)ジェイコム湘南</v>
      </c>
      <c r="D606">
        <v>2016</v>
      </c>
      <c r="E606">
        <v>2017</v>
      </c>
      <c r="G606" s="36" t="s">
        <v>310</v>
      </c>
      <c r="H606">
        <v>5.8500000000000002E-4</v>
      </c>
      <c r="J606">
        <v>6.3699999999999998E-4</v>
      </c>
      <c r="L606" s="60" t="s">
        <v>2307</v>
      </c>
      <c r="M606" s="61">
        <v>2016</v>
      </c>
      <c r="N606" s="62" t="s">
        <v>334</v>
      </c>
      <c r="P606" s="60" t="s">
        <v>709</v>
      </c>
      <c r="Q606" s="61" t="e">
        <f t="shared" si="4308"/>
        <v>#N/A</v>
      </c>
      <c r="R606" s="61" t="e">
        <f t="shared" si="4309"/>
        <v>#N/A</v>
      </c>
      <c r="S606" s="61" t="e">
        <f t="shared" si="4310"/>
        <v>#N/A</v>
      </c>
      <c r="T606" s="61" t="e">
        <f t="shared" si="4311"/>
        <v>#N/A</v>
      </c>
      <c r="U606" s="61" t="e">
        <f t="shared" si="4312"/>
        <v>#N/A</v>
      </c>
      <c r="V606" s="61" t="e">
        <f t="shared" si="4313"/>
        <v>#N/A</v>
      </c>
      <c r="W606" s="61" t="e">
        <f t="shared" si="4314"/>
        <v>#N/A</v>
      </c>
      <c r="X606" s="61" t="e">
        <f t="shared" si="4315"/>
        <v>#N/A</v>
      </c>
      <c r="Y606" s="61" t="e">
        <f t="shared" si="4316"/>
        <v>#N/A</v>
      </c>
      <c r="Z606" s="61" t="e">
        <f t="shared" si="4317"/>
        <v>#N/A</v>
      </c>
      <c r="AA606" s="61">
        <f t="shared" si="4318"/>
        <v>1636</v>
      </c>
      <c r="AB606" s="61">
        <f t="shared" si="4319"/>
        <v>1636</v>
      </c>
      <c r="AC606" s="61" t="e">
        <f t="shared" si="4320"/>
        <v>#N/A</v>
      </c>
      <c r="AD606" s="61" t="e">
        <f t="shared" si="4321"/>
        <v>#N/A</v>
      </c>
      <c r="AE606" s="61" t="e">
        <f t="shared" si="4322"/>
        <v>#N/A</v>
      </c>
      <c r="AF606" s="61" t="e">
        <f t="shared" si="4323"/>
        <v>#N/A</v>
      </c>
      <c r="AG606" s="61" t="e">
        <f t="shared" si="4324"/>
        <v>#N/A</v>
      </c>
      <c r="AH606" s="61" t="e">
        <f t="shared" si="4325"/>
        <v>#N/A</v>
      </c>
      <c r="AI606" s="61" t="e">
        <f t="shared" si="4470"/>
        <v>#N/A</v>
      </c>
      <c r="AJ606" s="61" t="e">
        <f t="shared" ref="AJ606" si="4531">AI606+COUNTIF($L:$L,AI$2&amp;$P606)-1</f>
        <v>#N/A</v>
      </c>
      <c r="AK606" s="61" t="e">
        <f t="shared" si="4472"/>
        <v>#N/A</v>
      </c>
      <c r="AL606" s="61" t="e">
        <f t="shared" ref="AL606" si="4532">AK606+COUNTIF($L:$L,AK$2&amp;$P606)-1</f>
        <v>#N/A</v>
      </c>
      <c r="AM606" s="61" t="e">
        <f t="shared" si="4474"/>
        <v>#N/A</v>
      </c>
      <c r="AN606" s="61" t="e">
        <f t="shared" ref="AN606" si="4533">AM606+COUNTIF($L:$L,AM$2&amp;$P606)-1</f>
        <v>#N/A</v>
      </c>
      <c r="AO606" s="61" t="e">
        <f t="shared" si="4476"/>
        <v>#N/A</v>
      </c>
      <c r="AP606" s="61" t="e">
        <f t="shared" ref="AP606" si="4534">AO606+COUNTIF($L:$L,AO$2&amp;$P606)-1</f>
        <v>#N/A</v>
      </c>
      <c r="AQ606" s="61" t="e">
        <f t="shared" si="4478"/>
        <v>#N/A</v>
      </c>
      <c r="AR606" s="61" t="e">
        <f t="shared" ref="AR606" si="4535">AQ606+COUNTIF($L:$L,AQ$2&amp;$P606)-1</f>
        <v>#N/A</v>
      </c>
      <c r="AS606" s="61" t="e">
        <f t="shared" si="4480"/>
        <v>#N/A</v>
      </c>
      <c r="AT606" s="61" t="e">
        <f t="shared" ref="AT606" si="4536">AS606+COUNTIF($L:$L,AS$2&amp;$P606)-1</f>
        <v>#N/A</v>
      </c>
      <c r="AU606" s="61" t="e">
        <f t="shared" si="4482"/>
        <v>#N/A</v>
      </c>
      <c r="AV606" s="61" t="e">
        <f t="shared" si="4339"/>
        <v>#N/A</v>
      </c>
      <c r="AW606" s="61" t="e">
        <f t="shared" si="4340"/>
        <v>#N/A</v>
      </c>
      <c r="AX606" s="61" t="e">
        <f t="shared" si="4341"/>
        <v>#N/A</v>
      </c>
      <c r="AY606" s="61" t="e">
        <f t="shared" si="4342"/>
        <v>#N/A</v>
      </c>
      <c r="AZ606" s="62" t="e">
        <f t="shared" si="4343"/>
        <v>#N/A</v>
      </c>
      <c r="BB606" s="69" t="s">
        <v>709</v>
      </c>
      <c r="BC606" s="70" t="e">
        <f t="shared" si="4344"/>
        <v>#N/A</v>
      </c>
      <c r="BD606" s="70" t="e">
        <f t="shared" si="4345"/>
        <v>#N/A</v>
      </c>
      <c r="BE606" s="70" t="e">
        <f t="shared" si="4346"/>
        <v>#N/A</v>
      </c>
      <c r="BF606" s="70" t="e">
        <f t="shared" si="4347"/>
        <v>#N/A</v>
      </c>
      <c r="BG606" s="70" t="e">
        <f t="shared" si="4348"/>
        <v>#N/A</v>
      </c>
      <c r="BH606" s="70" t="e">
        <f t="shared" si="4349"/>
        <v>#N/A</v>
      </c>
      <c r="BI606" s="70" t="e">
        <f t="shared" si="4350"/>
        <v>#N/A</v>
      </c>
      <c r="BJ606" s="70" t="e">
        <f t="shared" si="4351"/>
        <v>#N/A</v>
      </c>
      <c r="BK606" s="70" t="e">
        <f t="shared" si="4352"/>
        <v>#N/A</v>
      </c>
      <c r="BL606" s="70" t="e">
        <f t="shared" si="4353"/>
        <v>#N/A</v>
      </c>
      <c r="BM606" s="70">
        <f t="shared" si="4354"/>
        <v>1915</v>
      </c>
      <c r="BN606" s="70">
        <f t="shared" si="4355"/>
        <v>1915</v>
      </c>
      <c r="BO606" s="70" t="e">
        <f t="shared" si="4356"/>
        <v>#N/A</v>
      </c>
      <c r="BP606" s="70" t="e">
        <f t="shared" si="4357"/>
        <v>#N/A</v>
      </c>
      <c r="BQ606" s="70" t="e">
        <f t="shared" si="4358"/>
        <v>#N/A</v>
      </c>
      <c r="BR606" s="70" t="e">
        <f t="shared" si="4359"/>
        <v>#N/A</v>
      </c>
      <c r="BS606" s="70" t="e">
        <f t="shared" si="4360"/>
        <v>#N/A</v>
      </c>
      <c r="BT606" s="70" t="e">
        <f t="shared" si="4361"/>
        <v>#N/A</v>
      </c>
      <c r="BU606" s="70" t="e">
        <f t="shared" si="4362"/>
        <v>#N/A</v>
      </c>
      <c r="BV606" s="70" t="e">
        <f t="shared" si="4363"/>
        <v>#N/A</v>
      </c>
      <c r="BW606" s="70" t="e">
        <f t="shared" si="4364"/>
        <v>#N/A</v>
      </c>
      <c r="BX606" s="70" t="e">
        <f t="shared" si="4365"/>
        <v>#N/A</v>
      </c>
      <c r="BY606" s="70" t="e">
        <f t="shared" si="4366"/>
        <v>#N/A</v>
      </c>
      <c r="BZ606" s="70" t="e">
        <f t="shared" si="4367"/>
        <v>#N/A</v>
      </c>
      <c r="CA606" s="70" t="e">
        <f t="shared" si="4368"/>
        <v>#N/A</v>
      </c>
      <c r="CB606" s="70" t="e">
        <f t="shared" si="4369"/>
        <v>#N/A</v>
      </c>
      <c r="CC606" s="70" t="e">
        <f t="shared" si="4370"/>
        <v>#N/A</v>
      </c>
      <c r="CD606" s="70" t="e">
        <f t="shared" si="4371"/>
        <v>#N/A</v>
      </c>
      <c r="CE606" s="70" t="e">
        <f t="shared" si="4372"/>
        <v>#N/A</v>
      </c>
      <c r="CF606" s="70" t="e">
        <f t="shared" si="4373"/>
        <v>#N/A</v>
      </c>
      <c r="CG606" s="70" t="e">
        <f t="shared" si="4374"/>
        <v>#N/A</v>
      </c>
      <c r="CH606" s="70" t="e">
        <f t="shared" si="4375"/>
        <v>#N/A</v>
      </c>
      <c r="CI606" s="70" t="e">
        <f t="shared" si="4376"/>
        <v>#N/A</v>
      </c>
      <c r="CJ606" s="70" t="e">
        <f t="shared" si="4377"/>
        <v>#N/A</v>
      </c>
      <c r="CK606" s="70" t="e">
        <f t="shared" si="4378"/>
        <v>#N/A</v>
      </c>
      <c r="CL606" s="71" t="e">
        <f t="shared" si="4379"/>
        <v>#N/A</v>
      </c>
    </row>
    <row r="607" spans="2:90" hidden="1" x14ac:dyDescent="0.4">
      <c r="B607" t="str">
        <f t="shared" si="4300"/>
        <v>2016(株)ジェイコム多摩</v>
      </c>
      <c r="C607" t="str">
        <f t="shared" si="4301"/>
        <v>2016(株)ジェイコム多摩</v>
      </c>
      <c r="D607">
        <v>2016</v>
      </c>
      <c r="E607">
        <v>2017</v>
      </c>
      <c r="G607" s="36" t="s">
        <v>311</v>
      </c>
      <c r="H607">
        <v>5.8500000000000002E-4</v>
      </c>
      <c r="J607">
        <v>6.38E-4</v>
      </c>
      <c r="L607" s="57" t="s">
        <v>2308</v>
      </c>
      <c r="M607" s="58">
        <v>2016</v>
      </c>
      <c r="N607" s="59" t="s">
        <v>335</v>
      </c>
      <c r="P607" s="57" t="s">
        <v>710</v>
      </c>
      <c r="Q607" s="58" t="e">
        <f t="shared" si="4308"/>
        <v>#N/A</v>
      </c>
      <c r="R607" s="58" t="e">
        <f t="shared" si="4309"/>
        <v>#N/A</v>
      </c>
      <c r="S607" s="58" t="e">
        <f t="shared" si="4310"/>
        <v>#N/A</v>
      </c>
      <c r="T607" s="58" t="e">
        <f t="shared" si="4311"/>
        <v>#N/A</v>
      </c>
      <c r="U607" s="58" t="e">
        <f t="shared" si="4312"/>
        <v>#N/A</v>
      </c>
      <c r="V607" s="58" t="e">
        <f t="shared" si="4313"/>
        <v>#N/A</v>
      </c>
      <c r="W607" s="58" t="e">
        <f t="shared" si="4314"/>
        <v>#N/A</v>
      </c>
      <c r="X607" s="58" t="e">
        <f t="shared" si="4315"/>
        <v>#N/A</v>
      </c>
      <c r="Y607" s="58" t="e">
        <f t="shared" si="4316"/>
        <v>#N/A</v>
      </c>
      <c r="Z607" s="58" t="e">
        <f t="shared" si="4317"/>
        <v>#N/A</v>
      </c>
      <c r="AA607" s="58">
        <f t="shared" si="4318"/>
        <v>1637</v>
      </c>
      <c r="AB607" s="58">
        <f t="shared" si="4319"/>
        <v>1637</v>
      </c>
      <c r="AC607" s="58" t="e">
        <f t="shared" si="4320"/>
        <v>#N/A</v>
      </c>
      <c r="AD607" s="58" t="e">
        <f t="shared" si="4321"/>
        <v>#N/A</v>
      </c>
      <c r="AE607" s="58" t="e">
        <f t="shared" si="4322"/>
        <v>#N/A</v>
      </c>
      <c r="AF607" s="58" t="e">
        <f t="shared" si="4323"/>
        <v>#N/A</v>
      </c>
      <c r="AG607" s="58" t="e">
        <f t="shared" si="4324"/>
        <v>#N/A</v>
      </c>
      <c r="AH607" s="58" t="e">
        <f t="shared" si="4325"/>
        <v>#N/A</v>
      </c>
      <c r="AI607" s="58" t="e">
        <f t="shared" si="4470"/>
        <v>#N/A</v>
      </c>
      <c r="AJ607" s="58" t="e">
        <f t="shared" ref="AJ607" si="4537">AI607+COUNTIF($L:$L,AI$2&amp;$P607)-1</f>
        <v>#N/A</v>
      </c>
      <c r="AK607" s="58" t="e">
        <f t="shared" si="4472"/>
        <v>#N/A</v>
      </c>
      <c r="AL607" s="58" t="e">
        <f t="shared" ref="AL607" si="4538">AK607+COUNTIF($L:$L,AK$2&amp;$P607)-1</f>
        <v>#N/A</v>
      </c>
      <c r="AM607" s="58" t="e">
        <f t="shared" si="4474"/>
        <v>#N/A</v>
      </c>
      <c r="AN607" s="58" t="e">
        <f t="shared" ref="AN607" si="4539">AM607+COUNTIF($L:$L,AM$2&amp;$P607)-1</f>
        <v>#N/A</v>
      </c>
      <c r="AO607" s="58" t="e">
        <f t="shared" si="4476"/>
        <v>#N/A</v>
      </c>
      <c r="AP607" s="58" t="e">
        <f t="shared" ref="AP607" si="4540">AO607+COUNTIF($L:$L,AO$2&amp;$P607)-1</f>
        <v>#N/A</v>
      </c>
      <c r="AQ607" s="58" t="e">
        <f t="shared" si="4478"/>
        <v>#N/A</v>
      </c>
      <c r="AR607" s="58" t="e">
        <f t="shared" ref="AR607" si="4541">AQ607+COUNTIF($L:$L,AQ$2&amp;$P607)-1</f>
        <v>#N/A</v>
      </c>
      <c r="AS607" s="58" t="e">
        <f t="shared" si="4480"/>
        <v>#N/A</v>
      </c>
      <c r="AT607" s="58" t="e">
        <f t="shared" ref="AT607" si="4542">AS607+COUNTIF($L:$L,AS$2&amp;$P607)-1</f>
        <v>#N/A</v>
      </c>
      <c r="AU607" s="58" t="e">
        <f t="shared" si="4482"/>
        <v>#N/A</v>
      </c>
      <c r="AV607" s="58" t="e">
        <f t="shared" si="4339"/>
        <v>#N/A</v>
      </c>
      <c r="AW607" s="58" t="e">
        <f t="shared" si="4340"/>
        <v>#N/A</v>
      </c>
      <c r="AX607" s="58" t="e">
        <f t="shared" si="4341"/>
        <v>#N/A</v>
      </c>
      <c r="AY607" s="58" t="e">
        <f t="shared" si="4342"/>
        <v>#N/A</v>
      </c>
      <c r="AZ607" s="59" t="e">
        <f t="shared" si="4343"/>
        <v>#N/A</v>
      </c>
      <c r="BB607" s="66" t="s">
        <v>710</v>
      </c>
      <c r="BC607" s="67" t="e">
        <f t="shared" si="4344"/>
        <v>#N/A</v>
      </c>
      <c r="BD607" s="67" t="e">
        <f t="shared" si="4345"/>
        <v>#N/A</v>
      </c>
      <c r="BE607" s="67" t="e">
        <f t="shared" si="4346"/>
        <v>#N/A</v>
      </c>
      <c r="BF607" s="67" t="e">
        <f t="shared" si="4347"/>
        <v>#N/A</v>
      </c>
      <c r="BG607" s="67" t="e">
        <f t="shared" si="4348"/>
        <v>#N/A</v>
      </c>
      <c r="BH607" s="67" t="e">
        <f t="shared" si="4349"/>
        <v>#N/A</v>
      </c>
      <c r="BI607" s="67" t="e">
        <f t="shared" si="4350"/>
        <v>#N/A</v>
      </c>
      <c r="BJ607" s="67" t="e">
        <f t="shared" si="4351"/>
        <v>#N/A</v>
      </c>
      <c r="BK607" s="67" t="e">
        <f t="shared" si="4352"/>
        <v>#N/A</v>
      </c>
      <c r="BL607" s="67" t="e">
        <f t="shared" si="4353"/>
        <v>#N/A</v>
      </c>
      <c r="BM607" s="67">
        <f t="shared" si="4354"/>
        <v>1916</v>
      </c>
      <c r="BN607" s="67">
        <f t="shared" si="4355"/>
        <v>1916</v>
      </c>
      <c r="BO607" s="67" t="e">
        <f t="shared" si="4356"/>
        <v>#N/A</v>
      </c>
      <c r="BP607" s="67" t="e">
        <f t="shared" si="4357"/>
        <v>#N/A</v>
      </c>
      <c r="BQ607" s="67" t="e">
        <f t="shared" si="4358"/>
        <v>#N/A</v>
      </c>
      <c r="BR607" s="67" t="e">
        <f t="shared" si="4359"/>
        <v>#N/A</v>
      </c>
      <c r="BS607" s="67" t="e">
        <f t="shared" si="4360"/>
        <v>#N/A</v>
      </c>
      <c r="BT607" s="67" t="e">
        <f t="shared" si="4361"/>
        <v>#N/A</v>
      </c>
      <c r="BU607" s="67" t="e">
        <f t="shared" si="4362"/>
        <v>#N/A</v>
      </c>
      <c r="BV607" s="67" t="e">
        <f t="shared" si="4363"/>
        <v>#N/A</v>
      </c>
      <c r="BW607" s="67" t="e">
        <f t="shared" si="4364"/>
        <v>#N/A</v>
      </c>
      <c r="BX607" s="67" t="e">
        <f t="shared" si="4365"/>
        <v>#N/A</v>
      </c>
      <c r="BY607" s="67" t="e">
        <f t="shared" si="4366"/>
        <v>#N/A</v>
      </c>
      <c r="BZ607" s="67" t="e">
        <f t="shared" si="4367"/>
        <v>#N/A</v>
      </c>
      <c r="CA607" s="67" t="e">
        <f t="shared" si="4368"/>
        <v>#N/A</v>
      </c>
      <c r="CB607" s="67" t="e">
        <f t="shared" si="4369"/>
        <v>#N/A</v>
      </c>
      <c r="CC607" s="67" t="e">
        <f t="shared" si="4370"/>
        <v>#N/A</v>
      </c>
      <c r="CD607" s="67" t="e">
        <f t="shared" si="4371"/>
        <v>#N/A</v>
      </c>
      <c r="CE607" s="67" t="e">
        <f t="shared" si="4372"/>
        <v>#N/A</v>
      </c>
      <c r="CF607" s="67" t="e">
        <f t="shared" si="4373"/>
        <v>#N/A</v>
      </c>
      <c r="CG607" s="67" t="e">
        <f t="shared" si="4374"/>
        <v>#N/A</v>
      </c>
      <c r="CH607" s="67" t="e">
        <f t="shared" si="4375"/>
        <v>#N/A</v>
      </c>
      <c r="CI607" s="67" t="e">
        <f t="shared" si="4376"/>
        <v>#N/A</v>
      </c>
      <c r="CJ607" s="67" t="e">
        <f t="shared" si="4377"/>
        <v>#N/A</v>
      </c>
      <c r="CK607" s="67" t="e">
        <f t="shared" si="4378"/>
        <v>#N/A</v>
      </c>
      <c r="CL607" s="68" t="e">
        <f t="shared" si="4379"/>
        <v>#N/A</v>
      </c>
    </row>
    <row r="608" spans="2:90" hidden="1" x14ac:dyDescent="0.4">
      <c r="B608" t="str">
        <f t="shared" si="4300"/>
        <v>2016(株)ジェイコム千葉</v>
      </c>
      <c r="C608" t="str">
        <f t="shared" si="4301"/>
        <v>2016(株)ジェイコム千葉</v>
      </c>
      <c r="D608">
        <v>2016</v>
      </c>
      <c r="E608">
        <v>2017</v>
      </c>
      <c r="G608" s="36" t="s">
        <v>312</v>
      </c>
      <c r="H608">
        <v>5.8500000000000002E-4</v>
      </c>
      <c r="J608">
        <v>6.38E-4</v>
      </c>
      <c r="L608" s="60" t="s">
        <v>2309</v>
      </c>
      <c r="M608" s="61">
        <v>2016</v>
      </c>
      <c r="N608" s="62" t="s">
        <v>336</v>
      </c>
      <c r="P608" s="60" t="s">
        <v>711</v>
      </c>
      <c r="Q608" s="61" t="e">
        <f t="shared" si="4308"/>
        <v>#N/A</v>
      </c>
      <c r="R608" s="61" t="e">
        <f t="shared" si="4309"/>
        <v>#N/A</v>
      </c>
      <c r="S608" s="61" t="e">
        <f t="shared" si="4310"/>
        <v>#N/A</v>
      </c>
      <c r="T608" s="61" t="e">
        <f t="shared" si="4311"/>
        <v>#N/A</v>
      </c>
      <c r="U608" s="61" t="e">
        <f t="shared" si="4312"/>
        <v>#N/A</v>
      </c>
      <c r="V608" s="61" t="e">
        <f t="shared" si="4313"/>
        <v>#N/A</v>
      </c>
      <c r="W608" s="61" t="e">
        <f t="shared" si="4314"/>
        <v>#N/A</v>
      </c>
      <c r="X608" s="61" t="e">
        <f t="shared" si="4315"/>
        <v>#N/A</v>
      </c>
      <c r="Y608" s="61" t="e">
        <f t="shared" si="4316"/>
        <v>#N/A</v>
      </c>
      <c r="Z608" s="61" t="e">
        <f t="shared" si="4317"/>
        <v>#N/A</v>
      </c>
      <c r="AA608" s="61">
        <f t="shared" si="4318"/>
        <v>1653</v>
      </c>
      <c r="AB608" s="61">
        <f t="shared" si="4319"/>
        <v>1653</v>
      </c>
      <c r="AC608" s="61" t="e">
        <f t="shared" si="4320"/>
        <v>#N/A</v>
      </c>
      <c r="AD608" s="61" t="e">
        <f t="shared" si="4321"/>
        <v>#N/A</v>
      </c>
      <c r="AE608" s="61" t="e">
        <f t="shared" si="4322"/>
        <v>#N/A</v>
      </c>
      <c r="AF608" s="61" t="e">
        <f t="shared" si="4323"/>
        <v>#N/A</v>
      </c>
      <c r="AG608" s="61" t="e">
        <f t="shared" si="4324"/>
        <v>#N/A</v>
      </c>
      <c r="AH608" s="61" t="e">
        <f t="shared" si="4325"/>
        <v>#N/A</v>
      </c>
      <c r="AI608" s="61" t="e">
        <f t="shared" si="4470"/>
        <v>#N/A</v>
      </c>
      <c r="AJ608" s="61" t="e">
        <f t="shared" ref="AJ608" si="4543">AI608+COUNTIF($L:$L,AI$2&amp;$P608)-1</f>
        <v>#N/A</v>
      </c>
      <c r="AK608" s="61" t="e">
        <f t="shared" si="4472"/>
        <v>#N/A</v>
      </c>
      <c r="AL608" s="61" t="e">
        <f t="shared" ref="AL608" si="4544">AK608+COUNTIF($L:$L,AK$2&amp;$P608)-1</f>
        <v>#N/A</v>
      </c>
      <c r="AM608" s="61" t="e">
        <f t="shared" si="4474"/>
        <v>#N/A</v>
      </c>
      <c r="AN608" s="61" t="e">
        <f t="shared" ref="AN608" si="4545">AM608+COUNTIF($L:$L,AM$2&amp;$P608)-1</f>
        <v>#N/A</v>
      </c>
      <c r="AO608" s="61" t="e">
        <f t="shared" si="4476"/>
        <v>#N/A</v>
      </c>
      <c r="AP608" s="61" t="e">
        <f t="shared" ref="AP608" si="4546">AO608+COUNTIF($L:$L,AO$2&amp;$P608)-1</f>
        <v>#N/A</v>
      </c>
      <c r="AQ608" s="61" t="e">
        <f t="shared" si="4478"/>
        <v>#N/A</v>
      </c>
      <c r="AR608" s="61" t="e">
        <f t="shared" ref="AR608" si="4547">AQ608+COUNTIF($L:$L,AQ$2&amp;$P608)-1</f>
        <v>#N/A</v>
      </c>
      <c r="AS608" s="61" t="e">
        <f t="shared" si="4480"/>
        <v>#N/A</v>
      </c>
      <c r="AT608" s="61" t="e">
        <f t="shared" ref="AT608" si="4548">AS608+COUNTIF($L:$L,AS$2&amp;$P608)-1</f>
        <v>#N/A</v>
      </c>
      <c r="AU608" s="61" t="e">
        <f t="shared" si="4482"/>
        <v>#N/A</v>
      </c>
      <c r="AV608" s="61" t="e">
        <f t="shared" si="4339"/>
        <v>#N/A</v>
      </c>
      <c r="AW608" s="61" t="e">
        <f t="shared" si="4340"/>
        <v>#N/A</v>
      </c>
      <c r="AX608" s="61" t="e">
        <f t="shared" si="4341"/>
        <v>#N/A</v>
      </c>
      <c r="AY608" s="61" t="e">
        <f t="shared" si="4342"/>
        <v>#N/A</v>
      </c>
      <c r="AZ608" s="62" t="e">
        <f t="shared" si="4343"/>
        <v>#N/A</v>
      </c>
      <c r="BB608" s="69" t="s">
        <v>711</v>
      </c>
      <c r="BC608" s="70" t="e">
        <f t="shared" si="4344"/>
        <v>#N/A</v>
      </c>
      <c r="BD608" s="70" t="e">
        <f t="shared" si="4345"/>
        <v>#N/A</v>
      </c>
      <c r="BE608" s="70" t="e">
        <f t="shared" si="4346"/>
        <v>#N/A</v>
      </c>
      <c r="BF608" s="70" t="e">
        <f t="shared" si="4347"/>
        <v>#N/A</v>
      </c>
      <c r="BG608" s="70" t="e">
        <f t="shared" si="4348"/>
        <v>#N/A</v>
      </c>
      <c r="BH608" s="70" t="e">
        <f t="shared" si="4349"/>
        <v>#N/A</v>
      </c>
      <c r="BI608" s="70" t="e">
        <f t="shared" si="4350"/>
        <v>#N/A</v>
      </c>
      <c r="BJ608" s="70" t="e">
        <f t="shared" si="4351"/>
        <v>#N/A</v>
      </c>
      <c r="BK608" s="70" t="e">
        <f t="shared" si="4352"/>
        <v>#N/A</v>
      </c>
      <c r="BL608" s="70" t="e">
        <f t="shared" si="4353"/>
        <v>#N/A</v>
      </c>
      <c r="BM608" s="70">
        <f t="shared" si="4354"/>
        <v>1932</v>
      </c>
      <c r="BN608" s="70">
        <f t="shared" si="4355"/>
        <v>1932</v>
      </c>
      <c r="BO608" s="70" t="e">
        <f t="shared" si="4356"/>
        <v>#N/A</v>
      </c>
      <c r="BP608" s="70" t="e">
        <f t="shared" si="4357"/>
        <v>#N/A</v>
      </c>
      <c r="BQ608" s="70" t="e">
        <f t="shared" si="4358"/>
        <v>#N/A</v>
      </c>
      <c r="BR608" s="70" t="e">
        <f t="shared" si="4359"/>
        <v>#N/A</v>
      </c>
      <c r="BS608" s="70" t="e">
        <f t="shared" si="4360"/>
        <v>#N/A</v>
      </c>
      <c r="BT608" s="70" t="e">
        <f t="shared" si="4361"/>
        <v>#N/A</v>
      </c>
      <c r="BU608" s="70" t="e">
        <f t="shared" si="4362"/>
        <v>#N/A</v>
      </c>
      <c r="BV608" s="70" t="e">
        <f t="shared" si="4363"/>
        <v>#N/A</v>
      </c>
      <c r="BW608" s="70" t="e">
        <f t="shared" si="4364"/>
        <v>#N/A</v>
      </c>
      <c r="BX608" s="70" t="e">
        <f t="shared" si="4365"/>
        <v>#N/A</v>
      </c>
      <c r="BY608" s="70" t="e">
        <f t="shared" si="4366"/>
        <v>#N/A</v>
      </c>
      <c r="BZ608" s="70" t="e">
        <f t="shared" si="4367"/>
        <v>#N/A</v>
      </c>
      <c r="CA608" s="70" t="e">
        <f t="shared" si="4368"/>
        <v>#N/A</v>
      </c>
      <c r="CB608" s="70" t="e">
        <f t="shared" si="4369"/>
        <v>#N/A</v>
      </c>
      <c r="CC608" s="70" t="e">
        <f t="shared" si="4370"/>
        <v>#N/A</v>
      </c>
      <c r="CD608" s="70" t="e">
        <f t="shared" si="4371"/>
        <v>#N/A</v>
      </c>
      <c r="CE608" s="70" t="e">
        <f t="shared" si="4372"/>
        <v>#N/A</v>
      </c>
      <c r="CF608" s="70" t="e">
        <f t="shared" si="4373"/>
        <v>#N/A</v>
      </c>
      <c r="CG608" s="70" t="e">
        <f t="shared" si="4374"/>
        <v>#N/A</v>
      </c>
      <c r="CH608" s="70" t="e">
        <f t="shared" si="4375"/>
        <v>#N/A</v>
      </c>
      <c r="CI608" s="70" t="e">
        <f t="shared" si="4376"/>
        <v>#N/A</v>
      </c>
      <c r="CJ608" s="70" t="e">
        <f t="shared" si="4377"/>
        <v>#N/A</v>
      </c>
      <c r="CK608" s="70" t="e">
        <f t="shared" si="4378"/>
        <v>#N/A</v>
      </c>
      <c r="CL608" s="71" t="e">
        <f t="shared" si="4379"/>
        <v>#N/A</v>
      </c>
    </row>
    <row r="609" spans="2:90" hidden="1" x14ac:dyDescent="0.4">
      <c r="B609" t="str">
        <f t="shared" si="4300"/>
        <v>2016(株)ジェイコム千葉セントラル</v>
      </c>
      <c r="C609" t="str">
        <f t="shared" si="4301"/>
        <v>2016(株)ジェイコム千葉セントラル</v>
      </c>
      <c r="D609">
        <v>2016</v>
      </c>
      <c r="E609">
        <v>2017</v>
      </c>
      <c r="G609" s="36" t="s">
        <v>313</v>
      </c>
      <c r="H609">
        <v>5.8500000000000002E-4</v>
      </c>
      <c r="J609">
        <v>6.38E-4</v>
      </c>
      <c r="L609" s="57" t="s">
        <v>2310</v>
      </c>
      <c r="M609" s="58">
        <v>2016</v>
      </c>
      <c r="N609" s="59" t="s">
        <v>171</v>
      </c>
      <c r="P609" s="57" t="s">
        <v>712</v>
      </c>
      <c r="Q609" s="58" t="e">
        <f t="shared" si="4308"/>
        <v>#N/A</v>
      </c>
      <c r="R609" s="58" t="e">
        <f t="shared" si="4309"/>
        <v>#N/A</v>
      </c>
      <c r="S609" s="58" t="e">
        <f t="shared" si="4310"/>
        <v>#N/A</v>
      </c>
      <c r="T609" s="58" t="e">
        <f t="shared" si="4311"/>
        <v>#N/A</v>
      </c>
      <c r="U609" s="58" t="e">
        <f t="shared" si="4312"/>
        <v>#N/A</v>
      </c>
      <c r="V609" s="58" t="e">
        <f t="shared" si="4313"/>
        <v>#N/A</v>
      </c>
      <c r="W609" s="58" t="e">
        <f t="shared" si="4314"/>
        <v>#N/A</v>
      </c>
      <c r="X609" s="58" t="e">
        <f t="shared" si="4315"/>
        <v>#N/A</v>
      </c>
      <c r="Y609" s="58" t="e">
        <f t="shared" si="4316"/>
        <v>#N/A</v>
      </c>
      <c r="Z609" s="58" t="e">
        <f t="shared" si="4317"/>
        <v>#N/A</v>
      </c>
      <c r="AA609" s="58">
        <f t="shared" si="4318"/>
        <v>1656</v>
      </c>
      <c r="AB609" s="58">
        <f t="shared" si="4319"/>
        <v>1656</v>
      </c>
      <c r="AC609" s="58">
        <f t="shared" si="4320"/>
        <v>2162</v>
      </c>
      <c r="AD609" s="58">
        <f t="shared" si="4321"/>
        <v>2162</v>
      </c>
      <c r="AE609" s="58">
        <f t="shared" si="4322"/>
        <v>2701</v>
      </c>
      <c r="AF609" s="58">
        <f t="shared" si="4323"/>
        <v>2701</v>
      </c>
      <c r="AG609" s="58" t="e">
        <f t="shared" si="4324"/>
        <v>#N/A</v>
      </c>
      <c r="AH609" s="58" t="e">
        <f t="shared" si="4325"/>
        <v>#N/A</v>
      </c>
      <c r="AI609" s="58" t="e">
        <f t="shared" si="4470"/>
        <v>#N/A</v>
      </c>
      <c r="AJ609" s="58" t="e">
        <f t="shared" ref="AJ609" si="4549">AI609+COUNTIF($L:$L,AI$2&amp;$P609)-1</f>
        <v>#N/A</v>
      </c>
      <c r="AK609" s="58" t="e">
        <f t="shared" si="4472"/>
        <v>#N/A</v>
      </c>
      <c r="AL609" s="58" t="e">
        <f t="shared" ref="AL609" si="4550">AK609+COUNTIF($L:$L,AK$2&amp;$P609)-1</f>
        <v>#N/A</v>
      </c>
      <c r="AM609" s="58" t="e">
        <f t="shared" si="4474"/>
        <v>#N/A</v>
      </c>
      <c r="AN609" s="58" t="e">
        <f t="shared" ref="AN609" si="4551">AM609+COUNTIF($L:$L,AM$2&amp;$P609)-1</f>
        <v>#N/A</v>
      </c>
      <c r="AO609" s="58" t="e">
        <f t="shared" si="4476"/>
        <v>#N/A</v>
      </c>
      <c r="AP609" s="58" t="e">
        <f t="shared" ref="AP609" si="4552">AO609+COUNTIF($L:$L,AO$2&amp;$P609)-1</f>
        <v>#N/A</v>
      </c>
      <c r="AQ609" s="58" t="e">
        <f t="shared" si="4478"/>
        <v>#N/A</v>
      </c>
      <c r="AR609" s="58" t="e">
        <f t="shared" ref="AR609" si="4553">AQ609+COUNTIF($L:$L,AQ$2&amp;$P609)-1</f>
        <v>#N/A</v>
      </c>
      <c r="AS609" s="58" t="e">
        <f t="shared" si="4480"/>
        <v>#N/A</v>
      </c>
      <c r="AT609" s="58" t="e">
        <f t="shared" ref="AT609" si="4554">AS609+COUNTIF($L:$L,AS$2&amp;$P609)-1</f>
        <v>#N/A</v>
      </c>
      <c r="AU609" s="58" t="e">
        <f t="shared" si="4482"/>
        <v>#N/A</v>
      </c>
      <c r="AV609" s="58" t="e">
        <f t="shared" si="4339"/>
        <v>#N/A</v>
      </c>
      <c r="AW609" s="58" t="e">
        <f t="shared" si="4340"/>
        <v>#N/A</v>
      </c>
      <c r="AX609" s="58" t="e">
        <f t="shared" si="4341"/>
        <v>#N/A</v>
      </c>
      <c r="AY609" s="58" t="e">
        <f t="shared" si="4342"/>
        <v>#N/A</v>
      </c>
      <c r="AZ609" s="59" t="e">
        <f t="shared" si="4343"/>
        <v>#N/A</v>
      </c>
      <c r="BB609" s="66" t="s">
        <v>712</v>
      </c>
      <c r="BC609" s="67" t="e">
        <f t="shared" si="4344"/>
        <v>#N/A</v>
      </c>
      <c r="BD609" s="67" t="e">
        <f t="shared" si="4345"/>
        <v>#N/A</v>
      </c>
      <c r="BE609" s="67" t="e">
        <f t="shared" si="4346"/>
        <v>#N/A</v>
      </c>
      <c r="BF609" s="67" t="e">
        <f t="shared" si="4347"/>
        <v>#N/A</v>
      </c>
      <c r="BG609" s="67" t="e">
        <f t="shared" si="4348"/>
        <v>#N/A</v>
      </c>
      <c r="BH609" s="67" t="e">
        <f t="shared" si="4349"/>
        <v>#N/A</v>
      </c>
      <c r="BI609" s="67" t="e">
        <f t="shared" si="4350"/>
        <v>#N/A</v>
      </c>
      <c r="BJ609" s="67" t="e">
        <f t="shared" si="4351"/>
        <v>#N/A</v>
      </c>
      <c r="BK609" s="67" t="e">
        <f t="shared" si="4352"/>
        <v>#N/A</v>
      </c>
      <c r="BL609" s="67" t="e">
        <f t="shared" si="4353"/>
        <v>#N/A</v>
      </c>
      <c r="BM609" s="67">
        <f t="shared" si="4354"/>
        <v>1935</v>
      </c>
      <c r="BN609" s="67">
        <f t="shared" si="4355"/>
        <v>1935</v>
      </c>
      <c r="BO609" s="67">
        <f t="shared" si="4356"/>
        <v>2715</v>
      </c>
      <c r="BP609" s="67">
        <f t="shared" si="4357"/>
        <v>2715</v>
      </c>
      <c r="BQ609" s="67">
        <f t="shared" si="4358"/>
        <v>3693</v>
      </c>
      <c r="BR609" s="67">
        <f t="shared" si="4359"/>
        <v>3693</v>
      </c>
      <c r="BS609" s="67" t="e">
        <f t="shared" si="4360"/>
        <v>#N/A</v>
      </c>
      <c r="BT609" s="67" t="e">
        <f t="shared" si="4361"/>
        <v>#N/A</v>
      </c>
      <c r="BU609" s="67" t="e">
        <f t="shared" si="4362"/>
        <v>#N/A</v>
      </c>
      <c r="BV609" s="67" t="e">
        <f t="shared" si="4363"/>
        <v>#N/A</v>
      </c>
      <c r="BW609" s="67" t="e">
        <f t="shared" si="4364"/>
        <v>#N/A</v>
      </c>
      <c r="BX609" s="67" t="e">
        <f t="shared" si="4365"/>
        <v>#N/A</v>
      </c>
      <c r="BY609" s="67" t="e">
        <f t="shared" si="4366"/>
        <v>#N/A</v>
      </c>
      <c r="BZ609" s="67" t="e">
        <f t="shared" si="4367"/>
        <v>#N/A</v>
      </c>
      <c r="CA609" s="67" t="e">
        <f t="shared" si="4368"/>
        <v>#N/A</v>
      </c>
      <c r="CB609" s="67" t="e">
        <f t="shared" si="4369"/>
        <v>#N/A</v>
      </c>
      <c r="CC609" s="67" t="e">
        <f t="shared" si="4370"/>
        <v>#N/A</v>
      </c>
      <c r="CD609" s="67" t="e">
        <f t="shared" si="4371"/>
        <v>#N/A</v>
      </c>
      <c r="CE609" s="67" t="e">
        <f t="shared" si="4372"/>
        <v>#N/A</v>
      </c>
      <c r="CF609" s="67" t="e">
        <f t="shared" si="4373"/>
        <v>#N/A</v>
      </c>
      <c r="CG609" s="67" t="e">
        <f t="shared" si="4374"/>
        <v>#N/A</v>
      </c>
      <c r="CH609" s="67" t="e">
        <f t="shared" si="4375"/>
        <v>#N/A</v>
      </c>
      <c r="CI609" s="67" t="e">
        <f t="shared" si="4376"/>
        <v>#N/A</v>
      </c>
      <c r="CJ609" s="67" t="e">
        <f t="shared" si="4377"/>
        <v>#N/A</v>
      </c>
      <c r="CK609" s="67" t="e">
        <f t="shared" si="4378"/>
        <v>#N/A</v>
      </c>
      <c r="CL609" s="68" t="e">
        <f t="shared" si="4379"/>
        <v>#N/A</v>
      </c>
    </row>
    <row r="610" spans="2:90" hidden="1" x14ac:dyDescent="0.4">
      <c r="B610" t="str">
        <f t="shared" si="4300"/>
        <v>2016(株)ジェイコム東葛葛飾</v>
      </c>
      <c r="C610" t="str">
        <f t="shared" si="4301"/>
        <v>2016(株)ジェイコム東葛葛飾</v>
      </c>
      <c r="D610">
        <v>2016</v>
      </c>
      <c r="E610">
        <v>2017</v>
      </c>
      <c r="G610" s="36" t="s">
        <v>314</v>
      </c>
      <c r="H610">
        <v>5.8500000000000002E-4</v>
      </c>
      <c r="J610">
        <v>6.3699999999999998E-4</v>
      </c>
      <c r="L610" s="60" t="s">
        <v>2311</v>
      </c>
      <c r="M610" s="61">
        <v>2016</v>
      </c>
      <c r="N610" s="62" t="s">
        <v>207</v>
      </c>
      <c r="P610" s="60" t="s">
        <v>713</v>
      </c>
      <c r="Q610" s="61" t="e">
        <f t="shared" si="4308"/>
        <v>#N/A</v>
      </c>
      <c r="R610" s="61" t="e">
        <f t="shared" si="4309"/>
        <v>#N/A</v>
      </c>
      <c r="S610" s="61" t="e">
        <f t="shared" si="4310"/>
        <v>#N/A</v>
      </c>
      <c r="T610" s="61" t="e">
        <f t="shared" si="4311"/>
        <v>#N/A</v>
      </c>
      <c r="U610" s="61" t="e">
        <f t="shared" si="4312"/>
        <v>#N/A</v>
      </c>
      <c r="V610" s="61" t="e">
        <f t="shared" si="4313"/>
        <v>#N/A</v>
      </c>
      <c r="W610" s="61" t="e">
        <f t="shared" si="4314"/>
        <v>#N/A</v>
      </c>
      <c r="X610" s="61" t="e">
        <f t="shared" si="4315"/>
        <v>#N/A</v>
      </c>
      <c r="Y610" s="61" t="e">
        <f t="shared" si="4316"/>
        <v>#N/A</v>
      </c>
      <c r="Z610" s="61" t="e">
        <f t="shared" si="4317"/>
        <v>#N/A</v>
      </c>
      <c r="AA610" s="61">
        <f t="shared" si="4318"/>
        <v>1658</v>
      </c>
      <c r="AB610" s="61">
        <f t="shared" si="4319"/>
        <v>1658</v>
      </c>
      <c r="AC610" s="61" t="e">
        <f t="shared" si="4320"/>
        <v>#N/A</v>
      </c>
      <c r="AD610" s="61" t="e">
        <f t="shared" si="4321"/>
        <v>#N/A</v>
      </c>
      <c r="AE610" s="61" t="e">
        <f t="shared" si="4322"/>
        <v>#N/A</v>
      </c>
      <c r="AF610" s="61" t="e">
        <f t="shared" si="4323"/>
        <v>#N/A</v>
      </c>
      <c r="AG610" s="61" t="e">
        <f t="shared" si="4324"/>
        <v>#N/A</v>
      </c>
      <c r="AH610" s="61" t="e">
        <f t="shared" si="4325"/>
        <v>#N/A</v>
      </c>
      <c r="AI610" s="61" t="e">
        <f t="shared" si="4470"/>
        <v>#N/A</v>
      </c>
      <c r="AJ610" s="61" t="e">
        <f t="shared" ref="AJ610" si="4555">AI610+COUNTIF($L:$L,AI$2&amp;$P610)-1</f>
        <v>#N/A</v>
      </c>
      <c r="AK610" s="61" t="e">
        <f t="shared" si="4472"/>
        <v>#N/A</v>
      </c>
      <c r="AL610" s="61" t="e">
        <f t="shared" ref="AL610" si="4556">AK610+COUNTIF($L:$L,AK$2&amp;$P610)-1</f>
        <v>#N/A</v>
      </c>
      <c r="AM610" s="61" t="e">
        <f t="shared" si="4474"/>
        <v>#N/A</v>
      </c>
      <c r="AN610" s="61" t="e">
        <f t="shared" ref="AN610" si="4557">AM610+COUNTIF($L:$L,AM$2&amp;$P610)-1</f>
        <v>#N/A</v>
      </c>
      <c r="AO610" s="61" t="e">
        <f t="shared" si="4476"/>
        <v>#N/A</v>
      </c>
      <c r="AP610" s="61" t="e">
        <f t="shared" ref="AP610" si="4558">AO610+COUNTIF($L:$L,AO$2&amp;$P610)-1</f>
        <v>#N/A</v>
      </c>
      <c r="AQ610" s="61" t="e">
        <f t="shared" si="4478"/>
        <v>#N/A</v>
      </c>
      <c r="AR610" s="61" t="e">
        <f t="shared" ref="AR610" si="4559">AQ610+COUNTIF($L:$L,AQ$2&amp;$P610)-1</f>
        <v>#N/A</v>
      </c>
      <c r="AS610" s="61" t="e">
        <f t="shared" si="4480"/>
        <v>#N/A</v>
      </c>
      <c r="AT610" s="61" t="e">
        <f t="shared" ref="AT610" si="4560">AS610+COUNTIF($L:$L,AS$2&amp;$P610)-1</f>
        <v>#N/A</v>
      </c>
      <c r="AU610" s="61" t="e">
        <f t="shared" si="4482"/>
        <v>#N/A</v>
      </c>
      <c r="AV610" s="61" t="e">
        <f t="shared" si="4339"/>
        <v>#N/A</v>
      </c>
      <c r="AW610" s="61" t="e">
        <f t="shared" si="4340"/>
        <v>#N/A</v>
      </c>
      <c r="AX610" s="61" t="e">
        <f t="shared" si="4341"/>
        <v>#N/A</v>
      </c>
      <c r="AY610" s="61" t="e">
        <f t="shared" si="4342"/>
        <v>#N/A</v>
      </c>
      <c r="AZ610" s="62" t="e">
        <f t="shared" si="4343"/>
        <v>#N/A</v>
      </c>
      <c r="BB610" s="69" t="s">
        <v>713</v>
      </c>
      <c r="BC610" s="70" t="e">
        <f t="shared" si="4344"/>
        <v>#N/A</v>
      </c>
      <c r="BD610" s="70" t="e">
        <f t="shared" si="4345"/>
        <v>#N/A</v>
      </c>
      <c r="BE610" s="70" t="e">
        <f t="shared" si="4346"/>
        <v>#N/A</v>
      </c>
      <c r="BF610" s="70" t="e">
        <f t="shared" si="4347"/>
        <v>#N/A</v>
      </c>
      <c r="BG610" s="70" t="e">
        <f t="shared" si="4348"/>
        <v>#N/A</v>
      </c>
      <c r="BH610" s="70" t="e">
        <f t="shared" si="4349"/>
        <v>#N/A</v>
      </c>
      <c r="BI610" s="70" t="e">
        <f t="shared" si="4350"/>
        <v>#N/A</v>
      </c>
      <c r="BJ610" s="70" t="e">
        <f t="shared" si="4351"/>
        <v>#N/A</v>
      </c>
      <c r="BK610" s="70" t="e">
        <f t="shared" si="4352"/>
        <v>#N/A</v>
      </c>
      <c r="BL610" s="70" t="e">
        <f t="shared" si="4353"/>
        <v>#N/A</v>
      </c>
      <c r="BM610" s="70">
        <f t="shared" si="4354"/>
        <v>1937</v>
      </c>
      <c r="BN610" s="70">
        <f t="shared" si="4355"/>
        <v>1937</v>
      </c>
      <c r="BO610" s="70" t="e">
        <f t="shared" si="4356"/>
        <v>#N/A</v>
      </c>
      <c r="BP610" s="70" t="e">
        <f t="shared" si="4357"/>
        <v>#N/A</v>
      </c>
      <c r="BQ610" s="70" t="e">
        <f t="shared" si="4358"/>
        <v>#N/A</v>
      </c>
      <c r="BR610" s="70" t="e">
        <f t="shared" si="4359"/>
        <v>#N/A</v>
      </c>
      <c r="BS610" s="70" t="e">
        <f t="shared" si="4360"/>
        <v>#N/A</v>
      </c>
      <c r="BT610" s="70" t="e">
        <f t="shared" si="4361"/>
        <v>#N/A</v>
      </c>
      <c r="BU610" s="70" t="e">
        <f t="shared" si="4362"/>
        <v>#N/A</v>
      </c>
      <c r="BV610" s="70" t="e">
        <f t="shared" si="4363"/>
        <v>#N/A</v>
      </c>
      <c r="BW610" s="70" t="e">
        <f t="shared" si="4364"/>
        <v>#N/A</v>
      </c>
      <c r="BX610" s="70" t="e">
        <f t="shared" si="4365"/>
        <v>#N/A</v>
      </c>
      <c r="BY610" s="70" t="e">
        <f t="shared" si="4366"/>
        <v>#N/A</v>
      </c>
      <c r="BZ610" s="70" t="e">
        <f t="shared" si="4367"/>
        <v>#N/A</v>
      </c>
      <c r="CA610" s="70" t="e">
        <f t="shared" si="4368"/>
        <v>#N/A</v>
      </c>
      <c r="CB610" s="70" t="e">
        <f t="shared" si="4369"/>
        <v>#N/A</v>
      </c>
      <c r="CC610" s="70" t="e">
        <f t="shared" si="4370"/>
        <v>#N/A</v>
      </c>
      <c r="CD610" s="70" t="e">
        <f t="shared" si="4371"/>
        <v>#N/A</v>
      </c>
      <c r="CE610" s="70" t="e">
        <f t="shared" si="4372"/>
        <v>#N/A</v>
      </c>
      <c r="CF610" s="70" t="e">
        <f t="shared" si="4373"/>
        <v>#N/A</v>
      </c>
      <c r="CG610" s="70" t="e">
        <f t="shared" si="4374"/>
        <v>#N/A</v>
      </c>
      <c r="CH610" s="70" t="e">
        <f t="shared" si="4375"/>
        <v>#N/A</v>
      </c>
      <c r="CI610" s="70" t="e">
        <f t="shared" si="4376"/>
        <v>#N/A</v>
      </c>
      <c r="CJ610" s="70" t="e">
        <f t="shared" si="4377"/>
        <v>#N/A</v>
      </c>
      <c r="CK610" s="70" t="e">
        <f t="shared" si="4378"/>
        <v>#N/A</v>
      </c>
      <c r="CL610" s="71" t="e">
        <f t="shared" si="4379"/>
        <v>#N/A</v>
      </c>
    </row>
    <row r="611" spans="2:90" hidden="1" x14ac:dyDescent="0.4">
      <c r="B611" t="str">
        <f t="shared" si="4300"/>
        <v>2016(株)ジェイコム東京</v>
      </c>
      <c r="C611" t="str">
        <f t="shared" si="4301"/>
        <v>2016(株)ジェイコム東京</v>
      </c>
      <c r="D611">
        <v>2016</v>
      </c>
      <c r="E611">
        <v>2017</v>
      </c>
      <c r="G611" s="36" t="s">
        <v>315</v>
      </c>
      <c r="H611">
        <v>5.8500000000000002E-4</v>
      </c>
      <c r="J611">
        <v>6.3699999999999998E-4</v>
      </c>
      <c r="L611" s="57" t="s">
        <v>2312</v>
      </c>
      <c r="M611" s="58">
        <v>2016</v>
      </c>
      <c r="N611" s="59" t="s">
        <v>337</v>
      </c>
      <c r="P611" s="57" t="s">
        <v>714</v>
      </c>
      <c r="Q611" s="58" t="e">
        <f t="shared" si="4308"/>
        <v>#N/A</v>
      </c>
      <c r="R611" s="58" t="e">
        <f t="shared" si="4309"/>
        <v>#N/A</v>
      </c>
      <c r="S611" s="58" t="e">
        <f t="shared" si="4310"/>
        <v>#N/A</v>
      </c>
      <c r="T611" s="58" t="e">
        <f t="shared" si="4311"/>
        <v>#N/A</v>
      </c>
      <c r="U611" s="58" t="e">
        <f t="shared" si="4312"/>
        <v>#N/A</v>
      </c>
      <c r="V611" s="58" t="e">
        <f t="shared" si="4313"/>
        <v>#N/A</v>
      </c>
      <c r="W611" s="58" t="e">
        <f t="shared" si="4314"/>
        <v>#N/A</v>
      </c>
      <c r="X611" s="58" t="e">
        <f t="shared" si="4315"/>
        <v>#N/A</v>
      </c>
      <c r="Y611" s="58" t="e">
        <f t="shared" si="4316"/>
        <v>#N/A</v>
      </c>
      <c r="Z611" s="58" t="e">
        <f t="shared" si="4317"/>
        <v>#N/A</v>
      </c>
      <c r="AA611" s="58">
        <f t="shared" si="4318"/>
        <v>1668</v>
      </c>
      <c r="AB611" s="58">
        <f t="shared" si="4319"/>
        <v>1668</v>
      </c>
      <c r="AC611" s="58">
        <f t="shared" si="4320"/>
        <v>2175</v>
      </c>
      <c r="AD611" s="58">
        <f t="shared" si="4321"/>
        <v>2175</v>
      </c>
      <c r="AE611" s="58">
        <f t="shared" si="4322"/>
        <v>2713</v>
      </c>
      <c r="AF611" s="58">
        <f t="shared" si="4323"/>
        <v>2713</v>
      </c>
      <c r="AG611" s="58" t="e">
        <f t="shared" si="4324"/>
        <v>#N/A</v>
      </c>
      <c r="AH611" s="58" t="e">
        <f t="shared" si="4325"/>
        <v>#N/A</v>
      </c>
      <c r="AI611" s="58" t="e">
        <f t="shared" si="4470"/>
        <v>#N/A</v>
      </c>
      <c r="AJ611" s="58" t="e">
        <f t="shared" ref="AJ611" si="4561">AI611+COUNTIF($L:$L,AI$2&amp;$P611)-1</f>
        <v>#N/A</v>
      </c>
      <c r="AK611" s="58" t="e">
        <f t="shared" si="4472"/>
        <v>#N/A</v>
      </c>
      <c r="AL611" s="58" t="e">
        <f t="shared" ref="AL611" si="4562">AK611+COUNTIF($L:$L,AK$2&amp;$P611)-1</f>
        <v>#N/A</v>
      </c>
      <c r="AM611" s="58" t="e">
        <f t="shared" si="4474"/>
        <v>#N/A</v>
      </c>
      <c r="AN611" s="58" t="e">
        <f t="shared" ref="AN611" si="4563">AM611+COUNTIF($L:$L,AM$2&amp;$P611)-1</f>
        <v>#N/A</v>
      </c>
      <c r="AO611" s="58" t="e">
        <f t="shared" si="4476"/>
        <v>#N/A</v>
      </c>
      <c r="AP611" s="58" t="e">
        <f t="shared" ref="AP611" si="4564">AO611+COUNTIF($L:$L,AO$2&amp;$P611)-1</f>
        <v>#N/A</v>
      </c>
      <c r="AQ611" s="58" t="e">
        <f t="shared" si="4478"/>
        <v>#N/A</v>
      </c>
      <c r="AR611" s="58" t="e">
        <f t="shared" ref="AR611" si="4565">AQ611+COUNTIF($L:$L,AQ$2&amp;$P611)-1</f>
        <v>#N/A</v>
      </c>
      <c r="AS611" s="58" t="e">
        <f t="shared" si="4480"/>
        <v>#N/A</v>
      </c>
      <c r="AT611" s="58" t="e">
        <f t="shared" ref="AT611" si="4566">AS611+COUNTIF($L:$L,AS$2&amp;$P611)-1</f>
        <v>#N/A</v>
      </c>
      <c r="AU611" s="58" t="e">
        <f t="shared" si="4482"/>
        <v>#N/A</v>
      </c>
      <c r="AV611" s="58" t="e">
        <f t="shared" si="4339"/>
        <v>#N/A</v>
      </c>
      <c r="AW611" s="58" t="e">
        <f t="shared" si="4340"/>
        <v>#N/A</v>
      </c>
      <c r="AX611" s="58" t="e">
        <f t="shared" si="4341"/>
        <v>#N/A</v>
      </c>
      <c r="AY611" s="58" t="e">
        <f t="shared" si="4342"/>
        <v>#N/A</v>
      </c>
      <c r="AZ611" s="59" t="e">
        <f t="shared" si="4343"/>
        <v>#N/A</v>
      </c>
      <c r="BB611" s="66" t="s">
        <v>714</v>
      </c>
      <c r="BC611" s="67" t="e">
        <f t="shared" si="4344"/>
        <v>#N/A</v>
      </c>
      <c r="BD611" s="67" t="e">
        <f t="shared" si="4345"/>
        <v>#N/A</v>
      </c>
      <c r="BE611" s="67" t="e">
        <f t="shared" si="4346"/>
        <v>#N/A</v>
      </c>
      <c r="BF611" s="67" t="e">
        <f t="shared" si="4347"/>
        <v>#N/A</v>
      </c>
      <c r="BG611" s="67" t="e">
        <f t="shared" si="4348"/>
        <v>#N/A</v>
      </c>
      <c r="BH611" s="67" t="e">
        <f t="shared" si="4349"/>
        <v>#N/A</v>
      </c>
      <c r="BI611" s="67" t="e">
        <f t="shared" si="4350"/>
        <v>#N/A</v>
      </c>
      <c r="BJ611" s="67" t="e">
        <f t="shared" si="4351"/>
        <v>#N/A</v>
      </c>
      <c r="BK611" s="67" t="e">
        <f t="shared" si="4352"/>
        <v>#N/A</v>
      </c>
      <c r="BL611" s="67" t="e">
        <f t="shared" si="4353"/>
        <v>#N/A</v>
      </c>
      <c r="BM611" s="67">
        <f t="shared" si="4354"/>
        <v>1949</v>
      </c>
      <c r="BN611" s="67">
        <f t="shared" si="4355"/>
        <v>1949</v>
      </c>
      <c r="BO611" s="67">
        <f t="shared" si="4356"/>
        <v>2730</v>
      </c>
      <c r="BP611" s="67">
        <f t="shared" si="4357"/>
        <v>2730</v>
      </c>
      <c r="BQ611" s="67">
        <f t="shared" si="4358"/>
        <v>3709</v>
      </c>
      <c r="BR611" s="67">
        <f t="shared" si="4359"/>
        <v>3709</v>
      </c>
      <c r="BS611" s="67" t="e">
        <f t="shared" si="4360"/>
        <v>#N/A</v>
      </c>
      <c r="BT611" s="67" t="e">
        <f t="shared" si="4361"/>
        <v>#N/A</v>
      </c>
      <c r="BU611" s="67" t="e">
        <f t="shared" si="4362"/>
        <v>#N/A</v>
      </c>
      <c r="BV611" s="67" t="e">
        <f t="shared" si="4363"/>
        <v>#N/A</v>
      </c>
      <c r="BW611" s="67" t="e">
        <f t="shared" si="4364"/>
        <v>#N/A</v>
      </c>
      <c r="BX611" s="67" t="e">
        <f t="shared" si="4365"/>
        <v>#N/A</v>
      </c>
      <c r="BY611" s="67" t="e">
        <f t="shared" si="4366"/>
        <v>#N/A</v>
      </c>
      <c r="BZ611" s="67" t="e">
        <f t="shared" si="4367"/>
        <v>#N/A</v>
      </c>
      <c r="CA611" s="67" t="e">
        <f t="shared" si="4368"/>
        <v>#N/A</v>
      </c>
      <c r="CB611" s="67" t="e">
        <f t="shared" si="4369"/>
        <v>#N/A</v>
      </c>
      <c r="CC611" s="67" t="e">
        <f t="shared" si="4370"/>
        <v>#N/A</v>
      </c>
      <c r="CD611" s="67" t="e">
        <f t="shared" si="4371"/>
        <v>#N/A</v>
      </c>
      <c r="CE611" s="67" t="e">
        <f t="shared" si="4372"/>
        <v>#N/A</v>
      </c>
      <c r="CF611" s="67" t="e">
        <f t="shared" si="4373"/>
        <v>#N/A</v>
      </c>
      <c r="CG611" s="67" t="e">
        <f t="shared" si="4374"/>
        <v>#N/A</v>
      </c>
      <c r="CH611" s="67" t="e">
        <f t="shared" si="4375"/>
        <v>#N/A</v>
      </c>
      <c r="CI611" s="67" t="e">
        <f t="shared" si="4376"/>
        <v>#N/A</v>
      </c>
      <c r="CJ611" s="67" t="e">
        <f t="shared" si="4377"/>
        <v>#N/A</v>
      </c>
      <c r="CK611" s="67" t="e">
        <f t="shared" si="4378"/>
        <v>#N/A</v>
      </c>
      <c r="CL611" s="68" t="e">
        <f t="shared" si="4379"/>
        <v>#N/A</v>
      </c>
    </row>
    <row r="612" spans="2:90" hidden="1" x14ac:dyDescent="0.4">
      <c r="B612" t="str">
        <f t="shared" si="4300"/>
        <v>2016(株)ジェイコム東京北</v>
      </c>
      <c r="C612" t="str">
        <f t="shared" si="4301"/>
        <v>2016(株)ジェイコム東京北</v>
      </c>
      <c r="D612">
        <v>2016</v>
      </c>
      <c r="E612">
        <v>2017</v>
      </c>
      <c r="G612" s="36" t="s">
        <v>316</v>
      </c>
      <c r="H612">
        <v>5.8500000000000002E-4</v>
      </c>
      <c r="J612">
        <v>6.38E-4</v>
      </c>
      <c r="L612" s="60" t="s">
        <v>2313</v>
      </c>
      <c r="M612" s="61">
        <v>2016</v>
      </c>
      <c r="N612" s="62" t="s">
        <v>338</v>
      </c>
      <c r="P612" s="60" t="s">
        <v>715</v>
      </c>
      <c r="Q612" s="61" t="e">
        <f t="shared" si="4308"/>
        <v>#N/A</v>
      </c>
      <c r="R612" s="61" t="e">
        <f t="shared" si="4309"/>
        <v>#N/A</v>
      </c>
      <c r="S612" s="61" t="e">
        <f t="shared" si="4310"/>
        <v>#N/A</v>
      </c>
      <c r="T612" s="61" t="e">
        <f t="shared" si="4311"/>
        <v>#N/A</v>
      </c>
      <c r="U612" s="61" t="e">
        <f t="shared" si="4312"/>
        <v>#N/A</v>
      </c>
      <c r="V612" s="61" t="e">
        <f t="shared" si="4313"/>
        <v>#N/A</v>
      </c>
      <c r="W612" s="61" t="e">
        <f t="shared" si="4314"/>
        <v>#N/A</v>
      </c>
      <c r="X612" s="61" t="e">
        <f t="shared" si="4315"/>
        <v>#N/A</v>
      </c>
      <c r="Y612" s="61" t="e">
        <f t="shared" si="4316"/>
        <v>#N/A</v>
      </c>
      <c r="Z612" s="61" t="e">
        <f t="shared" si="4317"/>
        <v>#N/A</v>
      </c>
      <c r="AA612" s="61">
        <f t="shared" si="4318"/>
        <v>1677</v>
      </c>
      <c r="AB612" s="61">
        <f t="shared" si="4319"/>
        <v>1677</v>
      </c>
      <c r="AC612" s="61" t="e">
        <f t="shared" si="4320"/>
        <v>#N/A</v>
      </c>
      <c r="AD612" s="61" t="e">
        <f t="shared" si="4321"/>
        <v>#N/A</v>
      </c>
      <c r="AE612" s="61" t="e">
        <f t="shared" si="4322"/>
        <v>#N/A</v>
      </c>
      <c r="AF612" s="61" t="e">
        <f t="shared" si="4323"/>
        <v>#N/A</v>
      </c>
      <c r="AG612" s="61" t="e">
        <f t="shared" si="4324"/>
        <v>#N/A</v>
      </c>
      <c r="AH612" s="61" t="e">
        <f t="shared" si="4325"/>
        <v>#N/A</v>
      </c>
      <c r="AI612" s="61" t="e">
        <f t="shared" si="4470"/>
        <v>#N/A</v>
      </c>
      <c r="AJ612" s="61" t="e">
        <f t="shared" ref="AJ612" si="4567">AI612+COUNTIF($L:$L,AI$2&amp;$P612)-1</f>
        <v>#N/A</v>
      </c>
      <c r="AK612" s="61" t="e">
        <f t="shared" si="4472"/>
        <v>#N/A</v>
      </c>
      <c r="AL612" s="61" t="e">
        <f t="shared" ref="AL612" si="4568">AK612+COUNTIF($L:$L,AK$2&amp;$P612)-1</f>
        <v>#N/A</v>
      </c>
      <c r="AM612" s="61" t="e">
        <f t="shared" si="4474"/>
        <v>#N/A</v>
      </c>
      <c r="AN612" s="61" t="e">
        <f t="shared" ref="AN612" si="4569">AM612+COUNTIF($L:$L,AM$2&amp;$P612)-1</f>
        <v>#N/A</v>
      </c>
      <c r="AO612" s="61" t="e">
        <f t="shared" si="4476"/>
        <v>#N/A</v>
      </c>
      <c r="AP612" s="61" t="e">
        <f t="shared" ref="AP612" si="4570">AO612+COUNTIF($L:$L,AO$2&amp;$P612)-1</f>
        <v>#N/A</v>
      </c>
      <c r="AQ612" s="61" t="e">
        <f t="shared" si="4478"/>
        <v>#N/A</v>
      </c>
      <c r="AR612" s="61" t="e">
        <f t="shared" ref="AR612" si="4571">AQ612+COUNTIF($L:$L,AQ$2&amp;$P612)-1</f>
        <v>#N/A</v>
      </c>
      <c r="AS612" s="61" t="e">
        <f t="shared" si="4480"/>
        <v>#N/A</v>
      </c>
      <c r="AT612" s="61" t="e">
        <f t="shared" ref="AT612" si="4572">AS612+COUNTIF($L:$L,AS$2&amp;$P612)-1</f>
        <v>#N/A</v>
      </c>
      <c r="AU612" s="61" t="e">
        <f t="shared" si="4482"/>
        <v>#N/A</v>
      </c>
      <c r="AV612" s="61" t="e">
        <f t="shared" si="4339"/>
        <v>#N/A</v>
      </c>
      <c r="AW612" s="61" t="e">
        <f t="shared" si="4340"/>
        <v>#N/A</v>
      </c>
      <c r="AX612" s="61" t="e">
        <f t="shared" si="4341"/>
        <v>#N/A</v>
      </c>
      <c r="AY612" s="61" t="e">
        <f t="shared" si="4342"/>
        <v>#N/A</v>
      </c>
      <c r="AZ612" s="62" t="e">
        <f t="shared" si="4343"/>
        <v>#N/A</v>
      </c>
      <c r="BB612" s="69" t="s">
        <v>715</v>
      </c>
      <c r="BC612" s="70" t="e">
        <f t="shared" si="4344"/>
        <v>#N/A</v>
      </c>
      <c r="BD612" s="70" t="e">
        <f t="shared" si="4345"/>
        <v>#N/A</v>
      </c>
      <c r="BE612" s="70" t="e">
        <f t="shared" si="4346"/>
        <v>#N/A</v>
      </c>
      <c r="BF612" s="70" t="e">
        <f t="shared" si="4347"/>
        <v>#N/A</v>
      </c>
      <c r="BG612" s="70" t="e">
        <f t="shared" si="4348"/>
        <v>#N/A</v>
      </c>
      <c r="BH612" s="70" t="e">
        <f t="shared" si="4349"/>
        <v>#N/A</v>
      </c>
      <c r="BI612" s="70" t="e">
        <f t="shared" si="4350"/>
        <v>#N/A</v>
      </c>
      <c r="BJ612" s="70" t="e">
        <f t="shared" si="4351"/>
        <v>#N/A</v>
      </c>
      <c r="BK612" s="70" t="e">
        <f t="shared" si="4352"/>
        <v>#N/A</v>
      </c>
      <c r="BL612" s="70" t="e">
        <f t="shared" si="4353"/>
        <v>#N/A</v>
      </c>
      <c r="BM612" s="70">
        <f t="shared" si="4354"/>
        <v>1958</v>
      </c>
      <c r="BN612" s="70">
        <f t="shared" si="4355"/>
        <v>1958</v>
      </c>
      <c r="BO612" s="70" t="e">
        <f t="shared" si="4356"/>
        <v>#N/A</v>
      </c>
      <c r="BP612" s="70" t="e">
        <f t="shared" si="4357"/>
        <v>#N/A</v>
      </c>
      <c r="BQ612" s="70" t="e">
        <f t="shared" si="4358"/>
        <v>#N/A</v>
      </c>
      <c r="BR612" s="70" t="e">
        <f t="shared" si="4359"/>
        <v>#N/A</v>
      </c>
      <c r="BS612" s="70" t="e">
        <f t="shared" si="4360"/>
        <v>#N/A</v>
      </c>
      <c r="BT612" s="70" t="e">
        <f t="shared" si="4361"/>
        <v>#N/A</v>
      </c>
      <c r="BU612" s="70" t="e">
        <f t="shared" si="4362"/>
        <v>#N/A</v>
      </c>
      <c r="BV612" s="70" t="e">
        <f t="shared" si="4363"/>
        <v>#N/A</v>
      </c>
      <c r="BW612" s="70" t="e">
        <f t="shared" si="4364"/>
        <v>#N/A</v>
      </c>
      <c r="BX612" s="70" t="e">
        <f t="shared" si="4365"/>
        <v>#N/A</v>
      </c>
      <c r="BY612" s="70" t="e">
        <f t="shared" si="4366"/>
        <v>#N/A</v>
      </c>
      <c r="BZ612" s="70" t="e">
        <f t="shared" si="4367"/>
        <v>#N/A</v>
      </c>
      <c r="CA612" s="70" t="e">
        <f t="shared" si="4368"/>
        <v>#N/A</v>
      </c>
      <c r="CB612" s="70" t="e">
        <f t="shared" si="4369"/>
        <v>#N/A</v>
      </c>
      <c r="CC612" s="70" t="e">
        <f t="shared" si="4370"/>
        <v>#N/A</v>
      </c>
      <c r="CD612" s="70" t="e">
        <f t="shared" si="4371"/>
        <v>#N/A</v>
      </c>
      <c r="CE612" s="70" t="e">
        <f t="shared" si="4372"/>
        <v>#N/A</v>
      </c>
      <c r="CF612" s="70" t="e">
        <f t="shared" si="4373"/>
        <v>#N/A</v>
      </c>
      <c r="CG612" s="70" t="e">
        <f t="shared" si="4374"/>
        <v>#N/A</v>
      </c>
      <c r="CH612" s="70" t="e">
        <f t="shared" si="4375"/>
        <v>#N/A</v>
      </c>
      <c r="CI612" s="70" t="e">
        <f t="shared" si="4376"/>
        <v>#N/A</v>
      </c>
      <c r="CJ612" s="70" t="e">
        <f t="shared" si="4377"/>
        <v>#N/A</v>
      </c>
      <c r="CK612" s="70" t="e">
        <f t="shared" si="4378"/>
        <v>#N/A</v>
      </c>
      <c r="CL612" s="71" t="e">
        <f t="shared" si="4379"/>
        <v>#N/A</v>
      </c>
    </row>
    <row r="613" spans="2:90" hidden="1" x14ac:dyDescent="0.4">
      <c r="B613" t="str">
        <f t="shared" si="4300"/>
        <v>2016(株)ジェイコム中野</v>
      </c>
      <c r="C613" t="str">
        <f t="shared" si="4301"/>
        <v>2016(株)ジェイコム中野</v>
      </c>
      <c r="D613">
        <v>2016</v>
      </c>
      <c r="E613">
        <v>2017</v>
      </c>
      <c r="G613" s="36" t="s">
        <v>317</v>
      </c>
      <c r="H613">
        <v>5.8500000000000002E-4</v>
      </c>
      <c r="J613">
        <v>6.38E-4</v>
      </c>
      <c r="L613" s="57" t="s">
        <v>2314</v>
      </c>
      <c r="M613" s="58">
        <v>2016</v>
      </c>
      <c r="N613" s="59" t="s">
        <v>339</v>
      </c>
      <c r="P613" s="57" t="s">
        <v>716</v>
      </c>
      <c r="Q613" s="58" t="e">
        <f t="shared" si="4308"/>
        <v>#N/A</v>
      </c>
      <c r="R613" s="58" t="e">
        <f t="shared" si="4309"/>
        <v>#N/A</v>
      </c>
      <c r="S613" s="58" t="e">
        <f t="shared" si="4310"/>
        <v>#N/A</v>
      </c>
      <c r="T613" s="58" t="e">
        <f t="shared" si="4311"/>
        <v>#N/A</v>
      </c>
      <c r="U613" s="58" t="e">
        <f t="shared" si="4312"/>
        <v>#N/A</v>
      </c>
      <c r="V613" s="58" t="e">
        <f t="shared" si="4313"/>
        <v>#N/A</v>
      </c>
      <c r="W613" s="58" t="e">
        <f t="shared" si="4314"/>
        <v>#N/A</v>
      </c>
      <c r="X613" s="58" t="e">
        <f t="shared" si="4315"/>
        <v>#N/A</v>
      </c>
      <c r="Y613" s="58" t="e">
        <f t="shared" si="4316"/>
        <v>#N/A</v>
      </c>
      <c r="Z613" s="58" t="e">
        <f t="shared" si="4317"/>
        <v>#N/A</v>
      </c>
      <c r="AA613" s="58">
        <f t="shared" si="4318"/>
        <v>1681</v>
      </c>
      <c r="AB613" s="58">
        <f t="shared" si="4319"/>
        <v>1681</v>
      </c>
      <c r="AC613" s="58">
        <f t="shared" si="4320"/>
        <v>2187</v>
      </c>
      <c r="AD613" s="58">
        <f t="shared" si="4321"/>
        <v>2187</v>
      </c>
      <c r="AE613" s="58">
        <f t="shared" si="4322"/>
        <v>2725</v>
      </c>
      <c r="AF613" s="58">
        <f t="shared" si="4323"/>
        <v>2725</v>
      </c>
      <c r="AG613" s="58" t="e">
        <f t="shared" si="4324"/>
        <v>#N/A</v>
      </c>
      <c r="AH613" s="58" t="e">
        <f t="shared" si="4325"/>
        <v>#N/A</v>
      </c>
      <c r="AI613" s="58" t="e">
        <f t="shared" ref="AI613:AI628" si="4573">MATCH(AI$3&amp;$P613,$L:$L,0)</f>
        <v>#N/A</v>
      </c>
      <c r="AJ613" s="58" t="e">
        <f t="shared" ref="AJ613" si="4574">AI613+COUNTIF($L:$L,AI$2&amp;$P613)-1</f>
        <v>#N/A</v>
      </c>
      <c r="AK613" s="58" t="e">
        <f t="shared" ref="AK613:AK628" si="4575">MATCH(AK$3&amp;$P613,$L:$L,0)</f>
        <v>#N/A</v>
      </c>
      <c r="AL613" s="58" t="e">
        <f t="shared" ref="AL613" si="4576">AK613+COUNTIF($L:$L,AK$2&amp;$P613)-1</f>
        <v>#N/A</v>
      </c>
      <c r="AM613" s="58" t="e">
        <f t="shared" ref="AM613:AM628" si="4577">MATCH(AM$3&amp;$P613,$L:$L,0)</f>
        <v>#N/A</v>
      </c>
      <c r="AN613" s="58" t="e">
        <f t="shared" ref="AN613" si="4578">AM613+COUNTIF($L:$L,AM$2&amp;$P613)-1</f>
        <v>#N/A</v>
      </c>
      <c r="AO613" s="58" t="e">
        <f t="shared" ref="AO613:AO628" si="4579">MATCH(AO$3&amp;$P613,$L:$L,0)</f>
        <v>#N/A</v>
      </c>
      <c r="AP613" s="58" t="e">
        <f t="shared" ref="AP613" si="4580">AO613+COUNTIF($L:$L,AO$2&amp;$P613)-1</f>
        <v>#N/A</v>
      </c>
      <c r="AQ613" s="58" t="e">
        <f t="shared" ref="AQ613:AQ628" si="4581">MATCH(AQ$3&amp;$P613,$L:$L,0)</f>
        <v>#N/A</v>
      </c>
      <c r="AR613" s="58" t="e">
        <f t="shared" ref="AR613" si="4582">AQ613+COUNTIF($L:$L,AQ$2&amp;$P613)-1</f>
        <v>#N/A</v>
      </c>
      <c r="AS613" s="58" t="e">
        <f t="shared" ref="AS613:AS628" si="4583">MATCH(AS$3&amp;$P613,$L:$L,0)</f>
        <v>#N/A</v>
      </c>
      <c r="AT613" s="58" t="e">
        <f t="shared" ref="AT613" si="4584">AS613+COUNTIF($L:$L,AS$2&amp;$P613)-1</f>
        <v>#N/A</v>
      </c>
      <c r="AU613" s="58" t="e">
        <f t="shared" ref="AU613:AU628" si="4585">MATCH(AU$3&amp;$P613,$L:$L,0)</f>
        <v>#N/A</v>
      </c>
      <c r="AV613" s="58" t="e">
        <f t="shared" si="4339"/>
        <v>#N/A</v>
      </c>
      <c r="AW613" s="58" t="e">
        <f t="shared" si="4340"/>
        <v>#N/A</v>
      </c>
      <c r="AX613" s="58" t="e">
        <f t="shared" si="4341"/>
        <v>#N/A</v>
      </c>
      <c r="AY613" s="58" t="e">
        <f t="shared" si="4342"/>
        <v>#N/A</v>
      </c>
      <c r="AZ613" s="59" t="e">
        <f t="shared" si="4343"/>
        <v>#N/A</v>
      </c>
      <c r="BB613" s="66" t="s">
        <v>716</v>
      </c>
      <c r="BC613" s="67" t="e">
        <f t="shared" si="4344"/>
        <v>#N/A</v>
      </c>
      <c r="BD613" s="67" t="e">
        <f t="shared" si="4345"/>
        <v>#N/A</v>
      </c>
      <c r="BE613" s="67" t="e">
        <f t="shared" si="4346"/>
        <v>#N/A</v>
      </c>
      <c r="BF613" s="67" t="e">
        <f t="shared" si="4347"/>
        <v>#N/A</v>
      </c>
      <c r="BG613" s="67" t="e">
        <f t="shared" si="4348"/>
        <v>#N/A</v>
      </c>
      <c r="BH613" s="67" t="e">
        <f t="shared" si="4349"/>
        <v>#N/A</v>
      </c>
      <c r="BI613" s="67" t="e">
        <f t="shared" si="4350"/>
        <v>#N/A</v>
      </c>
      <c r="BJ613" s="67" t="e">
        <f t="shared" si="4351"/>
        <v>#N/A</v>
      </c>
      <c r="BK613" s="67" t="e">
        <f t="shared" si="4352"/>
        <v>#N/A</v>
      </c>
      <c r="BL613" s="67" t="e">
        <f t="shared" si="4353"/>
        <v>#N/A</v>
      </c>
      <c r="BM613" s="67">
        <f t="shared" si="4354"/>
        <v>1962</v>
      </c>
      <c r="BN613" s="67">
        <f t="shared" si="4355"/>
        <v>1962</v>
      </c>
      <c r="BO613" s="67">
        <f t="shared" si="4356"/>
        <v>2742</v>
      </c>
      <c r="BP613" s="67">
        <f t="shared" si="4357"/>
        <v>2742</v>
      </c>
      <c r="BQ613" s="67">
        <f t="shared" si="4358"/>
        <v>3723</v>
      </c>
      <c r="BR613" s="67">
        <f t="shared" si="4359"/>
        <v>3723</v>
      </c>
      <c r="BS613" s="67" t="e">
        <f t="shared" si="4360"/>
        <v>#N/A</v>
      </c>
      <c r="BT613" s="67" t="e">
        <f t="shared" si="4361"/>
        <v>#N/A</v>
      </c>
      <c r="BU613" s="67" t="e">
        <f t="shared" si="4362"/>
        <v>#N/A</v>
      </c>
      <c r="BV613" s="67" t="e">
        <f t="shared" si="4363"/>
        <v>#N/A</v>
      </c>
      <c r="BW613" s="67" t="e">
        <f t="shared" si="4364"/>
        <v>#N/A</v>
      </c>
      <c r="BX613" s="67" t="e">
        <f t="shared" si="4365"/>
        <v>#N/A</v>
      </c>
      <c r="BY613" s="67" t="e">
        <f t="shared" si="4366"/>
        <v>#N/A</v>
      </c>
      <c r="BZ613" s="67" t="e">
        <f t="shared" si="4367"/>
        <v>#N/A</v>
      </c>
      <c r="CA613" s="67" t="e">
        <f t="shared" si="4368"/>
        <v>#N/A</v>
      </c>
      <c r="CB613" s="67" t="e">
        <f t="shared" si="4369"/>
        <v>#N/A</v>
      </c>
      <c r="CC613" s="67" t="e">
        <f t="shared" si="4370"/>
        <v>#N/A</v>
      </c>
      <c r="CD613" s="67" t="e">
        <f t="shared" si="4371"/>
        <v>#N/A</v>
      </c>
      <c r="CE613" s="67" t="e">
        <f t="shared" si="4372"/>
        <v>#N/A</v>
      </c>
      <c r="CF613" s="67" t="e">
        <f t="shared" si="4373"/>
        <v>#N/A</v>
      </c>
      <c r="CG613" s="67" t="e">
        <f t="shared" si="4374"/>
        <v>#N/A</v>
      </c>
      <c r="CH613" s="67" t="e">
        <f t="shared" si="4375"/>
        <v>#N/A</v>
      </c>
      <c r="CI613" s="67" t="e">
        <f t="shared" si="4376"/>
        <v>#N/A</v>
      </c>
      <c r="CJ613" s="67" t="e">
        <f t="shared" si="4377"/>
        <v>#N/A</v>
      </c>
      <c r="CK613" s="67" t="e">
        <f t="shared" si="4378"/>
        <v>#N/A</v>
      </c>
      <c r="CL613" s="68" t="e">
        <f t="shared" si="4379"/>
        <v>#N/A</v>
      </c>
    </row>
    <row r="614" spans="2:90" hidden="1" x14ac:dyDescent="0.4">
      <c r="B614" t="str">
        <f t="shared" si="4300"/>
        <v>2016(株)ジェイコム八王子</v>
      </c>
      <c r="C614" t="str">
        <f t="shared" si="4301"/>
        <v>2016(株)ジェイコム八王子</v>
      </c>
      <c r="D614">
        <v>2016</v>
      </c>
      <c r="E614">
        <v>2017</v>
      </c>
      <c r="G614" s="36" t="s">
        <v>318</v>
      </c>
      <c r="H614">
        <v>5.8599999999999993E-4</v>
      </c>
      <c r="J614">
        <v>6.38E-4</v>
      </c>
      <c r="L614" s="60" t="s">
        <v>2315</v>
      </c>
      <c r="M614" s="61">
        <v>2016</v>
      </c>
      <c r="N614" s="62" t="s">
        <v>340</v>
      </c>
      <c r="P614" s="60" t="s">
        <v>717</v>
      </c>
      <c r="Q614" s="61" t="e">
        <f t="shared" si="4308"/>
        <v>#N/A</v>
      </c>
      <c r="R614" s="61" t="e">
        <f t="shared" si="4309"/>
        <v>#N/A</v>
      </c>
      <c r="S614" s="61" t="e">
        <f t="shared" si="4310"/>
        <v>#N/A</v>
      </c>
      <c r="T614" s="61" t="e">
        <f t="shared" si="4311"/>
        <v>#N/A</v>
      </c>
      <c r="U614" s="61" t="e">
        <f t="shared" si="4312"/>
        <v>#N/A</v>
      </c>
      <c r="V614" s="61" t="e">
        <f t="shared" si="4313"/>
        <v>#N/A</v>
      </c>
      <c r="W614" s="61" t="e">
        <f t="shared" si="4314"/>
        <v>#N/A</v>
      </c>
      <c r="X614" s="61" t="e">
        <f t="shared" si="4315"/>
        <v>#N/A</v>
      </c>
      <c r="Y614" s="61" t="e">
        <f t="shared" si="4316"/>
        <v>#N/A</v>
      </c>
      <c r="Z614" s="61" t="e">
        <f t="shared" si="4317"/>
        <v>#N/A</v>
      </c>
      <c r="AA614" s="61">
        <f t="shared" si="4318"/>
        <v>1697</v>
      </c>
      <c r="AB614" s="61">
        <f t="shared" si="4319"/>
        <v>1697</v>
      </c>
      <c r="AC614" s="61">
        <f t="shared" si="4320"/>
        <v>2203</v>
      </c>
      <c r="AD614" s="61">
        <f t="shared" si="4321"/>
        <v>2203</v>
      </c>
      <c r="AE614" s="61">
        <f t="shared" si="4322"/>
        <v>2741</v>
      </c>
      <c r="AF614" s="61">
        <f t="shared" si="4323"/>
        <v>2741</v>
      </c>
      <c r="AG614" s="61" t="e">
        <f t="shared" si="4324"/>
        <v>#N/A</v>
      </c>
      <c r="AH614" s="61" t="e">
        <f t="shared" si="4325"/>
        <v>#N/A</v>
      </c>
      <c r="AI614" s="61" t="e">
        <f t="shared" si="4573"/>
        <v>#N/A</v>
      </c>
      <c r="AJ614" s="61" t="e">
        <f t="shared" ref="AJ614" si="4586">AI614+COUNTIF($L:$L,AI$2&amp;$P614)-1</f>
        <v>#N/A</v>
      </c>
      <c r="AK614" s="61" t="e">
        <f t="shared" si="4575"/>
        <v>#N/A</v>
      </c>
      <c r="AL614" s="61" t="e">
        <f t="shared" ref="AL614" si="4587">AK614+COUNTIF($L:$L,AK$2&amp;$P614)-1</f>
        <v>#N/A</v>
      </c>
      <c r="AM614" s="61" t="e">
        <f t="shared" si="4577"/>
        <v>#N/A</v>
      </c>
      <c r="AN614" s="61" t="e">
        <f t="shared" ref="AN614" si="4588">AM614+COUNTIF($L:$L,AM$2&amp;$P614)-1</f>
        <v>#N/A</v>
      </c>
      <c r="AO614" s="61" t="e">
        <f t="shared" si="4579"/>
        <v>#N/A</v>
      </c>
      <c r="AP614" s="61" t="e">
        <f t="shared" ref="AP614" si="4589">AO614+COUNTIF($L:$L,AO$2&amp;$P614)-1</f>
        <v>#N/A</v>
      </c>
      <c r="AQ614" s="61" t="e">
        <f t="shared" si="4581"/>
        <v>#N/A</v>
      </c>
      <c r="AR614" s="61" t="e">
        <f t="shared" ref="AR614" si="4590">AQ614+COUNTIF($L:$L,AQ$2&amp;$P614)-1</f>
        <v>#N/A</v>
      </c>
      <c r="AS614" s="61" t="e">
        <f t="shared" si="4583"/>
        <v>#N/A</v>
      </c>
      <c r="AT614" s="61" t="e">
        <f t="shared" ref="AT614" si="4591">AS614+COUNTIF($L:$L,AS$2&amp;$P614)-1</f>
        <v>#N/A</v>
      </c>
      <c r="AU614" s="61" t="e">
        <f t="shared" si="4585"/>
        <v>#N/A</v>
      </c>
      <c r="AV614" s="61" t="e">
        <f t="shared" si="4339"/>
        <v>#N/A</v>
      </c>
      <c r="AW614" s="61" t="e">
        <f t="shared" si="4340"/>
        <v>#N/A</v>
      </c>
      <c r="AX614" s="61" t="e">
        <f t="shared" si="4341"/>
        <v>#N/A</v>
      </c>
      <c r="AY614" s="61" t="e">
        <f t="shared" si="4342"/>
        <v>#N/A</v>
      </c>
      <c r="AZ614" s="62" t="e">
        <f t="shared" si="4343"/>
        <v>#N/A</v>
      </c>
      <c r="BB614" s="69" t="s">
        <v>717</v>
      </c>
      <c r="BC614" s="70" t="e">
        <f t="shared" si="4344"/>
        <v>#N/A</v>
      </c>
      <c r="BD614" s="70" t="e">
        <f t="shared" si="4345"/>
        <v>#N/A</v>
      </c>
      <c r="BE614" s="70" t="e">
        <f t="shared" si="4346"/>
        <v>#N/A</v>
      </c>
      <c r="BF614" s="70" t="e">
        <f t="shared" si="4347"/>
        <v>#N/A</v>
      </c>
      <c r="BG614" s="70" t="e">
        <f t="shared" si="4348"/>
        <v>#N/A</v>
      </c>
      <c r="BH614" s="70" t="e">
        <f t="shared" si="4349"/>
        <v>#N/A</v>
      </c>
      <c r="BI614" s="70" t="e">
        <f t="shared" si="4350"/>
        <v>#N/A</v>
      </c>
      <c r="BJ614" s="70" t="e">
        <f t="shared" si="4351"/>
        <v>#N/A</v>
      </c>
      <c r="BK614" s="70" t="e">
        <f t="shared" si="4352"/>
        <v>#N/A</v>
      </c>
      <c r="BL614" s="70" t="e">
        <f t="shared" si="4353"/>
        <v>#N/A</v>
      </c>
      <c r="BM614" s="70">
        <f t="shared" si="4354"/>
        <v>1978</v>
      </c>
      <c r="BN614" s="70">
        <f t="shared" si="4355"/>
        <v>1978</v>
      </c>
      <c r="BO614" s="70">
        <f t="shared" si="4356"/>
        <v>2759</v>
      </c>
      <c r="BP614" s="70">
        <f t="shared" si="4357"/>
        <v>2759</v>
      </c>
      <c r="BQ614" s="70">
        <f t="shared" si="4358"/>
        <v>3745</v>
      </c>
      <c r="BR614" s="70">
        <f t="shared" si="4359"/>
        <v>3745</v>
      </c>
      <c r="BS614" s="70" t="e">
        <f t="shared" si="4360"/>
        <v>#N/A</v>
      </c>
      <c r="BT614" s="70" t="e">
        <f t="shared" si="4361"/>
        <v>#N/A</v>
      </c>
      <c r="BU614" s="70" t="e">
        <f t="shared" si="4362"/>
        <v>#N/A</v>
      </c>
      <c r="BV614" s="70" t="e">
        <f t="shared" si="4363"/>
        <v>#N/A</v>
      </c>
      <c r="BW614" s="70" t="e">
        <f t="shared" si="4364"/>
        <v>#N/A</v>
      </c>
      <c r="BX614" s="70" t="e">
        <f t="shared" si="4365"/>
        <v>#N/A</v>
      </c>
      <c r="BY614" s="70" t="e">
        <f t="shared" si="4366"/>
        <v>#N/A</v>
      </c>
      <c r="BZ614" s="70" t="e">
        <f t="shared" si="4367"/>
        <v>#N/A</v>
      </c>
      <c r="CA614" s="70" t="e">
        <f t="shared" si="4368"/>
        <v>#N/A</v>
      </c>
      <c r="CB614" s="70" t="e">
        <f t="shared" si="4369"/>
        <v>#N/A</v>
      </c>
      <c r="CC614" s="70" t="e">
        <f t="shared" si="4370"/>
        <v>#N/A</v>
      </c>
      <c r="CD614" s="70" t="e">
        <f t="shared" si="4371"/>
        <v>#N/A</v>
      </c>
      <c r="CE614" s="70" t="e">
        <f t="shared" si="4372"/>
        <v>#N/A</v>
      </c>
      <c r="CF614" s="70" t="e">
        <f t="shared" si="4373"/>
        <v>#N/A</v>
      </c>
      <c r="CG614" s="70" t="e">
        <f t="shared" si="4374"/>
        <v>#N/A</v>
      </c>
      <c r="CH614" s="70" t="e">
        <f t="shared" si="4375"/>
        <v>#N/A</v>
      </c>
      <c r="CI614" s="70" t="e">
        <f t="shared" si="4376"/>
        <v>#N/A</v>
      </c>
      <c r="CJ614" s="70" t="e">
        <f t="shared" si="4377"/>
        <v>#N/A</v>
      </c>
      <c r="CK614" s="70" t="e">
        <f t="shared" si="4378"/>
        <v>#N/A</v>
      </c>
      <c r="CL614" s="71" t="e">
        <f t="shared" si="4379"/>
        <v>#N/A</v>
      </c>
    </row>
    <row r="615" spans="2:90" hidden="1" x14ac:dyDescent="0.4">
      <c r="B615" t="str">
        <f t="shared" si="4300"/>
        <v>2016(株)ジェイコム日野</v>
      </c>
      <c r="C615" t="str">
        <f t="shared" si="4301"/>
        <v>2016(株)ジェイコム日野</v>
      </c>
      <c r="D615">
        <v>2016</v>
      </c>
      <c r="E615">
        <v>2017</v>
      </c>
      <c r="G615" s="36" t="s">
        <v>319</v>
      </c>
      <c r="H615">
        <v>5.8500000000000002E-4</v>
      </c>
      <c r="J615">
        <v>6.38E-4</v>
      </c>
      <c r="L615" s="57" t="s">
        <v>2316</v>
      </c>
      <c r="M615" s="58">
        <v>2016</v>
      </c>
      <c r="N615" s="59" t="s">
        <v>341</v>
      </c>
      <c r="P615" s="57" t="s">
        <v>718</v>
      </c>
      <c r="Q615" s="58" t="e">
        <f t="shared" si="4308"/>
        <v>#N/A</v>
      </c>
      <c r="R615" s="58" t="e">
        <f t="shared" si="4309"/>
        <v>#N/A</v>
      </c>
      <c r="S615" s="58" t="e">
        <f t="shared" si="4310"/>
        <v>#N/A</v>
      </c>
      <c r="T615" s="58" t="e">
        <f t="shared" si="4311"/>
        <v>#N/A</v>
      </c>
      <c r="U615" s="58" t="e">
        <f t="shared" si="4312"/>
        <v>#N/A</v>
      </c>
      <c r="V615" s="58" t="e">
        <f t="shared" si="4313"/>
        <v>#N/A</v>
      </c>
      <c r="W615" s="58" t="e">
        <f t="shared" si="4314"/>
        <v>#N/A</v>
      </c>
      <c r="X615" s="58" t="e">
        <f t="shared" si="4315"/>
        <v>#N/A</v>
      </c>
      <c r="Y615" s="58" t="e">
        <f t="shared" si="4316"/>
        <v>#N/A</v>
      </c>
      <c r="Z615" s="58" t="e">
        <f t="shared" si="4317"/>
        <v>#N/A</v>
      </c>
      <c r="AA615" s="58">
        <f t="shared" si="4318"/>
        <v>1708</v>
      </c>
      <c r="AB615" s="58">
        <f t="shared" si="4319"/>
        <v>1708</v>
      </c>
      <c r="AC615" s="58">
        <f t="shared" si="4320"/>
        <v>2213</v>
      </c>
      <c r="AD615" s="58">
        <f t="shared" si="4321"/>
        <v>2213</v>
      </c>
      <c r="AE615" s="58" t="e">
        <f t="shared" si="4322"/>
        <v>#N/A</v>
      </c>
      <c r="AF615" s="58" t="e">
        <f t="shared" si="4323"/>
        <v>#N/A</v>
      </c>
      <c r="AG615" s="58" t="e">
        <f t="shared" si="4324"/>
        <v>#N/A</v>
      </c>
      <c r="AH615" s="58" t="e">
        <f t="shared" si="4325"/>
        <v>#N/A</v>
      </c>
      <c r="AI615" s="58" t="e">
        <f t="shared" si="4573"/>
        <v>#N/A</v>
      </c>
      <c r="AJ615" s="58" t="e">
        <f t="shared" ref="AJ615" si="4592">AI615+COUNTIF($L:$L,AI$2&amp;$P615)-1</f>
        <v>#N/A</v>
      </c>
      <c r="AK615" s="58" t="e">
        <f t="shared" si="4575"/>
        <v>#N/A</v>
      </c>
      <c r="AL615" s="58" t="e">
        <f t="shared" ref="AL615" si="4593">AK615+COUNTIF($L:$L,AK$2&amp;$P615)-1</f>
        <v>#N/A</v>
      </c>
      <c r="AM615" s="58" t="e">
        <f t="shared" si="4577"/>
        <v>#N/A</v>
      </c>
      <c r="AN615" s="58" t="e">
        <f t="shared" ref="AN615" si="4594">AM615+COUNTIF($L:$L,AM$2&amp;$P615)-1</f>
        <v>#N/A</v>
      </c>
      <c r="AO615" s="58" t="e">
        <f t="shared" si="4579"/>
        <v>#N/A</v>
      </c>
      <c r="AP615" s="58" t="e">
        <f t="shared" ref="AP615" si="4595">AO615+COUNTIF($L:$L,AO$2&amp;$P615)-1</f>
        <v>#N/A</v>
      </c>
      <c r="AQ615" s="58" t="e">
        <f t="shared" si="4581"/>
        <v>#N/A</v>
      </c>
      <c r="AR615" s="58" t="e">
        <f t="shared" ref="AR615" si="4596">AQ615+COUNTIF($L:$L,AQ$2&amp;$P615)-1</f>
        <v>#N/A</v>
      </c>
      <c r="AS615" s="58" t="e">
        <f t="shared" si="4583"/>
        <v>#N/A</v>
      </c>
      <c r="AT615" s="58" t="e">
        <f t="shared" ref="AT615" si="4597">AS615+COUNTIF($L:$L,AS$2&amp;$P615)-1</f>
        <v>#N/A</v>
      </c>
      <c r="AU615" s="58" t="e">
        <f t="shared" si="4585"/>
        <v>#N/A</v>
      </c>
      <c r="AV615" s="58" t="e">
        <f t="shared" si="4339"/>
        <v>#N/A</v>
      </c>
      <c r="AW615" s="58" t="e">
        <f t="shared" si="4340"/>
        <v>#N/A</v>
      </c>
      <c r="AX615" s="58" t="e">
        <f t="shared" si="4341"/>
        <v>#N/A</v>
      </c>
      <c r="AY615" s="58" t="e">
        <f t="shared" si="4342"/>
        <v>#N/A</v>
      </c>
      <c r="AZ615" s="59" t="e">
        <f t="shared" si="4343"/>
        <v>#N/A</v>
      </c>
      <c r="BB615" s="66" t="s">
        <v>718</v>
      </c>
      <c r="BC615" s="67" t="e">
        <f t="shared" si="4344"/>
        <v>#N/A</v>
      </c>
      <c r="BD615" s="67" t="e">
        <f t="shared" si="4345"/>
        <v>#N/A</v>
      </c>
      <c r="BE615" s="67" t="e">
        <f t="shared" si="4346"/>
        <v>#N/A</v>
      </c>
      <c r="BF615" s="67" t="e">
        <f t="shared" si="4347"/>
        <v>#N/A</v>
      </c>
      <c r="BG615" s="67" t="e">
        <f t="shared" si="4348"/>
        <v>#N/A</v>
      </c>
      <c r="BH615" s="67" t="e">
        <f t="shared" si="4349"/>
        <v>#N/A</v>
      </c>
      <c r="BI615" s="67" t="e">
        <f t="shared" si="4350"/>
        <v>#N/A</v>
      </c>
      <c r="BJ615" s="67" t="e">
        <f t="shared" si="4351"/>
        <v>#N/A</v>
      </c>
      <c r="BK615" s="67" t="e">
        <f t="shared" si="4352"/>
        <v>#N/A</v>
      </c>
      <c r="BL615" s="67" t="e">
        <f t="shared" si="4353"/>
        <v>#N/A</v>
      </c>
      <c r="BM615" s="67">
        <f t="shared" si="4354"/>
        <v>1989</v>
      </c>
      <c r="BN615" s="67">
        <f t="shared" si="4355"/>
        <v>1989</v>
      </c>
      <c r="BO615" s="67">
        <f t="shared" si="4356"/>
        <v>2770</v>
      </c>
      <c r="BP615" s="67">
        <f t="shared" si="4357"/>
        <v>2770</v>
      </c>
      <c r="BQ615" s="67" t="e">
        <f t="shared" si="4358"/>
        <v>#N/A</v>
      </c>
      <c r="BR615" s="67" t="e">
        <f t="shared" si="4359"/>
        <v>#N/A</v>
      </c>
      <c r="BS615" s="67" t="e">
        <f t="shared" si="4360"/>
        <v>#N/A</v>
      </c>
      <c r="BT615" s="67" t="e">
        <f t="shared" si="4361"/>
        <v>#N/A</v>
      </c>
      <c r="BU615" s="67" t="e">
        <f t="shared" si="4362"/>
        <v>#N/A</v>
      </c>
      <c r="BV615" s="67" t="e">
        <f t="shared" si="4363"/>
        <v>#N/A</v>
      </c>
      <c r="BW615" s="67" t="e">
        <f t="shared" si="4364"/>
        <v>#N/A</v>
      </c>
      <c r="BX615" s="67" t="e">
        <f t="shared" si="4365"/>
        <v>#N/A</v>
      </c>
      <c r="BY615" s="67" t="e">
        <f t="shared" si="4366"/>
        <v>#N/A</v>
      </c>
      <c r="BZ615" s="67" t="e">
        <f t="shared" si="4367"/>
        <v>#N/A</v>
      </c>
      <c r="CA615" s="67" t="e">
        <f t="shared" si="4368"/>
        <v>#N/A</v>
      </c>
      <c r="CB615" s="67" t="e">
        <f t="shared" si="4369"/>
        <v>#N/A</v>
      </c>
      <c r="CC615" s="67" t="e">
        <f t="shared" si="4370"/>
        <v>#N/A</v>
      </c>
      <c r="CD615" s="67" t="e">
        <f t="shared" si="4371"/>
        <v>#N/A</v>
      </c>
      <c r="CE615" s="67" t="e">
        <f t="shared" si="4372"/>
        <v>#N/A</v>
      </c>
      <c r="CF615" s="67" t="e">
        <f t="shared" si="4373"/>
        <v>#N/A</v>
      </c>
      <c r="CG615" s="67" t="e">
        <f t="shared" si="4374"/>
        <v>#N/A</v>
      </c>
      <c r="CH615" s="67" t="e">
        <f t="shared" si="4375"/>
        <v>#N/A</v>
      </c>
      <c r="CI615" s="67" t="e">
        <f t="shared" si="4376"/>
        <v>#N/A</v>
      </c>
      <c r="CJ615" s="67" t="e">
        <f t="shared" si="4377"/>
        <v>#N/A</v>
      </c>
      <c r="CK615" s="67" t="e">
        <f t="shared" si="4378"/>
        <v>#N/A</v>
      </c>
      <c r="CL615" s="68" t="e">
        <f t="shared" si="4379"/>
        <v>#N/A</v>
      </c>
    </row>
    <row r="616" spans="2:90" hidden="1" x14ac:dyDescent="0.4">
      <c r="B616" t="str">
        <f t="shared" si="4300"/>
        <v>2016(株)ジェイコム船橋習志野</v>
      </c>
      <c r="C616" t="str">
        <f t="shared" si="4301"/>
        <v>2016(株)ジェイコム船橋習志野</v>
      </c>
      <c r="D616">
        <v>2016</v>
      </c>
      <c r="E616">
        <v>2017</v>
      </c>
      <c r="G616" s="36" t="s">
        <v>320</v>
      </c>
      <c r="H616">
        <v>5.8500000000000002E-4</v>
      </c>
      <c r="J616">
        <v>6.3699999999999998E-4</v>
      </c>
      <c r="L616" s="60" t="s">
        <v>2317</v>
      </c>
      <c r="M616" s="61">
        <v>2016</v>
      </c>
      <c r="N616" s="62" t="s">
        <v>342</v>
      </c>
      <c r="P616" s="60" t="s">
        <v>719</v>
      </c>
      <c r="Q616" s="61" t="e">
        <f t="shared" si="4308"/>
        <v>#N/A</v>
      </c>
      <c r="R616" s="61" t="e">
        <f t="shared" si="4309"/>
        <v>#N/A</v>
      </c>
      <c r="S616" s="61" t="e">
        <f t="shared" si="4310"/>
        <v>#N/A</v>
      </c>
      <c r="T616" s="61" t="e">
        <f t="shared" si="4311"/>
        <v>#N/A</v>
      </c>
      <c r="U616" s="61" t="e">
        <f t="shared" si="4312"/>
        <v>#N/A</v>
      </c>
      <c r="V616" s="61" t="e">
        <f t="shared" si="4313"/>
        <v>#N/A</v>
      </c>
      <c r="W616" s="61" t="e">
        <f t="shared" si="4314"/>
        <v>#N/A</v>
      </c>
      <c r="X616" s="61" t="e">
        <f t="shared" si="4315"/>
        <v>#N/A</v>
      </c>
      <c r="Y616" s="61" t="e">
        <f t="shared" si="4316"/>
        <v>#N/A</v>
      </c>
      <c r="Z616" s="61" t="e">
        <f t="shared" si="4317"/>
        <v>#N/A</v>
      </c>
      <c r="AA616" s="61">
        <f t="shared" si="4318"/>
        <v>1714</v>
      </c>
      <c r="AB616" s="61">
        <f t="shared" si="4319"/>
        <v>1714</v>
      </c>
      <c r="AC616" s="61">
        <f t="shared" si="4320"/>
        <v>2219</v>
      </c>
      <c r="AD616" s="61">
        <f t="shared" si="4321"/>
        <v>2219</v>
      </c>
      <c r="AE616" s="61">
        <f t="shared" si="4322"/>
        <v>2757</v>
      </c>
      <c r="AF616" s="61">
        <f t="shared" si="4323"/>
        <v>2757</v>
      </c>
      <c r="AG616" s="61" t="e">
        <f t="shared" si="4324"/>
        <v>#N/A</v>
      </c>
      <c r="AH616" s="61" t="e">
        <f t="shared" si="4325"/>
        <v>#N/A</v>
      </c>
      <c r="AI616" s="61" t="e">
        <f t="shared" si="4573"/>
        <v>#N/A</v>
      </c>
      <c r="AJ616" s="61" t="e">
        <f t="shared" ref="AJ616" si="4598">AI616+COUNTIF($L:$L,AI$2&amp;$P616)-1</f>
        <v>#N/A</v>
      </c>
      <c r="AK616" s="61" t="e">
        <f t="shared" si="4575"/>
        <v>#N/A</v>
      </c>
      <c r="AL616" s="61" t="e">
        <f t="shared" ref="AL616" si="4599">AK616+COUNTIF($L:$L,AK$2&amp;$P616)-1</f>
        <v>#N/A</v>
      </c>
      <c r="AM616" s="61" t="e">
        <f t="shared" si="4577"/>
        <v>#N/A</v>
      </c>
      <c r="AN616" s="61" t="e">
        <f t="shared" ref="AN616" si="4600">AM616+COUNTIF($L:$L,AM$2&amp;$P616)-1</f>
        <v>#N/A</v>
      </c>
      <c r="AO616" s="61" t="e">
        <f t="shared" si="4579"/>
        <v>#N/A</v>
      </c>
      <c r="AP616" s="61" t="e">
        <f t="shared" ref="AP616" si="4601">AO616+COUNTIF($L:$L,AO$2&amp;$P616)-1</f>
        <v>#N/A</v>
      </c>
      <c r="AQ616" s="61" t="e">
        <f t="shared" si="4581"/>
        <v>#N/A</v>
      </c>
      <c r="AR616" s="61" t="e">
        <f t="shared" ref="AR616" si="4602">AQ616+COUNTIF($L:$L,AQ$2&amp;$P616)-1</f>
        <v>#N/A</v>
      </c>
      <c r="AS616" s="61" t="e">
        <f t="shared" si="4583"/>
        <v>#N/A</v>
      </c>
      <c r="AT616" s="61" t="e">
        <f t="shared" ref="AT616" si="4603">AS616+COUNTIF($L:$L,AS$2&amp;$P616)-1</f>
        <v>#N/A</v>
      </c>
      <c r="AU616" s="61" t="e">
        <f t="shared" si="4585"/>
        <v>#N/A</v>
      </c>
      <c r="AV616" s="61" t="e">
        <f t="shared" si="4339"/>
        <v>#N/A</v>
      </c>
      <c r="AW616" s="61" t="e">
        <f t="shared" si="4340"/>
        <v>#N/A</v>
      </c>
      <c r="AX616" s="61" t="e">
        <f t="shared" si="4341"/>
        <v>#N/A</v>
      </c>
      <c r="AY616" s="61" t="e">
        <f t="shared" si="4342"/>
        <v>#N/A</v>
      </c>
      <c r="AZ616" s="62" t="e">
        <f t="shared" si="4343"/>
        <v>#N/A</v>
      </c>
      <c r="BB616" s="69" t="s">
        <v>719</v>
      </c>
      <c r="BC616" s="70" t="e">
        <f t="shared" si="4344"/>
        <v>#N/A</v>
      </c>
      <c r="BD616" s="70" t="e">
        <f t="shared" si="4345"/>
        <v>#N/A</v>
      </c>
      <c r="BE616" s="70" t="e">
        <f t="shared" si="4346"/>
        <v>#N/A</v>
      </c>
      <c r="BF616" s="70" t="e">
        <f t="shared" si="4347"/>
        <v>#N/A</v>
      </c>
      <c r="BG616" s="70" t="e">
        <f t="shared" si="4348"/>
        <v>#N/A</v>
      </c>
      <c r="BH616" s="70" t="e">
        <f t="shared" si="4349"/>
        <v>#N/A</v>
      </c>
      <c r="BI616" s="70" t="e">
        <f t="shared" si="4350"/>
        <v>#N/A</v>
      </c>
      <c r="BJ616" s="70" t="e">
        <f t="shared" si="4351"/>
        <v>#N/A</v>
      </c>
      <c r="BK616" s="70" t="e">
        <f t="shared" si="4352"/>
        <v>#N/A</v>
      </c>
      <c r="BL616" s="70" t="e">
        <f t="shared" si="4353"/>
        <v>#N/A</v>
      </c>
      <c r="BM616" s="70">
        <f t="shared" si="4354"/>
        <v>1995</v>
      </c>
      <c r="BN616" s="70">
        <f t="shared" si="4355"/>
        <v>1995</v>
      </c>
      <c r="BO616" s="70">
        <f t="shared" si="4356"/>
        <v>2776</v>
      </c>
      <c r="BP616" s="70">
        <f t="shared" si="4357"/>
        <v>2776</v>
      </c>
      <c r="BQ616" s="70">
        <f t="shared" si="4358"/>
        <v>3763</v>
      </c>
      <c r="BR616" s="70">
        <f t="shared" si="4359"/>
        <v>3763</v>
      </c>
      <c r="BS616" s="70" t="e">
        <f t="shared" si="4360"/>
        <v>#N/A</v>
      </c>
      <c r="BT616" s="70" t="e">
        <f t="shared" si="4361"/>
        <v>#N/A</v>
      </c>
      <c r="BU616" s="70" t="e">
        <f t="shared" si="4362"/>
        <v>#N/A</v>
      </c>
      <c r="BV616" s="70" t="e">
        <f t="shared" si="4363"/>
        <v>#N/A</v>
      </c>
      <c r="BW616" s="70" t="e">
        <f t="shared" si="4364"/>
        <v>#N/A</v>
      </c>
      <c r="BX616" s="70" t="e">
        <f t="shared" si="4365"/>
        <v>#N/A</v>
      </c>
      <c r="BY616" s="70" t="e">
        <f t="shared" si="4366"/>
        <v>#N/A</v>
      </c>
      <c r="BZ616" s="70" t="e">
        <f t="shared" si="4367"/>
        <v>#N/A</v>
      </c>
      <c r="CA616" s="70" t="e">
        <f t="shared" si="4368"/>
        <v>#N/A</v>
      </c>
      <c r="CB616" s="70" t="e">
        <f t="shared" si="4369"/>
        <v>#N/A</v>
      </c>
      <c r="CC616" s="70" t="e">
        <f t="shared" si="4370"/>
        <v>#N/A</v>
      </c>
      <c r="CD616" s="70" t="e">
        <f t="shared" si="4371"/>
        <v>#N/A</v>
      </c>
      <c r="CE616" s="70" t="e">
        <f t="shared" si="4372"/>
        <v>#N/A</v>
      </c>
      <c r="CF616" s="70" t="e">
        <f t="shared" si="4373"/>
        <v>#N/A</v>
      </c>
      <c r="CG616" s="70" t="e">
        <f t="shared" si="4374"/>
        <v>#N/A</v>
      </c>
      <c r="CH616" s="70" t="e">
        <f t="shared" si="4375"/>
        <v>#N/A</v>
      </c>
      <c r="CI616" s="70" t="e">
        <f t="shared" si="4376"/>
        <v>#N/A</v>
      </c>
      <c r="CJ616" s="70" t="e">
        <f t="shared" si="4377"/>
        <v>#N/A</v>
      </c>
      <c r="CK616" s="70" t="e">
        <f t="shared" si="4378"/>
        <v>#N/A</v>
      </c>
      <c r="CL616" s="71" t="e">
        <f t="shared" si="4379"/>
        <v>#N/A</v>
      </c>
    </row>
    <row r="617" spans="2:90" hidden="1" x14ac:dyDescent="0.4">
      <c r="B617" t="str">
        <f t="shared" si="4300"/>
        <v>2016(株)ジェイコム港新宿</v>
      </c>
      <c r="C617" t="str">
        <f t="shared" si="4301"/>
        <v>2016(株)ジェイコム港新宿</v>
      </c>
      <c r="D617">
        <v>2016</v>
      </c>
      <c r="E617">
        <v>2017</v>
      </c>
      <c r="G617" s="36" t="s">
        <v>321</v>
      </c>
      <c r="H617">
        <v>5.8500000000000002E-4</v>
      </c>
      <c r="J617">
        <v>6.38E-4</v>
      </c>
      <c r="L617" s="57" t="s">
        <v>2318</v>
      </c>
      <c r="M617" s="58">
        <v>2016</v>
      </c>
      <c r="N617" s="59" t="s">
        <v>343</v>
      </c>
      <c r="P617" s="57" t="s">
        <v>720</v>
      </c>
      <c r="Q617" s="58" t="e">
        <f t="shared" si="4308"/>
        <v>#N/A</v>
      </c>
      <c r="R617" s="58" t="e">
        <f t="shared" si="4309"/>
        <v>#N/A</v>
      </c>
      <c r="S617" s="58" t="e">
        <f t="shared" si="4310"/>
        <v>#N/A</v>
      </c>
      <c r="T617" s="58" t="e">
        <f t="shared" si="4311"/>
        <v>#N/A</v>
      </c>
      <c r="U617" s="58" t="e">
        <f t="shared" si="4312"/>
        <v>#N/A</v>
      </c>
      <c r="V617" s="58" t="e">
        <f t="shared" si="4313"/>
        <v>#N/A</v>
      </c>
      <c r="W617" s="58" t="e">
        <f t="shared" si="4314"/>
        <v>#N/A</v>
      </c>
      <c r="X617" s="58" t="e">
        <f t="shared" si="4315"/>
        <v>#N/A</v>
      </c>
      <c r="Y617" s="58" t="e">
        <f t="shared" si="4316"/>
        <v>#N/A</v>
      </c>
      <c r="Z617" s="58" t="e">
        <f t="shared" si="4317"/>
        <v>#N/A</v>
      </c>
      <c r="AA617" s="58">
        <f t="shared" si="4318"/>
        <v>1722</v>
      </c>
      <c r="AB617" s="58">
        <f t="shared" si="4319"/>
        <v>1722</v>
      </c>
      <c r="AC617" s="58">
        <f t="shared" si="4320"/>
        <v>2227</v>
      </c>
      <c r="AD617" s="58">
        <f t="shared" si="4321"/>
        <v>2227</v>
      </c>
      <c r="AE617" s="58">
        <f t="shared" si="4322"/>
        <v>2765</v>
      </c>
      <c r="AF617" s="58">
        <f t="shared" si="4323"/>
        <v>2765</v>
      </c>
      <c r="AG617" s="58" t="e">
        <f t="shared" si="4324"/>
        <v>#N/A</v>
      </c>
      <c r="AH617" s="58" t="e">
        <f t="shared" si="4325"/>
        <v>#N/A</v>
      </c>
      <c r="AI617" s="58" t="e">
        <f t="shared" si="4573"/>
        <v>#N/A</v>
      </c>
      <c r="AJ617" s="58" t="e">
        <f t="shared" ref="AJ617" si="4604">AI617+COUNTIF($L:$L,AI$2&amp;$P617)-1</f>
        <v>#N/A</v>
      </c>
      <c r="AK617" s="58" t="e">
        <f t="shared" si="4575"/>
        <v>#N/A</v>
      </c>
      <c r="AL617" s="58" t="e">
        <f t="shared" ref="AL617" si="4605">AK617+COUNTIF($L:$L,AK$2&amp;$P617)-1</f>
        <v>#N/A</v>
      </c>
      <c r="AM617" s="58" t="e">
        <f t="shared" si="4577"/>
        <v>#N/A</v>
      </c>
      <c r="AN617" s="58" t="e">
        <f t="shared" ref="AN617" si="4606">AM617+COUNTIF($L:$L,AM$2&amp;$P617)-1</f>
        <v>#N/A</v>
      </c>
      <c r="AO617" s="58" t="e">
        <f t="shared" si="4579"/>
        <v>#N/A</v>
      </c>
      <c r="AP617" s="58" t="e">
        <f t="shared" ref="AP617" si="4607">AO617+COUNTIF($L:$L,AO$2&amp;$P617)-1</f>
        <v>#N/A</v>
      </c>
      <c r="AQ617" s="58" t="e">
        <f t="shared" si="4581"/>
        <v>#N/A</v>
      </c>
      <c r="AR617" s="58" t="e">
        <f t="shared" ref="AR617" si="4608">AQ617+COUNTIF($L:$L,AQ$2&amp;$P617)-1</f>
        <v>#N/A</v>
      </c>
      <c r="AS617" s="58" t="e">
        <f t="shared" si="4583"/>
        <v>#N/A</v>
      </c>
      <c r="AT617" s="58" t="e">
        <f t="shared" ref="AT617" si="4609">AS617+COUNTIF($L:$L,AS$2&amp;$P617)-1</f>
        <v>#N/A</v>
      </c>
      <c r="AU617" s="58" t="e">
        <f t="shared" si="4585"/>
        <v>#N/A</v>
      </c>
      <c r="AV617" s="58" t="e">
        <f t="shared" si="4339"/>
        <v>#N/A</v>
      </c>
      <c r="AW617" s="58" t="e">
        <f t="shared" si="4340"/>
        <v>#N/A</v>
      </c>
      <c r="AX617" s="58" t="e">
        <f t="shared" si="4341"/>
        <v>#N/A</v>
      </c>
      <c r="AY617" s="58" t="e">
        <f t="shared" si="4342"/>
        <v>#N/A</v>
      </c>
      <c r="AZ617" s="59" t="e">
        <f t="shared" si="4343"/>
        <v>#N/A</v>
      </c>
      <c r="BB617" s="66" t="s">
        <v>720</v>
      </c>
      <c r="BC617" s="67" t="e">
        <f t="shared" si="4344"/>
        <v>#N/A</v>
      </c>
      <c r="BD617" s="67" t="e">
        <f t="shared" si="4345"/>
        <v>#N/A</v>
      </c>
      <c r="BE617" s="67" t="e">
        <f t="shared" si="4346"/>
        <v>#N/A</v>
      </c>
      <c r="BF617" s="67" t="e">
        <f t="shared" si="4347"/>
        <v>#N/A</v>
      </c>
      <c r="BG617" s="67" t="e">
        <f t="shared" si="4348"/>
        <v>#N/A</v>
      </c>
      <c r="BH617" s="67" t="e">
        <f t="shared" si="4349"/>
        <v>#N/A</v>
      </c>
      <c r="BI617" s="67" t="e">
        <f t="shared" si="4350"/>
        <v>#N/A</v>
      </c>
      <c r="BJ617" s="67" t="e">
        <f t="shared" si="4351"/>
        <v>#N/A</v>
      </c>
      <c r="BK617" s="67" t="e">
        <f t="shared" si="4352"/>
        <v>#N/A</v>
      </c>
      <c r="BL617" s="67" t="e">
        <f t="shared" si="4353"/>
        <v>#N/A</v>
      </c>
      <c r="BM617" s="67">
        <f t="shared" si="4354"/>
        <v>2003</v>
      </c>
      <c r="BN617" s="67">
        <f t="shared" si="4355"/>
        <v>2003</v>
      </c>
      <c r="BO617" s="67">
        <f t="shared" si="4356"/>
        <v>2785</v>
      </c>
      <c r="BP617" s="67">
        <f t="shared" si="4357"/>
        <v>2785</v>
      </c>
      <c r="BQ617" s="67">
        <f t="shared" si="4358"/>
        <v>3773</v>
      </c>
      <c r="BR617" s="67">
        <f t="shared" si="4359"/>
        <v>3775</v>
      </c>
      <c r="BS617" s="67" t="e">
        <f t="shared" si="4360"/>
        <v>#N/A</v>
      </c>
      <c r="BT617" s="67" t="e">
        <f t="shared" si="4361"/>
        <v>#N/A</v>
      </c>
      <c r="BU617" s="67" t="e">
        <f t="shared" si="4362"/>
        <v>#N/A</v>
      </c>
      <c r="BV617" s="67" t="e">
        <f t="shared" si="4363"/>
        <v>#N/A</v>
      </c>
      <c r="BW617" s="67" t="e">
        <f t="shared" si="4364"/>
        <v>#N/A</v>
      </c>
      <c r="BX617" s="67" t="e">
        <f t="shared" si="4365"/>
        <v>#N/A</v>
      </c>
      <c r="BY617" s="67" t="e">
        <f t="shared" si="4366"/>
        <v>#N/A</v>
      </c>
      <c r="BZ617" s="67" t="e">
        <f t="shared" si="4367"/>
        <v>#N/A</v>
      </c>
      <c r="CA617" s="67" t="e">
        <f t="shared" si="4368"/>
        <v>#N/A</v>
      </c>
      <c r="CB617" s="67" t="e">
        <f t="shared" si="4369"/>
        <v>#N/A</v>
      </c>
      <c r="CC617" s="67" t="e">
        <f t="shared" si="4370"/>
        <v>#N/A</v>
      </c>
      <c r="CD617" s="67" t="e">
        <f t="shared" si="4371"/>
        <v>#N/A</v>
      </c>
      <c r="CE617" s="67" t="e">
        <f t="shared" si="4372"/>
        <v>#N/A</v>
      </c>
      <c r="CF617" s="67" t="e">
        <f t="shared" si="4373"/>
        <v>#N/A</v>
      </c>
      <c r="CG617" s="67" t="e">
        <f t="shared" si="4374"/>
        <v>#N/A</v>
      </c>
      <c r="CH617" s="67" t="e">
        <f t="shared" si="4375"/>
        <v>#N/A</v>
      </c>
      <c r="CI617" s="67" t="e">
        <f t="shared" si="4376"/>
        <v>#N/A</v>
      </c>
      <c r="CJ617" s="67" t="e">
        <f t="shared" si="4377"/>
        <v>#N/A</v>
      </c>
      <c r="CK617" s="67" t="e">
        <f t="shared" si="4378"/>
        <v>#N/A</v>
      </c>
      <c r="CL617" s="68" t="e">
        <f t="shared" si="4379"/>
        <v>#N/A</v>
      </c>
    </row>
    <row r="618" spans="2:90" hidden="1" x14ac:dyDescent="0.4">
      <c r="B618" t="str">
        <f t="shared" si="4300"/>
        <v>2016(株)ジェイコム南横浜</v>
      </c>
      <c r="C618" t="str">
        <f t="shared" si="4301"/>
        <v>2016(株)ジェイコム南横浜</v>
      </c>
      <c r="D618">
        <v>2016</v>
      </c>
      <c r="E618">
        <v>2017</v>
      </c>
      <c r="G618" s="36" t="s">
        <v>322</v>
      </c>
      <c r="H618">
        <v>5.8500000000000002E-4</v>
      </c>
      <c r="J618">
        <v>6.38E-4</v>
      </c>
      <c r="L618" s="60" t="s">
        <v>2319</v>
      </c>
      <c r="M618" s="61">
        <v>2016</v>
      </c>
      <c r="N618" s="62" t="s">
        <v>344</v>
      </c>
      <c r="P618" s="60" t="s">
        <v>721</v>
      </c>
      <c r="Q618" s="61" t="e">
        <f t="shared" si="4308"/>
        <v>#N/A</v>
      </c>
      <c r="R618" s="61" t="e">
        <f t="shared" si="4309"/>
        <v>#N/A</v>
      </c>
      <c r="S618" s="61" t="e">
        <f t="shared" si="4310"/>
        <v>#N/A</v>
      </c>
      <c r="T618" s="61" t="e">
        <f t="shared" si="4311"/>
        <v>#N/A</v>
      </c>
      <c r="U618" s="61" t="e">
        <f t="shared" si="4312"/>
        <v>#N/A</v>
      </c>
      <c r="V618" s="61" t="e">
        <f t="shared" si="4313"/>
        <v>#N/A</v>
      </c>
      <c r="W618" s="61" t="e">
        <f t="shared" si="4314"/>
        <v>#N/A</v>
      </c>
      <c r="X618" s="61" t="e">
        <f t="shared" si="4315"/>
        <v>#N/A</v>
      </c>
      <c r="Y618" s="61" t="e">
        <f t="shared" si="4316"/>
        <v>#N/A</v>
      </c>
      <c r="Z618" s="61" t="e">
        <f t="shared" si="4317"/>
        <v>#N/A</v>
      </c>
      <c r="AA618" s="61">
        <f t="shared" si="4318"/>
        <v>1739</v>
      </c>
      <c r="AB618" s="61">
        <f t="shared" si="4319"/>
        <v>1739</v>
      </c>
      <c r="AC618" s="61">
        <f t="shared" si="4320"/>
        <v>2244</v>
      </c>
      <c r="AD618" s="61">
        <f t="shared" si="4321"/>
        <v>2244</v>
      </c>
      <c r="AE618" s="61">
        <f t="shared" si="4322"/>
        <v>2782</v>
      </c>
      <c r="AF618" s="61">
        <f t="shared" si="4323"/>
        <v>2782</v>
      </c>
      <c r="AG618" s="61" t="e">
        <f t="shared" si="4324"/>
        <v>#N/A</v>
      </c>
      <c r="AH618" s="61" t="e">
        <f t="shared" si="4325"/>
        <v>#N/A</v>
      </c>
      <c r="AI618" s="61" t="e">
        <f t="shared" si="4573"/>
        <v>#N/A</v>
      </c>
      <c r="AJ618" s="61" t="e">
        <f t="shared" ref="AJ618" si="4610">AI618+COUNTIF($L:$L,AI$2&amp;$P618)-1</f>
        <v>#N/A</v>
      </c>
      <c r="AK618" s="61" t="e">
        <f t="shared" si="4575"/>
        <v>#N/A</v>
      </c>
      <c r="AL618" s="61" t="e">
        <f t="shared" ref="AL618" si="4611">AK618+COUNTIF($L:$L,AK$2&amp;$P618)-1</f>
        <v>#N/A</v>
      </c>
      <c r="AM618" s="61" t="e">
        <f t="shared" si="4577"/>
        <v>#N/A</v>
      </c>
      <c r="AN618" s="61" t="e">
        <f t="shared" ref="AN618" si="4612">AM618+COUNTIF($L:$L,AM$2&amp;$P618)-1</f>
        <v>#N/A</v>
      </c>
      <c r="AO618" s="61" t="e">
        <f t="shared" si="4579"/>
        <v>#N/A</v>
      </c>
      <c r="AP618" s="61" t="e">
        <f t="shared" ref="AP618" si="4613">AO618+COUNTIF($L:$L,AO$2&amp;$P618)-1</f>
        <v>#N/A</v>
      </c>
      <c r="AQ618" s="61" t="e">
        <f t="shared" si="4581"/>
        <v>#N/A</v>
      </c>
      <c r="AR618" s="61" t="e">
        <f t="shared" ref="AR618" si="4614">AQ618+COUNTIF($L:$L,AQ$2&amp;$P618)-1</f>
        <v>#N/A</v>
      </c>
      <c r="AS618" s="61" t="e">
        <f t="shared" si="4583"/>
        <v>#N/A</v>
      </c>
      <c r="AT618" s="61" t="e">
        <f t="shared" ref="AT618" si="4615">AS618+COUNTIF($L:$L,AS$2&amp;$P618)-1</f>
        <v>#N/A</v>
      </c>
      <c r="AU618" s="61" t="e">
        <f t="shared" si="4585"/>
        <v>#N/A</v>
      </c>
      <c r="AV618" s="61" t="e">
        <f t="shared" si="4339"/>
        <v>#N/A</v>
      </c>
      <c r="AW618" s="61" t="e">
        <f t="shared" si="4340"/>
        <v>#N/A</v>
      </c>
      <c r="AX618" s="61" t="e">
        <f t="shared" si="4341"/>
        <v>#N/A</v>
      </c>
      <c r="AY618" s="61" t="e">
        <f t="shared" si="4342"/>
        <v>#N/A</v>
      </c>
      <c r="AZ618" s="62" t="e">
        <f t="shared" si="4343"/>
        <v>#N/A</v>
      </c>
      <c r="BB618" s="69" t="s">
        <v>721</v>
      </c>
      <c r="BC618" s="70" t="e">
        <f t="shared" si="4344"/>
        <v>#N/A</v>
      </c>
      <c r="BD618" s="70" t="e">
        <f t="shared" si="4345"/>
        <v>#N/A</v>
      </c>
      <c r="BE618" s="70" t="e">
        <f t="shared" si="4346"/>
        <v>#N/A</v>
      </c>
      <c r="BF618" s="70" t="e">
        <f t="shared" si="4347"/>
        <v>#N/A</v>
      </c>
      <c r="BG618" s="70" t="e">
        <f t="shared" si="4348"/>
        <v>#N/A</v>
      </c>
      <c r="BH618" s="70" t="e">
        <f t="shared" si="4349"/>
        <v>#N/A</v>
      </c>
      <c r="BI618" s="70" t="e">
        <f t="shared" si="4350"/>
        <v>#N/A</v>
      </c>
      <c r="BJ618" s="70" t="e">
        <f t="shared" si="4351"/>
        <v>#N/A</v>
      </c>
      <c r="BK618" s="70" t="e">
        <f t="shared" si="4352"/>
        <v>#N/A</v>
      </c>
      <c r="BL618" s="70" t="e">
        <f t="shared" si="4353"/>
        <v>#N/A</v>
      </c>
      <c r="BM618" s="70">
        <f t="shared" si="4354"/>
        <v>2020</v>
      </c>
      <c r="BN618" s="70">
        <f t="shared" si="4355"/>
        <v>2020</v>
      </c>
      <c r="BO618" s="70">
        <f t="shared" si="4356"/>
        <v>2803</v>
      </c>
      <c r="BP618" s="70">
        <f t="shared" si="4357"/>
        <v>2803</v>
      </c>
      <c r="BQ618" s="70">
        <f t="shared" si="4358"/>
        <v>3798</v>
      </c>
      <c r="BR618" s="70">
        <f t="shared" si="4359"/>
        <v>3798</v>
      </c>
      <c r="BS618" s="70" t="e">
        <f t="shared" si="4360"/>
        <v>#N/A</v>
      </c>
      <c r="BT618" s="70" t="e">
        <f t="shared" si="4361"/>
        <v>#N/A</v>
      </c>
      <c r="BU618" s="70" t="e">
        <f t="shared" si="4362"/>
        <v>#N/A</v>
      </c>
      <c r="BV618" s="70" t="e">
        <f t="shared" si="4363"/>
        <v>#N/A</v>
      </c>
      <c r="BW618" s="70" t="e">
        <f t="shared" si="4364"/>
        <v>#N/A</v>
      </c>
      <c r="BX618" s="70" t="e">
        <f t="shared" si="4365"/>
        <v>#N/A</v>
      </c>
      <c r="BY618" s="70" t="e">
        <f t="shared" si="4366"/>
        <v>#N/A</v>
      </c>
      <c r="BZ618" s="70" t="e">
        <f t="shared" si="4367"/>
        <v>#N/A</v>
      </c>
      <c r="CA618" s="70" t="e">
        <f t="shared" si="4368"/>
        <v>#N/A</v>
      </c>
      <c r="CB618" s="70" t="e">
        <f t="shared" si="4369"/>
        <v>#N/A</v>
      </c>
      <c r="CC618" s="70" t="e">
        <f t="shared" si="4370"/>
        <v>#N/A</v>
      </c>
      <c r="CD618" s="70" t="e">
        <f t="shared" si="4371"/>
        <v>#N/A</v>
      </c>
      <c r="CE618" s="70" t="e">
        <f t="shared" si="4372"/>
        <v>#N/A</v>
      </c>
      <c r="CF618" s="70" t="e">
        <f t="shared" si="4373"/>
        <v>#N/A</v>
      </c>
      <c r="CG618" s="70" t="e">
        <f t="shared" si="4374"/>
        <v>#N/A</v>
      </c>
      <c r="CH618" s="70" t="e">
        <f t="shared" si="4375"/>
        <v>#N/A</v>
      </c>
      <c r="CI618" s="70" t="e">
        <f t="shared" si="4376"/>
        <v>#N/A</v>
      </c>
      <c r="CJ618" s="70" t="e">
        <f t="shared" si="4377"/>
        <v>#N/A</v>
      </c>
      <c r="CK618" s="70" t="e">
        <f t="shared" si="4378"/>
        <v>#N/A</v>
      </c>
      <c r="CL618" s="71" t="e">
        <f t="shared" si="4379"/>
        <v>#N/A</v>
      </c>
    </row>
    <row r="619" spans="2:90" hidden="1" x14ac:dyDescent="0.4">
      <c r="B619" t="str">
        <f t="shared" si="4300"/>
        <v>2016(株)ジェイコム武蔵野三鷹</v>
      </c>
      <c r="C619" t="str">
        <f t="shared" si="4301"/>
        <v>2016(株)ジェイコム武蔵野三鷹</v>
      </c>
      <c r="D619">
        <v>2016</v>
      </c>
      <c r="E619">
        <v>2017</v>
      </c>
      <c r="G619" s="36" t="s">
        <v>323</v>
      </c>
      <c r="H619">
        <v>5.8500000000000002E-4</v>
      </c>
      <c r="J619">
        <v>6.38E-4</v>
      </c>
      <c r="L619" s="57" t="s">
        <v>2320</v>
      </c>
      <c r="M619" s="58">
        <v>2016</v>
      </c>
      <c r="N619" s="59" t="s">
        <v>209</v>
      </c>
      <c r="P619" s="57" t="s">
        <v>722</v>
      </c>
      <c r="Q619" s="58" t="e">
        <f t="shared" si="4308"/>
        <v>#N/A</v>
      </c>
      <c r="R619" s="58" t="e">
        <f t="shared" si="4309"/>
        <v>#N/A</v>
      </c>
      <c r="S619" s="58" t="e">
        <f t="shared" si="4310"/>
        <v>#N/A</v>
      </c>
      <c r="T619" s="58" t="e">
        <f t="shared" si="4311"/>
        <v>#N/A</v>
      </c>
      <c r="U619" s="58" t="e">
        <f t="shared" si="4312"/>
        <v>#N/A</v>
      </c>
      <c r="V619" s="58" t="e">
        <f t="shared" si="4313"/>
        <v>#N/A</v>
      </c>
      <c r="W619" s="58" t="e">
        <f t="shared" si="4314"/>
        <v>#N/A</v>
      </c>
      <c r="X619" s="58" t="e">
        <f t="shared" si="4315"/>
        <v>#N/A</v>
      </c>
      <c r="Y619" s="58" t="e">
        <f t="shared" si="4316"/>
        <v>#N/A</v>
      </c>
      <c r="Z619" s="58" t="e">
        <f t="shared" si="4317"/>
        <v>#N/A</v>
      </c>
      <c r="AA619" s="58">
        <f t="shared" si="4318"/>
        <v>1743</v>
      </c>
      <c r="AB619" s="58">
        <f t="shared" si="4319"/>
        <v>1743</v>
      </c>
      <c r="AC619" s="58">
        <f t="shared" si="4320"/>
        <v>2248</v>
      </c>
      <c r="AD619" s="58">
        <f t="shared" si="4321"/>
        <v>2248</v>
      </c>
      <c r="AE619" s="58">
        <f t="shared" si="4322"/>
        <v>2786</v>
      </c>
      <c r="AF619" s="58">
        <f t="shared" si="4323"/>
        <v>2786</v>
      </c>
      <c r="AG619" s="58" t="e">
        <f t="shared" si="4324"/>
        <v>#N/A</v>
      </c>
      <c r="AH619" s="58" t="e">
        <f t="shared" si="4325"/>
        <v>#N/A</v>
      </c>
      <c r="AI619" s="58" t="e">
        <f t="shared" si="4573"/>
        <v>#N/A</v>
      </c>
      <c r="AJ619" s="58" t="e">
        <f t="shared" ref="AJ619" si="4616">AI619+COUNTIF($L:$L,AI$2&amp;$P619)-1</f>
        <v>#N/A</v>
      </c>
      <c r="AK619" s="58" t="e">
        <f t="shared" si="4575"/>
        <v>#N/A</v>
      </c>
      <c r="AL619" s="58" t="e">
        <f t="shared" ref="AL619" si="4617">AK619+COUNTIF($L:$L,AK$2&amp;$P619)-1</f>
        <v>#N/A</v>
      </c>
      <c r="AM619" s="58" t="e">
        <f t="shared" si="4577"/>
        <v>#N/A</v>
      </c>
      <c r="AN619" s="58" t="e">
        <f t="shared" ref="AN619" si="4618">AM619+COUNTIF($L:$L,AM$2&amp;$P619)-1</f>
        <v>#N/A</v>
      </c>
      <c r="AO619" s="58" t="e">
        <f t="shared" si="4579"/>
        <v>#N/A</v>
      </c>
      <c r="AP619" s="58" t="e">
        <f t="shared" ref="AP619" si="4619">AO619+COUNTIF($L:$L,AO$2&amp;$P619)-1</f>
        <v>#N/A</v>
      </c>
      <c r="AQ619" s="58" t="e">
        <f t="shared" si="4581"/>
        <v>#N/A</v>
      </c>
      <c r="AR619" s="58" t="e">
        <f t="shared" ref="AR619" si="4620">AQ619+COUNTIF($L:$L,AQ$2&amp;$P619)-1</f>
        <v>#N/A</v>
      </c>
      <c r="AS619" s="58" t="e">
        <f t="shared" si="4583"/>
        <v>#N/A</v>
      </c>
      <c r="AT619" s="58" t="e">
        <f t="shared" ref="AT619" si="4621">AS619+COUNTIF($L:$L,AS$2&amp;$P619)-1</f>
        <v>#N/A</v>
      </c>
      <c r="AU619" s="58" t="e">
        <f t="shared" si="4585"/>
        <v>#N/A</v>
      </c>
      <c r="AV619" s="58" t="e">
        <f t="shared" si="4339"/>
        <v>#N/A</v>
      </c>
      <c r="AW619" s="58" t="e">
        <f t="shared" si="4340"/>
        <v>#N/A</v>
      </c>
      <c r="AX619" s="58" t="e">
        <f t="shared" si="4341"/>
        <v>#N/A</v>
      </c>
      <c r="AY619" s="58" t="e">
        <f t="shared" si="4342"/>
        <v>#N/A</v>
      </c>
      <c r="AZ619" s="59" t="e">
        <f t="shared" si="4343"/>
        <v>#N/A</v>
      </c>
      <c r="BB619" s="66" t="s">
        <v>722</v>
      </c>
      <c r="BC619" s="67" t="e">
        <f t="shared" si="4344"/>
        <v>#N/A</v>
      </c>
      <c r="BD619" s="67" t="e">
        <f t="shared" si="4345"/>
        <v>#N/A</v>
      </c>
      <c r="BE619" s="67" t="e">
        <f t="shared" si="4346"/>
        <v>#N/A</v>
      </c>
      <c r="BF619" s="67" t="e">
        <f t="shared" si="4347"/>
        <v>#N/A</v>
      </c>
      <c r="BG619" s="67" t="e">
        <f t="shared" si="4348"/>
        <v>#N/A</v>
      </c>
      <c r="BH619" s="67" t="e">
        <f t="shared" si="4349"/>
        <v>#N/A</v>
      </c>
      <c r="BI619" s="67" t="e">
        <f t="shared" si="4350"/>
        <v>#N/A</v>
      </c>
      <c r="BJ619" s="67" t="e">
        <f t="shared" si="4351"/>
        <v>#N/A</v>
      </c>
      <c r="BK619" s="67" t="e">
        <f t="shared" si="4352"/>
        <v>#N/A</v>
      </c>
      <c r="BL619" s="67" t="e">
        <f t="shared" si="4353"/>
        <v>#N/A</v>
      </c>
      <c r="BM619" s="67">
        <f t="shared" si="4354"/>
        <v>2024</v>
      </c>
      <c r="BN619" s="67">
        <f t="shared" si="4355"/>
        <v>2024</v>
      </c>
      <c r="BO619" s="67">
        <f t="shared" si="4356"/>
        <v>2808</v>
      </c>
      <c r="BP619" s="67">
        <f t="shared" si="4357"/>
        <v>2808</v>
      </c>
      <c r="BQ619" s="67">
        <f t="shared" si="4358"/>
        <v>3805</v>
      </c>
      <c r="BR619" s="67">
        <f t="shared" si="4359"/>
        <v>3805</v>
      </c>
      <c r="BS619" s="67" t="e">
        <f t="shared" si="4360"/>
        <v>#N/A</v>
      </c>
      <c r="BT619" s="67" t="e">
        <f t="shared" si="4361"/>
        <v>#N/A</v>
      </c>
      <c r="BU619" s="67" t="e">
        <f t="shared" si="4362"/>
        <v>#N/A</v>
      </c>
      <c r="BV619" s="67" t="e">
        <f t="shared" si="4363"/>
        <v>#N/A</v>
      </c>
      <c r="BW619" s="67" t="e">
        <f t="shared" si="4364"/>
        <v>#N/A</v>
      </c>
      <c r="BX619" s="67" t="e">
        <f t="shared" si="4365"/>
        <v>#N/A</v>
      </c>
      <c r="BY619" s="67" t="e">
        <f t="shared" si="4366"/>
        <v>#N/A</v>
      </c>
      <c r="BZ619" s="67" t="e">
        <f t="shared" si="4367"/>
        <v>#N/A</v>
      </c>
      <c r="CA619" s="67" t="e">
        <f t="shared" si="4368"/>
        <v>#N/A</v>
      </c>
      <c r="CB619" s="67" t="e">
        <f t="shared" si="4369"/>
        <v>#N/A</v>
      </c>
      <c r="CC619" s="67" t="e">
        <f t="shared" si="4370"/>
        <v>#N/A</v>
      </c>
      <c r="CD619" s="67" t="e">
        <f t="shared" si="4371"/>
        <v>#N/A</v>
      </c>
      <c r="CE619" s="67" t="e">
        <f t="shared" si="4372"/>
        <v>#N/A</v>
      </c>
      <c r="CF619" s="67" t="e">
        <f t="shared" si="4373"/>
        <v>#N/A</v>
      </c>
      <c r="CG619" s="67" t="e">
        <f t="shared" si="4374"/>
        <v>#N/A</v>
      </c>
      <c r="CH619" s="67" t="e">
        <f t="shared" si="4375"/>
        <v>#N/A</v>
      </c>
      <c r="CI619" s="67" t="e">
        <f t="shared" si="4376"/>
        <v>#N/A</v>
      </c>
      <c r="CJ619" s="67" t="e">
        <f t="shared" si="4377"/>
        <v>#N/A</v>
      </c>
      <c r="CK619" s="67" t="e">
        <f t="shared" si="4378"/>
        <v>#N/A</v>
      </c>
      <c r="CL619" s="68" t="e">
        <f t="shared" si="4379"/>
        <v>#N/A</v>
      </c>
    </row>
    <row r="620" spans="2:90" hidden="1" x14ac:dyDescent="0.4">
      <c r="B620" t="str">
        <f t="shared" si="4300"/>
        <v>2016土浦ケーブルテレビ(株)</v>
      </c>
      <c r="C620" t="str">
        <f t="shared" si="4301"/>
        <v>2016土浦ケーブルテレビ(株)</v>
      </c>
      <c r="D620">
        <v>2016</v>
      </c>
      <c r="E620">
        <v>2017</v>
      </c>
      <c r="G620" s="36" t="s">
        <v>324</v>
      </c>
      <c r="H620">
        <v>5.5999999999999995E-4</v>
      </c>
      <c r="J620">
        <v>6.38E-4</v>
      </c>
      <c r="L620" s="60" t="s">
        <v>2321</v>
      </c>
      <c r="M620" s="61">
        <v>2016</v>
      </c>
      <c r="N620" s="62" t="s">
        <v>345</v>
      </c>
      <c r="P620" s="60" t="s">
        <v>723</v>
      </c>
      <c r="Q620" s="61" t="e">
        <f t="shared" si="4308"/>
        <v>#N/A</v>
      </c>
      <c r="R620" s="61" t="e">
        <f t="shared" si="4309"/>
        <v>#N/A</v>
      </c>
      <c r="S620" s="61" t="e">
        <f t="shared" si="4310"/>
        <v>#N/A</v>
      </c>
      <c r="T620" s="61" t="e">
        <f t="shared" si="4311"/>
        <v>#N/A</v>
      </c>
      <c r="U620" s="61" t="e">
        <f t="shared" si="4312"/>
        <v>#N/A</v>
      </c>
      <c r="V620" s="61" t="e">
        <f t="shared" si="4313"/>
        <v>#N/A</v>
      </c>
      <c r="W620" s="61" t="e">
        <f t="shared" si="4314"/>
        <v>#N/A</v>
      </c>
      <c r="X620" s="61" t="e">
        <f t="shared" si="4315"/>
        <v>#N/A</v>
      </c>
      <c r="Y620" s="61" t="e">
        <f t="shared" si="4316"/>
        <v>#N/A</v>
      </c>
      <c r="Z620" s="61" t="e">
        <f t="shared" si="4317"/>
        <v>#N/A</v>
      </c>
      <c r="AA620" s="61">
        <f t="shared" si="4318"/>
        <v>1746</v>
      </c>
      <c r="AB620" s="61">
        <f t="shared" si="4319"/>
        <v>1746</v>
      </c>
      <c r="AC620" s="61">
        <f t="shared" si="4320"/>
        <v>2252</v>
      </c>
      <c r="AD620" s="61">
        <f t="shared" si="4321"/>
        <v>2252</v>
      </c>
      <c r="AE620" s="61">
        <f t="shared" si="4322"/>
        <v>2790</v>
      </c>
      <c r="AF620" s="61">
        <f t="shared" si="4323"/>
        <v>2790</v>
      </c>
      <c r="AG620" s="61" t="e">
        <f t="shared" si="4324"/>
        <v>#N/A</v>
      </c>
      <c r="AH620" s="61" t="e">
        <f t="shared" si="4325"/>
        <v>#N/A</v>
      </c>
      <c r="AI620" s="61" t="e">
        <f t="shared" si="4573"/>
        <v>#N/A</v>
      </c>
      <c r="AJ620" s="61" t="e">
        <f t="shared" ref="AJ620" si="4622">AI620+COUNTIF($L:$L,AI$2&amp;$P620)-1</f>
        <v>#N/A</v>
      </c>
      <c r="AK620" s="61" t="e">
        <f t="shared" si="4575"/>
        <v>#N/A</v>
      </c>
      <c r="AL620" s="61" t="e">
        <f t="shared" ref="AL620" si="4623">AK620+COUNTIF($L:$L,AK$2&amp;$P620)-1</f>
        <v>#N/A</v>
      </c>
      <c r="AM620" s="61" t="e">
        <f t="shared" si="4577"/>
        <v>#N/A</v>
      </c>
      <c r="AN620" s="61" t="e">
        <f t="shared" ref="AN620" si="4624">AM620+COUNTIF($L:$L,AM$2&amp;$P620)-1</f>
        <v>#N/A</v>
      </c>
      <c r="AO620" s="61" t="e">
        <f t="shared" si="4579"/>
        <v>#N/A</v>
      </c>
      <c r="AP620" s="61" t="e">
        <f t="shared" ref="AP620" si="4625">AO620+COUNTIF($L:$L,AO$2&amp;$P620)-1</f>
        <v>#N/A</v>
      </c>
      <c r="AQ620" s="61" t="e">
        <f t="shared" si="4581"/>
        <v>#N/A</v>
      </c>
      <c r="AR620" s="61" t="e">
        <f t="shared" ref="AR620" si="4626">AQ620+COUNTIF($L:$L,AQ$2&amp;$P620)-1</f>
        <v>#N/A</v>
      </c>
      <c r="AS620" s="61" t="e">
        <f t="shared" si="4583"/>
        <v>#N/A</v>
      </c>
      <c r="AT620" s="61" t="e">
        <f t="shared" ref="AT620" si="4627">AS620+COUNTIF($L:$L,AS$2&amp;$P620)-1</f>
        <v>#N/A</v>
      </c>
      <c r="AU620" s="61" t="e">
        <f t="shared" si="4585"/>
        <v>#N/A</v>
      </c>
      <c r="AV620" s="61" t="e">
        <f t="shared" si="4339"/>
        <v>#N/A</v>
      </c>
      <c r="AW620" s="61" t="e">
        <f t="shared" si="4340"/>
        <v>#N/A</v>
      </c>
      <c r="AX620" s="61" t="e">
        <f t="shared" si="4341"/>
        <v>#N/A</v>
      </c>
      <c r="AY620" s="61" t="e">
        <f t="shared" si="4342"/>
        <v>#N/A</v>
      </c>
      <c r="AZ620" s="62" t="e">
        <f t="shared" si="4343"/>
        <v>#N/A</v>
      </c>
      <c r="BB620" s="69" t="s">
        <v>723</v>
      </c>
      <c r="BC620" s="70" t="e">
        <f t="shared" si="4344"/>
        <v>#N/A</v>
      </c>
      <c r="BD620" s="70" t="e">
        <f t="shared" si="4345"/>
        <v>#N/A</v>
      </c>
      <c r="BE620" s="70" t="e">
        <f t="shared" si="4346"/>
        <v>#N/A</v>
      </c>
      <c r="BF620" s="70" t="e">
        <f t="shared" si="4347"/>
        <v>#N/A</v>
      </c>
      <c r="BG620" s="70" t="e">
        <f t="shared" si="4348"/>
        <v>#N/A</v>
      </c>
      <c r="BH620" s="70" t="e">
        <f t="shared" si="4349"/>
        <v>#N/A</v>
      </c>
      <c r="BI620" s="70" t="e">
        <f t="shared" si="4350"/>
        <v>#N/A</v>
      </c>
      <c r="BJ620" s="70" t="e">
        <f t="shared" si="4351"/>
        <v>#N/A</v>
      </c>
      <c r="BK620" s="70" t="e">
        <f t="shared" si="4352"/>
        <v>#N/A</v>
      </c>
      <c r="BL620" s="70" t="e">
        <f t="shared" si="4353"/>
        <v>#N/A</v>
      </c>
      <c r="BM620" s="70">
        <f t="shared" si="4354"/>
        <v>2028</v>
      </c>
      <c r="BN620" s="70">
        <f t="shared" si="4355"/>
        <v>2028</v>
      </c>
      <c r="BO620" s="70">
        <f t="shared" si="4356"/>
        <v>2814</v>
      </c>
      <c r="BP620" s="70">
        <f t="shared" si="4357"/>
        <v>2814</v>
      </c>
      <c r="BQ620" s="70">
        <f t="shared" si="4358"/>
        <v>3811</v>
      </c>
      <c r="BR620" s="70">
        <f t="shared" si="4359"/>
        <v>3811</v>
      </c>
      <c r="BS620" s="70" t="e">
        <f t="shared" si="4360"/>
        <v>#N/A</v>
      </c>
      <c r="BT620" s="70" t="e">
        <f t="shared" si="4361"/>
        <v>#N/A</v>
      </c>
      <c r="BU620" s="70" t="e">
        <f t="shared" si="4362"/>
        <v>#N/A</v>
      </c>
      <c r="BV620" s="70" t="e">
        <f t="shared" si="4363"/>
        <v>#N/A</v>
      </c>
      <c r="BW620" s="70" t="e">
        <f t="shared" si="4364"/>
        <v>#N/A</v>
      </c>
      <c r="BX620" s="70" t="e">
        <f t="shared" si="4365"/>
        <v>#N/A</v>
      </c>
      <c r="BY620" s="70" t="e">
        <f t="shared" si="4366"/>
        <v>#N/A</v>
      </c>
      <c r="BZ620" s="70" t="e">
        <f t="shared" si="4367"/>
        <v>#N/A</v>
      </c>
      <c r="CA620" s="70" t="e">
        <f t="shared" si="4368"/>
        <v>#N/A</v>
      </c>
      <c r="CB620" s="70" t="e">
        <f t="shared" si="4369"/>
        <v>#N/A</v>
      </c>
      <c r="CC620" s="70" t="e">
        <f t="shared" si="4370"/>
        <v>#N/A</v>
      </c>
      <c r="CD620" s="70" t="e">
        <f t="shared" si="4371"/>
        <v>#N/A</v>
      </c>
      <c r="CE620" s="70" t="e">
        <f t="shared" si="4372"/>
        <v>#N/A</v>
      </c>
      <c r="CF620" s="70" t="e">
        <f t="shared" si="4373"/>
        <v>#N/A</v>
      </c>
      <c r="CG620" s="70" t="e">
        <f t="shared" si="4374"/>
        <v>#N/A</v>
      </c>
      <c r="CH620" s="70" t="e">
        <f t="shared" si="4375"/>
        <v>#N/A</v>
      </c>
      <c r="CI620" s="70" t="e">
        <f t="shared" si="4376"/>
        <v>#N/A</v>
      </c>
      <c r="CJ620" s="70" t="e">
        <f t="shared" si="4377"/>
        <v>#N/A</v>
      </c>
      <c r="CK620" s="70" t="e">
        <f t="shared" si="4378"/>
        <v>#N/A</v>
      </c>
      <c r="CL620" s="71" t="e">
        <f t="shared" si="4379"/>
        <v>#N/A</v>
      </c>
    </row>
    <row r="621" spans="2:90" hidden="1" x14ac:dyDescent="0.4">
      <c r="B621" t="str">
        <f t="shared" si="4300"/>
        <v>2016鹿児島電力(株)</v>
      </c>
      <c r="C621" t="str">
        <f t="shared" si="4301"/>
        <v>2016鹿児島電力(株)</v>
      </c>
      <c r="D621">
        <v>2016</v>
      </c>
      <c r="E621">
        <v>2017</v>
      </c>
      <c r="G621" s="36" t="s">
        <v>325</v>
      </c>
      <c r="H621">
        <v>5.7399999999999997E-4</v>
      </c>
      <c r="J621">
        <v>5.2499999999999997E-4</v>
      </c>
      <c r="L621" s="57" t="s">
        <v>2322</v>
      </c>
      <c r="M621" s="58">
        <v>2016</v>
      </c>
      <c r="N621" s="59" t="s">
        <v>221</v>
      </c>
      <c r="P621" s="57" t="s">
        <v>724</v>
      </c>
      <c r="Q621" s="58" t="e">
        <f t="shared" si="4308"/>
        <v>#N/A</v>
      </c>
      <c r="R621" s="58" t="e">
        <f t="shared" si="4309"/>
        <v>#N/A</v>
      </c>
      <c r="S621" s="58" t="e">
        <f t="shared" si="4310"/>
        <v>#N/A</v>
      </c>
      <c r="T621" s="58" t="e">
        <f t="shared" si="4311"/>
        <v>#N/A</v>
      </c>
      <c r="U621" s="58" t="e">
        <f t="shared" si="4312"/>
        <v>#N/A</v>
      </c>
      <c r="V621" s="58" t="e">
        <f t="shared" si="4313"/>
        <v>#N/A</v>
      </c>
      <c r="W621" s="58" t="e">
        <f t="shared" si="4314"/>
        <v>#N/A</v>
      </c>
      <c r="X621" s="58" t="e">
        <f t="shared" si="4315"/>
        <v>#N/A</v>
      </c>
      <c r="Y621" s="58" t="e">
        <f t="shared" si="4316"/>
        <v>#N/A</v>
      </c>
      <c r="Z621" s="58" t="e">
        <f t="shared" si="4317"/>
        <v>#N/A</v>
      </c>
      <c r="AA621" s="58">
        <f t="shared" si="4318"/>
        <v>1750</v>
      </c>
      <c r="AB621" s="58">
        <f t="shared" si="4319"/>
        <v>1750</v>
      </c>
      <c r="AC621" s="58" t="e">
        <f t="shared" si="4320"/>
        <v>#N/A</v>
      </c>
      <c r="AD621" s="58" t="e">
        <f t="shared" si="4321"/>
        <v>#N/A</v>
      </c>
      <c r="AE621" s="58" t="e">
        <f t="shared" si="4322"/>
        <v>#N/A</v>
      </c>
      <c r="AF621" s="58" t="e">
        <f t="shared" si="4323"/>
        <v>#N/A</v>
      </c>
      <c r="AG621" s="58" t="e">
        <f t="shared" si="4324"/>
        <v>#N/A</v>
      </c>
      <c r="AH621" s="58" t="e">
        <f t="shared" si="4325"/>
        <v>#N/A</v>
      </c>
      <c r="AI621" s="58" t="e">
        <f t="shared" si="4573"/>
        <v>#N/A</v>
      </c>
      <c r="AJ621" s="58" t="e">
        <f t="shared" ref="AJ621" si="4628">AI621+COUNTIF($L:$L,AI$2&amp;$P621)-1</f>
        <v>#N/A</v>
      </c>
      <c r="AK621" s="58" t="e">
        <f t="shared" si="4575"/>
        <v>#N/A</v>
      </c>
      <c r="AL621" s="58" t="e">
        <f t="shared" ref="AL621" si="4629">AK621+COUNTIF($L:$L,AK$2&amp;$P621)-1</f>
        <v>#N/A</v>
      </c>
      <c r="AM621" s="58" t="e">
        <f t="shared" si="4577"/>
        <v>#N/A</v>
      </c>
      <c r="AN621" s="58" t="e">
        <f t="shared" ref="AN621" si="4630">AM621+COUNTIF($L:$L,AM$2&amp;$P621)-1</f>
        <v>#N/A</v>
      </c>
      <c r="AO621" s="58" t="e">
        <f t="shared" si="4579"/>
        <v>#N/A</v>
      </c>
      <c r="AP621" s="58" t="e">
        <f t="shared" ref="AP621" si="4631">AO621+COUNTIF($L:$L,AO$2&amp;$P621)-1</f>
        <v>#N/A</v>
      </c>
      <c r="AQ621" s="58" t="e">
        <f t="shared" si="4581"/>
        <v>#N/A</v>
      </c>
      <c r="AR621" s="58" t="e">
        <f t="shared" ref="AR621" si="4632">AQ621+COUNTIF($L:$L,AQ$2&amp;$P621)-1</f>
        <v>#N/A</v>
      </c>
      <c r="AS621" s="58" t="e">
        <f t="shared" si="4583"/>
        <v>#N/A</v>
      </c>
      <c r="AT621" s="58" t="e">
        <f t="shared" ref="AT621" si="4633">AS621+COUNTIF($L:$L,AS$2&amp;$P621)-1</f>
        <v>#N/A</v>
      </c>
      <c r="AU621" s="58" t="e">
        <f t="shared" si="4585"/>
        <v>#N/A</v>
      </c>
      <c r="AV621" s="58" t="e">
        <f t="shared" si="4339"/>
        <v>#N/A</v>
      </c>
      <c r="AW621" s="58" t="e">
        <f t="shared" si="4340"/>
        <v>#N/A</v>
      </c>
      <c r="AX621" s="58" t="e">
        <f t="shared" si="4341"/>
        <v>#N/A</v>
      </c>
      <c r="AY621" s="58" t="e">
        <f t="shared" si="4342"/>
        <v>#N/A</v>
      </c>
      <c r="AZ621" s="59" t="e">
        <f t="shared" si="4343"/>
        <v>#N/A</v>
      </c>
      <c r="BB621" s="66" t="s">
        <v>724</v>
      </c>
      <c r="BC621" s="67" t="e">
        <f t="shared" si="4344"/>
        <v>#N/A</v>
      </c>
      <c r="BD621" s="67" t="e">
        <f t="shared" si="4345"/>
        <v>#N/A</v>
      </c>
      <c r="BE621" s="67" t="e">
        <f t="shared" si="4346"/>
        <v>#N/A</v>
      </c>
      <c r="BF621" s="67" t="e">
        <f t="shared" si="4347"/>
        <v>#N/A</v>
      </c>
      <c r="BG621" s="67" t="e">
        <f t="shared" si="4348"/>
        <v>#N/A</v>
      </c>
      <c r="BH621" s="67" t="e">
        <f t="shared" si="4349"/>
        <v>#N/A</v>
      </c>
      <c r="BI621" s="67" t="e">
        <f t="shared" si="4350"/>
        <v>#N/A</v>
      </c>
      <c r="BJ621" s="67" t="e">
        <f t="shared" si="4351"/>
        <v>#N/A</v>
      </c>
      <c r="BK621" s="67" t="e">
        <f t="shared" si="4352"/>
        <v>#N/A</v>
      </c>
      <c r="BL621" s="67" t="e">
        <f t="shared" si="4353"/>
        <v>#N/A</v>
      </c>
      <c r="BM621" s="67">
        <f t="shared" si="4354"/>
        <v>2035</v>
      </c>
      <c r="BN621" s="67">
        <f t="shared" si="4355"/>
        <v>2035</v>
      </c>
      <c r="BO621" s="67" t="e">
        <f t="shared" si="4356"/>
        <v>#N/A</v>
      </c>
      <c r="BP621" s="67" t="e">
        <f t="shared" si="4357"/>
        <v>#N/A</v>
      </c>
      <c r="BQ621" s="67" t="e">
        <f t="shared" si="4358"/>
        <v>#N/A</v>
      </c>
      <c r="BR621" s="67" t="e">
        <f t="shared" si="4359"/>
        <v>#N/A</v>
      </c>
      <c r="BS621" s="67" t="e">
        <f t="shared" si="4360"/>
        <v>#N/A</v>
      </c>
      <c r="BT621" s="67" t="e">
        <f t="shared" si="4361"/>
        <v>#N/A</v>
      </c>
      <c r="BU621" s="67" t="e">
        <f t="shared" si="4362"/>
        <v>#N/A</v>
      </c>
      <c r="BV621" s="67" t="e">
        <f t="shared" si="4363"/>
        <v>#N/A</v>
      </c>
      <c r="BW621" s="67" t="e">
        <f t="shared" si="4364"/>
        <v>#N/A</v>
      </c>
      <c r="BX621" s="67" t="e">
        <f t="shared" si="4365"/>
        <v>#N/A</v>
      </c>
      <c r="BY621" s="67" t="e">
        <f t="shared" si="4366"/>
        <v>#N/A</v>
      </c>
      <c r="BZ621" s="67" t="e">
        <f t="shared" si="4367"/>
        <v>#N/A</v>
      </c>
      <c r="CA621" s="67" t="e">
        <f t="shared" si="4368"/>
        <v>#N/A</v>
      </c>
      <c r="CB621" s="67" t="e">
        <f t="shared" si="4369"/>
        <v>#N/A</v>
      </c>
      <c r="CC621" s="67" t="e">
        <f t="shared" si="4370"/>
        <v>#N/A</v>
      </c>
      <c r="CD621" s="67" t="e">
        <f t="shared" si="4371"/>
        <v>#N/A</v>
      </c>
      <c r="CE621" s="67" t="e">
        <f t="shared" si="4372"/>
        <v>#N/A</v>
      </c>
      <c r="CF621" s="67" t="e">
        <f t="shared" si="4373"/>
        <v>#N/A</v>
      </c>
      <c r="CG621" s="67" t="e">
        <f t="shared" si="4374"/>
        <v>#N/A</v>
      </c>
      <c r="CH621" s="67" t="e">
        <f t="shared" si="4375"/>
        <v>#N/A</v>
      </c>
      <c r="CI621" s="67" t="e">
        <f t="shared" si="4376"/>
        <v>#N/A</v>
      </c>
      <c r="CJ621" s="67" t="e">
        <f t="shared" si="4377"/>
        <v>#N/A</v>
      </c>
      <c r="CK621" s="67" t="e">
        <f t="shared" si="4378"/>
        <v>#N/A</v>
      </c>
      <c r="CL621" s="68" t="e">
        <f t="shared" si="4379"/>
        <v>#N/A</v>
      </c>
    </row>
    <row r="622" spans="2:90" hidden="1" x14ac:dyDescent="0.4">
      <c r="B622" t="str">
        <f t="shared" si="4300"/>
        <v>2016太陽ガス(株)</v>
      </c>
      <c r="C622" t="str">
        <f t="shared" si="4301"/>
        <v>2016太陽ガス(株)</v>
      </c>
      <c r="D622">
        <v>2016</v>
      </c>
      <c r="E622">
        <v>2017</v>
      </c>
      <c r="G622" s="36" t="s">
        <v>326</v>
      </c>
      <c r="H622">
        <v>3.8699999999999997E-4</v>
      </c>
      <c r="J622">
        <v>5.53E-4</v>
      </c>
      <c r="L622" s="60" t="s">
        <v>2323</v>
      </c>
      <c r="M622" s="61">
        <v>2016</v>
      </c>
      <c r="N622" s="62" t="s">
        <v>201</v>
      </c>
      <c r="P622" s="60" t="s">
        <v>725</v>
      </c>
      <c r="Q622" s="61" t="e">
        <f t="shared" si="4308"/>
        <v>#N/A</v>
      </c>
      <c r="R622" s="61" t="e">
        <f t="shared" si="4309"/>
        <v>#N/A</v>
      </c>
      <c r="S622" s="61" t="e">
        <f t="shared" si="4310"/>
        <v>#N/A</v>
      </c>
      <c r="T622" s="61" t="e">
        <f t="shared" si="4311"/>
        <v>#N/A</v>
      </c>
      <c r="U622" s="61" t="e">
        <f t="shared" si="4312"/>
        <v>#N/A</v>
      </c>
      <c r="V622" s="61" t="e">
        <f t="shared" si="4313"/>
        <v>#N/A</v>
      </c>
      <c r="W622" s="61" t="e">
        <f t="shared" si="4314"/>
        <v>#N/A</v>
      </c>
      <c r="X622" s="61" t="e">
        <f t="shared" si="4315"/>
        <v>#N/A</v>
      </c>
      <c r="Y622" s="61" t="e">
        <f t="shared" si="4316"/>
        <v>#N/A</v>
      </c>
      <c r="Z622" s="61" t="e">
        <f t="shared" si="4317"/>
        <v>#N/A</v>
      </c>
      <c r="AA622" s="61">
        <f t="shared" si="4318"/>
        <v>1751</v>
      </c>
      <c r="AB622" s="61">
        <f t="shared" si="4319"/>
        <v>1751</v>
      </c>
      <c r="AC622" s="61" t="e">
        <f t="shared" si="4320"/>
        <v>#N/A</v>
      </c>
      <c r="AD622" s="61" t="e">
        <f t="shared" si="4321"/>
        <v>#N/A</v>
      </c>
      <c r="AE622" s="61" t="e">
        <f t="shared" si="4322"/>
        <v>#N/A</v>
      </c>
      <c r="AF622" s="61" t="e">
        <f t="shared" si="4323"/>
        <v>#N/A</v>
      </c>
      <c r="AG622" s="61" t="e">
        <f t="shared" si="4324"/>
        <v>#N/A</v>
      </c>
      <c r="AH622" s="61" t="e">
        <f t="shared" si="4325"/>
        <v>#N/A</v>
      </c>
      <c r="AI622" s="61" t="e">
        <f t="shared" si="4573"/>
        <v>#N/A</v>
      </c>
      <c r="AJ622" s="61" t="e">
        <f t="shared" ref="AJ622" si="4634">AI622+COUNTIF($L:$L,AI$2&amp;$P622)-1</f>
        <v>#N/A</v>
      </c>
      <c r="AK622" s="61" t="e">
        <f t="shared" si="4575"/>
        <v>#N/A</v>
      </c>
      <c r="AL622" s="61" t="e">
        <f t="shared" ref="AL622" si="4635">AK622+COUNTIF($L:$L,AK$2&amp;$P622)-1</f>
        <v>#N/A</v>
      </c>
      <c r="AM622" s="61" t="e">
        <f t="shared" si="4577"/>
        <v>#N/A</v>
      </c>
      <c r="AN622" s="61" t="e">
        <f t="shared" ref="AN622" si="4636">AM622+COUNTIF($L:$L,AM$2&amp;$P622)-1</f>
        <v>#N/A</v>
      </c>
      <c r="AO622" s="61" t="e">
        <f t="shared" si="4579"/>
        <v>#N/A</v>
      </c>
      <c r="AP622" s="61" t="e">
        <f t="shared" ref="AP622" si="4637">AO622+COUNTIF($L:$L,AO$2&amp;$P622)-1</f>
        <v>#N/A</v>
      </c>
      <c r="AQ622" s="61" t="e">
        <f t="shared" si="4581"/>
        <v>#N/A</v>
      </c>
      <c r="AR622" s="61" t="e">
        <f t="shared" ref="AR622" si="4638">AQ622+COUNTIF($L:$L,AQ$2&amp;$P622)-1</f>
        <v>#N/A</v>
      </c>
      <c r="AS622" s="61" t="e">
        <f t="shared" si="4583"/>
        <v>#N/A</v>
      </c>
      <c r="AT622" s="61" t="e">
        <f t="shared" ref="AT622" si="4639">AS622+COUNTIF($L:$L,AS$2&amp;$P622)-1</f>
        <v>#N/A</v>
      </c>
      <c r="AU622" s="61" t="e">
        <f t="shared" si="4585"/>
        <v>#N/A</v>
      </c>
      <c r="AV622" s="61" t="e">
        <f t="shared" si="4339"/>
        <v>#N/A</v>
      </c>
      <c r="AW622" s="61" t="e">
        <f t="shared" si="4340"/>
        <v>#N/A</v>
      </c>
      <c r="AX622" s="61" t="e">
        <f t="shared" si="4341"/>
        <v>#N/A</v>
      </c>
      <c r="AY622" s="61" t="e">
        <f t="shared" si="4342"/>
        <v>#N/A</v>
      </c>
      <c r="AZ622" s="62" t="e">
        <f t="shared" si="4343"/>
        <v>#N/A</v>
      </c>
      <c r="BB622" s="69" t="s">
        <v>725</v>
      </c>
      <c r="BC622" s="70" t="e">
        <f t="shared" si="4344"/>
        <v>#N/A</v>
      </c>
      <c r="BD622" s="70" t="e">
        <f t="shared" si="4345"/>
        <v>#N/A</v>
      </c>
      <c r="BE622" s="70" t="e">
        <f t="shared" si="4346"/>
        <v>#N/A</v>
      </c>
      <c r="BF622" s="70" t="e">
        <f t="shared" si="4347"/>
        <v>#N/A</v>
      </c>
      <c r="BG622" s="70" t="e">
        <f t="shared" si="4348"/>
        <v>#N/A</v>
      </c>
      <c r="BH622" s="70" t="e">
        <f t="shared" si="4349"/>
        <v>#N/A</v>
      </c>
      <c r="BI622" s="70" t="e">
        <f t="shared" si="4350"/>
        <v>#N/A</v>
      </c>
      <c r="BJ622" s="70" t="e">
        <f t="shared" si="4351"/>
        <v>#N/A</v>
      </c>
      <c r="BK622" s="70" t="e">
        <f t="shared" si="4352"/>
        <v>#N/A</v>
      </c>
      <c r="BL622" s="70" t="e">
        <f t="shared" si="4353"/>
        <v>#N/A</v>
      </c>
      <c r="BM622" s="70">
        <f t="shared" si="4354"/>
        <v>2036</v>
      </c>
      <c r="BN622" s="70">
        <f t="shared" si="4355"/>
        <v>2036</v>
      </c>
      <c r="BO622" s="70" t="e">
        <f t="shared" si="4356"/>
        <v>#N/A</v>
      </c>
      <c r="BP622" s="70" t="e">
        <f t="shared" si="4357"/>
        <v>#N/A</v>
      </c>
      <c r="BQ622" s="70" t="e">
        <f t="shared" si="4358"/>
        <v>#N/A</v>
      </c>
      <c r="BR622" s="70" t="e">
        <f t="shared" si="4359"/>
        <v>#N/A</v>
      </c>
      <c r="BS622" s="70" t="e">
        <f t="shared" si="4360"/>
        <v>#N/A</v>
      </c>
      <c r="BT622" s="70" t="e">
        <f t="shared" si="4361"/>
        <v>#N/A</v>
      </c>
      <c r="BU622" s="70" t="e">
        <f t="shared" si="4362"/>
        <v>#N/A</v>
      </c>
      <c r="BV622" s="70" t="e">
        <f t="shared" si="4363"/>
        <v>#N/A</v>
      </c>
      <c r="BW622" s="70" t="e">
        <f t="shared" si="4364"/>
        <v>#N/A</v>
      </c>
      <c r="BX622" s="70" t="e">
        <f t="shared" si="4365"/>
        <v>#N/A</v>
      </c>
      <c r="BY622" s="70" t="e">
        <f t="shared" si="4366"/>
        <v>#N/A</v>
      </c>
      <c r="BZ622" s="70" t="e">
        <f t="shared" si="4367"/>
        <v>#N/A</v>
      </c>
      <c r="CA622" s="70" t="e">
        <f t="shared" si="4368"/>
        <v>#N/A</v>
      </c>
      <c r="CB622" s="70" t="e">
        <f t="shared" si="4369"/>
        <v>#N/A</v>
      </c>
      <c r="CC622" s="70" t="e">
        <f t="shared" si="4370"/>
        <v>#N/A</v>
      </c>
      <c r="CD622" s="70" t="e">
        <f t="shared" si="4371"/>
        <v>#N/A</v>
      </c>
      <c r="CE622" s="70" t="e">
        <f t="shared" si="4372"/>
        <v>#N/A</v>
      </c>
      <c r="CF622" s="70" t="e">
        <f t="shared" si="4373"/>
        <v>#N/A</v>
      </c>
      <c r="CG622" s="70" t="e">
        <f t="shared" si="4374"/>
        <v>#N/A</v>
      </c>
      <c r="CH622" s="70" t="e">
        <f t="shared" si="4375"/>
        <v>#N/A</v>
      </c>
      <c r="CI622" s="70" t="e">
        <f t="shared" si="4376"/>
        <v>#N/A</v>
      </c>
      <c r="CJ622" s="70" t="e">
        <f t="shared" si="4377"/>
        <v>#N/A</v>
      </c>
      <c r="CK622" s="70" t="e">
        <f t="shared" si="4378"/>
        <v>#N/A</v>
      </c>
      <c r="CL622" s="71" t="e">
        <f t="shared" si="4379"/>
        <v>#N/A</v>
      </c>
    </row>
    <row r="623" spans="2:90" hidden="1" x14ac:dyDescent="0.4">
      <c r="B623" t="str">
        <f t="shared" si="4300"/>
        <v>2016アーバンエナジー(株)メニューA</v>
      </c>
      <c r="C623" t="str">
        <f t="shared" si="4301"/>
        <v>2016アーバンエナジー(株)</v>
      </c>
      <c r="D623">
        <v>2016</v>
      </c>
      <c r="E623">
        <v>2017</v>
      </c>
      <c r="G623" s="36" t="s">
        <v>169</v>
      </c>
      <c r="H623" s="40">
        <v>3.8699999999999997E-4</v>
      </c>
      <c r="I623" t="s">
        <v>279</v>
      </c>
      <c r="J623">
        <v>0</v>
      </c>
      <c r="L623" s="57" t="s">
        <v>2324</v>
      </c>
      <c r="M623" s="58">
        <v>2016</v>
      </c>
      <c r="N623" s="59" t="s">
        <v>346</v>
      </c>
      <c r="P623" s="57" t="s">
        <v>726</v>
      </c>
      <c r="Q623" s="58" t="e">
        <f t="shared" si="4308"/>
        <v>#N/A</v>
      </c>
      <c r="R623" s="58" t="e">
        <f t="shared" si="4309"/>
        <v>#N/A</v>
      </c>
      <c r="S623" s="58" t="e">
        <f t="shared" si="4310"/>
        <v>#N/A</v>
      </c>
      <c r="T623" s="58" t="e">
        <f t="shared" si="4311"/>
        <v>#N/A</v>
      </c>
      <c r="U623" s="58" t="e">
        <f t="shared" si="4312"/>
        <v>#N/A</v>
      </c>
      <c r="V623" s="58" t="e">
        <f t="shared" si="4313"/>
        <v>#N/A</v>
      </c>
      <c r="W623" s="58" t="e">
        <f t="shared" si="4314"/>
        <v>#N/A</v>
      </c>
      <c r="X623" s="58" t="e">
        <f t="shared" si="4315"/>
        <v>#N/A</v>
      </c>
      <c r="Y623" s="58" t="e">
        <f t="shared" si="4316"/>
        <v>#N/A</v>
      </c>
      <c r="Z623" s="58" t="e">
        <f t="shared" si="4317"/>
        <v>#N/A</v>
      </c>
      <c r="AA623" s="58">
        <f t="shared" si="4318"/>
        <v>1752</v>
      </c>
      <c r="AB623" s="58">
        <f t="shared" si="4319"/>
        <v>1752</v>
      </c>
      <c r="AC623" s="58">
        <f t="shared" si="4320"/>
        <v>2258</v>
      </c>
      <c r="AD623" s="58">
        <f t="shared" si="4321"/>
        <v>2258</v>
      </c>
      <c r="AE623" s="58">
        <f t="shared" si="4322"/>
        <v>2796</v>
      </c>
      <c r="AF623" s="58">
        <f t="shared" si="4323"/>
        <v>2796</v>
      </c>
      <c r="AG623" s="58" t="e">
        <f t="shared" si="4324"/>
        <v>#N/A</v>
      </c>
      <c r="AH623" s="58" t="e">
        <f t="shared" si="4325"/>
        <v>#N/A</v>
      </c>
      <c r="AI623" s="58" t="e">
        <f t="shared" si="4573"/>
        <v>#N/A</v>
      </c>
      <c r="AJ623" s="58" t="e">
        <f t="shared" ref="AJ623" si="4640">AI623+COUNTIF($L:$L,AI$2&amp;$P623)-1</f>
        <v>#N/A</v>
      </c>
      <c r="AK623" s="58" t="e">
        <f t="shared" si="4575"/>
        <v>#N/A</v>
      </c>
      <c r="AL623" s="58" t="e">
        <f t="shared" ref="AL623" si="4641">AK623+COUNTIF($L:$L,AK$2&amp;$P623)-1</f>
        <v>#N/A</v>
      </c>
      <c r="AM623" s="58" t="e">
        <f t="shared" si="4577"/>
        <v>#N/A</v>
      </c>
      <c r="AN623" s="58" t="e">
        <f t="shared" ref="AN623" si="4642">AM623+COUNTIF($L:$L,AM$2&amp;$P623)-1</f>
        <v>#N/A</v>
      </c>
      <c r="AO623" s="58" t="e">
        <f t="shared" si="4579"/>
        <v>#N/A</v>
      </c>
      <c r="AP623" s="58" t="e">
        <f t="shared" ref="AP623" si="4643">AO623+COUNTIF($L:$L,AO$2&amp;$P623)-1</f>
        <v>#N/A</v>
      </c>
      <c r="AQ623" s="58" t="e">
        <f t="shared" si="4581"/>
        <v>#N/A</v>
      </c>
      <c r="AR623" s="58" t="e">
        <f t="shared" ref="AR623" si="4644">AQ623+COUNTIF($L:$L,AQ$2&amp;$P623)-1</f>
        <v>#N/A</v>
      </c>
      <c r="AS623" s="58" t="e">
        <f t="shared" si="4583"/>
        <v>#N/A</v>
      </c>
      <c r="AT623" s="58" t="e">
        <f t="shared" ref="AT623" si="4645">AS623+COUNTIF($L:$L,AS$2&amp;$P623)-1</f>
        <v>#N/A</v>
      </c>
      <c r="AU623" s="58" t="e">
        <f t="shared" si="4585"/>
        <v>#N/A</v>
      </c>
      <c r="AV623" s="58" t="e">
        <f t="shared" si="4339"/>
        <v>#N/A</v>
      </c>
      <c r="AW623" s="58" t="e">
        <f t="shared" si="4340"/>
        <v>#N/A</v>
      </c>
      <c r="AX623" s="58" t="e">
        <f t="shared" si="4341"/>
        <v>#N/A</v>
      </c>
      <c r="AY623" s="58" t="e">
        <f t="shared" si="4342"/>
        <v>#N/A</v>
      </c>
      <c r="AZ623" s="59" t="e">
        <f t="shared" si="4343"/>
        <v>#N/A</v>
      </c>
      <c r="BB623" s="66" t="s">
        <v>726</v>
      </c>
      <c r="BC623" s="67" t="e">
        <f t="shared" si="4344"/>
        <v>#N/A</v>
      </c>
      <c r="BD623" s="67" t="e">
        <f t="shared" si="4345"/>
        <v>#N/A</v>
      </c>
      <c r="BE623" s="67" t="e">
        <f t="shared" si="4346"/>
        <v>#N/A</v>
      </c>
      <c r="BF623" s="67" t="e">
        <f t="shared" si="4347"/>
        <v>#N/A</v>
      </c>
      <c r="BG623" s="67" t="e">
        <f t="shared" si="4348"/>
        <v>#N/A</v>
      </c>
      <c r="BH623" s="67" t="e">
        <f t="shared" si="4349"/>
        <v>#N/A</v>
      </c>
      <c r="BI623" s="67" t="e">
        <f t="shared" si="4350"/>
        <v>#N/A</v>
      </c>
      <c r="BJ623" s="67" t="e">
        <f t="shared" si="4351"/>
        <v>#N/A</v>
      </c>
      <c r="BK623" s="67" t="e">
        <f t="shared" si="4352"/>
        <v>#N/A</v>
      </c>
      <c r="BL623" s="67" t="e">
        <f t="shared" si="4353"/>
        <v>#N/A</v>
      </c>
      <c r="BM623" s="67">
        <f t="shared" si="4354"/>
        <v>2037</v>
      </c>
      <c r="BN623" s="67">
        <f t="shared" si="4355"/>
        <v>2038</v>
      </c>
      <c r="BO623" s="67">
        <f t="shared" si="4356"/>
        <v>2825</v>
      </c>
      <c r="BP623" s="67">
        <f t="shared" si="4357"/>
        <v>2828</v>
      </c>
      <c r="BQ623" s="67">
        <f t="shared" si="4358"/>
        <v>3823</v>
      </c>
      <c r="BR623" s="67">
        <f t="shared" si="4359"/>
        <v>3827</v>
      </c>
      <c r="BS623" s="67" t="e">
        <f t="shared" si="4360"/>
        <v>#N/A</v>
      </c>
      <c r="BT623" s="67" t="e">
        <f t="shared" si="4361"/>
        <v>#N/A</v>
      </c>
      <c r="BU623" s="67" t="e">
        <f t="shared" si="4362"/>
        <v>#N/A</v>
      </c>
      <c r="BV623" s="67" t="e">
        <f t="shared" si="4363"/>
        <v>#N/A</v>
      </c>
      <c r="BW623" s="67" t="e">
        <f t="shared" si="4364"/>
        <v>#N/A</v>
      </c>
      <c r="BX623" s="67" t="e">
        <f t="shared" si="4365"/>
        <v>#N/A</v>
      </c>
      <c r="BY623" s="67" t="e">
        <f t="shared" si="4366"/>
        <v>#N/A</v>
      </c>
      <c r="BZ623" s="67" t="e">
        <f t="shared" si="4367"/>
        <v>#N/A</v>
      </c>
      <c r="CA623" s="67" t="e">
        <f t="shared" si="4368"/>
        <v>#N/A</v>
      </c>
      <c r="CB623" s="67" t="e">
        <f t="shared" si="4369"/>
        <v>#N/A</v>
      </c>
      <c r="CC623" s="67" t="e">
        <f t="shared" si="4370"/>
        <v>#N/A</v>
      </c>
      <c r="CD623" s="67" t="e">
        <f t="shared" si="4371"/>
        <v>#N/A</v>
      </c>
      <c r="CE623" s="67" t="e">
        <f t="shared" si="4372"/>
        <v>#N/A</v>
      </c>
      <c r="CF623" s="67" t="e">
        <f t="shared" si="4373"/>
        <v>#N/A</v>
      </c>
      <c r="CG623" s="67" t="e">
        <f t="shared" si="4374"/>
        <v>#N/A</v>
      </c>
      <c r="CH623" s="67" t="e">
        <f t="shared" si="4375"/>
        <v>#N/A</v>
      </c>
      <c r="CI623" s="67" t="e">
        <f t="shared" si="4376"/>
        <v>#N/A</v>
      </c>
      <c r="CJ623" s="67" t="e">
        <f t="shared" si="4377"/>
        <v>#N/A</v>
      </c>
      <c r="CK623" s="67" t="e">
        <f t="shared" si="4378"/>
        <v>#N/A</v>
      </c>
      <c r="CL623" s="68" t="e">
        <f t="shared" si="4379"/>
        <v>#N/A</v>
      </c>
    </row>
    <row r="624" spans="2:90" hidden="1" x14ac:dyDescent="0.4">
      <c r="B624" t="str">
        <f t="shared" si="4300"/>
        <v>2016アーバンエナジー(株)メニューB</v>
      </c>
      <c r="C624" t="str">
        <f t="shared" si="4301"/>
        <v>2016アーバンエナジー(株)</v>
      </c>
      <c r="D624">
        <v>2016</v>
      </c>
      <c r="E624">
        <v>2017</v>
      </c>
      <c r="G624" s="41" t="s">
        <v>169</v>
      </c>
      <c r="H624" s="40">
        <v>3.8699999999999997E-4</v>
      </c>
      <c r="I624" t="s">
        <v>13</v>
      </c>
      <c r="J624">
        <v>2.9299999999999997E-4</v>
      </c>
      <c r="L624" s="60" t="s">
        <v>2325</v>
      </c>
      <c r="M624" s="61">
        <v>2016</v>
      </c>
      <c r="N624" s="62" t="s">
        <v>472</v>
      </c>
      <c r="P624" s="60" t="s">
        <v>727</v>
      </c>
      <c r="Q624" s="61" t="e">
        <f t="shared" si="4308"/>
        <v>#N/A</v>
      </c>
      <c r="R624" s="61" t="e">
        <f t="shared" si="4309"/>
        <v>#N/A</v>
      </c>
      <c r="S624" s="61" t="e">
        <f t="shared" si="4310"/>
        <v>#N/A</v>
      </c>
      <c r="T624" s="61" t="e">
        <f t="shared" si="4311"/>
        <v>#N/A</v>
      </c>
      <c r="U624" s="61" t="e">
        <f t="shared" si="4312"/>
        <v>#N/A</v>
      </c>
      <c r="V624" s="61" t="e">
        <f t="shared" si="4313"/>
        <v>#N/A</v>
      </c>
      <c r="W624" s="61" t="e">
        <f t="shared" si="4314"/>
        <v>#N/A</v>
      </c>
      <c r="X624" s="61" t="e">
        <f t="shared" si="4315"/>
        <v>#N/A</v>
      </c>
      <c r="Y624" s="61" t="e">
        <f t="shared" si="4316"/>
        <v>#N/A</v>
      </c>
      <c r="Z624" s="61" t="e">
        <f t="shared" si="4317"/>
        <v>#N/A</v>
      </c>
      <c r="AA624" s="61">
        <f t="shared" si="4318"/>
        <v>1756</v>
      </c>
      <c r="AB624" s="61">
        <f t="shared" si="4319"/>
        <v>1756</v>
      </c>
      <c r="AC624" s="61">
        <f t="shared" si="4320"/>
        <v>2262</v>
      </c>
      <c r="AD624" s="61">
        <f t="shared" si="4321"/>
        <v>2262</v>
      </c>
      <c r="AE624" s="61">
        <f t="shared" si="4322"/>
        <v>2800</v>
      </c>
      <c r="AF624" s="61">
        <f t="shared" si="4323"/>
        <v>2800</v>
      </c>
      <c r="AG624" s="61" t="e">
        <f t="shared" si="4324"/>
        <v>#N/A</v>
      </c>
      <c r="AH624" s="61" t="e">
        <f t="shared" si="4325"/>
        <v>#N/A</v>
      </c>
      <c r="AI624" s="61" t="e">
        <f t="shared" si="4573"/>
        <v>#N/A</v>
      </c>
      <c r="AJ624" s="61" t="e">
        <f t="shared" ref="AJ624" si="4646">AI624+COUNTIF($L:$L,AI$2&amp;$P624)-1</f>
        <v>#N/A</v>
      </c>
      <c r="AK624" s="61" t="e">
        <f t="shared" si="4575"/>
        <v>#N/A</v>
      </c>
      <c r="AL624" s="61" t="e">
        <f t="shared" ref="AL624" si="4647">AK624+COUNTIF($L:$L,AK$2&amp;$P624)-1</f>
        <v>#N/A</v>
      </c>
      <c r="AM624" s="61" t="e">
        <f t="shared" si="4577"/>
        <v>#N/A</v>
      </c>
      <c r="AN624" s="61" t="e">
        <f t="shared" ref="AN624" si="4648">AM624+COUNTIF($L:$L,AM$2&amp;$P624)-1</f>
        <v>#N/A</v>
      </c>
      <c r="AO624" s="61" t="e">
        <f t="shared" si="4579"/>
        <v>#N/A</v>
      </c>
      <c r="AP624" s="61" t="e">
        <f t="shared" ref="AP624" si="4649">AO624+COUNTIF($L:$L,AO$2&amp;$P624)-1</f>
        <v>#N/A</v>
      </c>
      <c r="AQ624" s="61" t="e">
        <f t="shared" si="4581"/>
        <v>#N/A</v>
      </c>
      <c r="AR624" s="61" t="e">
        <f t="shared" ref="AR624" si="4650">AQ624+COUNTIF($L:$L,AQ$2&amp;$P624)-1</f>
        <v>#N/A</v>
      </c>
      <c r="AS624" s="61" t="e">
        <f t="shared" si="4583"/>
        <v>#N/A</v>
      </c>
      <c r="AT624" s="61" t="e">
        <f t="shared" ref="AT624" si="4651">AS624+COUNTIF($L:$L,AS$2&amp;$P624)-1</f>
        <v>#N/A</v>
      </c>
      <c r="AU624" s="61" t="e">
        <f t="shared" si="4585"/>
        <v>#N/A</v>
      </c>
      <c r="AV624" s="61" t="e">
        <f t="shared" si="4339"/>
        <v>#N/A</v>
      </c>
      <c r="AW624" s="61" t="e">
        <f t="shared" si="4340"/>
        <v>#N/A</v>
      </c>
      <c r="AX624" s="61" t="e">
        <f t="shared" si="4341"/>
        <v>#N/A</v>
      </c>
      <c r="AY624" s="61" t="e">
        <f t="shared" si="4342"/>
        <v>#N/A</v>
      </c>
      <c r="AZ624" s="62" t="e">
        <f t="shared" si="4343"/>
        <v>#N/A</v>
      </c>
      <c r="BB624" s="69" t="s">
        <v>727</v>
      </c>
      <c r="BC624" s="70" t="e">
        <f t="shared" si="4344"/>
        <v>#N/A</v>
      </c>
      <c r="BD624" s="70" t="e">
        <f t="shared" si="4345"/>
        <v>#N/A</v>
      </c>
      <c r="BE624" s="70" t="e">
        <f t="shared" si="4346"/>
        <v>#N/A</v>
      </c>
      <c r="BF624" s="70" t="e">
        <f t="shared" si="4347"/>
        <v>#N/A</v>
      </c>
      <c r="BG624" s="70" t="e">
        <f t="shared" si="4348"/>
        <v>#N/A</v>
      </c>
      <c r="BH624" s="70" t="e">
        <f t="shared" si="4349"/>
        <v>#N/A</v>
      </c>
      <c r="BI624" s="70" t="e">
        <f t="shared" si="4350"/>
        <v>#N/A</v>
      </c>
      <c r="BJ624" s="70" t="e">
        <f t="shared" si="4351"/>
        <v>#N/A</v>
      </c>
      <c r="BK624" s="70" t="e">
        <f t="shared" si="4352"/>
        <v>#N/A</v>
      </c>
      <c r="BL624" s="70" t="e">
        <f t="shared" si="4353"/>
        <v>#N/A</v>
      </c>
      <c r="BM624" s="70">
        <f t="shared" si="4354"/>
        <v>2042</v>
      </c>
      <c r="BN624" s="70">
        <f t="shared" si="4355"/>
        <v>2042</v>
      </c>
      <c r="BO624" s="70">
        <f t="shared" si="4356"/>
        <v>2832</v>
      </c>
      <c r="BP624" s="70">
        <f t="shared" si="4357"/>
        <v>2832</v>
      </c>
      <c r="BQ624" s="70">
        <f t="shared" si="4358"/>
        <v>3832</v>
      </c>
      <c r="BR624" s="70">
        <f t="shared" si="4359"/>
        <v>3832</v>
      </c>
      <c r="BS624" s="70" t="e">
        <f t="shared" si="4360"/>
        <v>#N/A</v>
      </c>
      <c r="BT624" s="70" t="e">
        <f t="shared" si="4361"/>
        <v>#N/A</v>
      </c>
      <c r="BU624" s="70" t="e">
        <f t="shared" si="4362"/>
        <v>#N/A</v>
      </c>
      <c r="BV624" s="70" t="e">
        <f t="shared" si="4363"/>
        <v>#N/A</v>
      </c>
      <c r="BW624" s="70" t="e">
        <f t="shared" si="4364"/>
        <v>#N/A</v>
      </c>
      <c r="BX624" s="70" t="e">
        <f t="shared" si="4365"/>
        <v>#N/A</v>
      </c>
      <c r="BY624" s="70" t="e">
        <f t="shared" si="4366"/>
        <v>#N/A</v>
      </c>
      <c r="BZ624" s="70" t="e">
        <f t="shared" si="4367"/>
        <v>#N/A</v>
      </c>
      <c r="CA624" s="70" t="e">
        <f t="shared" si="4368"/>
        <v>#N/A</v>
      </c>
      <c r="CB624" s="70" t="e">
        <f t="shared" si="4369"/>
        <v>#N/A</v>
      </c>
      <c r="CC624" s="70" t="e">
        <f t="shared" si="4370"/>
        <v>#N/A</v>
      </c>
      <c r="CD624" s="70" t="e">
        <f t="shared" si="4371"/>
        <v>#N/A</v>
      </c>
      <c r="CE624" s="70" t="e">
        <f t="shared" si="4372"/>
        <v>#N/A</v>
      </c>
      <c r="CF624" s="70" t="e">
        <f t="shared" si="4373"/>
        <v>#N/A</v>
      </c>
      <c r="CG624" s="70" t="e">
        <f t="shared" si="4374"/>
        <v>#N/A</v>
      </c>
      <c r="CH624" s="70" t="e">
        <f t="shared" si="4375"/>
        <v>#N/A</v>
      </c>
      <c r="CI624" s="70" t="e">
        <f t="shared" si="4376"/>
        <v>#N/A</v>
      </c>
      <c r="CJ624" s="70" t="e">
        <f t="shared" si="4377"/>
        <v>#N/A</v>
      </c>
      <c r="CK624" s="70" t="e">
        <f t="shared" si="4378"/>
        <v>#N/A</v>
      </c>
      <c r="CL624" s="71" t="e">
        <f t="shared" si="4379"/>
        <v>#N/A</v>
      </c>
    </row>
    <row r="625" spans="2:90" hidden="1" x14ac:dyDescent="0.4">
      <c r="B625" t="str">
        <f t="shared" si="4300"/>
        <v>2016アーバンエナジー(株)(参考値)事業者全体</v>
      </c>
      <c r="C625" t="str">
        <f t="shared" si="4301"/>
        <v>2016アーバンエナジー(株)</v>
      </c>
      <c r="D625">
        <v>2016</v>
      </c>
      <c r="E625">
        <v>2017</v>
      </c>
      <c r="G625" s="41" t="s">
        <v>169</v>
      </c>
      <c r="H625">
        <v>5.8699999999999996E-4</v>
      </c>
      <c r="I625" t="s">
        <v>605</v>
      </c>
      <c r="J625">
        <v>4.5800000000000002E-4</v>
      </c>
      <c r="L625" s="57" t="s">
        <v>2326</v>
      </c>
      <c r="M625" s="58">
        <v>2016</v>
      </c>
      <c r="N625" s="59" t="s">
        <v>347</v>
      </c>
      <c r="P625" s="57" t="s">
        <v>728</v>
      </c>
      <c r="Q625" s="58" t="e">
        <f t="shared" si="4308"/>
        <v>#N/A</v>
      </c>
      <c r="R625" s="58" t="e">
        <f t="shared" si="4309"/>
        <v>#N/A</v>
      </c>
      <c r="S625" s="58" t="e">
        <f t="shared" si="4310"/>
        <v>#N/A</v>
      </c>
      <c r="T625" s="58" t="e">
        <f t="shared" si="4311"/>
        <v>#N/A</v>
      </c>
      <c r="U625" s="58" t="e">
        <f t="shared" si="4312"/>
        <v>#N/A</v>
      </c>
      <c r="V625" s="58" t="e">
        <f t="shared" si="4313"/>
        <v>#N/A</v>
      </c>
      <c r="W625" s="58" t="e">
        <f t="shared" si="4314"/>
        <v>#N/A</v>
      </c>
      <c r="X625" s="58" t="e">
        <f t="shared" si="4315"/>
        <v>#N/A</v>
      </c>
      <c r="Y625" s="58" t="e">
        <f t="shared" si="4316"/>
        <v>#N/A</v>
      </c>
      <c r="Z625" s="58" t="e">
        <f t="shared" si="4317"/>
        <v>#N/A</v>
      </c>
      <c r="AA625" s="58">
        <f t="shared" si="4318"/>
        <v>1759</v>
      </c>
      <c r="AB625" s="58">
        <f t="shared" si="4319"/>
        <v>1759</v>
      </c>
      <c r="AC625" s="58">
        <f t="shared" si="4320"/>
        <v>2266</v>
      </c>
      <c r="AD625" s="58">
        <f t="shared" si="4321"/>
        <v>2266</v>
      </c>
      <c r="AE625" s="58">
        <f t="shared" si="4322"/>
        <v>2804</v>
      </c>
      <c r="AF625" s="58">
        <f t="shared" si="4323"/>
        <v>2804</v>
      </c>
      <c r="AG625" s="58" t="e">
        <f t="shared" si="4324"/>
        <v>#N/A</v>
      </c>
      <c r="AH625" s="58" t="e">
        <f t="shared" si="4325"/>
        <v>#N/A</v>
      </c>
      <c r="AI625" s="58" t="e">
        <f t="shared" si="4573"/>
        <v>#N/A</v>
      </c>
      <c r="AJ625" s="58" t="e">
        <f t="shared" ref="AJ625" si="4652">AI625+COUNTIF($L:$L,AI$2&amp;$P625)-1</f>
        <v>#N/A</v>
      </c>
      <c r="AK625" s="58" t="e">
        <f t="shared" si="4575"/>
        <v>#N/A</v>
      </c>
      <c r="AL625" s="58" t="e">
        <f t="shared" ref="AL625" si="4653">AK625+COUNTIF($L:$L,AK$2&amp;$P625)-1</f>
        <v>#N/A</v>
      </c>
      <c r="AM625" s="58" t="e">
        <f t="shared" si="4577"/>
        <v>#N/A</v>
      </c>
      <c r="AN625" s="58" t="e">
        <f t="shared" ref="AN625" si="4654">AM625+COUNTIF($L:$L,AM$2&amp;$P625)-1</f>
        <v>#N/A</v>
      </c>
      <c r="AO625" s="58" t="e">
        <f t="shared" si="4579"/>
        <v>#N/A</v>
      </c>
      <c r="AP625" s="58" t="e">
        <f t="shared" ref="AP625" si="4655">AO625+COUNTIF($L:$L,AO$2&amp;$P625)-1</f>
        <v>#N/A</v>
      </c>
      <c r="AQ625" s="58" t="e">
        <f t="shared" si="4581"/>
        <v>#N/A</v>
      </c>
      <c r="AR625" s="58" t="e">
        <f t="shared" ref="AR625" si="4656">AQ625+COUNTIF($L:$L,AQ$2&amp;$P625)-1</f>
        <v>#N/A</v>
      </c>
      <c r="AS625" s="58" t="e">
        <f t="shared" si="4583"/>
        <v>#N/A</v>
      </c>
      <c r="AT625" s="58" t="e">
        <f t="shared" ref="AT625" si="4657">AS625+COUNTIF($L:$L,AS$2&amp;$P625)-1</f>
        <v>#N/A</v>
      </c>
      <c r="AU625" s="58" t="e">
        <f t="shared" si="4585"/>
        <v>#N/A</v>
      </c>
      <c r="AV625" s="58" t="e">
        <f t="shared" si="4339"/>
        <v>#N/A</v>
      </c>
      <c r="AW625" s="58" t="e">
        <f t="shared" si="4340"/>
        <v>#N/A</v>
      </c>
      <c r="AX625" s="58" t="e">
        <f t="shared" si="4341"/>
        <v>#N/A</v>
      </c>
      <c r="AY625" s="58" t="e">
        <f t="shared" si="4342"/>
        <v>#N/A</v>
      </c>
      <c r="AZ625" s="59" t="e">
        <f t="shared" si="4343"/>
        <v>#N/A</v>
      </c>
      <c r="BB625" s="66" t="s">
        <v>728</v>
      </c>
      <c r="BC625" s="67" t="e">
        <f t="shared" si="4344"/>
        <v>#N/A</v>
      </c>
      <c r="BD625" s="67" t="e">
        <f t="shared" si="4345"/>
        <v>#N/A</v>
      </c>
      <c r="BE625" s="67" t="e">
        <f t="shared" si="4346"/>
        <v>#N/A</v>
      </c>
      <c r="BF625" s="67" t="e">
        <f t="shared" si="4347"/>
        <v>#N/A</v>
      </c>
      <c r="BG625" s="67" t="e">
        <f t="shared" si="4348"/>
        <v>#N/A</v>
      </c>
      <c r="BH625" s="67" t="e">
        <f t="shared" si="4349"/>
        <v>#N/A</v>
      </c>
      <c r="BI625" s="67" t="e">
        <f t="shared" si="4350"/>
        <v>#N/A</v>
      </c>
      <c r="BJ625" s="67" t="e">
        <f t="shared" si="4351"/>
        <v>#N/A</v>
      </c>
      <c r="BK625" s="67" t="e">
        <f t="shared" si="4352"/>
        <v>#N/A</v>
      </c>
      <c r="BL625" s="67" t="e">
        <f t="shared" si="4353"/>
        <v>#N/A</v>
      </c>
      <c r="BM625" s="67">
        <f t="shared" si="4354"/>
        <v>2045</v>
      </c>
      <c r="BN625" s="67">
        <f t="shared" si="4355"/>
        <v>2045</v>
      </c>
      <c r="BO625" s="67">
        <f t="shared" si="4356"/>
        <v>2836</v>
      </c>
      <c r="BP625" s="67">
        <f t="shared" si="4357"/>
        <v>2836</v>
      </c>
      <c r="BQ625" s="67">
        <f t="shared" si="4358"/>
        <v>3836</v>
      </c>
      <c r="BR625" s="67">
        <f t="shared" si="4359"/>
        <v>3836</v>
      </c>
      <c r="BS625" s="67" t="e">
        <f t="shared" si="4360"/>
        <v>#N/A</v>
      </c>
      <c r="BT625" s="67" t="e">
        <f t="shared" si="4361"/>
        <v>#N/A</v>
      </c>
      <c r="BU625" s="67" t="e">
        <f t="shared" si="4362"/>
        <v>#N/A</v>
      </c>
      <c r="BV625" s="67" t="e">
        <f t="shared" si="4363"/>
        <v>#N/A</v>
      </c>
      <c r="BW625" s="67" t="e">
        <f t="shared" si="4364"/>
        <v>#N/A</v>
      </c>
      <c r="BX625" s="67" t="e">
        <f t="shared" si="4365"/>
        <v>#N/A</v>
      </c>
      <c r="BY625" s="67" t="e">
        <f t="shared" si="4366"/>
        <v>#N/A</v>
      </c>
      <c r="BZ625" s="67" t="e">
        <f t="shared" si="4367"/>
        <v>#N/A</v>
      </c>
      <c r="CA625" s="67" t="e">
        <f t="shared" si="4368"/>
        <v>#N/A</v>
      </c>
      <c r="CB625" s="67" t="e">
        <f t="shared" si="4369"/>
        <v>#N/A</v>
      </c>
      <c r="CC625" s="67" t="e">
        <f t="shared" si="4370"/>
        <v>#N/A</v>
      </c>
      <c r="CD625" s="67" t="e">
        <f t="shared" si="4371"/>
        <v>#N/A</v>
      </c>
      <c r="CE625" s="67" t="e">
        <f t="shared" si="4372"/>
        <v>#N/A</v>
      </c>
      <c r="CF625" s="67" t="e">
        <f t="shared" si="4373"/>
        <v>#N/A</v>
      </c>
      <c r="CG625" s="67" t="e">
        <f t="shared" si="4374"/>
        <v>#N/A</v>
      </c>
      <c r="CH625" s="67" t="e">
        <f t="shared" si="4375"/>
        <v>#N/A</v>
      </c>
      <c r="CI625" s="67" t="e">
        <f t="shared" si="4376"/>
        <v>#N/A</v>
      </c>
      <c r="CJ625" s="67" t="e">
        <f t="shared" si="4377"/>
        <v>#N/A</v>
      </c>
      <c r="CK625" s="67" t="e">
        <f t="shared" si="4378"/>
        <v>#N/A</v>
      </c>
      <c r="CL625" s="68" t="e">
        <f t="shared" si="4379"/>
        <v>#N/A</v>
      </c>
    </row>
    <row r="626" spans="2:90" hidden="1" x14ac:dyDescent="0.4">
      <c r="B626" t="str">
        <f t="shared" si="4300"/>
        <v>2016パワーシェアリング(株)</v>
      </c>
      <c r="C626" t="str">
        <f t="shared" si="4301"/>
        <v>2016パワーシェアリング(株)</v>
      </c>
      <c r="D626">
        <v>2016</v>
      </c>
      <c r="E626">
        <v>2017</v>
      </c>
      <c r="G626" s="36" t="s">
        <v>327</v>
      </c>
      <c r="H626">
        <v>3.57E-4</v>
      </c>
      <c r="J626">
        <v>5.5100000000000006E-4</v>
      </c>
      <c r="L626" s="60" t="s">
        <v>2327</v>
      </c>
      <c r="M626" s="61">
        <v>2016</v>
      </c>
      <c r="N626" s="62" t="s">
        <v>216</v>
      </c>
      <c r="P626" s="60" t="s">
        <v>729</v>
      </c>
      <c r="Q626" s="61" t="e">
        <f t="shared" si="4308"/>
        <v>#N/A</v>
      </c>
      <c r="R626" s="61" t="e">
        <f t="shared" si="4309"/>
        <v>#N/A</v>
      </c>
      <c r="S626" s="61" t="e">
        <f t="shared" si="4310"/>
        <v>#N/A</v>
      </c>
      <c r="T626" s="61" t="e">
        <f t="shared" si="4311"/>
        <v>#N/A</v>
      </c>
      <c r="U626" s="61" t="e">
        <f t="shared" si="4312"/>
        <v>#N/A</v>
      </c>
      <c r="V626" s="61" t="e">
        <f t="shared" si="4313"/>
        <v>#N/A</v>
      </c>
      <c r="W626" s="61" t="e">
        <f t="shared" si="4314"/>
        <v>#N/A</v>
      </c>
      <c r="X626" s="61" t="e">
        <f t="shared" si="4315"/>
        <v>#N/A</v>
      </c>
      <c r="Y626" s="61" t="e">
        <f t="shared" si="4316"/>
        <v>#N/A</v>
      </c>
      <c r="Z626" s="61" t="e">
        <f t="shared" si="4317"/>
        <v>#N/A</v>
      </c>
      <c r="AA626" s="61">
        <f t="shared" si="4318"/>
        <v>1760</v>
      </c>
      <c r="AB626" s="61">
        <f t="shared" si="4319"/>
        <v>1760</v>
      </c>
      <c r="AC626" s="61">
        <f t="shared" si="4320"/>
        <v>2267</v>
      </c>
      <c r="AD626" s="61">
        <f t="shared" si="4321"/>
        <v>2267</v>
      </c>
      <c r="AE626" s="61">
        <f t="shared" si="4322"/>
        <v>2805</v>
      </c>
      <c r="AF626" s="61">
        <f t="shared" si="4323"/>
        <v>2805</v>
      </c>
      <c r="AG626" s="61" t="e">
        <f t="shared" si="4324"/>
        <v>#N/A</v>
      </c>
      <c r="AH626" s="61" t="e">
        <f t="shared" si="4325"/>
        <v>#N/A</v>
      </c>
      <c r="AI626" s="61" t="e">
        <f t="shared" si="4573"/>
        <v>#N/A</v>
      </c>
      <c r="AJ626" s="61" t="e">
        <f t="shared" ref="AJ626" si="4658">AI626+COUNTIF($L:$L,AI$2&amp;$P626)-1</f>
        <v>#N/A</v>
      </c>
      <c r="AK626" s="61" t="e">
        <f t="shared" si="4575"/>
        <v>#N/A</v>
      </c>
      <c r="AL626" s="61" t="e">
        <f t="shared" ref="AL626" si="4659">AK626+COUNTIF($L:$L,AK$2&amp;$P626)-1</f>
        <v>#N/A</v>
      </c>
      <c r="AM626" s="61" t="e">
        <f t="shared" si="4577"/>
        <v>#N/A</v>
      </c>
      <c r="AN626" s="61" t="e">
        <f t="shared" ref="AN626" si="4660">AM626+COUNTIF($L:$L,AM$2&amp;$P626)-1</f>
        <v>#N/A</v>
      </c>
      <c r="AO626" s="61" t="e">
        <f t="shared" si="4579"/>
        <v>#N/A</v>
      </c>
      <c r="AP626" s="61" t="e">
        <f t="shared" ref="AP626" si="4661">AO626+COUNTIF($L:$L,AO$2&amp;$P626)-1</f>
        <v>#N/A</v>
      </c>
      <c r="AQ626" s="61" t="e">
        <f t="shared" si="4581"/>
        <v>#N/A</v>
      </c>
      <c r="AR626" s="61" t="e">
        <f t="shared" ref="AR626" si="4662">AQ626+COUNTIF($L:$L,AQ$2&amp;$P626)-1</f>
        <v>#N/A</v>
      </c>
      <c r="AS626" s="61" t="e">
        <f t="shared" si="4583"/>
        <v>#N/A</v>
      </c>
      <c r="AT626" s="61" t="e">
        <f t="shared" ref="AT626" si="4663">AS626+COUNTIF($L:$L,AS$2&amp;$P626)-1</f>
        <v>#N/A</v>
      </c>
      <c r="AU626" s="61" t="e">
        <f t="shared" si="4585"/>
        <v>#N/A</v>
      </c>
      <c r="AV626" s="61" t="e">
        <f t="shared" si="4339"/>
        <v>#N/A</v>
      </c>
      <c r="AW626" s="61" t="e">
        <f t="shared" si="4340"/>
        <v>#N/A</v>
      </c>
      <c r="AX626" s="61" t="e">
        <f t="shared" si="4341"/>
        <v>#N/A</v>
      </c>
      <c r="AY626" s="61" t="e">
        <f t="shared" si="4342"/>
        <v>#N/A</v>
      </c>
      <c r="AZ626" s="62" t="e">
        <f t="shared" si="4343"/>
        <v>#N/A</v>
      </c>
      <c r="BB626" s="69" t="s">
        <v>729</v>
      </c>
      <c r="BC626" s="70" t="e">
        <f t="shared" si="4344"/>
        <v>#N/A</v>
      </c>
      <c r="BD626" s="70" t="e">
        <f t="shared" si="4345"/>
        <v>#N/A</v>
      </c>
      <c r="BE626" s="70" t="e">
        <f t="shared" si="4346"/>
        <v>#N/A</v>
      </c>
      <c r="BF626" s="70" t="e">
        <f t="shared" si="4347"/>
        <v>#N/A</v>
      </c>
      <c r="BG626" s="70" t="e">
        <f t="shared" si="4348"/>
        <v>#N/A</v>
      </c>
      <c r="BH626" s="70" t="e">
        <f t="shared" si="4349"/>
        <v>#N/A</v>
      </c>
      <c r="BI626" s="70" t="e">
        <f t="shared" si="4350"/>
        <v>#N/A</v>
      </c>
      <c r="BJ626" s="70" t="e">
        <f t="shared" si="4351"/>
        <v>#N/A</v>
      </c>
      <c r="BK626" s="70" t="e">
        <f t="shared" si="4352"/>
        <v>#N/A</v>
      </c>
      <c r="BL626" s="70" t="e">
        <f t="shared" si="4353"/>
        <v>#N/A</v>
      </c>
      <c r="BM626" s="70">
        <f t="shared" si="4354"/>
        <v>2046</v>
      </c>
      <c r="BN626" s="70">
        <f t="shared" si="4355"/>
        <v>2046</v>
      </c>
      <c r="BO626" s="70">
        <f t="shared" si="4356"/>
        <v>2837</v>
      </c>
      <c r="BP626" s="70">
        <f t="shared" si="4357"/>
        <v>2837</v>
      </c>
      <c r="BQ626" s="70">
        <f t="shared" si="4358"/>
        <v>3837</v>
      </c>
      <c r="BR626" s="70">
        <f t="shared" si="4359"/>
        <v>3837</v>
      </c>
      <c r="BS626" s="70" t="e">
        <f t="shared" si="4360"/>
        <v>#N/A</v>
      </c>
      <c r="BT626" s="70" t="e">
        <f t="shared" si="4361"/>
        <v>#N/A</v>
      </c>
      <c r="BU626" s="70" t="e">
        <f t="shared" si="4362"/>
        <v>#N/A</v>
      </c>
      <c r="BV626" s="70" t="e">
        <f t="shared" si="4363"/>
        <v>#N/A</v>
      </c>
      <c r="BW626" s="70" t="e">
        <f t="shared" si="4364"/>
        <v>#N/A</v>
      </c>
      <c r="BX626" s="70" t="e">
        <f t="shared" si="4365"/>
        <v>#N/A</v>
      </c>
      <c r="BY626" s="70" t="e">
        <f t="shared" si="4366"/>
        <v>#N/A</v>
      </c>
      <c r="BZ626" s="70" t="e">
        <f t="shared" si="4367"/>
        <v>#N/A</v>
      </c>
      <c r="CA626" s="70" t="e">
        <f t="shared" si="4368"/>
        <v>#N/A</v>
      </c>
      <c r="CB626" s="70" t="e">
        <f t="shared" si="4369"/>
        <v>#N/A</v>
      </c>
      <c r="CC626" s="70" t="e">
        <f t="shared" si="4370"/>
        <v>#N/A</v>
      </c>
      <c r="CD626" s="70" t="e">
        <f t="shared" si="4371"/>
        <v>#N/A</v>
      </c>
      <c r="CE626" s="70" t="e">
        <f t="shared" si="4372"/>
        <v>#N/A</v>
      </c>
      <c r="CF626" s="70" t="e">
        <f t="shared" si="4373"/>
        <v>#N/A</v>
      </c>
      <c r="CG626" s="70" t="e">
        <f t="shared" si="4374"/>
        <v>#N/A</v>
      </c>
      <c r="CH626" s="70" t="e">
        <f t="shared" si="4375"/>
        <v>#N/A</v>
      </c>
      <c r="CI626" s="70" t="e">
        <f t="shared" si="4376"/>
        <v>#N/A</v>
      </c>
      <c r="CJ626" s="70" t="e">
        <f t="shared" si="4377"/>
        <v>#N/A</v>
      </c>
      <c r="CK626" s="70" t="e">
        <f t="shared" si="4378"/>
        <v>#N/A</v>
      </c>
      <c r="CL626" s="71" t="e">
        <f t="shared" si="4379"/>
        <v>#N/A</v>
      </c>
    </row>
    <row r="627" spans="2:90" hidden="1" x14ac:dyDescent="0.4">
      <c r="B627" t="str">
        <f t="shared" si="4300"/>
        <v>2016合同会社北上新電力</v>
      </c>
      <c r="C627" t="str">
        <f t="shared" si="4301"/>
        <v>2016合同会社北上新電力</v>
      </c>
      <c r="D627">
        <v>2016</v>
      </c>
      <c r="E627">
        <v>2017</v>
      </c>
      <c r="G627" s="36" t="s">
        <v>238</v>
      </c>
      <c r="H627">
        <v>4.8999999999999998E-4</v>
      </c>
      <c r="J627">
        <v>5.0900000000000001E-4</v>
      </c>
      <c r="L627" s="57" t="s">
        <v>2328</v>
      </c>
      <c r="M627" s="58">
        <v>2016</v>
      </c>
      <c r="N627" s="59" t="s">
        <v>252</v>
      </c>
      <c r="P627" s="57" t="s">
        <v>730</v>
      </c>
      <c r="Q627" s="58" t="e">
        <f t="shared" si="4308"/>
        <v>#N/A</v>
      </c>
      <c r="R627" s="58" t="e">
        <f t="shared" si="4309"/>
        <v>#N/A</v>
      </c>
      <c r="S627" s="58" t="e">
        <f t="shared" si="4310"/>
        <v>#N/A</v>
      </c>
      <c r="T627" s="58" t="e">
        <f t="shared" si="4311"/>
        <v>#N/A</v>
      </c>
      <c r="U627" s="58" t="e">
        <f t="shared" si="4312"/>
        <v>#N/A</v>
      </c>
      <c r="V627" s="58" t="e">
        <f t="shared" si="4313"/>
        <v>#N/A</v>
      </c>
      <c r="W627" s="58" t="e">
        <f t="shared" si="4314"/>
        <v>#N/A</v>
      </c>
      <c r="X627" s="58" t="e">
        <f t="shared" si="4315"/>
        <v>#N/A</v>
      </c>
      <c r="Y627" s="58" t="e">
        <f t="shared" si="4316"/>
        <v>#N/A</v>
      </c>
      <c r="Z627" s="58" t="e">
        <f t="shared" si="4317"/>
        <v>#N/A</v>
      </c>
      <c r="AA627" s="58">
        <f t="shared" si="4318"/>
        <v>1761</v>
      </c>
      <c r="AB627" s="58">
        <f t="shared" si="4319"/>
        <v>1761</v>
      </c>
      <c r="AC627" s="58">
        <f t="shared" si="4320"/>
        <v>2268</v>
      </c>
      <c r="AD627" s="58">
        <f t="shared" si="4321"/>
        <v>2268</v>
      </c>
      <c r="AE627" s="58">
        <f t="shared" si="4322"/>
        <v>2806</v>
      </c>
      <c r="AF627" s="58">
        <f t="shared" si="4323"/>
        <v>2806</v>
      </c>
      <c r="AG627" s="58" t="e">
        <f t="shared" si="4324"/>
        <v>#N/A</v>
      </c>
      <c r="AH627" s="58" t="e">
        <f t="shared" si="4325"/>
        <v>#N/A</v>
      </c>
      <c r="AI627" s="58" t="e">
        <f t="shared" si="4573"/>
        <v>#N/A</v>
      </c>
      <c r="AJ627" s="58" t="e">
        <f t="shared" ref="AJ627" si="4664">AI627+COUNTIF($L:$L,AI$2&amp;$P627)-1</f>
        <v>#N/A</v>
      </c>
      <c r="AK627" s="58" t="e">
        <f t="shared" si="4575"/>
        <v>#N/A</v>
      </c>
      <c r="AL627" s="58" t="e">
        <f t="shared" ref="AL627" si="4665">AK627+COUNTIF($L:$L,AK$2&amp;$P627)-1</f>
        <v>#N/A</v>
      </c>
      <c r="AM627" s="58" t="e">
        <f t="shared" si="4577"/>
        <v>#N/A</v>
      </c>
      <c r="AN627" s="58" t="e">
        <f t="shared" ref="AN627" si="4666">AM627+COUNTIF($L:$L,AM$2&amp;$P627)-1</f>
        <v>#N/A</v>
      </c>
      <c r="AO627" s="58" t="e">
        <f t="shared" si="4579"/>
        <v>#N/A</v>
      </c>
      <c r="AP627" s="58" t="e">
        <f t="shared" ref="AP627" si="4667">AO627+COUNTIF($L:$L,AO$2&amp;$P627)-1</f>
        <v>#N/A</v>
      </c>
      <c r="AQ627" s="58" t="e">
        <f t="shared" si="4581"/>
        <v>#N/A</v>
      </c>
      <c r="AR627" s="58" t="e">
        <f t="shared" ref="AR627" si="4668">AQ627+COUNTIF($L:$L,AQ$2&amp;$P627)-1</f>
        <v>#N/A</v>
      </c>
      <c r="AS627" s="58" t="e">
        <f t="shared" si="4583"/>
        <v>#N/A</v>
      </c>
      <c r="AT627" s="58" t="e">
        <f t="shared" ref="AT627" si="4669">AS627+COUNTIF($L:$L,AS$2&amp;$P627)-1</f>
        <v>#N/A</v>
      </c>
      <c r="AU627" s="58" t="e">
        <f t="shared" si="4585"/>
        <v>#N/A</v>
      </c>
      <c r="AV627" s="58" t="e">
        <f t="shared" si="4339"/>
        <v>#N/A</v>
      </c>
      <c r="AW627" s="58" t="e">
        <f t="shared" si="4340"/>
        <v>#N/A</v>
      </c>
      <c r="AX627" s="58" t="e">
        <f t="shared" si="4341"/>
        <v>#N/A</v>
      </c>
      <c r="AY627" s="58" t="e">
        <f t="shared" si="4342"/>
        <v>#N/A</v>
      </c>
      <c r="AZ627" s="59" t="e">
        <f t="shared" si="4343"/>
        <v>#N/A</v>
      </c>
      <c r="BB627" s="66" t="s">
        <v>730</v>
      </c>
      <c r="BC627" s="67" t="e">
        <f t="shared" si="4344"/>
        <v>#N/A</v>
      </c>
      <c r="BD627" s="67" t="e">
        <f t="shared" si="4345"/>
        <v>#N/A</v>
      </c>
      <c r="BE627" s="67" t="e">
        <f t="shared" si="4346"/>
        <v>#N/A</v>
      </c>
      <c r="BF627" s="67" t="e">
        <f t="shared" si="4347"/>
        <v>#N/A</v>
      </c>
      <c r="BG627" s="67" t="e">
        <f t="shared" si="4348"/>
        <v>#N/A</v>
      </c>
      <c r="BH627" s="67" t="e">
        <f t="shared" si="4349"/>
        <v>#N/A</v>
      </c>
      <c r="BI627" s="67" t="e">
        <f t="shared" si="4350"/>
        <v>#N/A</v>
      </c>
      <c r="BJ627" s="67" t="e">
        <f t="shared" si="4351"/>
        <v>#N/A</v>
      </c>
      <c r="BK627" s="67" t="e">
        <f t="shared" si="4352"/>
        <v>#N/A</v>
      </c>
      <c r="BL627" s="67" t="e">
        <f t="shared" si="4353"/>
        <v>#N/A</v>
      </c>
      <c r="BM627" s="67">
        <f t="shared" si="4354"/>
        <v>2047</v>
      </c>
      <c r="BN627" s="67">
        <f t="shared" si="4355"/>
        <v>2047</v>
      </c>
      <c r="BO627" s="67">
        <f t="shared" si="4356"/>
        <v>2838</v>
      </c>
      <c r="BP627" s="67">
        <f t="shared" si="4357"/>
        <v>2838</v>
      </c>
      <c r="BQ627" s="67">
        <f t="shared" si="4358"/>
        <v>3838</v>
      </c>
      <c r="BR627" s="67">
        <f t="shared" si="4359"/>
        <v>3838</v>
      </c>
      <c r="BS627" s="67" t="e">
        <f t="shared" si="4360"/>
        <v>#N/A</v>
      </c>
      <c r="BT627" s="67" t="e">
        <f t="shared" si="4361"/>
        <v>#N/A</v>
      </c>
      <c r="BU627" s="67" t="e">
        <f t="shared" si="4362"/>
        <v>#N/A</v>
      </c>
      <c r="BV627" s="67" t="e">
        <f t="shared" si="4363"/>
        <v>#N/A</v>
      </c>
      <c r="BW627" s="67" t="e">
        <f t="shared" si="4364"/>
        <v>#N/A</v>
      </c>
      <c r="BX627" s="67" t="e">
        <f t="shared" si="4365"/>
        <v>#N/A</v>
      </c>
      <c r="BY627" s="67" t="e">
        <f t="shared" si="4366"/>
        <v>#N/A</v>
      </c>
      <c r="BZ627" s="67" t="e">
        <f t="shared" si="4367"/>
        <v>#N/A</v>
      </c>
      <c r="CA627" s="67" t="e">
        <f t="shared" si="4368"/>
        <v>#N/A</v>
      </c>
      <c r="CB627" s="67" t="e">
        <f t="shared" si="4369"/>
        <v>#N/A</v>
      </c>
      <c r="CC627" s="67" t="e">
        <f t="shared" si="4370"/>
        <v>#N/A</v>
      </c>
      <c r="CD627" s="67" t="e">
        <f t="shared" si="4371"/>
        <v>#N/A</v>
      </c>
      <c r="CE627" s="67" t="e">
        <f t="shared" si="4372"/>
        <v>#N/A</v>
      </c>
      <c r="CF627" s="67" t="e">
        <f t="shared" si="4373"/>
        <v>#N/A</v>
      </c>
      <c r="CG627" s="67" t="e">
        <f t="shared" si="4374"/>
        <v>#N/A</v>
      </c>
      <c r="CH627" s="67" t="e">
        <f t="shared" si="4375"/>
        <v>#N/A</v>
      </c>
      <c r="CI627" s="67" t="e">
        <f t="shared" si="4376"/>
        <v>#N/A</v>
      </c>
      <c r="CJ627" s="67" t="e">
        <f t="shared" si="4377"/>
        <v>#N/A</v>
      </c>
      <c r="CK627" s="67" t="e">
        <f t="shared" si="4378"/>
        <v>#N/A</v>
      </c>
      <c r="CL627" s="68" t="e">
        <f t="shared" si="4379"/>
        <v>#N/A</v>
      </c>
    </row>
    <row r="628" spans="2:90" hidden="1" x14ac:dyDescent="0.4">
      <c r="B628" t="str">
        <f t="shared" si="4300"/>
        <v>2016パーパススマートパワー(株)</v>
      </c>
      <c r="C628" t="str">
        <f t="shared" si="4301"/>
        <v>2016パーパススマートパワー(株)</v>
      </c>
      <c r="D628">
        <v>2016</v>
      </c>
      <c r="E628">
        <v>2017</v>
      </c>
      <c r="G628" s="36" t="s">
        <v>328</v>
      </c>
      <c r="H628">
        <v>3.5100000000000002E-4</v>
      </c>
      <c r="J628">
        <v>4.5400000000000003E-4</v>
      </c>
      <c r="L628" s="60" t="s">
        <v>2329</v>
      </c>
      <c r="M628" s="61">
        <v>2016</v>
      </c>
      <c r="N628" s="62" t="s">
        <v>349</v>
      </c>
      <c r="P628" s="60" t="s">
        <v>731</v>
      </c>
      <c r="Q628" s="61" t="e">
        <f t="shared" si="4308"/>
        <v>#N/A</v>
      </c>
      <c r="R628" s="61" t="e">
        <f t="shared" si="4309"/>
        <v>#N/A</v>
      </c>
      <c r="S628" s="61" t="e">
        <f t="shared" si="4310"/>
        <v>#N/A</v>
      </c>
      <c r="T628" s="61" t="e">
        <f t="shared" si="4311"/>
        <v>#N/A</v>
      </c>
      <c r="U628" s="61" t="e">
        <f t="shared" si="4312"/>
        <v>#N/A</v>
      </c>
      <c r="V628" s="61" t="e">
        <f t="shared" si="4313"/>
        <v>#N/A</v>
      </c>
      <c r="W628" s="61" t="e">
        <f t="shared" si="4314"/>
        <v>#N/A</v>
      </c>
      <c r="X628" s="61" t="e">
        <f t="shared" si="4315"/>
        <v>#N/A</v>
      </c>
      <c r="Y628" s="61" t="e">
        <f t="shared" si="4316"/>
        <v>#N/A</v>
      </c>
      <c r="Z628" s="61" t="e">
        <f t="shared" si="4317"/>
        <v>#N/A</v>
      </c>
      <c r="AA628" s="61">
        <f t="shared" si="4318"/>
        <v>1763</v>
      </c>
      <c r="AB628" s="61">
        <f t="shared" si="4319"/>
        <v>1763</v>
      </c>
      <c r="AC628" s="61">
        <f t="shared" si="4320"/>
        <v>2270</v>
      </c>
      <c r="AD628" s="61">
        <f t="shared" si="4321"/>
        <v>2270</v>
      </c>
      <c r="AE628" s="61">
        <f t="shared" si="4322"/>
        <v>2810</v>
      </c>
      <c r="AF628" s="61">
        <f t="shared" si="4323"/>
        <v>2810</v>
      </c>
      <c r="AG628" s="61" t="e">
        <f t="shared" si="4324"/>
        <v>#N/A</v>
      </c>
      <c r="AH628" s="61" t="e">
        <f t="shared" si="4325"/>
        <v>#N/A</v>
      </c>
      <c r="AI628" s="61" t="e">
        <f t="shared" si="4573"/>
        <v>#N/A</v>
      </c>
      <c r="AJ628" s="61" t="e">
        <f t="shared" ref="AJ628" si="4670">AI628+COUNTIF($L:$L,AI$2&amp;$P628)-1</f>
        <v>#N/A</v>
      </c>
      <c r="AK628" s="61" t="e">
        <f t="shared" si="4575"/>
        <v>#N/A</v>
      </c>
      <c r="AL628" s="61" t="e">
        <f t="shared" ref="AL628" si="4671">AK628+COUNTIF($L:$L,AK$2&amp;$P628)-1</f>
        <v>#N/A</v>
      </c>
      <c r="AM628" s="61" t="e">
        <f t="shared" si="4577"/>
        <v>#N/A</v>
      </c>
      <c r="AN628" s="61" t="e">
        <f t="shared" ref="AN628" si="4672">AM628+COUNTIF($L:$L,AM$2&amp;$P628)-1</f>
        <v>#N/A</v>
      </c>
      <c r="AO628" s="61" t="e">
        <f t="shared" si="4579"/>
        <v>#N/A</v>
      </c>
      <c r="AP628" s="61" t="e">
        <f t="shared" ref="AP628" si="4673">AO628+COUNTIF($L:$L,AO$2&amp;$P628)-1</f>
        <v>#N/A</v>
      </c>
      <c r="AQ628" s="61" t="e">
        <f t="shared" si="4581"/>
        <v>#N/A</v>
      </c>
      <c r="AR628" s="61" t="e">
        <f t="shared" ref="AR628" si="4674">AQ628+COUNTIF($L:$L,AQ$2&amp;$P628)-1</f>
        <v>#N/A</v>
      </c>
      <c r="AS628" s="61" t="e">
        <f t="shared" si="4583"/>
        <v>#N/A</v>
      </c>
      <c r="AT628" s="61" t="e">
        <f t="shared" ref="AT628" si="4675">AS628+COUNTIF($L:$L,AS$2&amp;$P628)-1</f>
        <v>#N/A</v>
      </c>
      <c r="AU628" s="61" t="e">
        <f t="shared" si="4585"/>
        <v>#N/A</v>
      </c>
      <c r="AV628" s="61" t="e">
        <f t="shared" si="4339"/>
        <v>#N/A</v>
      </c>
      <c r="AW628" s="61" t="e">
        <f t="shared" si="4340"/>
        <v>#N/A</v>
      </c>
      <c r="AX628" s="61" t="e">
        <f t="shared" si="4341"/>
        <v>#N/A</v>
      </c>
      <c r="AY628" s="61" t="e">
        <f t="shared" si="4342"/>
        <v>#N/A</v>
      </c>
      <c r="AZ628" s="62" t="e">
        <f t="shared" si="4343"/>
        <v>#N/A</v>
      </c>
      <c r="BB628" s="69" t="s">
        <v>731</v>
      </c>
      <c r="BC628" s="70" t="e">
        <f t="shared" si="4344"/>
        <v>#N/A</v>
      </c>
      <c r="BD628" s="70" t="e">
        <f t="shared" si="4345"/>
        <v>#N/A</v>
      </c>
      <c r="BE628" s="70" t="e">
        <f t="shared" si="4346"/>
        <v>#N/A</v>
      </c>
      <c r="BF628" s="70" t="e">
        <f t="shared" si="4347"/>
        <v>#N/A</v>
      </c>
      <c r="BG628" s="70" t="e">
        <f t="shared" si="4348"/>
        <v>#N/A</v>
      </c>
      <c r="BH628" s="70" t="e">
        <f t="shared" si="4349"/>
        <v>#N/A</v>
      </c>
      <c r="BI628" s="70" t="e">
        <f t="shared" si="4350"/>
        <v>#N/A</v>
      </c>
      <c r="BJ628" s="70" t="e">
        <f t="shared" si="4351"/>
        <v>#N/A</v>
      </c>
      <c r="BK628" s="70" t="e">
        <f t="shared" si="4352"/>
        <v>#N/A</v>
      </c>
      <c r="BL628" s="70" t="e">
        <f t="shared" si="4353"/>
        <v>#N/A</v>
      </c>
      <c r="BM628" s="70">
        <f t="shared" si="4354"/>
        <v>2049</v>
      </c>
      <c r="BN628" s="70">
        <f t="shared" si="4355"/>
        <v>2049</v>
      </c>
      <c r="BO628" s="70">
        <f t="shared" si="4356"/>
        <v>2840</v>
      </c>
      <c r="BP628" s="70">
        <f t="shared" si="4357"/>
        <v>2840</v>
      </c>
      <c r="BQ628" s="70">
        <f t="shared" si="4358"/>
        <v>3842</v>
      </c>
      <c r="BR628" s="70">
        <f t="shared" si="4359"/>
        <v>3843</v>
      </c>
      <c r="BS628" s="70" t="e">
        <f t="shared" si="4360"/>
        <v>#N/A</v>
      </c>
      <c r="BT628" s="70" t="e">
        <f t="shared" si="4361"/>
        <v>#N/A</v>
      </c>
      <c r="BU628" s="70" t="e">
        <f t="shared" si="4362"/>
        <v>#N/A</v>
      </c>
      <c r="BV628" s="70" t="e">
        <f t="shared" si="4363"/>
        <v>#N/A</v>
      </c>
      <c r="BW628" s="70" t="e">
        <f t="shared" si="4364"/>
        <v>#N/A</v>
      </c>
      <c r="BX628" s="70" t="e">
        <f t="shared" si="4365"/>
        <v>#N/A</v>
      </c>
      <c r="BY628" s="70" t="e">
        <f t="shared" si="4366"/>
        <v>#N/A</v>
      </c>
      <c r="BZ628" s="70" t="e">
        <f t="shared" si="4367"/>
        <v>#N/A</v>
      </c>
      <c r="CA628" s="70" t="e">
        <f t="shared" si="4368"/>
        <v>#N/A</v>
      </c>
      <c r="CB628" s="70" t="e">
        <f t="shared" si="4369"/>
        <v>#N/A</v>
      </c>
      <c r="CC628" s="70" t="e">
        <f t="shared" si="4370"/>
        <v>#N/A</v>
      </c>
      <c r="CD628" s="70" t="e">
        <f t="shared" si="4371"/>
        <v>#N/A</v>
      </c>
      <c r="CE628" s="70" t="e">
        <f t="shared" si="4372"/>
        <v>#N/A</v>
      </c>
      <c r="CF628" s="70" t="e">
        <f t="shared" si="4373"/>
        <v>#N/A</v>
      </c>
      <c r="CG628" s="70" t="e">
        <f t="shared" si="4374"/>
        <v>#N/A</v>
      </c>
      <c r="CH628" s="70" t="e">
        <f t="shared" si="4375"/>
        <v>#N/A</v>
      </c>
      <c r="CI628" s="70" t="e">
        <f t="shared" si="4376"/>
        <v>#N/A</v>
      </c>
      <c r="CJ628" s="70" t="e">
        <f t="shared" si="4377"/>
        <v>#N/A</v>
      </c>
      <c r="CK628" s="70" t="e">
        <f t="shared" si="4378"/>
        <v>#N/A</v>
      </c>
      <c r="CL628" s="71" t="e">
        <f t="shared" si="4379"/>
        <v>#N/A</v>
      </c>
    </row>
    <row r="629" spans="2:90" hidden="1" x14ac:dyDescent="0.4">
      <c r="B629" t="str">
        <f t="shared" si="4300"/>
        <v>2016(株)タクマエナジーメニューA</v>
      </c>
      <c r="C629" t="str">
        <f t="shared" si="4301"/>
        <v>2016(株)タクマエナジー</v>
      </c>
      <c r="D629">
        <v>2016</v>
      </c>
      <c r="E629">
        <v>2017</v>
      </c>
      <c r="G629" s="36" t="s">
        <v>217</v>
      </c>
      <c r="H629" s="40">
        <v>3.5100000000000002E-4</v>
      </c>
      <c r="I629" t="s">
        <v>279</v>
      </c>
      <c r="J629">
        <v>0</v>
      </c>
      <c r="L629" s="57" t="s">
        <v>2330</v>
      </c>
      <c r="M629" s="58">
        <v>2016</v>
      </c>
      <c r="N629" s="59" t="s">
        <v>350</v>
      </c>
      <c r="P629" s="57" t="s">
        <v>732</v>
      </c>
      <c r="Q629" s="58" t="e">
        <f t="shared" si="4308"/>
        <v>#N/A</v>
      </c>
      <c r="R629" s="58" t="e">
        <f t="shared" si="4309"/>
        <v>#N/A</v>
      </c>
      <c r="S629" s="58" t="e">
        <f t="shared" si="4310"/>
        <v>#N/A</v>
      </c>
      <c r="T629" s="58" t="e">
        <f t="shared" si="4311"/>
        <v>#N/A</v>
      </c>
      <c r="U629" s="58" t="e">
        <f t="shared" si="4312"/>
        <v>#N/A</v>
      </c>
      <c r="V629" s="58" t="e">
        <f t="shared" si="4313"/>
        <v>#N/A</v>
      </c>
      <c r="W629" s="58" t="e">
        <f t="shared" si="4314"/>
        <v>#N/A</v>
      </c>
      <c r="X629" s="58" t="e">
        <f t="shared" si="4315"/>
        <v>#N/A</v>
      </c>
      <c r="Y629" s="58" t="e">
        <f t="shared" si="4316"/>
        <v>#N/A</v>
      </c>
      <c r="Z629" s="58" t="e">
        <f t="shared" si="4317"/>
        <v>#N/A</v>
      </c>
      <c r="AA629" s="58">
        <f t="shared" si="4318"/>
        <v>1765</v>
      </c>
      <c r="AB629" s="58">
        <f t="shared" si="4319"/>
        <v>1765</v>
      </c>
      <c r="AC629" s="58">
        <f t="shared" si="4320"/>
        <v>2272</v>
      </c>
      <c r="AD629" s="58">
        <f t="shared" si="4321"/>
        <v>2272</v>
      </c>
      <c r="AE629" s="58">
        <f t="shared" si="4322"/>
        <v>2812</v>
      </c>
      <c r="AF629" s="58">
        <f t="shared" si="4323"/>
        <v>2812</v>
      </c>
      <c r="AG629" s="58" t="e">
        <f t="shared" si="4324"/>
        <v>#N/A</v>
      </c>
      <c r="AH629" s="58" t="e">
        <f t="shared" si="4325"/>
        <v>#N/A</v>
      </c>
      <c r="AI629" s="58" t="e">
        <f t="shared" ref="AI629:AI644" si="4676">MATCH(AI$3&amp;$P629,$L:$L,0)</f>
        <v>#N/A</v>
      </c>
      <c r="AJ629" s="58" t="e">
        <f t="shared" ref="AJ629" si="4677">AI629+COUNTIF($L:$L,AI$2&amp;$P629)-1</f>
        <v>#N/A</v>
      </c>
      <c r="AK629" s="58" t="e">
        <f t="shared" ref="AK629:AK644" si="4678">MATCH(AK$3&amp;$P629,$L:$L,0)</f>
        <v>#N/A</v>
      </c>
      <c r="AL629" s="58" t="e">
        <f t="shared" ref="AL629" si="4679">AK629+COUNTIF($L:$L,AK$2&amp;$P629)-1</f>
        <v>#N/A</v>
      </c>
      <c r="AM629" s="58" t="e">
        <f t="shared" ref="AM629:AM644" si="4680">MATCH(AM$3&amp;$P629,$L:$L,0)</f>
        <v>#N/A</v>
      </c>
      <c r="AN629" s="58" t="e">
        <f t="shared" ref="AN629" si="4681">AM629+COUNTIF($L:$L,AM$2&amp;$P629)-1</f>
        <v>#N/A</v>
      </c>
      <c r="AO629" s="58" t="e">
        <f t="shared" ref="AO629:AO644" si="4682">MATCH(AO$3&amp;$P629,$L:$L,0)</f>
        <v>#N/A</v>
      </c>
      <c r="AP629" s="58" t="e">
        <f t="shared" ref="AP629" si="4683">AO629+COUNTIF($L:$L,AO$2&amp;$P629)-1</f>
        <v>#N/A</v>
      </c>
      <c r="AQ629" s="58" t="e">
        <f t="shared" ref="AQ629:AQ644" si="4684">MATCH(AQ$3&amp;$P629,$L:$L,0)</f>
        <v>#N/A</v>
      </c>
      <c r="AR629" s="58" t="e">
        <f t="shared" ref="AR629" si="4685">AQ629+COUNTIF($L:$L,AQ$2&amp;$P629)-1</f>
        <v>#N/A</v>
      </c>
      <c r="AS629" s="58" t="e">
        <f t="shared" ref="AS629:AS644" si="4686">MATCH(AS$3&amp;$P629,$L:$L,0)</f>
        <v>#N/A</v>
      </c>
      <c r="AT629" s="58" t="e">
        <f t="shared" ref="AT629" si="4687">AS629+COUNTIF($L:$L,AS$2&amp;$P629)-1</f>
        <v>#N/A</v>
      </c>
      <c r="AU629" s="58" t="e">
        <f t="shared" ref="AU629:AU644" si="4688">MATCH(AU$3&amp;$P629,$L:$L,0)</f>
        <v>#N/A</v>
      </c>
      <c r="AV629" s="58" t="e">
        <f t="shared" si="4339"/>
        <v>#N/A</v>
      </c>
      <c r="AW629" s="58" t="e">
        <f t="shared" si="4340"/>
        <v>#N/A</v>
      </c>
      <c r="AX629" s="58" t="e">
        <f t="shared" si="4341"/>
        <v>#N/A</v>
      </c>
      <c r="AY629" s="58" t="e">
        <f t="shared" si="4342"/>
        <v>#N/A</v>
      </c>
      <c r="AZ629" s="59" t="e">
        <f t="shared" si="4343"/>
        <v>#N/A</v>
      </c>
      <c r="BB629" s="66" t="s">
        <v>732</v>
      </c>
      <c r="BC629" s="67" t="e">
        <f t="shared" si="4344"/>
        <v>#N/A</v>
      </c>
      <c r="BD629" s="67" t="e">
        <f t="shared" si="4345"/>
        <v>#N/A</v>
      </c>
      <c r="BE629" s="67" t="e">
        <f t="shared" si="4346"/>
        <v>#N/A</v>
      </c>
      <c r="BF629" s="67" t="e">
        <f t="shared" si="4347"/>
        <v>#N/A</v>
      </c>
      <c r="BG629" s="67" t="e">
        <f t="shared" si="4348"/>
        <v>#N/A</v>
      </c>
      <c r="BH629" s="67" t="e">
        <f t="shared" si="4349"/>
        <v>#N/A</v>
      </c>
      <c r="BI629" s="67" t="e">
        <f t="shared" si="4350"/>
        <v>#N/A</v>
      </c>
      <c r="BJ629" s="67" t="e">
        <f t="shared" si="4351"/>
        <v>#N/A</v>
      </c>
      <c r="BK629" s="67" t="e">
        <f t="shared" si="4352"/>
        <v>#N/A</v>
      </c>
      <c r="BL629" s="67" t="e">
        <f t="shared" si="4353"/>
        <v>#N/A</v>
      </c>
      <c r="BM629" s="67">
        <f t="shared" si="4354"/>
        <v>2051</v>
      </c>
      <c r="BN629" s="67">
        <f t="shared" si="4355"/>
        <v>2051</v>
      </c>
      <c r="BO629" s="67">
        <f t="shared" si="4356"/>
        <v>2842</v>
      </c>
      <c r="BP629" s="67">
        <f t="shared" si="4357"/>
        <v>2843</v>
      </c>
      <c r="BQ629" s="67">
        <f t="shared" si="4358"/>
        <v>3845</v>
      </c>
      <c r="BR629" s="67">
        <f t="shared" si="4359"/>
        <v>3848</v>
      </c>
      <c r="BS629" s="67" t="e">
        <f t="shared" si="4360"/>
        <v>#N/A</v>
      </c>
      <c r="BT629" s="67" t="e">
        <f t="shared" si="4361"/>
        <v>#N/A</v>
      </c>
      <c r="BU629" s="67" t="e">
        <f t="shared" si="4362"/>
        <v>#N/A</v>
      </c>
      <c r="BV629" s="67" t="e">
        <f t="shared" si="4363"/>
        <v>#N/A</v>
      </c>
      <c r="BW629" s="67" t="e">
        <f t="shared" si="4364"/>
        <v>#N/A</v>
      </c>
      <c r="BX629" s="67" t="e">
        <f t="shared" si="4365"/>
        <v>#N/A</v>
      </c>
      <c r="BY629" s="67" t="e">
        <f t="shared" si="4366"/>
        <v>#N/A</v>
      </c>
      <c r="BZ629" s="67" t="e">
        <f t="shared" si="4367"/>
        <v>#N/A</v>
      </c>
      <c r="CA629" s="67" t="e">
        <f t="shared" si="4368"/>
        <v>#N/A</v>
      </c>
      <c r="CB629" s="67" t="e">
        <f t="shared" si="4369"/>
        <v>#N/A</v>
      </c>
      <c r="CC629" s="67" t="e">
        <f t="shared" si="4370"/>
        <v>#N/A</v>
      </c>
      <c r="CD629" s="67" t="e">
        <f t="shared" si="4371"/>
        <v>#N/A</v>
      </c>
      <c r="CE629" s="67" t="e">
        <f t="shared" si="4372"/>
        <v>#N/A</v>
      </c>
      <c r="CF629" s="67" t="e">
        <f t="shared" si="4373"/>
        <v>#N/A</v>
      </c>
      <c r="CG629" s="67" t="e">
        <f t="shared" si="4374"/>
        <v>#N/A</v>
      </c>
      <c r="CH629" s="67" t="e">
        <f t="shared" si="4375"/>
        <v>#N/A</v>
      </c>
      <c r="CI629" s="67" t="e">
        <f t="shared" si="4376"/>
        <v>#N/A</v>
      </c>
      <c r="CJ629" s="67" t="e">
        <f t="shared" si="4377"/>
        <v>#N/A</v>
      </c>
      <c r="CK629" s="67" t="e">
        <f t="shared" si="4378"/>
        <v>#N/A</v>
      </c>
      <c r="CL629" s="68" t="e">
        <f t="shared" si="4379"/>
        <v>#N/A</v>
      </c>
    </row>
    <row r="630" spans="2:90" hidden="1" x14ac:dyDescent="0.4">
      <c r="B630" t="str">
        <f t="shared" si="4300"/>
        <v>2016(株)タクマエナジー(参考値)事業者全体</v>
      </c>
      <c r="C630" t="str">
        <f t="shared" si="4301"/>
        <v>2016(株)タクマエナジー</v>
      </c>
      <c r="D630">
        <v>2016</v>
      </c>
      <c r="E630">
        <v>2017</v>
      </c>
      <c r="G630" s="41" t="s">
        <v>217</v>
      </c>
      <c r="H630">
        <v>5.6200000000000011E-4</v>
      </c>
      <c r="I630" t="s">
        <v>630</v>
      </c>
      <c r="J630">
        <v>4.37E-4</v>
      </c>
      <c r="L630" s="60" t="s">
        <v>2331</v>
      </c>
      <c r="M630" s="61">
        <v>2016</v>
      </c>
      <c r="N630" s="62" t="s">
        <v>135</v>
      </c>
      <c r="P630" s="60" t="s">
        <v>733</v>
      </c>
      <c r="Q630" s="61" t="e">
        <f t="shared" si="4308"/>
        <v>#N/A</v>
      </c>
      <c r="R630" s="61" t="e">
        <f t="shared" si="4309"/>
        <v>#N/A</v>
      </c>
      <c r="S630" s="61" t="e">
        <f t="shared" si="4310"/>
        <v>#N/A</v>
      </c>
      <c r="T630" s="61" t="e">
        <f t="shared" si="4311"/>
        <v>#N/A</v>
      </c>
      <c r="U630" s="61" t="e">
        <f t="shared" si="4312"/>
        <v>#N/A</v>
      </c>
      <c r="V630" s="61" t="e">
        <f t="shared" si="4313"/>
        <v>#N/A</v>
      </c>
      <c r="W630" s="61" t="e">
        <f t="shared" si="4314"/>
        <v>#N/A</v>
      </c>
      <c r="X630" s="61" t="e">
        <f t="shared" si="4315"/>
        <v>#N/A</v>
      </c>
      <c r="Y630" s="61" t="e">
        <f t="shared" si="4316"/>
        <v>#N/A</v>
      </c>
      <c r="Z630" s="61" t="e">
        <f t="shared" si="4317"/>
        <v>#N/A</v>
      </c>
      <c r="AA630" s="61">
        <f t="shared" si="4318"/>
        <v>1767</v>
      </c>
      <c r="AB630" s="61">
        <f t="shared" si="4319"/>
        <v>1767</v>
      </c>
      <c r="AC630" s="61">
        <f t="shared" si="4320"/>
        <v>2274</v>
      </c>
      <c r="AD630" s="61">
        <f t="shared" si="4321"/>
        <v>2274</v>
      </c>
      <c r="AE630" s="61">
        <f t="shared" si="4322"/>
        <v>2814</v>
      </c>
      <c r="AF630" s="61">
        <f t="shared" si="4323"/>
        <v>2814</v>
      </c>
      <c r="AG630" s="61" t="e">
        <f t="shared" si="4324"/>
        <v>#N/A</v>
      </c>
      <c r="AH630" s="61" t="e">
        <f t="shared" si="4325"/>
        <v>#N/A</v>
      </c>
      <c r="AI630" s="61" t="e">
        <f t="shared" si="4676"/>
        <v>#N/A</v>
      </c>
      <c r="AJ630" s="61" t="e">
        <f t="shared" ref="AJ630" si="4689">AI630+COUNTIF($L:$L,AI$2&amp;$P630)-1</f>
        <v>#N/A</v>
      </c>
      <c r="AK630" s="61" t="e">
        <f t="shared" si="4678"/>
        <v>#N/A</v>
      </c>
      <c r="AL630" s="61" t="e">
        <f t="shared" ref="AL630" si="4690">AK630+COUNTIF($L:$L,AK$2&amp;$P630)-1</f>
        <v>#N/A</v>
      </c>
      <c r="AM630" s="61" t="e">
        <f t="shared" si="4680"/>
        <v>#N/A</v>
      </c>
      <c r="AN630" s="61" t="e">
        <f t="shared" ref="AN630" si="4691">AM630+COUNTIF($L:$L,AM$2&amp;$P630)-1</f>
        <v>#N/A</v>
      </c>
      <c r="AO630" s="61" t="e">
        <f t="shared" si="4682"/>
        <v>#N/A</v>
      </c>
      <c r="AP630" s="61" t="e">
        <f t="shared" ref="AP630" si="4692">AO630+COUNTIF($L:$L,AO$2&amp;$P630)-1</f>
        <v>#N/A</v>
      </c>
      <c r="AQ630" s="61" t="e">
        <f t="shared" si="4684"/>
        <v>#N/A</v>
      </c>
      <c r="AR630" s="61" t="e">
        <f t="shared" ref="AR630" si="4693">AQ630+COUNTIF($L:$L,AQ$2&amp;$P630)-1</f>
        <v>#N/A</v>
      </c>
      <c r="AS630" s="61" t="e">
        <f t="shared" si="4686"/>
        <v>#N/A</v>
      </c>
      <c r="AT630" s="61" t="e">
        <f t="shared" ref="AT630" si="4694">AS630+COUNTIF($L:$L,AS$2&amp;$P630)-1</f>
        <v>#N/A</v>
      </c>
      <c r="AU630" s="61" t="e">
        <f t="shared" si="4688"/>
        <v>#N/A</v>
      </c>
      <c r="AV630" s="61" t="e">
        <f t="shared" si="4339"/>
        <v>#N/A</v>
      </c>
      <c r="AW630" s="61" t="e">
        <f t="shared" si="4340"/>
        <v>#N/A</v>
      </c>
      <c r="AX630" s="61" t="e">
        <f t="shared" si="4341"/>
        <v>#N/A</v>
      </c>
      <c r="AY630" s="61" t="e">
        <f t="shared" si="4342"/>
        <v>#N/A</v>
      </c>
      <c r="AZ630" s="62" t="e">
        <f t="shared" si="4343"/>
        <v>#N/A</v>
      </c>
      <c r="BB630" s="69" t="s">
        <v>733</v>
      </c>
      <c r="BC630" s="70" t="e">
        <f t="shared" si="4344"/>
        <v>#N/A</v>
      </c>
      <c r="BD630" s="70" t="e">
        <f t="shared" si="4345"/>
        <v>#N/A</v>
      </c>
      <c r="BE630" s="70" t="e">
        <f t="shared" si="4346"/>
        <v>#N/A</v>
      </c>
      <c r="BF630" s="70" t="e">
        <f t="shared" si="4347"/>
        <v>#N/A</v>
      </c>
      <c r="BG630" s="70" t="e">
        <f t="shared" si="4348"/>
        <v>#N/A</v>
      </c>
      <c r="BH630" s="70" t="e">
        <f t="shared" si="4349"/>
        <v>#N/A</v>
      </c>
      <c r="BI630" s="70" t="e">
        <f t="shared" si="4350"/>
        <v>#N/A</v>
      </c>
      <c r="BJ630" s="70" t="e">
        <f t="shared" si="4351"/>
        <v>#N/A</v>
      </c>
      <c r="BK630" s="70" t="e">
        <f t="shared" si="4352"/>
        <v>#N/A</v>
      </c>
      <c r="BL630" s="70" t="e">
        <f t="shared" si="4353"/>
        <v>#N/A</v>
      </c>
      <c r="BM630" s="70">
        <f t="shared" si="4354"/>
        <v>2053</v>
      </c>
      <c r="BN630" s="70">
        <f t="shared" si="4355"/>
        <v>2053</v>
      </c>
      <c r="BO630" s="70">
        <f t="shared" si="4356"/>
        <v>2845</v>
      </c>
      <c r="BP630" s="70">
        <f t="shared" si="4357"/>
        <v>2845</v>
      </c>
      <c r="BQ630" s="70">
        <f t="shared" si="4358"/>
        <v>3850</v>
      </c>
      <c r="BR630" s="70">
        <f t="shared" si="4359"/>
        <v>3850</v>
      </c>
      <c r="BS630" s="70" t="e">
        <f t="shared" si="4360"/>
        <v>#N/A</v>
      </c>
      <c r="BT630" s="70" t="e">
        <f t="shared" si="4361"/>
        <v>#N/A</v>
      </c>
      <c r="BU630" s="70" t="e">
        <f t="shared" si="4362"/>
        <v>#N/A</v>
      </c>
      <c r="BV630" s="70" t="e">
        <f t="shared" si="4363"/>
        <v>#N/A</v>
      </c>
      <c r="BW630" s="70" t="e">
        <f t="shared" si="4364"/>
        <v>#N/A</v>
      </c>
      <c r="BX630" s="70" t="e">
        <f t="shared" si="4365"/>
        <v>#N/A</v>
      </c>
      <c r="BY630" s="70" t="e">
        <f t="shared" si="4366"/>
        <v>#N/A</v>
      </c>
      <c r="BZ630" s="70" t="e">
        <f t="shared" si="4367"/>
        <v>#N/A</v>
      </c>
      <c r="CA630" s="70" t="e">
        <f t="shared" si="4368"/>
        <v>#N/A</v>
      </c>
      <c r="CB630" s="70" t="e">
        <f t="shared" si="4369"/>
        <v>#N/A</v>
      </c>
      <c r="CC630" s="70" t="e">
        <f t="shared" si="4370"/>
        <v>#N/A</v>
      </c>
      <c r="CD630" s="70" t="e">
        <f t="shared" si="4371"/>
        <v>#N/A</v>
      </c>
      <c r="CE630" s="70" t="e">
        <f t="shared" si="4372"/>
        <v>#N/A</v>
      </c>
      <c r="CF630" s="70" t="e">
        <f t="shared" si="4373"/>
        <v>#N/A</v>
      </c>
      <c r="CG630" s="70" t="e">
        <f t="shared" si="4374"/>
        <v>#N/A</v>
      </c>
      <c r="CH630" s="70" t="e">
        <f t="shared" si="4375"/>
        <v>#N/A</v>
      </c>
      <c r="CI630" s="70" t="e">
        <f t="shared" si="4376"/>
        <v>#N/A</v>
      </c>
      <c r="CJ630" s="70" t="e">
        <f t="shared" si="4377"/>
        <v>#N/A</v>
      </c>
      <c r="CK630" s="70" t="e">
        <f t="shared" si="4378"/>
        <v>#N/A</v>
      </c>
      <c r="CL630" s="71" t="e">
        <f t="shared" si="4379"/>
        <v>#N/A</v>
      </c>
    </row>
    <row r="631" spans="2:90" hidden="1" x14ac:dyDescent="0.4">
      <c r="B631" t="str">
        <f t="shared" si="4300"/>
        <v>2016(株)スマートテック</v>
      </c>
      <c r="C631" t="str">
        <f t="shared" si="4301"/>
        <v>2016(株)スマートテック</v>
      </c>
      <c r="D631">
        <v>2016</v>
      </c>
      <c r="E631">
        <v>2017</v>
      </c>
      <c r="G631" s="36" t="s">
        <v>329</v>
      </c>
      <c r="H631">
        <v>4.0499999999999998E-4</v>
      </c>
      <c r="J631">
        <v>5.2599999999999999E-4</v>
      </c>
      <c r="L631" s="57" t="s">
        <v>2332</v>
      </c>
      <c r="M631" s="58">
        <v>2016</v>
      </c>
      <c r="N631" s="59" t="s">
        <v>351</v>
      </c>
      <c r="P631" s="57" t="s">
        <v>734</v>
      </c>
      <c r="Q631" s="58" t="e">
        <f t="shared" si="4308"/>
        <v>#N/A</v>
      </c>
      <c r="R631" s="58" t="e">
        <f t="shared" si="4309"/>
        <v>#N/A</v>
      </c>
      <c r="S631" s="58" t="e">
        <f t="shared" si="4310"/>
        <v>#N/A</v>
      </c>
      <c r="T631" s="58" t="e">
        <f t="shared" si="4311"/>
        <v>#N/A</v>
      </c>
      <c r="U631" s="58" t="e">
        <f t="shared" si="4312"/>
        <v>#N/A</v>
      </c>
      <c r="V631" s="58" t="e">
        <f t="shared" si="4313"/>
        <v>#N/A</v>
      </c>
      <c r="W631" s="58" t="e">
        <f t="shared" si="4314"/>
        <v>#N/A</v>
      </c>
      <c r="X631" s="58" t="e">
        <f t="shared" si="4315"/>
        <v>#N/A</v>
      </c>
      <c r="Y631" s="58" t="e">
        <f t="shared" si="4316"/>
        <v>#N/A</v>
      </c>
      <c r="Z631" s="58" t="e">
        <f t="shared" si="4317"/>
        <v>#N/A</v>
      </c>
      <c r="AA631" s="58">
        <f t="shared" si="4318"/>
        <v>1768</v>
      </c>
      <c r="AB631" s="58">
        <f t="shared" si="4319"/>
        <v>1768</v>
      </c>
      <c r="AC631" s="58">
        <f t="shared" si="4320"/>
        <v>2275</v>
      </c>
      <c r="AD631" s="58">
        <f t="shared" si="4321"/>
        <v>2275</v>
      </c>
      <c r="AE631" s="58">
        <f t="shared" si="4322"/>
        <v>2815</v>
      </c>
      <c r="AF631" s="58">
        <f t="shared" si="4323"/>
        <v>2815</v>
      </c>
      <c r="AG631" s="58" t="e">
        <f t="shared" si="4324"/>
        <v>#N/A</v>
      </c>
      <c r="AH631" s="58" t="e">
        <f t="shared" si="4325"/>
        <v>#N/A</v>
      </c>
      <c r="AI631" s="58" t="e">
        <f t="shared" si="4676"/>
        <v>#N/A</v>
      </c>
      <c r="AJ631" s="58" t="e">
        <f t="shared" ref="AJ631" si="4695">AI631+COUNTIF($L:$L,AI$2&amp;$P631)-1</f>
        <v>#N/A</v>
      </c>
      <c r="AK631" s="58" t="e">
        <f t="shared" si="4678"/>
        <v>#N/A</v>
      </c>
      <c r="AL631" s="58" t="e">
        <f t="shared" ref="AL631" si="4696">AK631+COUNTIF($L:$L,AK$2&amp;$P631)-1</f>
        <v>#N/A</v>
      </c>
      <c r="AM631" s="58" t="e">
        <f t="shared" si="4680"/>
        <v>#N/A</v>
      </c>
      <c r="AN631" s="58" t="e">
        <f t="shared" ref="AN631" si="4697">AM631+COUNTIF($L:$L,AM$2&amp;$P631)-1</f>
        <v>#N/A</v>
      </c>
      <c r="AO631" s="58" t="e">
        <f t="shared" si="4682"/>
        <v>#N/A</v>
      </c>
      <c r="AP631" s="58" t="e">
        <f t="shared" ref="AP631" si="4698">AO631+COUNTIF($L:$L,AO$2&amp;$P631)-1</f>
        <v>#N/A</v>
      </c>
      <c r="AQ631" s="58" t="e">
        <f t="shared" si="4684"/>
        <v>#N/A</v>
      </c>
      <c r="AR631" s="58" t="e">
        <f t="shared" ref="AR631" si="4699">AQ631+COUNTIF($L:$L,AQ$2&amp;$P631)-1</f>
        <v>#N/A</v>
      </c>
      <c r="AS631" s="58" t="e">
        <f t="shared" si="4686"/>
        <v>#N/A</v>
      </c>
      <c r="AT631" s="58" t="e">
        <f t="shared" ref="AT631" si="4700">AS631+COUNTIF($L:$L,AS$2&amp;$P631)-1</f>
        <v>#N/A</v>
      </c>
      <c r="AU631" s="58" t="e">
        <f t="shared" si="4688"/>
        <v>#N/A</v>
      </c>
      <c r="AV631" s="58" t="e">
        <f t="shared" si="4339"/>
        <v>#N/A</v>
      </c>
      <c r="AW631" s="58" t="e">
        <f t="shared" si="4340"/>
        <v>#N/A</v>
      </c>
      <c r="AX631" s="58" t="e">
        <f t="shared" si="4341"/>
        <v>#N/A</v>
      </c>
      <c r="AY631" s="58" t="e">
        <f t="shared" si="4342"/>
        <v>#N/A</v>
      </c>
      <c r="AZ631" s="59" t="e">
        <f t="shared" si="4343"/>
        <v>#N/A</v>
      </c>
      <c r="BB631" s="66" t="s">
        <v>734</v>
      </c>
      <c r="BC631" s="67" t="e">
        <f t="shared" si="4344"/>
        <v>#N/A</v>
      </c>
      <c r="BD631" s="67" t="e">
        <f t="shared" si="4345"/>
        <v>#N/A</v>
      </c>
      <c r="BE631" s="67" t="e">
        <f t="shared" si="4346"/>
        <v>#N/A</v>
      </c>
      <c r="BF631" s="67" t="e">
        <f t="shared" si="4347"/>
        <v>#N/A</v>
      </c>
      <c r="BG631" s="67" t="e">
        <f t="shared" si="4348"/>
        <v>#N/A</v>
      </c>
      <c r="BH631" s="67" t="e">
        <f t="shared" si="4349"/>
        <v>#N/A</v>
      </c>
      <c r="BI631" s="67" t="e">
        <f t="shared" si="4350"/>
        <v>#N/A</v>
      </c>
      <c r="BJ631" s="67" t="e">
        <f t="shared" si="4351"/>
        <v>#N/A</v>
      </c>
      <c r="BK631" s="67" t="e">
        <f t="shared" si="4352"/>
        <v>#N/A</v>
      </c>
      <c r="BL631" s="67" t="e">
        <f t="shared" si="4353"/>
        <v>#N/A</v>
      </c>
      <c r="BM631" s="67">
        <f t="shared" si="4354"/>
        <v>2054</v>
      </c>
      <c r="BN631" s="67">
        <f t="shared" si="4355"/>
        <v>2054</v>
      </c>
      <c r="BO631" s="67">
        <f t="shared" si="4356"/>
        <v>2846</v>
      </c>
      <c r="BP631" s="67">
        <f t="shared" si="4357"/>
        <v>2846</v>
      </c>
      <c r="BQ631" s="67">
        <f t="shared" si="4358"/>
        <v>3851</v>
      </c>
      <c r="BR631" s="67">
        <f t="shared" si="4359"/>
        <v>3852</v>
      </c>
      <c r="BS631" s="67" t="e">
        <f t="shared" si="4360"/>
        <v>#N/A</v>
      </c>
      <c r="BT631" s="67" t="e">
        <f t="shared" si="4361"/>
        <v>#N/A</v>
      </c>
      <c r="BU631" s="67" t="e">
        <f t="shared" si="4362"/>
        <v>#N/A</v>
      </c>
      <c r="BV631" s="67" t="e">
        <f t="shared" si="4363"/>
        <v>#N/A</v>
      </c>
      <c r="BW631" s="67" t="e">
        <f t="shared" si="4364"/>
        <v>#N/A</v>
      </c>
      <c r="BX631" s="67" t="e">
        <f t="shared" si="4365"/>
        <v>#N/A</v>
      </c>
      <c r="BY631" s="67" t="e">
        <f t="shared" si="4366"/>
        <v>#N/A</v>
      </c>
      <c r="BZ631" s="67" t="e">
        <f t="shared" si="4367"/>
        <v>#N/A</v>
      </c>
      <c r="CA631" s="67" t="e">
        <f t="shared" si="4368"/>
        <v>#N/A</v>
      </c>
      <c r="CB631" s="67" t="e">
        <f t="shared" si="4369"/>
        <v>#N/A</v>
      </c>
      <c r="CC631" s="67" t="e">
        <f t="shared" si="4370"/>
        <v>#N/A</v>
      </c>
      <c r="CD631" s="67" t="e">
        <f t="shared" si="4371"/>
        <v>#N/A</v>
      </c>
      <c r="CE631" s="67" t="e">
        <f t="shared" si="4372"/>
        <v>#N/A</v>
      </c>
      <c r="CF631" s="67" t="e">
        <f t="shared" si="4373"/>
        <v>#N/A</v>
      </c>
      <c r="CG631" s="67" t="e">
        <f t="shared" si="4374"/>
        <v>#N/A</v>
      </c>
      <c r="CH631" s="67" t="e">
        <f t="shared" si="4375"/>
        <v>#N/A</v>
      </c>
      <c r="CI631" s="67" t="e">
        <f t="shared" si="4376"/>
        <v>#N/A</v>
      </c>
      <c r="CJ631" s="67" t="e">
        <f t="shared" si="4377"/>
        <v>#N/A</v>
      </c>
      <c r="CK631" s="67" t="e">
        <f t="shared" si="4378"/>
        <v>#N/A</v>
      </c>
      <c r="CL631" s="68" t="e">
        <f t="shared" si="4379"/>
        <v>#N/A</v>
      </c>
    </row>
    <row r="632" spans="2:90" hidden="1" x14ac:dyDescent="0.4">
      <c r="B632" t="str">
        <f t="shared" si="4300"/>
        <v>2016水戸電力(株)</v>
      </c>
      <c r="C632" t="str">
        <f t="shared" si="4301"/>
        <v>2016水戸電力(株)</v>
      </c>
      <c r="D632">
        <v>2016</v>
      </c>
      <c r="E632">
        <v>2017</v>
      </c>
      <c r="G632" s="36" t="s">
        <v>330</v>
      </c>
      <c r="H632">
        <v>3.6200000000000002E-4</v>
      </c>
      <c r="J632">
        <v>3.8900000000000002E-4</v>
      </c>
      <c r="L632" s="60" t="s">
        <v>2333</v>
      </c>
      <c r="M632" s="61">
        <v>2016</v>
      </c>
      <c r="N632" s="62" t="s">
        <v>352</v>
      </c>
      <c r="P632" s="60" t="s">
        <v>735</v>
      </c>
      <c r="Q632" s="61" t="e">
        <f t="shared" si="4308"/>
        <v>#N/A</v>
      </c>
      <c r="R632" s="61" t="e">
        <f t="shared" si="4309"/>
        <v>#N/A</v>
      </c>
      <c r="S632" s="61" t="e">
        <f t="shared" si="4310"/>
        <v>#N/A</v>
      </c>
      <c r="T632" s="61" t="e">
        <f t="shared" si="4311"/>
        <v>#N/A</v>
      </c>
      <c r="U632" s="61" t="e">
        <f t="shared" si="4312"/>
        <v>#N/A</v>
      </c>
      <c r="V632" s="61" t="e">
        <f t="shared" si="4313"/>
        <v>#N/A</v>
      </c>
      <c r="W632" s="61" t="e">
        <f t="shared" si="4314"/>
        <v>#N/A</v>
      </c>
      <c r="X632" s="61" t="e">
        <f t="shared" si="4315"/>
        <v>#N/A</v>
      </c>
      <c r="Y632" s="61" t="e">
        <f t="shared" si="4316"/>
        <v>#N/A</v>
      </c>
      <c r="Z632" s="61" t="e">
        <f t="shared" si="4317"/>
        <v>#N/A</v>
      </c>
      <c r="AA632" s="61">
        <f t="shared" si="4318"/>
        <v>1769</v>
      </c>
      <c r="AB632" s="61">
        <f t="shared" si="4319"/>
        <v>1769</v>
      </c>
      <c r="AC632" s="61">
        <f t="shared" si="4320"/>
        <v>2276</v>
      </c>
      <c r="AD632" s="61">
        <f t="shared" si="4321"/>
        <v>2276</v>
      </c>
      <c r="AE632" s="61">
        <f t="shared" si="4322"/>
        <v>2816</v>
      </c>
      <c r="AF632" s="61">
        <f t="shared" si="4323"/>
        <v>2816</v>
      </c>
      <c r="AG632" s="61" t="e">
        <f t="shared" si="4324"/>
        <v>#N/A</v>
      </c>
      <c r="AH632" s="61" t="e">
        <f t="shared" si="4325"/>
        <v>#N/A</v>
      </c>
      <c r="AI632" s="61" t="e">
        <f t="shared" si="4676"/>
        <v>#N/A</v>
      </c>
      <c r="AJ632" s="61" t="e">
        <f t="shared" ref="AJ632" si="4701">AI632+COUNTIF($L:$L,AI$2&amp;$P632)-1</f>
        <v>#N/A</v>
      </c>
      <c r="AK632" s="61" t="e">
        <f t="shared" si="4678"/>
        <v>#N/A</v>
      </c>
      <c r="AL632" s="61" t="e">
        <f t="shared" ref="AL632" si="4702">AK632+COUNTIF($L:$L,AK$2&amp;$P632)-1</f>
        <v>#N/A</v>
      </c>
      <c r="AM632" s="61" t="e">
        <f t="shared" si="4680"/>
        <v>#N/A</v>
      </c>
      <c r="AN632" s="61" t="e">
        <f t="shared" ref="AN632" si="4703">AM632+COUNTIF($L:$L,AM$2&amp;$P632)-1</f>
        <v>#N/A</v>
      </c>
      <c r="AO632" s="61" t="e">
        <f t="shared" si="4682"/>
        <v>#N/A</v>
      </c>
      <c r="AP632" s="61" t="e">
        <f t="shared" ref="AP632" si="4704">AO632+COUNTIF($L:$L,AO$2&amp;$P632)-1</f>
        <v>#N/A</v>
      </c>
      <c r="AQ632" s="61" t="e">
        <f t="shared" si="4684"/>
        <v>#N/A</v>
      </c>
      <c r="AR632" s="61" t="e">
        <f t="shared" ref="AR632" si="4705">AQ632+COUNTIF($L:$L,AQ$2&amp;$P632)-1</f>
        <v>#N/A</v>
      </c>
      <c r="AS632" s="61" t="e">
        <f t="shared" si="4686"/>
        <v>#N/A</v>
      </c>
      <c r="AT632" s="61" t="e">
        <f t="shared" ref="AT632" si="4706">AS632+COUNTIF($L:$L,AS$2&amp;$P632)-1</f>
        <v>#N/A</v>
      </c>
      <c r="AU632" s="61" t="e">
        <f t="shared" si="4688"/>
        <v>#N/A</v>
      </c>
      <c r="AV632" s="61" t="e">
        <f t="shared" si="4339"/>
        <v>#N/A</v>
      </c>
      <c r="AW632" s="61" t="e">
        <f t="shared" si="4340"/>
        <v>#N/A</v>
      </c>
      <c r="AX632" s="61" t="e">
        <f t="shared" si="4341"/>
        <v>#N/A</v>
      </c>
      <c r="AY632" s="61" t="e">
        <f t="shared" si="4342"/>
        <v>#N/A</v>
      </c>
      <c r="AZ632" s="62" t="e">
        <f t="shared" si="4343"/>
        <v>#N/A</v>
      </c>
      <c r="BB632" s="69" t="s">
        <v>735</v>
      </c>
      <c r="BC632" s="70" t="e">
        <f t="shared" si="4344"/>
        <v>#N/A</v>
      </c>
      <c r="BD632" s="70" t="e">
        <f t="shared" si="4345"/>
        <v>#N/A</v>
      </c>
      <c r="BE632" s="70" t="e">
        <f t="shared" si="4346"/>
        <v>#N/A</v>
      </c>
      <c r="BF632" s="70" t="e">
        <f t="shared" si="4347"/>
        <v>#N/A</v>
      </c>
      <c r="BG632" s="70" t="e">
        <f t="shared" si="4348"/>
        <v>#N/A</v>
      </c>
      <c r="BH632" s="70" t="e">
        <f t="shared" si="4349"/>
        <v>#N/A</v>
      </c>
      <c r="BI632" s="70" t="e">
        <f t="shared" si="4350"/>
        <v>#N/A</v>
      </c>
      <c r="BJ632" s="70" t="e">
        <f t="shared" si="4351"/>
        <v>#N/A</v>
      </c>
      <c r="BK632" s="70" t="e">
        <f t="shared" si="4352"/>
        <v>#N/A</v>
      </c>
      <c r="BL632" s="70" t="e">
        <f t="shared" si="4353"/>
        <v>#N/A</v>
      </c>
      <c r="BM632" s="70">
        <f t="shared" si="4354"/>
        <v>2055</v>
      </c>
      <c r="BN632" s="70">
        <f t="shared" si="4355"/>
        <v>2055</v>
      </c>
      <c r="BO632" s="70">
        <f t="shared" si="4356"/>
        <v>2847</v>
      </c>
      <c r="BP632" s="70">
        <f t="shared" si="4357"/>
        <v>2847</v>
      </c>
      <c r="BQ632" s="70">
        <f t="shared" si="4358"/>
        <v>3853</v>
      </c>
      <c r="BR632" s="70">
        <f t="shared" si="4359"/>
        <v>3853</v>
      </c>
      <c r="BS632" s="70" t="e">
        <f t="shared" si="4360"/>
        <v>#N/A</v>
      </c>
      <c r="BT632" s="70" t="e">
        <f t="shared" si="4361"/>
        <v>#N/A</v>
      </c>
      <c r="BU632" s="70" t="e">
        <f t="shared" si="4362"/>
        <v>#N/A</v>
      </c>
      <c r="BV632" s="70" t="e">
        <f t="shared" si="4363"/>
        <v>#N/A</v>
      </c>
      <c r="BW632" s="70" t="e">
        <f t="shared" si="4364"/>
        <v>#N/A</v>
      </c>
      <c r="BX632" s="70" t="e">
        <f t="shared" si="4365"/>
        <v>#N/A</v>
      </c>
      <c r="BY632" s="70" t="e">
        <f t="shared" si="4366"/>
        <v>#N/A</v>
      </c>
      <c r="BZ632" s="70" t="e">
        <f t="shared" si="4367"/>
        <v>#N/A</v>
      </c>
      <c r="CA632" s="70" t="e">
        <f t="shared" si="4368"/>
        <v>#N/A</v>
      </c>
      <c r="CB632" s="70" t="e">
        <f t="shared" si="4369"/>
        <v>#N/A</v>
      </c>
      <c r="CC632" s="70" t="e">
        <f t="shared" si="4370"/>
        <v>#N/A</v>
      </c>
      <c r="CD632" s="70" t="e">
        <f t="shared" si="4371"/>
        <v>#N/A</v>
      </c>
      <c r="CE632" s="70" t="e">
        <f t="shared" si="4372"/>
        <v>#N/A</v>
      </c>
      <c r="CF632" s="70" t="e">
        <f t="shared" si="4373"/>
        <v>#N/A</v>
      </c>
      <c r="CG632" s="70" t="e">
        <f t="shared" si="4374"/>
        <v>#N/A</v>
      </c>
      <c r="CH632" s="70" t="e">
        <f t="shared" si="4375"/>
        <v>#N/A</v>
      </c>
      <c r="CI632" s="70" t="e">
        <f t="shared" si="4376"/>
        <v>#N/A</v>
      </c>
      <c r="CJ632" s="70" t="e">
        <f t="shared" si="4377"/>
        <v>#N/A</v>
      </c>
      <c r="CK632" s="70" t="e">
        <f t="shared" si="4378"/>
        <v>#N/A</v>
      </c>
      <c r="CL632" s="71" t="e">
        <f t="shared" si="4379"/>
        <v>#N/A</v>
      </c>
    </row>
    <row r="633" spans="2:90" hidden="1" x14ac:dyDescent="0.4">
      <c r="B633" t="str">
        <f t="shared" si="4300"/>
        <v>2016丸紅新電力(株)</v>
      </c>
      <c r="C633" t="str">
        <f t="shared" si="4301"/>
        <v>2016丸紅新電力(株)</v>
      </c>
      <c r="D633">
        <v>2016</v>
      </c>
      <c r="E633">
        <v>2017</v>
      </c>
      <c r="G633" s="36" t="s">
        <v>331</v>
      </c>
      <c r="H633">
        <v>5.8999999999999992E-4</v>
      </c>
      <c r="J633">
        <v>4.8500000000000003E-4</v>
      </c>
      <c r="L633" s="57" t="s">
        <v>2334</v>
      </c>
      <c r="M633" s="58">
        <v>2016</v>
      </c>
      <c r="N633" s="59" t="s">
        <v>353</v>
      </c>
      <c r="P633" s="57" t="s">
        <v>736</v>
      </c>
      <c r="Q633" s="58" t="e">
        <f t="shared" si="4308"/>
        <v>#N/A</v>
      </c>
      <c r="R633" s="58" t="e">
        <f t="shared" si="4309"/>
        <v>#N/A</v>
      </c>
      <c r="S633" s="58" t="e">
        <f t="shared" si="4310"/>
        <v>#N/A</v>
      </c>
      <c r="T633" s="58" t="e">
        <f t="shared" si="4311"/>
        <v>#N/A</v>
      </c>
      <c r="U633" s="58" t="e">
        <f t="shared" si="4312"/>
        <v>#N/A</v>
      </c>
      <c r="V633" s="58" t="e">
        <f t="shared" si="4313"/>
        <v>#N/A</v>
      </c>
      <c r="W633" s="58" t="e">
        <f t="shared" si="4314"/>
        <v>#N/A</v>
      </c>
      <c r="X633" s="58" t="e">
        <f t="shared" si="4315"/>
        <v>#N/A</v>
      </c>
      <c r="Y633" s="58" t="e">
        <f t="shared" si="4316"/>
        <v>#N/A</v>
      </c>
      <c r="Z633" s="58" t="e">
        <f t="shared" si="4317"/>
        <v>#N/A</v>
      </c>
      <c r="AA633" s="58">
        <f t="shared" si="4318"/>
        <v>1770</v>
      </c>
      <c r="AB633" s="58">
        <f t="shared" si="4319"/>
        <v>1770</v>
      </c>
      <c r="AC633" s="58">
        <f t="shared" si="4320"/>
        <v>2277</v>
      </c>
      <c r="AD633" s="58">
        <f t="shared" si="4321"/>
        <v>2277</v>
      </c>
      <c r="AE633" s="58">
        <f t="shared" si="4322"/>
        <v>2817</v>
      </c>
      <c r="AF633" s="58">
        <f t="shared" si="4323"/>
        <v>2817</v>
      </c>
      <c r="AG633" s="58" t="e">
        <f t="shared" si="4324"/>
        <v>#N/A</v>
      </c>
      <c r="AH633" s="58" t="e">
        <f t="shared" si="4325"/>
        <v>#N/A</v>
      </c>
      <c r="AI633" s="58" t="e">
        <f t="shared" si="4676"/>
        <v>#N/A</v>
      </c>
      <c r="AJ633" s="58" t="e">
        <f t="shared" ref="AJ633" si="4707">AI633+COUNTIF($L:$L,AI$2&amp;$P633)-1</f>
        <v>#N/A</v>
      </c>
      <c r="AK633" s="58" t="e">
        <f t="shared" si="4678"/>
        <v>#N/A</v>
      </c>
      <c r="AL633" s="58" t="e">
        <f t="shared" ref="AL633" si="4708">AK633+COUNTIF($L:$L,AK$2&amp;$P633)-1</f>
        <v>#N/A</v>
      </c>
      <c r="AM633" s="58" t="e">
        <f t="shared" si="4680"/>
        <v>#N/A</v>
      </c>
      <c r="AN633" s="58" t="e">
        <f t="shared" ref="AN633" si="4709">AM633+COUNTIF($L:$L,AM$2&amp;$P633)-1</f>
        <v>#N/A</v>
      </c>
      <c r="AO633" s="58" t="e">
        <f t="shared" si="4682"/>
        <v>#N/A</v>
      </c>
      <c r="AP633" s="58" t="e">
        <f t="shared" ref="AP633" si="4710">AO633+COUNTIF($L:$L,AO$2&amp;$P633)-1</f>
        <v>#N/A</v>
      </c>
      <c r="AQ633" s="58" t="e">
        <f t="shared" si="4684"/>
        <v>#N/A</v>
      </c>
      <c r="AR633" s="58" t="e">
        <f t="shared" ref="AR633" si="4711">AQ633+COUNTIF($L:$L,AQ$2&amp;$P633)-1</f>
        <v>#N/A</v>
      </c>
      <c r="AS633" s="58" t="e">
        <f t="shared" si="4686"/>
        <v>#N/A</v>
      </c>
      <c r="AT633" s="58" t="e">
        <f t="shared" ref="AT633" si="4712">AS633+COUNTIF($L:$L,AS$2&amp;$P633)-1</f>
        <v>#N/A</v>
      </c>
      <c r="AU633" s="58" t="e">
        <f t="shared" si="4688"/>
        <v>#N/A</v>
      </c>
      <c r="AV633" s="58" t="e">
        <f t="shared" si="4339"/>
        <v>#N/A</v>
      </c>
      <c r="AW633" s="58" t="e">
        <f t="shared" si="4340"/>
        <v>#N/A</v>
      </c>
      <c r="AX633" s="58" t="e">
        <f t="shared" si="4341"/>
        <v>#N/A</v>
      </c>
      <c r="AY633" s="58" t="e">
        <f t="shared" si="4342"/>
        <v>#N/A</v>
      </c>
      <c r="AZ633" s="59" t="e">
        <f t="shared" si="4343"/>
        <v>#N/A</v>
      </c>
      <c r="BB633" s="66" t="s">
        <v>736</v>
      </c>
      <c r="BC633" s="67" t="e">
        <f t="shared" si="4344"/>
        <v>#N/A</v>
      </c>
      <c r="BD633" s="67" t="e">
        <f t="shared" si="4345"/>
        <v>#N/A</v>
      </c>
      <c r="BE633" s="67" t="e">
        <f t="shared" si="4346"/>
        <v>#N/A</v>
      </c>
      <c r="BF633" s="67" t="e">
        <f t="shared" si="4347"/>
        <v>#N/A</v>
      </c>
      <c r="BG633" s="67" t="e">
        <f t="shared" si="4348"/>
        <v>#N/A</v>
      </c>
      <c r="BH633" s="67" t="e">
        <f t="shared" si="4349"/>
        <v>#N/A</v>
      </c>
      <c r="BI633" s="67" t="e">
        <f t="shared" si="4350"/>
        <v>#N/A</v>
      </c>
      <c r="BJ633" s="67" t="e">
        <f t="shared" si="4351"/>
        <v>#N/A</v>
      </c>
      <c r="BK633" s="67" t="e">
        <f t="shared" si="4352"/>
        <v>#N/A</v>
      </c>
      <c r="BL633" s="67" t="e">
        <f t="shared" si="4353"/>
        <v>#N/A</v>
      </c>
      <c r="BM633" s="67">
        <f t="shared" si="4354"/>
        <v>2056</v>
      </c>
      <c r="BN633" s="67">
        <f t="shared" si="4355"/>
        <v>2056</v>
      </c>
      <c r="BO633" s="67">
        <f t="shared" si="4356"/>
        <v>2848</v>
      </c>
      <c r="BP633" s="67">
        <f t="shared" si="4357"/>
        <v>2848</v>
      </c>
      <c r="BQ633" s="67">
        <f t="shared" si="4358"/>
        <v>3854</v>
      </c>
      <c r="BR633" s="67">
        <f t="shared" si="4359"/>
        <v>3854</v>
      </c>
      <c r="BS633" s="67" t="e">
        <f t="shared" si="4360"/>
        <v>#N/A</v>
      </c>
      <c r="BT633" s="67" t="e">
        <f t="shared" si="4361"/>
        <v>#N/A</v>
      </c>
      <c r="BU633" s="67" t="e">
        <f t="shared" si="4362"/>
        <v>#N/A</v>
      </c>
      <c r="BV633" s="67" t="e">
        <f t="shared" si="4363"/>
        <v>#N/A</v>
      </c>
      <c r="BW633" s="67" t="e">
        <f t="shared" si="4364"/>
        <v>#N/A</v>
      </c>
      <c r="BX633" s="67" t="e">
        <f t="shared" si="4365"/>
        <v>#N/A</v>
      </c>
      <c r="BY633" s="67" t="e">
        <f t="shared" si="4366"/>
        <v>#N/A</v>
      </c>
      <c r="BZ633" s="67" t="e">
        <f t="shared" si="4367"/>
        <v>#N/A</v>
      </c>
      <c r="CA633" s="67" t="e">
        <f t="shared" si="4368"/>
        <v>#N/A</v>
      </c>
      <c r="CB633" s="67" t="e">
        <f t="shared" si="4369"/>
        <v>#N/A</v>
      </c>
      <c r="CC633" s="67" t="e">
        <f t="shared" si="4370"/>
        <v>#N/A</v>
      </c>
      <c r="CD633" s="67" t="e">
        <f t="shared" si="4371"/>
        <v>#N/A</v>
      </c>
      <c r="CE633" s="67" t="e">
        <f t="shared" si="4372"/>
        <v>#N/A</v>
      </c>
      <c r="CF633" s="67" t="e">
        <f t="shared" si="4373"/>
        <v>#N/A</v>
      </c>
      <c r="CG633" s="67" t="e">
        <f t="shared" si="4374"/>
        <v>#N/A</v>
      </c>
      <c r="CH633" s="67" t="e">
        <f t="shared" si="4375"/>
        <v>#N/A</v>
      </c>
      <c r="CI633" s="67" t="e">
        <f t="shared" si="4376"/>
        <v>#N/A</v>
      </c>
      <c r="CJ633" s="67" t="e">
        <f t="shared" si="4377"/>
        <v>#N/A</v>
      </c>
      <c r="CK633" s="67" t="e">
        <f t="shared" si="4378"/>
        <v>#N/A</v>
      </c>
      <c r="CL633" s="68" t="e">
        <f t="shared" si="4379"/>
        <v>#N/A</v>
      </c>
    </row>
    <row r="634" spans="2:90" hidden="1" x14ac:dyDescent="0.4">
      <c r="B634" t="str">
        <f t="shared" si="4300"/>
        <v>2016奈良電力(株)</v>
      </c>
      <c r="C634" t="str">
        <f t="shared" si="4301"/>
        <v>2016奈良電力(株)</v>
      </c>
      <c r="D634">
        <v>2016</v>
      </c>
      <c r="E634">
        <v>2017</v>
      </c>
      <c r="G634" s="36" t="s">
        <v>333</v>
      </c>
      <c r="H634">
        <v>2.03E-4</v>
      </c>
      <c r="J634">
        <v>5.5500000000000005E-4</v>
      </c>
      <c r="L634" s="60" t="s">
        <v>2335</v>
      </c>
      <c r="M634" s="61">
        <v>2016</v>
      </c>
      <c r="N634" s="62" t="s">
        <v>354</v>
      </c>
      <c r="P634" s="60" t="s">
        <v>737</v>
      </c>
      <c r="Q634" s="61" t="e">
        <f t="shared" si="4308"/>
        <v>#N/A</v>
      </c>
      <c r="R634" s="61" t="e">
        <f t="shared" si="4309"/>
        <v>#N/A</v>
      </c>
      <c r="S634" s="61" t="e">
        <f t="shared" si="4310"/>
        <v>#N/A</v>
      </c>
      <c r="T634" s="61" t="e">
        <f t="shared" si="4311"/>
        <v>#N/A</v>
      </c>
      <c r="U634" s="61" t="e">
        <f t="shared" si="4312"/>
        <v>#N/A</v>
      </c>
      <c r="V634" s="61" t="e">
        <f t="shared" si="4313"/>
        <v>#N/A</v>
      </c>
      <c r="W634" s="61" t="e">
        <f t="shared" si="4314"/>
        <v>#N/A</v>
      </c>
      <c r="X634" s="61" t="e">
        <f t="shared" si="4315"/>
        <v>#N/A</v>
      </c>
      <c r="Y634" s="61" t="e">
        <f t="shared" si="4316"/>
        <v>#N/A</v>
      </c>
      <c r="Z634" s="61" t="e">
        <f t="shared" si="4317"/>
        <v>#N/A</v>
      </c>
      <c r="AA634" s="61">
        <f t="shared" si="4318"/>
        <v>1771</v>
      </c>
      <c r="AB634" s="61">
        <f t="shared" si="4319"/>
        <v>1771</v>
      </c>
      <c r="AC634" s="61" t="e">
        <f t="shared" si="4320"/>
        <v>#N/A</v>
      </c>
      <c r="AD634" s="61" t="e">
        <f t="shared" si="4321"/>
        <v>#N/A</v>
      </c>
      <c r="AE634" s="61" t="e">
        <f t="shared" si="4322"/>
        <v>#N/A</v>
      </c>
      <c r="AF634" s="61" t="e">
        <f t="shared" si="4323"/>
        <v>#N/A</v>
      </c>
      <c r="AG634" s="61" t="e">
        <f t="shared" si="4324"/>
        <v>#N/A</v>
      </c>
      <c r="AH634" s="61" t="e">
        <f t="shared" si="4325"/>
        <v>#N/A</v>
      </c>
      <c r="AI634" s="61" t="e">
        <f t="shared" si="4676"/>
        <v>#N/A</v>
      </c>
      <c r="AJ634" s="61" t="e">
        <f t="shared" ref="AJ634" si="4713">AI634+COUNTIF($L:$L,AI$2&amp;$P634)-1</f>
        <v>#N/A</v>
      </c>
      <c r="AK634" s="61" t="e">
        <f t="shared" si="4678"/>
        <v>#N/A</v>
      </c>
      <c r="AL634" s="61" t="e">
        <f t="shared" ref="AL634" si="4714">AK634+COUNTIF($L:$L,AK$2&amp;$P634)-1</f>
        <v>#N/A</v>
      </c>
      <c r="AM634" s="61" t="e">
        <f t="shared" si="4680"/>
        <v>#N/A</v>
      </c>
      <c r="AN634" s="61" t="e">
        <f t="shared" ref="AN634" si="4715">AM634+COUNTIF($L:$L,AM$2&amp;$P634)-1</f>
        <v>#N/A</v>
      </c>
      <c r="AO634" s="61" t="e">
        <f t="shared" si="4682"/>
        <v>#N/A</v>
      </c>
      <c r="AP634" s="61" t="e">
        <f t="shared" ref="AP634" si="4716">AO634+COUNTIF($L:$L,AO$2&amp;$P634)-1</f>
        <v>#N/A</v>
      </c>
      <c r="AQ634" s="61" t="e">
        <f t="shared" si="4684"/>
        <v>#N/A</v>
      </c>
      <c r="AR634" s="61" t="e">
        <f t="shared" ref="AR634" si="4717">AQ634+COUNTIF($L:$L,AQ$2&amp;$P634)-1</f>
        <v>#N/A</v>
      </c>
      <c r="AS634" s="61" t="e">
        <f t="shared" si="4686"/>
        <v>#N/A</v>
      </c>
      <c r="AT634" s="61" t="e">
        <f t="shared" ref="AT634" si="4718">AS634+COUNTIF($L:$L,AS$2&amp;$P634)-1</f>
        <v>#N/A</v>
      </c>
      <c r="AU634" s="61" t="e">
        <f t="shared" si="4688"/>
        <v>#N/A</v>
      </c>
      <c r="AV634" s="61" t="e">
        <f t="shared" si="4339"/>
        <v>#N/A</v>
      </c>
      <c r="AW634" s="61" t="e">
        <f t="shared" si="4340"/>
        <v>#N/A</v>
      </c>
      <c r="AX634" s="61" t="e">
        <f t="shared" si="4341"/>
        <v>#N/A</v>
      </c>
      <c r="AY634" s="61" t="e">
        <f t="shared" si="4342"/>
        <v>#N/A</v>
      </c>
      <c r="AZ634" s="62" t="e">
        <f t="shared" si="4343"/>
        <v>#N/A</v>
      </c>
      <c r="BB634" s="69" t="s">
        <v>737</v>
      </c>
      <c r="BC634" s="70" t="e">
        <f t="shared" si="4344"/>
        <v>#N/A</v>
      </c>
      <c r="BD634" s="70" t="e">
        <f t="shared" si="4345"/>
        <v>#N/A</v>
      </c>
      <c r="BE634" s="70" t="e">
        <f t="shared" si="4346"/>
        <v>#N/A</v>
      </c>
      <c r="BF634" s="70" t="e">
        <f t="shared" si="4347"/>
        <v>#N/A</v>
      </c>
      <c r="BG634" s="70" t="e">
        <f t="shared" si="4348"/>
        <v>#N/A</v>
      </c>
      <c r="BH634" s="70" t="e">
        <f t="shared" si="4349"/>
        <v>#N/A</v>
      </c>
      <c r="BI634" s="70" t="e">
        <f t="shared" si="4350"/>
        <v>#N/A</v>
      </c>
      <c r="BJ634" s="70" t="e">
        <f t="shared" si="4351"/>
        <v>#N/A</v>
      </c>
      <c r="BK634" s="70" t="e">
        <f t="shared" si="4352"/>
        <v>#N/A</v>
      </c>
      <c r="BL634" s="70" t="e">
        <f t="shared" si="4353"/>
        <v>#N/A</v>
      </c>
      <c r="BM634" s="70">
        <f t="shared" si="4354"/>
        <v>2057</v>
      </c>
      <c r="BN634" s="70">
        <f t="shared" si="4355"/>
        <v>2057</v>
      </c>
      <c r="BO634" s="70" t="e">
        <f t="shared" si="4356"/>
        <v>#N/A</v>
      </c>
      <c r="BP634" s="70" t="e">
        <f t="shared" si="4357"/>
        <v>#N/A</v>
      </c>
      <c r="BQ634" s="70" t="e">
        <f t="shared" si="4358"/>
        <v>#N/A</v>
      </c>
      <c r="BR634" s="70" t="e">
        <f t="shared" si="4359"/>
        <v>#N/A</v>
      </c>
      <c r="BS634" s="70" t="e">
        <f t="shared" si="4360"/>
        <v>#N/A</v>
      </c>
      <c r="BT634" s="70" t="e">
        <f t="shared" si="4361"/>
        <v>#N/A</v>
      </c>
      <c r="BU634" s="70" t="e">
        <f t="shared" si="4362"/>
        <v>#N/A</v>
      </c>
      <c r="BV634" s="70" t="e">
        <f t="shared" si="4363"/>
        <v>#N/A</v>
      </c>
      <c r="BW634" s="70" t="e">
        <f t="shared" si="4364"/>
        <v>#N/A</v>
      </c>
      <c r="BX634" s="70" t="e">
        <f t="shared" si="4365"/>
        <v>#N/A</v>
      </c>
      <c r="BY634" s="70" t="e">
        <f t="shared" si="4366"/>
        <v>#N/A</v>
      </c>
      <c r="BZ634" s="70" t="e">
        <f t="shared" si="4367"/>
        <v>#N/A</v>
      </c>
      <c r="CA634" s="70" t="e">
        <f t="shared" si="4368"/>
        <v>#N/A</v>
      </c>
      <c r="CB634" s="70" t="e">
        <f t="shared" si="4369"/>
        <v>#N/A</v>
      </c>
      <c r="CC634" s="70" t="e">
        <f t="shared" si="4370"/>
        <v>#N/A</v>
      </c>
      <c r="CD634" s="70" t="e">
        <f t="shared" si="4371"/>
        <v>#N/A</v>
      </c>
      <c r="CE634" s="70" t="e">
        <f t="shared" si="4372"/>
        <v>#N/A</v>
      </c>
      <c r="CF634" s="70" t="e">
        <f t="shared" si="4373"/>
        <v>#N/A</v>
      </c>
      <c r="CG634" s="70" t="e">
        <f t="shared" si="4374"/>
        <v>#N/A</v>
      </c>
      <c r="CH634" s="70" t="e">
        <f t="shared" si="4375"/>
        <v>#N/A</v>
      </c>
      <c r="CI634" s="70" t="e">
        <f t="shared" si="4376"/>
        <v>#N/A</v>
      </c>
      <c r="CJ634" s="70" t="e">
        <f t="shared" si="4377"/>
        <v>#N/A</v>
      </c>
      <c r="CK634" s="70" t="e">
        <f t="shared" si="4378"/>
        <v>#N/A</v>
      </c>
      <c r="CL634" s="71" t="e">
        <f t="shared" si="4379"/>
        <v>#N/A</v>
      </c>
    </row>
    <row r="635" spans="2:90" hidden="1" x14ac:dyDescent="0.4">
      <c r="B635" t="str">
        <f t="shared" si="4300"/>
        <v>2016日立造船(株)メニューA</v>
      </c>
      <c r="C635" t="str">
        <f t="shared" si="4301"/>
        <v>2016日立造船(株)</v>
      </c>
      <c r="D635">
        <v>2016</v>
      </c>
      <c r="E635">
        <v>2017</v>
      </c>
      <c r="G635" s="36" t="s">
        <v>334</v>
      </c>
      <c r="H635" s="40">
        <v>2.03E-4</v>
      </c>
      <c r="I635" t="s">
        <v>279</v>
      </c>
      <c r="J635">
        <v>0</v>
      </c>
      <c r="L635" s="57" t="s">
        <v>2336</v>
      </c>
      <c r="M635" s="58">
        <v>2016</v>
      </c>
      <c r="N635" s="59" t="s">
        <v>196</v>
      </c>
      <c r="P635" s="57" t="s">
        <v>738</v>
      </c>
      <c r="Q635" s="58" t="e">
        <f t="shared" si="4308"/>
        <v>#N/A</v>
      </c>
      <c r="R635" s="58" t="e">
        <f t="shared" si="4309"/>
        <v>#N/A</v>
      </c>
      <c r="S635" s="58" t="e">
        <f t="shared" si="4310"/>
        <v>#N/A</v>
      </c>
      <c r="T635" s="58" t="e">
        <f t="shared" si="4311"/>
        <v>#N/A</v>
      </c>
      <c r="U635" s="58" t="e">
        <f t="shared" si="4312"/>
        <v>#N/A</v>
      </c>
      <c r="V635" s="58" t="e">
        <f t="shared" si="4313"/>
        <v>#N/A</v>
      </c>
      <c r="W635" s="58" t="e">
        <f t="shared" si="4314"/>
        <v>#N/A</v>
      </c>
      <c r="X635" s="58" t="e">
        <f t="shared" si="4315"/>
        <v>#N/A</v>
      </c>
      <c r="Y635" s="58" t="e">
        <f t="shared" si="4316"/>
        <v>#N/A</v>
      </c>
      <c r="Z635" s="58" t="e">
        <f t="shared" si="4317"/>
        <v>#N/A</v>
      </c>
      <c r="AA635" s="58">
        <f t="shared" si="4318"/>
        <v>1772</v>
      </c>
      <c r="AB635" s="58">
        <f t="shared" si="4319"/>
        <v>1772</v>
      </c>
      <c r="AC635" s="58">
        <f t="shared" si="4320"/>
        <v>2279</v>
      </c>
      <c r="AD635" s="58">
        <f t="shared" si="4321"/>
        <v>2279</v>
      </c>
      <c r="AE635" s="58">
        <f t="shared" si="4322"/>
        <v>2819</v>
      </c>
      <c r="AF635" s="58">
        <f t="shared" si="4323"/>
        <v>2819</v>
      </c>
      <c r="AG635" s="58" t="e">
        <f t="shared" si="4324"/>
        <v>#N/A</v>
      </c>
      <c r="AH635" s="58" t="e">
        <f t="shared" si="4325"/>
        <v>#N/A</v>
      </c>
      <c r="AI635" s="58" t="e">
        <f t="shared" si="4676"/>
        <v>#N/A</v>
      </c>
      <c r="AJ635" s="58" t="e">
        <f t="shared" ref="AJ635" si="4719">AI635+COUNTIF($L:$L,AI$2&amp;$P635)-1</f>
        <v>#N/A</v>
      </c>
      <c r="AK635" s="58" t="e">
        <f t="shared" si="4678"/>
        <v>#N/A</v>
      </c>
      <c r="AL635" s="58" t="e">
        <f t="shared" ref="AL635" si="4720">AK635+COUNTIF($L:$L,AK$2&amp;$P635)-1</f>
        <v>#N/A</v>
      </c>
      <c r="AM635" s="58" t="e">
        <f t="shared" si="4680"/>
        <v>#N/A</v>
      </c>
      <c r="AN635" s="58" t="e">
        <f t="shared" ref="AN635" si="4721">AM635+COUNTIF($L:$L,AM$2&amp;$P635)-1</f>
        <v>#N/A</v>
      </c>
      <c r="AO635" s="58" t="e">
        <f t="shared" si="4682"/>
        <v>#N/A</v>
      </c>
      <c r="AP635" s="58" t="e">
        <f t="shared" ref="AP635" si="4722">AO635+COUNTIF($L:$L,AO$2&amp;$P635)-1</f>
        <v>#N/A</v>
      </c>
      <c r="AQ635" s="58" t="e">
        <f t="shared" si="4684"/>
        <v>#N/A</v>
      </c>
      <c r="AR635" s="58" t="e">
        <f t="shared" ref="AR635" si="4723">AQ635+COUNTIF($L:$L,AQ$2&amp;$P635)-1</f>
        <v>#N/A</v>
      </c>
      <c r="AS635" s="58" t="e">
        <f t="shared" si="4686"/>
        <v>#N/A</v>
      </c>
      <c r="AT635" s="58" t="e">
        <f t="shared" ref="AT635" si="4724">AS635+COUNTIF($L:$L,AS$2&amp;$P635)-1</f>
        <v>#N/A</v>
      </c>
      <c r="AU635" s="58" t="e">
        <f t="shared" si="4688"/>
        <v>#N/A</v>
      </c>
      <c r="AV635" s="58" t="e">
        <f t="shared" si="4339"/>
        <v>#N/A</v>
      </c>
      <c r="AW635" s="58" t="e">
        <f t="shared" si="4340"/>
        <v>#N/A</v>
      </c>
      <c r="AX635" s="58" t="e">
        <f t="shared" si="4341"/>
        <v>#N/A</v>
      </c>
      <c r="AY635" s="58" t="e">
        <f t="shared" si="4342"/>
        <v>#N/A</v>
      </c>
      <c r="AZ635" s="59" t="e">
        <f t="shared" si="4343"/>
        <v>#N/A</v>
      </c>
      <c r="BB635" s="66" t="s">
        <v>738</v>
      </c>
      <c r="BC635" s="67" t="e">
        <f t="shared" si="4344"/>
        <v>#N/A</v>
      </c>
      <c r="BD635" s="67" t="e">
        <f t="shared" si="4345"/>
        <v>#N/A</v>
      </c>
      <c r="BE635" s="67" t="e">
        <f t="shared" si="4346"/>
        <v>#N/A</v>
      </c>
      <c r="BF635" s="67" t="e">
        <f t="shared" si="4347"/>
        <v>#N/A</v>
      </c>
      <c r="BG635" s="67" t="e">
        <f t="shared" si="4348"/>
        <v>#N/A</v>
      </c>
      <c r="BH635" s="67" t="e">
        <f t="shared" si="4349"/>
        <v>#N/A</v>
      </c>
      <c r="BI635" s="67" t="e">
        <f t="shared" si="4350"/>
        <v>#N/A</v>
      </c>
      <c r="BJ635" s="67" t="e">
        <f t="shared" si="4351"/>
        <v>#N/A</v>
      </c>
      <c r="BK635" s="67" t="e">
        <f t="shared" si="4352"/>
        <v>#N/A</v>
      </c>
      <c r="BL635" s="67" t="e">
        <f t="shared" si="4353"/>
        <v>#N/A</v>
      </c>
      <c r="BM635" s="67">
        <f t="shared" si="4354"/>
        <v>2058</v>
      </c>
      <c r="BN635" s="67">
        <f t="shared" si="4355"/>
        <v>2058</v>
      </c>
      <c r="BO635" s="67">
        <f t="shared" si="4356"/>
        <v>2850</v>
      </c>
      <c r="BP635" s="67">
        <f t="shared" si="4357"/>
        <v>2850</v>
      </c>
      <c r="BQ635" s="67">
        <f t="shared" si="4358"/>
        <v>3856</v>
      </c>
      <c r="BR635" s="67">
        <f t="shared" si="4359"/>
        <v>3856</v>
      </c>
      <c r="BS635" s="67" t="e">
        <f t="shared" si="4360"/>
        <v>#N/A</v>
      </c>
      <c r="BT635" s="67" t="e">
        <f t="shared" si="4361"/>
        <v>#N/A</v>
      </c>
      <c r="BU635" s="67" t="e">
        <f t="shared" si="4362"/>
        <v>#N/A</v>
      </c>
      <c r="BV635" s="67" t="e">
        <f t="shared" si="4363"/>
        <v>#N/A</v>
      </c>
      <c r="BW635" s="67" t="e">
        <f t="shared" si="4364"/>
        <v>#N/A</v>
      </c>
      <c r="BX635" s="67" t="e">
        <f t="shared" si="4365"/>
        <v>#N/A</v>
      </c>
      <c r="BY635" s="67" t="e">
        <f t="shared" si="4366"/>
        <v>#N/A</v>
      </c>
      <c r="BZ635" s="67" t="e">
        <f t="shared" si="4367"/>
        <v>#N/A</v>
      </c>
      <c r="CA635" s="67" t="e">
        <f t="shared" si="4368"/>
        <v>#N/A</v>
      </c>
      <c r="CB635" s="67" t="e">
        <f t="shared" si="4369"/>
        <v>#N/A</v>
      </c>
      <c r="CC635" s="67" t="e">
        <f t="shared" si="4370"/>
        <v>#N/A</v>
      </c>
      <c r="CD635" s="67" t="e">
        <f t="shared" si="4371"/>
        <v>#N/A</v>
      </c>
      <c r="CE635" s="67" t="e">
        <f t="shared" si="4372"/>
        <v>#N/A</v>
      </c>
      <c r="CF635" s="67" t="e">
        <f t="shared" si="4373"/>
        <v>#N/A</v>
      </c>
      <c r="CG635" s="67" t="e">
        <f t="shared" si="4374"/>
        <v>#N/A</v>
      </c>
      <c r="CH635" s="67" t="e">
        <f t="shared" si="4375"/>
        <v>#N/A</v>
      </c>
      <c r="CI635" s="67" t="e">
        <f t="shared" si="4376"/>
        <v>#N/A</v>
      </c>
      <c r="CJ635" s="67" t="e">
        <f t="shared" si="4377"/>
        <v>#N/A</v>
      </c>
      <c r="CK635" s="67" t="e">
        <f t="shared" si="4378"/>
        <v>#N/A</v>
      </c>
      <c r="CL635" s="68" t="e">
        <f t="shared" si="4379"/>
        <v>#N/A</v>
      </c>
    </row>
    <row r="636" spans="2:90" hidden="1" x14ac:dyDescent="0.4">
      <c r="B636" t="str">
        <f t="shared" si="4300"/>
        <v>2016日立造船(株)(参考値)事業者全体</v>
      </c>
      <c r="C636" t="str">
        <f t="shared" si="4301"/>
        <v>2016日立造船(株)</v>
      </c>
      <c r="D636">
        <v>2016</v>
      </c>
      <c r="E636">
        <v>2017</v>
      </c>
      <c r="G636" s="41" t="s">
        <v>334</v>
      </c>
      <c r="H636">
        <v>5.1599999999999997E-4</v>
      </c>
      <c r="I636" t="s">
        <v>630</v>
      </c>
      <c r="J636">
        <v>8.5000000000000006E-5</v>
      </c>
      <c r="L636" s="60" t="s">
        <v>2337</v>
      </c>
      <c r="M636" s="61">
        <v>2016</v>
      </c>
      <c r="N636" s="62" t="s">
        <v>355</v>
      </c>
      <c r="P636" s="60" t="s">
        <v>739</v>
      </c>
      <c r="Q636" s="61" t="e">
        <f t="shared" si="4308"/>
        <v>#N/A</v>
      </c>
      <c r="R636" s="61" t="e">
        <f t="shared" si="4309"/>
        <v>#N/A</v>
      </c>
      <c r="S636" s="61" t="e">
        <f t="shared" si="4310"/>
        <v>#N/A</v>
      </c>
      <c r="T636" s="61" t="e">
        <f t="shared" si="4311"/>
        <v>#N/A</v>
      </c>
      <c r="U636" s="61" t="e">
        <f t="shared" si="4312"/>
        <v>#N/A</v>
      </c>
      <c r="V636" s="61" t="e">
        <f t="shared" si="4313"/>
        <v>#N/A</v>
      </c>
      <c r="W636" s="61" t="e">
        <f t="shared" si="4314"/>
        <v>#N/A</v>
      </c>
      <c r="X636" s="61" t="e">
        <f t="shared" si="4315"/>
        <v>#N/A</v>
      </c>
      <c r="Y636" s="61" t="e">
        <f t="shared" si="4316"/>
        <v>#N/A</v>
      </c>
      <c r="Z636" s="61" t="e">
        <f t="shared" si="4317"/>
        <v>#N/A</v>
      </c>
      <c r="AA636" s="61">
        <f t="shared" si="4318"/>
        <v>1773</v>
      </c>
      <c r="AB636" s="61">
        <f t="shared" si="4319"/>
        <v>1773</v>
      </c>
      <c r="AC636" s="61">
        <f t="shared" si="4320"/>
        <v>2280</v>
      </c>
      <c r="AD636" s="61">
        <f t="shared" si="4321"/>
        <v>2280</v>
      </c>
      <c r="AE636" s="61">
        <f t="shared" si="4322"/>
        <v>2820</v>
      </c>
      <c r="AF636" s="61">
        <f t="shared" si="4323"/>
        <v>2820</v>
      </c>
      <c r="AG636" s="61" t="e">
        <f t="shared" si="4324"/>
        <v>#N/A</v>
      </c>
      <c r="AH636" s="61" t="e">
        <f t="shared" si="4325"/>
        <v>#N/A</v>
      </c>
      <c r="AI636" s="61" t="e">
        <f t="shared" si="4676"/>
        <v>#N/A</v>
      </c>
      <c r="AJ636" s="61" t="e">
        <f t="shared" ref="AJ636" si="4725">AI636+COUNTIF($L:$L,AI$2&amp;$P636)-1</f>
        <v>#N/A</v>
      </c>
      <c r="AK636" s="61" t="e">
        <f t="shared" si="4678"/>
        <v>#N/A</v>
      </c>
      <c r="AL636" s="61" t="e">
        <f t="shared" ref="AL636" si="4726">AK636+COUNTIF($L:$L,AK$2&amp;$P636)-1</f>
        <v>#N/A</v>
      </c>
      <c r="AM636" s="61" t="e">
        <f t="shared" si="4680"/>
        <v>#N/A</v>
      </c>
      <c r="AN636" s="61" t="e">
        <f t="shared" ref="AN636" si="4727">AM636+COUNTIF($L:$L,AM$2&amp;$P636)-1</f>
        <v>#N/A</v>
      </c>
      <c r="AO636" s="61" t="e">
        <f t="shared" si="4682"/>
        <v>#N/A</v>
      </c>
      <c r="AP636" s="61" t="e">
        <f t="shared" ref="AP636" si="4728">AO636+COUNTIF($L:$L,AO$2&amp;$P636)-1</f>
        <v>#N/A</v>
      </c>
      <c r="AQ636" s="61" t="e">
        <f t="shared" si="4684"/>
        <v>#N/A</v>
      </c>
      <c r="AR636" s="61" t="e">
        <f t="shared" ref="AR636" si="4729">AQ636+COUNTIF($L:$L,AQ$2&amp;$P636)-1</f>
        <v>#N/A</v>
      </c>
      <c r="AS636" s="61" t="e">
        <f t="shared" si="4686"/>
        <v>#N/A</v>
      </c>
      <c r="AT636" s="61" t="e">
        <f t="shared" ref="AT636" si="4730">AS636+COUNTIF($L:$L,AS$2&amp;$P636)-1</f>
        <v>#N/A</v>
      </c>
      <c r="AU636" s="61" t="e">
        <f t="shared" si="4688"/>
        <v>#N/A</v>
      </c>
      <c r="AV636" s="61" t="e">
        <f t="shared" si="4339"/>
        <v>#N/A</v>
      </c>
      <c r="AW636" s="61" t="e">
        <f t="shared" si="4340"/>
        <v>#N/A</v>
      </c>
      <c r="AX636" s="61" t="e">
        <f t="shared" si="4341"/>
        <v>#N/A</v>
      </c>
      <c r="AY636" s="61" t="e">
        <f t="shared" si="4342"/>
        <v>#N/A</v>
      </c>
      <c r="AZ636" s="62" t="e">
        <f t="shared" si="4343"/>
        <v>#N/A</v>
      </c>
      <c r="BB636" s="69" t="s">
        <v>739</v>
      </c>
      <c r="BC636" s="70" t="e">
        <f t="shared" si="4344"/>
        <v>#N/A</v>
      </c>
      <c r="BD636" s="70" t="e">
        <f t="shared" si="4345"/>
        <v>#N/A</v>
      </c>
      <c r="BE636" s="70" t="e">
        <f t="shared" si="4346"/>
        <v>#N/A</v>
      </c>
      <c r="BF636" s="70" t="e">
        <f t="shared" si="4347"/>
        <v>#N/A</v>
      </c>
      <c r="BG636" s="70" t="e">
        <f t="shared" si="4348"/>
        <v>#N/A</v>
      </c>
      <c r="BH636" s="70" t="e">
        <f t="shared" si="4349"/>
        <v>#N/A</v>
      </c>
      <c r="BI636" s="70" t="e">
        <f t="shared" si="4350"/>
        <v>#N/A</v>
      </c>
      <c r="BJ636" s="70" t="e">
        <f t="shared" si="4351"/>
        <v>#N/A</v>
      </c>
      <c r="BK636" s="70" t="e">
        <f t="shared" si="4352"/>
        <v>#N/A</v>
      </c>
      <c r="BL636" s="70" t="e">
        <f t="shared" si="4353"/>
        <v>#N/A</v>
      </c>
      <c r="BM636" s="70">
        <f t="shared" si="4354"/>
        <v>2059</v>
      </c>
      <c r="BN636" s="70">
        <f t="shared" si="4355"/>
        <v>2059</v>
      </c>
      <c r="BO636" s="70">
        <f t="shared" si="4356"/>
        <v>2851</v>
      </c>
      <c r="BP636" s="70">
        <f t="shared" si="4357"/>
        <v>2851</v>
      </c>
      <c r="BQ636" s="70">
        <f t="shared" si="4358"/>
        <v>3857</v>
      </c>
      <c r="BR636" s="70">
        <f t="shared" si="4359"/>
        <v>3857</v>
      </c>
      <c r="BS636" s="70" t="e">
        <f t="shared" si="4360"/>
        <v>#N/A</v>
      </c>
      <c r="BT636" s="70" t="e">
        <f t="shared" si="4361"/>
        <v>#N/A</v>
      </c>
      <c r="BU636" s="70" t="e">
        <f t="shared" si="4362"/>
        <v>#N/A</v>
      </c>
      <c r="BV636" s="70" t="e">
        <f t="shared" si="4363"/>
        <v>#N/A</v>
      </c>
      <c r="BW636" s="70" t="e">
        <f t="shared" si="4364"/>
        <v>#N/A</v>
      </c>
      <c r="BX636" s="70" t="e">
        <f t="shared" si="4365"/>
        <v>#N/A</v>
      </c>
      <c r="BY636" s="70" t="e">
        <f t="shared" si="4366"/>
        <v>#N/A</v>
      </c>
      <c r="BZ636" s="70" t="e">
        <f t="shared" si="4367"/>
        <v>#N/A</v>
      </c>
      <c r="CA636" s="70" t="e">
        <f t="shared" si="4368"/>
        <v>#N/A</v>
      </c>
      <c r="CB636" s="70" t="e">
        <f t="shared" si="4369"/>
        <v>#N/A</v>
      </c>
      <c r="CC636" s="70" t="e">
        <f t="shared" si="4370"/>
        <v>#N/A</v>
      </c>
      <c r="CD636" s="70" t="e">
        <f t="shared" si="4371"/>
        <v>#N/A</v>
      </c>
      <c r="CE636" s="70" t="e">
        <f t="shared" si="4372"/>
        <v>#N/A</v>
      </c>
      <c r="CF636" s="70" t="e">
        <f t="shared" si="4373"/>
        <v>#N/A</v>
      </c>
      <c r="CG636" s="70" t="e">
        <f t="shared" si="4374"/>
        <v>#N/A</v>
      </c>
      <c r="CH636" s="70" t="e">
        <f t="shared" si="4375"/>
        <v>#N/A</v>
      </c>
      <c r="CI636" s="70" t="e">
        <f t="shared" si="4376"/>
        <v>#N/A</v>
      </c>
      <c r="CJ636" s="70" t="e">
        <f t="shared" si="4377"/>
        <v>#N/A</v>
      </c>
      <c r="CK636" s="70" t="e">
        <f t="shared" si="4378"/>
        <v>#N/A</v>
      </c>
      <c r="CL636" s="71" t="e">
        <f t="shared" si="4379"/>
        <v>#N/A</v>
      </c>
    </row>
    <row r="637" spans="2:90" hidden="1" x14ac:dyDescent="0.4">
      <c r="B637" t="str">
        <f t="shared" si="4300"/>
        <v>2016大東ガス(株)</v>
      </c>
      <c r="C637" t="str">
        <f t="shared" si="4301"/>
        <v>2016大東ガス(株)</v>
      </c>
      <c r="D637">
        <v>2016</v>
      </c>
      <c r="E637">
        <v>2017</v>
      </c>
      <c r="G637" s="36" t="s">
        <v>335</v>
      </c>
      <c r="H637">
        <v>3.5300000000000002E-4</v>
      </c>
      <c r="J637">
        <v>5.1599999999999997E-4</v>
      </c>
      <c r="L637" s="57" t="s">
        <v>2338</v>
      </c>
      <c r="M637" s="58">
        <v>2016</v>
      </c>
      <c r="N637" s="59" t="s">
        <v>356</v>
      </c>
      <c r="P637" s="57" t="s">
        <v>740</v>
      </c>
      <c r="Q637" s="58" t="e">
        <f t="shared" si="4308"/>
        <v>#N/A</v>
      </c>
      <c r="R637" s="58" t="e">
        <f t="shared" si="4309"/>
        <v>#N/A</v>
      </c>
      <c r="S637" s="58" t="e">
        <f t="shared" si="4310"/>
        <v>#N/A</v>
      </c>
      <c r="T637" s="58" t="e">
        <f t="shared" si="4311"/>
        <v>#N/A</v>
      </c>
      <c r="U637" s="58" t="e">
        <f t="shared" si="4312"/>
        <v>#N/A</v>
      </c>
      <c r="V637" s="58" t="e">
        <f t="shared" si="4313"/>
        <v>#N/A</v>
      </c>
      <c r="W637" s="58" t="e">
        <f t="shared" si="4314"/>
        <v>#N/A</v>
      </c>
      <c r="X637" s="58" t="e">
        <f t="shared" si="4315"/>
        <v>#N/A</v>
      </c>
      <c r="Y637" s="58" t="e">
        <f t="shared" si="4316"/>
        <v>#N/A</v>
      </c>
      <c r="Z637" s="58" t="e">
        <f t="shared" si="4317"/>
        <v>#N/A</v>
      </c>
      <c r="AA637" s="58">
        <f t="shared" si="4318"/>
        <v>1774</v>
      </c>
      <c r="AB637" s="58">
        <f t="shared" si="4319"/>
        <v>1774</v>
      </c>
      <c r="AC637" s="58">
        <f t="shared" si="4320"/>
        <v>2281</v>
      </c>
      <c r="AD637" s="58">
        <f t="shared" si="4321"/>
        <v>2281</v>
      </c>
      <c r="AE637" s="58" t="e">
        <f t="shared" si="4322"/>
        <v>#N/A</v>
      </c>
      <c r="AF637" s="58" t="e">
        <f t="shared" si="4323"/>
        <v>#N/A</v>
      </c>
      <c r="AG637" s="58" t="e">
        <f t="shared" si="4324"/>
        <v>#N/A</v>
      </c>
      <c r="AH637" s="58" t="e">
        <f t="shared" si="4325"/>
        <v>#N/A</v>
      </c>
      <c r="AI637" s="58" t="e">
        <f t="shared" si="4676"/>
        <v>#N/A</v>
      </c>
      <c r="AJ637" s="58" t="e">
        <f t="shared" ref="AJ637" si="4731">AI637+COUNTIF($L:$L,AI$2&amp;$P637)-1</f>
        <v>#N/A</v>
      </c>
      <c r="AK637" s="58" t="e">
        <f t="shared" si="4678"/>
        <v>#N/A</v>
      </c>
      <c r="AL637" s="58" t="e">
        <f t="shared" ref="AL637" si="4732">AK637+COUNTIF($L:$L,AK$2&amp;$P637)-1</f>
        <v>#N/A</v>
      </c>
      <c r="AM637" s="58" t="e">
        <f t="shared" si="4680"/>
        <v>#N/A</v>
      </c>
      <c r="AN637" s="58" t="e">
        <f t="shared" ref="AN637" si="4733">AM637+COUNTIF($L:$L,AM$2&amp;$P637)-1</f>
        <v>#N/A</v>
      </c>
      <c r="AO637" s="58" t="e">
        <f t="shared" si="4682"/>
        <v>#N/A</v>
      </c>
      <c r="AP637" s="58" t="e">
        <f t="shared" ref="AP637" si="4734">AO637+COUNTIF($L:$L,AO$2&amp;$P637)-1</f>
        <v>#N/A</v>
      </c>
      <c r="AQ637" s="58" t="e">
        <f t="shared" si="4684"/>
        <v>#N/A</v>
      </c>
      <c r="AR637" s="58" t="e">
        <f t="shared" ref="AR637" si="4735">AQ637+COUNTIF($L:$L,AQ$2&amp;$P637)-1</f>
        <v>#N/A</v>
      </c>
      <c r="AS637" s="58" t="e">
        <f t="shared" si="4686"/>
        <v>#N/A</v>
      </c>
      <c r="AT637" s="58" t="e">
        <f t="shared" ref="AT637" si="4736">AS637+COUNTIF($L:$L,AS$2&amp;$P637)-1</f>
        <v>#N/A</v>
      </c>
      <c r="AU637" s="58" t="e">
        <f t="shared" si="4688"/>
        <v>#N/A</v>
      </c>
      <c r="AV637" s="58" t="e">
        <f t="shared" si="4339"/>
        <v>#N/A</v>
      </c>
      <c r="AW637" s="58" t="e">
        <f t="shared" si="4340"/>
        <v>#N/A</v>
      </c>
      <c r="AX637" s="58" t="e">
        <f t="shared" si="4341"/>
        <v>#N/A</v>
      </c>
      <c r="AY637" s="58" t="e">
        <f t="shared" si="4342"/>
        <v>#N/A</v>
      </c>
      <c r="AZ637" s="59" t="e">
        <f t="shared" si="4343"/>
        <v>#N/A</v>
      </c>
      <c r="BB637" s="66" t="s">
        <v>740</v>
      </c>
      <c r="BC637" s="67" t="e">
        <f t="shared" si="4344"/>
        <v>#N/A</v>
      </c>
      <c r="BD637" s="67" t="e">
        <f t="shared" si="4345"/>
        <v>#N/A</v>
      </c>
      <c r="BE637" s="67" t="e">
        <f t="shared" si="4346"/>
        <v>#N/A</v>
      </c>
      <c r="BF637" s="67" t="e">
        <f t="shared" si="4347"/>
        <v>#N/A</v>
      </c>
      <c r="BG637" s="67" t="e">
        <f t="shared" si="4348"/>
        <v>#N/A</v>
      </c>
      <c r="BH637" s="67" t="e">
        <f t="shared" si="4349"/>
        <v>#N/A</v>
      </c>
      <c r="BI637" s="67" t="e">
        <f t="shared" si="4350"/>
        <v>#N/A</v>
      </c>
      <c r="BJ637" s="67" t="e">
        <f t="shared" si="4351"/>
        <v>#N/A</v>
      </c>
      <c r="BK637" s="67" t="e">
        <f t="shared" si="4352"/>
        <v>#N/A</v>
      </c>
      <c r="BL637" s="67" t="e">
        <f t="shared" si="4353"/>
        <v>#N/A</v>
      </c>
      <c r="BM637" s="67">
        <f t="shared" si="4354"/>
        <v>2060</v>
      </c>
      <c r="BN637" s="67">
        <f t="shared" si="4355"/>
        <v>2060</v>
      </c>
      <c r="BO637" s="67">
        <f t="shared" si="4356"/>
        <v>2852</v>
      </c>
      <c r="BP637" s="67">
        <f t="shared" si="4357"/>
        <v>2852</v>
      </c>
      <c r="BQ637" s="67" t="e">
        <f t="shared" si="4358"/>
        <v>#N/A</v>
      </c>
      <c r="BR637" s="67" t="e">
        <f t="shared" si="4359"/>
        <v>#N/A</v>
      </c>
      <c r="BS637" s="67" t="e">
        <f t="shared" si="4360"/>
        <v>#N/A</v>
      </c>
      <c r="BT637" s="67" t="e">
        <f t="shared" si="4361"/>
        <v>#N/A</v>
      </c>
      <c r="BU637" s="67" t="e">
        <f t="shared" si="4362"/>
        <v>#N/A</v>
      </c>
      <c r="BV637" s="67" t="e">
        <f t="shared" si="4363"/>
        <v>#N/A</v>
      </c>
      <c r="BW637" s="67" t="e">
        <f t="shared" si="4364"/>
        <v>#N/A</v>
      </c>
      <c r="BX637" s="67" t="e">
        <f t="shared" si="4365"/>
        <v>#N/A</v>
      </c>
      <c r="BY637" s="67" t="e">
        <f t="shared" si="4366"/>
        <v>#N/A</v>
      </c>
      <c r="BZ637" s="67" t="e">
        <f t="shared" si="4367"/>
        <v>#N/A</v>
      </c>
      <c r="CA637" s="67" t="e">
        <f t="shared" si="4368"/>
        <v>#N/A</v>
      </c>
      <c r="CB637" s="67" t="e">
        <f t="shared" si="4369"/>
        <v>#N/A</v>
      </c>
      <c r="CC637" s="67" t="e">
        <f t="shared" si="4370"/>
        <v>#N/A</v>
      </c>
      <c r="CD637" s="67" t="e">
        <f t="shared" si="4371"/>
        <v>#N/A</v>
      </c>
      <c r="CE637" s="67" t="e">
        <f t="shared" si="4372"/>
        <v>#N/A</v>
      </c>
      <c r="CF637" s="67" t="e">
        <f t="shared" si="4373"/>
        <v>#N/A</v>
      </c>
      <c r="CG637" s="67" t="e">
        <f t="shared" si="4374"/>
        <v>#N/A</v>
      </c>
      <c r="CH637" s="67" t="e">
        <f t="shared" si="4375"/>
        <v>#N/A</v>
      </c>
      <c r="CI637" s="67" t="e">
        <f t="shared" si="4376"/>
        <v>#N/A</v>
      </c>
      <c r="CJ637" s="67" t="e">
        <f t="shared" si="4377"/>
        <v>#N/A</v>
      </c>
      <c r="CK637" s="67" t="e">
        <f t="shared" si="4378"/>
        <v>#N/A</v>
      </c>
      <c r="CL637" s="68" t="e">
        <f t="shared" si="4379"/>
        <v>#N/A</v>
      </c>
    </row>
    <row r="638" spans="2:90" hidden="1" x14ac:dyDescent="0.4">
      <c r="B638" t="str">
        <f t="shared" si="4300"/>
        <v>2016パナソニック(株)</v>
      </c>
      <c r="C638" t="str">
        <f t="shared" si="4301"/>
        <v>2016パナソニック(株)</v>
      </c>
      <c r="D638">
        <v>2016</v>
      </c>
      <c r="E638">
        <v>2017</v>
      </c>
      <c r="G638" s="36" t="s">
        <v>336</v>
      </c>
      <c r="H638">
        <v>6.3299999999999999E-4</v>
      </c>
      <c r="J638">
        <v>5.5900000000000004E-4</v>
      </c>
      <c r="L638" s="60" t="s">
        <v>2339</v>
      </c>
      <c r="M638" s="61">
        <v>2016</v>
      </c>
      <c r="N638" s="62" t="s">
        <v>357</v>
      </c>
      <c r="P638" s="60" t="s">
        <v>741</v>
      </c>
      <c r="Q638" s="61" t="e">
        <f t="shared" si="4308"/>
        <v>#N/A</v>
      </c>
      <c r="R638" s="61" t="e">
        <f t="shared" si="4309"/>
        <v>#N/A</v>
      </c>
      <c r="S638" s="61" t="e">
        <f t="shared" si="4310"/>
        <v>#N/A</v>
      </c>
      <c r="T638" s="61" t="e">
        <f t="shared" si="4311"/>
        <v>#N/A</v>
      </c>
      <c r="U638" s="61" t="e">
        <f t="shared" si="4312"/>
        <v>#N/A</v>
      </c>
      <c r="V638" s="61" t="e">
        <f t="shared" si="4313"/>
        <v>#N/A</v>
      </c>
      <c r="W638" s="61" t="e">
        <f t="shared" si="4314"/>
        <v>#N/A</v>
      </c>
      <c r="X638" s="61" t="e">
        <f t="shared" si="4315"/>
        <v>#N/A</v>
      </c>
      <c r="Y638" s="61" t="e">
        <f t="shared" si="4316"/>
        <v>#N/A</v>
      </c>
      <c r="Z638" s="61" t="e">
        <f t="shared" si="4317"/>
        <v>#N/A</v>
      </c>
      <c r="AA638" s="61">
        <f t="shared" si="4318"/>
        <v>1775</v>
      </c>
      <c r="AB638" s="61">
        <f t="shared" si="4319"/>
        <v>1775</v>
      </c>
      <c r="AC638" s="61">
        <f t="shared" si="4320"/>
        <v>2282</v>
      </c>
      <c r="AD638" s="61">
        <f t="shared" si="4321"/>
        <v>2282</v>
      </c>
      <c r="AE638" s="61">
        <f t="shared" si="4322"/>
        <v>2821</v>
      </c>
      <c r="AF638" s="61">
        <f t="shared" si="4323"/>
        <v>2821</v>
      </c>
      <c r="AG638" s="61" t="e">
        <f t="shared" si="4324"/>
        <v>#N/A</v>
      </c>
      <c r="AH638" s="61" t="e">
        <f t="shared" si="4325"/>
        <v>#N/A</v>
      </c>
      <c r="AI638" s="61" t="e">
        <f t="shared" si="4676"/>
        <v>#N/A</v>
      </c>
      <c r="AJ638" s="61" t="e">
        <f t="shared" ref="AJ638" si="4737">AI638+COUNTIF($L:$L,AI$2&amp;$P638)-1</f>
        <v>#N/A</v>
      </c>
      <c r="AK638" s="61" t="e">
        <f t="shared" si="4678"/>
        <v>#N/A</v>
      </c>
      <c r="AL638" s="61" t="e">
        <f t="shared" ref="AL638" si="4738">AK638+COUNTIF($L:$L,AK$2&amp;$P638)-1</f>
        <v>#N/A</v>
      </c>
      <c r="AM638" s="61" t="e">
        <f t="shared" si="4680"/>
        <v>#N/A</v>
      </c>
      <c r="AN638" s="61" t="e">
        <f t="shared" ref="AN638" si="4739">AM638+COUNTIF($L:$L,AM$2&amp;$P638)-1</f>
        <v>#N/A</v>
      </c>
      <c r="AO638" s="61" t="e">
        <f t="shared" si="4682"/>
        <v>#N/A</v>
      </c>
      <c r="AP638" s="61" t="e">
        <f t="shared" ref="AP638" si="4740">AO638+COUNTIF($L:$L,AO$2&amp;$P638)-1</f>
        <v>#N/A</v>
      </c>
      <c r="AQ638" s="61" t="e">
        <f t="shared" si="4684"/>
        <v>#N/A</v>
      </c>
      <c r="AR638" s="61" t="e">
        <f t="shared" ref="AR638" si="4741">AQ638+COUNTIF($L:$L,AQ$2&amp;$P638)-1</f>
        <v>#N/A</v>
      </c>
      <c r="AS638" s="61" t="e">
        <f t="shared" si="4686"/>
        <v>#N/A</v>
      </c>
      <c r="AT638" s="61" t="e">
        <f t="shared" ref="AT638" si="4742">AS638+COUNTIF($L:$L,AS$2&amp;$P638)-1</f>
        <v>#N/A</v>
      </c>
      <c r="AU638" s="61" t="e">
        <f t="shared" si="4688"/>
        <v>#N/A</v>
      </c>
      <c r="AV638" s="61" t="e">
        <f t="shared" si="4339"/>
        <v>#N/A</v>
      </c>
      <c r="AW638" s="61" t="e">
        <f t="shared" si="4340"/>
        <v>#N/A</v>
      </c>
      <c r="AX638" s="61" t="e">
        <f t="shared" si="4341"/>
        <v>#N/A</v>
      </c>
      <c r="AY638" s="61" t="e">
        <f t="shared" si="4342"/>
        <v>#N/A</v>
      </c>
      <c r="AZ638" s="62" t="e">
        <f t="shared" si="4343"/>
        <v>#N/A</v>
      </c>
      <c r="BB638" s="69" t="s">
        <v>741</v>
      </c>
      <c r="BC638" s="70" t="e">
        <f t="shared" si="4344"/>
        <v>#N/A</v>
      </c>
      <c r="BD638" s="70" t="e">
        <f t="shared" si="4345"/>
        <v>#N/A</v>
      </c>
      <c r="BE638" s="70" t="e">
        <f t="shared" si="4346"/>
        <v>#N/A</v>
      </c>
      <c r="BF638" s="70" t="e">
        <f t="shared" si="4347"/>
        <v>#N/A</v>
      </c>
      <c r="BG638" s="70" t="e">
        <f t="shared" si="4348"/>
        <v>#N/A</v>
      </c>
      <c r="BH638" s="70" t="e">
        <f t="shared" si="4349"/>
        <v>#N/A</v>
      </c>
      <c r="BI638" s="70" t="e">
        <f t="shared" si="4350"/>
        <v>#N/A</v>
      </c>
      <c r="BJ638" s="70" t="e">
        <f t="shared" si="4351"/>
        <v>#N/A</v>
      </c>
      <c r="BK638" s="70" t="e">
        <f t="shared" si="4352"/>
        <v>#N/A</v>
      </c>
      <c r="BL638" s="70" t="e">
        <f t="shared" si="4353"/>
        <v>#N/A</v>
      </c>
      <c r="BM638" s="70">
        <f t="shared" si="4354"/>
        <v>2061</v>
      </c>
      <c r="BN638" s="70">
        <f t="shared" si="4355"/>
        <v>2061</v>
      </c>
      <c r="BO638" s="70">
        <f t="shared" si="4356"/>
        <v>2853</v>
      </c>
      <c r="BP638" s="70">
        <f t="shared" si="4357"/>
        <v>2853</v>
      </c>
      <c r="BQ638" s="70">
        <f t="shared" si="4358"/>
        <v>3858</v>
      </c>
      <c r="BR638" s="70">
        <f t="shared" si="4359"/>
        <v>3858</v>
      </c>
      <c r="BS638" s="70" t="e">
        <f t="shared" si="4360"/>
        <v>#N/A</v>
      </c>
      <c r="BT638" s="70" t="e">
        <f t="shared" si="4361"/>
        <v>#N/A</v>
      </c>
      <c r="BU638" s="70" t="e">
        <f t="shared" si="4362"/>
        <v>#N/A</v>
      </c>
      <c r="BV638" s="70" t="e">
        <f t="shared" si="4363"/>
        <v>#N/A</v>
      </c>
      <c r="BW638" s="70" t="e">
        <f t="shared" si="4364"/>
        <v>#N/A</v>
      </c>
      <c r="BX638" s="70" t="e">
        <f t="shared" si="4365"/>
        <v>#N/A</v>
      </c>
      <c r="BY638" s="70" t="e">
        <f t="shared" si="4366"/>
        <v>#N/A</v>
      </c>
      <c r="BZ638" s="70" t="e">
        <f t="shared" si="4367"/>
        <v>#N/A</v>
      </c>
      <c r="CA638" s="70" t="e">
        <f t="shared" si="4368"/>
        <v>#N/A</v>
      </c>
      <c r="CB638" s="70" t="e">
        <f t="shared" si="4369"/>
        <v>#N/A</v>
      </c>
      <c r="CC638" s="70" t="e">
        <f t="shared" si="4370"/>
        <v>#N/A</v>
      </c>
      <c r="CD638" s="70" t="e">
        <f t="shared" si="4371"/>
        <v>#N/A</v>
      </c>
      <c r="CE638" s="70" t="e">
        <f t="shared" si="4372"/>
        <v>#N/A</v>
      </c>
      <c r="CF638" s="70" t="e">
        <f t="shared" si="4373"/>
        <v>#N/A</v>
      </c>
      <c r="CG638" s="70" t="e">
        <f t="shared" si="4374"/>
        <v>#N/A</v>
      </c>
      <c r="CH638" s="70" t="e">
        <f t="shared" si="4375"/>
        <v>#N/A</v>
      </c>
      <c r="CI638" s="70" t="e">
        <f t="shared" si="4376"/>
        <v>#N/A</v>
      </c>
      <c r="CJ638" s="70" t="e">
        <f t="shared" si="4377"/>
        <v>#N/A</v>
      </c>
      <c r="CK638" s="70" t="e">
        <f t="shared" si="4378"/>
        <v>#N/A</v>
      </c>
      <c r="CL638" s="71" t="e">
        <f t="shared" si="4379"/>
        <v>#N/A</v>
      </c>
    </row>
    <row r="639" spans="2:90" hidden="1" x14ac:dyDescent="0.4">
      <c r="B639" t="str">
        <f t="shared" si="4300"/>
        <v>2016アストモスエネルギー(株)</v>
      </c>
      <c r="C639" t="str">
        <f t="shared" si="4301"/>
        <v>2016アストモスエネルギー(株)</v>
      </c>
      <c r="D639">
        <v>2016</v>
      </c>
      <c r="E639">
        <v>2017</v>
      </c>
      <c r="G639" s="36" t="s">
        <v>171</v>
      </c>
      <c r="H639">
        <v>4.4299999999999998E-4</v>
      </c>
      <c r="J639">
        <v>5.9699999999999998E-4</v>
      </c>
      <c r="L639" s="57" t="s">
        <v>2340</v>
      </c>
      <c r="M639" s="58">
        <v>2016</v>
      </c>
      <c r="N639" s="59" t="s">
        <v>473</v>
      </c>
      <c r="P639" s="57" t="s">
        <v>742</v>
      </c>
      <c r="Q639" s="58" t="e">
        <f t="shared" si="4308"/>
        <v>#N/A</v>
      </c>
      <c r="R639" s="58" t="e">
        <f t="shared" si="4309"/>
        <v>#N/A</v>
      </c>
      <c r="S639" s="58" t="e">
        <f t="shared" si="4310"/>
        <v>#N/A</v>
      </c>
      <c r="T639" s="58" t="e">
        <f t="shared" si="4311"/>
        <v>#N/A</v>
      </c>
      <c r="U639" s="58" t="e">
        <f t="shared" si="4312"/>
        <v>#N/A</v>
      </c>
      <c r="V639" s="58" t="e">
        <f t="shared" si="4313"/>
        <v>#N/A</v>
      </c>
      <c r="W639" s="58" t="e">
        <f t="shared" si="4314"/>
        <v>#N/A</v>
      </c>
      <c r="X639" s="58" t="e">
        <f t="shared" si="4315"/>
        <v>#N/A</v>
      </c>
      <c r="Y639" s="58" t="e">
        <f t="shared" si="4316"/>
        <v>#N/A</v>
      </c>
      <c r="Z639" s="58" t="e">
        <f t="shared" si="4317"/>
        <v>#N/A</v>
      </c>
      <c r="AA639" s="58">
        <f t="shared" si="4318"/>
        <v>1776</v>
      </c>
      <c r="AB639" s="58">
        <f t="shared" si="4319"/>
        <v>1776</v>
      </c>
      <c r="AC639" s="58">
        <f t="shared" si="4320"/>
        <v>2284</v>
      </c>
      <c r="AD639" s="58">
        <f t="shared" si="4321"/>
        <v>2284</v>
      </c>
      <c r="AE639" s="58">
        <f t="shared" si="4322"/>
        <v>2823</v>
      </c>
      <c r="AF639" s="58">
        <f t="shared" si="4323"/>
        <v>2823</v>
      </c>
      <c r="AG639" s="58" t="e">
        <f t="shared" si="4324"/>
        <v>#N/A</v>
      </c>
      <c r="AH639" s="58" t="e">
        <f t="shared" si="4325"/>
        <v>#N/A</v>
      </c>
      <c r="AI639" s="58" t="e">
        <f t="shared" si="4676"/>
        <v>#N/A</v>
      </c>
      <c r="AJ639" s="58" t="e">
        <f t="shared" ref="AJ639" si="4743">AI639+COUNTIF($L:$L,AI$2&amp;$P639)-1</f>
        <v>#N/A</v>
      </c>
      <c r="AK639" s="58" t="e">
        <f t="shared" si="4678"/>
        <v>#N/A</v>
      </c>
      <c r="AL639" s="58" t="e">
        <f t="shared" ref="AL639" si="4744">AK639+COUNTIF($L:$L,AK$2&amp;$P639)-1</f>
        <v>#N/A</v>
      </c>
      <c r="AM639" s="58" t="e">
        <f t="shared" si="4680"/>
        <v>#N/A</v>
      </c>
      <c r="AN639" s="58" t="e">
        <f t="shared" ref="AN639" si="4745">AM639+COUNTIF($L:$L,AM$2&amp;$P639)-1</f>
        <v>#N/A</v>
      </c>
      <c r="AO639" s="58" t="e">
        <f t="shared" si="4682"/>
        <v>#N/A</v>
      </c>
      <c r="AP639" s="58" t="e">
        <f t="shared" ref="AP639" si="4746">AO639+COUNTIF($L:$L,AO$2&amp;$P639)-1</f>
        <v>#N/A</v>
      </c>
      <c r="AQ639" s="58" t="e">
        <f t="shared" si="4684"/>
        <v>#N/A</v>
      </c>
      <c r="AR639" s="58" t="e">
        <f t="shared" ref="AR639" si="4747">AQ639+COUNTIF($L:$L,AQ$2&amp;$P639)-1</f>
        <v>#N/A</v>
      </c>
      <c r="AS639" s="58" t="e">
        <f t="shared" si="4686"/>
        <v>#N/A</v>
      </c>
      <c r="AT639" s="58" t="e">
        <f t="shared" ref="AT639" si="4748">AS639+COUNTIF($L:$L,AS$2&amp;$P639)-1</f>
        <v>#N/A</v>
      </c>
      <c r="AU639" s="58" t="e">
        <f t="shared" si="4688"/>
        <v>#N/A</v>
      </c>
      <c r="AV639" s="58" t="e">
        <f t="shared" si="4339"/>
        <v>#N/A</v>
      </c>
      <c r="AW639" s="58" t="e">
        <f t="shared" si="4340"/>
        <v>#N/A</v>
      </c>
      <c r="AX639" s="58" t="e">
        <f t="shared" si="4341"/>
        <v>#N/A</v>
      </c>
      <c r="AY639" s="58" t="e">
        <f t="shared" si="4342"/>
        <v>#N/A</v>
      </c>
      <c r="AZ639" s="59" t="e">
        <f t="shared" si="4343"/>
        <v>#N/A</v>
      </c>
      <c r="BB639" s="66" t="s">
        <v>742</v>
      </c>
      <c r="BC639" s="67" t="e">
        <f t="shared" si="4344"/>
        <v>#N/A</v>
      </c>
      <c r="BD639" s="67" t="e">
        <f t="shared" si="4345"/>
        <v>#N/A</v>
      </c>
      <c r="BE639" s="67" t="e">
        <f t="shared" si="4346"/>
        <v>#N/A</v>
      </c>
      <c r="BF639" s="67" t="e">
        <f t="shared" si="4347"/>
        <v>#N/A</v>
      </c>
      <c r="BG639" s="67" t="e">
        <f t="shared" si="4348"/>
        <v>#N/A</v>
      </c>
      <c r="BH639" s="67" t="e">
        <f t="shared" si="4349"/>
        <v>#N/A</v>
      </c>
      <c r="BI639" s="67" t="e">
        <f t="shared" si="4350"/>
        <v>#N/A</v>
      </c>
      <c r="BJ639" s="67" t="e">
        <f t="shared" si="4351"/>
        <v>#N/A</v>
      </c>
      <c r="BK639" s="67" t="e">
        <f t="shared" si="4352"/>
        <v>#N/A</v>
      </c>
      <c r="BL639" s="67" t="e">
        <f t="shared" si="4353"/>
        <v>#N/A</v>
      </c>
      <c r="BM639" s="67">
        <f t="shared" si="4354"/>
        <v>2062</v>
      </c>
      <c r="BN639" s="67">
        <f t="shared" si="4355"/>
        <v>2062</v>
      </c>
      <c r="BO639" s="67">
        <f t="shared" si="4356"/>
        <v>2855</v>
      </c>
      <c r="BP639" s="67">
        <f t="shared" si="4357"/>
        <v>2855</v>
      </c>
      <c r="BQ639" s="67">
        <f t="shared" si="4358"/>
        <v>3860</v>
      </c>
      <c r="BR639" s="67">
        <f t="shared" si="4359"/>
        <v>3860</v>
      </c>
      <c r="BS639" s="67" t="e">
        <f t="shared" si="4360"/>
        <v>#N/A</v>
      </c>
      <c r="BT639" s="67" t="e">
        <f t="shared" si="4361"/>
        <v>#N/A</v>
      </c>
      <c r="BU639" s="67" t="e">
        <f t="shared" si="4362"/>
        <v>#N/A</v>
      </c>
      <c r="BV639" s="67" t="e">
        <f t="shared" si="4363"/>
        <v>#N/A</v>
      </c>
      <c r="BW639" s="67" t="e">
        <f t="shared" si="4364"/>
        <v>#N/A</v>
      </c>
      <c r="BX639" s="67" t="e">
        <f t="shared" si="4365"/>
        <v>#N/A</v>
      </c>
      <c r="BY639" s="67" t="e">
        <f t="shared" si="4366"/>
        <v>#N/A</v>
      </c>
      <c r="BZ639" s="67" t="e">
        <f t="shared" si="4367"/>
        <v>#N/A</v>
      </c>
      <c r="CA639" s="67" t="e">
        <f t="shared" si="4368"/>
        <v>#N/A</v>
      </c>
      <c r="CB639" s="67" t="e">
        <f t="shared" si="4369"/>
        <v>#N/A</v>
      </c>
      <c r="CC639" s="67" t="e">
        <f t="shared" si="4370"/>
        <v>#N/A</v>
      </c>
      <c r="CD639" s="67" t="e">
        <f t="shared" si="4371"/>
        <v>#N/A</v>
      </c>
      <c r="CE639" s="67" t="e">
        <f t="shared" si="4372"/>
        <v>#N/A</v>
      </c>
      <c r="CF639" s="67" t="e">
        <f t="shared" si="4373"/>
        <v>#N/A</v>
      </c>
      <c r="CG639" s="67" t="e">
        <f t="shared" si="4374"/>
        <v>#N/A</v>
      </c>
      <c r="CH639" s="67" t="e">
        <f t="shared" si="4375"/>
        <v>#N/A</v>
      </c>
      <c r="CI639" s="67" t="e">
        <f t="shared" si="4376"/>
        <v>#N/A</v>
      </c>
      <c r="CJ639" s="67" t="e">
        <f t="shared" si="4377"/>
        <v>#N/A</v>
      </c>
      <c r="CK639" s="67" t="e">
        <f t="shared" si="4378"/>
        <v>#N/A</v>
      </c>
      <c r="CL639" s="68" t="e">
        <f t="shared" si="4379"/>
        <v>#N/A</v>
      </c>
    </row>
    <row r="640" spans="2:90" hidden="1" x14ac:dyDescent="0.4">
      <c r="B640" t="str">
        <f t="shared" si="4300"/>
        <v>2016(株)関電エネルギーソリューションメニューA</v>
      </c>
      <c r="C640" t="str">
        <f t="shared" si="4301"/>
        <v>2016(株)関電エネルギーソリューション</v>
      </c>
      <c r="D640">
        <v>2016</v>
      </c>
      <c r="E640">
        <v>2017</v>
      </c>
      <c r="G640" s="36" t="s">
        <v>207</v>
      </c>
      <c r="H640" s="40">
        <v>4.4299999999999998E-4</v>
      </c>
      <c r="I640" t="s">
        <v>279</v>
      </c>
      <c r="J640">
        <v>0</v>
      </c>
      <c r="L640" s="60" t="s">
        <v>2341</v>
      </c>
      <c r="M640" s="61">
        <v>2016</v>
      </c>
      <c r="N640" s="62" t="s">
        <v>358</v>
      </c>
      <c r="P640" s="60" t="s">
        <v>743</v>
      </c>
      <c r="Q640" s="61" t="e">
        <f t="shared" si="4308"/>
        <v>#N/A</v>
      </c>
      <c r="R640" s="61" t="e">
        <f t="shared" si="4309"/>
        <v>#N/A</v>
      </c>
      <c r="S640" s="61" t="e">
        <f t="shared" si="4310"/>
        <v>#N/A</v>
      </c>
      <c r="T640" s="61" t="e">
        <f t="shared" si="4311"/>
        <v>#N/A</v>
      </c>
      <c r="U640" s="61" t="e">
        <f t="shared" si="4312"/>
        <v>#N/A</v>
      </c>
      <c r="V640" s="61" t="e">
        <f t="shared" si="4313"/>
        <v>#N/A</v>
      </c>
      <c r="W640" s="61" t="e">
        <f t="shared" si="4314"/>
        <v>#N/A</v>
      </c>
      <c r="X640" s="61" t="e">
        <f t="shared" si="4315"/>
        <v>#N/A</v>
      </c>
      <c r="Y640" s="61" t="e">
        <f t="shared" si="4316"/>
        <v>#N/A</v>
      </c>
      <c r="Z640" s="61" t="e">
        <f t="shared" si="4317"/>
        <v>#N/A</v>
      </c>
      <c r="AA640" s="61">
        <f t="shared" si="4318"/>
        <v>1777</v>
      </c>
      <c r="AB640" s="61">
        <f t="shared" si="4319"/>
        <v>1777</v>
      </c>
      <c r="AC640" s="61">
        <f t="shared" si="4320"/>
        <v>2285</v>
      </c>
      <c r="AD640" s="61">
        <f t="shared" si="4321"/>
        <v>2285</v>
      </c>
      <c r="AE640" s="61">
        <f t="shared" si="4322"/>
        <v>2824</v>
      </c>
      <c r="AF640" s="61">
        <f t="shared" si="4323"/>
        <v>2824</v>
      </c>
      <c r="AG640" s="61" t="e">
        <f t="shared" si="4324"/>
        <v>#N/A</v>
      </c>
      <c r="AH640" s="61" t="e">
        <f t="shared" si="4325"/>
        <v>#N/A</v>
      </c>
      <c r="AI640" s="61" t="e">
        <f t="shared" si="4676"/>
        <v>#N/A</v>
      </c>
      <c r="AJ640" s="61" t="e">
        <f t="shared" ref="AJ640" si="4749">AI640+COUNTIF($L:$L,AI$2&amp;$P640)-1</f>
        <v>#N/A</v>
      </c>
      <c r="AK640" s="61" t="e">
        <f t="shared" si="4678"/>
        <v>#N/A</v>
      </c>
      <c r="AL640" s="61" t="e">
        <f t="shared" ref="AL640" si="4750">AK640+COUNTIF($L:$L,AK$2&amp;$P640)-1</f>
        <v>#N/A</v>
      </c>
      <c r="AM640" s="61" t="e">
        <f t="shared" si="4680"/>
        <v>#N/A</v>
      </c>
      <c r="AN640" s="61" t="e">
        <f t="shared" ref="AN640" si="4751">AM640+COUNTIF($L:$L,AM$2&amp;$P640)-1</f>
        <v>#N/A</v>
      </c>
      <c r="AO640" s="61" t="e">
        <f t="shared" si="4682"/>
        <v>#N/A</v>
      </c>
      <c r="AP640" s="61" t="e">
        <f t="shared" ref="AP640" si="4752">AO640+COUNTIF($L:$L,AO$2&amp;$P640)-1</f>
        <v>#N/A</v>
      </c>
      <c r="AQ640" s="61" t="e">
        <f t="shared" si="4684"/>
        <v>#N/A</v>
      </c>
      <c r="AR640" s="61" t="e">
        <f t="shared" ref="AR640" si="4753">AQ640+COUNTIF($L:$L,AQ$2&amp;$P640)-1</f>
        <v>#N/A</v>
      </c>
      <c r="AS640" s="61" t="e">
        <f t="shared" si="4686"/>
        <v>#N/A</v>
      </c>
      <c r="AT640" s="61" t="e">
        <f t="shared" ref="AT640" si="4754">AS640+COUNTIF($L:$L,AS$2&amp;$P640)-1</f>
        <v>#N/A</v>
      </c>
      <c r="AU640" s="61" t="e">
        <f t="shared" si="4688"/>
        <v>#N/A</v>
      </c>
      <c r="AV640" s="61" t="e">
        <f t="shared" si="4339"/>
        <v>#N/A</v>
      </c>
      <c r="AW640" s="61" t="e">
        <f t="shared" si="4340"/>
        <v>#N/A</v>
      </c>
      <c r="AX640" s="61" t="e">
        <f t="shared" si="4341"/>
        <v>#N/A</v>
      </c>
      <c r="AY640" s="61" t="e">
        <f t="shared" si="4342"/>
        <v>#N/A</v>
      </c>
      <c r="AZ640" s="62" t="e">
        <f t="shared" si="4343"/>
        <v>#N/A</v>
      </c>
      <c r="BB640" s="69" t="s">
        <v>743</v>
      </c>
      <c r="BC640" s="70" t="e">
        <f t="shared" si="4344"/>
        <v>#N/A</v>
      </c>
      <c r="BD640" s="70" t="e">
        <f t="shared" si="4345"/>
        <v>#N/A</v>
      </c>
      <c r="BE640" s="70" t="e">
        <f t="shared" si="4346"/>
        <v>#N/A</v>
      </c>
      <c r="BF640" s="70" t="e">
        <f t="shared" si="4347"/>
        <v>#N/A</v>
      </c>
      <c r="BG640" s="70" t="e">
        <f t="shared" si="4348"/>
        <v>#N/A</v>
      </c>
      <c r="BH640" s="70" t="e">
        <f t="shared" si="4349"/>
        <v>#N/A</v>
      </c>
      <c r="BI640" s="70" t="e">
        <f t="shared" si="4350"/>
        <v>#N/A</v>
      </c>
      <c r="BJ640" s="70" t="e">
        <f t="shared" si="4351"/>
        <v>#N/A</v>
      </c>
      <c r="BK640" s="70" t="e">
        <f t="shared" si="4352"/>
        <v>#N/A</v>
      </c>
      <c r="BL640" s="70" t="e">
        <f t="shared" si="4353"/>
        <v>#N/A</v>
      </c>
      <c r="BM640" s="70">
        <f t="shared" si="4354"/>
        <v>2063</v>
      </c>
      <c r="BN640" s="70">
        <f t="shared" si="4355"/>
        <v>2063</v>
      </c>
      <c r="BO640" s="70">
        <f t="shared" si="4356"/>
        <v>2856</v>
      </c>
      <c r="BP640" s="70">
        <f t="shared" si="4357"/>
        <v>2856</v>
      </c>
      <c r="BQ640" s="70">
        <f t="shared" si="4358"/>
        <v>3861</v>
      </c>
      <c r="BR640" s="70">
        <f t="shared" si="4359"/>
        <v>3861</v>
      </c>
      <c r="BS640" s="70" t="e">
        <f t="shared" si="4360"/>
        <v>#N/A</v>
      </c>
      <c r="BT640" s="70" t="e">
        <f t="shared" si="4361"/>
        <v>#N/A</v>
      </c>
      <c r="BU640" s="70" t="e">
        <f t="shared" si="4362"/>
        <v>#N/A</v>
      </c>
      <c r="BV640" s="70" t="e">
        <f t="shared" si="4363"/>
        <v>#N/A</v>
      </c>
      <c r="BW640" s="70" t="e">
        <f t="shared" si="4364"/>
        <v>#N/A</v>
      </c>
      <c r="BX640" s="70" t="e">
        <f t="shared" si="4365"/>
        <v>#N/A</v>
      </c>
      <c r="BY640" s="70" t="e">
        <f t="shared" si="4366"/>
        <v>#N/A</v>
      </c>
      <c r="BZ640" s="70" t="e">
        <f t="shared" si="4367"/>
        <v>#N/A</v>
      </c>
      <c r="CA640" s="70" t="e">
        <f t="shared" si="4368"/>
        <v>#N/A</v>
      </c>
      <c r="CB640" s="70" t="e">
        <f t="shared" si="4369"/>
        <v>#N/A</v>
      </c>
      <c r="CC640" s="70" t="e">
        <f t="shared" si="4370"/>
        <v>#N/A</v>
      </c>
      <c r="CD640" s="70" t="e">
        <f t="shared" si="4371"/>
        <v>#N/A</v>
      </c>
      <c r="CE640" s="70" t="e">
        <f t="shared" si="4372"/>
        <v>#N/A</v>
      </c>
      <c r="CF640" s="70" t="e">
        <f t="shared" si="4373"/>
        <v>#N/A</v>
      </c>
      <c r="CG640" s="70" t="e">
        <f t="shared" si="4374"/>
        <v>#N/A</v>
      </c>
      <c r="CH640" s="70" t="e">
        <f t="shared" si="4375"/>
        <v>#N/A</v>
      </c>
      <c r="CI640" s="70" t="e">
        <f t="shared" si="4376"/>
        <v>#N/A</v>
      </c>
      <c r="CJ640" s="70" t="e">
        <f t="shared" si="4377"/>
        <v>#N/A</v>
      </c>
      <c r="CK640" s="70" t="e">
        <f t="shared" si="4378"/>
        <v>#N/A</v>
      </c>
      <c r="CL640" s="71" t="e">
        <f t="shared" si="4379"/>
        <v>#N/A</v>
      </c>
    </row>
    <row r="641" spans="2:90" hidden="1" x14ac:dyDescent="0.4">
      <c r="B641" t="str">
        <f t="shared" si="4300"/>
        <v>2016(株)関電エネルギーソリューション(参考値)事業者全体</v>
      </c>
      <c r="C641" t="str">
        <f t="shared" si="4301"/>
        <v>2016(株)関電エネルギーソリューション</v>
      </c>
      <c r="D641">
        <v>2016</v>
      </c>
      <c r="E641">
        <v>2017</v>
      </c>
      <c r="G641" s="41" t="s">
        <v>207</v>
      </c>
      <c r="H641">
        <v>5.1599999999999997E-4</v>
      </c>
      <c r="I641" t="s">
        <v>630</v>
      </c>
      <c r="J641">
        <v>4.4099999999999999E-4</v>
      </c>
      <c r="L641" s="57" t="s">
        <v>2342</v>
      </c>
      <c r="M641" s="58">
        <v>2016</v>
      </c>
      <c r="N641" s="59" t="s">
        <v>180</v>
      </c>
      <c r="P641" s="57" t="s">
        <v>744</v>
      </c>
      <c r="Q641" s="58" t="e">
        <f t="shared" si="4308"/>
        <v>#N/A</v>
      </c>
      <c r="R641" s="58" t="e">
        <f t="shared" si="4309"/>
        <v>#N/A</v>
      </c>
      <c r="S641" s="58" t="e">
        <f t="shared" si="4310"/>
        <v>#N/A</v>
      </c>
      <c r="T641" s="58" t="e">
        <f t="shared" si="4311"/>
        <v>#N/A</v>
      </c>
      <c r="U641" s="58" t="e">
        <f t="shared" si="4312"/>
        <v>#N/A</v>
      </c>
      <c r="V641" s="58" t="e">
        <f t="shared" si="4313"/>
        <v>#N/A</v>
      </c>
      <c r="W641" s="58" t="e">
        <f t="shared" si="4314"/>
        <v>#N/A</v>
      </c>
      <c r="X641" s="58" t="e">
        <f t="shared" si="4315"/>
        <v>#N/A</v>
      </c>
      <c r="Y641" s="58" t="e">
        <f t="shared" si="4316"/>
        <v>#N/A</v>
      </c>
      <c r="Z641" s="58" t="e">
        <f t="shared" si="4317"/>
        <v>#N/A</v>
      </c>
      <c r="AA641" s="58">
        <f t="shared" si="4318"/>
        <v>1778</v>
      </c>
      <c r="AB641" s="58">
        <f t="shared" si="4319"/>
        <v>1778</v>
      </c>
      <c r="AC641" s="58">
        <f t="shared" si="4320"/>
        <v>2287</v>
      </c>
      <c r="AD641" s="58">
        <f t="shared" si="4321"/>
        <v>2287</v>
      </c>
      <c r="AE641" s="58">
        <f t="shared" si="4322"/>
        <v>2826</v>
      </c>
      <c r="AF641" s="58">
        <f t="shared" si="4323"/>
        <v>2826</v>
      </c>
      <c r="AG641" s="58" t="e">
        <f t="shared" si="4324"/>
        <v>#N/A</v>
      </c>
      <c r="AH641" s="58" t="e">
        <f t="shared" si="4325"/>
        <v>#N/A</v>
      </c>
      <c r="AI641" s="58" t="e">
        <f t="shared" si="4676"/>
        <v>#N/A</v>
      </c>
      <c r="AJ641" s="58" t="e">
        <f t="shared" ref="AJ641" si="4755">AI641+COUNTIF($L:$L,AI$2&amp;$P641)-1</f>
        <v>#N/A</v>
      </c>
      <c r="AK641" s="58" t="e">
        <f t="shared" si="4678"/>
        <v>#N/A</v>
      </c>
      <c r="AL641" s="58" t="e">
        <f t="shared" ref="AL641" si="4756">AK641+COUNTIF($L:$L,AK$2&amp;$P641)-1</f>
        <v>#N/A</v>
      </c>
      <c r="AM641" s="58" t="e">
        <f t="shared" si="4680"/>
        <v>#N/A</v>
      </c>
      <c r="AN641" s="58" t="e">
        <f t="shared" ref="AN641" si="4757">AM641+COUNTIF($L:$L,AM$2&amp;$P641)-1</f>
        <v>#N/A</v>
      </c>
      <c r="AO641" s="58" t="e">
        <f t="shared" si="4682"/>
        <v>#N/A</v>
      </c>
      <c r="AP641" s="58" t="e">
        <f t="shared" ref="AP641" si="4758">AO641+COUNTIF($L:$L,AO$2&amp;$P641)-1</f>
        <v>#N/A</v>
      </c>
      <c r="AQ641" s="58" t="e">
        <f t="shared" si="4684"/>
        <v>#N/A</v>
      </c>
      <c r="AR641" s="58" t="e">
        <f t="shared" ref="AR641" si="4759">AQ641+COUNTIF($L:$L,AQ$2&amp;$P641)-1</f>
        <v>#N/A</v>
      </c>
      <c r="AS641" s="58" t="e">
        <f t="shared" si="4686"/>
        <v>#N/A</v>
      </c>
      <c r="AT641" s="58" t="e">
        <f t="shared" ref="AT641" si="4760">AS641+COUNTIF($L:$L,AS$2&amp;$P641)-1</f>
        <v>#N/A</v>
      </c>
      <c r="AU641" s="58" t="e">
        <f t="shared" si="4688"/>
        <v>#N/A</v>
      </c>
      <c r="AV641" s="58" t="e">
        <f t="shared" si="4339"/>
        <v>#N/A</v>
      </c>
      <c r="AW641" s="58" t="e">
        <f t="shared" si="4340"/>
        <v>#N/A</v>
      </c>
      <c r="AX641" s="58" t="e">
        <f t="shared" si="4341"/>
        <v>#N/A</v>
      </c>
      <c r="AY641" s="58" t="e">
        <f t="shared" si="4342"/>
        <v>#N/A</v>
      </c>
      <c r="AZ641" s="59" t="e">
        <f t="shared" si="4343"/>
        <v>#N/A</v>
      </c>
      <c r="BB641" s="66" t="s">
        <v>744</v>
      </c>
      <c r="BC641" s="67" t="e">
        <f t="shared" si="4344"/>
        <v>#N/A</v>
      </c>
      <c r="BD641" s="67" t="e">
        <f t="shared" si="4345"/>
        <v>#N/A</v>
      </c>
      <c r="BE641" s="67" t="e">
        <f t="shared" si="4346"/>
        <v>#N/A</v>
      </c>
      <c r="BF641" s="67" t="e">
        <f t="shared" si="4347"/>
        <v>#N/A</v>
      </c>
      <c r="BG641" s="67" t="e">
        <f t="shared" si="4348"/>
        <v>#N/A</v>
      </c>
      <c r="BH641" s="67" t="e">
        <f t="shared" si="4349"/>
        <v>#N/A</v>
      </c>
      <c r="BI641" s="67" t="e">
        <f t="shared" si="4350"/>
        <v>#N/A</v>
      </c>
      <c r="BJ641" s="67" t="e">
        <f t="shared" si="4351"/>
        <v>#N/A</v>
      </c>
      <c r="BK641" s="67" t="e">
        <f t="shared" si="4352"/>
        <v>#N/A</v>
      </c>
      <c r="BL641" s="67" t="e">
        <f t="shared" si="4353"/>
        <v>#N/A</v>
      </c>
      <c r="BM641" s="67">
        <f t="shared" si="4354"/>
        <v>2064</v>
      </c>
      <c r="BN641" s="67">
        <f t="shared" si="4355"/>
        <v>2064</v>
      </c>
      <c r="BO641" s="67">
        <f t="shared" si="4356"/>
        <v>2858</v>
      </c>
      <c r="BP641" s="67">
        <f t="shared" si="4357"/>
        <v>2858</v>
      </c>
      <c r="BQ641" s="67">
        <f t="shared" si="4358"/>
        <v>3863</v>
      </c>
      <c r="BR641" s="67">
        <f t="shared" si="4359"/>
        <v>3865</v>
      </c>
      <c r="BS641" s="67" t="e">
        <f t="shared" si="4360"/>
        <v>#N/A</v>
      </c>
      <c r="BT641" s="67" t="e">
        <f t="shared" si="4361"/>
        <v>#N/A</v>
      </c>
      <c r="BU641" s="67" t="e">
        <f t="shared" si="4362"/>
        <v>#N/A</v>
      </c>
      <c r="BV641" s="67" t="e">
        <f t="shared" si="4363"/>
        <v>#N/A</v>
      </c>
      <c r="BW641" s="67" t="e">
        <f t="shared" si="4364"/>
        <v>#N/A</v>
      </c>
      <c r="BX641" s="67" t="e">
        <f t="shared" si="4365"/>
        <v>#N/A</v>
      </c>
      <c r="BY641" s="67" t="e">
        <f t="shared" si="4366"/>
        <v>#N/A</v>
      </c>
      <c r="BZ641" s="67" t="e">
        <f t="shared" si="4367"/>
        <v>#N/A</v>
      </c>
      <c r="CA641" s="67" t="e">
        <f t="shared" si="4368"/>
        <v>#N/A</v>
      </c>
      <c r="CB641" s="67" t="e">
        <f t="shared" si="4369"/>
        <v>#N/A</v>
      </c>
      <c r="CC641" s="67" t="e">
        <f t="shared" si="4370"/>
        <v>#N/A</v>
      </c>
      <c r="CD641" s="67" t="e">
        <f t="shared" si="4371"/>
        <v>#N/A</v>
      </c>
      <c r="CE641" s="67" t="e">
        <f t="shared" si="4372"/>
        <v>#N/A</v>
      </c>
      <c r="CF641" s="67" t="e">
        <f t="shared" si="4373"/>
        <v>#N/A</v>
      </c>
      <c r="CG641" s="67" t="e">
        <f t="shared" si="4374"/>
        <v>#N/A</v>
      </c>
      <c r="CH641" s="67" t="e">
        <f t="shared" si="4375"/>
        <v>#N/A</v>
      </c>
      <c r="CI641" s="67" t="e">
        <f t="shared" si="4376"/>
        <v>#N/A</v>
      </c>
      <c r="CJ641" s="67" t="e">
        <f t="shared" si="4377"/>
        <v>#N/A</v>
      </c>
      <c r="CK641" s="67" t="e">
        <f t="shared" si="4378"/>
        <v>#N/A</v>
      </c>
      <c r="CL641" s="68" t="e">
        <f t="shared" si="4379"/>
        <v>#N/A</v>
      </c>
    </row>
    <row r="642" spans="2:90" hidden="1" x14ac:dyDescent="0.4">
      <c r="B642" t="str">
        <f t="shared" si="4300"/>
        <v>2016ＭＣリテールエナジー(株)</v>
      </c>
      <c r="C642" t="str">
        <f t="shared" si="4301"/>
        <v>2016ＭＣリテールエナジー(株)</v>
      </c>
      <c r="D642">
        <v>2016</v>
      </c>
      <c r="E642">
        <v>2017</v>
      </c>
      <c r="G642" s="36" t="s">
        <v>337</v>
      </c>
      <c r="H642">
        <v>1.64E-4</v>
      </c>
      <c r="J642">
        <v>5.1599999999999997E-4</v>
      </c>
      <c r="L642" s="60" t="s">
        <v>2343</v>
      </c>
      <c r="M642" s="61">
        <v>2016</v>
      </c>
      <c r="N642" s="62" t="s">
        <v>193</v>
      </c>
      <c r="P642" s="60" t="s">
        <v>745</v>
      </c>
      <c r="Q642" s="61" t="e">
        <f t="shared" si="4308"/>
        <v>#N/A</v>
      </c>
      <c r="R642" s="61" t="e">
        <f t="shared" si="4309"/>
        <v>#N/A</v>
      </c>
      <c r="S642" s="61" t="e">
        <f t="shared" si="4310"/>
        <v>#N/A</v>
      </c>
      <c r="T642" s="61" t="e">
        <f t="shared" si="4311"/>
        <v>#N/A</v>
      </c>
      <c r="U642" s="61" t="e">
        <f t="shared" si="4312"/>
        <v>#N/A</v>
      </c>
      <c r="V642" s="61" t="e">
        <f t="shared" si="4313"/>
        <v>#N/A</v>
      </c>
      <c r="W642" s="61" t="e">
        <f t="shared" si="4314"/>
        <v>#N/A</v>
      </c>
      <c r="X642" s="61" t="e">
        <f t="shared" si="4315"/>
        <v>#N/A</v>
      </c>
      <c r="Y642" s="61" t="e">
        <f t="shared" si="4316"/>
        <v>#N/A</v>
      </c>
      <c r="Z642" s="61" t="e">
        <f t="shared" si="4317"/>
        <v>#N/A</v>
      </c>
      <c r="AA642" s="61">
        <f t="shared" si="4318"/>
        <v>1779</v>
      </c>
      <c r="AB642" s="61">
        <f t="shared" si="4319"/>
        <v>1779</v>
      </c>
      <c r="AC642" s="61">
        <f t="shared" si="4320"/>
        <v>2288</v>
      </c>
      <c r="AD642" s="61">
        <f t="shared" si="4321"/>
        <v>2288</v>
      </c>
      <c r="AE642" s="61">
        <f t="shared" si="4322"/>
        <v>2827</v>
      </c>
      <c r="AF642" s="61">
        <f t="shared" si="4323"/>
        <v>2827</v>
      </c>
      <c r="AG642" s="61" t="e">
        <f t="shared" si="4324"/>
        <v>#N/A</v>
      </c>
      <c r="AH642" s="61" t="e">
        <f t="shared" si="4325"/>
        <v>#N/A</v>
      </c>
      <c r="AI642" s="61" t="e">
        <f t="shared" si="4676"/>
        <v>#N/A</v>
      </c>
      <c r="AJ642" s="61" t="e">
        <f t="shared" ref="AJ642" si="4761">AI642+COUNTIF($L:$L,AI$2&amp;$P642)-1</f>
        <v>#N/A</v>
      </c>
      <c r="AK642" s="61" t="e">
        <f t="shared" si="4678"/>
        <v>#N/A</v>
      </c>
      <c r="AL642" s="61" t="e">
        <f t="shared" ref="AL642" si="4762">AK642+COUNTIF($L:$L,AK$2&amp;$P642)-1</f>
        <v>#N/A</v>
      </c>
      <c r="AM642" s="61" t="e">
        <f t="shared" si="4680"/>
        <v>#N/A</v>
      </c>
      <c r="AN642" s="61" t="e">
        <f t="shared" ref="AN642" si="4763">AM642+COUNTIF($L:$L,AM$2&amp;$P642)-1</f>
        <v>#N/A</v>
      </c>
      <c r="AO642" s="61" t="e">
        <f t="shared" si="4682"/>
        <v>#N/A</v>
      </c>
      <c r="AP642" s="61" t="e">
        <f t="shared" ref="AP642" si="4764">AO642+COUNTIF($L:$L,AO$2&amp;$P642)-1</f>
        <v>#N/A</v>
      </c>
      <c r="AQ642" s="61" t="e">
        <f t="shared" si="4684"/>
        <v>#N/A</v>
      </c>
      <c r="AR642" s="61" t="e">
        <f t="shared" ref="AR642" si="4765">AQ642+COUNTIF($L:$L,AQ$2&amp;$P642)-1</f>
        <v>#N/A</v>
      </c>
      <c r="AS642" s="61" t="e">
        <f t="shared" si="4686"/>
        <v>#N/A</v>
      </c>
      <c r="AT642" s="61" t="e">
        <f t="shared" ref="AT642" si="4766">AS642+COUNTIF($L:$L,AS$2&amp;$P642)-1</f>
        <v>#N/A</v>
      </c>
      <c r="AU642" s="61" t="e">
        <f t="shared" si="4688"/>
        <v>#N/A</v>
      </c>
      <c r="AV642" s="61" t="e">
        <f t="shared" si="4339"/>
        <v>#N/A</v>
      </c>
      <c r="AW642" s="61" t="e">
        <f t="shared" si="4340"/>
        <v>#N/A</v>
      </c>
      <c r="AX642" s="61" t="e">
        <f t="shared" si="4341"/>
        <v>#N/A</v>
      </c>
      <c r="AY642" s="61" t="e">
        <f t="shared" si="4342"/>
        <v>#N/A</v>
      </c>
      <c r="AZ642" s="62" t="e">
        <f t="shared" si="4343"/>
        <v>#N/A</v>
      </c>
      <c r="BB642" s="69" t="s">
        <v>745</v>
      </c>
      <c r="BC642" s="70" t="e">
        <f t="shared" si="4344"/>
        <v>#N/A</v>
      </c>
      <c r="BD642" s="70" t="e">
        <f t="shared" si="4345"/>
        <v>#N/A</v>
      </c>
      <c r="BE642" s="70" t="e">
        <f t="shared" si="4346"/>
        <v>#N/A</v>
      </c>
      <c r="BF642" s="70" t="e">
        <f t="shared" si="4347"/>
        <v>#N/A</v>
      </c>
      <c r="BG642" s="70" t="e">
        <f t="shared" si="4348"/>
        <v>#N/A</v>
      </c>
      <c r="BH642" s="70" t="e">
        <f t="shared" si="4349"/>
        <v>#N/A</v>
      </c>
      <c r="BI642" s="70" t="e">
        <f t="shared" si="4350"/>
        <v>#N/A</v>
      </c>
      <c r="BJ642" s="70" t="e">
        <f t="shared" si="4351"/>
        <v>#N/A</v>
      </c>
      <c r="BK642" s="70" t="e">
        <f t="shared" si="4352"/>
        <v>#N/A</v>
      </c>
      <c r="BL642" s="70" t="e">
        <f t="shared" si="4353"/>
        <v>#N/A</v>
      </c>
      <c r="BM642" s="70">
        <f t="shared" si="4354"/>
        <v>2065</v>
      </c>
      <c r="BN642" s="70">
        <f t="shared" si="4355"/>
        <v>2065</v>
      </c>
      <c r="BO642" s="70">
        <f t="shared" si="4356"/>
        <v>2859</v>
      </c>
      <c r="BP642" s="70">
        <f t="shared" si="4357"/>
        <v>2859</v>
      </c>
      <c r="BQ642" s="70">
        <f t="shared" si="4358"/>
        <v>3866</v>
      </c>
      <c r="BR642" s="70">
        <f t="shared" si="4359"/>
        <v>3866</v>
      </c>
      <c r="BS642" s="70" t="e">
        <f t="shared" si="4360"/>
        <v>#N/A</v>
      </c>
      <c r="BT642" s="70" t="e">
        <f t="shared" si="4361"/>
        <v>#N/A</v>
      </c>
      <c r="BU642" s="70" t="e">
        <f t="shared" si="4362"/>
        <v>#N/A</v>
      </c>
      <c r="BV642" s="70" t="e">
        <f t="shared" si="4363"/>
        <v>#N/A</v>
      </c>
      <c r="BW642" s="70" t="e">
        <f t="shared" si="4364"/>
        <v>#N/A</v>
      </c>
      <c r="BX642" s="70" t="e">
        <f t="shared" si="4365"/>
        <v>#N/A</v>
      </c>
      <c r="BY642" s="70" t="e">
        <f t="shared" si="4366"/>
        <v>#N/A</v>
      </c>
      <c r="BZ642" s="70" t="e">
        <f t="shared" si="4367"/>
        <v>#N/A</v>
      </c>
      <c r="CA642" s="70" t="e">
        <f t="shared" si="4368"/>
        <v>#N/A</v>
      </c>
      <c r="CB642" s="70" t="e">
        <f t="shared" si="4369"/>
        <v>#N/A</v>
      </c>
      <c r="CC642" s="70" t="e">
        <f t="shared" si="4370"/>
        <v>#N/A</v>
      </c>
      <c r="CD642" s="70" t="e">
        <f t="shared" si="4371"/>
        <v>#N/A</v>
      </c>
      <c r="CE642" s="70" t="e">
        <f t="shared" si="4372"/>
        <v>#N/A</v>
      </c>
      <c r="CF642" s="70" t="e">
        <f t="shared" si="4373"/>
        <v>#N/A</v>
      </c>
      <c r="CG642" s="70" t="e">
        <f t="shared" si="4374"/>
        <v>#N/A</v>
      </c>
      <c r="CH642" s="70" t="e">
        <f t="shared" si="4375"/>
        <v>#N/A</v>
      </c>
      <c r="CI642" s="70" t="e">
        <f t="shared" si="4376"/>
        <v>#N/A</v>
      </c>
      <c r="CJ642" s="70" t="e">
        <f t="shared" si="4377"/>
        <v>#N/A</v>
      </c>
      <c r="CK642" s="70" t="e">
        <f t="shared" si="4378"/>
        <v>#N/A</v>
      </c>
      <c r="CL642" s="71" t="e">
        <f t="shared" si="4379"/>
        <v>#N/A</v>
      </c>
    </row>
    <row r="643" spans="2:90" hidden="1" x14ac:dyDescent="0.4">
      <c r="B643" t="str">
        <f t="shared" si="4300"/>
        <v>2016(株)北九州パワー</v>
      </c>
      <c r="C643" t="str">
        <f t="shared" si="4301"/>
        <v>2016(株)北九州パワー</v>
      </c>
      <c r="D643">
        <v>2016</v>
      </c>
      <c r="E643">
        <v>2017</v>
      </c>
      <c r="G643" s="36" t="s">
        <v>338</v>
      </c>
      <c r="H643">
        <v>5.1599999999999997E-4</v>
      </c>
      <c r="J643">
        <v>1.2799999999999999E-4</v>
      </c>
      <c r="L643" s="57" t="s">
        <v>2344</v>
      </c>
      <c r="M643" s="58">
        <v>2016</v>
      </c>
      <c r="N643" s="59" t="s">
        <v>359</v>
      </c>
      <c r="P643" s="57" t="s">
        <v>746</v>
      </c>
      <c r="Q643" s="58" t="e">
        <f t="shared" si="4308"/>
        <v>#N/A</v>
      </c>
      <c r="R643" s="58" t="e">
        <f t="shared" si="4309"/>
        <v>#N/A</v>
      </c>
      <c r="S643" s="58" t="e">
        <f t="shared" si="4310"/>
        <v>#N/A</v>
      </c>
      <c r="T643" s="58" t="e">
        <f t="shared" si="4311"/>
        <v>#N/A</v>
      </c>
      <c r="U643" s="58" t="e">
        <f t="shared" si="4312"/>
        <v>#N/A</v>
      </c>
      <c r="V643" s="58" t="e">
        <f t="shared" si="4313"/>
        <v>#N/A</v>
      </c>
      <c r="W643" s="58" t="e">
        <f t="shared" si="4314"/>
        <v>#N/A</v>
      </c>
      <c r="X643" s="58" t="e">
        <f t="shared" si="4315"/>
        <v>#N/A</v>
      </c>
      <c r="Y643" s="58" t="e">
        <f t="shared" si="4316"/>
        <v>#N/A</v>
      </c>
      <c r="Z643" s="58" t="e">
        <f t="shared" si="4317"/>
        <v>#N/A</v>
      </c>
      <c r="AA643" s="58">
        <f t="shared" si="4318"/>
        <v>1780</v>
      </c>
      <c r="AB643" s="58">
        <f t="shared" si="4319"/>
        <v>1780</v>
      </c>
      <c r="AC643" s="58">
        <f t="shared" si="4320"/>
        <v>2289</v>
      </c>
      <c r="AD643" s="58">
        <f t="shared" si="4321"/>
        <v>2289</v>
      </c>
      <c r="AE643" s="58">
        <f t="shared" si="4322"/>
        <v>2829</v>
      </c>
      <c r="AF643" s="58">
        <f t="shared" si="4323"/>
        <v>2829</v>
      </c>
      <c r="AG643" s="58" t="e">
        <f t="shared" si="4324"/>
        <v>#N/A</v>
      </c>
      <c r="AH643" s="58" t="e">
        <f t="shared" si="4325"/>
        <v>#N/A</v>
      </c>
      <c r="AI643" s="58" t="e">
        <f t="shared" si="4676"/>
        <v>#N/A</v>
      </c>
      <c r="AJ643" s="58" t="e">
        <f t="shared" ref="AJ643" si="4767">AI643+COUNTIF($L:$L,AI$2&amp;$P643)-1</f>
        <v>#N/A</v>
      </c>
      <c r="AK643" s="58" t="e">
        <f t="shared" si="4678"/>
        <v>#N/A</v>
      </c>
      <c r="AL643" s="58" t="e">
        <f t="shared" ref="AL643" si="4768">AK643+COUNTIF($L:$L,AK$2&amp;$P643)-1</f>
        <v>#N/A</v>
      </c>
      <c r="AM643" s="58" t="e">
        <f t="shared" si="4680"/>
        <v>#N/A</v>
      </c>
      <c r="AN643" s="58" t="e">
        <f t="shared" ref="AN643" si="4769">AM643+COUNTIF($L:$L,AM$2&amp;$P643)-1</f>
        <v>#N/A</v>
      </c>
      <c r="AO643" s="58" t="e">
        <f t="shared" si="4682"/>
        <v>#N/A</v>
      </c>
      <c r="AP643" s="58" t="e">
        <f t="shared" ref="AP643" si="4770">AO643+COUNTIF($L:$L,AO$2&amp;$P643)-1</f>
        <v>#N/A</v>
      </c>
      <c r="AQ643" s="58" t="e">
        <f t="shared" si="4684"/>
        <v>#N/A</v>
      </c>
      <c r="AR643" s="58" t="e">
        <f t="shared" ref="AR643" si="4771">AQ643+COUNTIF($L:$L,AQ$2&amp;$P643)-1</f>
        <v>#N/A</v>
      </c>
      <c r="AS643" s="58" t="e">
        <f t="shared" si="4686"/>
        <v>#N/A</v>
      </c>
      <c r="AT643" s="58" t="e">
        <f t="shared" ref="AT643" si="4772">AS643+COUNTIF($L:$L,AS$2&amp;$P643)-1</f>
        <v>#N/A</v>
      </c>
      <c r="AU643" s="58" t="e">
        <f t="shared" si="4688"/>
        <v>#N/A</v>
      </c>
      <c r="AV643" s="58" t="e">
        <f t="shared" si="4339"/>
        <v>#N/A</v>
      </c>
      <c r="AW643" s="58" t="e">
        <f t="shared" si="4340"/>
        <v>#N/A</v>
      </c>
      <c r="AX643" s="58" t="e">
        <f t="shared" si="4341"/>
        <v>#N/A</v>
      </c>
      <c r="AY643" s="58" t="e">
        <f t="shared" si="4342"/>
        <v>#N/A</v>
      </c>
      <c r="AZ643" s="59" t="e">
        <f t="shared" si="4343"/>
        <v>#N/A</v>
      </c>
      <c r="BB643" s="66" t="s">
        <v>746</v>
      </c>
      <c r="BC643" s="67" t="e">
        <f t="shared" si="4344"/>
        <v>#N/A</v>
      </c>
      <c r="BD643" s="67" t="e">
        <f t="shared" si="4345"/>
        <v>#N/A</v>
      </c>
      <c r="BE643" s="67" t="e">
        <f t="shared" si="4346"/>
        <v>#N/A</v>
      </c>
      <c r="BF643" s="67" t="e">
        <f t="shared" si="4347"/>
        <v>#N/A</v>
      </c>
      <c r="BG643" s="67" t="e">
        <f t="shared" si="4348"/>
        <v>#N/A</v>
      </c>
      <c r="BH643" s="67" t="e">
        <f t="shared" si="4349"/>
        <v>#N/A</v>
      </c>
      <c r="BI643" s="67" t="e">
        <f t="shared" si="4350"/>
        <v>#N/A</v>
      </c>
      <c r="BJ643" s="67" t="e">
        <f t="shared" si="4351"/>
        <v>#N/A</v>
      </c>
      <c r="BK643" s="67" t="e">
        <f t="shared" si="4352"/>
        <v>#N/A</v>
      </c>
      <c r="BL643" s="67" t="e">
        <f t="shared" si="4353"/>
        <v>#N/A</v>
      </c>
      <c r="BM643" s="67">
        <f t="shared" si="4354"/>
        <v>2066</v>
      </c>
      <c r="BN643" s="67">
        <f t="shared" si="4355"/>
        <v>2066</v>
      </c>
      <c r="BO643" s="67">
        <f t="shared" si="4356"/>
        <v>2860</v>
      </c>
      <c r="BP643" s="67">
        <f t="shared" si="4357"/>
        <v>2860</v>
      </c>
      <c r="BQ643" s="67">
        <f t="shared" si="4358"/>
        <v>3868</v>
      </c>
      <c r="BR643" s="67">
        <f t="shared" si="4359"/>
        <v>3868</v>
      </c>
      <c r="BS643" s="67" t="e">
        <f t="shared" si="4360"/>
        <v>#N/A</v>
      </c>
      <c r="BT643" s="67" t="e">
        <f t="shared" si="4361"/>
        <v>#N/A</v>
      </c>
      <c r="BU643" s="67" t="e">
        <f t="shared" si="4362"/>
        <v>#N/A</v>
      </c>
      <c r="BV643" s="67" t="e">
        <f t="shared" si="4363"/>
        <v>#N/A</v>
      </c>
      <c r="BW643" s="67" t="e">
        <f t="shared" si="4364"/>
        <v>#N/A</v>
      </c>
      <c r="BX643" s="67" t="e">
        <f t="shared" si="4365"/>
        <v>#N/A</v>
      </c>
      <c r="BY643" s="67" t="e">
        <f t="shared" si="4366"/>
        <v>#N/A</v>
      </c>
      <c r="BZ643" s="67" t="e">
        <f t="shared" si="4367"/>
        <v>#N/A</v>
      </c>
      <c r="CA643" s="67" t="e">
        <f t="shared" si="4368"/>
        <v>#N/A</v>
      </c>
      <c r="CB643" s="67" t="e">
        <f t="shared" si="4369"/>
        <v>#N/A</v>
      </c>
      <c r="CC643" s="67" t="e">
        <f t="shared" si="4370"/>
        <v>#N/A</v>
      </c>
      <c r="CD643" s="67" t="e">
        <f t="shared" si="4371"/>
        <v>#N/A</v>
      </c>
      <c r="CE643" s="67" t="e">
        <f t="shared" si="4372"/>
        <v>#N/A</v>
      </c>
      <c r="CF643" s="67" t="e">
        <f t="shared" si="4373"/>
        <v>#N/A</v>
      </c>
      <c r="CG643" s="67" t="e">
        <f t="shared" si="4374"/>
        <v>#N/A</v>
      </c>
      <c r="CH643" s="67" t="e">
        <f t="shared" si="4375"/>
        <v>#N/A</v>
      </c>
      <c r="CI643" s="67" t="e">
        <f t="shared" si="4376"/>
        <v>#N/A</v>
      </c>
      <c r="CJ643" s="67" t="e">
        <f t="shared" si="4377"/>
        <v>#N/A</v>
      </c>
      <c r="CK643" s="67" t="e">
        <f t="shared" si="4378"/>
        <v>#N/A</v>
      </c>
      <c r="CL643" s="68" t="e">
        <f t="shared" si="4379"/>
        <v>#N/A</v>
      </c>
    </row>
    <row r="644" spans="2:90" hidden="1" x14ac:dyDescent="0.4">
      <c r="B644" t="str">
        <f t="shared" ref="B644:B707" si="4773">D644&amp;G644&amp;I644</f>
        <v>2016武州瓦斯(株)</v>
      </c>
      <c r="C644" t="str">
        <f t="shared" ref="C644:C707" si="4774">D644&amp;G644</f>
        <v>2016武州瓦斯(株)</v>
      </c>
      <c r="D644">
        <v>2016</v>
      </c>
      <c r="E644">
        <v>2017</v>
      </c>
      <c r="G644" s="36" t="s">
        <v>339</v>
      </c>
      <c r="H644">
        <v>4.0099999999999999E-4</v>
      </c>
      <c r="J644">
        <v>5.1599999999999997E-4</v>
      </c>
      <c r="L644" s="60" t="s">
        <v>2345</v>
      </c>
      <c r="M644" s="61">
        <v>2016</v>
      </c>
      <c r="N644" s="62" t="s">
        <v>360</v>
      </c>
      <c r="P644" s="60" t="s">
        <v>747</v>
      </c>
      <c r="Q644" s="61" t="e">
        <f t="shared" si="4308"/>
        <v>#N/A</v>
      </c>
      <c r="R644" s="61" t="e">
        <f t="shared" si="4309"/>
        <v>#N/A</v>
      </c>
      <c r="S644" s="61" t="e">
        <f t="shared" si="4310"/>
        <v>#N/A</v>
      </c>
      <c r="T644" s="61" t="e">
        <f t="shared" si="4311"/>
        <v>#N/A</v>
      </c>
      <c r="U644" s="61" t="e">
        <f t="shared" si="4312"/>
        <v>#N/A</v>
      </c>
      <c r="V644" s="61" t="e">
        <f t="shared" si="4313"/>
        <v>#N/A</v>
      </c>
      <c r="W644" s="61" t="e">
        <f t="shared" si="4314"/>
        <v>#N/A</v>
      </c>
      <c r="X644" s="61" t="e">
        <f t="shared" si="4315"/>
        <v>#N/A</v>
      </c>
      <c r="Y644" s="61" t="e">
        <f t="shared" si="4316"/>
        <v>#N/A</v>
      </c>
      <c r="Z644" s="61" t="e">
        <f t="shared" si="4317"/>
        <v>#N/A</v>
      </c>
      <c r="AA644" s="61">
        <f t="shared" si="4318"/>
        <v>1781</v>
      </c>
      <c r="AB644" s="61">
        <f t="shared" si="4319"/>
        <v>1781</v>
      </c>
      <c r="AC644" s="61">
        <f t="shared" si="4320"/>
        <v>2290</v>
      </c>
      <c r="AD644" s="61">
        <f t="shared" si="4321"/>
        <v>2290</v>
      </c>
      <c r="AE644" s="61">
        <f t="shared" si="4322"/>
        <v>2830</v>
      </c>
      <c r="AF644" s="61">
        <f t="shared" si="4323"/>
        <v>2830</v>
      </c>
      <c r="AG644" s="61" t="e">
        <f t="shared" si="4324"/>
        <v>#N/A</v>
      </c>
      <c r="AH644" s="61" t="e">
        <f t="shared" si="4325"/>
        <v>#N/A</v>
      </c>
      <c r="AI644" s="61" t="e">
        <f t="shared" si="4676"/>
        <v>#N/A</v>
      </c>
      <c r="AJ644" s="61" t="e">
        <f t="shared" ref="AJ644" si="4775">AI644+COUNTIF($L:$L,AI$2&amp;$P644)-1</f>
        <v>#N/A</v>
      </c>
      <c r="AK644" s="61" t="e">
        <f t="shared" si="4678"/>
        <v>#N/A</v>
      </c>
      <c r="AL644" s="61" t="e">
        <f t="shared" ref="AL644" si="4776">AK644+COUNTIF($L:$L,AK$2&amp;$P644)-1</f>
        <v>#N/A</v>
      </c>
      <c r="AM644" s="61" t="e">
        <f t="shared" si="4680"/>
        <v>#N/A</v>
      </c>
      <c r="AN644" s="61" t="e">
        <f t="shared" ref="AN644" si="4777">AM644+COUNTIF($L:$L,AM$2&amp;$P644)-1</f>
        <v>#N/A</v>
      </c>
      <c r="AO644" s="61" t="e">
        <f t="shared" si="4682"/>
        <v>#N/A</v>
      </c>
      <c r="AP644" s="61" t="e">
        <f t="shared" ref="AP644" si="4778">AO644+COUNTIF($L:$L,AO$2&amp;$P644)-1</f>
        <v>#N/A</v>
      </c>
      <c r="AQ644" s="61" t="e">
        <f t="shared" si="4684"/>
        <v>#N/A</v>
      </c>
      <c r="AR644" s="61" t="e">
        <f t="shared" ref="AR644" si="4779">AQ644+COUNTIF($L:$L,AQ$2&amp;$P644)-1</f>
        <v>#N/A</v>
      </c>
      <c r="AS644" s="61" t="e">
        <f t="shared" si="4686"/>
        <v>#N/A</v>
      </c>
      <c r="AT644" s="61" t="e">
        <f t="shared" ref="AT644" si="4780">AS644+COUNTIF($L:$L,AS$2&amp;$P644)-1</f>
        <v>#N/A</v>
      </c>
      <c r="AU644" s="61" t="e">
        <f t="shared" si="4688"/>
        <v>#N/A</v>
      </c>
      <c r="AV644" s="61" t="e">
        <f t="shared" si="4339"/>
        <v>#N/A</v>
      </c>
      <c r="AW644" s="61" t="e">
        <f t="shared" si="4340"/>
        <v>#N/A</v>
      </c>
      <c r="AX644" s="61" t="e">
        <f t="shared" si="4341"/>
        <v>#N/A</v>
      </c>
      <c r="AY644" s="61" t="e">
        <f t="shared" si="4342"/>
        <v>#N/A</v>
      </c>
      <c r="AZ644" s="62" t="e">
        <f t="shared" si="4343"/>
        <v>#N/A</v>
      </c>
      <c r="BB644" s="69" t="s">
        <v>747</v>
      </c>
      <c r="BC644" s="70" t="e">
        <f t="shared" si="4344"/>
        <v>#N/A</v>
      </c>
      <c r="BD644" s="70" t="e">
        <f t="shared" si="4345"/>
        <v>#N/A</v>
      </c>
      <c r="BE644" s="70" t="e">
        <f t="shared" si="4346"/>
        <v>#N/A</v>
      </c>
      <c r="BF644" s="70" t="e">
        <f t="shared" si="4347"/>
        <v>#N/A</v>
      </c>
      <c r="BG644" s="70" t="e">
        <f t="shared" si="4348"/>
        <v>#N/A</v>
      </c>
      <c r="BH644" s="70" t="e">
        <f t="shared" si="4349"/>
        <v>#N/A</v>
      </c>
      <c r="BI644" s="70" t="e">
        <f t="shared" si="4350"/>
        <v>#N/A</v>
      </c>
      <c r="BJ644" s="70" t="e">
        <f t="shared" si="4351"/>
        <v>#N/A</v>
      </c>
      <c r="BK644" s="70" t="e">
        <f t="shared" si="4352"/>
        <v>#N/A</v>
      </c>
      <c r="BL644" s="70" t="e">
        <f t="shared" si="4353"/>
        <v>#N/A</v>
      </c>
      <c r="BM644" s="70">
        <f t="shared" si="4354"/>
        <v>2067</v>
      </c>
      <c r="BN644" s="70">
        <f t="shared" si="4355"/>
        <v>2067</v>
      </c>
      <c r="BO644" s="70">
        <f t="shared" si="4356"/>
        <v>2861</v>
      </c>
      <c r="BP644" s="70">
        <f t="shared" si="4357"/>
        <v>2862</v>
      </c>
      <c r="BQ644" s="70">
        <f t="shared" si="4358"/>
        <v>3869</v>
      </c>
      <c r="BR644" s="70">
        <f t="shared" si="4359"/>
        <v>3871</v>
      </c>
      <c r="BS644" s="70" t="e">
        <f t="shared" si="4360"/>
        <v>#N/A</v>
      </c>
      <c r="BT644" s="70" t="e">
        <f t="shared" si="4361"/>
        <v>#N/A</v>
      </c>
      <c r="BU644" s="70" t="e">
        <f t="shared" si="4362"/>
        <v>#N/A</v>
      </c>
      <c r="BV644" s="70" t="e">
        <f t="shared" si="4363"/>
        <v>#N/A</v>
      </c>
      <c r="BW644" s="70" t="e">
        <f t="shared" si="4364"/>
        <v>#N/A</v>
      </c>
      <c r="BX644" s="70" t="e">
        <f t="shared" si="4365"/>
        <v>#N/A</v>
      </c>
      <c r="BY644" s="70" t="e">
        <f t="shared" si="4366"/>
        <v>#N/A</v>
      </c>
      <c r="BZ644" s="70" t="e">
        <f t="shared" si="4367"/>
        <v>#N/A</v>
      </c>
      <c r="CA644" s="70" t="e">
        <f t="shared" si="4368"/>
        <v>#N/A</v>
      </c>
      <c r="CB644" s="70" t="e">
        <f t="shared" si="4369"/>
        <v>#N/A</v>
      </c>
      <c r="CC644" s="70" t="e">
        <f t="shared" si="4370"/>
        <v>#N/A</v>
      </c>
      <c r="CD644" s="70" t="e">
        <f t="shared" si="4371"/>
        <v>#N/A</v>
      </c>
      <c r="CE644" s="70" t="e">
        <f t="shared" si="4372"/>
        <v>#N/A</v>
      </c>
      <c r="CF644" s="70" t="e">
        <f t="shared" si="4373"/>
        <v>#N/A</v>
      </c>
      <c r="CG644" s="70" t="e">
        <f t="shared" si="4374"/>
        <v>#N/A</v>
      </c>
      <c r="CH644" s="70" t="e">
        <f t="shared" si="4375"/>
        <v>#N/A</v>
      </c>
      <c r="CI644" s="70" t="e">
        <f t="shared" si="4376"/>
        <v>#N/A</v>
      </c>
      <c r="CJ644" s="70" t="e">
        <f t="shared" si="4377"/>
        <v>#N/A</v>
      </c>
      <c r="CK644" s="70" t="e">
        <f t="shared" si="4378"/>
        <v>#N/A</v>
      </c>
      <c r="CL644" s="71" t="e">
        <f t="shared" si="4379"/>
        <v>#N/A</v>
      </c>
    </row>
    <row r="645" spans="2:90" hidden="1" x14ac:dyDescent="0.4">
      <c r="B645" t="str">
        <f t="shared" si="4773"/>
        <v>2016(株)みらい電力</v>
      </c>
      <c r="C645" t="str">
        <f t="shared" si="4774"/>
        <v>2016(株)みらい電力</v>
      </c>
      <c r="D645">
        <v>2016</v>
      </c>
      <c r="E645">
        <v>2017</v>
      </c>
      <c r="G645" s="36" t="s">
        <v>340</v>
      </c>
      <c r="H645">
        <v>3.1300000000000002E-4</v>
      </c>
      <c r="J645">
        <v>5.2099999999999998E-4</v>
      </c>
      <c r="L645" s="57" t="s">
        <v>2346</v>
      </c>
      <c r="M645" s="58">
        <v>2016</v>
      </c>
      <c r="N645" s="59" t="s">
        <v>361</v>
      </c>
      <c r="P645" s="57" t="s">
        <v>748</v>
      </c>
      <c r="Q645" s="58" t="e">
        <f t="shared" ref="Q645:Q708" si="4781">MATCH(Q$2&amp;$P645,$L:$L,0)</f>
        <v>#N/A</v>
      </c>
      <c r="R645" s="58" t="e">
        <f t="shared" ref="R645:R708" si="4782">Q645+COUNTIF($L:$L,Q$2&amp;$P645)-1</f>
        <v>#N/A</v>
      </c>
      <c r="S645" s="58" t="e">
        <f t="shared" ref="S645:S708" si="4783">MATCH(S$2&amp;$P645,$L:$L,0)</f>
        <v>#N/A</v>
      </c>
      <c r="T645" s="58" t="e">
        <f t="shared" ref="T645:T708" si="4784">S645+COUNTIF($L:$L,S$2&amp;$P645)-1</f>
        <v>#N/A</v>
      </c>
      <c r="U645" s="58" t="e">
        <f t="shared" ref="U645:U708" si="4785">MATCH(U$2&amp;$P645,$L:$L,0)</f>
        <v>#N/A</v>
      </c>
      <c r="V645" s="58" t="e">
        <f t="shared" ref="V645:V708" si="4786">U645+COUNTIF($L:$L,U$2&amp;$P645)-1</f>
        <v>#N/A</v>
      </c>
      <c r="W645" s="58" t="e">
        <f t="shared" ref="W645:W708" si="4787">MATCH(W$2&amp;$P645,$L:$L,0)</f>
        <v>#N/A</v>
      </c>
      <c r="X645" s="58" t="e">
        <f t="shared" ref="X645:X708" si="4788">W645+COUNTIF($L:$L,W$2&amp;$P645)-1</f>
        <v>#N/A</v>
      </c>
      <c r="Y645" s="58" t="e">
        <f t="shared" ref="Y645:Y708" si="4789">MATCH(Y$2&amp;$P645,$L:$L,0)</f>
        <v>#N/A</v>
      </c>
      <c r="Z645" s="58" t="e">
        <f t="shared" ref="Z645:Z708" si="4790">Y645+COUNTIF($L:$L,Y$2&amp;$P645)-1</f>
        <v>#N/A</v>
      </c>
      <c r="AA645" s="58">
        <f t="shared" ref="AA645:AA708" si="4791">MATCH(AA$2&amp;$P645,$L:$L,0)</f>
        <v>1782</v>
      </c>
      <c r="AB645" s="58">
        <f t="shared" ref="AB645:AB708" si="4792">AA645+COUNTIF($L:$L,AA$2&amp;$P645)-1</f>
        <v>1782</v>
      </c>
      <c r="AC645" s="58">
        <f t="shared" ref="AC645:AC708" si="4793">MATCH(AC$2&amp;$P645,$L:$L,0)</f>
        <v>2291</v>
      </c>
      <c r="AD645" s="58">
        <f t="shared" ref="AD645:AD708" si="4794">AC645+COUNTIF($L:$L,AC$2&amp;$P645)-1</f>
        <v>2291</v>
      </c>
      <c r="AE645" s="58">
        <f t="shared" ref="AE645:AE708" si="4795">MATCH(AE$2&amp;$P645,$L:$L,0)</f>
        <v>2831</v>
      </c>
      <c r="AF645" s="58">
        <f t="shared" ref="AF645:AF708" si="4796">AE645+COUNTIF($L:$L,AE$2&amp;$P645)-1</f>
        <v>2831</v>
      </c>
      <c r="AG645" s="58" t="e">
        <f t="shared" ref="AG645:AG708" si="4797">MATCH(AG$3&amp;$P645,$L:$L,0)</f>
        <v>#N/A</v>
      </c>
      <c r="AH645" s="58" t="e">
        <f t="shared" ref="AH645:AH708" si="4798">AG645+COUNTIF($L:$L,AG$2&amp;$P645)-1</f>
        <v>#N/A</v>
      </c>
      <c r="AI645" s="58" t="e">
        <f t="shared" ref="AI645:AI660" si="4799">MATCH(AI$3&amp;$P645,$L:$L,0)</f>
        <v>#N/A</v>
      </c>
      <c r="AJ645" s="58" t="e">
        <f t="shared" ref="AJ645" si="4800">AI645+COUNTIF($L:$L,AI$2&amp;$P645)-1</f>
        <v>#N/A</v>
      </c>
      <c r="AK645" s="58" t="e">
        <f t="shared" ref="AK645:AK660" si="4801">MATCH(AK$3&amp;$P645,$L:$L,0)</f>
        <v>#N/A</v>
      </c>
      <c r="AL645" s="58" t="e">
        <f t="shared" ref="AL645" si="4802">AK645+COUNTIF($L:$L,AK$2&amp;$P645)-1</f>
        <v>#N/A</v>
      </c>
      <c r="AM645" s="58" t="e">
        <f t="shared" ref="AM645:AM660" si="4803">MATCH(AM$3&amp;$P645,$L:$L,0)</f>
        <v>#N/A</v>
      </c>
      <c r="AN645" s="58" t="e">
        <f t="shared" ref="AN645" si="4804">AM645+COUNTIF($L:$L,AM$2&amp;$P645)-1</f>
        <v>#N/A</v>
      </c>
      <c r="AO645" s="58" t="e">
        <f t="shared" ref="AO645:AO660" si="4805">MATCH(AO$3&amp;$P645,$L:$L,0)</f>
        <v>#N/A</v>
      </c>
      <c r="AP645" s="58" t="e">
        <f t="shared" ref="AP645" si="4806">AO645+COUNTIF($L:$L,AO$2&amp;$P645)-1</f>
        <v>#N/A</v>
      </c>
      <c r="AQ645" s="58" t="e">
        <f t="shared" ref="AQ645:AQ660" si="4807">MATCH(AQ$3&amp;$P645,$L:$L,0)</f>
        <v>#N/A</v>
      </c>
      <c r="AR645" s="58" t="e">
        <f t="shared" ref="AR645" si="4808">AQ645+COUNTIF($L:$L,AQ$2&amp;$P645)-1</f>
        <v>#N/A</v>
      </c>
      <c r="AS645" s="58" t="e">
        <f t="shared" ref="AS645:AS660" si="4809">MATCH(AS$3&amp;$P645,$L:$L,0)</f>
        <v>#N/A</v>
      </c>
      <c r="AT645" s="58" t="e">
        <f t="shared" ref="AT645" si="4810">AS645+COUNTIF($L:$L,AS$2&amp;$P645)-1</f>
        <v>#N/A</v>
      </c>
      <c r="AU645" s="58" t="e">
        <f t="shared" ref="AU645:AU660" si="4811">MATCH(AU$3&amp;$P645,$L:$L,0)</f>
        <v>#N/A</v>
      </c>
      <c r="AV645" s="58" t="e">
        <f t="shared" ref="AV645:AV708" si="4812">AU645+COUNTIF($L:$L,AU$2&amp;$P645)-1</f>
        <v>#N/A</v>
      </c>
      <c r="AW645" s="58" t="e">
        <f t="shared" ref="AW645:AW708" si="4813">MATCH(AW$3&amp;$P645,$L:$L,0)</f>
        <v>#N/A</v>
      </c>
      <c r="AX645" s="58" t="e">
        <f t="shared" ref="AX645:AX708" si="4814">AW645+COUNTIF($L:$L,AW$2&amp;$P645)-1</f>
        <v>#N/A</v>
      </c>
      <c r="AY645" s="58" t="e">
        <f t="shared" ref="AY645:AY708" si="4815">MATCH(AY$3&amp;$P645,$L:$L,0)</f>
        <v>#N/A</v>
      </c>
      <c r="AZ645" s="59" t="e">
        <f t="shared" ref="AZ645:AZ708" si="4816">AY645+COUNTIF($L:$L,AY$2&amp;$P645)-1</f>
        <v>#N/A</v>
      </c>
      <c r="BB645" s="66" t="s">
        <v>748</v>
      </c>
      <c r="BC645" s="67" t="e">
        <f t="shared" ref="BC645:BC708" si="4817">MATCH(BC$2&amp;$P645,$C:$C,0)</f>
        <v>#N/A</v>
      </c>
      <c r="BD645" s="67" t="e">
        <f t="shared" ref="BD645:BD708" si="4818">BC645+COUNTIF($C:$C,BC$2&amp;$P645)-1</f>
        <v>#N/A</v>
      </c>
      <c r="BE645" s="67" t="e">
        <f t="shared" ref="BE645:BE708" si="4819">MATCH(BE$2&amp;$P645,$C:$C,0)</f>
        <v>#N/A</v>
      </c>
      <c r="BF645" s="67" t="e">
        <f t="shared" ref="BF645:BF708" si="4820">BE645+COUNTIF($C:$C,BE$2&amp;$P645)-1</f>
        <v>#N/A</v>
      </c>
      <c r="BG645" s="67" t="e">
        <f t="shared" ref="BG645:BG708" si="4821">MATCH(BG$2&amp;$P645,$C:$C,0)</f>
        <v>#N/A</v>
      </c>
      <c r="BH645" s="67" t="e">
        <f t="shared" ref="BH645:BH708" si="4822">BG645+COUNTIF($C:$C,BG$2&amp;$P645)-1</f>
        <v>#N/A</v>
      </c>
      <c r="BI645" s="67" t="e">
        <f t="shared" ref="BI645:BI708" si="4823">MATCH(BI$2&amp;$P645,$C:$C,0)</f>
        <v>#N/A</v>
      </c>
      <c r="BJ645" s="67" t="e">
        <f t="shared" ref="BJ645:BJ708" si="4824">BI645+COUNTIF($C:$C,BI$2&amp;$P645)-1</f>
        <v>#N/A</v>
      </c>
      <c r="BK645" s="67" t="e">
        <f t="shared" ref="BK645:BK708" si="4825">MATCH(BK$2&amp;$P645,$C:$C,0)</f>
        <v>#N/A</v>
      </c>
      <c r="BL645" s="67" t="e">
        <f t="shared" ref="BL645:BL708" si="4826">BK645+COUNTIF($C:$C,BK$2&amp;$P645)-1</f>
        <v>#N/A</v>
      </c>
      <c r="BM645" s="67">
        <f t="shared" ref="BM645:BM708" si="4827">MATCH(BM$2&amp;$P645,$C:$C,0)</f>
        <v>2068</v>
      </c>
      <c r="BN645" s="67">
        <f t="shared" ref="BN645:BN708" si="4828">BM645+COUNTIF($C:$C,BM$2&amp;$P645)-1</f>
        <v>2068</v>
      </c>
      <c r="BO645" s="67">
        <f t="shared" ref="BO645:BO708" si="4829">MATCH(BO$2&amp;$P645,$C:$C,0)</f>
        <v>2863</v>
      </c>
      <c r="BP645" s="67">
        <f t="shared" ref="BP645:BP708" si="4830">BO645+COUNTIF($C:$C,BO$2&amp;$P645)-1</f>
        <v>2863</v>
      </c>
      <c r="BQ645" s="67">
        <f t="shared" ref="BQ645:BQ708" si="4831">MATCH(BQ$2&amp;$P645,$C:$C,0)</f>
        <v>3872</v>
      </c>
      <c r="BR645" s="67">
        <f t="shared" ref="BR645:BR708" si="4832">BQ645+COUNTIF($C:$C,BQ$2&amp;$P645)-1</f>
        <v>3872</v>
      </c>
      <c r="BS645" s="67" t="e">
        <f t="shared" ref="BS645:BS708" si="4833">MATCH(BS$3&amp;$P645,$C:$C,0)</f>
        <v>#N/A</v>
      </c>
      <c r="BT645" s="67" t="e">
        <f t="shared" ref="BT645:BT708" si="4834">BS645+COUNTIF($C:$C,BS$2&amp;$P645)-1</f>
        <v>#N/A</v>
      </c>
      <c r="BU645" s="67" t="e">
        <f t="shared" ref="BU645:BU708" si="4835">MATCH(BU$3&amp;$P645,$C:$C,0)</f>
        <v>#N/A</v>
      </c>
      <c r="BV645" s="67" t="e">
        <f t="shared" ref="BV645:BV708" si="4836">BU645+COUNTIF($C:$C,BU$2&amp;$P645)-1</f>
        <v>#N/A</v>
      </c>
      <c r="BW645" s="67" t="e">
        <f t="shared" ref="BW645:BW708" si="4837">MATCH(BW$3&amp;$P645,$C:$C,0)</f>
        <v>#N/A</v>
      </c>
      <c r="BX645" s="67" t="e">
        <f t="shared" ref="BX645:BX708" si="4838">BW645+COUNTIF($C:$C,BW$2&amp;$P645)-1</f>
        <v>#N/A</v>
      </c>
      <c r="BY645" s="67" t="e">
        <f t="shared" ref="BY645:BY708" si="4839">MATCH(BY$3&amp;$P645,$C:$C,0)</f>
        <v>#N/A</v>
      </c>
      <c r="BZ645" s="67" t="e">
        <f t="shared" ref="BZ645:BZ708" si="4840">BY645+COUNTIF($C:$C,BY$2&amp;$P645)-1</f>
        <v>#N/A</v>
      </c>
      <c r="CA645" s="67" t="e">
        <f t="shared" ref="CA645:CA708" si="4841">MATCH(CA$3&amp;$P645,$C:$C,0)</f>
        <v>#N/A</v>
      </c>
      <c r="CB645" s="67" t="e">
        <f t="shared" ref="CB645:CB708" si="4842">CA645+COUNTIF($C:$C,CA$2&amp;$P645)-1</f>
        <v>#N/A</v>
      </c>
      <c r="CC645" s="67" t="e">
        <f t="shared" ref="CC645:CC708" si="4843">MATCH(CC$3&amp;$P645,$C:$C,0)</f>
        <v>#N/A</v>
      </c>
      <c r="CD645" s="67" t="e">
        <f t="shared" ref="CD645:CD708" si="4844">CC645+COUNTIF($C:$C,CC$2&amp;$P645)-1</f>
        <v>#N/A</v>
      </c>
      <c r="CE645" s="67" t="e">
        <f t="shared" ref="CE645:CE708" si="4845">MATCH(CE$3&amp;$P645,$C:$C,0)</f>
        <v>#N/A</v>
      </c>
      <c r="CF645" s="67" t="e">
        <f t="shared" ref="CF645:CF708" si="4846">CE645+COUNTIF($C:$C,CE$2&amp;$P645)-1</f>
        <v>#N/A</v>
      </c>
      <c r="CG645" s="67" t="e">
        <f t="shared" ref="CG645:CG708" si="4847">MATCH(CG$3&amp;$P645,$C:$C,0)</f>
        <v>#N/A</v>
      </c>
      <c r="CH645" s="67" t="e">
        <f t="shared" ref="CH645:CH708" si="4848">CG645+COUNTIF($C:$C,CG$2&amp;$P645)-1</f>
        <v>#N/A</v>
      </c>
      <c r="CI645" s="67" t="e">
        <f t="shared" ref="CI645:CI708" si="4849">MATCH(CI$3&amp;$P645,$C:$C,0)</f>
        <v>#N/A</v>
      </c>
      <c r="CJ645" s="67" t="e">
        <f t="shared" ref="CJ645:CJ708" si="4850">CI645+COUNTIF($C:$C,CI$2&amp;$P645)-1</f>
        <v>#N/A</v>
      </c>
      <c r="CK645" s="67" t="e">
        <f t="shared" ref="CK645:CK708" si="4851">MATCH(CK$3&amp;$P645,$C:$C,0)</f>
        <v>#N/A</v>
      </c>
      <c r="CL645" s="68" t="e">
        <f t="shared" ref="CL645:CL708" si="4852">CK645+COUNTIF($C:$C,CK$2&amp;$P645)-1</f>
        <v>#N/A</v>
      </c>
    </row>
    <row r="646" spans="2:90" hidden="1" x14ac:dyDescent="0.4">
      <c r="B646" t="str">
        <f t="shared" si="4773"/>
        <v>2016大垣ガス(株)</v>
      </c>
      <c r="C646" t="str">
        <f t="shared" si="4774"/>
        <v>2016大垣ガス(株)</v>
      </c>
      <c r="D646">
        <v>2016</v>
      </c>
      <c r="E646">
        <v>2017</v>
      </c>
      <c r="G646" s="36" t="s">
        <v>341</v>
      </c>
      <c r="H646">
        <v>5.7899999999999998E-4</v>
      </c>
      <c r="J646">
        <v>4.3899999999999999E-4</v>
      </c>
      <c r="L646" s="60" t="s">
        <v>2347</v>
      </c>
      <c r="M646" s="61">
        <v>2016</v>
      </c>
      <c r="N646" s="62" t="s">
        <v>246</v>
      </c>
      <c r="P646" s="60" t="s">
        <v>749</v>
      </c>
      <c r="Q646" s="61" t="e">
        <f t="shared" si="4781"/>
        <v>#N/A</v>
      </c>
      <c r="R646" s="61" t="e">
        <f t="shared" si="4782"/>
        <v>#N/A</v>
      </c>
      <c r="S646" s="61" t="e">
        <f t="shared" si="4783"/>
        <v>#N/A</v>
      </c>
      <c r="T646" s="61" t="e">
        <f t="shared" si="4784"/>
        <v>#N/A</v>
      </c>
      <c r="U646" s="61" t="e">
        <f t="shared" si="4785"/>
        <v>#N/A</v>
      </c>
      <c r="V646" s="61" t="e">
        <f t="shared" si="4786"/>
        <v>#N/A</v>
      </c>
      <c r="W646" s="61" t="e">
        <f t="shared" si="4787"/>
        <v>#N/A</v>
      </c>
      <c r="X646" s="61" t="e">
        <f t="shared" si="4788"/>
        <v>#N/A</v>
      </c>
      <c r="Y646" s="61" t="e">
        <f t="shared" si="4789"/>
        <v>#N/A</v>
      </c>
      <c r="Z646" s="61" t="e">
        <f t="shared" si="4790"/>
        <v>#N/A</v>
      </c>
      <c r="AA646" s="61">
        <f t="shared" si="4791"/>
        <v>1783</v>
      </c>
      <c r="AB646" s="61">
        <f t="shared" si="4792"/>
        <v>1783</v>
      </c>
      <c r="AC646" s="61">
        <f t="shared" si="4793"/>
        <v>2292</v>
      </c>
      <c r="AD646" s="61">
        <f t="shared" si="4794"/>
        <v>2292</v>
      </c>
      <c r="AE646" s="61">
        <f t="shared" si="4795"/>
        <v>2832</v>
      </c>
      <c r="AF646" s="61">
        <f t="shared" si="4796"/>
        <v>2832</v>
      </c>
      <c r="AG646" s="61" t="e">
        <f t="shared" si="4797"/>
        <v>#N/A</v>
      </c>
      <c r="AH646" s="61" t="e">
        <f t="shared" si="4798"/>
        <v>#N/A</v>
      </c>
      <c r="AI646" s="61" t="e">
        <f t="shared" si="4799"/>
        <v>#N/A</v>
      </c>
      <c r="AJ646" s="61" t="e">
        <f t="shared" ref="AJ646" si="4853">AI646+COUNTIF($L:$L,AI$2&amp;$P646)-1</f>
        <v>#N/A</v>
      </c>
      <c r="AK646" s="61" t="e">
        <f t="shared" si="4801"/>
        <v>#N/A</v>
      </c>
      <c r="AL646" s="61" t="e">
        <f t="shared" ref="AL646" si="4854">AK646+COUNTIF($L:$L,AK$2&amp;$P646)-1</f>
        <v>#N/A</v>
      </c>
      <c r="AM646" s="61" t="e">
        <f t="shared" si="4803"/>
        <v>#N/A</v>
      </c>
      <c r="AN646" s="61" t="e">
        <f t="shared" ref="AN646" si="4855">AM646+COUNTIF($L:$L,AM$2&amp;$P646)-1</f>
        <v>#N/A</v>
      </c>
      <c r="AO646" s="61" t="e">
        <f t="shared" si="4805"/>
        <v>#N/A</v>
      </c>
      <c r="AP646" s="61" t="e">
        <f t="shared" ref="AP646" si="4856">AO646+COUNTIF($L:$L,AO$2&amp;$P646)-1</f>
        <v>#N/A</v>
      </c>
      <c r="AQ646" s="61" t="e">
        <f t="shared" si="4807"/>
        <v>#N/A</v>
      </c>
      <c r="AR646" s="61" t="e">
        <f t="shared" ref="AR646" si="4857">AQ646+COUNTIF($L:$L,AQ$2&amp;$P646)-1</f>
        <v>#N/A</v>
      </c>
      <c r="AS646" s="61" t="e">
        <f t="shared" si="4809"/>
        <v>#N/A</v>
      </c>
      <c r="AT646" s="61" t="e">
        <f t="shared" ref="AT646" si="4858">AS646+COUNTIF($L:$L,AS$2&amp;$P646)-1</f>
        <v>#N/A</v>
      </c>
      <c r="AU646" s="61" t="e">
        <f t="shared" si="4811"/>
        <v>#N/A</v>
      </c>
      <c r="AV646" s="61" t="e">
        <f t="shared" si="4812"/>
        <v>#N/A</v>
      </c>
      <c r="AW646" s="61" t="e">
        <f t="shared" si="4813"/>
        <v>#N/A</v>
      </c>
      <c r="AX646" s="61" t="e">
        <f t="shared" si="4814"/>
        <v>#N/A</v>
      </c>
      <c r="AY646" s="61" t="e">
        <f t="shared" si="4815"/>
        <v>#N/A</v>
      </c>
      <c r="AZ646" s="62" t="e">
        <f t="shared" si="4816"/>
        <v>#N/A</v>
      </c>
      <c r="BB646" s="69" t="s">
        <v>749</v>
      </c>
      <c r="BC646" s="70" t="e">
        <f t="shared" si="4817"/>
        <v>#N/A</v>
      </c>
      <c r="BD646" s="70" t="e">
        <f t="shared" si="4818"/>
        <v>#N/A</v>
      </c>
      <c r="BE646" s="70" t="e">
        <f t="shared" si="4819"/>
        <v>#N/A</v>
      </c>
      <c r="BF646" s="70" t="e">
        <f t="shared" si="4820"/>
        <v>#N/A</v>
      </c>
      <c r="BG646" s="70" t="e">
        <f t="shared" si="4821"/>
        <v>#N/A</v>
      </c>
      <c r="BH646" s="70" t="e">
        <f t="shared" si="4822"/>
        <v>#N/A</v>
      </c>
      <c r="BI646" s="70" t="e">
        <f t="shared" si="4823"/>
        <v>#N/A</v>
      </c>
      <c r="BJ646" s="70" t="e">
        <f t="shared" si="4824"/>
        <v>#N/A</v>
      </c>
      <c r="BK646" s="70" t="e">
        <f t="shared" si="4825"/>
        <v>#N/A</v>
      </c>
      <c r="BL646" s="70" t="e">
        <f t="shared" si="4826"/>
        <v>#N/A</v>
      </c>
      <c r="BM646" s="70">
        <f t="shared" si="4827"/>
        <v>2069</v>
      </c>
      <c r="BN646" s="70">
        <f t="shared" si="4828"/>
        <v>2069</v>
      </c>
      <c r="BO646" s="70">
        <f t="shared" si="4829"/>
        <v>2864</v>
      </c>
      <c r="BP646" s="70">
        <f t="shared" si="4830"/>
        <v>2864</v>
      </c>
      <c r="BQ646" s="70">
        <f t="shared" si="4831"/>
        <v>3873</v>
      </c>
      <c r="BR646" s="70">
        <f t="shared" si="4832"/>
        <v>3873</v>
      </c>
      <c r="BS646" s="70" t="e">
        <f t="shared" si="4833"/>
        <v>#N/A</v>
      </c>
      <c r="BT646" s="70" t="e">
        <f t="shared" si="4834"/>
        <v>#N/A</v>
      </c>
      <c r="BU646" s="70" t="e">
        <f t="shared" si="4835"/>
        <v>#N/A</v>
      </c>
      <c r="BV646" s="70" t="e">
        <f t="shared" si="4836"/>
        <v>#N/A</v>
      </c>
      <c r="BW646" s="70" t="e">
        <f t="shared" si="4837"/>
        <v>#N/A</v>
      </c>
      <c r="BX646" s="70" t="e">
        <f t="shared" si="4838"/>
        <v>#N/A</v>
      </c>
      <c r="BY646" s="70" t="e">
        <f t="shared" si="4839"/>
        <v>#N/A</v>
      </c>
      <c r="BZ646" s="70" t="e">
        <f t="shared" si="4840"/>
        <v>#N/A</v>
      </c>
      <c r="CA646" s="70" t="e">
        <f t="shared" si="4841"/>
        <v>#N/A</v>
      </c>
      <c r="CB646" s="70" t="e">
        <f t="shared" si="4842"/>
        <v>#N/A</v>
      </c>
      <c r="CC646" s="70" t="e">
        <f t="shared" si="4843"/>
        <v>#N/A</v>
      </c>
      <c r="CD646" s="70" t="e">
        <f t="shared" si="4844"/>
        <v>#N/A</v>
      </c>
      <c r="CE646" s="70" t="e">
        <f t="shared" si="4845"/>
        <v>#N/A</v>
      </c>
      <c r="CF646" s="70" t="e">
        <f t="shared" si="4846"/>
        <v>#N/A</v>
      </c>
      <c r="CG646" s="70" t="e">
        <f t="shared" si="4847"/>
        <v>#N/A</v>
      </c>
      <c r="CH646" s="70" t="e">
        <f t="shared" si="4848"/>
        <v>#N/A</v>
      </c>
      <c r="CI646" s="70" t="e">
        <f t="shared" si="4849"/>
        <v>#N/A</v>
      </c>
      <c r="CJ646" s="70" t="e">
        <f t="shared" si="4850"/>
        <v>#N/A</v>
      </c>
      <c r="CK646" s="70" t="e">
        <f t="shared" si="4851"/>
        <v>#N/A</v>
      </c>
      <c r="CL646" s="71" t="e">
        <f t="shared" si="4852"/>
        <v>#N/A</v>
      </c>
    </row>
    <row r="647" spans="2:90" hidden="1" x14ac:dyDescent="0.4">
      <c r="B647" t="str">
        <f t="shared" si="4773"/>
        <v>2016(株)藤田商店</v>
      </c>
      <c r="C647" t="str">
        <f t="shared" si="4774"/>
        <v>2016(株)藤田商店</v>
      </c>
      <c r="D647">
        <v>2016</v>
      </c>
      <c r="E647">
        <v>2017</v>
      </c>
      <c r="G647" s="36" t="s">
        <v>342</v>
      </c>
      <c r="H647">
        <v>5.9800000000000001E-4</v>
      </c>
      <c r="J647">
        <v>5.4300000000000008E-4</v>
      </c>
      <c r="L647" s="57" t="s">
        <v>2348</v>
      </c>
      <c r="M647" s="58">
        <v>2016</v>
      </c>
      <c r="N647" s="59" t="s">
        <v>147</v>
      </c>
      <c r="P647" s="57" t="s">
        <v>750</v>
      </c>
      <c r="Q647" s="58" t="e">
        <f t="shared" si="4781"/>
        <v>#N/A</v>
      </c>
      <c r="R647" s="58" t="e">
        <f t="shared" si="4782"/>
        <v>#N/A</v>
      </c>
      <c r="S647" s="58" t="e">
        <f t="shared" si="4783"/>
        <v>#N/A</v>
      </c>
      <c r="T647" s="58" t="e">
        <f t="shared" si="4784"/>
        <v>#N/A</v>
      </c>
      <c r="U647" s="58" t="e">
        <f t="shared" si="4785"/>
        <v>#N/A</v>
      </c>
      <c r="V647" s="58" t="e">
        <f t="shared" si="4786"/>
        <v>#N/A</v>
      </c>
      <c r="W647" s="58" t="e">
        <f t="shared" si="4787"/>
        <v>#N/A</v>
      </c>
      <c r="X647" s="58" t="e">
        <f t="shared" si="4788"/>
        <v>#N/A</v>
      </c>
      <c r="Y647" s="58" t="e">
        <f t="shared" si="4789"/>
        <v>#N/A</v>
      </c>
      <c r="Z647" s="58" t="e">
        <f t="shared" si="4790"/>
        <v>#N/A</v>
      </c>
      <c r="AA647" s="58">
        <f t="shared" si="4791"/>
        <v>1784</v>
      </c>
      <c r="AB647" s="58">
        <f t="shared" si="4792"/>
        <v>1784</v>
      </c>
      <c r="AC647" s="58">
        <f t="shared" si="4793"/>
        <v>2293</v>
      </c>
      <c r="AD647" s="58">
        <f t="shared" si="4794"/>
        <v>2293</v>
      </c>
      <c r="AE647" s="58">
        <f t="shared" si="4795"/>
        <v>2833</v>
      </c>
      <c r="AF647" s="58">
        <f t="shared" si="4796"/>
        <v>2833</v>
      </c>
      <c r="AG647" s="58" t="e">
        <f t="shared" si="4797"/>
        <v>#N/A</v>
      </c>
      <c r="AH647" s="58" t="e">
        <f t="shared" si="4798"/>
        <v>#N/A</v>
      </c>
      <c r="AI647" s="58" t="e">
        <f t="shared" si="4799"/>
        <v>#N/A</v>
      </c>
      <c r="AJ647" s="58" t="e">
        <f t="shared" ref="AJ647" si="4859">AI647+COUNTIF($L:$L,AI$2&amp;$P647)-1</f>
        <v>#N/A</v>
      </c>
      <c r="AK647" s="58" t="e">
        <f t="shared" si="4801"/>
        <v>#N/A</v>
      </c>
      <c r="AL647" s="58" t="e">
        <f t="shared" ref="AL647" si="4860">AK647+COUNTIF($L:$L,AK$2&amp;$P647)-1</f>
        <v>#N/A</v>
      </c>
      <c r="AM647" s="58" t="e">
        <f t="shared" si="4803"/>
        <v>#N/A</v>
      </c>
      <c r="AN647" s="58" t="e">
        <f t="shared" ref="AN647" si="4861">AM647+COUNTIF($L:$L,AM$2&amp;$P647)-1</f>
        <v>#N/A</v>
      </c>
      <c r="AO647" s="58" t="e">
        <f t="shared" si="4805"/>
        <v>#N/A</v>
      </c>
      <c r="AP647" s="58" t="e">
        <f t="shared" ref="AP647" si="4862">AO647+COUNTIF($L:$L,AO$2&amp;$P647)-1</f>
        <v>#N/A</v>
      </c>
      <c r="AQ647" s="58" t="e">
        <f t="shared" si="4807"/>
        <v>#N/A</v>
      </c>
      <c r="AR647" s="58" t="e">
        <f t="shared" ref="AR647" si="4863">AQ647+COUNTIF($L:$L,AQ$2&amp;$P647)-1</f>
        <v>#N/A</v>
      </c>
      <c r="AS647" s="58" t="e">
        <f t="shared" si="4809"/>
        <v>#N/A</v>
      </c>
      <c r="AT647" s="58" t="e">
        <f t="shared" ref="AT647" si="4864">AS647+COUNTIF($L:$L,AS$2&amp;$P647)-1</f>
        <v>#N/A</v>
      </c>
      <c r="AU647" s="58" t="e">
        <f t="shared" si="4811"/>
        <v>#N/A</v>
      </c>
      <c r="AV647" s="58" t="e">
        <f t="shared" si="4812"/>
        <v>#N/A</v>
      </c>
      <c r="AW647" s="58" t="e">
        <f t="shared" si="4813"/>
        <v>#N/A</v>
      </c>
      <c r="AX647" s="58" t="e">
        <f t="shared" si="4814"/>
        <v>#N/A</v>
      </c>
      <c r="AY647" s="58" t="e">
        <f t="shared" si="4815"/>
        <v>#N/A</v>
      </c>
      <c r="AZ647" s="59" t="e">
        <f t="shared" si="4816"/>
        <v>#N/A</v>
      </c>
      <c r="BB647" s="66" t="s">
        <v>750</v>
      </c>
      <c r="BC647" s="67" t="e">
        <f t="shared" si="4817"/>
        <v>#N/A</v>
      </c>
      <c r="BD647" s="67" t="e">
        <f t="shared" si="4818"/>
        <v>#N/A</v>
      </c>
      <c r="BE647" s="67" t="e">
        <f t="shared" si="4819"/>
        <v>#N/A</v>
      </c>
      <c r="BF647" s="67" t="e">
        <f t="shared" si="4820"/>
        <v>#N/A</v>
      </c>
      <c r="BG647" s="67" t="e">
        <f t="shared" si="4821"/>
        <v>#N/A</v>
      </c>
      <c r="BH647" s="67" t="e">
        <f t="shared" si="4822"/>
        <v>#N/A</v>
      </c>
      <c r="BI647" s="67" t="e">
        <f t="shared" si="4823"/>
        <v>#N/A</v>
      </c>
      <c r="BJ647" s="67" t="e">
        <f t="shared" si="4824"/>
        <v>#N/A</v>
      </c>
      <c r="BK647" s="67" t="e">
        <f t="shared" si="4825"/>
        <v>#N/A</v>
      </c>
      <c r="BL647" s="67" t="e">
        <f t="shared" si="4826"/>
        <v>#N/A</v>
      </c>
      <c r="BM647" s="67">
        <f t="shared" si="4827"/>
        <v>2070</v>
      </c>
      <c r="BN647" s="67">
        <f t="shared" si="4828"/>
        <v>2070</v>
      </c>
      <c r="BO647" s="67">
        <f t="shared" si="4829"/>
        <v>2865</v>
      </c>
      <c r="BP647" s="67">
        <f t="shared" si="4830"/>
        <v>2865</v>
      </c>
      <c r="BQ647" s="67">
        <f t="shared" si="4831"/>
        <v>3874</v>
      </c>
      <c r="BR647" s="67">
        <f t="shared" si="4832"/>
        <v>3874</v>
      </c>
      <c r="BS647" s="67" t="e">
        <f t="shared" si="4833"/>
        <v>#N/A</v>
      </c>
      <c r="BT647" s="67" t="e">
        <f t="shared" si="4834"/>
        <v>#N/A</v>
      </c>
      <c r="BU647" s="67" t="e">
        <f t="shared" si="4835"/>
        <v>#N/A</v>
      </c>
      <c r="BV647" s="67" t="e">
        <f t="shared" si="4836"/>
        <v>#N/A</v>
      </c>
      <c r="BW647" s="67" t="e">
        <f t="shared" si="4837"/>
        <v>#N/A</v>
      </c>
      <c r="BX647" s="67" t="e">
        <f t="shared" si="4838"/>
        <v>#N/A</v>
      </c>
      <c r="BY647" s="67" t="e">
        <f t="shared" si="4839"/>
        <v>#N/A</v>
      </c>
      <c r="BZ647" s="67" t="e">
        <f t="shared" si="4840"/>
        <v>#N/A</v>
      </c>
      <c r="CA647" s="67" t="e">
        <f t="shared" si="4841"/>
        <v>#N/A</v>
      </c>
      <c r="CB647" s="67" t="e">
        <f t="shared" si="4842"/>
        <v>#N/A</v>
      </c>
      <c r="CC647" s="67" t="e">
        <f t="shared" si="4843"/>
        <v>#N/A</v>
      </c>
      <c r="CD647" s="67" t="e">
        <f t="shared" si="4844"/>
        <v>#N/A</v>
      </c>
      <c r="CE647" s="67" t="e">
        <f t="shared" si="4845"/>
        <v>#N/A</v>
      </c>
      <c r="CF647" s="67" t="e">
        <f t="shared" si="4846"/>
        <v>#N/A</v>
      </c>
      <c r="CG647" s="67" t="e">
        <f t="shared" si="4847"/>
        <v>#N/A</v>
      </c>
      <c r="CH647" s="67" t="e">
        <f t="shared" si="4848"/>
        <v>#N/A</v>
      </c>
      <c r="CI647" s="67" t="e">
        <f t="shared" si="4849"/>
        <v>#N/A</v>
      </c>
      <c r="CJ647" s="67" t="e">
        <f t="shared" si="4850"/>
        <v>#N/A</v>
      </c>
      <c r="CK647" s="67" t="e">
        <f t="shared" si="4851"/>
        <v>#N/A</v>
      </c>
      <c r="CL647" s="68" t="e">
        <f t="shared" si="4852"/>
        <v>#N/A</v>
      </c>
    </row>
    <row r="648" spans="2:90" hidden="1" x14ac:dyDescent="0.4">
      <c r="B648" t="str">
        <f t="shared" si="4773"/>
        <v>2016(株)ケーブルネット下関</v>
      </c>
      <c r="C648" t="str">
        <f t="shared" si="4774"/>
        <v>2016(株)ケーブルネット下関</v>
      </c>
      <c r="D648">
        <v>2016</v>
      </c>
      <c r="E648">
        <v>2017</v>
      </c>
      <c r="G648" s="36" t="s">
        <v>343</v>
      </c>
      <c r="H648">
        <v>5.9499999999999993E-4</v>
      </c>
      <c r="J648">
        <v>6.5200000000000002E-4</v>
      </c>
      <c r="L648" s="60" t="s">
        <v>2349</v>
      </c>
      <c r="M648" s="61">
        <v>2016</v>
      </c>
      <c r="N648" s="62" t="s">
        <v>172</v>
      </c>
      <c r="P648" s="60" t="s">
        <v>751</v>
      </c>
      <c r="Q648" s="61" t="e">
        <f t="shared" si="4781"/>
        <v>#N/A</v>
      </c>
      <c r="R648" s="61" t="e">
        <f t="shared" si="4782"/>
        <v>#N/A</v>
      </c>
      <c r="S648" s="61" t="e">
        <f t="shared" si="4783"/>
        <v>#N/A</v>
      </c>
      <c r="T648" s="61" t="e">
        <f t="shared" si="4784"/>
        <v>#N/A</v>
      </c>
      <c r="U648" s="61" t="e">
        <f t="shared" si="4785"/>
        <v>#N/A</v>
      </c>
      <c r="V648" s="61" t="e">
        <f t="shared" si="4786"/>
        <v>#N/A</v>
      </c>
      <c r="W648" s="61" t="e">
        <f t="shared" si="4787"/>
        <v>#N/A</v>
      </c>
      <c r="X648" s="61" t="e">
        <f t="shared" si="4788"/>
        <v>#N/A</v>
      </c>
      <c r="Y648" s="61" t="e">
        <f t="shared" si="4789"/>
        <v>#N/A</v>
      </c>
      <c r="Z648" s="61" t="e">
        <f t="shared" si="4790"/>
        <v>#N/A</v>
      </c>
      <c r="AA648" s="61">
        <f t="shared" si="4791"/>
        <v>1785</v>
      </c>
      <c r="AB648" s="61">
        <f t="shared" si="4792"/>
        <v>1785</v>
      </c>
      <c r="AC648" s="61">
        <f t="shared" si="4793"/>
        <v>2294</v>
      </c>
      <c r="AD648" s="61">
        <f t="shared" si="4794"/>
        <v>2294</v>
      </c>
      <c r="AE648" s="61">
        <f t="shared" si="4795"/>
        <v>2834</v>
      </c>
      <c r="AF648" s="61">
        <f t="shared" si="4796"/>
        <v>2834</v>
      </c>
      <c r="AG648" s="61" t="e">
        <f t="shared" si="4797"/>
        <v>#N/A</v>
      </c>
      <c r="AH648" s="61" t="e">
        <f t="shared" si="4798"/>
        <v>#N/A</v>
      </c>
      <c r="AI648" s="61" t="e">
        <f t="shared" si="4799"/>
        <v>#N/A</v>
      </c>
      <c r="AJ648" s="61" t="e">
        <f t="shared" ref="AJ648" si="4865">AI648+COUNTIF($L:$L,AI$2&amp;$P648)-1</f>
        <v>#N/A</v>
      </c>
      <c r="AK648" s="61" t="e">
        <f t="shared" si="4801"/>
        <v>#N/A</v>
      </c>
      <c r="AL648" s="61" t="e">
        <f t="shared" ref="AL648" si="4866">AK648+COUNTIF($L:$L,AK$2&amp;$P648)-1</f>
        <v>#N/A</v>
      </c>
      <c r="AM648" s="61" t="e">
        <f t="shared" si="4803"/>
        <v>#N/A</v>
      </c>
      <c r="AN648" s="61" t="e">
        <f t="shared" ref="AN648" si="4867">AM648+COUNTIF($L:$L,AM$2&amp;$P648)-1</f>
        <v>#N/A</v>
      </c>
      <c r="AO648" s="61" t="e">
        <f t="shared" si="4805"/>
        <v>#N/A</v>
      </c>
      <c r="AP648" s="61" t="e">
        <f t="shared" ref="AP648" si="4868">AO648+COUNTIF($L:$L,AO$2&amp;$P648)-1</f>
        <v>#N/A</v>
      </c>
      <c r="AQ648" s="61" t="e">
        <f t="shared" si="4807"/>
        <v>#N/A</v>
      </c>
      <c r="AR648" s="61" t="e">
        <f t="shared" ref="AR648" si="4869">AQ648+COUNTIF($L:$L,AQ$2&amp;$P648)-1</f>
        <v>#N/A</v>
      </c>
      <c r="AS648" s="61" t="e">
        <f t="shared" si="4809"/>
        <v>#N/A</v>
      </c>
      <c r="AT648" s="61" t="e">
        <f t="shared" ref="AT648" si="4870">AS648+COUNTIF($L:$L,AS$2&amp;$P648)-1</f>
        <v>#N/A</v>
      </c>
      <c r="AU648" s="61" t="e">
        <f t="shared" si="4811"/>
        <v>#N/A</v>
      </c>
      <c r="AV648" s="61" t="e">
        <f t="shared" si="4812"/>
        <v>#N/A</v>
      </c>
      <c r="AW648" s="61" t="e">
        <f t="shared" si="4813"/>
        <v>#N/A</v>
      </c>
      <c r="AX648" s="61" t="e">
        <f t="shared" si="4814"/>
        <v>#N/A</v>
      </c>
      <c r="AY648" s="61" t="e">
        <f t="shared" si="4815"/>
        <v>#N/A</v>
      </c>
      <c r="AZ648" s="62" t="e">
        <f t="shared" si="4816"/>
        <v>#N/A</v>
      </c>
      <c r="BB648" s="69" t="s">
        <v>751</v>
      </c>
      <c r="BC648" s="70" t="e">
        <f t="shared" si="4817"/>
        <v>#N/A</v>
      </c>
      <c r="BD648" s="70" t="e">
        <f t="shared" si="4818"/>
        <v>#N/A</v>
      </c>
      <c r="BE648" s="70" t="e">
        <f t="shared" si="4819"/>
        <v>#N/A</v>
      </c>
      <c r="BF648" s="70" t="e">
        <f t="shared" si="4820"/>
        <v>#N/A</v>
      </c>
      <c r="BG648" s="70" t="e">
        <f t="shared" si="4821"/>
        <v>#N/A</v>
      </c>
      <c r="BH648" s="70" t="e">
        <f t="shared" si="4822"/>
        <v>#N/A</v>
      </c>
      <c r="BI648" s="70" t="e">
        <f t="shared" si="4823"/>
        <v>#N/A</v>
      </c>
      <c r="BJ648" s="70" t="e">
        <f t="shared" si="4824"/>
        <v>#N/A</v>
      </c>
      <c r="BK648" s="70" t="e">
        <f t="shared" si="4825"/>
        <v>#N/A</v>
      </c>
      <c r="BL648" s="70" t="e">
        <f t="shared" si="4826"/>
        <v>#N/A</v>
      </c>
      <c r="BM648" s="70">
        <f t="shared" si="4827"/>
        <v>2071</v>
      </c>
      <c r="BN648" s="70">
        <f t="shared" si="4828"/>
        <v>2071</v>
      </c>
      <c r="BO648" s="70">
        <f t="shared" si="4829"/>
        <v>2866</v>
      </c>
      <c r="BP648" s="70">
        <f t="shared" si="4830"/>
        <v>2867</v>
      </c>
      <c r="BQ648" s="70">
        <f t="shared" si="4831"/>
        <v>3875</v>
      </c>
      <c r="BR648" s="70">
        <f t="shared" si="4832"/>
        <v>3878</v>
      </c>
      <c r="BS648" s="70" t="e">
        <f t="shared" si="4833"/>
        <v>#N/A</v>
      </c>
      <c r="BT648" s="70" t="e">
        <f t="shared" si="4834"/>
        <v>#N/A</v>
      </c>
      <c r="BU648" s="70" t="e">
        <f t="shared" si="4835"/>
        <v>#N/A</v>
      </c>
      <c r="BV648" s="70" t="e">
        <f t="shared" si="4836"/>
        <v>#N/A</v>
      </c>
      <c r="BW648" s="70" t="e">
        <f t="shared" si="4837"/>
        <v>#N/A</v>
      </c>
      <c r="BX648" s="70" t="e">
        <f t="shared" si="4838"/>
        <v>#N/A</v>
      </c>
      <c r="BY648" s="70" t="e">
        <f t="shared" si="4839"/>
        <v>#N/A</v>
      </c>
      <c r="BZ648" s="70" t="e">
        <f t="shared" si="4840"/>
        <v>#N/A</v>
      </c>
      <c r="CA648" s="70" t="e">
        <f t="shared" si="4841"/>
        <v>#N/A</v>
      </c>
      <c r="CB648" s="70" t="e">
        <f t="shared" si="4842"/>
        <v>#N/A</v>
      </c>
      <c r="CC648" s="70" t="e">
        <f t="shared" si="4843"/>
        <v>#N/A</v>
      </c>
      <c r="CD648" s="70" t="e">
        <f t="shared" si="4844"/>
        <v>#N/A</v>
      </c>
      <c r="CE648" s="70" t="e">
        <f t="shared" si="4845"/>
        <v>#N/A</v>
      </c>
      <c r="CF648" s="70" t="e">
        <f t="shared" si="4846"/>
        <v>#N/A</v>
      </c>
      <c r="CG648" s="70" t="e">
        <f t="shared" si="4847"/>
        <v>#N/A</v>
      </c>
      <c r="CH648" s="70" t="e">
        <f t="shared" si="4848"/>
        <v>#N/A</v>
      </c>
      <c r="CI648" s="70" t="e">
        <f t="shared" si="4849"/>
        <v>#N/A</v>
      </c>
      <c r="CJ648" s="70" t="e">
        <f t="shared" si="4850"/>
        <v>#N/A</v>
      </c>
      <c r="CK648" s="70" t="e">
        <f t="shared" si="4851"/>
        <v>#N/A</v>
      </c>
      <c r="CL648" s="71" t="e">
        <f t="shared" si="4852"/>
        <v>#N/A</v>
      </c>
    </row>
    <row r="649" spans="2:90" hidden="1" x14ac:dyDescent="0.4">
      <c r="B649" t="str">
        <f t="shared" si="4773"/>
        <v>2016(株)ジェイコム九州</v>
      </c>
      <c r="C649" t="str">
        <f t="shared" si="4774"/>
        <v>2016(株)ジェイコム九州</v>
      </c>
      <c r="D649">
        <v>2016</v>
      </c>
      <c r="E649">
        <v>2017</v>
      </c>
      <c r="G649" s="36" t="s">
        <v>344</v>
      </c>
      <c r="H649">
        <v>5.44E-4</v>
      </c>
      <c r="J649">
        <v>6.4900000000000005E-4</v>
      </c>
      <c r="L649" s="57" t="s">
        <v>2350</v>
      </c>
      <c r="M649" s="58">
        <v>2016</v>
      </c>
      <c r="N649" s="59" t="s">
        <v>230</v>
      </c>
      <c r="P649" s="57" t="s">
        <v>752</v>
      </c>
      <c r="Q649" s="58" t="e">
        <f t="shared" si="4781"/>
        <v>#N/A</v>
      </c>
      <c r="R649" s="58" t="e">
        <f t="shared" si="4782"/>
        <v>#N/A</v>
      </c>
      <c r="S649" s="58" t="e">
        <f t="shared" si="4783"/>
        <v>#N/A</v>
      </c>
      <c r="T649" s="58" t="e">
        <f t="shared" si="4784"/>
        <v>#N/A</v>
      </c>
      <c r="U649" s="58" t="e">
        <f t="shared" si="4785"/>
        <v>#N/A</v>
      </c>
      <c r="V649" s="58" t="e">
        <f t="shared" si="4786"/>
        <v>#N/A</v>
      </c>
      <c r="W649" s="58" t="e">
        <f t="shared" si="4787"/>
        <v>#N/A</v>
      </c>
      <c r="X649" s="58" t="e">
        <f t="shared" si="4788"/>
        <v>#N/A</v>
      </c>
      <c r="Y649" s="58" t="e">
        <f t="shared" si="4789"/>
        <v>#N/A</v>
      </c>
      <c r="Z649" s="58" t="e">
        <f t="shared" si="4790"/>
        <v>#N/A</v>
      </c>
      <c r="AA649" s="58">
        <f t="shared" si="4791"/>
        <v>1786</v>
      </c>
      <c r="AB649" s="58">
        <f t="shared" si="4792"/>
        <v>1786</v>
      </c>
      <c r="AC649" s="58">
        <f t="shared" si="4793"/>
        <v>2295</v>
      </c>
      <c r="AD649" s="58">
        <f t="shared" si="4794"/>
        <v>2295</v>
      </c>
      <c r="AE649" s="58">
        <f t="shared" si="4795"/>
        <v>2835</v>
      </c>
      <c r="AF649" s="58">
        <f t="shared" si="4796"/>
        <v>2835</v>
      </c>
      <c r="AG649" s="58" t="e">
        <f t="shared" si="4797"/>
        <v>#N/A</v>
      </c>
      <c r="AH649" s="58" t="e">
        <f t="shared" si="4798"/>
        <v>#N/A</v>
      </c>
      <c r="AI649" s="58" t="e">
        <f t="shared" si="4799"/>
        <v>#N/A</v>
      </c>
      <c r="AJ649" s="58" t="e">
        <f t="shared" ref="AJ649" si="4871">AI649+COUNTIF($L:$L,AI$2&amp;$P649)-1</f>
        <v>#N/A</v>
      </c>
      <c r="AK649" s="58" t="e">
        <f t="shared" si="4801"/>
        <v>#N/A</v>
      </c>
      <c r="AL649" s="58" t="e">
        <f t="shared" ref="AL649" si="4872">AK649+COUNTIF($L:$L,AK$2&amp;$P649)-1</f>
        <v>#N/A</v>
      </c>
      <c r="AM649" s="58" t="e">
        <f t="shared" si="4803"/>
        <v>#N/A</v>
      </c>
      <c r="AN649" s="58" t="e">
        <f t="shared" ref="AN649" si="4873">AM649+COUNTIF($L:$L,AM$2&amp;$P649)-1</f>
        <v>#N/A</v>
      </c>
      <c r="AO649" s="58" t="e">
        <f t="shared" si="4805"/>
        <v>#N/A</v>
      </c>
      <c r="AP649" s="58" t="e">
        <f t="shared" ref="AP649" si="4874">AO649+COUNTIF($L:$L,AO$2&amp;$P649)-1</f>
        <v>#N/A</v>
      </c>
      <c r="AQ649" s="58" t="e">
        <f t="shared" si="4807"/>
        <v>#N/A</v>
      </c>
      <c r="AR649" s="58" t="e">
        <f t="shared" ref="AR649" si="4875">AQ649+COUNTIF($L:$L,AQ$2&amp;$P649)-1</f>
        <v>#N/A</v>
      </c>
      <c r="AS649" s="58" t="e">
        <f t="shared" si="4809"/>
        <v>#N/A</v>
      </c>
      <c r="AT649" s="58" t="e">
        <f t="shared" ref="AT649" si="4876">AS649+COUNTIF($L:$L,AS$2&amp;$P649)-1</f>
        <v>#N/A</v>
      </c>
      <c r="AU649" s="58" t="e">
        <f t="shared" si="4811"/>
        <v>#N/A</v>
      </c>
      <c r="AV649" s="58" t="e">
        <f t="shared" si="4812"/>
        <v>#N/A</v>
      </c>
      <c r="AW649" s="58" t="e">
        <f t="shared" si="4813"/>
        <v>#N/A</v>
      </c>
      <c r="AX649" s="58" t="e">
        <f t="shared" si="4814"/>
        <v>#N/A</v>
      </c>
      <c r="AY649" s="58" t="e">
        <f t="shared" si="4815"/>
        <v>#N/A</v>
      </c>
      <c r="AZ649" s="59" t="e">
        <f t="shared" si="4816"/>
        <v>#N/A</v>
      </c>
      <c r="BB649" s="66" t="s">
        <v>752</v>
      </c>
      <c r="BC649" s="67" t="e">
        <f t="shared" si="4817"/>
        <v>#N/A</v>
      </c>
      <c r="BD649" s="67" t="e">
        <f t="shared" si="4818"/>
        <v>#N/A</v>
      </c>
      <c r="BE649" s="67" t="e">
        <f t="shared" si="4819"/>
        <v>#N/A</v>
      </c>
      <c r="BF649" s="67" t="e">
        <f t="shared" si="4820"/>
        <v>#N/A</v>
      </c>
      <c r="BG649" s="67" t="e">
        <f t="shared" si="4821"/>
        <v>#N/A</v>
      </c>
      <c r="BH649" s="67" t="e">
        <f t="shared" si="4822"/>
        <v>#N/A</v>
      </c>
      <c r="BI649" s="67" t="e">
        <f t="shared" si="4823"/>
        <v>#N/A</v>
      </c>
      <c r="BJ649" s="67" t="e">
        <f t="shared" si="4824"/>
        <v>#N/A</v>
      </c>
      <c r="BK649" s="67" t="e">
        <f t="shared" si="4825"/>
        <v>#N/A</v>
      </c>
      <c r="BL649" s="67" t="e">
        <f t="shared" si="4826"/>
        <v>#N/A</v>
      </c>
      <c r="BM649" s="67">
        <f t="shared" si="4827"/>
        <v>2072</v>
      </c>
      <c r="BN649" s="67">
        <f t="shared" si="4828"/>
        <v>2072</v>
      </c>
      <c r="BO649" s="67">
        <f t="shared" si="4829"/>
        <v>2868</v>
      </c>
      <c r="BP649" s="67">
        <f t="shared" si="4830"/>
        <v>2868</v>
      </c>
      <c r="BQ649" s="67">
        <f t="shared" si="4831"/>
        <v>3879</v>
      </c>
      <c r="BR649" s="67">
        <f t="shared" si="4832"/>
        <v>3879</v>
      </c>
      <c r="BS649" s="67" t="e">
        <f t="shared" si="4833"/>
        <v>#N/A</v>
      </c>
      <c r="BT649" s="67" t="e">
        <f t="shared" si="4834"/>
        <v>#N/A</v>
      </c>
      <c r="BU649" s="67" t="e">
        <f t="shared" si="4835"/>
        <v>#N/A</v>
      </c>
      <c r="BV649" s="67" t="e">
        <f t="shared" si="4836"/>
        <v>#N/A</v>
      </c>
      <c r="BW649" s="67" t="e">
        <f t="shared" si="4837"/>
        <v>#N/A</v>
      </c>
      <c r="BX649" s="67" t="e">
        <f t="shared" si="4838"/>
        <v>#N/A</v>
      </c>
      <c r="BY649" s="67" t="e">
        <f t="shared" si="4839"/>
        <v>#N/A</v>
      </c>
      <c r="BZ649" s="67" t="e">
        <f t="shared" si="4840"/>
        <v>#N/A</v>
      </c>
      <c r="CA649" s="67" t="e">
        <f t="shared" si="4841"/>
        <v>#N/A</v>
      </c>
      <c r="CB649" s="67" t="e">
        <f t="shared" si="4842"/>
        <v>#N/A</v>
      </c>
      <c r="CC649" s="67" t="e">
        <f t="shared" si="4843"/>
        <v>#N/A</v>
      </c>
      <c r="CD649" s="67" t="e">
        <f t="shared" si="4844"/>
        <v>#N/A</v>
      </c>
      <c r="CE649" s="67" t="e">
        <f t="shared" si="4845"/>
        <v>#N/A</v>
      </c>
      <c r="CF649" s="67" t="e">
        <f t="shared" si="4846"/>
        <v>#N/A</v>
      </c>
      <c r="CG649" s="67" t="e">
        <f t="shared" si="4847"/>
        <v>#N/A</v>
      </c>
      <c r="CH649" s="67" t="e">
        <f t="shared" si="4848"/>
        <v>#N/A</v>
      </c>
      <c r="CI649" s="67" t="e">
        <f t="shared" si="4849"/>
        <v>#N/A</v>
      </c>
      <c r="CJ649" s="67" t="e">
        <f t="shared" si="4850"/>
        <v>#N/A</v>
      </c>
      <c r="CK649" s="67" t="e">
        <f t="shared" si="4851"/>
        <v>#N/A</v>
      </c>
      <c r="CL649" s="68" t="e">
        <f t="shared" si="4852"/>
        <v>#N/A</v>
      </c>
    </row>
    <row r="650" spans="2:90" hidden="1" x14ac:dyDescent="0.4">
      <c r="B650" t="str">
        <f t="shared" si="4773"/>
        <v>2016(株)グローバルエンジニアリング</v>
      </c>
      <c r="C650" t="str">
        <f t="shared" si="4774"/>
        <v>2016(株)グローバルエンジニアリング</v>
      </c>
      <c r="D650">
        <v>2016</v>
      </c>
      <c r="E650">
        <v>2017</v>
      </c>
      <c r="G650" s="36" t="s">
        <v>209</v>
      </c>
      <c r="H650">
        <v>5.1000000000000004E-4</v>
      </c>
      <c r="J650">
        <v>5.22E-4</v>
      </c>
      <c r="L650" s="60" t="s">
        <v>2351</v>
      </c>
      <c r="M650" s="61">
        <v>2016</v>
      </c>
      <c r="N650" s="62" t="s">
        <v>144</v>
      </c>
      <c r="P650" s="60" t="s">
        <v>753</v>
      </c>
      <c r="Q650" s="61" t="e">
        <f t="shared" si="4781"/>
        <v>#N/A</v>
      </c>
      <c r="R650" s="61" t="e">
        <f t="shared" si="4782"/>
        <v>#N/A</v>
      </c>
      <c r="S650" s="61" t="e">
        <f t="shared" si="4783"/>
        <v>#N/A</v>
      </c>
      <c r="T650" s="61" t="e">
        <f t="shared" si="4784"/>
        <v>#N/A</v>
      </c>
      <c r="U650" s="61" t="e">
        <f t="shared" si="4785"/>
        <v>#N/A</v>
      </c>
      <c r="V650" s="61" t="e">
        <f t="shared" si="4786"/>
        <v>#N/A</v>
      </c>
      <c r="W650" s="61" t="e">
        <f t="shared" si="4787"/>
        <v>#N/A</v>
      </c>
      <c r="X650" s="61" t="e">
        <f t="shared" si="4788"/>
        <v>#N/A</v>
      </c>
      <c r="Y650" s="61" t="e">
        <f t="shared" si="4789"/>
        <v>#N/A</v>
      </c>
      <c r="Z650" s="61" t="e">
        <f t="shared" si="4790"/>
        <v>#N/A</v>
      </c>
      <c r="AA650" s="61">
        <f t="shared" si="4791"/>
        <v>1787</v>
      </c>
      <c r="AB650" s="61">
        <f t="shared" si="4792"/>
        <v>1787</v>
      </c>
      <c r="AC650" s="61">
        <f t="shared" si="4793"/>
        <v>2296</v>
      </c>
      <c r="AD650" s="61">
        <f t="shared" si="4794"/>
        <v>2296</v>
      </c>
      <c r="AE650" s="61">
        <f t="shared" si="4795"/>
        <v>2836</v>
      </c>
      <c r="AF650" s="61">
        <f t="shared" si="4796"/>
        <v>2836</v>
      </c>
      <c r="AG650" s="61" t="e">
        <f t="shared" si="4797"/>
        <v>#N/A</v>
      </c>
      <c r="AH650" s="61" t="e">
        <f t="shared" si="4798"/>
        <v>#N/A</v>
      </c>
      <c r="AI650" s="61" t="e">
        <f t="shared" si="4799"/>
        <v>#N/A</v>
      </c>
      <c r="AJ650" s="61" t="e">
        <f t="shared" ref="AJ650" si="4877">AI650+COUNTIF($L:$L,AI$2&amp;$P650)-1</f>
        <v>#N/A</v>
      </c>
      <c r="AK650" s="61" t="e">
        <f t="shared" si="4801"/>
        <v>#N/A</v>
      </c>
      <c r="AL650" s="61" t="e">
        <f t="shared" ref="AL650" si="4878">AK650+COUNTIF($L:$L,AK$2&amp;$P650)-1</f>
        <v>#N/A</v>
      </c>
      <c r="AM650" s="61" t="e">
        <f t="shared" si="4803"/>
        <v>#N/A</v>
      </c>
      <c r="AN650" s="61" t="e">
        <f t="shared" ref="AN650" si="4879">AM650+COUNTIF($L:$L,AM$2&amp;$P650)-1</f>
        <v>#N/A</v>
      </c>
      <c r="AO650" s="61" t="e">
        <f t="shared" si="4805"/>
        <v>#N/A</v>
      </c>
      <c r="AP650" s="61" t="e">
        <f t="shared" ref="AP650" si="4880">AO650+COUNTIF($L:$L,AO$2&amp;$P650)-1</f>
        <v>#N/A</v>
      </c>
      <c r="AQ650" s="61" t="e">
        <f t="shared" si="4807"/>
        <v>#N/A</v>
      </c>
      <c r="AR650" s="61" t="e">
        <f t="shared" ref="AR650" si="4881">AQ650+COUNTIF($L:$L,AQ$2&amp;$P650)-1</f>
        <v>#N/A</v>
      </c>
      <c r="AS650" s="61" t="e">
        <f t="shared" si="4809"/>
        <v>#N/A</v>
      </c>
      <c r="AT650" s="61" t="e">
        <f t="shared" ref="AT650" si="4882">AS650+COUNTIF($L:$L,AS$2&amp;$P650)-1</f>
        <v>#N/A</v>
      </c>
      <c r="AU650" s="61" t="e">
        <f t="shared" si="4811"/>
        <v>#N/A</v>
      </c>
      <c r="AV650" s="61" t="e">
        <f t="shared" si="4812"/>
        <v>#N/A</v>
      </c>
      <c r="AW650" s="61" t="e">
        <f t="shared" si="4813"/>
        <v>#N/A</v>
      </c>
      <c r="AX650" s="61" t="e">
        <f t="shared" si="4814"/>
        <v>#N/A</v>
      </c>
      <c r="AY650" s="61" t="e">
        <f t="shared" si="4815"/>
        <v>#N/A</v>
      </c>
      <c r="AZ650" s="62" t="e">
        <f t="shared" si="4816"/>
        <v>#N/A</v>
      </c>
      <c r="BB650" s="69" t="s">
        <v>753</v>
      </c>
      <c r="BC650" s="70" t="e">
        <f t="shared" si="4817"/>
        <v>#N/A</v>
      </c>
      <c r="BD650" s="70" t="e">
        <f t="shared" si="4818"/>
        <v>#N/A</v>
      </c>
      <c r="BE650" s="70" t="e">
        <f t="shared" si="4819"/>
        <v>#N/A</v>
      </c>
      <c r="BF650" s="70" t="e">
        <f t="shared" si="4820"/>
        <v>#N/A</v>
      </c>
      <c r="BG650" s="70" t="e">
        <f t="shared" si="4821"/>
        <v>#N/A</v>
      </c>
      <c r="BH650" s="70" t="e">
        <f t="shared" si="4822"/>
        <v>#N/A</v>
      </c>
      <c r="BI650" s="70" t="e">
        <f t="shared" si="4823"/>
        <v>#N/A</v>
      </c>
      <c r="BJ650" s="70" t="e">
        <f t="shared" si="4824"/>
        <v>#N/A</v>
      </c>
      <c r="BK650" s="70" t="e">
        <f t="shared" si="4825"/>
        <v>#N/A</v>
      </c>
      <c r="BL650" s="70" t="e">
        <f t="shared" si="4826"/>
        <v>#N/A</v>
      </c>
      <c r="BM650" s="70">
        <f t="shared" si="4827"/>
        <v>2073</v>
      </c>
      <c r="BN650" s="70">
        <f t="shared" si="4828"/>
        <v>2073</v>
      </c>
      <c r="BO650" s="70">
        <f t="shared" si="4829"/>
        <v>2869</v>
      </c>
      <c r="BP650" s="70">
        <f t="shared" si="4830"/>
        <v>2869</v>
      </c>
      <c r="BQ650" s="70">
        <f t="shared" si="4831"/>
        <v>3880</v>
      </c>
      <c r="BR650" s="70">
        <f t="shared" si="4832"/>
        <v>3880</v>
      </c>
      <c r="BS650" s="70" t="e">
        <f t="shared" si="4833"/>
        <v>#N/A</v>
      </c>
      <c r="BT650" s="70" t="e">
        <f t="shared" si="4834"/>
        <v>#N/A</v>
      </c>
      <c r="BU650" s="70" t="e">
        <f t="shared" si="4835"/>
        <v>#N/A</v>
      </c>
      <c r="BV650" s="70" t="e">
        <f t="shared" si="4836"/>
        <v>#N/A</v>
      </c>
      <c r="BW650" s="70" t="e">
        <f t="shared" si="4837"/>
        <v>#N/A</v>
      </c>
      <c r="BX650" s="70" t="e">
        <f t="shared" si="4838"/>
        <v>#N/A</v>
      </c>
      <c r="BY650" s="70" t="e">
        <f t="shared" si="4839"/>
        <v>#N/A</v>
      </c>
      <c r="BZ650" s="70" t="e">
        <f t="shared" si="4840"/>
        <v>#N/A</v>
      </c>
      <c r="CA650" s="70" t="e">
        <f t="shared" si="4841"/>
        <v>#N/A</v>
      </c>
      <c r="CB650" s="70" t="e">
        <f t="shared" si="4842"/>
        <v>#N/A</v>
      </c>
      <c r="CC650" s="70" t="e">
        <f t="shared" si="4843"/>
        <v>#N/A</v>
      </c>
      <c r="CD650" s="70" t="e">
        <f t="shared" si="4844"/>
        <v>#N/A</v>
      </c>
      <c r="CE650" s="70" t="e">
        <f t="shared" si="4845"/>
        <v>#N/A</v>
      </c>
      <c r="CF650" s="70" t="e">
        <f t="shared" si="4846"/>
        <v>#N/A</v>
      </c>
      <c r="CG650" s="70" t="e">
        <f t="shared" si="4847"/>
        <v>#N/A</v>
      </c>
      <c r="CH650" s="70" t="e">
        <f t="shared" si="4848"/>
        <v>#N/A</v>
      </c>
      <c r="CI650" s="70" t="e">
        <f t="shared" si="4849"/>
        <v>#N/A</v>
      </c>
      <c r="CJ650" s="70" t="e">
        <f t="shared" si="4850"/>
        <v>#N/A</v>
      </c>
      <c r="CK650" s="70" t="e">
        <f t="shared" si="4851"/>
        <v>#N/A</v>
      </c>
      <c r="CL650" s="71" t="e">
        <f t="shared" si="4852"/>
        <v>#N/A</v>
      </c>
    </row>
    <row r="651" spans="2:90" hidden="1" x14ac:dyDescent="0.4">
      <c r="B651" t="str">
        <f t="shared" si="4773"/>
        <v>2016九州エナジー(株)</v>
      </c>
      <c r="C651" t="str">
        <f t="shared" si="4774"/>
        <v>2016九州エナジー(株)</v>
      </c>
      <c r="D651">
        <v>2016</v>
      </c>
      <c r="E651">
        <v>2017</v>
      </c>
      <c r="G651" s="36" t="s">
        <v>345</v>
      </c>
      <c r="H651">
        <v>5.3799999999999996E-4</v>
      </c>
      <c r="J651">
        <v>5.0100000000000003E-4</v>
      </c>
      <c r="L651" s="57" t="s">
        <v>2352</v>
      </c>
      <c r="M651" s="58">
        <v>2016</v>
      </c>
      <c r="N651" s="59" t="s">
        <v>226</v>
      </c>
      <c r="P651" s="57" t="s">
        <v>754</v>
      </c>
      <c r="Q651" s="58" t="e">
        <f t="shared" si="4781"/>
        <v>#N/A</v>
      </c>
      <c r="R651" s="58" t="e">
        <f t="shared" si="4782"/>
        <v>#N/A</v>
      </c>
      <c r="S651" s="58" t="e">
        <f t="shared" si="4783"/>
        <v>#N/A</v>
      </c>
      <c r="T651" s="58" t="e">
        <f t="shared" si="4784"/>
        <v>#N/A</v>
      </c>
      <c r="U651" s="58" t="e">
        <f t="shared" si="4785"/>
        <v>#N/A</v>
      </c>
      <c r="V651" s="58" t="e">
        <f t="shared" si="4786"/>
        <v>#N/A</v>
      </c>
      <c r="W651" s="58" t="e">
        <f t="shared" si="4787"/>
        <v>#N/A</v>
      </c>
      <c r="X651" s="58" t="e">
        <f t="shared" si="4788"/>
        <v>#N/A</v>
      </c>
      <c r="Y651" s="58" t="e">
        <f t="shared" si="4789"/>
        <v>#N/A</v>
      </c>
      <c r="Z651" s="58" t="e">
        <f t="shared" si="4790"/>
        <v>#N/A</v>
      </c>
      <c r="AA651" s="58">
        <f t="shared" si="4791"/>
        <v>1788</v>
      </c>
      <c r="AB651" s="58">
        <f t="shared" si="4792"/>
        <v>1788</v>
      </c>
      <c r="AC651" s="58">
        <f t="shared" si="4793"/>
        <v>2297</v>
      </c>
      <c r="AD651" s="58">
        <f t="shared" si="4794"/>
        <v>2297</v>
      </c>
      <c r="AE651" s="58" t="e">
        <f t="shared" si="4795"/>
        <v>#N/A</v>
      </c>
      <c r="AF651" s="58" t="e">
        <f t="shared" si="4796"/>
        <v>#N/A</v>
      </c>
      <c r="AG651" s="58" t="e">
        <f t="shared" si="4797"/>
        <v>#N/A</v>
      </c>
      <c r="AH651" s="58" t="e">
        <f t="shared" si="4798"/>
        <v>#N/A</v>
      </c>
      <c r="AI651" s="58" t="e">
        <f t="shared" si="4799"/>
        <v>#N/A</v>
      </c>
      <c r="AJ651" s="58" t="e">
        <f t="shared" ref="AJ651" si="4883">AI651+COUNTIF($L:$L,AI$2&amp;$P651)-1</f>
        <v>#N/A</v>
      </c>
      <c r="AK651" s="58" t="e">
        <f t="shared" si="4801"/>
        <v>#N/A</v>
      </c>
      <c r="AL651" s="58" t="e">
        <f t="shared" ref="AL651" si="4884">AK651+COUNTIF($L:$L,AK$2&amp;$P651)-1</f>
        <v>#N/A</v>
      </c>
      <c r="AM651" s="58" t="e">
        <f t="shared" si="4803"/>
        <v>#N/A</v>
      </c>
      <c r="AN651" s="58" t="e">
        <f t="shared" ref="AN651" si="4885">AM651+COUNTIF($L:$L,AM$2&amp;$P651)-1</f>
        <v>#N/A</v>
      </c>
      <c r="AO651" s="58" t="e">
        <f t="shared" si="4805"/>
        <v>#N/A</v>
      </c>
      <c r="AP651" s="58" t="e">
        <f t="shared" ref="AP651" si="4886">AO651+COUNTIF($L:$L,AO$2&amp;$P651)-1</f>
        <v>#N/A</v>
      </c>
      <c r="AQ651" s="58" t="e">
        <f t="shared" si="4807"/>
        <v>#N/A</v>
      </c>
      <c r="AR651" s="58" t="e">
        <f t="shared" ref="AR651" si="4887">AQ651+COUNTIF($L:$L,AQ$2&amp;$P651)-1</f>
        <v>#N/A</v>
      </c>
      <c r="AS651" s="58" t="e">
        <f t="shared" si="4809"/>
        <v>#N/A</v>
      </c>
      <c r="AT651" s="58" t="e">
        <f t="shared" ref="AT651" si="4888">AS651+COUNTIF($L:$L,AS$2&amp;$P651)-1</f>
        <v>#N/A</v>
      </c>
      <c r="AU651" s="58" t="e">
        <f t="shared" si="4811"/>
        <v>#N/A</v>
      </c>
      <c r="AV651" s="58" t="e">
        <f t="shared" si="4812"/>
        <v>#N/A</v>
      </c>
      <c r="AW651" s="58" t="e">
        <f t="shared" si="4813"/>
        <v>#N/A</v>
      </c>
      <c r="AX651" s="58" t="e">
        <f t="shared" si="4814"/>
        <v>#N/A</v>
      </c>
      <c r="AY651" s="58" t="e">
        <f t="shared" si="4815"/>
        <v>#N/A</v>
      </c>
      <c r="AZ651" s="59" t="e">
        <f t="shared" si="4816"/>
        <v>#N/A</v>
      </c>
      <c r="BB651" s="66" t="s">
        <v>754</v>
      </c>
      <c r="BC651" s="67" t="e">
        <f t="shared" si="4817"/>
        <v>#N/A</v>
      </c>
      <c r="BD651" s="67" t="e">
        <f t="shared" si="4818"/>
        <v>#N/A</v>
      </c>
      <c r="BE651" s="67" t="e">
        <f t="shared" si="4819"/>
        <v>#N/A</v>
      </c>
      <c r="BF651" s="67" t="e">
        <f t="shared" si="4820"/>
        <v>#N/A</v>
      </c>
      <c r="BG651" s="67" t="e">
        <f t="shared" si="4821"/>
        <v>#N/A</v>
      </c>
      <c r="BH651" s="67" t="e">
        <f t="shared" si="4822"/>
        <v>#N/A</v>
      </c>
      <c r="BI651" s="67" t="e">
        <f t="shared" si="4823"/>
        <v>#N/A</v>
      </c>
      <c r="BJ651" s="67" t="e">
        <f t="shared" si="4824"/>
        <v>#N/A</v>
      </c>
      <c r="BK651" s="67" t="e">
        <f t="shared" si="4825"/>
        <v>#N/A</v>
      </c>
      <c r="BL651" s="67" t="e">
        <f t="shared" si="4826"/>
        <v>#N/A</v>
      </c>
      <c r="BM651" s="67">
        <f t="shared" si="4827"/>
        <v>2074</v>
      </c>
      <c r="BN651" s="67">
        <f t="shared" si="4828"/>
        <v>2074</v>
      </c>
      <c r="BO651" s="67">
        <f t="shared" si="4829"/>
        <v>2870</v>
      </c>
      <c r="BP651" s="67">
        <f t="shared" si="4830"/>
        <v>2870</v>
      </c>
      <c r="BQ651" s="67" t="e">
        <f t="shared" si="4831"/>
        <v>#N/A</v>
      </c>
      <c r="BR651" s="67" t="e">
        <f t="shared" si="4832"/>
        <v>#N/A</v>
      </c>
      <c r="BS651" s="67" t="e">
        <f t="shared" si="4833"/>
        <v>#N/A</v>
      </c>
      <c r="BT651" s="67" t="e">
        <f t="shared" si="4834"/>
        <v>#N/A</v>
      </c>
      <c r="BU651" s="67" t="e">
        <f t="shared" si="4835"/>
        <v>#N/A</v>
      </c>
      <c r="BV651" s="67" t="e">
        <f t="shared" si="4836"/>
        <v>#N/A</v>
      </c>
      <c r="BW651" s="67" t="e">
        <f t="shared" si="4837"/>
        <v>#N/A</v>
      </c>
      <c r="BX651" s="67" t="e">
        <f t="shared" si="4838"/>
        <v>#N/A</v>
      </c>
      <c r="BY651" s="67" t="e">
        <f t="shared" si="4839"/>
        <v>#N/A</v>
      </c>
      <c r="BZ651" s="67" t="e">
        <f t="shared" si="4840"/>
        <v>#N/A</v>
      </c>
      <c r="CA651" s="67" t="e">
        <f t="shared" si="4841"/>
        <v>#N/A</v>
      </c>
      <c r="CB651" s="67" t="e">
        <f t="shared" si="4842"/>
        <v>#N/A</v>
      </c>
      <c r="CC651" s="67" t="e">
        <f t="shared" si="4843"/>
        <v>#N/A</v>
      </c>
      <c r="CD651" s="67" t="e">
        <f t="shared" si="4844"/>
        <v>#N/A</v>
      </c>
      <c r="CE651" s="67" t="e">
        <f t="shared" si="4845"/>
        <v>#N/A</v>
      </c>
      <c r="CF651" s="67" t="e">
        <f t="shared" si="4846"/>
        <v>#N/A</v>
      </c>
      <c r="CG651" s="67" t="e">
        <f t="shared" si="4847"/>
        <v>#N/A</v>
      </c>
      <c r="CH651" s="67" t="e">
        <f t="shared" si="4848"/>
        <v>#N/A</v>
      </c>
      <c r="CI651" s="67" t="e">
        <f t="shared" si="4849"/>
        <v>#N/A</v>
      </c>
      <c r="CJ651" s="67" t="e">
        <f t="shared" si="4850"/>
        <v>#N/A</v>
      </c>
      <c r="CK651" s="67" t="e">
        <f t="shared" si="4851"/>
        <v>#N/A</v>
      </c>
      <c r="CL651" s="68" t="e">
        <f t="shared" si="4852"/>
        <v>#N/A</v>
      </c>
    </row>
    <row r="652" spans="2:90" hidden="1" x14ac:dyDescent="0.4">
      <c r="B652" t="str">
        <f t="shared" si="4773"/>
        <v>2016(株)トヨタタービンアンドシステム</v>
      </c>
      <c r="C652" t="str">
        <f t="shared" si="4774"/>
        <v>2016(株)トヨタタービンアンドシステム</v>
      </c>
      <c r="D652">
        <v>2016</v>
      </c>
      <c r="E652">
        <v>2017</v>
      </c>
      <c r="G652" s="36" t="s">
        <v>221</v>
      </c>
      <c r="H652">
        <v>1.18E-4</v>
      </c>
      <c r="J652">
        <v>5.0299999999999997E-4</v>
      </c>
      <c r="L652" s="60" t="s">
        <v>2353</v>
      </c>
      <c r="M652" s="61">
        <v>2016</v>
      </c>
      <c r="N652" s="62" t="s">
        <v>168</v>
      </c>
      <c r="P652" s="60" t="s">
        <v>755</v>
      </c>
      <c r="Q652" s="61" t="e">
        <f t="shared" si="4781"/>
        <v>#N/A</v>
      </c>
      <c r="R652" s="61" t="e">
        <f t="shared" si="4782"/>
        <v>#N/A</v>
      </c>
      <c r="S652" s="61" t="e">
        <f t="shared" si="4783"/>
        <v>#N/A</v>
      </c>
      <c r="T652" s="61" t="e">
        <f t="shared" si="4784"/>
        <v>#N/A</v>
      </c>
      <c r="U652" s="61" t="e">
        <f t="shared" si="4785"/>
        <v>#N/A</v>
      </c>
      <c r="V652" s="61" t="e">
        <f t="shared" si="4786"/>
        <v>#N/A</v>
      </c>
      <c r="W652" s="61" t="e">
        <f t="shared" si="4787"/>
        <v>#N/A</v>
      </c>
      <c r="X652" s="61" t="e">
        <f t="shared" si="4788"/>
        <v>#N/A</v>
      </c>
      <c r="Y652" s="61" t="e">
        <f t="shared" si="4789"/>
        <v>#N/A</v>
      </c>
      <c r="Z652" s="61" t="e">
        <f t="shared" si="4790"/>
        <v>#N/A</v>
      </c>
      <c r="AA652" s="61">
        <f t="shared" si="4791"/>
        <v>1789</v>
      </c>
      <c r="AB652" s="61">
        <f t="shared" si="4792"/>
        <v>1789</v>
      </c>
      <c r="AC652" s="61">
        <f t="shared" si="4793"/>
        <v>2298</v>
      </c>
      <c r="AD652" s="61">
        <f t="shared" si="4794"/>
        <v>2298</v>
      </c>
      <c r="AE652" s="61">
        <f t="shared" si="4795"/>
        <v>2838</v>
      </c>
      <c r="AF652" s="61">
        <f t="shared" si="4796"/>
        <v>2838</v>
      </c>
      <c r="AG652" s="61" t="e">
        <f t="shared" si="4797"/>
        <v>#N/A</v>
      </c>
      <c r="AH652" s="61" t="e">
        <f t="shared" si="4798"/>
        <v>#N/A</v>
      </c>
      <c r="AI652" s="61" t="e">
        <f t="shared" si="4799"/>
        <v>#N/A</v>
      </c>
      <c r="AJ652" s="61" t="e">
        <f t="shared" ref="AJ652" si="4889">AI652+COUNTIF($L:$L,AI$2&amp;$P652)-1</f>
        <v>#N/A</v>
      </c>
      <c r="AK652" s="61" t="e">
        <f t="shared" si="4801"/>
        <v>#N/A</v>
      </c>
      <c r="AL652" s="61" t="e">
        <f t="shared" ref="AL652" si="4890">AK652+COUNTIF($L:$L,AK$2&amp;$P652)-1</f>
        <v>#N/A</v>
      </c>
      <c r="AM652" s="61" t="e">
        <f t="shared" si="4803"/>
        <v>#N/A</v>
      </c>
      <c r="AN652" s="61" t="e">
        <f t="shared" ref="AN652" si="4891">AM652+COUNTIF($L:$L,AM$2&amp;$P652)-1</f>
        <v>#N/A</v>
      </c>
      <c r="AO652" s="61" t="e">
        <f t="shared" si="4805"/>
        <v>#N/A</v>
      </c>
      <c r="AP652" s="61" t="e">
        <f t="shared" ref="AP652" si="4892">AO652+COUNTIF($L:$L,AO$2&amp;$P652)-1</f>
        <v>#N/A</v>
      </c>
      <c r="AQ652" s="61" t="e">
        <f t="shared" si="4807"/>
        <v>#N/A</v>
      </c>
      <c r="AR652" s="61" t="e">
        <f t="shared" ref="AR652" si="4893">AQ652+COUNTIF($L:$L,AQ$2&amp;$P652)-1</f>
        <v>#N/A</v>
      </c>
      <c r="AS652" s="61" t="e">
        <f t="shared" si="4809"/>
        <v>#N/A</v>
      </c>
      <c r="AT652" s="61" t="e">
        <f t="shared" ref="AT652" si="4894">AS652+COUNTIF($L:$L,AS$2&amp;$P652)-1</f>
        <v>#N/A</v>
      </c>
      <c r="AU652" s="61" t="e">
        <f t="shared" si="4811"/>
        <v>#N/A</v>
      </c>
      <c r="AV652" s="61" t="e">
        <f t="shared" si="4812"/>
        <v>#N/A</v>
      </c>
      <c r="AW652" s="61" t="e">
        <f t="shared" si="4813"/>
        <v>#N/A</v>
      </c>
      <c r="AX652" s="61" t="e">
        <f t="shared" si="4814"/>
        <v>#N/A</v>
      </c>
      <c r="AY652" s="61" t="e">
        <f t="shared" si="4815"/>
        <v>#N/A</v>
      </c>
      <c r="AZ652" s="62" t="e">
        <f t="shared" si="4816"/>
        <v>#N/A</v>
      </c>
      <c r="BB652" s="69" t="s">
        <v>755</v>
      </c>
      <c r="BC652" s="70" t="e">
        <f t="shared" si="4817"/>
        <v>#N/A</v>
      </c>
      <c r="BD652" s="70" t="e">
        <f t="shared" si="4818"/>
        <v>#N/A</v>
      </c>
      <c r="BE652" s="70" t="e">
        <f t="shared" si="4819"/>
        <v>#N/A</v>
      </c>
      <c r="BF652" s="70" t="e">
        <f t="shared" si="4820"/>
        <v>#N/A</v>
      </c>
      <c r="BG652" s="70" t="e">
        <f t="shared" si="4821"/>
        <v>#N/A</v>
      </c>
      <c r="BH652" s="70" t="e">
        <f t="shared" si="4822"/>
        <v>#N/A</v>
      </c>
      <c r="BI652" s="70" t="e">
        <f t="shared" si="4823"/>
        <v>#N/A</v>
      </c>
      <c r="BJ652" s="70" t="e">
        <f t="shared" si="4824"/>
        <v>#N/A</v>
      </c>
      <c r="BK652" s="70" t="e">
        <f t="shared" si="4825"/>
        <v>#N/A</v>
      </c>
      <c r="BL652" s="70" t="e">
        <f t="shared" si="4826"/>
        <v>#N/A</v>
      </c>
      <c r="BM652" s="70">
        <f t="shared" si="4827"/>
        <v>2075</v>
      </c>
      <c r="BN652" s="70">
        <f t="shared" si="4828"/>
        <v>2075</v>
      </c>
      <c r="BO652" s="70">
        <f t="shared" si="4829"/>
        <v>2871</v>
      </c>
      <c r="BP652" s="70">
        <f t="shared" si="4830"/>
        <v>2871</v>
      </c>
      <c r="BQ652" s="70">
        <f t="shared" si="4831"/>
        <v>3884</v>
      </c>
      <c r="BR652" s="70">
        <f t="shared" si="4832"/>
        <v>3884</v>
      </c>
      <c r="BS652" s="70" t="e">
        <f t="shared" si="4833"/>
        <v>#N/A</v>
      </c>
      <c r="BT652" s="70" t="e">
        <f t="shared" si="4834"/>
        <v>#N/A</v>
      </c>
      <c r="BU652" s="70" t="e">
        <f t="shared" si="4835"/>
        <v>#N/A</v>
      </c>
      <c r="BV652" s="70" t="e">
        <f t="shared" si="4836"/>
        <v>#N/A</v>
      </c>
      <c r="BW652" s="70" t="e">
        <f t="shared" si="4837"/>
        <v>#N/A</v>
      </c>
      <c r="BX652" s="70" t="e">
        <f t="shared" si="4838"/>
        <v>#N/A</v>
      </c>
      <c r="BY652" s="70" t="e">
        <f t="shared" si="4839"/>
        <v>#N/A</v>
      </c>
      <c r="BZ652" s="70" t="e">
        <f t="shared" si="4840"/>
        <v>#N/A</v>
      </c>
      <c r="CA652" s="70" t="e">
        <f t="shared" si="4841"/>
        <v>#N/A</v>
      </c>
      <c r="CB652" s="70" t="e">
        <f t="shared" si="4842"/>
        <v>#N/A</v>
      </c>
      <c r="CC652" s="70" t="e">
        <f t="shared" si="4843"/>
        <v>#N/A</v>
      </c>
      <c r="CD652" s="70" t="e">
        <f t="shared" si="4844"/>
        <v>#N/A</v>
      </c>
      <c r="CE652" s="70" t="e">
        <f t="shared" si="4845"/>
        <v>#N/A</v>
      </c>
      <c r="CF652" s="70" t="e">
        <f t="shared" si="4846"/>
        <v>#N/A</v>
      </c>
      <c r="CG652" s="70" t="e">
        <f t="shared" si="4847"/>
        <v>#N/A</v>
      </c>
      <c r="CH652" s="70" t="e">
        <f t="shared" si="4848"/>
        <v>#N/A</v>
      </c>
      <c r="CI652" s="70" t="e">
        <f t="shared" si="4849"/>
        <v>#N/A</v>
      </c>
      <c r="CJ652" s="70" t="e">
        <f t="shared" si="4850"/>
        <v>#N/A</v>
      </c>
      <c r="CK652" s="70" t="e">
        <f t="shared" si="4851"/>
        <v>#N/A</v>
      </c>
      <c r="CL652" s="71" t="e">
        <f t="shared" si="4852"/>
        <v>#N/A</v>
      </c>
    </row>
    <row r="653" spans="2:90" hidden="1" x14ac:dyDescent="0.4">
      <c r="B653" t="str">
        <f t="shared" si="4773"/>
        <v>2016(株)Ｓ－ＣＯＲＥ</v>
      </c>
      <c r="C653" t="str">
        <f t="shared" si="4774"/>
        <v>2016(株)Ｓ－ＣＯＲＥ</v>
      </c>
      <c r="D653">
        <v>2016</v>
      </c>
      <c r="E653">
        <v>2017</v>
      </c>
      <c r="G653" s="36" t="s">
        <v>201</v>
      </c>
      <c r="H653">
        <v>4.8799999999999999E-4</v>
      </c>
      <c r="J653">
        <v>0</v>
      </c>
      <c r="L653" s="57" t="s">
        <v>2354</v>
      </c>
      <c r="M653" s="58">
        <v>2016</v>
      </c>
      <c r="N653" s="59" t="s">
        <v>362</v>
      </c>
      <c r="P653" s="57" t="s">
        <v>756</v>
      </c>
      <c r="Q653" s="58" t="e">
        <f t="shared" si="4781"/>
        <v>#N/A</v>
      </c>
      <c r="R653" s="58" t="e">
        <f t="shared" si="4782"/>
        <v>#N/A</v>
      </c>
      <c r="S653" s="58" t="e">
        <f t="shared" si="4783"/>
        <v>#N/A</v>
      </c>
      <c r="T653" s="58" t="e">
        <f t="shared" si="4784"/>
        <v>#N/A</v>
      </c>
      <c r="U653" s="58" t="e">
        <f t="shared" si="4785"/>
        <v>#N/A</v>
      </c>
      <c r="V653" s="58" t="e">
        <f t="shared" si="4786"/>
        <v>#N/A</v>
      </c>
      <c r="W653" s="58" t="e">
        <f t="shared" si="4787"/>
        <v>#N/A</v>
      </c>
      <c r="X653" s="58" t="e">
        <f t="shared" si="4788"/>
        <v>#N/A</v>
      </c>
      <c r="Y653" s="58" t="e">
        <f t="shared" si="4789"/>
        <v>#N/A</v>
      </c>
      <c r="Z653" s="58" t="e">
        <f t="shared" si="4790"/>
        <v>#N/A</v>
      </c>
      <c r="AA653" s="58">
        <f t="shared" si="4791"/>
        <v>1790</v>
      </c>
      <c r="AB653" s="58">
        <f t="shared" si="4792"/>
        <v>1790</v>
      </c>
      <c r="AC653" s="58">
        <f t="shared" si="4793"/>
        <v>2299</v>
      </c>
      <c r="AD653" s="58">
        <f t="shared" si="4794"/>
        <v>2299</v>
      </c>
      <c r="AE653" s="58">
        <f t="shared" si="4795"/>
        <v>2839</v>
      </c>
      <c r="AF653" s="58">
        <f t="shared" si="4796"/>
        <v>2839</v>
      </c>
      <c r="AG653" s="58" t="e">
        <f t="shared" si="4797"/>
        <v>#N/A</v>
      </c>
      <c r="AH653" s="58" t="e">
        <f t="shared" si="4798"/>
        <v>#N/A</v>
      </c>
      <c r="AI653" s="58" t="e">
        <f t="shared" si="4799"/>
        <v>#N/A</v>
      </c>
      <c r="AJ653" s="58" t="e">
        <f t="shared" ref="AJ653" si="4895">AI653+COUNTIF($L:$L,AI$2&amp;$P653)-1</f>
        <v>#N/A</v>
      </c>
      <c r="AK653" s="58" t="e">
        <f t="shared" si="4801"/>
        <v>#N/A</v>
      </c>
      <c r="AL653" s="58" t="e">
        <f t="shared" ref="AL653" si="4896">AK653+COUNTIF($L:$L,AK$2&amp;$P653)-1</f>
        <v>#N/A</v>
      </c>
      <c r="AM653" s="58" t="e">
        <f t="shared" si="4803"/>
        <v>#N/A</v>
      </c>
      <c r="AN653" s="58" t="e">
        <f t="shared" ref="AN653" si="4897">AM653+COUNTIF($L:$L,AM$2&amp;$P653)-1</f>
        <v>#N/A</v>
      </c>
      <c r="AO653" s="58" t="e">
        <f t="shared" si="4805"/>
        <v>#N/A</v>
      </c>
      <c r="AP653" s="58" t="e">
        <f t="shared" ref="AP653" si="4898">AO653+COUNTIF($L:$L,AO$2&amp;$P653)-1</f>
        <v>#N/A</v>
      </c>
      <c r="AQ653" s="58" t="e">
        <f t="shared" si="4807"/>
        <v>#N/A</v>
      </c>
      <c r="AR653" s="58" t="e">
        <f t="shared" ref="AR653" si="4899">AQ653+COUNTIF($L:$L,AQ$2&amp;$P653)-1</f>
        <v>#N/A</v>
      </c>
      <c r="AS653" s="58" t="e">
        <f t="shared" si="4809"/>
        <v>#N/A</v>
      </c>
      <c r="AT653" s="58" t="e">
        <f t="shared" ref="AT653" si="4900">AS653+COUNTIF($L:$L,AS$2&amp;$P653)-1</f>
        <v>#N/A</v>
      </c>
      <c r="AU653" s="58" t="e">
        <f t="shared" si="4811"/>
        <v>#N/A</v>
      </c>
      <c r="AV653" s="58" t="e">
        <f t="shared" si="4812"/>
        <v>#N/A</v>
      </c>
      <c r="AW653" s="58" t="e">
        <f t="shared" si="4813"/>
        <v>#N/A</v>
      </c>
      <c r="AX653" s="58" t="e">
        <f t="shared" si="4814"/>
        <v>#N/A</v>
      </c>
      <c r="AY653" s="58" t="e">
        <f t="shared" si="4815"/>
        <v>#N/A</v>
      </c>
      <c r="AZ653" s="59" t="e">
        <f t="shared" si="4816"/>
        <v>#N/A</v>
      </c>
      <c r="BB653" s="66" t="s">
        <v>756</v>
      </c>
      <c r="BC653" s="67" t="e">
        <f t="shared" si="4817"/>
        <v>#N/A</v>
      </c>
      <c r="BD653" s="67" t="e">
        <f t="shared" si="4818"/>
        <v>#N/A</v>
      </c>
      <c r="BE653" s="67" t="e">
        <f t="shared" si="4819"/>
        <v>#N/A</v>
      </c>
      <c r="BF653" s="67" t="e">
        <f t="shared" si="4820"/>
        <v>#N/A</v>
      </c>
      <c r="BG653" s="67" t="e">
        <f t="shared" si="4821"/>
        <v>#N/A</v>
      </c>
      <c r="BH653" s="67" t="e">
        <f t="shared" si="4822"/>
        <v>#N/A</v>
      </c>
      <c r="BI653" s="67" t="e">
        <f t="shared" si="4823"/>
        <v>#N/A</v>
      </c>
      <c r="BJ653" s="67" t="e">
        <f t="shared" si="4824"/>
        <v>#N/A</v>
      </c>
      <c r="BK653" s="67" t="e">
        <f t="shared" si="4825"/>
        <v>#N/A</v>
      </c>
      <c r="BL653" s="67" t="e">
        <f t="shared" si="4826"/>
        <v>#N/A</v>
      </c>
      <c r="BM653" s="67">
        <f t="shared" si="4827"/>
        <v>2076</v>
      </c>
      <c r="BN653" s="67">
        <f t="shared" si="4828"/>
        <v>2076</v>
      </c>
      <c r="BO653" s="67">
        <f t="shared" si="4829"/>
        <v>2872</v>
      </c>
      <c r="BP653" s="67">
        <f t="shared" si="4830"/>
        <v>2872</v>
      </c>
      <c r="BQ653" s="67">
        <f t="shared" si="4831"/>
        <v>3885</v>
      </c>
      <c r="BR653" s="67">
        <f t="shared" si="4832"/>
        <v>3885</v>
      </c>
      <c r="BS653" s="67" t="e">
        <f t="shared" si="4833"/>
        <v>#N/A</v>
      </c>
      <c r="BT653" s="67" t="e">
        <f t="shared" si="4834"/>
        <v>#N/A</v>
      </c>
      <c r="BU653" s="67" t="e">
        <f t="shared" si="4835"/>
        <v>#N/A</v>
      </c>
      <c r="BV653" s="67" t="e">
        <f t="shared" si="4836"/>
        <v>#N/A</v>
      </c>
      <c r="BW653" s="67" t="e">
        <f t="shared" si="4837"/>
        <v>#N/A</v>
      </c>
      <c r="BX653" s="67" t="e">
        <f t="shared" si="4838"/>
        <v>#N/A</v>
      </c>
      <c r="BY653" s="67" t="e">
        <f t="shared" si="4839"/>
        <v>#N/A</v>
      </c>
      <c r="BZ653" s="67" t="e">
        <f t="shared" si="4840"/>
        <v>#N/A</v>
      </c>
      <c r="CA653" s="67" t="e">
        <f t="shared" si="4841"/>
        <v>#N/A</v>
      </c>
      <c r="CB653" s="67" t="e">
        <f t="shared" si="4842"/>
        <v>#N/A</v>
      </c>
      <c r="CC653" s="67" t="e">
        <f t="shared" si="4843"/>
        <v>#N/A</v>
      </c>
      <c r="CD653" s="67" t="e">
        <f t="shared" si="4844"/>
        <v>#N/A</v>
      </c>
      <c r="CE653" s="67" t="e">
        <f t="shared" si="4845"/>
        <v>#N/A</v>
      </c>
      <c r="CF653" s="67" t="e">
        <f t="shared" si="4846"/>
        <v>#N/A</v>
      </c>
      <c r="CG653" s="67" t="e">
        <f t="shared" si="4847"/>
        <v>#N/A</v>
      </c>
      <c r="CH653" s="67" t="e">
        <f t="shared" si="4848"/>
        <v>#N/A</v>
      </c>
      <c r="CI653" s="67" t="e">
        <f t="shared" si="4849"/>
        <v>#N/A</v>
      </c>
      <c r="CJ653" s="67" t="e">
        <f t="shared" si="4850"/>
        <v>#N/A</v>
      </c>
      <c r="CK653" s="67" t="e">
        <f t="shared" si="4851"/>
        <v>#N/A</v>
      </c>
      <c r="CL653" s="68" t="e">
        <f t="shared" si="4852"/>
        <v>#N/A</v>
      </c>
    </row>
    <row r="654" spans="2:90" hidden="1" x14ac:dyDescent="0.4">
      <c r="B654" t="str">
        <f t="shared" si="4773"/>
        <v>2016(株)エナリス・パワー・マーケティング</v>
      </c>
      <c r="C654" t="str">
        <f t="shared" si="4774"/>
        <v>2016(株)エナリス・パワー・マーケティング</v>
      </c>
      <c r="D654">
        <v>2016</v>
      </c>
      <c r="E654">
        <v>2017</v>
      </c>
      <c r="G654" s="36" t="s">
        <v>346</v>
      </c>
      <c r="H654">
        <v>5.0500000000000002E-4</v>
      </c>
      <c r="J654">
        <v>4.7899999999999999E-4</v>
      </c>
      <c r="L654" s="60" t="s">
        <v>2355</v>
      </c>
      <c r="M654" s="61">
        <v>2016</v>
      </c>
      <c r="N654" s="62" t="s">
        <v>182</v>
      </c>
      <c r="P654" s="60" t="s">
        <v>757</v>
      </c>
      <c r="Q654" s="61" t="e">
        <f t="shared" si="4781"/>
        <v>#N/A</v>
      </c>
      <c r="R654" s="61" t="e">
        <f t="shared" si="4782"/>
        <v>#N/A</v>
      </c>
      <c r="S654" s="61" t="e">
        <f t="shared" si="4783"/>
        <v>#N/A</v>
      </c>
      <c r="T654" s="61" t="e">
        <f t="shared" si="4784"/>
        <v>#N/A</v>
      </c>
      <c r="U654" s="61" t="e">
        <f t="shared" si="4785"/>
        <v>#N/A</v>
      </c>
      <c r="V654" s="61" t="e">
        <f t="shared" si="4786"/>
        <v>#N/A</v>
      </c>
      <c r="W654" s="61" t="e">
        <f t="shared" si="4787"/>
        <v>#N/A</v>
      </c>
      <c r="X654" s="61" t="e">
        <f t="shared" si="4788"/>
        <v>#N/A</v>
      </c>
      <c r="Y654" s="61" t="e">
        <f t="shared" si="4789"/>
        <v>#N/A</v>
      </c>
      <c r="Z654" s="61" t="e">
        <f t="shared" si="4790"/>
        <v>#N/A</v>
      </c>
      <c r="AA654" s="61">
        <f t="shared" si="4791"/>
        <v>1791</v>
      </c>
      <c r="AB654" s="61">
        <f t="shared" si="4792"/>
        <v>1791</v>
      </c>
      <c r="AC654" s="61">
        <f t="shared" si="4793"/>
        <v>2300</v>
      </c>
      <c r="AD654" s="61">
        <f t="shared" si="4794"/>
        <v>2300</v>
      </c>
      <c r="AE654" s="61">
        <f t="shared" si="4795"/>
        <v>2840</v>
      </c>
      <c r="AF654" s="61">
        <f t="shared" si="4796"/>
        <v>2840</v>
      </c>
      <c r="AG654" s="61" t="e">
        <f t="shared" si="4797"/>
        <v>#N/A</v>
      </c>
      <c r="AH654" s="61" t="e">
        <f t="shared" si="4798"/>
        <v>#N/A</v>
      </c>
      <c r="AI654" s="61" t="e">
        <f t="shared" si="4799"/>
        <v>#N/A</v>
      </c>
      <c r="AJ654" s="61" t="e">
        <f t="shared" ref="AJ654" si="4901">AI654+COUNTIF($L:$L,AI$2&amp;$P654)-1</f>
        <v>#N/A</v>
      </c>
      <c r="AK654" s="61" t="e">
        <f t="shared" si="4801"/>
        <v>#N/A</v>
      </c>
      <c r="AL654" s="61" t="e">
        <f t="shared" ref="AL654" si="4902">AK654+COUNTIF($L:$L,AK$2&amp;$P654)-1</f>
        <v>#N/A</v>
      </c>
      <c r="AM654" s="61" t="e">
        <f t="shared" si="4803"/>
        <v>#N/A</v>
      </c>
      <c r="AN654" s="61" t="e">
        <f t="shared" ref="AN654" si="4903">AM654+COUNTIF($L:$L,AM$2&amp;$P654)-1</f>
        <v>#N/A</v>
      </c>
      <c r="AO654" s="61" t="e">
        <f t="shared" si="4805"/>
        <v>#N/A</v>
      </c>
      <c r="AP654" s="61" t="e">
        <f t="shared" ref="AP654" si="4904">AO654+COUNTIF($L:$L,AO$2&amp;$P654)-1</f>
        <v>#N/A</v>
      </c>
      <c r="AQ654" s="61" t="e">
        <f t="shared" si="4807"/>
        <v>#N/A</v>
      </c>
      <c r="AR654" s="61" t="e">
        <f t="shared" ref="AR654" si="4905">AQ654+COUNTIF($L:$L,AQ$2&amp;$P654)-1</f>
        <v>#N/A</v>
      </c>
      <c r="AS654" s="61" t="e">
        <f t="shared" si="4809"/>
        <v>#N/A</v>
      </c>
      <c r="AT654" s="61" t="e">
        <f t="shared" ref="AT654" si="4906">AS654+COUNTIF($L:$L,AS$2&amp;$P654)-1</f>
        <v>#N/A</v>
      </c>
      <c r="AU654" s="61" t="e">
        <f t="shared" si="4811"/>
        <v>#N/A</v>
      </c>
      <c r="AV654" s="61" t="e">
        <f t="shared" si="4812"/>
        <v>#N/A</v>
      </c>
      <c r="AW654" s="61" t="e">
        <f t="shared" si="4813"/>
        <v>#N/A</v>
      </c>
      <c r="AX654" s="61" t="e">
        <f t="shared" si="4814"/>
        <v>#N/A</v>
      </c>
      <c r="AY654" s="61" t="e">
        <f t="shared" si="4815"/>
        <v>#N/A</v>
      </c>
      <c r="AZ654" s="62" t="e">
        <f t="shared" si="4816"/>
        <v>#N/A</v>
      </c>
      <c r="BB654" s="69" t="s">
        <v>757</v>
      </c>
      <c r="BC654" s="70" t="e">
        <f t="shared" si="4817"/>
        <v>#N/A</v>
      </c>
      <c r="BD654" s="70" t="e">
        <f t="shared" si="4818"/>
        <v>#N/A</v>
      </c>
      <c r="BE654" s="70" t="e">
        <f t="shared" si="4819"/>
        <v>#N/A</v>
      </c>
      <c r="BF654" s="70" t="e">
        <f t="shared" si="4820"/>
        <v>#N/A</v>
      </c>
      <c r="BG654" s="70" t="e">
        <f t="shared" si="4821"/>
        <v>#N/A</v>
      </c>
      <c r="BH654" s="70" t="e">
        <f t="shared" si="4822"/>
        <v>#N/A</v>
      </c>
      <c r="BI654" s="70" t="e">
        <f t="shared" si="4823"/>
        <v>#N/A</v>
      </c>
      <c r="BJ654" s="70" t="e">
        <f t="shared" si="4824"/>
        <v>#N/A</v>
      </c>
      <c r="BK654" s="70" t="e">
        <f t="shared" si="4825"/>
        <v>#N/A</v>
      </c>
      <c r="BL654" s="70" t="e">
        <f t="shared" si="4826"/>
        <v>#N/A</v>
      </c>
      <c r="BM654" s="70">
        <f t="shared" si="4827"/>
        <v>2077</v>
      </c>
      <c r="BN654" s="70">
        <f t="shared" si="4828"/>
        <v>2077</v>
      </c>
      <c r="BO654" s="70">
        <f t="shared" si="4829"/>
        <v>2873</v>
      </c>
      <c r="BP654" s="70">
        <f t="shared" si="4830"/>
        <v>2873</v>
      </c>
      <c r="BQ654" s="70">
        <f t="shared" si="4831"/>
        <v>3886</v>
      </c>
      <c r="BR654" s="70">
        <f t="shared" si="4832"/>
        <v>3886</v>
      </c>
      <c r="BS654" s="70" t="e">
        <f t="shared" si="4833"/>
        <v>#N/A</v>
      </c>
      <c r="BT654" s="70" t="e">
        <f t="shared" si="4834"/>
        <v>#N/A</v>
      </c>
      <c r="BU654" s="70" t="e">
        <f t="shared" si="4835"/>
        <v>#N/A</v>
      </c>
      <c r="BV654" s="70" t="e">
        <f t="shared" si="4836"/>
        <v>#N/A</v>
      </c>
      <c r="BW654" s="70" t="e">
        <f t="shared" si="4837"/>
        <v>#N/A</v>
      </c>
      <c r="BX654" s="70" t="e">
        <f t="shared" si="4838"/>
        <v>#N/A</v>
      </c>
      <c r="BY654" s="70" t="e">
        <f t="shared" si="4839"/>
        <v>#N/A</v>
      </c>
      <c r="BZ654" s="70" t="e">
        <f t="shared" si="4840"/>
        <v>#N/A</v>
      </c>
      <c r="CA654" s="70" t="e">
        <f t="shared" si="4841"/>
        <v>#N/A</v>
      </c>
      <c r="CB654" s="70" t="e">
        <f t="shared" si="4842"/>
        <v>#N/A</v>
      </c>
      <c r="CC654" s="70" t="e">
        <f t="shared" si="4843"/>
        <v>#N/A</v>
      </c>
      <c r="CD654" s="70" t="e">
        <f t="shared" si="4844"/>
        <v>#N/A</v>
      </c>
      <c r="CE654" s="70" t="e">
        <f t="shared" si="4845"/>
        <v>#N/A</v>
      </c>
      <c r="CF654" s="70" t="e">
        <f t="shared" si="4846"/>
        <v>#N/A</v>
      </c>
      <c r="CG654" s="70" t="e">
        <f t="shared" si="4847"/>
        <v>#N/A</v>
      </c>
      <c r="CH654" s="70" t="e">
        <f t="shared" si="4848"/>
        <v>#N/A</v>
      </c>
      <c r="CI654" s="70" t="e">
        <f t="shared" si="4849"/>
        <v>#N/A</v>
      </c>
      <c r="CJ654" s="70" t="e">
        <f t="shared" si="4850"/>
        <v>#N/A</v>
      </c>
      <c r="CK654" s="70" t="e">
        <f t="shared" si="4851"/>
        <v>#N/A</v>
      </c>
      <c r="CL654" s="71" t="e">
        <f t="shared" si="4852"/>
        <v>#N/A</v>
      </c>
    </row>
    <row r="655" spans="2:90" hidden="1" x14ac:dyDescent="0.4">
      <c r="B655" t="str">
        <f t="shared" si="4773"/>
        <v>2016(株)エヌパワー南九州</v>
      </c>
      <c r="C655" t="str">
        <f t="shared" si="4774"/>
        <v>2016(株)エヌパワー南九州</v>
      </c>
      <c r="D655">
        <v>2016</v>
      </c>
      <c r="E655">
        <v>2017</v>
      </c>
      <c r="G655" s="36" t="s">
        <v>472</v>
      </c>
      <c r="H655">
        <v>4.64E-4</v>
      </c>
      <c r="J655">
        <v>4.7999999999999996E-4</v>
      </c>
      <c r="L655" s="57" t="s">
        <v>2356</v>
      </c>
      <c r="M655" s="58">
        <v>2016</v>
      </c>
      <c r="N655" s="59" t="s">
        <v>363</v>
      </c>
      <c r="P655" s="57" t="s">
        <v>758</v>
      </c>
      <c r="Q655" s="58" t="e">
        <f t="shared" si="4781"/>
        <v>#N/A</v>
      </c>
      <c r="R655" s="58" t="e">
        <f t="shared" si="4782"/>
        <v>#N/A</v>
      </c>
      <c r="S655" s="58" t="e">
        <f t="shared" si="4783"/>
        <v>#N/A</v>
      </c>
      <c r="T655" s="58" t="e">
        <f t="shared" si="4784"/>
        <v>#N/A</v>
      </c>
      <c r="U655" s="58" t="e">
        <f t="shared" si="4785"/>
        <v>#N/A</v>
      </c>
      <c r="V655" s="58" t="e">
        <f t="shared" si="4786"/>
        <v>#N/A</v>
      </c>
      <c r="W655" s="58" t="e">
        <f t="shared" si="4787"/>
        <v>#N/A</v>
      </c>
      <c r="X655" s="58" t="e">
        <f t="shared" si="4788"/>
        <v>#N/A</v>
      </c>
      <c r="Y655" s="58" t="e">
        <f t="shared" si="4789"/>
        <v>#N/A</v>
      </c>
      <c r="Z655" s="58" t="e">
        <f t="shared" si="4790"/>
        <v>#N/A</v>
      </c>
      <c r="AA655" s="58">
        <f t="shared" si="4791"/>
        <v>1792</v>
      </c>
      <c r="AB655" s="58">
        <f t="shared" si="4792"/>
        <v>1792</v>
      </c>
      <c r="AC655" s="58">
        <f t="shared" si="4793"/>
        <v>2301</v>
      </c>
      <c r="AD655" s="58">
        <f t="shared" si="4794"/>
        <v>2301</v>
      </c>
      <c r="AE655" s="58">
        <f t="shared" si="4795"/>
        <v>2841</v>
      </c>
      <c r="AF655" s="58">
        <f t="shared" si="4796"/>
        <v>2841</v>
      </c>
      <c r="AG655" s="58" t="e">
        <f t="shared" si="4797"/>
        <v>#N/A</v>
      </c>
      <c r="AH655" s="58" t="e">
        <f t="shared" si="4798"/>
        <v>#N/A</v>
      </c>
      <c r="AI655" s="58" t="e">
        <f t="shared" si="4799"/>
        <v>#N/A</v>
      </c>
      <c r="AJ655" s="58" t="e">
        <f t="shared" ref="AJ655" si="4907">AI655+COUNTIF($L:$L,AI$2&amp;$P655)-1</f>
        <v>#N/A</v>
      </c>
      <c r="AK655" s="58" t="e">
        <f t="shared" si="4801"/>
        <v>#N/A</v>
      </c>
      <c r="AL655" s="58" t="e">
        <f t="shared" ref="AL655" si="4908">AK655+COUNTIF($L:$L,AK$2&amp;$P655)-1</f>
        <v>#N/A</v>
      </c>
      <c r="AM655" s="58" t="e">
        <f t="shared" si="4803"/>
        <v>#N/A</v>
      </c>
      <c r="AN655" s="58" t="e">
        <f t="shared" ref="AN655" si="4909">AM655+COUNTIF($L:$L,AM$2&amp;$P655)-1</f>
        <v>#N/A</v>
      </c>
      <c r="AO655" s="58" t="e">
        <f t="shared" si="4805"/>
        <v>#N/A</v>
      </c>
      <c r="AP655" s="58" t="e">
        <f t="shared" ref="AP655" si="4910">AO655+COUNTIF($L:$L,AO$2&amp;$P655)-1</f>
        <v>#N/A</v>
      </c>
      <c r="AQ655" s="58" t="e">
        <f t="shared" si="4807"/>
        <v>#N/A</v>
      </c>
      <c r="AR655" s="58" t="e">
        <f t="shared" ref="AR655" si="4911">AQ655+COUNTIF($L:$L,AQ$2&amp;$P655)-1</f>
        <v>#N/A</v>
      </c>
      <c r="AS655" s="58" t="e">
        <f t="shared" si="4809"/>
        <v>#N/A</v>
      </c>
      <c r="AT655" s="58" t="e">
        <f t="shared" ref="AT655" si="4912">AS655+COUNTIF($L:$L,AS$2&amp;$P655)-1</f>
        <v>#N/A</v>
      </c>
      <c r="AU655" s="58" t="e">
        <f t="shared" si="4811"/>
        <v>#N/A</v>
      </c>
      <c r="AV655" s="58" t="e">
        <f t="shared" si="4812"/>
        <v>#N/A</v>
      </c>
      <c r="AW655" s="58" t="e">
        <f t="shared" si="4813"/>
        <v>#N/A</v>
      </c>
      <c r="AX655" s="58" t="e">
        <f t="shared" si="4814"/>
        <v>#N/A</v>
      </c>
      <c r="AY655" s="58" t="e">
        <f t="shared" si="4815"/>
        <v>#N/A</v>
      </c>
      <c r="AZ655" s="59" t="e">
        <f t="shared" si="4816"/>
        <v>#N/A</v>
      </c>
      <c r="BB655" s="66" t="s">
        <v>758</v>
      </c>
      <c r="BC655" s="67" t="e">
        <f t="shared" si="4817"/>
        <v>#N/A</v>
      </c>
      <c r="BD655" s="67" t="e">
        <f t="shared" si="4818"/>
        <v>#N/A</v>
      </c>
      <c r="BE655" s="67" t="e">
        <f t="shared" si="4819"/>
        <v>#N/A</v>
      </c>
      <c r="BF655" s="67" t="e">
        <f t="shared" si="4820"/>
        <v>#N/A</v>
      </c>
      <c r="BG655" s="67" t="e">
        <f t="shared" si="4821"/>
        <v>#N/A</v>
      </c>
      <c r="BH655" s="67" t="e">
        <f t="shared" si="4822"/>
        <v>#N/A</v>
      </c>
      <c r="BI655" s="67" t="e">
        <f t="shared" si="4823"/>
        <v>#N/A</v>
      </c>
      <c r="BJ655" s="67" t="e">
        <f t="shared" si="4824"/>
        <v>#N/A</v>
      </c>
      <c r="BK655" s="67" t="e">
        <f t="shared" si="4825"/>
        <v>#N/A</v>
      </c>
      <c r="BL655" s="67" t="e">
        <f t="shared" si="4826"/>
        <v>#N/A</v>
      </c>
      <c r="BM655" s="67">
        <f t="shared" si="4827"/>
        <v>2078</v>
      </c>
      <c r="BN655" s="67">
        <f t="shared" si="4828"/>
        <v>2078</v>
      </c>
      <c r="BO655" s="67">
        <f t="shared" si="4829"/>
        <v>2874</v>
      </c>
      <c r="BP655" s="67">
        <f t="shared" si="4830"/>
        <v>2874</v>
      </c>
      <c r="BQ655" s="67">
        <f t="shared" si="4831"/>
        <v>3887</v>
      </c>
      <c r="BR655" s="67">
        <f t="shared" si="4832"/>
        <v>3887</v>
      </c>
      <c r="BS655" s="67" t="e">
        <f t="shared" si="4833"/>
        <v>#N/A</v>
      </c>
      <c r="BT655" s="67" t="e">
        <f t="shared" si="4834"/>
        <v>#N/A</v>
      </c>
      <c r="BU655" s="67" t="e">
        <f t="shared" si="4835"/>
        <v>#N/A</v>
      </c>
      <c r="BV655" s="67" t="e">
        <f t="shared" si="4836"/>
        <v>#N/A</v>
      </c>
      <c r="BW655" s="67" t="e">
        <f t="shared" si="4837"/>
        <v>#N/A</v>
      </c>
      <c r="BX655" s="67" t="e">
        <f t="shared" si="4838"/>
        <v>#N/A</v>
      </c>
      <c r="BY655" s="67" t="e">
        <f t="shared" si="4839"/>
        <v>#N/A</v>
      </c>
      <c r="BZ655" s="67" t="e">
        <f t="shared" si="4840"/>
        <v>#N/A</v>
      </c>
      <c r="CA655" s="67" t="e">
        <f t="shared" si="4841"/>
        <v>#N/A</v>
      </c>
      <c r="CB655" s="67" t="e">
        <f t="shared" si="4842"/>
        <v>#N/A</v>
      </c>
      <c r="CC655" s="67" t="e">
        <f t="shared" si="4843"/>
        <v>#N/A</v>
      </c>
      <c r="CD655" s="67" t="e">
        <f t="shared" si="4844"/>
        <v>#N/A</v>
      </c>
      <c r="CE655" s="67" t="e">
        <f t="shared" si="4845"/>
        <v>#N/A</v>
      </c>
      <c r="CF655" s="67" t="e">
        <f t="shared" si="4846"/>
        <v>#N/A</v>
      </c>
      <c r="CG655" s="67" t="e">
        <f t="shared" si="4847"/>
        <v>#N/A</v>
      </c>
      <c r="CH655" s="67" t="e">
        <f t="shared" si="4848"/>
        <v>#N/A</v>
      </c>
      <c r="CI655" s="67" t="e">
        <f t="shared" si="4849"/>
        <v>#N/A</v>
      </c>
      <c r="CJ655" s="67" t="e">
        <f t="shared" si="4850"/>
        <v>#N/A</v>
      </c>
      <c r="CK655" s="67" t="e">
        <f t="shared" si="4851"/>
        <v>#N/A</v>
      </c>
      <c r="CL655" s="68" t="e">
        <f t="shared" si="4852"/>
        <v>#N/A</v>
      </c>
    </row>
    <row r="656" spans="2:90" hidden="1" x14ac:dyDescent="0.4">
      <c r="B656" t="str">
        <f t="shared" si="4773"/>
        <v>2016みやまスマートエネルギー(株)</v>
      </c>
      <c r="C656" t="str">
        <f t="shared" si="4774"/>
        <v>2016みやまスマートエネルギー(株)</v>
      </c>
      <c r="D656">
        <v>2016</v>
      </c>
      <c r="E656">
        <v>2017</v>
      </c>
      <c r="G656" s="36" t="s">
        <v>347</v>
      </c>
      <c r="H656">
        <v>1.9900000000000001E-4</v>
      </c>
      <c r="J656">
        <v>5.7899999999999998E-4</v>
      </c>
      <c r="L656" s="60" t="s">
        <v>2357</v>
      </c>
      <c r="M656" s="61">
        <v>2016</v>
      </c>
      <c r="N656" s="62" t="s">
        <v>364</v>
      </c>
      <c r="P656" s="60" t="s">
        <v>759</v>
      </c>
      <c r="Q656" s="61" t="e">
        <f t="shared" si="4781"/>
        <v>#N/A</v>
      </c>
      <c r="R656" s="61" t="e">
        <f t="shared" si="4782"/>
        <v>#N/A</v>
      </c>
      <c r="S656" s="61" t="e">
        <f t="shared" si="4783"/>
        <v>#N/A</v>
      </c>
      <c r="T656" s="61" t="e">
        <f t="shared" si="4784"/>
        <v>#N/A</v>
      </c>
      <c r="U656" s="61" t="e">
        <f t="shared" si="4785"/>
        <v>#N/A</v>
      </c>
      <c r="V656" s="61" t="e">
        <f t="shared" si="4786"/>
        <v>#N/A</v>
      </c>
      <c r="W656" s="61" t="e">
        <f t="shared" si="4787"/>
        <v>#N/A</v>
      </c>
      <c r="X656" s="61" t="e">
        <f t="shared" si="4788"/>
        <v>#N/A</v>
      </c>
      <c r="Y656" s="61" t="e">
        <f t="shared" si="4789"/>
        <v>#N/A</v>
      </c>
      <c r="Z656" s="61" t="e">
        <f t="shared" si="4790"/>
        <v>#N/A</v>
      </c>
      <c r="AA656" s="61">
        <f t="shared" si="4791"/>
        <v>1793</v>
      </c>
      <c r="AB656" s="61">
        <f t="shared" si="4792"/>
        <v>1793</v>
      </c>
      <c r="AC656" s="61" t="e">
        <f t="shared" si="4793"/>
        <v>#N/A</v>
      </c>
      <c r="AD656" s="61" t="e">
        <f t="shared" si="4794"/>
        <v>#N/A</v>
      </c>
      <c r="AE656" s="61" t="e">
        <f t="shared" si="4795"/>
        <v>#N/A</v>
      </c>
      <c r="AF656" s="61" t="e">
        <f t="shared" si="4796"/>
        <v>#N/A</v>
      </c>
      <c r="AG656" s="61" t="e">
        <f t="shared" si="4797"/>
        <v>#N/A</v>
      </c>
      <c r="AH656" s="61" t="e">
        <f t="shared" si="4798"/>
        <v>#N/A</v>
      </c>
      <c r="AI656" s="61" t="e">
        <f t="shared" si="4799"/>
        <v>#N/A</v>
      </c>
      <c r="AJ656" s="61" t="e">
        <f t="shared" ref="AJ656" si="4913">AI656+COUNTIF($L:$L,AI$2&amp;$P656)-1</f>
        <v>#N/A</v>
      </c>
      <c r="AK656" s="61" t="e">
        <f t="shared" si="4801"/>
        <v>#N/A</v>
      </c>
      <c r="AL656" s="61" t="e">
        <f t="shared" ref="AL656" si="4914">AK656+COUNTIF($L:$L,AK$2&amp;$P656)-1</f>
        <v>#N/A</v>
      </c>
      <c r="AM656" s="61" t="e">
        <f t="shared" si="4803"/>
        <v>#N/A</v>
      </c>
      <c r="AN656" s="61" t="e">
        <f t="shared" ref="AN656" si="4915">AM656+COUNTIF($L:$L,AM$2&amp;$P656)-1</f>
        <v>#N/A</v>
      </c>
      <c r="AO656" s="61" t="e">
        <f t="shared" si="4805"/>
        <v>#N/A</v>
      </c>
      <c r="AP656" s="61" t="e">
        <f t="shared" ref="AP656" si="4916">AO656+COUNTIF($L:$L,AO$2&amp;$P656)-1</f>
        <v>#N/A</v>
      </c>
      <c r="AQ656" s="61" t="e">
        <f t="shared" si="4807"/>
        <v>#N/A</v>
      </c>
      <c r="AR656" s="61" t="e">
        <f t="shared" ref="AR656" si="4917">AQ656+COUNTIF($L:$L,AQ$2&amp;$P656)-1</f>
        <v>#N/A</v>
      </c>
      <c r="AS656" s="61" t="e">
        <f t="shared" si="4809"/>
        <v>#N/A</v>
      </c>
      <c r="AT656" s="61" t="e">
        <f t="shared" ref="AT656" si="4918">AS656+COUNTIF($L:$L,AS$2&amp;$P656)-1</f>
        <v>#N/A</v>
      </c>
      <c r="AU656" s="61" t="e">
        <f t="shared" si="4811"/>
        <v>#N/A</v>
      </c>
      <c r="AV656" s="61" t="e">
        <f t="shared" si="4812"/>
        <v>#N/A</v>
      </c>
      <c r="AW656" s="61" t="e">
        <f t="shared" si="4813"/>
        <v>#N/A</v>
      </c>
      <c r="AX656" s="61" t="e">
        <f t="shared" si="4814"/>
        <v>#N/A</v>
      </c>
      <c r="AY656" s="61" t="e">
        <f t="shared" si="4815"/>
        <v>#N/A</v>
      </c>
      <c r="AZ656" s="62" t="e">
        <f t="shared" si="4816"/>
        <v>#N/A</v>
      </c>
      <c r="BB656" s="69" t="s">
        <v>759</v>
      </c>
      <c r="BC656" s="70" t="e">
        <f t="shared" si="4817"/>
        <v>#N/A</v>
      </c>
      <c r="BD656" s="70" t="e">
        <f t="shared" si="4818"/>
        <v>#N/A</v>
      </c>
      <c r="BE656" s="70" t="e">
        <f t="shared" si="4819"/>
        <v>#N/A</v>
      </c>
      <c r="BF656" s="70" t="e">
        <f t="shared" si="4820"/>
        <v>#N/A</v>
      </c>
      <c r="BG656" s="70" t="e">
        <f t="shared" si="4821"/>
        <v>#N/A</v>
      </c>
      <c r="BH656" s="70" t="e">
        <f t="shared" si="4822"/>
        <v>#N/A</v>
      </c>
      <c r="BI656" s="70" t="e">
        <f t="shared" si="4823"/>
        <v>#N/A</v>
      </c>
      <c r="BJ656" s="70" t="e">
        <f t="shared" si="4824"/>
        <v>#N/A</v>
      </c>
      <c r="BK656" s="70" t="e">
        <f t="shared" si="4825"/>
        <v>#N/A</v>
      </c>
      <c r="BL656" s="70" t="e">
        <f t="shared" si="4826"/>
        <v>#N/A</v>
      </c>
      <c r="BM656" s="70">
        <f t="shared" si="4827"/>
        <v>2079</v>
      </c>
      <c r="BN656" s="70">
        <f t="shared" si="4828"/>
        <v>2079</v>
      </c>
      <c r="BO656" s="70" t="e">
        <f t="shared" si="4829"/>
        <v>#N/A</v>
      </c>
      <c r="BP656" s="70" t="e">
        <f t="shared" si="4830"/>
        <v>#N/A</v>
      </c>
      <c r="BQ656" s="70" t="e">
        <f t="shared" si="4831"/>
        <v>#N/A</v>
      </c>
      <c r="BR656" s="70" t="e">
        <f t="shared" si="4832"/>
        <v>#N/A</v>
      </c>
      <c r="BS656" s="70" t="e">
        <f t="shared" si="4833"/>
        <v>#N/A</v>
      </c>
      <c r="BT656" s="70" t="e">
        <f t="shared" si="4834"/>
        <v>#N/A</v>
      </c>
      <c r="BU656" s="70" t="e">
        <f t="shared" si="4835"/>
        <v>#N/A</v>
      </c>
      <c r="BV656" s="70" t="e">
        <f t="shared" si="4836"/>
        <v>#N/A</v>
      </c>
      <c r="BW656" s="70" t="e">
        <f t="shared" si="4837"/>
        <v>#N/A</v>
      </c>
      <c r="BX656" s="70" t="e">
        <f t="shared" si="4838"/>
        <v>#N/A</v>
      </c>
      <c r="BY656" s="70" t="e">
        <f t="shared" si="4839"/>
        <v>#N/A</v>
      </c>
      <c r="BZ656" s="70" t="e">
        <f t="shared" si="4840"/>
        <v>#N/A</v>
      </c>
      <c r="CA656" s="70" t="e">
        <f t="shared" si="4841"/>
        <v>#N/A</v>
      </c>
      <c r="CB656" s="70" t="e">
        <f t="shared" si="4842"/>
        <v>#N/A</v>
      </c>
      <c r="CC656" s="70" t="e">
        <f t="shared" si="4843"/>
        <v>#N/A</v>
      </c>
      <c r="CD656" s="70" t="e">
        <f t="shared" si="4844"/>
        <v>#N/A</v>
      </c>
      <c r="CE656" s="70" t="e">
        <f t="shared" si="4845"/>
        <v>#N/A</v>
      </c>
      <c r="CF656" s="70" t="e">
        <f t="shared" si="4846"/>
        <v>#N/A</v>
      </c>
      <c r="CG656" s="70" t="e">
        <f t="shared" si="4847"/>
        <v>#N/A</v>
      </c>
      <c r="CH656" s="70" t="e">
        <f t="shared" si="4848"/>
        <v>#N/A</v>
      </c>
      <c r="CI656" s="70" t="e">
        <f t="shared" si="4849"/>
        <v>#N/A</v>
      </c>
      <c r="CJ656" s="70" t="e">
        <f t="shared" si="4850"/>
        <v>#N/A</v>
      </c>
      <c r="CK656" s="70" t="e">
        <f t="shared" si="4851"/>
        <v>#N/A</v>
      </c>
      <c r="CL656" s="71" t="e">
        <f t="shared" si="4852"/>
        <v>#N/A</v>
      </c>
    </row>
    <row r="657" spans="2:90" hidden="1" x14ac:dyDescent="0.4">
      <c r="B657" t="str">
        <f t="shared" si="4773"/>
        <v>2016(株)生活クラブエナジー</v>
      </c>
      <c r="C657" t="str">
        <f t="shared" si="4774"/>
        <v>2016(株)生活クラブエナジー</v>
      </c>
      <c r="D657">
        <v>2016</v>
      </c>
      <c r="E657">
        <v>2017</v>
      </c>
      <c r="G657" s="36" t="s">
        <v>216</v>
      </c>
      <c r="H657">
        <v>2.8499999999999999E-4</v>
      </c>
      <c r="J657">
        <v>3.3399999999999999E-4</v>
      </c>
      <c r="L657" s="57" t="s">
        <v>2358</v>
      </c>
      <c r="M657" s="58">
        <v>2016</v>
      </c>
      <c r="N657" s="59" t="s">
        <v>365</v>
      </c>
      <c r="P657" s="57" t="s">
        <v>760</v>
      </c>
      <c r="Q657" s="58" t="e">
        <f t="shared" si="4781"/>
        <v>#N/A</v>
      </c>
      <c r="R657" s="58" t="e">
        <f t="shared" si="4782"/>
        <v>#N/A</v>
      </c>
      <c r="S657" s="58" t="e">
        <f t="shared" si="4783"/>
        <v>#N/A</v>
      </c>
      <c r="T657" s="58" t="e">
        <f t="shared" si="4784"/>
        <v>#N/A</v>
      </c>
      <c r="U657" s="58" t="e">
        <f t="shared" si="4785"/>
        <v>#N/A</v>
      </c>
      <c r="V657" s="58" t="e">
        <f t="shared" si="4786"/>
        <v>#N/A</v>
      </c>
      <c r="W657" s="58" t="e">
        <f t="shared" si="4787"/>
        <v>#N/A</v>
      </c>
      <c r="X657" s="58" t="e">
        <f t="shared" si="4788"/>
        <v>#N/A</v>
      </c>
      <c r="Y657" s="58" t="e">
        <f t="shared" si="4789"/>
        <v>#N/A</v>
      </c>
      <c r="Z657" s="58" t="e">
        <f t="shared" si="4790"/>
        <v>#N/A</v>
      </c>
      <c r="AA657" s="58">
        <f t="shared" si="4791"/>
        <v>1794</v>
      </c>
      <c r="AB657" s="58">
        <f t="shared" si="4792"/>
        <v>1794</v>
      </c>
      <c r="AC657" s="58" t="e">
        <f t="shared" si="4793"/>
        <v>#N/A</v>
      </c>
      <c r="AD657" s="58" t="e">
        <f t="shared" si="4794"/>
        <v>#N/A</v>
      </c>
      <c r="AE657" s="58" t="e">
        <f t="shared" si="4795"/>
        <v>#N/A</v>
      </c>
      <c r="AF657" s="58" t="e">
        <f t="shared" si="4796"/>
        <v>#N/A</v>
      </c>
      <c r="AG657" s="58" t="e">
        <f t="shared" si="4797"/>
        <v>#N/A</v>
      </c>
      <c r="AH657" s="58" t="e">
        <f t="shared" si="4798"/>
        <v>#N/A</v>
      </c>
      <c r="AI657" s="58" t="e">
        <f t="shared" si="4799"/>
        <v>#N/A</v>
      </c>
      <c r="AJ657" s="58" t="e">
        <f t="shared" ref="AJ657" si="4919">AI657+COUNTIF($L:$L,AI$2&amp;$P657)-1</f>
        <v>#N/A</v>
      </c>
      <c r="AK657" s="58" t="e">
        <f t="shared" si="4801"/>
        <v>#N/A</v>
      </c>
      <c r="AL657" s="58" t="e">
        <f t="shared" ref="AL657" si="4920">AK657+COUNTIF($L:$L,AK$2&amp;$P657)-1</f>
        <v>#N/A</v>
      </c>
      <c r="AM657" s="58" t="e">
        <f t="shared" si="4803"/>
        <v>#N/A</v>
      </c>
      <c r="AN657" s="58" t="e">
        <f t="shared" ref="AN657" si="4921">AM657+COUNTIF($L:$L,AM$2&amp;$P657)-1</f>
        <v>#N/A</v>
      </c>
      <c r="AO657" s="58" t="e">
        <f t="shared" si="4805"/>
        <v>#N/A</v>
      </c>
      <c r="AP657" s="58" t="e">
        <f t="shared" ref="AP657" si="4922">AO657+COUNTIF($L:$L,AO$2&amp;$P657)-1</f>
        <v>#N/A</v>
      </c>
      <c r="AQ657" s="58" t="e">
        <f t="shared" si="4807"/>
        <v>#N/A</v>
      </c>
      <c r="AR657" s="58" t="e">
        <f t="shared" ref="AR657" si="4923">AQ657+COUNTIF($L:$L,AQ$2&amp;$P657)-1</f>
        <v>#N/A</v>
      </c>
      <c r="AS657" s="58" t="e">
        <f t="shared" si="4809"/>
        <v>#N/A</v>
      </c>
      <c r="AT657" s="58" t="e">
        <f t="shared" ref="AT657" si="4924">AS657+COUNTIF($L:$L,AS$2&amp;$P657)-1</f>
        <v>#N/A</v>
      </c>
      <c r="AU657" s="58" t="e">
        <f t="shared" si="4811"/>
        <v>#N/A</v>
      </c>
      <c r="AV657" s="58" t="e">
        <f t="shared" si="4812"/>
        <v>#N/A</v>
      </c>
      <c r="AW657" s="58" t="e">
        <f t="shared" si="4813"/>
        <v>#N/A</v>
      </c>
      <c r="AX657" s="58" t="e">
        <f t="shared" si="4814"/>
        <v>#N/A</v>
      </c>
      <c r="AY657" s="58" t="e">
        <f t="shared" si="4815"/>
        <v>#N/A</v>
      </c>
      <c r="AZ657" s="59" t="e">
        <f t="shared" si="4816"/>
        <v>#N/A</v>
      </c>
      <c r="BB657" s="66" t="s">
        <v>760</v>
      </c>
      <c r="BC657" s="67" t="e">
        <f t="shared" si="4817"/>
        <v>#N/A</v>
      </c>
      <c r="BD657" s="67" t="e">
        <f t="shared" si="4818"/>
        <v>#N/A</v>
      </c>
      <c r="BE657" s="67" t="e">
        <f t="shared" si="4819"/>
        <v>#N/A</v>
      </c>
      <c r="BF657" s="67" t="e">
        <f t="shared" si="4820"/>
        <v>#N/A</v>
      </c>
      <c r="BG657" s="67" t="e">
        <f t="shared" si="4821"/>
        <v>#N/A</v>
      </c>
      <c r="BH657" s="67" t="e">
        <f t="shared" si="4822"/>
        <v>#N/A</v>
      </c>
      <c r="BI657" s="67" t="e">
        <f t="shared" si="4823"/>
        <v>#N/A</v>
      </c>
      <c r="BJ657" s="67" t="e">
        <f t="shared" si="4824"/>
        <v>#N/A</v>
      </c>
      <c r="BK657" s="67" t="e">
        <f t="shared" si="4825"/>
        <v>#N/A</v>
      </c>
      <c r="BL657" s="67" t="e">
        <f t="shared" si="4826"/>
        <v>#N/A</v>
      </c>
      <c r="BM657" s="67">
        <f t="shared" si="4827"/>
        <v>2080</v>
      </c>
      <c r="BN657" s="67">
        <f t="shared" si="4828"/>
        <v>2080</v>
      </c>
      <c r="BO657" s="67" t="e">
        <f t="shared" si="4829"/>
        <v>#N/A</v>
      </c>
      <c r="BP657" s="67" t="e">
        <f t="shared" si="4830"/>
        <v>#N/A</v>
      </c>
      <c r="BQ657" s="67" t="e">
        <f t="shared" si="4831"/>
        <v>#N/A</v>
      </c>
      <c r="BR657" s="67" t="e">
        <f t="shared" si="4832"/>
        <v>#N/A</v>
      </c>
      <c r="BS657" s="67" t="e">
        <f t="shared" si="4833"/>
        <v>#N/A</v>
      </c>
      <c r="BT657" s="67" t="e">
        <f t="shared" si="4834"/>
        <v>#N/A</v>
      </c>
      <c r="BU657" s="67" t="e">
        <f t="shared" si="4835"/>
        <v>#N/A</v>
      </c>
      <c r="BV657" s="67" t="e">
        <f t="shared" si="4836"/>
        <v>#N/A</v>
      </c>
      <c r="BW657" s="67" t="e">
        <f t="shared" si="4837"/>
        <v>#N/A</v>
      </c>
      <c r="BX657" s="67" t="e">
        <f t="shared" si="4838"/>
        <v>#N/A</v>
      </c>
      <c r="BY657" s="67" t="e">
        <f t="shared" si="4839"/>
        <v>#N/A</v>
      </c>
      <c r="BZ657" s="67" t="e">
        <f t="shared" si="4840"/>
        <v>#N/A</v>
      </c>
      <c r="CA657" s="67" t="e">
        <f t="shared" si="4841"/>
        <v>#N/A</v>
      </c>
      <c r="CB657" s="67" t="e">
        <f t="shared" si="4842"/>
        <v>#N/A</v>
      </c>
      <c r="CC657" s="67" t="e">
        <f t="shared" si="4843"/>
        <v>#N/A</v>
      </c>
      <c r="CD657" s="67" t="e">
        <f t="shared" si="4844"/>
        <v>#N/A</v>
      </c>
      <c r="CE657" s="67" t="e">
        <f t="shared" si="4845"/>
        <v>#N/A</v>
      </c>
      <c r="CF657" s="67" t="e">
        <f t="shared" si="4846"/>
        <v>#N/A</v>
      </c>
      <c r="CG657" s="67" t="e">
        <f t="shared" si="4847"/>
        <v>#N/A</v>
      </c>
      <c r="CH657" s="67" t="e">
        <f t="shared" si="4848"/>
        <v>#N/A</v>
      </c>
      <c r="CI657" s="67" t="e">
        <f t="shared" si="4849"/>
        <v>#N/A</v>
      </c>
      <c r="CJ657" s="67" t="e">
        <f t="shared" si="4850"/>
        <v>#N/A</v>
      </c>
      <c r="CK657" s="67" t="e">
        <f t="shared" si="4851"/>
        <v>#N/A</v>
      </c>
      <c r="CL657" s="68" t="e">
        <f t="shared" si="4852"/>
        <v>#N/A</v>
      </c>
    </row>
    <row r="658" spans="2:90" hidden="1" x14ac:dyDescent="0.4">
      <c r="B658" t="str">
        <f t="shared" si="4773"/>
        <v>2016生活協同組合コープこうべ</v>
      </c>
      <c r="C658" t="str">
        <f t="shared" si="4774"/>
        <v>2016生活協同組合コープこうべ</v>
      </c>
      <c r="D658">
        <v>2016</v>
      </c>
      <c r="E658">
        <v>2017</v>
      </c>
      <c r="G658" s="36" t="s">
        <v>252</v>
      </c>
      <c r="H658">
        <v>4.2099999999999999E-4</v>
      </c>
      <c r="J658">
        <v>5.4100000000000003E-4</v>
      </c>
      <c r="L658" s="60" t="s">
        <v>2359</v>
      </c>
      <c r="M658" s="61">
        <v>2016</v>
      </c>
      <c r="N658" s="62" t="s">
        <v>203</v>
      </c>
      <c r="P658" s="60" t="s">
        <v>761</v>
      </c>
      <c r="Q658" s="61" t="e">
        <f t="shared" si="4781"/>
        <v>#N/A</v>
      </c>
      <c r="R658" s="61" t="e">
        <f t="shared" si="4782"/>
        <v>#N/A</v>
      </c>
      <c r="S658" s="61" t="e">
        <f t="shared" si="4783"/>
        <v>#N/A</v>
      </c>
      <c r="T658" s="61" t="e">
        <f t="shared" si="4784"/>
        <v>#N/A</v>
      </c>
      <c r="U658" s="61" t="e">
        <f t="shared" si="4785"/>
        <v>#N/A</v>
      </c>
      <c r="V658" s="61" t="e">
        <f t="shared" si="4786"/>
        <v>#N/A</v>
      </c>
      <c r="W658" s="61" t="e">
        <f t="shared" si="4787"/>
        <v>#N/A</v>
      </c>
      <c r="X658" s="61" t="e">
        <f t="shared" si="4788"/>
        <v>#N/A</v>
      </c>
      <c r="Y658" s="61" t="e">
        <f t="shared" si="4789"/>
        <v>#N/A</v>
      </c>
      <c r="Z658" s="61" t="e">
        <f t="shared" si="4790"/>
        <v>#N/A</v>
      </c>
      <c r="AA658" s="61">
        <f t="shared" si="4791"/>
        <v>1795</v>
      </c>
      <c r="AB658" s="61">
        <f t="shared" si="4792"/>
        <v>1795</v>
      </c>
      <c r="AC658" s="61">
        <f t="shared" si="4793"/>
        <v>2304</v>
      </c>
      <c r="AD658" s="61">
        <f t="shared" si="4794"/>
        <v>2304</v>
      </c>
      <c r="AE658" s="61">
        <f t="shared" si="4795"/>
        <v>2844</v>
      </c>
      <c r="AF658" s="61">
        <f t="shared" si="4796"/>
        <v>2844</v>
      </c>
      <c r="AG658" s="61" t="e">
        <f t="shared" si="4797"/>
        <v>#N/A</v>
      </c>
      <c r="AH658" s="61" t="e">
        <f t="shared" si="4798"/>
        <v>#N/A</v>
      </c>
      <c r="AI658" s="61" t="e">
        <f t="shared" si="4799"/>
        <v>#N/A</v>
      </c>
      <c r="AJ658" s="61" t="e">
        <f t="shared" ref="AJ658" si="4925">AI658+COUNTIF($L:$L,AI$2&amp;$P658)-1</f>
        <v>#N/A</v>
      </c>
      <c r="AK658" s="61" t="e">
        <f t="shared" si="4801"/>
        <v>#N/A</v>
      </c>
      <c r="AL658" s="61" t="e">
        <f t="shared" ref="AL658" si="4926">AK658+COUNTIF($L:$L,AK$2&amp;$P658)-1</f>
        <v>#N/A</v>
      </c>
      <c r="AM658" s="61" t="e">
        <f t="shared" si="4803"/>
        <v>#N/A</v>
      </c>
      <c r="AN658" s="61" t="e">
        <f t="shared" ref="AN658" si="4927">AM658+COUNTIF($L:$L,AM$2&amp;$P658)-1</f>
        <v>#N/A</v>
      </c>
      <c r="AO658" s="61" t="e">
        <f t="shared" si="4805"/>
        <v>#N/A</v>
      </c>
      <c r="AP658" s="61" t="e">
        <f t="shared" ref="AP658" si="4928">AO658+COUNTIF($L:$L,AO$2&amp;$P658)-1</f>
        <v>#N/A</v>
      </c>
      <c r="AQ658" s="61" t="e">
        <f t="shared" si="4807"/>
        <v>#N/A</v>
      </c>
      <c r="AR658" s="61" t="e">
        <f t="shared" ref="AR658" si="4929">AQ658+COUNTIF($L:$L,AQ$2&amp;$P658)-1</f>
        <v>#N/A</v>
      </c>
      <c r="AS658" s="61" t="e">
        <f t="shared" si="4809"/>
        <v>#N/A</v>
      </c>
      <c r="AT658" s="61" t="e">
        <f t="shared" ref="AT658" si="4930">AS658+COUNTIF($L:$L,AS$2&amp;$P658)-1</f>
        <v>#N/A</v>
      </c>
      <c r="AU658" s="61" t="e">
        <f t="shared" si="4811"/>
        <v>#N/A</v>
      </c>
      <c r="AV658" s="61" t="e">
        <f t="shared" si="4812"/>
        <v>#N/A</v>
      </c>
      <c r="AW658" s="61" t="e">
        <f t="shared" si="4813"/>
        <v>#N/A</v>
      </c>
      <c r="AX658" s="61" t="e">
        <f t="shared" si="4814"/>
        <v>#N/A</v>
      </c>
      <c r="AY658" s="61" t="e">
        <f t="shared" si="4815"/>
        <v>#N/A</v>
      </c>
      <c r="AZ658" s="62" t="e">
        <f t="shared" si="4816"/>
        <v>#N/A</v>
      </c>
      <c r="BB658" s="69" t="s">
        <v>761</v>
      </c>
      <c r="BC658" s="70" t="e">
        <f t="shared" si="4817"/>
        <v>#N/A</v>
      </c>
      <c r="BD658" s="70" t="e">
        <f t="shared" si="4818"/>
        <v>#N/A</v>
      </c>
      <c r="BE658" s="70" t="e">
        <f t="shared" si="4819"/>
        <v>#N/A</v>
      </c>
      <c r="BF658" s="70" t="e">
        <f t="shared" si="4820"/>
        <v>#N/A</v>
      </c>
      <c r="BG658" s="70" t="e">
        <f t="shared" si="4821"/>
        <v>#N/A</v>
      </c>
      <c r="BH658" s="70" t="e">
        <f t="shared" si="4822"/>
        <v>#N/A</v>
      </c>
      <c r="BI658" s="70" t="e">
        <f t="shared" si="4823"/>
        <v>#N/A</v>
      </c>
      <c r="BJ658" s="70" t="e">
        <f t="shared" si="4824"/>
        <v>#N/A</v>
      </c>
      <c r="BK658" s="70" t="e">
        <f t="shared" si="4825"/>
        <v>#N/A</v>
      </c>
      <c r="BL658" s="70" t="e">
        <f t="shared" si="4826"/>
        <v>#N/A</v>
      </c>
      <c r="BM658" s="70">
        <f t="shared" si="4827"/>
        <v>2081</v>
      </c>
      <c r="BN658" s="70">
        <f t="shared" si="4828"/>
        <v>2081</v>
      </c>
      <c r="BO658" s="70">
        <f t="shared" si="4829"/>
        <v>2877</v>
      </c>
      <c r="BP658" s="70">
        <f t="shared" si="4830"/>
        <v>2877</v>
      </c>
      <c r="BQ658" s="70">
        <f t="shared" si="4831"/>
        <v>3891</v>
      </c>
      <c r="BR658" s="70">
        <f t="shared" si="4832"/>
        <v>3893</v>
      </c>
      <c r="BS658" s="70" t="e">
        <f t="shared" si="4833"/>
        <v>#N/A</v>
      </c>
      <c r="BT658" s="70" t="e">
        <f t="shared" si="4834"/>
        <v>#N/A</v>
      </c>
      <c r="BU658" s="70" t="e">
        <f t="shared" si="4835"/>
        <v>#N/A</v>
      </c>
      <c r="BV658" s="70" t="e">
        <f t="shared" si="4836"/>
        <v>#N/A</v>
      </c>
      <c r="BW658" s="70" t="e">
        <f t="shared" si="4837"/>
        <v>#N/A</v>
      </c>
      <c r="BX658" s="70" t="e">
        <f t="shared" si="4838"/>
        <v>#N/A</v>
      </c>
      <c r="BY658" s="70" t="e">
        <f t="shared" si="4839"/>
        <v>#N/A</v>
      </c>
      <c r="BZ658" s="70" t="e">
        <f t="shared" si="4840"/>
        <v>#N/A</v>
      </c>
      <c r="CA658" s="70" t="e">
        <f t="shared" si="4841"/>
        <v>#N/A</v>
      </c>
      <c r="CB658" s="70" t="e">
        <f t="shared" si="4842"/>
        <v>#N/A</v>
      </c>
      <c r="CC658" s="70" t="e">
        <f t="shared" si="4843"/>
        <v>#N/A</v>
      </c>
      <c r="CD658" s="70" t="e">
        <f t="shared" si="4844"/>
        <v>#N/A</v>
      </c>
      <c r="CE658" s="70" t="e">
        <f t="shared" si="4845"/>
        <v>#N/A</v>
      </c>
      <c r="CF658" s="70" t="e">
        <f t="shared" si="4846"/>
        <v>#N/A</v>
      </c>
      <c r="CG658" s="70" t="e">
        <f t="shared" si="4847"/>
        <v>#N/A</v>
      </c>
      <c r="CH658" s="70" t="e">
        <f t="shared" si="4848"/>
        <v>#N/A</v>
      </c>
      <c r="CI658" s="70" t="e">
        <f t="shared" si="4849"/>
        <v>#N/A</v>
      </c>
      <c r="CJ658" s="70" t="e">
        <f t="shared" si="4850"/>
        <v>#N/A</v>
      </c>
      <c r="CK658" s="70" t="e">
        <f t="shared" si="4851"/>
        <v>#N/A</v>
      </c>
      <c r="CL658" s="71" t="e">
        <f t="shared" si="4852"/>
        <v>#N/A</v>
      </c>
    </row>
    <row r="659" spans="2:90" hidden="1" x14ac:dyDescent="0.4">
      <c r="B659" t="str">
        <f t="shared" si="4773"/>
        <v>2016(株)シーエナジー</v>
      </c>
      <c r="C659" t="str">
        <f t="shared" si="4774"/>
        <v>2016(株)シーエナジー</v>
      </c>
      <c r="D659">
        <v>2016</v>
      </c>
      <c r="E659">
        <v>2017</v>
      </c>
      <c r="G659" s="36" t="s">
        <v>349</v>
      </c>
      <c r="H659">
        <v>5.1599999999999997E-4</v>
      </c>
      <c r="J659">
        <v>4.7999999999999996E-4</v>
      </c>
      <c r="L659" s="57" t="s">
        <v>2360</v>
      </c>
      <c r="M659" s="58">
        <v>2016</v>
      </c>
      <c r="N659" s="59" t="s">
        <v>366</v>
      </c>
      <c r="P659" s="57" t="s">
        <v>762</v>
      </c>
      <c r="Q659" s="58" t="e">
        <f t="shared" si="4781"/>
        <v>#N/A</v>
      </c>
      <c r="R659" s="58" t="e">
        <f t="shared" si="4782"/>
        <v>#N/A</v>
      </c>
      <c r="S659" s="58" t="e">
        <f t="shared" si="4783"/>
        <v>#N/A</v>
      </c>
      <c r="T659" s="58" t="e">
        <f t="shared" si="4784"/>
        <v>#N/A</v>
      </c>
      <c r="U659" s="58" t="e">
        <f t="shared" si="4785"/>
        <v>#N/A</v>
      </c>
      <c r="V659" s="58" t="e">
        <f t="shared" si="4786"/>
        <v>#N/A</v>
      </c>
      <c r="W659" s="58" t="e">
        <f t="shared" si="4787"/>
        <v>#N/A</v>
      </c>
      <c r="X659" s="58" t="e">
        <f t="shared" si="4788"/>
        <v>#N/A</v>
      </c>
      <c r="Y659" s="58" t="e">
        <f t="shared" si="4789"/>
        <v>#N/A</v>
      </c>
      <c r="Z659" s="58" t="e">
        <f t="shared" si="4790"/>
        <v>#N/A</v>
      </c>
      <c r="AA659" s="58">
        <f t="shared" si="4791"/>
        <v>1796</v>
      </c>
      <c r="AB659" s="58">
        <f t="shared" si="4792"/>
        <v>1796</v>
      </c>
      <c r="AC659" s="58">
        <f t="shared" si="4793"/>
        <v>2305</v>
      </c>
      <c r="AD659" s="58">
        <f t="shared" si="4794"/>
        <v>2305</v>
      </c>
      <c r="AE659" s="58">
        <f t="shared" si="4795"/>
        <v>2845</v>
      </c>
      <c r="AF659" s="58">
        <f t="shared" si="4796"/>
        <v>2845</v>
      </c>
      <c r="AG659" s="58" t="e">
        <f t="shared" si="4797"/>
        <v>#N/A</v>
      </c>
      <c r="AH659" s="58" t="e">
        <f t="shared" si="4798"/>
        <v>#N/A</v>
      </c>
      <c r="AI659" s="58" t="e">
        <f t="shared" si="4799"/>
        <v>#N/A</v>
      </c>
      <c r="AJ659" s="58" t="e">
        <f t="shared" ref="AJ659" si="4931">AI659+COUNTIF($L:$L,AI$2&amp;$P659)-1</f>
        <v>#N/A</v>
      </c>
      <c r="AK659" s="58" t="e">
        <f t="shared" si="4801"/>
        <v>#N/A</v>
      </c>
      <c r="AL659" s="58" t="e">
        <f t="shared" ref="AL659" si="4932">AK659+COUNTIF($L:$L,AK$2&amp;$P659)-1</f>
        <v>#N/A</v>
      </c>
      <c r="AM659" s="58" t="e">
        <f t="shared" si="4803"/>
        <v>#N/A</v>
      </c>
      <c r="AN659" s="58" t="e">
        <f t="shared" ref="AN659" si="4933">AM659+COUNTIF($L:$L,AM$2&amp;$P659)-1</f>
        <v>#N/A</v>
      </c>
      <c r="AO659" s="58" t="e">
        <f t="shared" si="4805"/>
        <v>#N/A</v>
      </c>
      <c r="AP659" s="58" t="e">
        <f t="shared" ref="AP659" si="4934">AO659+COUNTIF($L:$L,AO$2&amp;$P659)-1</f>
        <v>#N/A</v>
      </c>
      <c r="AQ659" s="58" t="e">
        <f t="shared" si="4807"/>
        <v>#N/A</v>
      </c>
      <c r="AR659" s="58" t="e">
        <f t="shared" ref="AR659" si="4935">AQ659+COUNTIF($L:$L,AQ$2&amp;$P659)-1</f>
        <v>#N/A</v>
      </c>
      <c r="AS659" s="58" t="e">
        <f t="shared" si="4809"/>
        <v>#N/A</v>
      </c>
      <c r="AT659" s="58" t="e">
        <f t="shared" ref="AT659" si="4936">AS659+COUNTIF($L:$L,AS$2&amp;$P659)-1</f>
        <v>#N/A</v>
      </c>
      <c r="AU659" s="58" t="e">
        <f t="shared" si="4811"/>
        <v>#N/A</v>
      </c>
      <c r="AV659" s="58" t="e">
        <f t="shared" si="4812"/>
        <v>#N/A</v>
      </c>
      <c r="AW659" s="58" t="e">
        <f t="shared" si="4813"/>
        <v>#N/A</v>
      </c>
      <c r="AX659" s="58" t="e">
        <f t="shared" si="4814"/>
        <v>#N/A</v>
      </c>
      <c r="AY659" s="58" t="e">
        <f t="shared" si="4815"/>
        <v>#N/A</v>
      </c>
      <c r="AZ659" s="59" t="e">
        <f t="shared" si="4816"/>
        <v>#N/A</v>
      </c>
      <c r="BB659" s="66" t="s">
        <v>762</v>
      </c>
      <c r="BC659" s="67" t="e">
        <f t="shared" si="4817"/>
        <v>#N/A</v>
      </c>
      <c r="BD659" s="67" t="e">
        <f t="shared" si="4818"/>
        <v>#N/A</v>
      </c>
      <c r="BE659" s="67" t="e">
        <f t="shared" si="4819"/>
        <v>#N/A</v>
      </c>
      <c r="BF659" s="67" t="e">
        <f t="shared" si="4820"/>
        <v>#N/A</v>
      </c>
      <c r="BG659" s="67" t="e">
        <f t="shared" si="4821"/>
        <v>#N/A</v>
      </c>
      <c r="BH659" s="67" t="e">
        <f t="shared" si="4822"/>
        <v>#N/A</v>
      </c>
      <c r="BI659" s="67" t="e">
        <f t="shared" si="4823"/>
        <v>#N/A</v>
      </c>
      <c r="BJ659" s="67" t="e">
        <f t="shared" si="4824"/>
        <v>#N/A</v>
      </c>
      <c r="BK659" s="67" t="e">
        <f t="shared" si="4825"/>
        <v>#N/A</v>
      </c>
      <c r="BL659" s="67" t="e">
        <f t="shared" si="4826"/>
        <v>#N/A</v>
      </c>
      <c r="BM659" s="67">
        <f t="shared" si="4827"/>
        <v>2082</v>
      </c>
      <c r="BN659" s="67">
        <f t="shared" si="4828"/>
        <v>2082</v>
      </c>
      <c r="BO659" s="67">
        <f t="shared" si="4829"/>
        <v>2878</v>
      </c>
      <c r="BP659" s="67">
        <f t="shared" si="4830"/>
        <v>2878</v>
      </c>
      <c r="BQ659" s="67">
        <f t="shared" si="4831"/>
        <v>3894</v>
      </c>
      <c r="BR659" s="67">
        <f t="shared" si="4832"/>
        <v>3894</v>
      </c>
      <c r="BS659" s="67" t="e">
        <f t="shared" si="4833"/>
        <v>#N/A</v>
      </c>
      <c r="BT659" s="67" t="e">
        <f t="shared" si="4834"/>
        <v>#N/A</v>
      </c>
      <c r="BU659" s="67" t="e">
        <f t="shared" si="4835"/>
        <v>#N/A</v>
      </c>
      <c r="BV659" s="67" t="e">
        <f t="shared" si="4836"/>
        <v>#N/A</v>
      </c>
      <c r="BW659" s="67" t="e">
        <f t="shared" si="4837"/>
        <v>#N/A</v>
      </c>
      <c r="BX659" s="67" t="e">
        <f t="shared" si="4838"/>
        <v>#N/A</v>
      </c>
      <c r="BY659" s="67" t="e">
        <f t="shared" si="4839"/>
        <v>#N/A</v>
      </c>
      <c r="BZ659" s="67" t="e">
        <f t="shared" si="4840"/>
        <v>#N/A</v>
      </c>
      <c r="CA659" s="67" t="e">
        <f t="shared" si="4841"/>
        <v>#N/A</v>
      </c>
      <c r="CB659" s="67" t="e">
        <f t="shared" si="4842"/>
        <v>#N/A</v>
      </c>
      <c r="CC659" s="67" t="e">
        <f t="shared" si="4843"/>
        <v>#N/A</v>
      </c>
      <c r="CD659" s="67" t="e">
        <f t="shared" si="4844"/>
        <v>#N/A</v>
      </c>
      <c r="CE659" s="67" t="e">
        <f t="shared" si="4845"/>
        <v>#N/A</v>
      </c>
      <c r="CF659" s="67" t="e">
        <f t="shared" si="4846"/>
        <v>#N/A</v>
      </c>
      <c r="CG659" s="67" t="e">
        <f t="shared" si="4847"/>
        <v>#N/A</v>
      </c>
      <c r="CH659" s="67" t="e">
        <f t="shared" si="4848"/>
        <v>#N/A</v>
      </c>
      <c r="CI659" s="67" t="e">
        <f t="shared" si="4849"/>
        <v>#N/A</v>
      </c>
      <c r="CJ659" s="67" t="e">
        <f t="shared" si="4850"/>
        <v>#N/A</v>
      </c>
      <c r="CK659" s="67" t="e">
        <f t="shared" si="4851"/>
        <v>#N/A</v>
      </c>
      <c r="CL659" s="68" t="e">
        <f t="shared" si="4852"/>
        <v>#N/A</v>
      </c>
    </row>
    <row r="660" spans="2:90" hidden="1" x14ac:dyDescent="0.4">
      <c r="B660" t="str">
        <f t="shared" si="4773"/>
        <v>2016角栄ガス(株)</v>
      </c>
      <c r="C660" t="str">
        <f t="shared" si="4774"/>
        <v>2016角栄ガス(株)</v>
      </c>
      <c r="D660">
        <v>2016</v>
      </c>
      <c r="E660">
        <v>2017</v>
      </c>
      <c r="G660" s="36" t="s">
        <v>350</v>
      </c>
      <c r="H660">
        <v>4.8700000000000002E-4</v>
      </c>
      <c r="J660">
        <v>5.1599999999999997E-4</v>
      </c>
      <c r="L660" s="60" t="s">
        <v>2361</v>
      </c>
      <c r="M660" s="61">
        <v>2016</v>
      </c>
      <c r="N660" s="62" t="s">
        <v>187</v>
      </c>
      <c r="P660" s="60" t="s">
        <v>763</v>
      </c>
      <c r="Q660" s="61" t="e">
        <f t="shared" si="4781"/>
        <v>#N/A</v>
      </c>
      <c r="R660" s="61" t="e">
        <f t="shared" si="4782"/>
        <v>#N/A</v>
      </c>
      <c r="S660" s="61" t="e">
        <f t="shared" si="4783"/>
        <v>#N/A</v>
      </c>
      <c r="T660" s="61" t="e">
        <f t="shared" si="4784"/>
        <v>#N/A</v>
      </c>
      <c r="U660" s="61" t="e">
        <f t="shared" si="4785"/>
        <v>#N/A</v>
      </c>
      <c r="V660" s="61" t="e">
        <f t="shared" si="4786"/>
        <v>#N/A</v>
      </c>
      <c r="W660" s="61" t="e">
        <f t="shared" si="4787"/>
        <v>#N/A</v>
      </c>
      <c r="X660" s="61" t="e">
        <f t="shared" si="4788"/>
        <v>#N/A</v>
      </c>
      <c r="Y660" s="61" t="e">
        <f t="shared" si="4789"/>
        <v>#N/A</v>
      </c>
      <c r="Z660" s="61" t="e">
        <f t="shared" si="4790"/>
        <v>#N/A</v>
      </c>
      <c r="AA660" s="61">
        <f t="shared" si="4791"/>
        <v>1797</v>
      </c>
      <c r="AB660" s="61">
        <f t="shared" si="4792"/>
        <v>1797</v>
      </c>
      <c r="AC660" s="61">
        <f t="shared" si="4793"/>
        <v>2306</v>
      </c>
      <c r="AD660" s="61">
        <f t="shared" si="4794"/>
        <v>2306</v>
      </c>
      <c r="AE660" s="61">
        <f t="shared" si="4795"/>
        <v>2846</v>
      </c>
      <c r="AF660" s="61">
        <f t="shared" si="4796"/>
        <v>2846</v>
      </c>
      <c r="AG660" s="61" t="e">
        <f t="shared" si="4797"/>
        <v>#N/A</v>
      </c>
      <c r="AH660" s="61" t="e">
        <f t="shared" si="4798"/>
        <v>#N/A</v>
      </c>
      <c r="AI660" s="61" t="e">
        <f t="shared" si="4799"/>
        <v>#N/A</v>
      </c>
      <c r="AJ660" s="61" t="e">
        <f t="shared" ref="AJ660" si="4937">AI660+COUNTIF($L:$L,AI$2&amp;$P660)-1</f>
        <v>#N/A</v>
      </c>
      <c r="AK660" s="61" t="e">
        <f t="shared" si="4801"/>
        <v>#N/A</v>
      </c>
      <c r="AL660" s="61" t="e">
        <f t="shared" ref="AL660" si="4938">AK660+COUNTIF($L:$L,AK$2&amp;$P660)-1</f>
        <v>#N/A</v>
      </c>
      <c r="AM660" s="61" t="e">
        <f t="shared" si="4803"/>
        <v>#N/A</v>
      </c>
      <c r="AN660" s="61" t="e">
        <f t="shared" ref="AN660" si="4939">AM660+COUNTIF($L:$L,AM$2&amp;$P660)-1</f>
        <v>#N/A</v>
      </c>
      <c r="AO660" s="61" t="e">
        <f t="shared" si="4805"/>
        <v>#N/A</v>
      </c>
      <c r="AP660" s="61" t="e">
        <f t="shared" ref="AP660" si="4940">AO660+COUNTIF($L:$L,AO$2&amp;$P660)-1</f>
        <v>#N/A</v>
      </c>
      <c r="AQ660" s="61" t="e">
        <f t="shared" si="4807"/>
        <v>#N/A</v>
      </c>
      <c r="AR660" s="61" t="e">
        <f t="shared" ref="AR660" si="4941">AQ660+COUNTIF($L:$L,AQ$2&amp;$P660)-1</f>
        <v>#N/A</v>
      </c>
      <c r="AS660" s="61" t="e">
        <f t="shared" si="4809"/>
        <v>#N/A</v>
      </c>
      <c r="AT660" s="61" t="e">
        <f t="shared" ref="AT660" si="4942">AS660+COUNTIF($L:$L,AS$2&amp;$P660)-1</f>
        <v>#N/A</v>
      </c>
      <c r="AU660" s="61" t="e">
        <f t="shared" si="4811"/>
        <v>#N/A</v>
      </c>
      <c r="AV660" s="61" t="e">
        <f t="shared" si="4812"/>
        <v>#N/A</v>
      </c>
      <c r="AW660" s="61" t="e">
        <f t="shared" si="4813"/>
        <v>#N/A</v>
      </c>
      <c r="AX660" s="61" t="e">
        <f t="shared" si="4814"/>
        <v>#N/A</v>
      </c>
      <c r="AY660" s="61" t="e">
        <f t="shared" si="4815"/>
        <v>#N/A</v>
      </c>
      <c r="AZ660" s="62" t="e">
        <f t="shared" si="4816"/>
        <v>#N/A</v>
      </c>
      <c r="BB660" s="69" t="s">
        <v>763</v>
      </c>
      <c r="BC660" s="70" t="e">
        <f t="shared" si="4817"/>
        <v>#N/A</v>
      </c>
      <c r="BD660" s="70" t="e">
        <f t="shared" si="4818"/>
        <v>#N/A</v>
      </c>
      <c r="BE660" s="70" t="e">
        <f t="shared" si="4819"/>
        <v>#N/A</v>
      </c>
      <c r="BF660" s="70" t="e">
        <f t="shared" si="4820"/>
        <v>#N/A</v>
      </c>
      <c r="BG660" s="70" t="e">
        <f t="shared" si="4821"/>
        <v>#N/A</v>
      </c>
      <c r="BH660" s="70" t="e">
        <f t="shared" si="4822"/>
        <v>#N/A</v>
      </c>
      <c r="BI660" s="70" t="e">
        <f t="shared" si="4823"/>
        <v>#N/A</v>
      </c>
      <c r="BJ660" s="70" t="e">
        <f t="shared" si="4824"/>
        <v>#N/A</v>
      </c>
      <c r="BK660" s="70" t="e">
        <f t="shared" si="4825"/>
        <v>#N/A</v>
      </c>
      <c r="BL660" s="70" t="e">
        <f t="shared" si="4826"/>
        <v>#N/A</v>
      </c>
      <c r="BM660" s="70">
        <f t="shared" si="4827"/>
        <v>2083</v>
      </c>
      <c r="BN660" s="70">
        <f t="shared" si="4828"/>
        <v>2083</v>
      </c>
      <c r="BO660" s="70">
        <f t="shared" si="4829"/>
        <v>2879</v>
      </c>
      <c r="BP660" s="70">
        <f t="shared" si="4830"/>
        <v>2879</v>
      </c>
      <c r="BQ660" s="70">
        <f t="shared" si="4831"/>
        <v>3895</v>
      </c>
      <c r="BR660" s="70">
        <f t="shared" si="4832"/>
        <v>3895</v>
      </c>
      <c r="BS660" s="70" t="e">
        <f t="shared" si="4833"/>
        <v>#N/A</v>
      </c>
      <c r="BT660" s="70" t="e">
        <f t="shared" si="4834"/>
        <v>#N/A</v>
      </c>
      <c r="BU660" s="70" t="e">
        <f t="shared" si="4835"/>
        <v>#N/A</v>
      </c>
      <c r="BV660" s="70" t="e">
        <f t="shared" si="4836"/>
        <v>#N/A</v>
      </c>
      <c r="BW660" s="70" t="e">
        <f t="shared" si="4837"/>
        <v>#N/A</v>
      </c>
      <c r="BX660" s="70" t="e">
        <f t="shared" si="4838"/>
        <v>#N/A</v>
      </c>
      <c r="BY660" s="70" t="e">
        <f t="shared" si="4839"/>
        <v>#N/A</v>
      </c>
      <c r="BZ660" s="70" t="e">
        <f t="shared" si="4840"/>
        <v>#N/A</v>
      </c>
      <c r="CA660" s="70" t="e">
        <f t="shared" si="4841"/>
        <v>#N/A</v>
      </c>
      <c r="CB660" s="70" t="e">
        <f t="shared" si="4842"/>
        <v>#N/A</v>
      </c>
      <c r="CC660" s="70" t="e">
        <f t="shared" si="4843"/>
        <v>#N/A</v>
      </c>
      <c r="CD660" s="70" t="e">
        <f t="shared" si="4844"/>
        <v>#N/A</v>
      </c>
      <c r="CE660" s="70" t="e">
        <f t="shared" si="4845"/>
        <v>#N/A</v>
      </c>
      <c r="CF660" s="70" t="e">
        <f t="shared" si="4846"/>
        <v>#N/A</v>
      </c>
      <c r="CG660" s="70" t="e">
        <f t="shared" si="4847"/>
        <v>#N/A</v>
      </c>
      <c r="CH660" s="70" t="e">
        <f t="shared" si="4848"/>
        <v>#N/A</v>
      </c>
      <c r="CI660" s="70" t="e">
        <f t="shared" si="4849"/>
        <v>#N/A</v>
      </c>
      <c r="CJ660" s="70" t="e">
        <f t="shared" si="4850"/>
        <v>#N/A</v>
      </c>
      <c r="CK660" s="70" t="e">
        <f t="shared" si="4851"/>
        <v>#N/A</v>
      </c>
      <c r="CL660" s="71" t="e">
        <f t="shared" si="4852"/>
        <v>#N/A</v>
      </c>
    </row>
    <row r="661" spans="2:90" hidden="1" x14ac:dyDescent="0.4">
      <c r="B661" t="str">
        <f t="shared" si="4773"/>
        <v>2016京葉瓦斯(株)</v>
      </c>
      <c r="C661" t="str">
        <f t="shared" si="4774"/>
        <v>2016京葉瓦斯(株)</v>
      </c>
      <c r="D661">
        <v>2016</v>
      </c>
      <c r="E661">
        <v>2017</v>
      </c>
      <c r="G661" s="36" t="s">
        <v>135</v>
      </c>
      <c r="H661">
        <v>5.1800000000000001E-4</v>
      </c>
      <c r="J661">
        <v>5.6599999999999999E-4</v>
      </c>
      <c r="L661" s="57" t="s">
        <v>2362</v>
      </c>
      <c r="M661" s="58">
        <v>2016</v>
      </c>
      <c r="N661" s="59" t="s">
        <v>367</v>
      </c>
      <c r="P661" s="57" t="s">
        <v>764</v>
      </c>
      <c r="Q661" s="58" t="e">
        <f t="shared" si="4781"/>
        <v>#N/A</v>
      </c>
      <c r="R661" s="58" t="e">
        <f t="shared" si="4782"/>
        <v>#N/A</v>
      </c>
      <c r="S661" s="58" t="e">
        <f t="shared" si="4783"/>
        <v>#N/A</v>
      </c>
      <c r="T661" s="58" t="e">
        <f t="shared" si="4784"/>
        <v>#N/A</v>
      </c>
      <c r="U661" s="58" t="e">
        <f t="shared" si="4785"/>
        <v>#N/A</v>
      </c>
      <c r="V661" s="58" t="e">
        <f t="shared" si="4786"/>
        <v>#N/A</v>
      </c>
      <c r="W661" s="58" t="e">
        <f t="shared" si="4787"/>
        <v>#N/A</v>
      </c>
      <c r="X661" s="58" t="e">
        <f t="shared" si="4788"/>
        <v>#N/A</v>
      </c>
      <c r="Y661" s="58" t="e">
        <f t="shared" si="4789"/>
        <v>#N/A</v>
      </c>
      <c r="Z661" s="58" t="e">
        <f t="shared" si="4790"/>
        <v>#N/A</v>
      </c>
      <c r="AA661" s="58">
        <f t="shared" si="4791"/>
        <v>1798</v>
      </c>
      <c r="AB661" s="58">
        <f t="shared" si="4792"/>
        <v>1798</v>
      </c>
      <c r="AC661" s="58">
        <f t="shared" si="4793"/>
        <v>2307</v>
      </c>
      <c r="AD661" s="58">
        <f t="shared" si="4794"/>
        <v>2307</v>
      </c>
      <c r="AE661" s="58">
        <f t="shared" si="4795"/>
        <v>2847</v>
      </c>
      <c r="AF661" s="58">
        <f t="shared" si="4796"/>
        <v>2847</v>
      </c>
      <c r="AG661" s="58" t="e">
        <f t="shared" si="4797"/>
        <v>#N/A</v>
      </c>
      <c r="AH661" s="58" t="e">
        <f t="shared" si="4798"/>
        <v>#N/A</v>
      </c>
      <c r="AI661" s="58" t="e">
        <f t="shared" ref="AI661:AI676" si="4943">MATCH(AI$3&amp;$P661,$L:$L,0)</f>
        <v>#N/A</v>
      </c>
      <c r="AJ661" s="58" t="e">
        <f t="shared" ref="AJ661" si="4944">AI661+COUNTIF($L:$L,AI$2&amp;$P661)-1</f>
        <v>#N/A</v>
      </c>
      <c r="AK661" s="58" t="e">
        <f t="shared" ref="AK661:AK676" si="4945">MATCH(AK$3&amp;$P661,$L:$L,0)</f>
        <v>#N/A</v>
      </c>
      <c r="AL661" s="58" t="e">
        <f t="shared" ref="AL661" si="4946">AK661+COUNTIF($L:$L,AK$2&amp;$P661)-1</f>
        <v>#N/A</v>
      </c>
      <c r="AM661" s="58" t="e">
        <f t="shared" ref="AM661:AM676" si="4947">MATCH(AM$3&amp;$P661,$L:$L,0)</f>
        <v>#N/A</v>
      </c>
      <c r="AN661" s="58" t="e">
        <f t="shared" ref="AN661" si="4948">AM661+COUNTIF($L:$L,AM$2&amp;$P661)-1</f>
        <v>#N/A</v>
      </c>
      <c r="AO661" s="58" t="e">
        <f t="shared" ref="AO661:AO676" si="4949">MATCH(AO$3&amp;$P661,$L:$L,0)</f>
        <v>#N/A</v>
      </c>
      <c r="AP661" s="58" t="e">
        <f t="shared" ref="AP661" si="4950">AO661+COUNTIF($L:$L,AO$2&amp;$P661)-1</f>
        <v>#N/A</v>
      </c>
      <c r="AQ661" s="58" t="e">
        <f t="shared" ref="AQ661:AQ676" si="4951">MATCH(AQ$3&amp;$P661,$L:$L,0)</f>
        <v>#N/A</v>
      </c>
      <c r="AR661" s="58" t="e">
        <f t="shared" ref="AR661" si="4952">AQ661+COUNTIF($L:$L,AQ$2&amp;$P661)-1</f>
        <v>#N/A</v>
      </c>
      <c r="AS661" s="58" t="e">
        <f t="shared" ref="AS661:AS676" si="4953">MATCH(AS$3&amp;$P661,$L:$L,0)</f>
        <v>#N/A</v>
      </c>
      <c r="AT661" s="58" t="e">
        <f t="shared" ref="AT661" si="4954">AS661+COUNTIF($L:$L,AS$2&amp;$P661)-1</f>
        <v>#N/A</v>
      </c>
      <c r="AU661" s="58" t="e">
        <f t="shared" ref="AU661:AU676" si="4955">MATCH(AU$3&amp;$P661,$L:$L,0)</f>
        <v>#N/A</v>
      </c>
      <c r="AV661" s="58" t="e">
        <f t="shared" si="4812"/>
        <v>#N/A</v>
      </c>
      <c r="AW661" s="58" t="e">
        <f t="shared" si="4813"/>
        <v>#N/A</v>
      </c>
      <c r="AX661" s="58" t="e">
        <f t="shared" si="4814"/>
        <v>#N/A</v>
      </c>
      <c r="AY661" s="58" t="e">
        <f t="shared" si="4815"/>
        <v>#N/A</v>
      </c>
      <c r="AZ661" s="59" t="e">
        <f t="shared" si="4816"/>
        <v>#N/A</v>
      </c>
      <c r="BB661" s="66" t="s">
        <v>764</v>
      </c>
      <c r="BC661" s="67" t="e">
        <f t="shared" si="4817"/>
        <v>#N/A</v>
      </c>
      <c r="BD661" s="67" t="e">
        <f t="shared" si="4818"/>
        <v>#N/A</v>
      </c>
      <c r="BE661" s="67" t="e">
        <f t="shared" si="4819"/>
        <v>#N/A</v>
      </c>
      <c r="BF661" s="67" t="e">
        <f t="shared" si="4820"/>
        <v>#N/A</v>
      </c>
      <c r="BG661" s="67" t="e">
        <f t="shared" si="4821"/>
        <v>#N/A</v>
      </c>
      <c r="BH661" s="67" t="e">
        <f t="shared" si="4822"/>
        <v>#N/A</v>
      </c>
      <c r="BI661" s="67" t="e">
        <f t="shared" si="4823"/>
        <v>#N/A</v>
      </c>
      <c r="BJ661" s="67" t="e">
        <f t="shared" si="4824"/>
        <v>#N/A</v>
      </c>
      <c r="BK661" s="67" t="e">
        <f t="shared" si="4825"/>
        <v>#N/A</v>
      </c>
      <c r="BL661" s="67" t="e">
        <f t="shared" si="4826"/>
        <v>#N/A</v>
      </c>
      <c r="BM661" s="67">
        <f t="shared" si="4827"/>
        <v>2084</v>
      </c>
      <c r="BN661" s="67">
        <f t="shared" si="4828"/>
        <v>2084</v>
      </c>
      <c r="BO661" s="67">
        <f t="shared" si="4829"/>
        <v>2880</v>
      </c>
      <c r="BP661" s="67">
        <f t="shared" si="4830"/>
        <v>2880</v>
      </c>
      <c r="BQ661" s="67">
        <f t="shared" si="4831"/>
        <v>3896</v>
      </c>
      <c r="BR661" s="67">
        <f t="shared" si="4832"/>
        <v>3896</v>
      </c>
      <c r="BS661" s="67" t="e">
        <f t="shared" si="4833"/>
        <v>#N/A</v>
      </c>
      <c r="BT661" s="67" t="e">
        <f t="shared" si="4834"/>
        <v>#N/A</v>
      </c>
      <c r="BU661" s="67" t="e">
        <f t="shared" si="4835"/>
        <v>#N/A</v>
      </c>
      <c r="BV661" s="67" t="e">
        <f t="shared" si="4836"/>
        <v>#N/A</v>
      </c>
      <c r="BW661" s="67" t="e">
        <f t="shared" si="4837"/>
        <v>#N/A</v>
      </c>
      <c r="BX661" s="67" t="e">
        <f t="shared" si="4838"/>
        <v>#N/A</v>
      </c>
      <c r="BY661" s="67" t="e">
        <f t="shared" si="4839"/>
        <v>#N/A</v>
      </c>
      <c r="BZ661" s="67" t="e">
        <f t="shared" si="4840"/>
        <v>#N/A</v>
      </c>
      <c r="CA661" s="67" t="e">
        <f t="shared" si="4841"/>
        <v>#N/A</v>
      </c>
      <c r="CB661" s="67" t="e">
        <f t="shared" si="4842"/>
        <v>#N/A</v>
      </c>
      <c r="CC661" s="67" t="e">
        <f t="shared" si="4843"/>
        <v>#N/A</v>
      </c>
      <c r="CD661" s="67" t="e">
        <f t="shared" si="4844"/>
        <v>#N/A</v>
      </c>
      <c r="CE661" s="67" t="e">
        <f t="shared" si="4845"/>
        <v>#N/A</v>
      </c>
      <c r="CF661" s="67" t="e">
        <f t="shared" si="4846"/>
        <v>#N/A</v>
      </c>
      <c r="CG661" s="67" t="e">
        <f t="shared" si="4847"/>
        <v>#N/A</v>
      </c>
      <c r="CH661" s="67" t="e">
        <f t="shared" si="4848"/>
        <v>#N/A</v>
      </c>
      <c r="CI661" s="67" t="e">
        <f t="shared" si="4849"/>
        <v>#N/A</v>
      </c>
      <c r="CJ661" s="67" t="e">
        <f t="shared" si="4850"/>
        <v>#N/A</v>
      </c>
      <c r="CK661" s="67" t="e">
        <f t="shared" si="4851"/>
        <v>#N/A</v>
      </c>
      <c r="CL661" s="68" t="e">
        <f t="shared" si="4852"/>
        <v>#N/A</v>
      </c>
    </row>
    <row r="662" spans="2:90" hidden="1" x14ac:dyDescent="0.4">
      <c r="B662" t="str">
        <f t="shared" si="4773"/>
        <v>2016凸版印刷(株)</v>
      </c>
      <c r="C662" t="str">
        <f t="shared" si="4774"/>
        <v>2016凸版印刷(株)</v>
      </c>
      <c r="D662">
        <v>2016</v>
      </c>
      <c r="E662">
        <v>2017</v>
      </c>
      <c r="G662" s="36" t="s">
        <v>351</v>
      </c>
      <c r="H662">
        <v>5.1599999999999997E-4</v>
      </c>
      <c r="J662">
        <v>4.8200000000000001E-4</v>
      </c>
      <c r="L662" s="60" t="s">
        <v>2363</v>
      </c>
      <c r="M662" s="61">
        <v>2016</v>
      </c>
      <c r="N662" s="62" t="s">
        <v>474</v>
      </c>
      <c r="P662" s="60" t="s">
        <v>765</v>
      </c>
      <c r="Q662" s="61" t="e">
        <f t="shared" si="4781"/>
        <v>#N/A</v>
      </c>
      <c r="R662" s="61" t="e">
        <f t="shared" si="4782"/>
        <v>#N/A</v>
      </c>
      <c r="S662" s="61" t="e">
        <f t="shared" si="4783"/>
        <v>#N/A</v>
      </c>
      <c r="T662" s="61" t="e">
        <f t="shared" si="4784"/>
        <v>#N/A</v>
      </c>
      <c r="U662" s="61" t="e">
        <f t="shared" si="4785"/>
        <v>#N/A</v>
      </c>
      <c r="V662" s="61" t="e">
        <f t="shared" si="4786"/>
        <v>#N/A</v>
      </c>
      <c r="W662" s="61" t="e">
        <f t="shared" si="4787"/>
        <v>#N/A</v>
      </c>
      <c r="X662" s="61" t="e">
        <f t="shared" si="4788"/>
        <v>#N/A</v>
      </c>
      <c r="Y662" s="61" t="e">
        <f t="shared" si="4789"/>
        <v>#N/A</v>
      </c>
      <c r="Z662" s="61" t="e">
        <f t="shared" si="4790"/>
        <v>#N/A</v>
      </c>
      <c r="AA662" s="61">
        <f t="shared" si="4791"/>
        <v>1799</v>
      </c>
      <c r="AB662" s="61">
        <f t="shared" si="4792"/>
        <v>1799</v>
      </c>
      <c r="AC662" s="61" t="e">
        <f t="shared" si="4793"/>
        <v>#N/A</v>
      </c>
      <c r="AD662" s="61" t="e">
        <f t="shared" si="4794"/>
        <v>#N/A</v>
      </c>
      <c r="AE662" s="61" t="e">
        <f t="shared" si="4795"/>
        <v>#N/A</v>
      </c>
      <c r="AF662" s="61" t="e">
        <f t="shared" si="4796"/>
        <v>#N/A</v>
      </c>
      <c r="AG662" s="61" t="e">
        <f t="shared" si="4797"/>
        <v>#N/A</v>
      </c>
      <c r="AH662" s="61" t="e">
        <f t="shared" si="4798"/>
        <v>#N/A</v>
      </c>
      <c r="AI662" s="61" t="e">
        <f t="shared" si="4943"/>
        <v>#N/A</v>
      </c>
      <c r="AJ662" s="61" t="e">
        <f t="shared" ref="AJ662" si="4956">AI662+COUNTIF($L:$L,AI$2&amp;$P662)-1</f>
        <v>#N/A</v>
      </c>
      <c r="AK662" s="61" t="e">
        <f t="shared" si="4945"/>
        <v>#N/A</v>
      </c>
      <c r="AL662" s="61" t="e">
        <f t="shared" ref="AL662" si="4957">AK662+COUNTIF($L:$L,AK$2&amp;$P662)-1</f>
        <v>#N/A</v>
      </c>
      <c r="AM662" s="61" t="e">
        <f t="shared" si="4947"/>
        <v>#N/A</v>
      </c>
      <c r="AN662" s="61" t="e">
        <f t="shared" ref="AN662" si="4958">AM662+COUNTIF($L:$L,AM$2&amp;$P662)-1</f>
        <v>#N/A</v>
      </c>
      <c r="AO662" s="61" t="e">
        <f t="shared" si="4949"/>
        <v>#N/A</v>
      </c>
      <c r="AP662" s="61" t="e">
        <f t="shared" ref="AP662" si="4959">AO662+COUNTIF($L:$L,AO$2&amp;$P662)-1</f>
        <v>#N/A</v>
      </c>
      <c r="AQ662" s="61" t="e">
        <f t="shared" si="4951"/>
        <v>#N/A</v>
      </c>
      <c r="AR662" s="61" t="e">
        <f t="shared" ref="AR662" si="4960">AQ662+COUNTIF($L:$L,AQ$2&amp;$P662)-1</f>
        <v>#N/A</v>
      </c>
      <c r="AS662" s="61" t="e">
        <f t="shared" si="4953"/>
        <v>#N/A</v>
      </c>
      <c r="AT662" s="61" t="e">
        <f t="shared" ref="AT662" si="4961">AS662+COUNTIF($L:$L,AS$2&amp;$P662)-1</f>
        <v>#N/A</v>
      </c>
      <c r="AU662" s="61" t="e">
        <f t="shared" si="4955"/>
        <v>#N/A</v>
      </c>
      <c r="AV662" s="61" t="e">
        <f t="shared" si="4812"/>
        <v>#N/A</v>
      </c>
      <c r="AW662" s="61" t="e">
        <f t="shared" si="4813"/>
        <v>#N/A</v>
      </c>
      <c r="AX662" s="61" t="e">
        <f t="shared" si="4814"/>
        <v>#N/A</v>
      </c>
      <c r="AY662" s="61" t="e">
        <f t="shared" si="4815"/>
        <v>#N/A</v>
      </c>
      <c r="AZ662" s="62" t="e">
        <f t="shared" si="4816"/>
        <v>#N/A</v>
      </c>
      <c r="BB662" s="69" t="s">
        <v>765</v>
      </c>
      <c r="BC662" s="70" t="e">
        <f t="shared" si="4817"/>
        <v>#N/A</v>
      </c>
      <c r="BD662" s="70" t="e">
        <f t="shared" si="4818"/>
        <v>#N/A</v>
      </c>
      <c r="BE662" s="70" t="e">
        <f t="shared" si="4819"/>
        <v>#N/A</v>
      </c>
      <c r="BF662" s="70" t="e">
        <f t="shared" si="4820"/>
        <v>#N/A</v>
      </c>
      <c r="BG662" s="70" t="e">
        <f t="shared" si="4821"/>
        <v>#N/A</v>
      </c>
      <c r="BH662" s="70" t="e">
        <f t="shared" si="4822"/>
        <v>#N/A</v>
      </c>
      <c r="BI662" s="70" t="e">
        <f t="shared" si="4823"/>
        <v>#N/A</v>
      </c>
      <c r="BJ662" s="70" t="e">
        <f t="shared" si="4824"/>
        <v>#N/A</v>
      </c>
      <c r="BK662" s="70" t="e">
        <f t="shared" si="4825"/>
        <v>#N/A</v>
      </c>
      <c r="BL662" s="70" t="e">
        <f t="shared" si="4826"/>
        <v>#N/A</v>
      </c>
      <c r="BM662" s="70">
        <f t="shared" si="4827"/>
        <v>2085</v>
      </c>
      <c r="BN662" s="70">
        <f t="shared" si="4828"/>
        <v>2085</v>
      </c>
      <c r="BO662" s="70" t="e">
        <f t="shared" si="4829"/>
        <v>#N/A</v>
      </c>
      <c r="BP662" s="70" t="e">
        <f t="shared" si="4830"/>
        <v>#N/A</v>
      </c>
      <c r="BQ662" s="70" t="e">
        <f t="shared" si="4831"/>
        <v>#N/A</v>
      </c>
      <c r="BR662" s="70" t="e">
        <f t="shared" si="4832"/>
        <v>#N/A</v>
      </c>
      <c r="BS662" s="70" t="e">
        <f t="shared" si="4833"/>
        <v>#N/A</v>
      </c>
      <c r="BT662" s="70" t="e">
        <f t="shared" si="4834"/>
        <v>#N/A</v>
      </c>
      <c r="BU662" s="70" t="e">
        <f t="shared" si="4835"/>
        <v>#N/A</v>
      </c>
      <c r="BV662" s="70" t="e">
        <f t="shared" si="4836"/>
        <v>#N/A</v>
      </c>
      <c r="BW662" s="70" t="e">
        <f t="shared" si="4837"/>
        <v>#N/A</v>
      </c>
      <c r="BX662" s="70" t="e">
        <f t="shared" si="4838"/>
        <v>#N/A</v>
      </c>
      <c r="BY662" s="70" t="e">
        <f t="shared" si="4839"/>
        <v>#N/A</v>
      </c>
      <c r="BZ662" s="70" t="e">
        <f t="shared" si="4840"/>
        <v>#N/A</v>
      </c>
      <c r="CA662" s="70" t="e">
        <f t="shared" si="4841"/>
        <v>#N/A</v>
      </c>
      <c r="CB662" s="70" t="e">
        <f t="shared" si="4842"/>
        <v>#N/A</v>
      </c>
      <c r="CC662" s="70" t="e">
        <f t="shared" si="4843"/>
        <v>#N/A</v>
      </c>
      <c r="CD662" s="70" t="e">
        <f t="shared" si="4844"/>
        <v>#N/A</v>
      </c>
      <c r="CE662" s="70" t="e">
        <f t="shared" si="4845"/>
        <v>#N/A</v>
      </c>
      <c r="CF662" s="70" t="e">
        <f t="shared" si="4846"/>
        <v>#N/A</v>
      </c>
      <c r="CG662" s="70" t="e">
        <f t="shared" si="4847"/>
        <v>#N/A</v>
      </c>
      <c r="CH662" s="70" t="e">
        <f t="shared" si="4848"/>
        <v>#N/A</v>
      </c>
      <c r="CI662" s="70" t="e">
        <f t="shared" si="4849"/>
        <v>#N/A</v>
      </c>
      <c r="CJ662" s="70" t="e">
        <f t="shared" si="4850"/>
        <v>#N/A</v>
      </c>
      <c r="CK662" s="70" t="e">
        <f t="shared" si="4851"/>
        <v>#N/A</v>
      </c>
      <c r="CL662" s="71" t="e">
        <f t="shared" si="4852"/>
        <v>#N/A</v>
      </c>
    </row>
    <row r="663" spans="2:90" hidden="1" x14ac:dyDescent="0.4">
      <c r="B663" t="str">
        <f t="shared" si="4773"/>
        <v>2016伊勢崎ガス(株)</v>
      </c>
      <c r="C663" t="str">
        <f t="shared" si="4774"/>
        <v>2016伊勢崎ガス(株)</v>
      </c>
      <c r="D663">
        <v>2016</v>
      </c>
      <c r="E663">
        <v>2017</v>
      </c>
      <c r="G663" s="36" t="s">
        <v>352</v>
      </c>
      <c r="H663">
        <v>5.1599999999999997E-4</v>
      </c>
      <c r="J663">
        <v>5.1599999999999997E-4</v>
      </c>
      <c r="L663" s="57" t="s">
        <v>2364</v>
      </c>
      <c r="M663" s="58">
        <v>2016</v>
      </c>
      <c r="N663" s="59" t="s">
        <v>229</v>
      </c>
      <c r="P663" s="57" t="s">
        <v>766</v>
      </c>
      <c r="Q663" s="58" t="e">
        <f t="shared" si="4781"/>
        <v>#N/A</v>
      </c>
      <c r="R663" s="58" t="e">
        <f t="shared" si="4782"/>
        <v>#N/A</v>
      </c>
      <c r="S663" s="58" t="e">
        <f t="shared" si="4783"/>
        <v>#N/A</v>
      </c>
      <c r="T663" s="58" t="e">
        <f t="shared" si="4784"/>
        <v>#N/A</v>
      </c>
      <c r="U663" s="58" t="e">
        <f t="shared" si="4785"/>
        <v>#N/A</v>
      </c>
      <c r="V663" s="58" t="e">
        <f t="shared" si="4786"/>
        <v>#N/A</v>
      </c>
      <c r="W663" s="58" t="e">
        <f t="shared" si="4787"/>
        <v>#N/A</v>
      </c>
      <c r="X663" s="58" t="e">
        <f t="shared" si="4788"/>
        <v>#N/A</v>
      </c>
      <c r="Y663" s="58" t="e">
        <f t="shared" si="4789"/>
        <v>#N/A</v>
      </c>
      <c r="Z663" s="58" t="e">
        <f t="shared" si="4790"/>
        <v>#N/A</v>
      </c>
      <c r="AA663" s="58">
        <f t="shared" si="4791"/>
        <v>1800</v>
      </c>
      <c r="AB663" s="58">
        <f t="shared" si="4792"/>
        <v>1800</v>
      </c>
      <c r="AC663" s="58">
        <f t="shared" si="4793"/>
        <v>2310</v>
      </c>
      <c r="AD663" s="58">
        <f t="shared" si="4794"/>
        <v>2310</v>
      </c>
      <c r="AE663" s="58">
        <f t="shared" si="4795"/>
        <v>2850</v>
      </c>
      <c r="AF663" s="58">
        <f t="shared" si="4796"/>
        <v>2850</v>
      </c>
      <c r="AG663" s="58" t="e">
        <f t="shared" si="4797"/>
        <v>#N/A</v>
      </c>
      <c r="AH663" s="58" t="e">
        <f t="shared" si="4798"/>
        <v>#N/A</v>
      </c>
      <c r="AI663" s="58" t="e">
        <f t="shared" si="4943"/>
        <v>#N/A</v>
      </c>
      <c r="AJ663" s="58" t="e">
        <f t="shared" ref="AJ663" si="4962">AI663+COUNTIF($L:$L,AI$2&amp;$P663)-1</f>
        <v>#N/A</v>
      </c>
      <c r="AK663" s="58" t="e">
        <f t="shared" si="4945"/>
        <v>#N/A</v>
      </c>
      <c r="AL663" s="58" t="e">
        <f t="shared" ref="AL663" si="4963">AK663+COUNTIF($L:$L,AK$2&amp;$P663)-1</f>
        <v>#N/A</v>
      </c>
      <c r="AM663" s="58" t="e">
        <f t="shared" si="4947"/>
        <v>#N/A</v>
      </c>
      <c r="AN663" s="58" t="e">
        <f t="shared" ref="AN663" si="4964">AM663+COUNTIF($L:$L,AM$2&amp;$P663)-1</f>
        <v>#N/A</v>
      </c>
      <c r="AO663" s="58" t="e">
        <f t="shared" si="4949"/>
        <v>#N/A</v>
      </c>
      <c r="AP663" s="58" t="e">
        <f t="shared" ref="AP663" si="4965">AO663+COUNTIF($L:$L,AO$2&amp;$P663)-1</f>
        <v>#N/A</v>
      </c>
      <c r="AQ663" s="58" t="e">
        <f t="shared" si="4951"/>
        <v>#N/A</v>
      </c>
      <c r="AR663" s="58" t="e">
        <f t="shared" ref="AR663" si="4966">AQ663+COUNTIF($L:$L,AQ$2&amp;$P663)-1</f>
        <v>#N/A</v>
      </c>
      <c r="AS663" s="58" t="e">
        <f t="shared" si="4953"/>
        <v>#N/A</v>
      </c>
      <c r="AT663" s="58" t="e">
        <f t="shared" ref="AT663" si="4967">AS663+COUNTIF($L:$L,AS$2&amp;$P663)-1</f>
        <v>#N/A</v>
      </c>
      <c r="AU663" s="58" t="e">
        <f t="shared" si="4955"/>
        <v>#N/A</v>
      </c>
      <c r="AV663" s="58" t="e">
        <f t="shared" si="4812"/>
        <v>#N/A</v>
      </c>
      <c r="AW663" s="58" t="e">
        <f t="shared" si="4813"/>
        <v>#N/A</v>
      </c>
      <c r="AX663" s="58" t="e">
        <f t="shared" si="4814"/>
        <v>#N/A</v>
      </c>
      <c r="AY663" s="58" t="e">
        <f t="shared" si="4815"/>
        <v>#N/A</v>
      </c>
      <c r="AZ663" s="59" t="e">
        <f t="shared" si="4816"/>
        <v>#N/A</v>
      </c>
      <c r="BB663" s="66" t="s">
        <v>766</v>
      </c>
      <c r="BC663" s="67" t="e">
        <f t="shared" si="4817"/>
        <v>#N/A</v>
      </c>
      <c r="BD663" s="67" t="e">
        <f t="shared" si="4818"/>
        <v>#N/A</v>
      </c>
      <c r="BE663" s="67" t="e">
        <f t="shared" si="4819"/>
        <v>#N/A</v>
      </c>
      <c r="BF663" s="67" t="e">
        <f t="shared" si="4820"/>
        <v>#N/A</v>
      </c>
      <c r="BG663" s="67" t="e">
        <f t="shared" si="4821"/>
        <v>#N/A</v>
      </c>
      <c r="BH663" s="67" t="e">
        <f t="shared" si="4822"/>
        <v>#N/A</v>
      </c>
      <c r="BI663" s="67" t="e">
        <f t="shared" si="4823"/>
        <v>#N/A</v>
      </c>
      <c r="BJ663" s="67" t="e">
        <f t="shared" si="4824"/>
        <v>#N/A</v>
      </c>
      <c r="BK663" s="67" t="e">
        <f t="shared" si="4825"/>
        <v>#N/A</v>
      </c>
      <c r="BL663" s="67" t="e">
        <f t="shared" si="4826"/>
        <v>#N/A</v>
      </c>
      <c r="BM663" s="67">
        <f t="shared" si="4827"/>
        <v>2086</v>
      </c>
      <c r="BN663" s="67">
        <f t="shared" si="4828"/>
        <v>2086</v>
      </c>
      <c r="BO663" s="67">
        <f t="shared" si="4829"/>
        <v>2883</v>
      </c>
      <c r="BP663" s="67">
        <f t="shared" si="4830"/>
        <v>2883</v>
      </c>
      <c r="BQ663" s="67">
        <f t="shared" si="4831"/>
        <v>3899</v>
      </c>
      <c r="BR663" s="67">
        <f t="shared" si="4832"/>
        <v>3899</v>
      </c>
      <c r="BS663" s="67" t="e">
        <f t="shared" si="4833"/>
        <v>#N/A</v>
      </c>
      <c r="BT663" s="67" t="e">
        <f t="shared" si="4834"/>
        <v>#N/A</v>
      </c>
      <c r="BU663" s="67" t="e">
        <f t="shared" si="4835"/>
        <v>#N/A</v>
      </c>
      <c r="BV663" s="67" t="e">
        <f t="shared" si="4836"/>
        <v>#N/A</v>
      </c>
      <c r="BW663" s="67" t="e">
        <f t="shared" si="4837"/>
        <v>#N/A</v>
      </c>
      <c r="BX663" s="67" t="e">
        <f t="shared" si="4838"/>
        <v>#N/A</v>
      </c>
      <c r="BY663" s="67" t="e">
        <f t="shared" si="4839"/>
        <v>#N/A</v>
      </c>
      <c r="BZ663" s="67" t="e">
        <f t="shared" si="4840"/>
        <v>#N/A</v>
      </c>
      <c r="CA663" s="67" t="e">
        <f t="shared" si="4841"/>
        <v>#N/A</v>
      </c>
      <c r="CB663" s="67" t="e">
        <f t="shared" si="4842"/>
        <v>#N/A</v>
      </c>
      <c r="CC663" s="67" t="e">
        <f t="shared" si="4843"/>
        <v>#N/A</v>
      </c>
      <c r="CD663" s="67" t="e">
        <f t="shared" si="4844"/>
        <v>#N/A</v>
      </c>
      <c r="CE663" s="67" t="e">
        <f t="shared" si="4845"/>
        <v>#N/A</v>
      </c>
      <c r="CF663" s="67" t="e">
        <f t="shared" si="4846"/>
        <v>#N/A</v>
      </c>
      <c r="CG663" s="67" t="e">
        <f t="shared" si="4847"/>
        <v>#N/A</v>
      </c>
      <c r="CH663" s="67" t="e">
        <f t="shared" si="4848"/>
        <v>#N/A</v>
      </c>
      <c r="CI663" s="67" t="e">
        <f t="shared" si="4849"/>
        <v>#N/A</v>
      </c>
      <c r="CJ663" s="67" t="e">
        <f t="shared" si="4850"/>
        <v>#N/A</v>
      </c>
      <c r="CK663" s="67" t="e">
        <f t="shared" si="4851"/>
        <v>#N/A</v>
      </c>
      <c r="CL663" s="68" t="e">
        <f t="shared" si="4852"/>
        <v>#N/A</v>
      </c>
    </row>
    <row r="664" spans="2:90" hidden="1" x14ac:dyDescent="0.4">
      <c r="B664" t="str">
        <f t="shared" si="4773"/>
        <v>2016キヤノンマーケティングジャパン(株)</v>
      </c>
      <c r="C664" t="str">
        <f t="shared" si="4774"/>
        <v>2016キヤノンマーケティングジャパン(株)</v>
      </c>
      <c r="D664">
        <v>2016</v>
      </c>
      <c r="E664">
        <v>2017</v>
      </c>
      <c r="G664" s="36" t="s">
        <v>353</v>
      </c>
      <c r="H664">
        <v>5.22E-4</v>
      </c>
      <c r="J664">
        <v>5.1599999999999997E-4</v>
      </c>
      <c r="L664" s="60" t="s">
        <v>2365</v>
      </c>
      <c r="M664" s="61">
        <v>2016</v>
      </c>
      <c r="N664" s="62" t="s">
        <v>369</v>
      </c>
      <c r="P664" s="60" t="s">
        <v>767</v>
      </c>
      <c r="Q664" s="61" t="e">
        <f t="shared" si="4781"/>
        <v>#N/A</v>
      </c>
      <c r="R664" s="61" t="e">
        <f t="shared" si="4782"/>
        <v>#N/A</v>
      </c>
      <c r="S664" s="61" t="e">
        <f t="shared" si="4783"/>
        <v>#N/A</v>
      </c>
      <c r="T664" s="61" t="e">
        <f t="shared" si="4784"/>
        <v>#N/A</v>
      </c>
      <c r="U664" s="61" t="e">
        <f t="shared" si="4785"/>
        <v>#N/A</v>
      </c>
      <c r="V664" s="61" t="e">
        <f t="shared" si="4786"/>
        <v>#N/A</v>
      </c>
      <c r="W664" s="61" t="e">
        <f t="shared" si="4787"/>
        <v>#N/A</v>
      </c>
      <c r="X664" s="61" t="e">
        <f t="shared" si="4788"/>
        <v>#N/A</v>
      </c>
      <c r="Y664" s="61" t="e">
        <f t="shared" si="4789"/>
        <v>#N/A</v>
      </c>
      <c r="Z664" s="61" t="e">
        <f t="shared" si="4790"/>
        <v>#N/A</v>
      </c>
      <c r="AA664" s="61">
        <f t="shared" si="4791"/>
        <v>1801</v>
      </c>
      <c r="AB664" s="61">
        <f t="shared" si="4792"/>
        <v>1801</v>
      </c>
      <c r="AC664" s="61">
        <f t="shared" si="4793"/>
        <v>2311</v>
      </c>
      <c r="AD664" s="61">
        <f t="shared" si="4794"/>
        <v>2311</v>
      </c>
      <c r="AE664" s="61">
        <f t="shared" si="4795"/>
        <v>2851</v>
      </c>
      <c r="AF664" s="61">
        <f t="shared" si="4796"/>
        <v>2851</v>
      </c>
      <c r="AG664" s="61" t="e">
        <f t="shared" si="4797"/>
        <v>#N/A</v>
      </c>
      <c r="AH664" s="61" t="e">
        <f t="shared" si="4798"/>
        <v>#N/A</v>
      </c>
      <c r="AI664" s="61" t="e">
        <f t="shared" si="4943"/>
        <v>#N/A</v>
      </c>
      <c r="AJ664" s="61" t="e">
        <f t="shared" ref="AJ664" si="4968">AI664+COUNTIF($L:$L,AI$2&amp;$P664)-1</f>
        <v>#N/A</v>
      </c>
      <c r="AK664" s="61" t="e">
        <f t="shared" si="4945"/>
        <v>#N/A</v>
      </c>
      <c r="AL664" s="61" t="e">
        <f t="shared" ref="AL664" si="4969">AK664+COUNTIF($L:$L,AK$2&amp;$P664)-1</f>
        <v>#N/A</v>
      </c>
      <c r="AM664" s="61" t="e">
        <f t="shared" si="4947"/>
        <v>#N/A</v>
      </c>
      <c r="AN664" s="61" t="e">
        <f t="shared" ref="AN664" si="4970">AM664+COUNTIF($L:$L,AM$2&amp;$P664)-1</f>
        <v>#N/A</v>
      </c>
      <c r="AO664" s="61" t="e">
        <f t="shared" si="4949"/>
        <v>#N/A</v>
      </c>
      <c r="AP664" s="61" t="e">
        <f t="shared" ref="AP664" si="4971">AO664+COUNTIF($L:$L,AO$2&amp;$P664)-1</f>
        <v>#N/A</v>
      </c>
      <c r="AQ664" s="61" t="e">
        <f t="shared" si="4951"/>
        <v>#N/A</v>
      </c>
      <c r="AR664" s="61" t="e">
        <f t="shared" ref="AR664" si="4972">AQ664+COUNTIF($L:$L,AQ$2&amp;$P664)-1</f>
        <v>#N/A</v>
      </c>
      <c r="AS664" s="61" t="e">
        <f t="shared" si="4953"/>
        <v>#N/A</v>
      </c>
      <c r="AT664" s="61" t="e">
        <f t="shared" ref="AT664" si="4973">AS664+COUNTIF($L:$L,AS$2&amp;$P664)-1</f>
        <v>#N/A</v>
      </c>
      <c r="AU664" s="61" t="e">
        <f t="shared" si="4955"/>
        <v>#N/A</v>
      </c>
      <c r="AV664" s="61" t="e">
        <f t="shared" si="4812"/>
        <v>#N/A</v>
      </c>
      <c r="AW664" s="61" t="e">
        <f t="shared" si="4813"/>
        <v>#N/A</v>
      </c>
      <c r="AX664" s="61" t="e">
        <f t="shared" si="4814"/>
        <v>#N/A</v>
      </c>
      <c r="AY664" s="61" t="e">
        <f t="shared" si="4815"/>
        <v>#N/A</v>
      </c>
      <c r="AZ664" s="62" t="e">
        <f t="shared" si="4816"/>
        <v>#N/A</v>
      </c>
      <c r="BB664" s="69" t="s">
        <v>767</v>
      </c>
      <c r="BC664" s="70" t="e">
        <f t="shared" si="4817"/>
        <v>#N/A</v>
      </c>
      <c r="BD664" s="70" t="e">
        <f t="shared" si="4818"/>
        <v>#N/A</v>
      </c>
      <c r="BE664" s="70" t="e">
        <f t="shared" si="4819"/>
        <v>#N/A</v>
      </c>
      <c r="BF664" s="70" t="e">
        <f t="shared" si="4820"/>
        <v>#N/A</v>
      </c>
      <c r="BG664" s="70" t="e">
        <f t="shared" si="4821"/>
        <v>#N/A</v>
      </c>
      <c r="BH664" s="70" t="e">
        <f t="shared" si="4822"/>
        <v>#N/A</v>
      </c>
      <c r="BI664" s="70" t="e">
        <f t="shared" si="4823"/>
        <v>#N/A</v>
      </c>
      <c r="BJ664" s="70" t="e">
        <f t="shared" si="4824"/>
        <v>#N/A</v>
      </c>
      <c r="BK664" s="70" t="e">
        <f t="shared" si="4825"/>
        <v>#N/A</v>
      </c>
      <c r="BL664" s="70" t="e">
        <f t="shared" si="4826"/>
        <v>#N/A</v>
      </c>
      <c r="BM664" s="70">
        <f t="shared" si="4827"/>
        <v>2087</v>
      </c>
      <c r="BN664" s="70">
        <f t="shared" si="4828"/>
        <v>2087</v>
      </c>
      <c r="BO664" s="70">
        <f t="shared" si="4829"/>
        <v>2884</v>
      </c>
      <c r="BP664" s="70">
        <f t="shared" si="4830"/>
        <v>2884</v>
      </c>
      <c r="BQ664" s="70">
        <f t="shared" si="4831"/>
        <v>3900</v>
      </c>
      <c r="BR664" s="70">
        <f t="shared" si="4832"/>
        <v>3900</v>
      </c>
      <c r="BS664" s="70" t="e">
        <f t="shared" si="4833"/>
        <v>#N/A</v>
      </c>
      <c r="BT664" s="70" t="e">
        <f t="shared" si="4834"/>
        <v>#N/A</v>
      </c>
      <c r="BU664" s="70" t="e">
        <f t="shared" si="4835"/>
        <v>#N/A</v>
      </c>
      <c r="BV664" s="70" t="e">
        <f t="shared" si="4836"/>
        <v>#N/A</v>
      </c>
      <c r="BW664" s="70" t="e">
        <f t="shared" si="4837"/>
        <v>#N/A</v>
      </c>
      <c r="BX664" s="70" t="e">
        <f t="shared" si="4838"/>
        <v>#N/A</v>
      </c>
      <c r="BY664" s="70" t="e">
        <f t="shared" si="4839"/>
        <v>#N/A</v>
      </c>
      <c r="BZ664" s="70" t="e">
        <f t="shared" si="4840"/>
        <v>#N/A</v>
      </c>
      <c r="CA664" s="70" t="e">
        <f t="shared" si="4841"/>
        <v>#N/A</v>
      </c>
      <c r="CB664" s="70" t="e">
        <f t="shared" si="4842"/>
        <v>#N/A</v>
      </c>
      <c r="CC664" s="70" t="e">
        <f t="shared" si="4843"/>
        <v>#N/A</v>
      </c>
      <c r="CD664" s="70" t="e">
        <f t="shared" si="4844"/>
        <v>#N/A</v>
      </c>
      <c r="CE664" s="70" t="e">
        <f t="shared" si="4845"/>
        <v>#N/A</v>
      </c>
      <c r="CF664" s="70" t="e">
        <f t="shared" si="4846"/>
        <v>#N/A</v>
      </c>
      <c r="CG664" s="70" t="e">
        <f t="shared" si="4847"/>
        <v>#N/A</v>
      </c>
      <c r="CH664" s="70" t="e">
        <f t="shared" si="4848"/>
        <v>#N/A</v>
      </c>
      <c r="CI664" s="70" t="e">
        <f t="shared" si="4849"/>
        <v>#N/A</v>
      </c>
      <c r="CJ664" s="70" t="e">
        <f t="shared" si="4850"/>
        <v>#N/A</v>
      </c>
      <c r="CK664" s="70" t="e">
        <f t="shared" si="4851"/>
        <v>#N/A</v>
      </c>
      <c r="CL664" s="71" t="e">
        <f t="shared" si="4852"/>
        <v>#N/A</v>
      </c>
    </row>
    <row r="665" spans="2:90" hidden="1" x14ac:dyDescent="0.4">
      <c r="B665" t="str">
        <f t="shared" si="4773"/>
        <v>2016(株)とっとり市民電力</v>
      </c>
      <c r="C665" t="str">
        <f t="shared" si="4774"/>
        <v>2016(株)とっとり市民電力</v>
      </c>
      <c r="D665">
        <v>2016</v>
      </c>
      <c r="E665">
        <v>2017</v>
      </c>
      <c r="G665" s="36" t="s">
        <v>354</v>
      </c>
      <c r="H665">
        <v>8.0900000000000004E-4</v>
      </c>
      <c r="J665">
        <v>5.6200000000000011E-4</v>
      </c>
      <c r="L665" s="57" t="s">
        <v>2366</v>
      </c>
      <c r="M665" s="58">
        <v>2016</v>
      </c>
      <c r="N665" s="59" t="s">
        <v>195</v>
      </c>
      <c r="P665" s="57" t="s">
        <v>768</v>
      </c>
      <c r="Q665" s="58" t="e">
        <f t="shared" si="4781"/>
        <v>#N/A</v>
      </c>
      <c r="R665" s="58" t="e">
        <f t="shared" si="4782"/>
        <v>#N/A</v>
      </c>
      <c r="S665" s="58" t="e">
        <f t="shared" si="4783"/>
        <v>#N/A</v>
      </c>
      <c r="T665" s="58" t="e">
        <f t="shared" si="4784"/>
        <v>#N/A</v>
      </c>
      <c r="U665" s="58" t="e">
        <f t="shared" si="4785"/>
        <v>#N/A</v>
      </c>
      <c r="V665" s="58" t="e">
        <f t="shared" si="4786"/>
        <v>#N/A</v>
      </c>
      <c r="W665" s="58" t="e">
        <f t="shared" si="4787"/>
        <v>#N/A</v>
      </c>
      <c r="X665" s="58" t="e">
        <f t="shared" si="4788"/>
        <v>#N/A</v>
      </c>
      <c r="Y665" s="58" t="e">
        <f t="shared" si="4789"/>
        <v>#N/A</v>
      </c>
      <c r="Z665" s="58" t="e">
        <f t="shared" si="4790"/>
        <v>#N/A</v>
      </c>
      <c r="AA665" s="58">
        <f t="shared" si="4791"/>
        <v>1802</v>
      </c>
      <c r="AB665" s="58">
        <f t="shared" si="4792"/>
        <v>1802</v>
      </c>
      <c r="AC665" s="58">
        <f t="shared" si="4793"/>
        <v>2312</v>
      </c>
      <c r="AD665" s="58">
        <f t="shared" si="4794"/>
        <v>2312</v>
      </c>
      <c r="AE665" s="58">
        <f t="shared" si="4795"/>
        <v>2852</v>
      </c>
      <c r="AF665" s="58">
        <f t="shared" si="4796"/>
        <v>2852</v>
      </c>
      <c r="AG665" s="58" t="e">
        <f t="shared" si="4797"/>
        <v>#N/A</v>
      </c>
      <c r="AH665" s="58" t="e">
        <f t="shared" si="4798"/>
        <v>#N/A</v>
      </c>
      <c r="AI665" s="58" t="e">
        <f t="shared" si="4943"/>
        <v>#N/A</v>
      </c>
      <c r="AJ665" s="58" t="e">
        <f t="shared" ref="AJ665" si="4974">AI665+COUNTIF($L:$L,AI$2&amp;$P665)-1</f>
        <v>#N/A</v>
      </c>
      <c r="AK665" s="58" t="e">
        <f t="shared" si="4945"/>
        <v>#N/A</v>
      </c>
      <c r="AL665" s="58" t="e">
        <f t="shared" ref="AL665" si="4975">AK665+COUNTIF($L:$L,AK$2&amp;$P665)-1</f>
        <v>#N/A</v>
      </c>
      <c r="AM665" s="58" t="e">
        <f t="shared" si="4947"/>
        <v>#N/A</v>
      </c>
      <c r="AN665" s="58" t="e">
        <f t="shared" ref="AN665" si="4976">AM665+COUNTIF($L:$L,AM$2&amp;$P665)-1</f>
        <v>#N/A</v>
      </c>
      <c r="AO665" s="58" t="e">
        <f t="shared" si="4949"/>
        <v>#N/A</v>
      </c>
      <c r="AP665" s="58" t="e">
        <f t="shared" ref="AP665" si="4977">AO665+COUNTIF($L:$L,AO$2&amp;$P665)-1</f>
        <v>#N/A</v>
      </c>
      <c r="AQ665" s="58" t="e">
        <f t="shared" si="4951"/>
        <v>#N/A</v>
      </c>
      <c r="AR665" s="58" t="e">
        <f t="shared" ref="AR665" si="4978">AQ665+COUNTIF($L:$L,AQ$2&amp;$P665)-1</f>
        <v>#N/A</v>
      </c>
      <c r="AS665" s="58" t="e">
        <f t="shared" si="4953"/>
        <v>#N/A</v>
      </c>
      <c r="AT665" s="58" t="e">
        <f t="shared" ref="AT665" si="4979">AS665+COUNTIF($L:$L,AS$2&amp;$P665)-1</f>
        <v>#N/A</v>
      </c>
      <c r="AU665" s="58" t="e">
        <f t="shared" si="4955"/>
        <v>#N/A</v>
      </c>
      <c r="AV665" s="58" t="e">
        <f t="shared" si="4812"/>
        <v>#N/A</v>
      </c>
      <c r="AW665" s="58" t="e">
        <f t="shared" si="4813"/>
        <v>#N/A</v>
      </c>
      <c r="AX665" s="58" t="e">
        <f t="shared" si="4814"/>
        <v>#N/A</v>
      </c>
      <c r="AY665" s="58" t="e">
        <f t="shared" si="4815"/>
        <v>#N/A</v>
      </c>
      <c r="AZ665" s="59" t="e">
        <f t="shared" si="4816"/>
        <v>#N/A</v>
      </c>
      <c r="BB665" s="66" t="s">
        <v>768</v>
      </c>
      <c r="BC665" s="67" t="e">
        <f t="shared" si="4817"/>
        <v>#N/A</v>
      </c>
      <c r="BD665" s="67" t="e">
        <f t="shared" si="4818"/>
        <v>#N/A</v>
      </c>
      <c r="BE665" s="67" t="e">
        <f t="shared" si="4819"/>
        <v>#N/A</v>
      </c>
      <c r="BF665" s="67" t="e">
        <f t="shared" si="4820"/>
        <v>#N/A</v>
      </c>
      <c r="BG665" s="67" t="e">
        <f t="shared" si="4821"/>
        <v>#N/A</v>
      </c>
      <c r="BH665" s="67" t="e">
        <f t="shared" si="4822"/>
        <v>#N/A</v>
      </c>
      <c r="BI665" s="67" t="e">
        <f t="shared" si="4823"/>
        <v>#N/A</v>
      </c>
      <c r="BJ665" s="67" t="e">
        <f t="shared" si="4824"/>
        <v>#N/A</v>
      </c>
      <c r="BK665" s="67" t="e">
        <f t="shared" si="4825"/>
        <v>#N/A</v>
      </c>
      <c r="BL665" s="67" t="e">
        <f t="shared" si="4826"/>
        <v>#N/A</v>
      </c>
      <c r="BM665" s="67">
        <f t="shared" si="4827"/>
        <v>2088</v>
      </c>
      <c r="BN665" s="67">
        <f t="shared" si="4828"/>
        <v>2088</v>
      </c>
      <c r="BO665" s="67">
        <f t="shared" si="4829"/>
        <v>2885</v>
      </c>
      <c r="BP665" s="67">
        <f t="shared" si="4830"/>
        <v>2885</v>
      </c>
      <c r="BQ665" s="67">
        <f t="shared" si="4831"/>
        <v>3901</v>
      </c>
      <c r="BR665" s="67">
        <f t="shared" si="4832"/>
        <v>3901</v>
      </c>
      <c r="BS665" s="67" t="e">
        <f t="shared" si="4833"/>
        <v>#N/A</v>
      </c>
      <c r="BT665" s="67" t="e">
        <f t="shared" si="4834"/>
        <v>#N/A</v>
      </c>
      <c r="BU665" s="67" t="e">
        <f t="shared" si="4835"/>
        <v>#N/A</v>
      </c>
      <c r="BV665" s="67" t="e">
        <f t="shared" si="4836"/>
        <v>#N/A</v>
      </c>
      <c r="BW665" s="67" t="e">
        <f t="shared" si="4837"/>
        <v>#N/A</v>
      </c>
      <c r="BX665" s="67" t="e">
        <f t="shared" si="4838"/>
        <v>#N/A</v>
      </c>
      <c r="BY665" s="67" t="e">
        <f t="shared" si="4839"/>
        <v>#N/A</v>
      </c>
      <c r="BZ665" s="67" t="e">
        <f t="shared" si="4840"/>
        <v>#N/A</v>
      </c>
      <c r="CA665" s="67" t="e">
        <f t="shared" si="4841"/>
        <v>#N/A</v>
      </c>
      <c r="CB665" s="67" t="e">
        <f t="shared" si="4842"/>
        <v>#N/A</v>
      </c>
      <c r="CC665" s="67" t="e">
        <f t="shared" si="4843"/>
        <v>#N/A</v>
      </c>
      <c r="CD665" s="67" t="e">
        <f t="shared" si="4844"/>
        <v>#N/A</v>
      </c>
      <c r="CE665" s="67" t="e">
        <f t="shared" si="4845"/>
        <v>#N/A</v>
      </c>
      <c r="CF665" s="67" t="e">
        <f t="shared" si="4846"/>
        <v>#N/A</v>
      </c>
      <c r="CG665" s="67" t="e">
        <f t="shared" si="4847"/>
        <v>#N/A</v>
      </c>
      <c r="CH665" s="67" t="e">
        <f t="shared" si="4848"/>
        <v>#N/A</v>
      </c>
      <c r="CI665" s="67" t="e">
        <f t="shared" si="4849"/>
        <v>#N/A</v>
      </c>
      <c r="CJ665" s="67" t="e">
        <f t="shared" si="4850"/>
        <v>#N/A</v>
      </c>
      <c r="CK665" s="67" t="e">
        <f t="shared" si="4851"/>
        <v>#N/A</v>
      </c>
      <c r="CL665" s="68" t="e">
        <f t="shared" si="4852"/>
        <v>#N/A</v>
      </c>
    </row>
    <row r="666" spans="2:90" hidden="1" x14ac:dyDescent="0.4">
      <c r="B666" t="str">
        <f t="shared" si="4773"/>
        <v>2016(株)イーエムアイ</v>
      </c>
      <c r="C666" t="str">
        <f t="shared" si="4774"/>
        <v>2016(株)イーエムアイ</v>
      </c>
      <c r="D666">
        <v>2016</v>
      </c>
      <c r="E666">
        <v>2017</v>
      </c>
      <c r="G666" s="36" t="s">
        <v>196</v>
      </c>
      <c r="H666">
        <v>5.1599999999999997E-4</v>
      </c>
      <c r="J666">
        <v>7.7300000000000003E-4</v>
      </c>
      <c r="L666" s="60" t="s">
        <v>2367</v>
      </c>
      <c r="M666" s="61">
        <v>2016</v>
      </c>
      <c r="N666" s="62" t="s">
        <v>370</v>
      </c>
      <c r="P666" s="60" t="s">
        <v>769</v>
      </c>
      <c r="Q666" s="61" t="e">
        <f t="shared" si="4781"/>
        <v>#N/A</v>
      </c>
      <c r="R666" s="61" t="e">
        <f t="shared" si="4782"/>
        <v>#N/A</v>
      </c>
      <c r="S666" s="61" t="e">
        <f t="shared" si="4783"/>
        <v>#N/A</v>
      </c>
      <c r="T666" s="61" t="e">
        <f t="shared" si="4784"/>
        <v>#N/A</v>
      </c>
      <c r="U666" s="61" t="e">
        <f t="shared" si="4785"/>
        <v>#N/A</v>
      </c>
      <c r="V666" s="61" t="e">
        <f t="shared" si="4786"/>
        <v>#N/A</v>
      </c>
      <c r="W666" s="61" t="e">
        <f t="shared" si="4787"/>
        <v>#N/A</v>
      </c>
      <c r="X666" s="61" t="e">
        <f t="shared" si="4788"/>
        <v>#N/A</v>
      </c>
      <c r="Y666" s="61" t="e">
        <f t="shared" si="4789"/>
        <v>#N/A</v>
      </c>
      <c r="Z666" s="61" t="e">
        <f t="shared" si="4790"/>
        <v>#N/A</v>
      </c>
      <c r="AA666" s="61">
        <f t="shared" si="4791"/>
        <v>1803</v>
      </c>
      <c r="AB666" s="61">
        <f t="shared" si="4792"/>
        <v>1803</v>
      </c>
      <c r="AC666" s="61">
        <f t="shared" si="4793"/>
        <v>2313</v>
      </c>
      <c r="AD666" s="61">
        <f t="shared" si="4794"/>
        <v>2313</v>
      </c>
      <c r="AE666" s="61">
        <f t="shared" si="4795"/>
        <v>2853</v>
      </c>
      <c r="AF666" s="61">
        <f t="shared" si="4796"/>
        <v>2853</v>
      </c>
      <c r="AG666" s="61" t="e">
        <f t="shared" si="4797"/>
        <v>#N/A</v>
      </c>
      <c r="AH666" s="61" t="e">
        <f t="shared" si="4798"/>
        <v>#N/A</v>
      </c>
      <c r="AI666" s="61" t="e">
        <f t="shared" si="4943"/>
        <v>#N/A</v>
      </c>
      <c r="AJ666" s="61" t="e">
        <f t="shared" ref="AJ666" si="4980">AI666+COUNTIF($L:$L,AI$2&amp;$P666)-1</f>
        <v>#N/A</v>
      </c>
      <c r="AK666" s="61" t="e">
        <f t="shared" si="4945"/>
        <v>#N/A</v>
      </c>
      <c r="AL666" s="61" t="e">
        <f t="shared" ref="AL666" si="4981">AK666+COUNTIF($L:$L,AK$2&amp;$P666)-1</f>
        <v>#N/A</v>
      </c>
      <c r="AM666" s="61" t="e">
        <f t="shared" si="4947"/>
        <v>#N/A</v>
      </c>
      <c r="AN666" s="61" t="e">
        <f t="shared" ref="AN666" si="4982">AM666+COUNTIF($L:$L,AM$2&amp;$P666)-1</f>
        <v>#N/A</v>
      </c>
      <c r="AO666" s="61" t="e">
        <f t="shared" si="4949"/>
        <v>#N/A</v>
      </c>
      <c r="AP666" s="61" t="e">
        <f t="shared" ref="AP666" si="4983">AO666+COUNTIF($L:$L,AO$2&amp;$P666)-1</f>
        <v>#N/A</v>
      </c>
      <c r="AQ666" s="61" t="e">
        <f t="shared" si="4951"/>
        <v>#N/A</v>
      </c>
      <c r="AR666" s="61" t="e">
        <f t="shared" ref="AR666" si="4984">AQ666+COUNTIF($L:$L,AQ$2&amp;$P666)-1</f>
        <v>#N/A</v>
      </c>
      <c r="AS666" s="61" t="e">
        <f t="shared" si="4953"/>
        <v>#N/A</v>
      </c>
      <c r="AT666" s="61" t="e">
        <f t="shared" ref="AT666" si="4985">AS666+COUNTIF($L:$L,AS$2&amp;$P666)-1</f>
        <v>#N/A</v>
      </c>
      <c r="AU666" s="61" t="e">
        <f t="shared" si="4955"/>
        <v>#N/A</v>
      </c>
      <c r="AV666" s="61" t="e">
        <f t="shared" si="4812"/>
        <v>#N/A</v>
      </c>
      <c r="AW666" s="61" t="e">
        <f t="shared" si="4813"/>
        <v>#N/A</v>
      </c>
      <c r="AX666" s="61" t="e">
        <f t="shared" si="4814"/>
        <v>#N/A</v>
      </c>
      <c r="AY666" s="61" t="e">
        <f t="shared" si="4815"/>
        <v>#N/A</v>
      </c>
      <c r="AZ666" s="62" t="e">
        <f t="shared" si="4816"/>
        <v>#N/A</v>
      </c>
      <c r="BB666" s="69" t="s">
        <v>769</v>
      </c>
      <c r="BC666" s="70" t="e">
        <f t="shared" si="4817"/>
        <v>#N/A</v>
      </c>
      <c r="BD666" s="70" t="e">
        <f t="shared" si="4818"/>
        <v>#N/A</v>
      </c>
      <c r="BE666" s="70" t="e">
        <f t="shared" si="4819"/>
        <v>#N/A</v>
      </c>
      <c r="BF666" s="70" t="e">
        <f t="shared" si="4820"/>
        <v>#N/A</v>
      </c>
      <c r="BG666" s="70" t="e">
        <f t="shared" si="4821"/>
        <v>#N/A</v>
      </c>
      <c r="BH666" s="70" t="e">
        <f t="shared" si="4822"/>
        <v>#N/A</v>
      </c>
      <c r="BI666" s="70" t="e">
        <f t="shared" si="4823"/>
        <v>#N/A</v>
      </c>
      <c r="BJ666" s="70" t="e">
        <f t="shared" si="4824"/>
        <v>#N/A</v>
      </c>
      <c r="BK666" s="70" t="e">
        <f t="shared" si="4825"/>
        <v>#N/A</v>
      </c>
      <c r="BL666" s="70" t="e">
        <f t="shared" si="4826"/>
        <v>#N/A</v>
      </c>
      <c r="BM666" s="70">
        <f t="shared" si="4827"/>
        <v>2089</v>
      </c>
      <c r="BN666" s="70">
        <f t="shared" si="4828"/>
        <v>2089</v>
      </c>
      <c r="BO666" s="70">
        <f t="shared" si="4829"/>
        <v>2886</v>
      </c>
      <c r="BP666" s="70">
        <f t="shared" si="4830"/>
        <v>2886</v>
      </c>
      <c r="BQ666" s="70">
        <f t="shared" si="4831"/>
        <v>3902</v>
      </c>
      <c r="BR666" s="70">
        <f t="shared" si="4832"/>
        <v>3902</v>
      </c>
      <c r="BS666" s="70" t="e">
        <f t="shared" si="4833"/>
        <v>#N/A</v>
      </c>
      <c r="BT666" s="70" t="e">
        <f t="shared" si="4834"/>
        <v>#N/A</v>
      </c>
      <c r="BU666" s="70" t="e">
        <f t="shared" si="4835"/>
        <v>#N/A</v>
      </c>
      <c r="BV666" s="70" t="e">
        <f t="shared" si="4836"/>
        <v>#N/A</v>
      </c>
      <c r="BW666" s="70" t="e">
        <f t="shared" si="4837"/>
        <v>#N/A</v>
      </c>
      <c r="BX666" s="70" t="e">
        <f t="shared" si="4838"/>
        <v>#N/A</v>
      </c>
      <c r="BY666" s="70" t="e">
        <f t="shared" si="4839"/>
        <v>#N/A</v>
      </c>
      <c r="BZ666" s="70" t="e">
        <f t="shared" si="4840"/>
        <v>#N/A</v>
      </c>
      <c r="CA666" s="70" t="e">
        <f t="shared" si="4841"/>
        <v>#N/A</v>
      </c>
      <c r="CB666" s="70" t="e">
        <f t="shared" si="4842"/>
        <v>#N/A</v>
      </c>
      <c r="CC666" s="70" t="e">
        <f t="shared" si="4843"/>
        <v>#N/A</v>
      </c>
      <c r="CD666" s="70" t="e">
        <f t="shared" si="4844"/>
        <v>#N/A</v>
      </c>
      <c r="CE666" s="70" t="e">
        <f t="shared" si="4845"/>
        <v>#N/A</v>
      </c>
      <c r="CF666" s="70" t="e">
        <f t="shared" si="4846"/>
        <v>#N/A</v>
      </c>
      <c r="CG666" s="70" t="e">
        <f t="shared" si="4847"/>
        <v>#N/A</v>
      </c>
      <c r="CH666" s="70" t="e">
        <f t="shared" si="4848"/>
        <v>#N/A</v>
      </c>
      <c r="CI666" s="70" t="e">
        <f t="shared" si="4849"/>
        <v>#N/A</v>
      </c>
      <c r="CJ666" s="70" t="e">
        <f t="shared" si="4850"/>
        <v>#N/A</v>
      </c>
      <c r="CK666" s="70" t="e">
        <f t="shared" si="4851"/>
        <v>#N/A</v>
      </c>
      <c r="CL666" s="71" t="e">
        <f t="shared" si="4852"/>
        <v>#N/A</v>
      </c>
    </row>
    <row r="667" spans="2:90" hidden="1" x14ac:dyDescent="0.4">
      <c r="B667" t="str">
        <f t="shared" si="4773"/>
        <v>2016佐野瓦斯(株)</v>
      </c>
      <c r="C667" t="str">
        <f t="shared" si="4774"/>
        <v>2016佐野瓦斯(株)</v>
      </c>
      <c r="D667">
        <v>2016</v>
      </c>
      <c r="E667">
        <v>2017</v>
      </c>
      <c r="G667" s="36" t="s">
        <v>355</v>
      </c>
      <c r="H667">
        <v>5.1599999999999997E-4</v>
      </c>
      <c r="J667">
        <v>5.1599999999999997E-4</v>
      </c>
      <c r="L667" s="57" t="s">
        <v>2368</v>
      </c>
      <c r="M667" s="58">
        <v>2016</v>
      </c>
      <c r="N667" s="59" t="s">
        <v>184</v>
      </c>
      <c r="P667" s="57" t="s">
        <v>770</v>
      </c>
      <c r="Q667" s="58" t="e">
        <f t="shared" si="4781"/>
        <v>#N/A</v>
      </c>
      <c r="R667" s="58" t="e">
        <f t="shared" si="4782"/>
        <v>#N/A</v>
      </c>
      <c r="S667" s="58" t="e">
        <f t="shared" si="4783"/>
        <v>#N/A</v>
      </c>
      <c r="T667" s="58" t="e">
        <f t="shared" si="4784"/>
        <v>#N/A</v>
      </c>
      <c r="U667" s="58" t="e">
        <f t="shared" si="4785"/>
        <v>#N/A</v>
      </c>
      <c r="V667" s="58" t="e">
        <f t="shared" si="4786"/>
        <v>#N/A</v>
      </c>
      <c r="W667" s="58" t="e">
        <f t="shared" si="4787"/>
        <v>#N/A</v>
      </c>
      <c r="X667" s="58" t="e">
        <f t="shared" si="4788"/>
        <v>#N/A</v>
      </c>
      <c r="Y667" s="58" t="e">
        <f t="shared" si="4789"/>
        <v>#N/A</v>
      </c>
      <c r="Z667" s="58" t="e">
        <f t="shared" si="4790"/>
        <v>#N/A</v>
      </c>
      <c r="AA667" s="58">
        <f t="shared" si="4791"/>
        <v>1804</v>
      </c>
      <c r="AB667" s="58">
        <f t="shared" si="4792"/>
        <v>1804</v>
      </c>
      <c r="AC667" s="58" t="e">
        <f t="shared" si="4793"/>
        <v>#N/A</v>
      </c>
      <c r="AD667" s="58" t="e">
        <f t="shared" si="4794"/>
        <v>#N/A</v>
      </c>
      <c r="AE667" s="58" t="e">
        <f t="shared" si="4795"/>
        <v>#N/A</v>
      </c>
      <c r="AF667" s="58" t="e">
        <f t="shared" si="4796"/>
        <v>#N/A</v>
      </c>
      <c r="AG667" s="58" t="e">
        <f t="shared" si="4797"/>
        <v>#N/A</v>
      </c>
      <c r="AH667" s="58" t="e">
        <f t="shared" si="4798"/>
        <v>#N/A</v>
      </c>
      <c r="AI667" s="58" t="e">
        <f t="shared" si="4943"/>
        <v>#N/A</v>
      </c>
      <c r="AJ667" s="58" t="e">
        <f t="shared" ref="AJ667" si="4986">AI667+COUNTIF($L:$L,AI$2&amp;$P667)-1</f>
        <v>#N/A</v>
      </c>
      <c r="AK667" s="58" t="e">
        <f t="shared" si="4945"/>
        <v>#N/A</v>
      </c>
      <c r="AL667" s="58" t="e">
        <f t="shared" ref="AL667" si="4987">AK667+COUNTIF($L:$L,AK$2&amp;$P667)-1</f>
        <v>#N/A</v>
      </c>
      <c r="AM667" s="58" t="e">
        <f t="shared" si="4947"/>
        <v>#N/A</v>
      </c>
      <c r="AN667" s="58" t="e">
        <f t="shared" ref="AN667" si="4988">AM667+COUNTIF($L:$L,AM$2&amp;$P667)-1</f>
        <v>#N/A</v>
      </c>
      <c r="AO667" s="58" t="e">
        <f t="shared" si="4949"/>
        <v>#N/A</v>
      </c>
      <c r="AP667" s="58" t="e">
        <f t="shared" ref="AP667" si="4989">AO667+COUNTIF($L:$L,AO$2&amp;$P667)-1</f>
        <v>#N/A</v>
      </c>
      <c r="AQ667" s="58" t="e">
        <f t="shared" si="4951"/>
        <v>#N/A</v>
      </c>
      <c r="AR667" s="58" t="e">
        <f t="shared" ref="AR667" si="4990">AQ667+COUNTIF($L:$L,AQ$2&amp;$P667)-1</f>
        <v>#N/A</v>
      </c>
      <c r="AS667" s="58" t="e">
        <f t="shared" si="4953"/>
        <v>#N/A</v>
      </c>
      <c r="AT667" s="58" t="e">
        <f t="shared" ref="AT667" si="4991">AS667+COUNTIF($L:$L,AS$2&amp;$P667)-1</f>
        <v>#N/A</v>
      </c>
      <c r="AU667" s="58" t="e">
        <f t="shared" si="4955"/>
        <v>#N/A</v>
      </c>
      <c r="AV667" s="58" t="e">
        <f t="shared" si="4812"/>
        <v>#N/A</v>
      </c>
      <c r="AW667" s="58" t="e">
        <f t="shared" si="4813"/>
        <v>#N/A</v>
      </c>
      <c r="AX667" s="58" t="e">
        <f t="shared" si="4814"/>
        <v>#N/A</v>
      </c>
      <c r="AY667" s="58" t="e">
        <f t="shared" si="4815"/>
        <v>#N/A</v>
      </c>
      <c r="AZ667" s="59" t="e">
        <f t="shared" si="4816"/>
        <v>#N/A</v>
      </c>
      <c r="BB667" s="66" t="s">
        <v>770</v>
      </c>
      <c r="BC667" s="67" t="e">
        <f t="shared" si="4817"/>
        <v>#N/A</v>
      </c>
      <c r="BD667" s="67" t="e">
        <f t="shared" si="4818"/>
        <v>#N/A</v>
      </c>
      <c r="BE667" s="67" t="e">
        <f t="shared" si="4819"/>
        <v>#N/A</v>
      </c>
      <c r="BF667" s="67" t="e">
        <f t="shared" si="4820"/>
        <v>#N/A</v>
      </c>
      <c r="BG667" s="67" t="e">
        <f t="shared" si="4821"/>
        <v>#N/A</v>
      </c>
      <c r="BH667" s="67" t="e">
        <f t="shared" si="4822"/>
        <v>#N/A</v>
      </c>
      <c r="BI667" s="67" t="e">
        <f t="shared" si="4823"/>
        <v>#N/A</v>
      </c>
      <c r="BJ667" s="67" t="e">
        <f t="shared" si="4824"/>
        <v>#N/A</v>
      </c>
      <c r="BK667" s="67" t="e">
        <f t="shared" si="4825"/>
        <v>#N/A</v>
      </c>
      <c r="BL667" s="67" t="e">
        <f t="shared" si="4826"/>
        <v>#N/A</v>
      </c>
      <c r="BM667" s="67">
        <f t="shared" si="4827"/>
        <v>2090</v>
      </c>
      <c r="BN667" s="67">
        <f t="shared" si="4828"/>
        <v>2090</v>
      </c>
      <c r="BO667" s="67" t="e">
        <f t="shared" si="4829"/>
        <v>#N/A</v>
      </c>
      <c r="BP667" s="67" t="e">
        <f t="shared" si="4830"/>
        <v>#N/A</v>
      </c>
      <c r="BQ667" s="67" t="e">
        <f t="shared" si="4831"/>
        <v>#N/A</v>
      </c>
      <c r="BR667" s="67" t="e">
        <f t="shared" si="4832"/>
        <v>#N/A</v>
      </c>
      <c r="BS667" s="67" t="e">
        <f t="shared" si="4833"/>
        <v>#N/A</v>
      </c>
      <c r="BT667" s="67" t="e">
        <f t="shared" si="4834"/>
        <v>#N/A</v>
      </c>
      <c r="BU667" s="67" t="e">
        <f t="shared" si="4835"/>
        <v>#N/A</v>
      </c>
      <c r="BV667" s="67" t="e">
        <f t="shared" si="4836"/>
        <v>#N/A</v>
      </c>
      <c r="BW667" s="67" t="e">
        <f t="shared" si="4837"/>
        <v>#N/A</v>
      </c>
      <c r="BX667" s="67" t="e">
        <f t="shared" si="4838"/>
        <v>#N/A</v>
      </c>
      <c r="BY667" s="67" t="e">
        <f t="shared" si="4839"/>
        <v>#N/A</v>
      </c>
      <c r="BZ667" s="67" t="e">
        <f t="shared" si="4840"/>
        <v>#N/A</v>
      </c>
      <c r="CA667" s="67" t="e">
        <f t="shared" si="4841"/>
        <v>#N/A</v>
      </c>
      <c r="CB667" s="67" t="e">
        <f t="shared" si="4842"/>
        <v>#N/A</v>
      </c>
      <c r="CC667" s="67" t="e">
        <f t="shared" si="4843"/>
        <v>#N/A</v>
      </c>
      <c r="CD667" s="67" t="e">
        <f t="shared" si="4844"/>
        <v>#N/A</v>
      </c>
      <c r="CE667" s="67" t="e">
        <f t="shared" si="4845"/>
        <v>#N/A</v>
      </c>
      <c r="CF667" s="67" t="e">
        <f t="shared" si="4846"/>
        <v>#N/A</v>
      </c>
      <c r="CG667" s="67" t="e">
        <f t="shared" si="4847"/>
        <v>#N/A</v>
      </c>
      <c r="CH667" s="67" t="e">
        <f t="shared" si="4848"/>
        <v>#N/A</v>
      </c>
      <c r="CI667" s="67" t="e">
        <f t="shared" si="4849"/>
        <v>#N/A</v>
      </c>
      <c r="CJ667" s="67" t="e">
        <f t="shared" si="4850"/>
        <v>#N/A</v>
      </c>
      <c r="CK667" s="67" t="e">
        <f t="shared" si="4851"/>
        <v>#N/A</v>
      </c>
      <c r="CL667" s="68" t="e">
        <f t="shared" si="4852"/>
        <v>#N/A</v>
      </c>
    </row>
    <row r="668" spans="2:90" hidden="1" x14ac:dyDescent="0.4">
      <c r="B668" t="str">
        <f t="shared" si="4773"/>
        <v>2016桐生瓦斯(株)</v>
      </c>
      <c r="C668" t="str">
        <f t="shared" si="4774"/>
        <v>2016桐生瓦斯(株)</v>
      </c>
      <c r="D668">
        <v>2016</v>
      </c>
      <c r="E668">
        <v>2017</v>
      </c>
      <c r="G668" s="36" t="s">
        <v>356</v>
      </c>
      <c r="H668">
        <v>7.1000000000000005E-5</v>
      </c>
      <c r="J668">
        <v>5.1599999999999997E-4</v>
      </c>
      <c r="L668" s="60" t="s">
        <v>2369</v>
      </c>
      <c r="M668" s="61">
        <v>2016</v>
      </c>
      <c r="N668" s="62" t="s">
        <v>214</v>
      </c>
      <c r="P668" s="60" t="s">
        <v>771</v>
      </c>
      <c r="Q668" s="61" t="e">
        <f t="shared" si="4781"/>
        <v>#N/A</v>
      </c>
      <c r="R668" s="61" t="e">
        <f t="shared" si="4782"/>
        <v>#N/A</v>
      </c>
      <c r="S668" s="61" t="e">
        <f t="shared" si="4783"/>
        <v>#N/A</v>
      </c>
      <c r="T668" s="61" t="e">
        <f t="shared" si="4784"/>
        <v>#N/A</v>
      </c>
      <c r="U668" s="61" t="e">
        <f t="shared" si="4785"/>
        <v>#N/A</v>
      </c>
      <c r="V668" s="61" t="e">
        <f t="shared" si="4786"/>
        <v>#N/A</v>
      </c>
      <c r="W668" s="61" t="e">
        <f t="shared" si="4787"/>
        <v>#N/A</v>
      </c>
      <c r="X668" s="61" t="e">
        <f t="shared" si="4788"/>
        <v>#N/A</v>
      </c>
      <c r="Y668" s="61" t="e">
        <f t="shared" si="4789"/>
        <v>#N/A</v>
      </c>
      <c r="Z668" s="61" t="e">
        <f t="shared" si="4790"/>
        <v>#N/A</v>
      </c>
      <c r="AA668" s="61">
        <f t="shared" si="4791"/>
        <v>1805</v>
      </c>
      <c r="AB668" s="61">
        <f t="shared" si="4792"/>
        <v>1805</v>
      </c>
      <c r="AC668" s="61" t="e">
        <f t="shared" si="4793"/>
        <v>#N/A</v>
      </c>
      <c r="AD668" s="61" t="e">
        <f t="shared" si="4794"/>
        <v>#N/A</v>
      </c>
      <c r="AE668" s="61" t="e">
        <f t="shared" si="4795"/>
        <v>#N/A</v>
      </c>
      <c r="AF668" s="61" t="e">
        <f t="shared" si="4796"/>
        <v>#N/A</v>
      </c>
      <c r="AG668" s="61" t="e">
        <f t="shared" si="4797"/>
        <v>#N/A</v>
      </c>
      <c r="AH668" s="61" t="e">
        <f t="shared" si="4798"/>
        <v>#N/A</v>
      </c>
      <c r="AI668" s="61" t="e">
        <f t="shared" si="4943"/>
        <v>#N/A</v>
      </c>
      <c r="AJ668" s="61" t="e">
        <f t="shared" ref="AJ668" si="4992">AI668+COUNTIF($L:$L,AI$2&amp;$P668)-1</f>
        <v>#N/A</v>
      </c>
      <c r="AK668" s="61" t="e">
        <f t="shared" si="4945"/>
        <v>#N/A</v>
      </c>
      <c r="AL668" s="61" t="e">
        <f t="shared" ref="AL668" si="4993">AK668+COUNTIF($L:$L,AK$2&amp;$P668)-1</f>
        <v>#N/A</v>
      </c>
      <c r="AM668" s="61" t="e">
        <f t="shared" si="4947"/>
        <v>#N/A</v>
      </c>
      <c r="AN668" s="61" t="e">
        <f t="shared" ref="AN668" si="4994">AM668+COUNTIF($L:$L,AM$2&amp;$P668)-1</f>
        <v>#N/A</v>
      </c>
      <c r="AO668" s="61" t="e">
        <f t="shared" si="4949"/>
        <v>#N/A</v>
      </c>
      <c r="AP668" s="61" t="e">
        <f t="shared" ref="AP668" si="4995">AO668+COUNTIF($L:$L,AO$2&amp;$P668)-1</f>
        <v>#N/A</v>
      </c>
      <c r="AQ668" s="61" t="e">
        <f t="shared" si="4951"/>
        <v>#N/A</v>
      </c>
      <c r="AR668" s="61" t="e">
        <f t="shared" ref="AR668" si="4996">AQ668+COUNTIF($L:$L,AQ$2&amp;$P668)-1</f>
        <v>#N/A</v>
      </c>
      <c r="AS668" s="61" t="e">
        <f t="shared" si="4953"/>
        <v>#N/A</v>
      </c>
      <c r="AT668" s="61" t="e">
        <f t="shared" ref="AT668" si="4997">AS668+COUNTIF($L:$L,AS$2&amp;$P668)-1</f>
        <v>#N/A</v>
      </c>
      <c r="AU668" s="61" t="e">
        <f t="shared" si="4955"/>
        <v>#N/A</v>
      </c>
      <c r="AV668" s="61" t="e">
        <f t="shared" si="4812"/>
        <v>#N/A</v>
      </c>
      <c r="AW668" s="61" t="e">
        <f t="shared" si="4813"/>
        <v>#N/A</v>
      </c>
      <c r="AX668" s="61" t="e">
        <f t="shared" si="4814"/>
        <v>#N/A</v>
      </c>
      <c r="AY668" s="61" t="e">
        <f t="shared" si="4815"/>
        <v>#N/A</v>
      </c>
      <c r="AZ668" s="62" t="e">
        <f t="shared" si="4816"/>
        <v>#N/A</v>
      </c>
      <c r="BB668" s="69" t="s">
        <v>771</v>
      </c>
      <c r="BC668" s="70" t="e">
        <f t="shared" si="4817"/>
        <v>#N/A</v>
      </c>
      <c r="BD668" s="70" t="e">
        <f t="shared" si="4818"/>
        <v>#N/A</v>
      </c>
      <c r="BE668" s="70" t="e">
        <f t="shared" si="4819"/>
        <v>#N/A</v>
      </c>
      <c r="BF668" s="70" t="e">
        <f t="shared" si="4820"/>
        <v>#N/A</v>
      </c>
      <c r="BG668" s="70" t="e">
        <f t="shared" si="4821"/>
        <v>#N/A</v>
      </c>
      <c r="BH668" s="70" t="e">
        <f t="shared" si="4822"/>
        <v>#N/A</v>
      </c>
      <c r="BI668" s="70" t="e">
        <f t="shared" si="4823"/>
        <v>#N/A</v>
      </c>
      <c r="BJ668" s="70" t="e">
        <f t="shared" si="4824"/>
        <v>#N/A</v>
      </c>
      <c r="BK668" s="70" t="e">
        <f t="shared" si="4825"/>
        <v>#N/A</v>
      </c>
      <c r="BL668" s="70" t="e">
        <f t="shared" si="4826"/>
        <v>#N/A</v>
      </c>
      <c r="BM668" s="70">
        <f t="shared" si="4827"/>
        <v>2091</v>
      </c>
      <c r="BN668" s="70">
        <f t="shared" si="4828"/>
        <v>2091</v>
      </c>
      <c r="BO668" s="70" t="e">
        <f t="shared" si="4829"/>
        <v>#N/A</v>
      </c>
      <c r="BP668" s="70" t="e">
        <f t="shared" si="4830"/>
        <v>#N/A</v>
      </c>
      <c r="BQ668" s="70" t="e">
        <f t="shared" si="4831"/>
        <v>#N/A</v>
      </c>
      <c r="BR668" s="70" t="e">
        <f t="shared" si="4832"/>
        <v>#N/A</v>
      </c>
      <c r="BS668" s="70" t="e">
        <f t="shared" si="4833"/>
        <v>#N/A</v>
      </c>
      <c r="BT668" s="70" t="e">
        <f t="shared" si="4834"/>
        <v>#N/A</v>
      </c>
      <c r="BU668" s="70" t="e">
        <f t="shared" si="4835"/>
        <v>#N/A</v>
      </c>
      <c r="BV668" s="70" t="e">
        <f t="shared" si="4836"/>
        <v>#N/A</v>
      </c>
      <c r="BW668" s="70" t="e">
        <f t="shared" si="4837"/>
        <v>#N/A</v>
      </c>
      <c r="BX668" s="70" t="e">
        <f t="shared" si="4838"/>
        <v>#N/A</v>
      </c>
      <c r="BY668" s="70" t="e">
        <f t="shared" si="4839"/>
        <v>#N/A</v>
      </c>
      <c r="BZ668" s="70" t="e">
        <f t="shared" si="4840"/>
        <v>#N/A</v>
      </c>
      <c r="CA668" s="70" t="e">
        <f t="shared" si="4841"/>
        <v>#N/A</v>
      </c>
      <c r="CB668" s="70" t="e">
        <f t="shared" si="4842"/>
        <v>#N/A</v>
      </c>
      <c r="CC668" s="70" t="e">
        <f t="shared" si="4843"/>
        <v>#N/A</v>
      </c>
      <c r="CD668" s="70" t="e">
        <f t="shared" si="4844"/>
        <v>#N/A</v>
      </c>
      <c r="CE668" s="70" t="e">
        <f t="shared" si="4845"/>
        <v>#N/A</v>
      </c>
      <c r="CF668" s="70" t="e">
        <f t="shared" si="4846"/>
        <v>#N/A</v>
      </c>
      <c r="CG668" s="70" t="e">
        <f t="shared" si="4847"/>
        <v>#N/A</v>
      </c>
      <c r="CH668" s="70" t="e">
        <f t="shared" si="4848"/>
        <v>#N/A</v>
      </c>
      <c r="CI668" s="70" t="e">
        <f t="shared" si="4849"/>
        <v>#N/A</v>
      </c>
      <c r="CJ668" s="70" t="e">
        <f t="shared" si="4850"/>
        <v>#N/A</v>
      </c>
      <c r="CK668" s="70" t="e">
        <f t="shared" si="4851"/>
        <v>#N/A</v>
      </c>
      <c r="CL668" s="71" t="e">
        <f t="shared" si="4852"/>
        <v>#N/A</v>
      </c>
    </row>
    <row r="669" spans="2:90" hidden="1" x14ac:dyDescent="0.4">
      <c r="B669" t="str">
        <f t="shared" si="4773"/>
        <v>2016森の電力(株)</v>
      </c>
      <c r="C669" t="str">
        <f t="shared" si="4774"/>
        <v>2016森の電力(株)</v>
      </c>
      <c r="D669">
        <v>2016</v>
      </c>
      <c r="E669">
        <v>2017</v>
      </c>
      <c r="G669" s="36" t="s">
        <v>357</v>
      </c>
      <c r="H669">
        <v>5.8500000000000002E-4</v>
      </c>
      <c r="J669">
        <v>5.5199999999999997E-4</v>
      </c>
      <c r="L669" s="57" t="s">
        <v>2370</v>
      </c>
      <c r="M669" s="58">
        <v>2016</v>
      </c>
      <c r="N669" s="59" t="s">
        <v>475</v>
      </c>
      <c r="P669" s="57" t="s">
        <v>772</v>
      </c>
      <c r="Q669" s="58" t="e">
        <f t="shared" si="4781"/>
        <v>#N/A</v>
      </c>
      <c r="R669" s="58" t="e">
        <f t="shared" si="4782"/>
        <v>#N/A</v>
      </c>
      <c r="S669" s="58" t="e">
        <f t="shared" si="4783"/>
        <v>#N/A</v>
      </c>
      <c r="T669" s="58" t="e">
        <f t="shared" si="4784"/>
        <v>#N/A</v>
      </c>
      <c r="U669" s="58" t="e">
        <f t="shared" si="4785"/>
        <v>#N/A</v>
      </c>
      <c r="V669" s="58" t="e">
        <f t="shared" si="4786"/>
        <v>#N/A</v>
      </c>
      <c r="W669" s="58" t="e">
        <f t="shared" si="4787"/>
        <v>#N/A</v>
      </c>
      <c r="X669" s="58" t="e">
        <f t="shared" si="4788"/>
        <v>#N/A</v>
      </c>
      <c r="Y669" s="58" t="e">
        <f t="shared" si="4789"/>
        <v>#N/A</v>
      </c>
      <c r="Z669" s="58" t="e">
        <f t="shared" si="4790"/>
        <v>#N/A</v>
      </c>
      <c r="AA669" s="58">
        <f t="shared" si="4791"/>
        <v>1806</v>
      </c>
      <c r="AB669" s="58">
        <f t="shared" si="4792"/>
        <v>1806</v>
      </c>
      <c r="AC669" s="58">
        <f t="shared" si="4793"/>
        <v>2317</v>
      </c>
      <c r="AD669" s="58">
        <f t="shared" si="4794"/>
        <v>2317</v>
      </c>
      <c r="AE669" s="58">
        <f t="shared" si="4795"/>
        <v>2857</v>
      </c>
      <c r="AF669" s="58">
        <f t="shared" si="4796"/>
        <v>2857</v>
      </c>
      <c r="AG669" s="58" t="e">
        <f t="shared" si="4797"/>
        <v>#N/A</v>
      </c>
      <c r="AH669" s="58" t="e">
        <f t="shared" si="4798"/>
        <v>#N/A</v>
      </c>
      <c r="AI669" s="58" t="e">
        <f t="shared" si="4943"/>
        <v>#N/A</v>
      </c>
      <c r="AJ669" s="58" t="e">
        <f t="shared" ref="AJ669" si="4998">AI669+COUNTIF($L:$L,AI$2&amp;$P669)-1</f>
        <v>#N/A</v>
      </c>
      <c r="AK669" s="58" t="e">
        <f t="shared" si="4945"/>
        <v>#N/A</v>
      </c>
      <c r="AL669" s="58" t="e">
        <f t="shared" ref="AL669" si="4999">AK669+COUNTIF($L:$L,AK$2&amp;$P669)-1</f>
        <v>#N/A</v>
      </c>
      <c r="AM669" s="58" t="e">
        <f t="shared" si="4947"/>
        <v>#N/A</v>
      </c>
      <c r="AN669" s="58" t="e">
        <f t="shared" ref="AN669" si="5000">AM669+COUNTIF($L:$L,AM$2&amp;$P669)-1</f>
        <v>#N/A</v>
      </c>
      <c r="AO669" s="58" t="e">
        <f t="shared" si="4949"/>
        <v>#N/A</v>
      </c>
      <c r="AP669" s="58" t="e">
        <f t="shared" ref="AP669" si="5001">AO669+COUNTIF($L:$L,AO$2&amp;$P669)-1</f>
        <v>#N/A</v>
      </c>
      <c r="AQ669" s="58" t="e">
        <f t="shared" si="4951"/>
        <v>#N/A</v>
      </c>
      <c r="AR669" s="58" t="e">
        <f t="shared" ref="AR669" si="5002">AQ669+COUNTIF($L:$L,AQ$2&amp;$P669)-1</f>
        <v>#N/A</v>
      </c>
      <c r="AS669" s="58" t="e">
        <f t="shared" si="4953"/>
        <v>#N/A</v>
      </c>
      <c r="AT669" s="58" t="e">
        <f t="shared" ref="AT669" si="5003">AS669+COUNTIF($L:$L,AS$2&amp;$P669)-1</f>
        <v>#N/A</v>
      </c>
      <c r="AU669" s="58" t="e">
        <f t="shared" si="4955"/>
        <v>#N/A</v>
      </c>
      <c r="AV669" s="58" t="e">
        <f t="shared" si="4812"/>
        <v>#N/A</v>
      </c>
      <c r="AW669" s="58" t="e">
        <f t="shared" si="4813"/>
        <v>#N/A</v>
      </c>
      <c r="AX669" s="58" t="e">
        <f t="shared" si="4814"/>
        <v>#N/A</v>
      </c>
      <c r="AY669" s="58" t="e">
        <f t="shared" si="4815"/>
        <v>#N/A</v>
      </c>
      <c r="AZ669" s="59" t="e">
        <f t="shared" si="4816"/>
        <v>#N/A</v>
      </c>
      <c r="BB669" s="66" t="s">
        <v>772</v>
      </c>
      <c r="BC669" s="67" t="e">
        <f t="shared" si="4817"/>
        <v>#N/A</v>
      </c>
      <c r="BD669" s="67" t="e">
        <f t="shared" si="4818"/>
        <v>#N/A</v>
      </c>
      <c r="BE669" s="67" t="e">
        <f t="shared" si="4819"/>
        <v>#N/A</v>
      </c>
      <c r="BF669" s="67" t="e">
        <f t="shared" si="4820"/>
        <v>#N/A</v>
      </c>
      <c r="BG669" s="67" t="e">
        <f t="shared" si="4821"/>
        <v>#N/A</v>
      </c>
      <c r="BH669" s="67" t="e">
        <f t="shared" si="4822"/>
        <v>#N/A</v>
      </c>
      <c r="BI669" s="67" t="e">
        <f t="shared" si="4823"/>
        <v>#N/A</v>
      </c>
      <c r="BJ669" s="67" t="e">
        <f t="shared" si="4824"/>
        <v>#N/A</v>
      </c>
      <c r="BK669" s="67" t="e">
        <f t="shared" si="4825"/>
        <v>#N/A</v>
      </c>
      <c r="BL669" s="67" t="e">
        <f t="shared" si="4826"/>
        <v>#N/A</v>
      </c>
      <c r="BM669" s="67">
        <f t="shared" si="4827"/>
        <v>2092</v>
      </c>
      <c r="BN669" s="67">
        <f t="shared" si="4828"/>
        <v>2092</v>
      </c>
      <c r="BO669" s="67">
        <f t="shared" si="4829"/>
        <v>2891</v>
      </c>
      <c r="BP669" s="67">
        <f t="shared" si="4830"/>
        <v>2891</v>
      </c>
      <c r="BQ669" s="67">
        <f t="shared" si="4831"/>
        <v>3908</v>
      </c>
      <c r="BR669" s="67">
        <f t="shared" si="4832"/>
        <v>3908</v>
      </c>
      <c r="BS669" s="67" t="e">
        <f t="shared" si="4833"/>
        <v>#N/A</v>
      </c>
      <c r="BT669" s="67" t="e">
        <f t="shared" si="4834"/>
        <v>#N/A</v>
      </c>
      <c r="BU669" s="67" t="e">
        <f t="shared" si="4835"/>
        <v>#N/A</v>
      </c>
      <c r="BV669" s="67" t="e">
        <f t="shared" si="4836"/>
        <v>#N/A</v>
      </c>
      <c r="BW669" s="67" t="e">
        <f t="shared" si="4837"/>
        <v>#N/A</v>
      </c>
      <c r="BX669" s="67" t="e">
        <f t="shared" si="4838"/>
        <v>#N/A</v>
      </c>
      <c r="BY669" s="67" t="e">
        <f t="shared" si="4839"/>
        <v>#N/A</v>
      </c>
      <c r="BZ669" s="67" t="e">
        <f t="shared" si="4840"/>
        <v>#N/A</v>
      </c>
      <c r="CA669" s="67" t="e">
        <f t="shared" si="4841"/>
        <v>#N/A</v>
      </c>
      <c r="CB669" s="67" t="e">
        <f t="shared" si="4842"/>
        <v>#N/A</v>
      </c>
      <c r="CC669" s="67" t="e">
        <f t="shared" si="4843"/>
        <v>#N/A</v>
      </c>
      <c r="CD669" s="67" t="e">
        <f t="shared" si="4844"/>
        <v>#N/A</v>
      </c>
      <c r="CE669" s="67" t="e">
        <f t="shared" si="4845"/>
        <v>#N/A</v>
      </c>
      <c r="CF669" s="67" t="e">
        <f t="shared" si="4846"/>
        <v>#N/A</v>
      </c>
      <c r="CG669" s="67" t="e">
        <f t="shared" si="4847"/>
        <v>#N/A</v>
      </c>
      <c r="CH669" s="67" t="e">
        <f t="shared" si="4848"/>
        <v>#N/A</v>
      </c>
      <c r="CI669" s="67" t="e">
        <f t="shared" si="4849"/>
        <v>#N/A</v>
      </c>
      <c r="CJ669" s="67" t="e">
        <f t="shared" si="4850"/>
        <v>#N/A</v>
      </c>
      <c r="CK669" s="67" t="e">
        <f t="shared" si="4851"/>
        <v>#N/A</v>
      </c>
      <c r="CL669" s="68" t="e">
        <f t="shared" si="4852"/>
        <v>#N/A</v>
      </c>
    </row>
    <row r="670" spans="2:90" hidden="1" x14ac:dyDescent="0.4">
      <c r="B670" t="str">
        <f t="shared" si="4773"/>
        <v>2016大和ハウス工業(株)　メニューA</v>
      </c>
      <c r="C670" t="str">
        <f t="shared" si="4774"/>
        <v>2016大和ハウス工業(株)　</v>
      </c>
      <c r="D670">
        <v>2016</v>
      </c>
      <c r="E670">
        <v>2017</v>
      </c>
      <c r="G670" s="36" t="s">
        <v>473</v>
      </c>
      <c r="H670" s="40">
        <v>5.8500000000000002E-4</v>
      </c>
      <c r="I670" t="s">
        <v>279</v>
      </c>
      <c r="J670">
        <v>0</v>
      </c>
      <c r="L670" s="60" t="s">
        <v>2371</v>
      </c>
      <c r="M670" s="61">
        <v>2016</v>
      </c>
      <c r="N670" s="62" t="s">
        <v>477</v>
      </c>
      <c r="P670" s="60" t="s">
        <v>773</v>
      </c>
      <c r="Q670" s="61" t="e">
        <f t="shared" si="4781"/>
        <v>#N/A</v>
      </c>
      <c r="R670" s="61" t="e">
        <f t="shared" si="4782"/>
        <v>#N/A</v>
      </c>
      <c r="S670" s="61" t="e">
        <f t="shared" si="4783"/>
        <v>#N/A</v>
      </c>
      <c r="T670" s="61" t="e">
        <f t="shared" si="4784"/>
        <v>#N/A</v>
      </c>
      <c r="U670" s="61" t="e">
        <f t="shared" si="4785"/>
        <v>#N/A</v>
      </c>
      <c r="V670" s="61" t="e">
        <f t="shared" si="4786"/>
        <v>#N/A</v>
      </c>
      <c r="W670" s="61" t="e">
        <f t="shared" si="4787"/>
        <v>#N/A</v>
      </c>
      <c r="X670" s="61" t="e">
        <f t="shared" si="4788"/>
        <v>#N/A</v>
      </c>
      <c r="Y670" s="61" t="e">
        <f t="shared" si="4789"/>
        <v>#N/A</v>
      </c>
      <c r="Z670" s="61" t="e">
        <f t="shared" si="4790"/>
        <v>#N/A</v>
      </c>
      <c r="AA670" s="61">
        <f t="shared" si="4791"/>
        <v>1807</v>
      </c>
      <c r="AB670" s="61">
        <f t="shared" si="4792"/>
        <v>1807</v>
      </c>
      <c r="AC670" s="61">
        <f t="shared" si="4793"/>
        <v>2318</v>
      </c>
      <c r="AD670" s="61">
        <f t="shared" si="4794"/>
        <v>2318</v>
      </c>
      <c r="AE670" s="61">
        <f t="shared" si="4795"/>
        <v>2858</v>
      </c>
      <c r="AF670" s="61">
        <f t="shared" si="4796"/>
        <v>2858</v>
      </c>
      <c r="AG670" s="61" t="e">
        <f t="shared" si="4797"/>
        <v>#N/A</v>
      </c>
      <c r="AH670" s="61" t="e">
        <f t="shared" si="4798"/>
        <v>#N/A</v>
      </c>
      <c r="AI670" s="61" t="e">
        <f t="shared" si="4943"/>
        <v>#N/A</v>
      </c>
      <c r="AJ670" s="61" t="e">
        <f t="shared" ref="AJ670" si="5004">AI670+COUNTIF($L:$L,AI$2&amp;$P670)-1</f>
        <v>#N/A</v>
      </c>
      <c r="AK670" s="61" t="e">
        <f t="shared" si="4945"/>
        <v>#N/A</v>
      </c>
      <c r="AL670" s="61" t="e">
        <f t="shared" ref="AL670" si="5005">AK670+COUNTIF($L:$L,AK$2&amp;$P670)-1</f>
        <v>#N/A</v>
      </c>
      <c r="AM670" s="61" t="e">
        <f t="shared" si="4947"/>
        <v>#N/A</v>
      </c>
      <c r="AN670" s="61" t="e">
        <f t="shared" ref="AN670" si="5006">AM670+COUNTIF($L:$L,AM$2&amp;$P670)-1</f>
        <v>#N/A</v>
      </c>
      <c r="AO670" s="61" t="e">
        <f t="shared" si="4949"/>
        <v>#N/A</v>
      </c>
      <c r="AP670" s="61" t="e">
        <f t="shared" ref="AP670" si="5007">AO670+COUNTIF($L:$L,AO$2&amp;$P670)-1</f>
        <v>#N/A</v>
      </c>
      <c r="AQ670" s="61" t="e">
        <f t="shared" si="4951"/>
        <v>#N/A</v>
      </c>
      <c r="AR670" s="61" t="e">
        <f t="shared" ref="AR670" si="5008">AQ670+COUNTIF($L:$L,AQ$2&amp;$P670)-1</f>
        <v>#N/A</v>
      </c>
      <c r="AS670" s="61" t="e">
        <f t="shared" si="4953"/>
        <v>#N/A</v>
      </c>
      <c r="AT670" s="61" t="e">
        <f t="shared" ref="AT670" si="5009">AS670+COUNTIF($L:$L,AS$2&amp;$P670)-1</f>
        <v>#N/A</v>
      </c>
      <c r="AU670" s="61" t="e">
        <f t="shared" si="4955"/>
        <v>#N/A</v>
      </c>
      <c r="AV670" s="61" t="e">
        <f t="shared" si="4812"/>
        <v>#N/A</v>
      </c>
      <c r="AW670" s="61" t="e">
        <f t="shared" si="4813"/>
        <v>#N/A</v>
      </c>
      <c r="AX670" s="61" t="e">
        <f t="shared" si="4814"/>
        <v>#N/A</v>
      </c>
      <c r="AY670" s="61" t="e">
        <f t="shared" si="4815"/>
        <v>#N/A</v>
      </c>
      <c r="AZ670" s="62" t="e">
        <f t="shared" si="4816"/>
        <v>#N/A</v>
      </c>
      <c r="BB670" s="69" t="s">
        <v>773</v>
      </c>
      <c r="BC670" s="70" t="e">
        <f t="shared" si="4817"/>
        <v>#N/A</v>
      </c>
      <c r="BD670" s="70" t="e">
        <f t="shared" si="4818"/>
        <v>#N/A</v>
      </c>
      <c r="BE670" s="70" t="e">
        <f t="shared" si="4819"/>
        <v>#N/A</v>
      </c>
      <c r="BF670" s="70" t="e">
        <f t="shared" si="4820"/>
        <v>#N/A</v>
      </c>
      <c r="BG670" s="70" t="e">
        <f t="shared" si="4821"/>
        <v>#N/A</v>
      </c>
      <c r="BH670" s="70" t="e">
        <f t="shared" si="4822"/>
        <v>#N/A</v>
      </c>
      <c r="BI670" s="70" t="e">
        <f t="shared" si="4823"/>
        <v>#N/A</v>
      </c>
      <c r="BJ670" s="70" t="e">
        <f t="shared" si="4824"/>
        <v>#N/A</v>
      </c>
      <c r="BK670" s="70" t="e">
        <f t="shared" si="4825"/>
        <v>#N/A</v>
      </c>
      <c r="BL670" s="70" t="e">
        <f t="shared" si="4826"/>
        <v>#N/A</v>
      </c>
      <c r="BM670" s="70">
        <f t="shared" si="4827"/>
        <v>2093</v>
      </c>
      <c r="BN670" s="70">
        <f t="shared" si="4828"/>
        <v>2093</v>
      </c>
      <c r="BO670" s="70">
        <f t="shared" si="4829"/>
        <v>2892</v>
      </c>
      <c r="BP670" s="70">
        <f t="shared" si="4830"/>
        <v>2893</v>
      </c>
      <c r="BQ670" s="70">
        <f t="shared" si="4831"/>
        <v>3909</v>
      </c>
      <c r="BR670" s="70">
        <f t="shared" si="4832"/>
        <v>3912</v>
      </c>
      <c r="BS670" s="70" t="e">
        <f t="shared" si="4833"/>
        <v>#N/A</v>
      </c>
      <c r="BT670" s="70" t="e">
        <f t="shared" si="4834"/>
        <v>#N/A</v>
      </c>
      <c r="BU670" s="70" t="e">
        <f t="shared" si="4835"/>
        <v>#N/A</v>
      </c>
      <c r="BV670" s="70" t="e">
        <f t="shared" si="4836"/>
        <v>#N/A</v>
      </c>
      <c r="BW670" s="70" t="e">
        <f t="shared" si="4837"/>
        <v>#N/A</v>
      </c>
      <c r="BX670" s="70" t="e">
        <f t="shared" si="4838"/>
        <v>#N/A</v>
      </c>
      <c r="BY670" s="70" t="e">
        <f t="shared" si="4839"/>
        <v>#N/A</v>
      </c>
      <c r="BZ670" s="70" t="e">
        <f t="shared" si="4840"/>
        <v>#N/A</v>
      </c>
      <c r="CA670" s="70" t="e">
        <f t="shared" si="4841"/>
        <v>#N/A</v>
      </c>
      <c r="CB670" s="70" t="e">
        <f t="shared" si="4842"/>
        <v>#N/A</v>
      </c>
      <c r="CC670" s="70" t="e">
        <f t="shared" si="4843"/>
        <v>#N/A</v>
      </c>
      <c r="CD670" s="70" t="e">
        <f t="shared" si="4844"/>
        <v>#N/A</v>
      </c>
      <c r="CE670" s="70" t="e">
        <f t="shared" si="4845"/>
        <v>#N/A</v>
      </c>
      <c r="CF670" s="70" t="e">
        <f t="shared" si="4846"/>
        <v>#N/A</v>
      </c>
      <c r="CG670" s="70" t="e">
        <f t="shared" si="4847"/>
        <v>#N/A</v>
      </c>
      <c r="CH670" s="70" t="e">
        <f t="shared" si="4848"/>
        <v>#N/A</v>
      </c>
      <c r="CI670" s="70" t="e">
        <f t="shared" si="4849"/>
        <v>#N/A</v>
      </c>
      <c r="CJ670" s="70" t="e">
        <f t="shared" si="4850"/>
        <v>#N/A</v>
      </c>
      <c r="CK670" s="70" t="e">
        <f t="shared" si="4851"/>
        <v>#N/A</v>
      </c>
      <c r="CL670" s="71" t="e">
        <f t="shared" si="4852"/>
        <v>#N/A</v>
      </c>
    </row>
    <row r="671" spans="2:90" hidden="1" x14ac:dyDescent="0.4">
      <c r="B671" t="str">
        <f t="shared" si="4773"/>
        <v>2016大和ハウス工業(株)　メニューB</v>
      </c>
      <c r="C671" t="str">
        <f t="shared" si="4774"/>
        <v>2016大和ハウス工業(株)　</v>
      </c>
      <c r="D671">
        <v>2016</v>
      </c>
      <c r="E671">
        <v>2017</v>
      </c>
      <c r="G671" s="41" t="s">
        <v>473</v>
      </c>
      <c r="H671" s="40">
        <v>5.8500000000000002E-4</v>
      </c>
      <c r="I671" t="s">
        <v>13</v>
      </c>
      <c r="J671">
        <v>2.8599999999999996E-4</v>
      </c>
      <c r="L671" s="57" t="s">
        <v>2372</v>
      </c>
      <c r="M671" s="58">
        <v>2016</v>
      </c>
      <c r="N671" s="59" t="s">
        <v>373</v>
      </c>
      <c r="P671" s="57" t="s">
        <v>774</v>
      </c>
      <c r="Q671" s="58" t="e">
        <f t="shared" si="4781"/>
        <v>#N/A</v>
      </c>
      <c r="R671" s="58" t="e">
        <f t="shared" si="4782"/>
        <v>#N/A</v>
      </c>
      <c r="S671" s="58" t="e">
        <f t="shared" si="4783"/>
        <v>#N/A</v>
      </c>
      <c r="T671" s="58" t="e">
        <f t="shared" si="4784"/>
        <v>#N/A</v>
      </c>
      <c r="U671" s="58" t="e">
        <f t="shared" si="4785"/>
        <v>#N/A</v>
      </c>
      <c r="V671" s="58" t="e">
        <f t="shared" si="4786"/>
        <v>#N/A</v>
      </c>
      <c r="W671" s="58" t="e">
        <f t="shared" si="4787"/>
        <v>#N/A</v>
      </c>
      <c r="X671" s="58" t="e">
        <f t="shared" si="4788"/>
        <v>#N/A</v>
      </c>
      <c r="Y671" s="58" t="e">
        <f t="shared" si="4789"/>
        <v>#N/A</v>
      </c>
      <c r="Z671" s="58" t="e">
        <f t="shared" si="4790"/>
        <v>#N/A</v>
      </c>
      <c r="AA671" s="58">
        <f t="shared" si="4791"/>
        <v>1808</v>
      </c>
      <c r="AB671" s="58">
        <f t="shared" si="4792"/>
        <v>1808</v>
      </c>
      <c r="AC671" s="58">
        <f t="shared" si="4793"/>
        <v>2319</v>
      </c>
      <c r="AD671" s="58">
        <f t="shared" si="4794"/>
        <v>2319</v>
      </c>
      <c r="AE671" s="58">
        <f t="shared" si="4795"/>
        <v>2859</v>
      </c>
      <c r="AF671" s="58">
        <f t="shared" si="4796"/>
        <v>2859</v>
      </c>
      <c r="AG671" s="58" t="e">
        <f t="shared" si="4797"/>
        <v>#N/A</v>
      </c>
      <c r="AH671" s="58" t="e">
        <f t="shared" si="4798"/>
        <v>#N/A</v>
      </c>
      <c r="AI671" s="58" t="e">
        <f t="shared" si="4943"/>
        <v>#N/A</v>
      </c>
      <c r="AJ671" s="58" t="e">
        <f t="shared" ref="AJ671" si="5010">AI671+COUNTIF($L:$L,AI$2&amp;$P671)-1</f>
        <v>#N/A</v>
      </c>
      <c r="AK671" s="58" t="e">
        <f t="shared" si="4945"/>
        <v>#N/A</v>
      </c>
      <c r="AL671" s="58" t="e">
        <f t="shared" ref="AL671" si="5011">AK671+COUNTIF($L:$L,AK$2&amp;$P671)-1</f>
        <v>#N/A</v>
      </c>
      <c r="AM671" s="58" t="e">
        <f t="shared" si="4947"/>
        <v>#N/A</v>
      </c>
      <c r="AN671" s="58" t="e">
        <f t="shared" ref="AN671" si="5012">AM671+COUNTIF($L:$L,AM$2&amp;$P671)-1</f>
        <v>#N/A</v>
      </c>
      <c r="AO671" s="58" t="e">
        <f t="shared" si="4949"/>
        <v>#N/A</v>
      </c>
      <c r="AP671" s="58" t="e">
        <f t="shared" ref="AP671" si="5013">AO671+COUNTIF($L:$L,AO$2&amp;$P671)-1</f>
        <v>#N/A</v>
      </c>
      <c r="AQ671" s="58" t="e">
        <f t="shared" si="4951"/>
        <v>#N/A</v>
      </c>
      <c r="AR671" s="58" t="e">
        <f t="shared" ref="AR671" si="5014">AQ671+COUNTIF($L:$L,AQ$2&amp;$P671)-1</f>
        <v>#N/A</v>
      </c>
      <c r="AS671" s="58" t="e">
        <f t="shared" si="4953"/>
        <v>#N/A</v>
      </c>
      <c r="AT671" s="58" t="e">
        <f t="shared" ref="AT671" si="5015">AS671+COUNTIF($L:$L,AS$2&amp;$P671)-1</f>
        <v>#N/A</v>
      </c>
      <c r="AU671" s="58" t="e">
        <f t="shared" si="4955"/>
        <v>#N/A</v>
      </c>
      <c r="AV671" s="58" t="e">
        <f t="shared" si="4812"/>
        <v>#N/A</v>
      </c>
      <c r="AW671" s="58" t="e">
        <f t="shared" si="4813"/>
        <v>#N/A</v>
      </c>
      <c r="AX671" s="58" t="e">
        <f t="shared" si="4814"/>
        <v>#N/A</v>
      </c>
      <c r="AY671" s="58" t="e">
        <f t="shared" si="4815"/>
        <v>#N/A</v>
      </c>
      <c r="AZ671" s="59" t="e">
        <f t="shared" si="4816"/>
        <v>#N/A</v>
      </c>
      <c r="BB671" s="66" t="s">
        <v>774</v>
      </c>
      <c r="BC671" s="67" t="e">
        <f t="shared" si="4817"/>
        <v>#N/A</v>
      </c>
      <c r="BD671" s="67" t="e">
        <f t="shared" si="4818"/>
        <v>#N/A</v>
      </c>
      <c r="BE671" s="67" t="e">
        <f t="shared" si="4819"/>
        <v>#N/A</v>
      </c>
      <c r="BF671" s="67" t="e">
        <f t="shared" si="4820"/>
        <v>#N/A</v>
      </c>
      <c r="BG671" s="67" t="e">
        <f t="shared" si="4821"/>
        <v>#N/A</v>
      </c>
      <c r="BH671" s="67" t="e">
        <f t="shared" si="4822"/>
        <v>#N/A</v>
      </c>
      <c r="BI671" s="67" t="e">
        <f t="shared" si="4823"/>
        <v>#N/A</v>
      </c>
      <c r="BJ671" s="67" t="e">
        <f t="shared" si="4824"/>
        <v>#N/A</v>
      </c>
      <c r="BK671" s="67" t="e">
        <f t="shared" si="4825"/>
        <v>#N/A</v>
      </c>
      <c r="BL671" s="67" t="e">
        <f t="shared" si="4826"/>
        <v>#N/A</v>
      </c>
      <c r="BM671" s="67">
        <f t="shared" si="4827"/>
        <v>2094</v>
      </c>
      <c r="BN671" s="67">
        <f t="shared" si="4828"/>
        <v>2094</v>
      </c>
      <c r="BO671" s="67">
        <f t="shared" si="4829"/>
        <v>2894</v>
      </c>
      <c r="BP671" s="67">
        <f t="shared" si="4830"/>
        <v>2894</v>
      </c>
      <c r="BQ671" s="67">
        <f t="shared" si="4831"/>
        <v>3913</v>
      </c>
      <c r="BR671" s="67">
        <f t="shared" si="4832"/>
        <v>3913</v>
      </c>
      <c r="BS671" s="67" t="e">
        <f t="shared" si="4833"/>
        <v>#N/A</v>
      </c>
      <c r="BT671" s="67" t="e">
        <f t="shared" si="4834"/>
        <v>#N/A</v>
      </c>
      <c r="BU671" s="67" t="e">
        <f t="shared" si="4835"/>
        <v>#N/A</v>
      </c>
      <c r="BV671" s="67" t="e">
        <f t="shared" si="4836"/>
        <v>#N/A</v>
      </c>
      <c r="BW671" s="67" t="e">
        <f t="shared" si="4837"/>
        <v>#N/A</v>
      </c>
      <c r="BX671" s="67" t="e">
        <f t="shared" si="4838"/>
        <v>#N/A</v>
      </c>
      <c r="BY671" s="67" t="e">
        <f t="shared" si="4839"/>
        <v>#N/A</v>
      </c>
      <c r="BZ671" s="67" t="e">
        <f t="shared" si="4840"/>
        <v>#N/A</v>
      </c>
      <c r="CA671" s="67" t="e">
        <f t="shared" si="4841"/>
        <v>#N/A</v>
      </c>
      <c r="CB671" s="67" t="e">
        <f t="shared" si="4842"/>
        <v>#N/A</v>
      </c>
      <c r="CC671" s="67" t="e">
        <f t="shared" si="4843"/>
        <v>#N/A</v>
      </c>
      <c r="CD671" s="67" t="e">
        <f t="shared" si="4844"/>
        <v>#N/A</v>
      </c>
      <c r="CE671" s="67" t="e">
        <f t="shared" si="4845"/>
        <v>#N/A</v>
      </c>
      <c r="CF671" s="67" t="e">
        <f t="shared" si="4846"/>
        <v>#N/A</v>
      </c>
      <c r="CG671" s="67" t="e">
        <f t="shared" si="4847"/>
        <v>#N/A</v>
      </c>
      <c r="CH671" s="67" t="e">
        <f t="shared" si="4848"/>
        <v>#N/A</v>
      </c>
      <c r="CI671" s="67" t="e">
        <f t="shared" si="4849"/>
        <v>#N/A</v>
      </c>
      <c r="CJ671" s="67" t="e">
        <f t="shared" si="4850"/>
        <v>#N/A</v>
      </c>
      <c r="CK671" s="67" t="e">
        <f t="shared" si="4851"/>
        <v>#N/A</v>
      </c>
      <c r="CL671" s="68" t="e">
        <f t="shared" si="4852"/>
        <v>#N/A</v>
      </c>
    </row>
    <row r="672" spans="2:90" hidden="1" x14ac:dyDescent="0.4">
      <c r="B672" t="str">
        <f t="shared" si="4773"/>
        <v>2016大和ハウス工業(株)　(参考値)事業者全体</v>
      </c>
      <c r="C672" t="str">
        <f t="shared" si="4774"/>
        <v>2016大和ハウス工業(株)　</v>
      </c>
      <c r="D672">
        <v>2016</v>
      </c>
      <c r="E672">
        <v>2017</v>
      </c>
      <c r="G672" s="41" t="s">
        <v>473</v>
      </c>
      <c r="H672">
        <v>5.3600000000000002E-4</v>
      </c>
      <c r="I672" t="s">
        <v>605</v>
      </c>
      <c r="J672">
        <v>5.7899999999999998E-4</v>
      </c>
      <c r="L672" s="60" t="s">
        <v>2373</v>
      </c>
      <c r="M672" s="61">
        <v>2016</v>
      </c>
      <c r="N672" s="62" t="s">
        <v>374</v>
      </c>
      <c r="P672" s="60" t="s">
        <v>775</v>
      </c>
      <c r="Q672" s="61" t="e">
        <f t="shared" si="4781"/>
        <v>#N/A</v>
      </c>
      <c r="R672" s="61" t="e">
        <f t="shared" si="4782"/>
        <v>#N/A</v>
      </c>
      <c r="S672" s="61" t="e">
        <f t="shared" si="4783"/>
        <v>#N/A</v>
      </c>
      <c r="T672" s="61" t="e">
        <f t="shared" si="4784"/>
        <v>#N/A</v>
      </c>
      <c r="U672" s="61" t="e">
        <f t="shared" si="4785"/>
        <v>#N/A</v>
      </c>
      <c r="V672" s="61" t="e">
        <f t="shared" si="4786"/>
        <v>#N/A</v>
      </c>
      <c r="W672" s="61" t="e">
        <f t="shared" si="4787"/>
        <v>#N/A</v>
      </c>
      <c r="X672" s="61" t="e">
        <f t="shared" si="4788"/>
        <v>#N/A</v>
      </c>
      <c r="Y672" s="61" t="e">
        <f t="shared" si="4789"/>
        <v>#N/A</v>
      </c>
      <c r="Z672" s="61" t="e">
        <f t="shared" si="4790"/>
        <v>#N/A</v>
      </c>
      <c r="AA672" s="61">
        <f t="shared" si="4791"/>
        <v>1809</v>
      </c>
      <c r="AB672" s="61">
        <f t="shared" si="4792"/>
        <v>1809</v>
      </c>
      <c r="AC672" s="61">
        <f t="shared" si="4793"/>
        <v>2321</v>
      </c>
      <c r="AD672" s="61">
        <f t="shared" si="4794"/>
        <v>2321</v>
      </c>
      <c r="AE672" s="61" t="e">
        <f t="shared" si="4795"/>
        <v>#N/A</v>
      </c>
      <c r="AF672" s="61" t="e">
        <f t="shared" si="4796"/>
        <v>#N/A</v>
      </c>
      <c r="AG672" s="61" t="e">
        <f t="shared" si="4797"/>
        <v>#N/A</v>
      </c>
      <c r="AH672" s="61" t="e">
        <f t="shared" si="4798"/>
        <v>#N/A</v>
      </c>
      <c r="AI672" s="61" t="e">
        <f t="shared" si="4943"/>
        <v>#N/A</v>
      </c>
      <c r="AJ672" s="61" t="e">
        <f t="shared" ref="AJ672" si="5016">AI672+COUNTIF($L:$L,AI$2&amp;$P672)-1</f>
        <v>#N/A</v>
      </c>
      <c r="AK672" s="61" t="e">
        <f t="shared" si="4945"/>
        <v>#N/A</v>
      </c>
      <c r="AL672" s="61" t="e">
        <f t="shared" ref="AL672" si="5017">AK672+COUNTIF($L:$L,AK$2&amp;$P672)-1</f>
        <v>#N/A</v>
      </c>
      <c r="AM672" s="61" t="e">
        <f t="shared" si="4947"/>
        <v>#N/A</v>
      </c>
      <c r="AN672" s="61" t="e">
        <f t="shared" ref="AN672" si="5018">AM672+COUNTIF($L:$L,AM$2&amp;$P672)-1</f>
        <v>#N/A</v>
      </c>
      <c r="AO672" s="61" t="e">
        <f t="shared" si="4949"/>
        <v>#N/A</v>
      </c>
      <c r="AP672" s="61" t="e">
        <f t="shared" ref="AP672" si="5019">AO672+COUNTIF($L:$L,AO$2&amp;$P672)-1</f>
        <v>#N/A</v>
      </c>
      <c r="AQ672" s="61" t="e">
        <f t="shared" si="4951"/>
        <v>#N/A</v>
      </c>
      <c r="AR672" s="61" t="e">
        <f t="shared" ref="AR672" si="5020">AQ672+COUNTIF($L:$L,AQ$2&amp;$P672)-1</f>
        <v>#N/A</v>
      </c>
      <c r="AS672" s="61" t="e">
        <f t="shared" si="4953"/>
        <v>#N/A</v>
      </c>
      <c r="AT672" s="61" t="e">
        <f t="shared" ref="AT672" si="5021">AS672+COUNTIF($L:$L,AS$2&amp;$P672)-1</f>
        <v>#N/A</v>
      </c>
      <c r="AU672" s="61" t="e">
        <f t="shared" si="4955"/>
        <v>#N/A</v>
      </c>
      <c r="AV672" s="61" t="e">
        <f t="shared" si="4812"/>
        <v>#N/A</v>
      </c>
      <c r="AW672" s="61" t="e">
        <f t="shared" si="4813"/>
        <v>#N/A</v>
      </c>
      <c r="AX672" s="61" t="e">
        <f t="shared" si="4814"/>
        <v>#N/A</v>
      </c>
      <c r="AY672" s="61" t="e">
        <f t="shared" si="4815"/>
        <v>#N/A</v>
      </c>
      <c r="AZ672" s="62" t="e">
        <f t="shared" si="4816"/>
        <v>#N/A</v>
      </c>
      <c r="BB672" s="69" t="s">
        <v>775</v>
      </c>
      <c r="BC672" s="70" t="e">
        <f t="shared" si="4817"/>
        <v>#N/A</v>
      </c>
      <c r="BD672" s="70" t="e">
        <f t="shared" si="4818"/>
        <v>#N/A</v>
      </c>
      <c r="BE672" s="70" t="e">
        <f t="shared" si="4819"/>
        <v>#N/A</v>
      </c>
      <c r="BF672" s="70" t="e">
        <f t="shared" si="4820"/>
        <v>#N/A</v>
      </c>
      <c r="BG672" s="70" t="e">
        <f t="shared" si="4821"/>
        <v>#N/A</v>
      </c>
      <c r="BH672" s="70" t="e">
        <f t="shared" si="4822"/>
        <v>#N/A</v>
      </c>
      <c r="BI672" s="70" t="e">
        <f t="shared" si="4823"/>
        <v>#N/A</v>
      </c>
      <c r="BJ672" s="70" t="e">
        <f t="shared" si="4824"/>
        <v>#N/A</v>
      </c>
      <c r="BK672" s="70" t="e">
        <f t="shared" si="4825"/>
        <v>#N/A</v>
      </c>
      <c r="BL672" s="70" t="e">
        <f t="shared" si="4826"/>
        <v>#N/A</v>
      </c>
      <c r="BM672" s="70">
        <f t="shared" si="4827"/>
        <v>2095</v>
      </c>
      <c r="BN672" s="70">
        <f t="shared" si="4828"/>
        <v>2095</v>
      </c>
      <c r="BO672" s="70">
        <f t="shared" si="4829"/>
        <v>2896</v>
      </c>
      <c r="BP672" s="70">
        <f t="shared" si="4830"/>
        <v>2896</v>
      </c>
      <c r="BQ672" s="70" t="e">
        <f t="shared" si="4831"/>
        <v>#N/A</v>
      </c>
      <c r="BR672" s="70" t="e">
        <f t="shared" si="4832"/>
        <v>#N/A</v>
      </c>
      <c r="BS672" s="70" t="e">
        <f t="shared" si="4833"/>
        <v>#N/A</v>
      </c>
      <c r="BT672" s="70" t="e">
        <f t="shared" si="4834"/>
        <v>#N/A</v>
      </c>
      <c r="BU672" s="70" t="e">
        <f t="shared" si="4835"/>
        <v>#N/A</v>
      </c>
      <c r="BV672" s="70" t="e">
        <f t="shared" si="4836"/>
        <v>#N/A</v>
      </c>
      <c r="BW672" s="70" t="e">
        <f t="shared" si="4837"/>
        <v>#N/A</v>
      </c>
      <c r="BX672" s="70" t="e">
        <f t="shared" si="4838"/>
        <v>#N/A</v>
      </c>
      <c r="BY672" s="70" t="e">
        <f t="shared" si="4839"/>
        <v>#N/A</v>
      </c>
      <c r="BZ672" s="70" t="e">
        <f t="shared" si="4840"/>
        <v>#N/A</v>
      </c>
      <c r="CA672" s="70" t="e">
        <f t="shared" si="4841"/>
        <v>#N/A</v>
      </c>
      <c r="CB672" s="70" t="e">
        <f t="shared" si="4842"/>
        <v>#N/A</v>
      </c>
      <c r="CC672" s="70" t="e">
        <f t="shared" si="4843"/>
        <v>#N/A</v>
      </c>
      <c r="CD672" s="70" t="e">
        <f t="shared" si="4844"/>
        <v>#N/A</v>
      </c>
      <c r="CE672" s="70" t="e">
        <f t="shared" si="4845"/>
        <v>#N/A</v>
      </c>
      <c r="CF672" s="70" t="e">
        <f t="shared" si="4846"/>
        <v>#N/A</v>
      </c>
      <c r="CG672" s="70" t="e">
        <f t="shared" si="4847"/>
        <v>#N/A</v>
      </c>
      <c r="CH672" s="70" t="e">
        <f t="shared" si="4848"/>
        <v>#N/A</v>
      </c>
      <c r="CI672" s="70" t="e">
        <f t="shared" si="4849"/>
        <v>#N/A</v>
      </c>
      <c r="CJ672" s="70" t="e">
        <f t="shared" si="4850"/>
        <v>#N/A</v>
      </c>
      <c r="CK672" s="70" t="e">
        <f t="shared" si="4851"/>
        <v>#N/A</v>
      </c>
      <c r="CL672" s="71" t="e">
        <f t="shared" si="4852"/>
        <v>#N/A</v>
      </c>
    </row>
    <row r="673" spans="2:90" hidden="1" x14ac:dyDescent="0.4">
      <c r="B673" t="str">
        <f t="shared" si="4773"/>
        <v>2016(株)早稲田環境研究所</v>
      </c>
      <c r="C673" t="str">
        <f t="shared" si="4774"/>
        <v>2016(株)早稲田環境研究所</v>
      </c>
      <c r="D673">
        <v>2016</v>
      </c>
      <c r="E673">
        <v>2017</v>
      </c>
      <c r="G673" s="36" t="s">
        <v>358</v>
      </c>
      <c r="H673">
        <v>5.4299999999999997E-4</v>
      </c>
      <c r="J673">
        <v>5.0000000000000001E-4</v>
      </c>
      <c r="L673" s="57" t="s">
        <v>2374</v>
      </c>
      <c r="M673" s="58">
        <v>2016</v>
      </c>
      <c r="N673" s="59" t="s">
        <v>219</v>
      </c>
      <c r="P673" s="57" t="s">
        <v>776</v>
      </c>
      <c r="Q673" s="58" t="e">
        <f t="shared" si="4781"/>
        <v>#N/A</v>
      </c>
      <c r="R673" s="58" t="e">
        <f t="shared" si="4782"/>
        <v>#N/A</v>
      </c>
      <c r="S673" s="58" t="e">
        <f t="shared" si="4783"/>
        <v>#N/A</v>
      </c>
      <c r="T673" s="58" t="e">
        <f t="shared" si="4784"/>
        <v>#N/A</v>
      </c>
      <c r="U673" s="58" t="e">
        <f t="shared" si="4785"/>
        <v>#N/A</v>
      </c>
      <c r="V673" s="58" t="e">
        <f t="shared" si="4786"/>
        <v>#N/A</v>
      </c>
      <c r="W673" s="58" t="e">
        <f t="shared" si="4787"/>
        <v>#N/A</v>
      </c>
      <c r="X673" s="58" t="e">
        <f t="shared" si="4788"/>
        <v>#N/A</v>
      </c>
      <c r="Y673" s="58" t="e">
        <f t="shared" si="4789"/>
        <v>#N/A</v>
      </c>
      <c r="Z673" s="58" t="e">
        <f t="shared" si="4790"/>
        <v>#N/A</v>
      </c>
      <c r="AA673" s="58">
        <f t="shared" si="4791"/>
        <v>1810</v>
      </c>
      <c r="AB673" s="58">
        <f t="shared" si="4792"/>
        <v>1810</v>
      </c>
      <c r="AC673" s="58">
        <f t="shared" si="4793"/>
        <v>2322</v>
      </c>
      <c r="AD673" s="58">
        <f t="shared" si="4794"/>
        <v>2322</v>
      </c>
      <c r="AE673" s="58">
        <f t="shared" si="4795"/>
        <v>2863</v>
      </c>
      <c r="AF673" s="58">
        <f t="shared" si="4796"/>
        <v>2863</v>
      </c>
      <c r="AG673" s="58" t="e">
        <f t="shared" si="4797"/>
        <v>#N/A</v>
      </c>
      <c r="AH673" s="58" t="e">
        <f t="shared" si="4798"/>
        <v>#N/A</v>
      </c>
      <c r="AI673" s="58" t="e">
        <f t="shared" si="4943"/>
        <v>#N/A</v>
      </c>
      <c r="AJ673" s="58" t="e">
        <f t="shared" ref="AJ673" si="5022">AI673+COUNTIF($L:$L,AI$2&amp;$P673)-1</f>
        <v>#N/A</v>
      </c>
      <c r="AK673" s="58" t="e">
        <f t="shared" si="4945"/>
        <v>#N/A</v>
      </c>
      <c r="AL673" s="58" t="e">
        <f t="shared" ref="AL673" si="5023">AK673+COUNTIF($L:$L,AK$2&amp;$P673)-1</f>
        <v>#N/A</v>
      </c>
      <c r="AM673" s="58" t="e">
        <f t="shared" si="4947"/>
        <v>#N/A</v>
      </c>
      <c r="AN673" s="58" t="e">
        <f t="shared" ref="AN673" si="5024">AM673+COUNTIF($L:$L,AM$2&amp;$P673)-1</f>
        <v>#N/A</v>
      </c>
      <c r="AO673" s="58" t="e">
        <f t="shared" si="4949"/>
        <v>#N/A</v>
      </c>
      <c r="AP673" s="58" t="e">
        <f t="shared" ref="AP673" si="5025">AO673+COUNTIF($L:$L,AO$2&amp;$P673)-1</f>
        <v>#N/A</v>
      </c>
      <c r="AQ673" s="58" t="e">
        <f t="shared" si="4951"/>
        <v>#N/A</v>
      </c>
      <c r="AR673" s="58" t="e">
        <f t="shared" ref="AR673" si="5026">AQ673+COUNTIF($L:$L,AQ$2&amp;$P673)-1</f>
        <v>#N/A</v>
      </c>
      <c r="AS673" s="58" t="e">
        <f t="shared" si="4953"/>
        <v>#N/A</v>
      </c>
      <c r="AT673" s="58" t="e">
        <f t="shared" ref="AT673" si="5027">AS673+COUNTIF($L:$L,AS$2&amp;$P673)-1</f>
        <v>#N/A</v>
      </c>
      <c r="AU673" s="58" t="e">
        <f t="shared" si="4955"/>
        <v>#N/A</v>
      </c>
      <c r="AV673" s="58" t="e">
        <f t="shared" si="4812"/>
        <v>#N/A</v>
      </c>
      <c r="AW673" s="58" t="e">
        <f t="shared" si="4813"/>
        <v>#N/A</v>
      </c>
      <c r="AX673" s="58" t="e">
        <f t="shared" si="4814"/>
        <v>#N/A</v>
      </c>
      <c r="AY673" s="58" t="e">
        <f t="shared" si="4815"/>
        <v>#N/A</v>
      </c>
      <c r="AZ673" s="59" t="e">
        <f t="shared" si="4816"/>
        <v>#N/A</v>
      </c>
      <c r="BB673" s="66" t="s">
        <v>776</v>
      </c>
      <c r="BC673" s="67" t="e">
        <f t="shared" si="4817"/>
        <v>#N/A</v>
      </c>
      <c r="BD673" s="67" t="e">
        <f t="shared" si="4818"/>
        <v>#N/A</v>
      </c>
      <c r="BE673" s="67" t="e">
        <f t="shared" si="4819"/>
        <v>#N/A</v>
      </c>
      <c r="BF673" s="67" t="e">
        <f t="shared" si="4820"/>
        <v>#N/A</v>
      </c>
      <c r="BG673" s="67" t="e">
        <f t="shared" si="4821"/>
        <v>#N/A</v>
      </c>
      <c r="BH673" s="67" t="e">
        <f t="shared" si="4822"/>
        <v>#N/A</v>
      </c>
      <c r="BI673" s="67" t="e">
        <f t="shared" si="4823"/>
        <v>#N/A</v>
      </c>
      <c r="BJ673" s="67" t="e">
        <f t="shared" si="4824"/>
        <v>#N/A</v>
      </c>
      <c r="BK673" s="67" t="e">
        <f t="shared" si="4825"/>
        <v>#N/A</v>
      </c>
      <c r="BL673" s="67" t="e">
        <f t="shared" si="4826"/>
        <v>#N/A</v>
      </c>
      <c r="BM673" s="67">
        <f t="shared" si="4827"/>
        <v>2096</v>
      </c>
      <c r="BN673" s="67">
        <f t="shared" si="4828"/>
        <v>2096</v>
      </c>
      <c r="BO673" s="67">
        <f t="shared" si="4829"/>
        <v>2897</v>
      </c>
      <c r="BP673" s="67">
        <f t="shared" si="4830"/>
        <v>2897</v>
      </c>
      <c r="BQ673" s="67">
        <f t="shared" si="4831"/>
        <v>3917</v>
      </c>
      <c r="BR673" s="67">
        <f t="shared" si="4832"/>
        <v>3917</v>
      </c>
      <c r="BS673" s="67" t="e">
        <f t="shared" si="4833"/>
        <v>#N/A</v>
      </c>
      <c r="BT673" s="67" t="e">
        <f t="shared" si="4834"/>
        <v>#N/A</v>
      </c>
      <c r="BU673" s="67" t="e">
        <f t="shared" si="4835"/>
        <v>#N/A</v>
      </c>
      <c r="BV673" s="67" t="e">
        <f t="shared" si="4836"/>
        <v>#N/A</v>
      </c>
      <c r="BW673" s="67" t="e">
        <f t="shared" si="4837"/>
        <v>#N/A</v>
      </c>
      <c r="BX673" s="67" t="e">
        <f t="shared" si="4838"/>
        <v>#N/A</v>
      </c>
      <c r="BY673" s="67" t="e">
        <f t="shared" si="4839"/>
        <v>#N/A</v>
      </c>
      <c r="BZ673" s="67" t="e">
        <f t="shared" si="4840"/>
        <v>#N/A</v>
      </c>
      <c r="CA673" s="67" t="e">
        <f t="shared" si="4841"/>
        <v>#N/A</v>
      </c>
      <c r="CB673" s="67" t="e">
        <f t="shared" si="4842"/>
        <v>#N/A</v>
      </c>
      <c r="CC673" s="67" t="e">
        <f t="shared" si="4843"/>
        <v>#N/A</v>
      </c>
      <c r="CD673" s="67" t="e">
        <f t="shared" si="4844"/>
        <v>#N/A</v>
      </c>
      <c r="CE673" s="67" t="e">
        <f t="shared" si="4845"/>
        <v>#N/A</v>
      </c>
      <c r="CF673" s="67" t="e">
        <f t="shared" si="4846"/>
        <v>#N/A</v>
      </c>
      <c r="CG673" s="67" t="e">
        <f t="shared" si="4847"/>
        <v>#N/A</v>
      </c>
      <c r="CH673" s="67" t="e">
        <f t="shared" si="4848"/>
        <v>#N/A</v>
      </c>
      <c r="CI673" s="67" t="e">
        <f t="shared" si="4849"/>
        <v>#N/A</v>
      </c>
      <c r="CJ673" s="67" t="e">
        <f t="shared" si="4850"/>
        <v>#N/A</v>
      </c>
      <c r="CK673" s="67" t="e">
        <f t="shared" si="4851"/>
        <v>#N/A</v>
      </c>
      <c r="CL673" s="68" t="e">
        <f t="shared" si="4852"/>
        <v>#N/A</v>
      </c>
    </row>
    <row r="674" spans="2:90" hidden="1" x14ac:dyDescent="0.4">
      <c r="B674" t="str">
        <f t="shared" si="4773"/>
        <v>2016ＨＴＢエナジー(株)</v>
      </c>
      <c r="C674" t="str">
        <f t="shared" si="4774"/>
        <v>2016ＨＴＢエナジー(株)</v>
      </c>
      <c r="D674">
        <v>2016</v>
      </c>
      <c r="E674">
        <v>2017</v>
      </c>
      <c r="G674" s="36" t="s">
        <v>180</v>
      </c>
      <c r="H674">
        <v>6.4099999999999997E-4</v>
      </c>
      <c r="J674">
        <v>5.0699999999999996E-4</v>
      </c>
      <c r="L674" s="60" t="s">
        <v>2375</v>
      </c>
      <c r="M674" s="61">
        <v>2016</v>
      </c>
      <c r="N674" s="62" t="s">
        <v>375</v>
      </c>
      <c r="P674" s="60" t="s">
        <v>777</v>
      </c>
      <c r="Q674" s="61" t="e">
        <f t="shared" si="4781"/>
        <v>#N/A</v>
      </c>
      <c r="R674" s="61" t="e">
        <f t="shared" si="4782"/>
        <v>#N/A</v>
      </c>
      <c r="S674" s="61" t="e">
        <f t="shared" si="4783"/>
        <v>#N/A</v>
      </c>
      <c r="T674" s="61" t="e">
        <f t="shared" si="4784"/>
        <v>#N/A</v>
      </c>
      <c r="U674" s="61" t="e">
        <f t="shared" si="4785"/>
        <v>#N/A</v>
      </c>
      <c r="V674" s="61" t="e">
        <f t="shared" si="4786"/>
        <v>#N/A</v>
      </c>
      <c r="W674" s="61" t="e">
        <f t="shared" si="4787"/>
        <v>#N/A</v>
      </c>
      <c r="X674" s="61" t="e">
        <f t="shared" si="4788"/>
        <v>#N/A</v>
      </c>
      <c r="Y674" s="61" t="e">
        <f t="shared" si="4789"/>
        <v>#N/A</v>
      </c>
      <c r="Z674" s="61" t="e">
        <f t="shared" si="4790"/>
        <v>#N/A</v>
      </c>
      <c r="AA674" s="61">
        <f t="shared" si="4791"/>
        <v>1811</v>
      </c>
      <c r="AB674" s="61">
        <f t="shared" si="4792"/>
        <v>1811</v>
      </c>
      <c r="AC674" s="61">
        <f t="shared" si="4793"/>
        <v>2323</v>
      </c>
      <c r="AD674" s="61">
        <f t="shared" si="4794"/>
        <v>2323</v>
      </c>
      <c r="AE674" s="61">
        <f t="shared" si="4795"/>
        <v>2864</v>
      </c>
      <c r="AF674" s="61">
        <f t="shared" si="4796"/>
        <v>2864</v>
      </c>
      <c r="AG674" s="61" t="e">
        <f t="shared" si="4797"/>
        <v>#N/A</v>
      </c>
      <c r="AH674" s="61" t="e">
        <f t="shared" si="4798"/>
        <v>#N/A</v>
      </c>
      <c r="AI674" s="61" t="e">
        <f t="shared" si="4943"/>
        <v>#N/A</v>
      </c>
      <c r="AJ674" s="61" t="e">
        <f t="shared" ref="AJ674" si="5028">AI674+COUNTIF($L:$L,AI$2&amp;$P674)-1</f>
        <v>#N/A</v>
      </c>
      <c r="AK674" s="61" t="e">
        <f t="shared" si="4945"/>
        <v>#N/A</v>
      </c>
      <c r="AL674" s="61" t="e">
        <f t="shared" ref="AL674" si="5029">AK674+COUNTIF($L:$L,AK$2&amp;$P674)-1</f>
        <v>#N/A</v>
      </c>
      <c r="AM674" s="61" t="e">
        <f t="shared" si="4947"/>
        <v>#N/A</v>
      </c>
      <c r="AN674" s="61" t="e">
        <f t="shared" ref="AN674" si="5030">AM674+COUNTIF($L:$L,AM$2&amp;$P674)-1</f>
        <v>#N/A</v>
      </c>
      <c r="AO674" s="61" t="e">
        <f t="shared" si="4949"/>
        <v>#N/A</v>
      </c>
      <c r="AP674" s="61" t="e">
        <f t="shared" ref="AP674" si="5031">AO674+COUNTIF($L:$L,AO$2&amp;$P674)-1</f>
        <v>#N/A</v>
      </c>
      <c r="AQ674" s="61" t="e">
        <f t="shared" si="4951"/>
        <v>#N/A</v>
      </c>
      <c r="AR674" s="61" t="e">
        <f t="shared" ref="AR674" si="5032">AQ674+COUNTIF($L:$L,AQ$2&amp;$P674)-1</f>
        <v>#N/A</v>
      </c>
      <c r="AS674" s="61" t="e">
        <f t="shared" si="4953"/>
        <v>#N/A</v>
      </c>
      <c r="AT674" s="61" t="e">
        <f t="shared" ref="AT674" si="5033">AS674+COUNTIF($L:$L,AS$2&amp;$P674)-1</f>
        <v>#N/A</v>
      </c>
      <c r="AU674" s="61" t="e">
        <f t="shared" si="4955"/>
        <v>#N/A</v>
      </c>
      <c r="AV674" s="61" t="e">
        <f t="shared" si="4812"/>
        <v>#N/A</v>
      </c>
      <c r="AW674" s="61" t="e">
        <f t="shared" si="4813"/>
        <v>#N/A</v>
      </c>
      <c r="AX674" s="61" t="e">
        <f t="shared" si="4814"/>
        <v>#N/A</v>
      </c>
      <c r="AY674" s="61" t="e">
        <f t="shared" si="4815"/>
        <v>#N/A</v>
      </c>
      <c r="AZ674" s="62" t="e">
        <f t="shared" si="4816"/>
        <v>#N/A</v>
      </c>
      <c r="BB674" s="69" t="s">
        <v>777</v>
      </c>
      <c r="BC674" s="70" t="e">
        <f t="shared" si="4817"/>
        <v>#N/A</v>
      </c>
      <c r="BD674" s="70" t="e">
        <f t="shared" si="4818"/>
        <v>#N/A</v>
      </c>
      <c r="BE674" s="70" t="e">
        <f t="shared" si="4819"/>
        <v>#N/A</v>
      </c>
      <c r="BF674" s="70" t="e">
        <f t="shared" si="4820"/>
        <v>#N/A</v>
      </c>
      <c r="BG674" s="70" t="e">
        <f t="shared" si="4821"/>
        <v>#N/A</v>
      </c>
      <c r="BH674" s="70" t="e">
        <f t="shared" si="4822"/>
        <v>#N/A</v>
      </c>
      <c r="BI674" s="70" t="e">
        <f t="shared" si="4823"/>
        <v>#N/A</v>
      </c>
      <c r="BJ674" s="70" t="e">
        <f t="shared" si="4824"/>
        <v>#N/A</v>
      </c>
      <c r="BK674" s="70" t="e">
        <f t="shared" si="4825"/>
        <v>#N/A</v>
      </c>
      <c r="BL674" s="70" t="e">
        <f t="shared" si="4826"/>
        <v>#N/A</v>
      </c>
      <c r="BM674" s="70">
        <f t="shared" si="4827"/>
        <v>2097</v>
      </c>
      <c r="BN674" s="70">
        <f t="shared" si="4828"/>
        <v>2097</v>
      </c>
      <c r="BO674" s="70">
        <f t="shared" si="4829"/>
        <v>2898</v>
      </c>
      <c r="BP674" s="70">
        <f t="shared" si="4830"/>
        <v>2898</v>
      </c>
      <c r="BQ674" s="70">
        <f t="shared" si="4831"/>
        <v>3918</v>
      </c>
      <c r="BR674" s="70">
        <f t="shared" si="4832"/>
        <v>3918</v>
      </c>
      <c r="BS674" s="70" t="e">
        <f t="shared" si="4833"/>
        <v>#N/A</v>
      </c>
      <c r="BT674" s="70" t="e">
        <f t="shared" si="4834"/>
        <v>#N/A</v>
      </c>
      <c r="BU674" s="70" t="e">
        <f t="shared" si="4835"/>
        <v>#N/A</v>
      </c>
      <c r="BV674" s="70" t="e">
        <f t="shared" si="4836"/>
        <v>#N/A</v>
      </c>
      <c r="BW674" s="70" t="e">
        <f t="shared" si="4837"/>
        <v>#N/A</v>
      </c>
      <c r="BX674" s="70" t="e">
        <f t="shared" si="4838"/>
        <v>#N/A</v>
      </c>
      <c r="BY674" s="70" t="e">
        <f t="shared" si="4839"/>
        <v>#N/A</v>
      </c>
      <c r="BZ674" s="70" t="e">
        <f t="shared" si="4840"/>
        <v>#N/A</v>
      </c>
      <c r="CA674" s="70" t="e">
        <f t="shared" si="4841"/>
        <v>#N/A</v>
      </c>
      <c r="CB674" s="70" t="e">
        <f t="shared" si="4842"/>
        <v>#N/A</v>
      </c>
      <c r="CC674" s="70" t="e">
        <f t="shared" si="4843"/>
        <v>#N/A</v>
      </c>
      <c r="CD674" s="70" t="e">
        <f t="shared" si="4844"/>
        <v>#N/A</v>
      </c>
      <c r="CE674" s="70" t="e">
        <f t="shared" si="4845"/>
        <v>#N/A</v>
      </c>
      <c r="CF674" s="70" t="e">
        <f t="shared" si="4846"/>
        <v>#N/A</v>
      </c>
      <c r="CG674" s="70" t="e">
        <f t="shared" si="4847"/>
        <v>#N/A</v>
      </c>
      <c r="CH674" s="70" t="e">
        <f t="shared" si="4848"/>
        <v>#N/A</v>
      </c>
      <c r="CI674" s="70" t="e">
        <f t="shared" si="4849"/>
        <v>#N/A</v>
      </c>
      <c r="CJ674" s="70" t="e">
        <f t="shared" si="4850"/>
        <v>#N/A</v>
      </c>
      <c r="CK674" s="70" t="e">
        <f t="shared" si="4851"/>
        <v>#N/A</v>
      </c>
      <c r="CL674" s="71" t="e">
        <f t="shared" si="4852"/>
        <v>#N/A</v>
      </c>
    </row>
    <row r="675" spans="2:90" hidden="1" x14ac:dyDescent="0.4">
      <c r="B675" t="str">
        <f t="shared" si="4773"/>
        <v>2016(株)アシストワンエナジー</v>
      </c>
      <c r="C675" t="str">
        <f t="shared" si="4774"/>
        <v>2016(株)アシストワンエナジー</v>
      </c>
      <c r="D675">
        <v>2016</v>
      </c>
      <c r="E675">
        <v>2017</v>
      </c>
      <c r="G675" s="36" t="s">
        <v>193</v>
      </c>
      <c r="H675">
        <v>5.5100000000000006E-4</v>
      </c>
      <c r="J675">
        <v>3.9599999999999998E-4</v>
      </c>
      <c r="L675" s="57" t="s">
        <v>2376</v>
      </c>
      <c r="M675" s="58">
        <v>2016</v>
      </c>
      <c r="N675" s="59" t="s">
        <v>376</v>
      </c>
      <c r="P675" s="57" t="s">
        <v>778</v>
      </c>
      <c r="Q675" s="58" t="e">
        <f t="shared" si="4781"/>
        <v>#N/A</v>
      </c>
      <c r="R675" s="58" t="e">
        <f t="shared" si="4782"/>
        <v>#N/A</v>
      </c>
      <c r="S675" s="58" t="e">
        <f t="shared" si="4783"/>
        <v>#N/A</v>
      </c>
      <c r="T675" s="58" t="e">
        <f t="shared" si="4784"/>
        <v>#N/A</v>
      </c>
      <c r="U675" s="58" t="e">
        <f t="shared" si="4785"/>
        <v>#N/A</v>
      </c>
      <c r="V675" s="58" t="e">
        <f t="shared" si="4786"/>
        <v>#N/A</v>
      </c>
      <c r="W675" s="58" t="e">
        <f t="shared" si="4787"/>
        <v>#N/A</v>
      </c>
      <c r="X675" s="58" t="e">
        <f t="shared" si="4788"/>
        <v>#N/A</v>
      </c>
      <c r="Y675" s="58" t="e">
        <f t="shared" si="4789"/>
        <v>#N/A</v>
      </c>
      <c r="Z675" s="58" t="e">
        <f t="shared" si="4790"/>
        <v>#N/A</v>
      </c>
      <c r="AA675" s="58">
        <f t="shared" si="4791"/>
        <v>1812</v>
      </c>
      <c r="AB675" s="58">
        <f t="shared" si="4792"/>
        <v>1812</v>
      </c>
      <c r="AC675" s="58">
        <f t="shared" si="4793"/>
        <v>2324</v>
      </c>
      <c r="AD675" s="58">
        <f t="shared" si="4794"/>
        <v>2324</v>
      </c>
      <c r="AE675" s="58">
        <f t="shared" si="4795"/>
        <v>2865</v>
      </c>
      <c r="AF675" s="58">
        <f t="shared" si="4796"/>
        <v>2865</v>
      </c>
      <c r="AG675" s="58" t="e">
        <f t="shared" si="4797"/>
        <v>#N/A</v>
      </c>
      <c r="AH675" s="58" t="e">
        <f t="shared" si="4798"/>
        <v>#N/A</v>
      </c>
      <c r="AI675" s="58" t="e">
        <f t="shared" si="4943"/>
        <v>#N/A</v>
      </c>
      <c r="AJ675" s="58" t="e">
        <f t="shared" ref="AJ675" si="5034">AI675+COUNTIF($L:$L,AI$2&amp;$P675)-1</f>
        <v>#N/A</v>
      </c>
      <c r="AK675" s="58" t="e">
        <f t="shared" si="4945"/>
        <v>#N/A</v>
      </c>
      <c r="AL675" s="58" t="e">
        <f t="shared" ref="AL675" si="5035">AK675+COUNTIF($L:$L,AK$2&amp;$P675)-1</f>
        <v>#N/A</v>
      </c>
      <c r="AM675" s="58" t="e">
        <f t="shared" si="4947"/>
        <v>#N/A</v>
      </c>
      <c r="AN675" s="58" t="e">
        <f t="shared" ref="AN675" si="5036">AM675+COUNTIF($L:$L,AM$2&amp;$P675)-1</f>
        <v>#N/A</v>
      </c>
      <c r="AO675" s="58" t="e">
        <f t="shared" si="4949"/>
        <v>#N/A</v>
      </c>
      <c r="AP675" s="58" t="e">
        <f t="shared" ref="AP675" si="5037">AO675+COUNTIF($L:$L,AO$2&amp;$P675)-1</f>
        <v>#N/A</v>
      </c>
      <c r="AQ675" s="58" t="e">
        <f t="shared" si="4951"/>
        <v>#N/A</v>
      </c>
      <c r="AR675" s="58" t="e">
        <f t="shared" ref="AR675" si="5038">AQ675+COUNTIF($L:$L,AQ$2&amp;$P675)-1</f>
        <v>#N/A</v>
      </c>
      <c r="AS675" s="58" t="e">
        <f t="shared" si="4953"/>
        <v>#N/A</v>
      </c>
      <c r="AT675" s="58" t="e">
        <f t="shared" ref="AT675" si="5039">AS675+COUNTIF($L:$L,AS$2&amp;$P675)-1</f>
        <v>#N/A</v>
      </c>
      <c r="AU675" s="58" t="e">
        <f t="shared" si="4955"/>
        <v>#N/A</v>
      </c>
      <c r="AV675" s="58" t="e">
        <f t="shared" si="4812"/>
        <v>#N/A</v>
      </c>
      <c r="AW675" s="58" t="e">
        <f t="shared" si="4813"/>
        <v>#N/A</v>
      </c>
      <c r="AX675" s="58" t="e">
        <f t="shared" si="4814"/>
        <v>#N/A</v>
      </c>
      <c r="AY675" s="58" t="e">
        <f t="shared" si="4815"/>
        <v>#N/A</v>
      </c>
      <c r="AZ675" s="59" t="e">
        <f t="shared" si="4816"/>
        <v>#N/A</v>
      </c>
      <c r="BB675" s="66" t="s">
        <v>778</v>
      </c>
      <c r="BC675" s="67" t="e">
        <f t="shared" si="4817"/>
        <v>#N/A</v>
      </c>
      <c r="BD675" s="67" t="e">
        <f t="shared" si="4818"/>
        <v>#N/A</v>
      </c>
      <c r="BE675" s="67" t="e">
        <f t="shared" si="4819"/>
        <v>#N/A</v>
      </c>
      <c r="BF675" s="67" t="e">
        <f t="shared" si="4820"/>
        <v>#N/A</v>
      </c>
      <c r="BG675" s="67" t="e">
        <f t="shared" si="4821"/>
        <v>#N/A</v>
      </c>
      <c r="BH675" s="67" t="e">
        <f t="shared" si="4822"/>
        <v>#N/A</v>
      </c>
      <c r="BI675" s="67" t="e">
        <f t="shared" si="4823"/>
        <v>#N/A</v>
      </c>
      <c r="BJ675" s="67" t="e">
        <f t="shared" si="4824"/>
        <v>#N/A</v>
      </c>
      <c r="BK675" s="67" t="e">
        <f t="shared" si="4825"/>
        <v>#N/A</v>
      </c>
      <c r="BL675" s="67" t="e">
        <f t="shared" si="4826"/>
        <v>#N/A</v>
      </c>
      <c r="BM675" s="67">
        <f t="shared" si="4827"/>
        <v>2098</v>
      </c>
      <c r="BN675" s="67">
        <f t="shared" si="4828"/>
        <v>2098</v>
      </c>
      <c r="BO675" s="67">
        <f t="shared" si="4829"/>
        <v>2899</v>
      </c>
      <c r="BP675" s="67">
        <f t="shared" si="4830"/>
        <v>2899</v>
      </c>
      <c r="BQ675" s="67">
        <f t="shared" si="4831"/>
        <v>3919</v>
      </c>
      <c r="BR675" s="67">
        <f t="shared" si="4832"/>
        <v>3919</v>
      </c>
      <c r="BS675" s="67" t="e">
        <f t="shared" si="4833"/>
        <v>#N/A</v>
      </c>
      <c r="BT675" s="67" t="e">
        <f t="shared" si="4834"/>
        <v>#N/A</v>
      </c>
      <c r="BU675" s="67" t="e">
        <f t="shared" si="4835"/>
        <v>#N/A</v>
      </c>
      <c r="BV675" s="67" t="e">
        <f t="shared" si="4836"/>
        <v>#N/A</v>
      </c>
      <c r="BW675" s="67" t="e">
        <f t="shared" si="4837"/>
        <v>#N/A</v>
      </c>
      <c r="BX675" s="67" t="e">
        <f t="shared" si="4838"/>
        <v>#N/A</v>
      </c>
      <c r="BY675" s="67" t="e">
        <f t="shared" si="4839"/>
        <v>#N/A</v>
      </c>
      <c r="BZ675" s="67" t="e">
        <f t="shared" si="4840"/>
        <v>#N/A</v>
      </c>
      <c r="CA675" s="67" t="e">
        <f t="shared" si="4841"/>
        <v>#N/A</v>
      </c>
      <c r="CB675" s="67" t="e">
        <f t="shared" si="4842"/>
        <v>#N/A</v>
      </c>
      <c r="CC675" s="67" t="e">
        <f t="shared" si="4843"/>
        <v>#N/A</v>
      </c>
      <c r="CD675" s="67" t="e">
        <f t="shared" si="4844"/>
        <v>#N/A</v>
      </c>
      <c r="CE675" s="67" t="e">
        <f t="shared" si="4845"/>
        <v>#N/A</v>
      </c>
      <c r="CF675" s="67" t="e">
        <f t="shared" si="4846"/>
        <v>#N/A</v>
      </c>
      <c r="CG675" s="67" t="e">
        <f t="shared" si="4847"/>
        <v>#N/A</v>
      </c>
      <c r="CH675" s="67" t="e">
        <f t="shared" si="4848"/>
        <v>#N/A</v>
      </c>
      <c r="CI675" s="67" t="e">
        <f t="shared" si="4849"/>
        <v>#N/A</v>
      </c>
      <c r="CJ675" s="67" t="e">
        <f t="shared" si="4850"/>
        <v>#N/A</v>
      </c>
      <c r="CK675" s="67" t="e">
        <f t="shared" si="4851"/>
        <v>#N/A</v>
      </c>
      <c r="CL675" s="68" t="e">
        <f t="shared" si="4852"/>
        <v>#N/A</v>
      </c>
    </row>
    <row r="676" spans="2:90" hidden="1" x14ac:dyDescent="0.4">
      <c r="B676" t="str">
        <f t="shared" si="4773"/>
        <v>2016(株)サン・ビーム</v>
      </c>
      <c r="C676" t="str">
        <f t="shared" si="4774"/>
        <v>2016(株)サン・ビーム</v>
      </c>
      <c r="D676">
        <v>2016</v>
      </c>
      <c r="E676">
        <v>2017</v>
      </c>
      <c r="G676" s="36" t="s">
        <v>359</v>
      </c>
      <c r="H676">
        <v>5.6700000000000001E-4</v>
      </c>
      <c r="J676">
        <v>5.1500000000000005E-4</v>
      </c>
      <c r="L676" s="60" t="s">
        <v>2377</v>
      </c>
      <c r="M676" s="61">
        <v>2016</v>
      </c>
      <c r="N676" s="62" t="s">
        <v>377</v>
      </c>
      <c r="P676" s="60" t="s">
        <v>779</v>
      </c>
      <c r="Q676" s="61" t="e">
        <f t="shared" si="4781"/>
        <v>#N/A</v>
      </c>
      <c r="R676" s="61" t="e">
        <f t="shared" si="4782"/>
        <v>#N/A</v>
      </c>
      <c r="S676" s="61" t="e">
        <f t="shared" si="4783"/>
        <v>#N/A</v>
      </c>
      <c r="T676" s="61" t="e">
        <f t="shared" si="4784"/>
        <v>#N/A</v>
      </c>
      <c r="U676" s="61" t="e">
        <f t="shared" si="4785"/>
        <v>#N/A</v>
      </c>
      <c r="V676" s="61" t="e">
        <f t="shared" si="4786"/>
        <v>#N/A</v>
      </c>
      <c r="W676" s="61" t="e">
        <f t="shared" si="4787"/>
        <v>#N/A</v>
      </c>
      <c r="X676" s="61" t="e">
        <f t="shared" si="4788"/>
        <v>#N/A</v>
      </c>
      <c r="Y676" s="61" t="e">
        <f t="shared" si="4789"/>
        <v>#N/A</v>
      </c>
      <c r="Z676" s="61" t="e">
        <f t="shared" si="4790"/>
        <v>#N/A</v>
      </c>
      <c r="AA676" s="61">
        <f t="shared" si="4791"/>
        <v>1813</v>
      </c>
      <c r="AB676" s="61">
        <f t="shared" si="4792"/>
        <v>1813</v>
      </c>
      <c r="AC676" s="61">
        <f t="shared" si="4793"/>
        <v>2325</v>
      </c>
      <c r="AD676" s="61">
        <f t="shared" si="4794"/>
        <v>2325</v>
      </c>
      <c r="AE676" s="61">
        <f t="shared" si="4795"/>
        <v>2866</v>
      </c>
      <c r="AF676" s="61">
        <f t="shared" si="4796"/>
        <v>2866</v>
      </c>
      <c r="AG676" s="61" t="e">
        <f t="shared" si="4797"/>
        <v>#N/A</v>
      </c>
      <c r="AH676" s="61" t="e">
        <f t="shared" si="4798"/>
        <v>#N/A</v>
      </c>
      <c r="AI676" s="61" t="e">
        <f t="shared" si="4943"/>
        <v>#N/A</v>
      </c>
      <c r="AJ676" s="61" t="e">
        <f t="shared" ref="AJ676" si="5040">AI676+COUNTIF($L:$L,AI$2&amp;$P676)-1</f>
        <v>#N/A</v>
      </c>
      <c r="AK676" s="61" t="e">
        <f t="shared" si="4945"/>
        <v>#N/A</v>
      </c>
      <c r="AL676" s="61" t="e">
        <f t="shared" ref="AL676" si="5041">AK676+COUNTIF($L:$L,AK$2&amp;$P676)-1</f>
        <v>#N/A</v>
      </c>
      <c r="AM676" s="61" t="e">
        <f t="shared" si="4947"/>
        <v>#N/A</v>
      </c>
      <c r="AN676" s="61" t="e">
        <f t="shared" ref="AN676" si="5042">AM676+COUNTIF($L:$L,AM$2&amp;$P676)-1</f>
        <v>#N/A</v>
      </c>
      <c r="AO676" s="61" t="e">
        <f t="shared" si="4949"/>
        <v>#N/A</v>
      </c>
      <c r="AP676" s="61" t="e">
        <f t="shared" ref="AP676" si="5043">AO676+COUNTIF($L:$L,AO$2&amp;$P676)-1</f>
        <v>#N/A</v>
      </c>
      <c r="AQ676" s="61" t="e">
        <f t="shared" si="4951"/>
        <v>#N/A</v>
      </c>
      <c r="AR676" s="61" t="e">
        <f t="shared" ref="AR676" si="5044">AQ676+COUNTIF($L:$L,AQ$2&amp;$P676)-1</f>
        <v>#N/A</v>
      </c>
      <c r="AS676" s="61" t="e">
        <f t="shared" si="4953"/>
        <v>#N/A</v>
      </c>
      <c r="AT676" s="61" t="e">
        <f t="shared" ref="AT676" si="5045">AS676+COUNTIF($L:$L,AS$2&amp;$P676)-1</f>
        <v>#N/A</v>
      </c>
      <c r="AU676" s="61" t="e">
        <f t="shared" si="4955"/>
        <v>#N/A</v>
      </c>
      <c r="AV676" s="61" t="e">
        <f t="shared" si="4812"/>
        <v>#N/A</v>
      </c>
      <c r="AW676" s="61" t="e">
        <f t="shared" si="4813"/>
        <v>#N/A</v>
      </c>
      <c r="AX676" s="61" t="e">
        <f t="shared" si="4814"/>
        <v>#N/A</v>
      </c>
      <c r="AY676" s="61" t="e">
        <f t="shared" si="4815"/>
        <v>#N/A</v>
      </c>
      <c r="AZ676" s="62" t="e">
        <f t="shared" si="4816"/>
        <v>#N/A</v>
      </c>
      <c r="BB676" s="69" t="s">
        <v>779</v>
      </c>
      <c r="BC676" s="70" t="e">
        <f t="shared" si="4817"/>
        <v>#N/A</v>
      </c>
      <c r="BD676" s="70" t="e">
        <f t="shared" si="4818"/>
        <v>#N/A</v>
      </c>
      <c r="BE676" s="70" t="e">
        <f t="shared" si="4819"/>
        <v>#N/A</v>
      </c>
      <c r="BF676" s="70" t="e">
        <f t="shared" si="4820"/>
        <v>#N/A</v>
      </c>
      <c r="BG676" s="70" t="e">
        <f t="shared" si="4821"/>
        <v>#N/A</v>
      </c>
      <c r="BH676" s="70" t="e">
        <f t="shared" si="4822"/>
        <v>#N/A</v>
      </c>
      <c r="BI676" s="70" t="e">
        <f t="shared" si="4823"/>
        <v>#N/A</v>
      </c>
      <c r="BJ676" s="70" t="e">
        <f t="shared" si="4824"/>
        <v>#N/A</v>
      </c>
      <c r="BK676" s="70" t="e">
        <f t="shared" si="4825"/>
        <v>#N/A</v>
      </c>
      <c r="BL676" s="70" t="e">
        <f t="shared" si="4826"/>
        <v>#N/A</v>
      </c>
      <c r="BM676" s="70">
        <f t="shared" si="4827"/>
        <v>2099</v>
      </c>
      <c r="BN676" s="70">
        <f t="shared" si="4828"/>
        <v>2099</v>
      </c>
      <c r="BO676" s="70">
        <f t="shared" si="4829"/>
        <v>2900</v>
      </c>
      <c r="BP676" s="70">
        <f t="shared" si="4830"/>
        <v>2900</v>
      </c>
      <c r="BQ676" s="70">
        <f t="shared" si="4831"/>
        <v>3920</v>
      </c>
      <c r="BR676" s="70">
        <f t="shared" si="4832"/>
        <v>3920</v>
      </c>
      <c r="BS676" s="70" t="e">
        <f t="shared" si="4833"/>
        <v>#N/A</v>
      </c>
      <c r="BT676" s="70" t="e">
        <f t="shared" si="4834"/>
        <v>#N/A</v>
      </c>
      <c r="BU676" s="70" t="e">
        <f t="shared" si="4835"/>
        <v>#N/A</v>
      </c>
      <c r="BV676" s="70" t="e">
        <f t="shared" si="4836"/>
        <v>#N/A</v>
      </c>
      <c r="BW676" s="70" t="e">
        <f t="shared" si="4837"/>
        <v>#N/A</v>
      </c>
      <c r="BX676" s="70" t="e">
        <f t="shared" si="4838"/>
        <v>#N/A</v>
      </c>
      <c r="BY676" s="70" t="e">
        <f t="shared" si="4839"/>
        <v>#N/A</v>
      </c>
      <c r="BZ676" s="70" t="e">
        <f t="shared" si="4840"/>
        <v>#N/A</v>
      </c>
      <c r="CA676" s="70" t="e">
        <f t="shared" si="4841"/>
        <v>#N/A</v>
      </c>
      <c r="CB676" s="70" t="e">
        <f t="shared" si="4842"/>
        <v>#N/A</v>
      </c>
      <c r="CC676" s="70" t="e">
        <f t="shared" si="4843"/>
        <v>#N/A</v>
      </c>
      <c r="CD676" s="70" t="e">
        <f t="shared" si="4844"/>
        <v>#N/A</v>
      </c>
      <c r="CE676" s="70" t="e">
        <f t="shared" si="4845"/>
        <v>#N/A</v>
      </c>
      <c r="CF676" s="70" t="e">
        <f t="shared" si="4846"/>
        <v>#N/A</v>
      </c>
      <c r="CG676" s="70" t="e">
        <f t="shared" si="4847"/>
        <v>#N/A</v>
      </c>
      <c r="CH676" s="70" t="e">
        <f t="shared" si="4848"/>
        <v>#N/A</v>
      </c>
      <c r="CI676" s="70" t="e">
        <f t="shared" si="4849"/>
        <v>#N/A</v>
      </c>
      <c r="CJ676" s="70" t="e">
        <f t="shared" si="4850"/>
        <v>#N/A</v>
      </c>
      <c r="CK676" s="70" t="e">
        <f t="shared" si="4851"/>
        <v>#N/A</v>
      </c>
      <c r="CL676" s="71" t="e">
        <f t="shared" si="4852"/>
        <v>#N/A</v>
      </c>
    </row>
    <row r="677" spans="2:90" hidden="1" x14ac:dyDescent="0.4">
      <c r="B677" t="str">
        <f t="shared" si="4773"/>
        <v>2016(株)フソウ・エナジー</v>
      </c>
      <c r="C677" t="str">
        <f t="shared" si="4774"/>
        <v>2016(株)フソウ・エナジー</v>
      </c>
      <c r="D677">
        <v>2016</v>
      </c>
      <c r="E677">
        <v>2017</v>
      </c>
      <c r="G677" s="36" t="s">
        <v>360</v>
      </c>
      <c r="H677">
        <v>4.1799999999999997E-4</v>
      </c>
      <c r="J677">
        <v>5.31E-4</v>
      </c>
      <c r="L677" s="57" t="s">
        <v>2378</v>
      </c>
      <c r="M677" s="58">
        <v>2016</v>
      </c>
      <c r="N677" s="59" t="s">
        <v>378</v>
      </c>
      <c r="P677" s="57" t="s">
        <v>780</v>
      </c>
      <c r="Q677" s="58" t="e">
        <f t="shared" si="4781"/>
        <v>#N/A</v>
      </c>
      <c r="R677" s="58" t="e">
        <f t="shared" si="4782"/>
        <v>#N/A</v>
      </c>
      <c r="S677" s="58" t="e">
        <f t="shared" si="4783"/>
        <v>#N/A</v>
      </c>
      <c r="T677" s="58" t="e">
        <f t="shared" si="4784"/>
        <v>#N/A</v>
      </c>
      <c r="U677" s="58" t="e">
        <f t="shared" si="4785"/>
        <v>#N/A</v>
      </c>
      <c r="V677" s="58" t="e">
        <f t="shared" si="4786"/>
        <v>#N/A</v>
      </c>
      <c r="W677" s="58" t="e">
        <f t="shared" si="4787"/>
        <v>#N/A</v>
      </c>
      <c r="X677" s="58" t="e">
        <f t="shared" si="4788"/>
        <v>#N/A</v>
      </c>
      <c r="Y677" s="58" t="e">
        <f t="shared" si="4789"/>
        <v>#N/A</v>
      </c>
      <c r="Z677" s="58" t="e">
        <f t="shared" si="4790"/>
        <v>#N/A</v>
      </c>
      <c r="AA677" s="58">
        <f t="shared" si="4791"/>
        <v>1814</v>
      </c>
      <c r="AB677" s="58">
        <f t="shared" si="4792"/>
        <v>1814</v>
      </c>
      <c r="AC677" s="58">
        <f t="shared" si="4793"/>
        <v>2326</v>
      </c>
      <c r="AD677" s="58">
        <f t="shared" si="4794"/>
        <v>2326</v>
      </c>
      <c r="AE677" s="58">
        <f t="shared" si="4795"/>
        <v>2867</v>
      </c>
      <c r="AF677" s="58">
        <f t="shared" si="4796"/>
        <v>2867</v>
      </c>
      <c r="AG677" s="58" t="e">
        <f t="shared" si="4797"/>
        <v>#N/A</v>
      </c>
      <c r="AH677" s="58" t="e">
        <f t="shared" si="4798"/>
        <v>#N/A</v>
      </c>
      <c r="AI677" s="58" t="e">
        <f t="shared" ref="AI677:AI692" si="5046">MATCH(AI$3&amp;$P677,$L:$L,0)</f>
        <v>#N/A</v>
      </c>
      <c r="AJ677" s="58" t="e">
        <f t="shared" ref="AJ677" si="5047">AI677+COUNTIF($L:$L,AI$2&amp;$P677)-1</f>
        <v>#N/A</v>
      </c>
      <c r="AK677" s="58" t="e">
        <f t="shared" ref="AK677:AK692" si="5048">MATCH(AK$3&amp;$P677,$L:$L,0)</f>
        <v>#N/A</v>
      </c>
      <c r="AL677" s="58" t="e">
        <f t="shared" ref="AL677" si="5049">AK677+COUNTIF($L:$L,AK$2&amp;$P677)-1</f>
        <v>#N/A</v>
      </c>
      <c r="AM677" s="58" t="e">
        <f t="shared" ref="AM677:AM692" si="5050">MATCH(AM$3&amp;$P677,$L:$L,0)</f>
        <v>#N/A</v>
      </c>
      <c r="AN677" s="58" t="e">
        <f t="shared" ref="AN677" si="5051">AM677+COUNTIF($L:$L,AM$2&amp;$P677)-1</f>
        <v>#N/A</v>
      </c>
      <c r="AO677" s="58" t="e">
        <f t="shared" ref="AO677:AO692" si="5052">MATCH(AO$3&amp;$P677,$L:$L,0)</f>
        <v>#N/A</v>
      </c>
      <c r="AP677" s="58" t="e">
        <f t="shared" ref="AP677" si="5053">AO677+COUNTIF($L:$L,AO$2&amp;$P677)-1</f>
        <v>#N/A</v>
      </c>
      <c r="AQ677" s="58" t="e">
        <f t="shared" ref="AQ677:AQ692" si="5054">MATCH(AQ$3&amp;$P677,$L:$L,0)</f>
        <v>#N/A</v>
      </c>
      <c r="AR677" s="58" t="e">
        <f t="shared" ref="AR677" si="5055">AQ677+COUNTIF($L:$L,AQ$2&amp;$P677)-1</f>
        <v>#N/A</v>
      </c>
      <c r="AS677" s="58" t="e">
        <f t="shared" ref="AS677:AS692" si="5056">MATCH(AS$3&amp;$P677,$L:$L,0)</f>
        <v>#N/A</v>
      </c>
      <c r="AT677" s="58" t="e">
        <f t="shared" ref="AT677" si="5057">AS677+COUNTIF($L:$L,AS$2&amp;$P677)-1</f>
        <v>#N/A</v>
      </c>
      <c r="AU677" s="58" t="e">
        <f t="shared" ref="AU677:AU692" si="5058">MATCH(AU$3&amp;$P677,$L:$L,0)</f>
        <v>#N/A</v>
      </c>
      <c r="AV677" s="58" t="e">
        <f t="shared" si="4812"/>
        <v>#N/A</v>
      </c>
      <c r="AW677" s="58" t="e">
        <f t="shared" si="4813"/>
        <v>#N/A</v>
      </c>
      <c r="AX677" s="58" t="e">
        <f t="shared" si="4814"/>
        <v>#N/A</v>
      </c>
      <c r="AY677" s="58" t="e">
        <f t="shared" si="4815"/>
        <v>#N/A</v>
      </c>
      <c r="AZ677" s="59" t="e">
        <f t="shared" si="4816"/>
        <v>#N/A</v>
      </c>
      <c r="BB677" s="66" t="s">
        <v>780</v>
      </c>
      <c r="BC677" s="67" t="e">
        <f t="shared" si="4817"/>
        <v>#N/A</v>
      </c>
      <c r="BD677" s="67" t="e">
        <f t="shared" si="4818"/>
        <v>#N/A</v>
      </c>
      <c r="BE677" s="67" t="e">
        <f t="shared" si="4819"/>
        <v>#N/A</v>
      </c>
      <c r="BF677" s="67" t="e">
        <f t="shared" si="4820"/>
        <v>#N/A</v>
      </c>
      <c r="BG677" s="67" t="e">
        <f t="shared" si="4821"/>
        <v>#N/A</v>
      </c>
      <c r="BH677" s="67" t="e">
        <f t="shared" si="4822"/>
        <v>#N/A</v>
      </c>
      <c r="BI677" s="67" t="e">
        <f t="shared" si="4823"/>
        <v>#N/A</v>
      </c>
      <c r="BJ677" s="67" t="e">
        <f t="shared" si="4824"/>
        <v>#N/A</v>
      </c>
      <c r="BK677" s="67" t="e">
        <f t="shared" si="4825"/>
        <v>#N/A</v>
      </c>
      <c r="BL677" s="67" t="e">
        <f t="shared" si="4826"/>
        <v>#N/A</v>
      </c>
      <c r="BM677" s="67">
        <f t="shared" si="4827"/>
        <v>2100</v>
      </c>
      <c r="BN677" s="67">
        <f t="shared" si="4828"/>
        <v>2100</v>
      </c>
      <c r="BO677" s="67">
        <f t="shared" si="4829"/>
        <v>2901</v>
      </c>
      <c r="BP677" s="67">
        <f t="shared" si="4830"/>
        <v>2901</v>
      </c>
      <c r="BQ677" s="67">
        <f t="shared" si="4831"/>
        <v>3921</v>
      </c>
      <c r="BR677" s="67">
        <f t="shared" si="4832"/>
        <v>3921</v>
      </c>
      <c r="BS677" s="67" t="e">
        <f t="shared" si="4833"/>
        <v>#N/A</v>
      </c>
      <c r="BT677" s="67" t="e">
        <f t="shared" si="4834"/>
        <v>#N/A</v>
      </c>
      <c r="BU677" s="67" t="e">
        <f t="shared" si="4835"/>
        <v>#N/A</v>
      </c>
      <c r="BV677" s="67" t="e">
        <f t="shared" si="4836"/>
        <v>#N/A</v>
      </c>
      <c r="BW677" s="67" t="e">
        <f t="shared" si="4837"/>
        <v>#N/A</v>
      </c>
      <c r="BX677" s="67" t="e">
        <f t="shared" si="4838"/>
        <v>#N/A</v>
      </c>
      <c r="BY677" s="67" t="e">
        <f t="shared" si="4839"/>
        <v>#N/A</v>
      </c>
      <c r="BZ677" s="67" t="e">
        <f t="shared" si="4840"/>
        <v>#N/A</v>
      </c>
      <c r="CA677" s="67" t="e">
        <f t="shared" si="4841"/>
        <v>#N/A</v>
      </c>
      <c r="CB677" s="67" t="e">
        <f t="shared" si="4842"/>
        <v>#N/A</v>
      </c>
      <c r="CC677" s="67" t="e">
        <f t="shared" si="4843"/>
        <v>#N/A</v>
      </c>
      <c r="CD677" s="67" t="e">
        <f t="shared" si="4844"/>
        <v>#N/A</v>
      </c>
      <c r="CE677" s="67" t="e">
        <f t="shared" si="4845"/>
        <v>#N/A</v>
      </c>
      <c r="CF677" s="67" t="e">
        <f t="shared" si="4846"/>
        <v>#N/A</v>
      </c>
      <c r="CG677" s="67" t="e">
        <f t="shared" si="4847"/>
        <v>#N/A</v>
      </c>
      <c r="CH677" s="67" t="e">
        <f t="shared" si="4848"/>
        <v>#N/A</v>
      </c>
      <c r="CI677" s="67" t="e">
        <f t="shared" si="4849"/>
        <v>#N/A</v>
      </c>
      <c r="CJ677" s="67" t="e">
        <f t="shared" si="4850"/>
        <v>#N/A</v>
      </c>
      <c r="CK677" s="67" t="e">
        <f t="shared" si="4851"/>
        <v>#N/A</v>
      </c>
      <c r="CL677" s="68" t="e">
        <f t="shared" si="4852"/>
        <v>#N/A</v>
      </c>
    </row>
    <row r="678" spans="2:90" hidden="1" x14ac:dyDescent="0.4">
      <c r="B678" t="str">
        <f t="shared" si="4773"/>
        <v>2016(株)日本エコシステム</v>
      </c>
      <c r="C678" t="str">
        <f t="shared" si="4774"/>
        <v>2016(株)日本エコシステム</v>
      </c>
      <c r="D678">
        <v>2016</v>
      </c>
      <c r="E678">
        <v>2017</v>
      </c>
      <c r="G678" s="36" t="s">
        <v>361</v>
      </c>
      <c r="H678">
        <v>4.9700000000000005E-4</v>
      </c>
      <c r="J678">
        <v>3.8200000000000002E-4</v>
      </c>
      <c r="L678" s="60" t="s">
        <v>2379</v>
      </c>
      <c r="M678" s="61">
        <v>2016</v>
      </c>
      <c r="N678" s="62" t="s">
        <v>478</v>
      </c>
      <c r="P678" s="60" t="s">
        <v>781</v>
      </c>
      <c r="Q678" s="61" t="e">
        <f t="shared" si="4781"/>
        <v>#N/A</v>
      </c>
      <c r="R678" s="61" t="e">
        <f t="shared" si="4782"/>
        <v>#N/A</v>
      </c>
      <c r="S678" s="61" t="e">
        <f t="shared" si="4783"/>
        <v>#N/A</v>
      </c>
      <c r="T678" s="61" t="e">
        <f t="shared" si="4784"/>
        <v>#N/A</v>
      </c>
      <c r="U678" s="61" t="e">
        <f t="shared" si="4785"/>
        <v>#N/A</v>
      </c>
      <c r="V678" s="61" t="e">
        <f t="shared" si="4786"/>
        <v>#N/A</v>
      </c>
      <c r="W678" s="61" t="e">
        <f t="shared" si="4787"/>
        <v>#N/A</v>
      </c>
      <c r="X678" s="61" t="e">
        <f t="shared" si="4788"/>
        <v>#N/A</v>
      </c>
      <c r="Y678" s="61" t="e">
        <f t="shared" si="4789"/>
        <v>#N/A</v>
      </c>
      <c r="Z678" s="61" t="e">
        <f t="shared" si="4790"/>
        <v>#N/A</v>
      </c>
      <c r="AA678" s="61">
        <f t="shared" si="4791"/>
        <v>1815</v>
      </c>
      <c r="AB678" s="61">
        <f t="shared" si="4792"/>
        <v>1815</v>
      </c>
      <c r="AC678" s="61">
        <f t="shared" si="4793"/>
        <v>2327</v>
      </c>
      <c r="AD678" s="61">
        <f t="shared" si="4794"/>
        <v>2327</v>
      </c>
      <c r="AE678" s="61">
        <f t="shared" si="4795"/>
        <v>2868</v>
      </c>
      <c r="AF678" s="61">
        <f t="shared" si="4796"/>
        <v>2868</v>
      </c>
      <c r="AG678" s="61" t="e">
        <f t="shared" si="4797"/>
        <v>#N/A</v>
      </c>
      <c r="AH678" s="61" t="e">
        <f t="shared" si="4798"/>
        <v>#N/A</v>
      </c>
      <c r="AI678" s="61" t="e">
        <f t="shared" si="5046"/>
        <v>#N/A</v>
      </c>
      <c r="AJ678" s="61" t="e">
        <f t="shared" ref="AJ678" si="5059">AI678+COUNTIF($L:$L,AI$2&amp;$P678)-1</f>
        <v>#N/A</v>
      </c>
      <c r="AK678" s="61" t="e">
        <f t="shared" si="5048"/>
        <v>#N/A</v>
      </c>
      <c r="AL678" s="61" t="e">
        <f t="shared" ref="AL678" si="5060">AK678+COUNTIF($L:$L,AK$2&amp;$P678)-1</f>
        <v>#N/A</v>
      </c>
      <c r="AM678" s="61" t="e">
        <f t="shared" si="5050"/>
        <v>#N/A</v>
      </c>
      <c r="AN678" s="61" t="e">
        <f t="shared" ref="AN678" si="5061">AM678+COUNTIF($L:$L,AM$2&amp;$P678)-1</f>
        <v>#N/A</v>
      </c>
      <c r="AO678" s="61" t="e">
        <f t="shared" si="5052"/>
        <v>#N/A</v>
      </c>
      <c r="AP678" s="61" t="e">
        <f t="shared" ref="AP678" si="5062">AO678+COUNTIF($L:$L,AO$2&amp;$P678)-1</f>
        <v>#N/A</v>
      </c>
      <c r="AQ678" s="61" t="e">
        <f t="shared" si="5054"/>
        <v>#N/A</v>
      </c>
      <c r="AR678" s="61" t="e">
        <f t="shared" ref="AR678" si="5063">AQ678+COUNTIF($L:$L,AQ$2&amp;$P678)-1</f>
        <v>#N/A</v>
      </c>
      <c r="AS678" s="61" t="e">
        <f t="shared" si="5056"/>
        <v>#N/A</v>
      </c>
      <c r="AT678" s="61" t="e">
        <f t="shared" ref="AT678" si="5064">AS678+COUNTIF($L:$L,AS$2&amp;$P678)-1</f>
        <v>#N/A</v>
      </c>
      <c r="AU678" s="61" t="e">
        <f t="shared" si="5058"/>
        <v>#N/A</v>
      </c>
      <c r="AV678" s="61" t="e">
        <f t="shared" si="4812"/>
        <v>#N/A</v>
      </c>
      <c r="AW678" s="61" t="e">
        <f t="shared" si="4813"/>
        <v>#N/A</v>
      </c>
      <c r="AX678" s="61" t="e">
        <f t="shared" si="4814"/>
        <v>#N/A</v>
      </c>
      <c r="AY678" s="61" t="e">
        <f t="shared" si="4815"/>
        <v>#N/A</v>
      </c>
      <c r="AZ678" s="62" t="e">
        <f t="shared" si="4816"/>
        <v>#N/A</v>
      </c>
      <c r="BB678" s="69" t="s">
        <v>781</v>
      </c>
      <c r="BC678" s="70" t="e">
        <f t="shared" si="4817"/>
        <v>#N/A</v>
      </c>
      <c r="BD678" s="70" t="e">
        <f t="shared" si="4818"/>
        <v>#N/A</v>
      </c>
      <c r="BE678" s="70" t="e">
        <f t="shared" si="4819"/>
        <v>#N/A</v>
      </c>
      <c r="BF678" s="70" t="e">
        <f t="shared" si="4820"/>
        <v>#N/A</v>
      </c>
      <c r="BG678" s="70" t="e">
        <f t="shared" si="4821"/>
        <v>#N/A</v>
      </c>
      <c r="BH678" s="70" t="e">
        <f t="shared" si="4822"/>
        <v>#N/A</v>
      </c>
      <c r="BI678" s="70" t="e">
        <f t="shared" si="4823"/>
        <v>#N/A</v>
      </c>
      <c r="BJ678" s="70" t="e">
        <f t="shared" si="4824"/>
        <v>#N/A</v>
      </c>
      <c r="BK678" s="70" t="e">
        <f t="shared" si="4825"/>
        <v>#N/A</v>
      </c>
      <c r="BL678" s="70" t="e">
        <f t="shared" si="4826"/>
        <v>#N/A</v>
      </c>
      <c r="BM678" s="70">
        <f t="shared" si="4827"/>
        <v>2101</v>
      </c>
      <c r="BN678" s="70">
        <f t="shared" si="4828"/>
        <v>2101</v>
      </c>
      <c r="BO678" s="70">
        <f t="shared" si="4829"/>
        <v>2902</v>
      </c>
      <c r="BP678" s="70">
        <f t="shared" si="4830"/>
        <v>2903</v>
      </c>
      <c r="BQ678" s="70">
        <f t="shared" si="4831"/>
        <v>3922</v>
      </c>
      <c r="BR678" s="70">
        <f t="shared" si="4832"/>
        <v>3924</v>
      </c>
      <c r="BS678" s="70" t="e">
        <f t="shared" si="4833"/>
        <v>#N/A</v>
      </c>
      <c r="BT678" s="70" t="e">
        <f t="shared" si="4834"/>
        <v>#N/A</v>
      </c>
      <c r="BU678" s="70" t="e">
        <f t="shared" si="4835"/>
        <v>#N/A</v>
      </c>
      <c r="BV678" s="70" t="e">
        <f t="shared" si="4836"/>
        <v>#N/A</v>
      </c>
      <c r="BW678" s="70" t="e">
        <f t="shared" si="4837"/>
        <v>#N/A</v>
      </c>
      <c r="BX678" s="70" t="e">
        <f t="shared" si="4838"/>
        <v>#N/A</v>
      </c>
      <c r="BY678" s="70" t="e">
        <f t="shared" si="4839"/>
        <v>#N/A</v>
      </c>
      <c r="BZ678" s="70" t="e">
        <f t="shared" si="4840"/>
        <v>#N/A</v>
      </c>
      <c r="CA678" s="70" t="e">
        <f t="shared" si="4841"/>
        <v>#N/A</v>
      </c>
      <c r="CB678" s="70" t="e">
        <f t="shared" si="4842"/>
        <v>#N/A</v>
      </c>
      <c r="CC678" s="70" t="e">
        <f t="shared" si="4843"/>
        <v>#N/A</v>
      </c>
      <c r="CD678" s="70" t="e">
        <f t="shared" si="4844"/>
        <v>#N/A</v>
      </c>
      <c r="CE678" s="70" t="e">
        <f t="shared" si="4845"/>
        <v>#N/A</v>
      </c>
      <c r="CF678" s="70" t="e">
        <f t="shared" si="4846"/>
        <v>#N/A</v>
      </c>
      <c r="CG678" s="70" t="e">
        <f t="shared" si="4847"/>
        <v>#N/A</v>
      </c>
      <c r="CH678" s="70" t="e">
        <f t="shared" si="4848"/>
        <v>#N/A</v>
      </c>
      <c r="CI678" s="70" t="e">
        <f t="shared" si="4849"/>
        <v>#N/A</v>
      </c>
      <c r="CJ678" s="70" t="e">
        <f t="shared" si="4850"/>
        <v>#N/A</v>
      </c>
      <c r="CK678" s="70" t="e">
        <f t="shared" si="4851"/>
        <v>#N/A</v>
      </c>
      <c r="CL678" s="71" t="e">
        <f t="shared" si="4852"/>
        <v>#N/A</v>
      </c>
    </row>
    <row r="679" spans="2:90" hidden="1" x14ac:dyDescent="0.4">
      <c r="B679" t="str">
        <f t="shared" si="4773"/>
        <v>2016湘南電力(株)</v>
      </c>
      <c r="C679" t="str">
        <f t="shared" si="4774"/>
        <v>2016湘南電力(株)</v>
      </c>
      <c r="D679">
        <v>2016</v>
      </c>
      <c r="E679">
        <v>2017</v>
      </c>
      <c r="G679" s="36" t="s">
        <v>246</v>
      </c>
      <c r="H679">
        <v>7.1000000000000002E-4</v>
      </c>
      <c r="J679">
        <v>5.6499999999999996E-4</v>
      </c>
      <c r="L679" s="57" t="s">
        <v>2380</v>
      </c>
      <c r="M679" s="58">
        <v>2016</v>
      </c>
      <c r="N679" s="59" t="s">
        <v>479</v>
      </c>
      <c r="P679" s="57" t="s">
        <v>782</v>
      </c>
      <c r="Q679" s="58" t="e">
        <f t="shared" si="4781"/>
        <v>#N/A</v>
      </c>
      <c r="R679" s="58" t="e">
        <f t="shared" si="4782"/>
        <v>#N/A</v>
      </c>
      <c r="S679" s="58" t="e">
        <f t="shared" si="4783"/>
        <v>#N/A</v>
      </c>
      <c r="T679" s="58" t="e">
        <f t="shared" si="4784"/>
        <v>#N/A</v>
      </c>
      <c r="U679" s="58" t="e">
        <f t="shared" si="4785"/>
        <v>#N/A</v>
      </c>
      <c r="V679" s="58" t="e">
        <f t="shared" si="4786"/>
        <v>#N/A</v>
      </c>
      <c r="W679" s="58" t="e">
        <f t="shared" si="4787"/>
        <v>#N/A</v>
      </c>
      <c r="X679" s="58" t="e">
        <f t="shared" si="4788"/>
        <v>#N/A</v>
      </c>
      <c r="Y679" s="58" t="e">
        <f t="shared" si="4789"/>
        <v>#N/A</v>
      </c>
      <c r="Z679" s="58" t="e">
        <f t="shared" si="4790"/>
        <v>#N/A</v>
      </c>
      <c r="AA679" s="58">
        <f t="shared" si="4791"/>
        <v>1816</v>
      </c>
      <c r="AB679" s="58">
        <f t="shared" si="4792"/>
        <v>1816</v>
      </c>
      <c r="AC679" s="58">
        <f t="shared" si="4793"/>
        <v>2330</v>
      </c>
      <c r="AD679" s="58">
        <f t="shared" si="4794"/>
        <v>2330</v>
      </c>
      <c r="AE679" s="58">
        <f t="shared" si="4795"/>
        <v>2871</v>
      </c>
      <c r="AF679" s="58">
        <f t="shared" si="4796"/>
        <v>2871</v>
      </c>
      <c r="AG679" s="58" t="e">
        <f t="shared" si="4797"/>
        <v>#N/A</v>
      </c>
      <c r="AH679" s="58" t="e">
        <f t="shared" si="4798"/>
        <v>#N/A</v>
      </c>
      <c r="AI679" s="58" t="e">
        <f t="shared" si="5046"/>
        <v>#N/A</v>
      </c>
      <c r="AJ679" s="58" t="e">
        <f t="shared" ref="AJ679" si="5065">AI679+COUNTIF($L:$L,AI$2&amp;$P679)-1</f>
        <v>#N/A</v>
      </c>
      <c r="AK679" s="58" t="e">
        <f t="shared" si="5048"/>
        <v>#N/A</v>
      </c>
      <c r="AL679" s="58" t="e">
        <f t="shared" ref="AL679" si="5066">AK679+COUNTIF($L:$L,AK$2&amp;$P679)-1</f>
        <v>#N/A</v>
      </c>
      <c r="AM679" s="58" t="e">
        <f t="shared" si="5050"/>
        <v>#N/A</v>
      </c>
      <c r="AN679" s="58" t="e">
        <f t="shared" ref="AN679" si="5067">AM679+COUNTIF($L:$L,AM$2&amp;$P679)-1</f>
        <v>#N/A</v>
      </c>
      <c r="AO679" s="58" t="e">
        <f t="shared" si="5052"/>
        <v>#N/A</v>
      </c>
      <c r="AP679" s="58" t="e">
        <f t="shared" ref="AP679" si="5068">AO679+COUNTIF($L:$L,AO$2&amp;$P679)-1</f>
        <v>#N/A</v>
      </c>
      <c r="AQ679" s="58" t="e">
        <f t="shared" si="5054"/>
        <v>#N/A</v>
      </c>
      <c r="AR679" s="58" t="e">
        <f t="shared" ref="AR679" si="5069">AQ679+COUNTIF($L:$L,AQ$2&amp;$P679)-1</f>
        <v>#N/A</v>
      </c>
      <c r="AS679" s="58" t="e">
        <f t="shared" si="5056"/>
        <v>#N/A</v>
      </c>
      <c r="AT679" s="58" t="e">
        <f t="shared" ref="AT679" si="5070">AS679+COUNTIF($L:$L,AS$2&amp;$P679)-1</f>
        <v>#N/A</v>
      </c>
      <c r="AU679" s="58" t="e">
        <f t="shared" si="5058"/>
        <v>#N/A</v>
      </c>
      <c r="AV679" s="58" t="e">
        <f t="shared" si="4812"/>
        <v>#N/A</v>
      </c>
      <c r="AW679" s="58" t="e">
        <f t="shared" si="4813"/>
        <v>#N/A</v>
      </c>
      <c r="AX679" s="58" t="e">
        <f t="shared" si="4814"/>
        <v>#N/A</v>
      </c>
      <c r="AY679" s="58" t="e">
        <f t="shared" si="4815"/>
        <v>#N/A</v>
      </c>
      <c r="AZ679" s="59" t="e">
        <f t="shared" si="4816"/>
        <v>#N/A</v>
      </c>
      <c r="BB679" s="66" t="s">
        <v>782</v>
      </c>
      <c r="BC679" s="67" t="e">
        <f t="shared" si="4817"/>
        <v>#N/A</v>
      </c>
      <c r="BD679" s="67" t="e">
        <f t="shared" si="4818"/>
        <v>#N/A</v>
      </c>
      <c r="BE679" s="67" t="e">
        <f t="shared" si="4819"/>
        <v>#N/A</v>
      </c>
      <c r="BF679" s="67" t="e">
        <f t="shared" si="4820"/>
        <v>#N/A</v>
      </c>
      <c r="BG679" s="67" t="e">
        <f t="shared" si="4821"/>
        <v>#N/A</v>
      </c>
      <c r="BH679" s="67" t="e">
        <f t="shared" si="4822"/>
        <v>#N/A</v>
      </c>
      <c r="BI679" s="67" t="e">
        <f t="shared" si="4823"/>
        <v>#N/A</v>
      </c>
      <c r="BJ679" s="67" t="e">
        <f t="shared" si="4824"/>
        <v>#N/A</v>
      </c>
      <c r="BK679" s="67" t="e">
        <f t="shared" si="4825"/>
        <v>#N/A</v>
      </c>
      <c r="BL679" s="67" t="e">
        <f t="shared" si="4826"/>
        <v>#N/A</v>
      </c>
      <c r="BM679" s="67">
        <f t="shared" si="4827"/>
        <v>2102</v>
      </c>
      <c r="BN679" s="67">
        <f t="shared" si="4828"/>
        <v>2102</v>
      </c>
      <c r="BO679" s="67">
        <f t="shared" si="4829"/>
        <v>2906</v>
      </c>
      <c r="BP679" s="67">
        <f t="shared" si="4830"/>
        <v>2906</v>
      </c>
      <c r="BQ679" s="67">
        <f t="shared" si="4831"/>
        <v>3927</v>
      </c>
      <c r="BR679" s="67">
        <f t="shared" si="4832"/>
        <v>3927</v>
      </c>
      <c r="BS679" s="67" t="e">
        <f t="shared" si="4833"/>
        <v>#N/A</v>
      </c>
      <c r="BT679" s="67" t="e">
        <f t="shared" si="4834"/>
        <v>#N/A</v>
      </c>
      <c r="BU679" s="67" t="e">
        <f t="shared" si="4835"/>
        <v>#N/A</v>
      </c>
      <c r="BV679" s="67" t="e">
        <f t="shared" si="4836"/>
        <v>#N/A</v>
      </c>
      <c r="BW679" s="67" t="e">
        <f t="shared" si="4837"/>
        <v>#N/A</v>
      </c>
      <c r="BX679" s="67" t="e">
        <f t="shared" si="4838"/>
        <v>#N/A</v>
      </c>
      <c r="BY679" s="67" t="e">
        <f t="shared" si="4839"/>
        <v>#N/A</v>
      </c>
      <c r="BZ679" s="67" t="e">
        <f t="shared" si="4840"/>
        <v>#N/A</v>
      </c>
      <c r="CA679" s="67" t="e">
        <f t="shared" si="4841"/>
        <v>#N/A</v>
      </c>
      <c r="CB679" s="67" t="e">
        <f t="shared" si="4842"/>
        <v>#N/A</v>
      </c>
      <c r="CC679" s="67" t="e">
        <f t="shared" si="4843"/>
        <v>#N/A</v>
      </c>
      <c r="CD679" s="67" t="e">
        <f t="shared" si="4844"/>
        <v>#N/A</v>
      </c>
      <c r="CE679" s="67" t="e">
        <f t="shared" si="4845"/>
        <v>#N/A</v>
      </c>
      <c r="CF679" s="67" t="e">
        <f t="shared" si="4846"/>
        <v>#N/A</v>
      </c>
      <c r="CG679" s="67" t="e">
        <f t="shared" si="4847"/>
        <v>#N/A</v>
      </c>
      <c r="CH679" s="67" t="e">
        <f t="shared" si="4848"/>
        <v>#N/A</v>
      </c>
      <c r="CI679" s="67" t="e">
        <f t="shared" si="4849"/>
        <v>#N/A</v>
      </c>
      <c r="CJ679" s="67" t="e">
        <f t="shared" si="4850"/>
        <v>#N/A</v>
      </c>
      <c r="CK679" s="67" t="e">
        <f t="shared" si="4851"/>
        <v>#N/A</v>
      </c>
      <c r="CL679" s="68" t="e">
        <f t="shared" si="4852"/>
        <v>#N/A</v>
      </c>
    </row>
    <row r="680" spans="2:90" hidden="1" x14ac:dyDescent="0.4">
      <c r="B680" t="str">
        <f t="shared" si="4773"/>
        <v>2016大東エナジー(株)</v>
      </c>
      <c r="C680" t="str">
        <f t="shared" si="4774"/>
        <v>2016大東エナジー(株)</v>
      </c>
      <c r="D680">
        <v>2016</v>
      </c>
      <c r="E680">
        <v>2017</v>
      </c>
      <c r="G680" s="36" t="s">
        <v>147</v>
      </c>
      <c r="H680">
        <v>4.4299999999999998E-4</v>
      </c>
      <c r="J680">
        <v>6.87E-4</v>
      </c>
      <c r="L680" s="60" t="s">
        <v>2381</v>
      </c>
      <c r="M680" s="61">
        <v>2016</v>
      </c>
      <c r="N680" s="62" t="s">
        <v>380</v>
      </c>
      <c r="P680" s="60" t="s">
        <v>783</v>
      </c>
      <c r="Q680" s="61" t="e">
        <f t="shared" si="4781"/>
        <v>#N/A</v>
      </c>
      <c r="R680" s="61" t="e">
        <f t="shared" si="4782"/>
        <v>#N/A</v>
      </c>
      <c r="S680" s="61" t="e">
        <f t="shared" si="4783"/>
        <v>#N/A</v>
      </c>
      <c r="T680" s="61" t="e">
        <f t="shared" si="4784"/>
        <v>#N/A</v>
      </c>
      <c r="U680" s="61" t="e">
        <f t="shared" si="4785"/>
        <v>#N/A</v>
      </c>
      <c r="V680" s="61" t="e">
        <f t="shared" si="4786"/>
        <v>#N/A</v>
      </c>
      <c r="W680" s="61" t="e">
        <f t="shared" si="4787"/>
        <v>#N/A</v>
      </c>
      <c r="X680" s="61" t="e">
        <f t="shared" si="4788"/>
        <v>#N/A</v>
      </c>
      <c r="Y680" s="61" t="e">
        <f t="shared" si="4789"/>
        <v>#N/A</v>
      </c>
      <c r="Z680" s="61" t="e">
        <f t="shared" si="4790"/>
        <v>#N/A</v>
      </c>
      <c r="AA680" s="61">
        <f t="shared" si="4791"/>
        <v>1817</v>
      </c>
      <c r="AB680" s="61">
        <f t="shared" si="4792"/>
        <v>1817</v>
      </c>
      <c r="AC680" s="61">
        <f t="shared" si="4793"/>
        <v>2331</v>
      </c>
      <c r="AD680" s="61">
        <f t="shared" si="4794"/>
        <v>2331</v>
      </c>
      <c r="AE680" s="61">
        <f t="shared" si="4795"/>
        <v>2872</v>
      </c>
      <c r="AF680" s="61">
        <f t="shared" si="4796"/>
        <v>2872</v>
      </c>
      <c r="AG680" s="61" t="e">
        <f t="shared" si="4797"/>
        <v>#N/A</v>
      </c>
      <c r="AH680" s="61" t="e">
        <f t="shared" si="4798"/>
        <v>#N/A</v>
      </c>
      <c r="AI680" s="61" t="e">
        <f t="shared" si="5046"/>
        <v>#N/A</v>
      </c>
      <c r="AJ680" s="61" t="e">
        <f t="shared" ref="AJ680" si="5071">AI680+COUNTIF($L:$L,AI$2&amp;$P680)-1</f>
        <v>#N/A</v>
      </c>
      <c r="AK680" s="61" t="e">
        <f t="shared" si="5048"/>
        <v>#N/A</v>
      </c>
      <c r="AL680" s="61" t="e">
        <f t="shared" ref="AL680" si="5072">AK680+COUNTIF($L:$L,AK$2&amp;$P680)-1</f>
        <v>#N/A</v>
      </c>
      <c r="AM680" s="61" t="e">
        <f t="shared" si="5050"/>
        <v>#N/A</v>
      </c>
      <c r="AN680" s="61" t="e">
        <f t="shared" ref="AN680" si="5073">AM680+COUNTIF($L:$L,AM$2&amp;$P680)-1</f>
        <v>#N/A</v>
      </c>
      <c r="AO680" s="61" t="e">
        <f t="shared" si="5052"/>
        <v>#N/A</v>
      </c>
      <c r="AP680" s="61" t="e">
        <f t="shared" ref="AP680" si="5074">AO680+COUNTIF($L:$L,AO$2&amp;$P680)-1</f>
        <v>#N/A</v>
      </c>
      <c r="AQ680" s="61" t="e">
        <f t="shared" si="5054"/>
        <v>#N/A</v>
      </c>
      <c r="AR680" s="61" t="e">
        <f t="shared" ref="AR680" si="5075">AQ680+COUNTIF($L:$L,AQ$2&amp;$P680)-1</f>
        <v>#N/A</v>
      </c>
      <c r="AS680" s="61" t="e">
        <f t="shared" si="5056"/>
        <v>#N/A</v>
      </c>
      <c r="AT680" s="61" t="e">
        <f t="shared" ref="AT680" si="5076">AS680+COUNTIF($L:$L,AS$2&amp;$P680)-1</f>
        <v>#N/A</v>
      </c>
      <c r="AU680" s="61" t="e">
        <f t="shared" si="5058"/>
        <v>#N/A</v>
      </c>
      <c r="AV680" s="61" t="e">
        <f t="shared" si="4812"/>
        <v>#N/A</v>
      </c>
      <c r="AW680" s="61" t="e">
        <f t="shared" si="4813"/>
        <v>#N/A</v>
      </c>
      <c r="AX680" s="61" t="e">
        <f t="shared" si="4814"/>
        <v>#N/A</v>
      </c>
      <c r="AY680" s="61" t="e">
        <f t="shared" si="4815"/>
        <v>#N/A</v>
      </c>
      <c r="AZ680" s="62" t="e">
        <f t="shared" si="4816"/>
        <v>#N/A</v>
      </c>
      <c r="BB680" s="69" t="s">
        <v>783</v>
      </c>
      <c r="BC680" s="70" t="e">
        <f t="shared" si="4817"/>
        <v>#N/A</v>
      </c>
      <c r="BD680" s="70" t="e">
        <f t="shared" si="4818"/>
        <v>#N/A</v>
      </c>
      <c r="BE680" s="70" t="e">
        <f t="shared" si="4819"/>
        <v>#N/A</v>
      </c>
      <c r="BF680" s="70" t="e">
        <f t="shared" si="4820"/>
        <v>#N/A</v>
      </c>
      <c r="BG680" s="70" t="e">
        <f t="shared" si="4821"/>
        <v>#N/A</v>
      </c>
      <c r="BH680" s="70" t="e">
        <f t="shared" si="4822"/>
        <v>#N/A</v>
      </c>
      <c r="BI680" s="70" t="e">
        <f t="shared" si="4823"/>
        <v>#N/A</v>
      </c>
      <c r="BJ680" s="70" t="e">
        <f t="shared" si="4824"/>
        <v>#N/A</v>
      </c>
      <c r="BK680" s="70" t="e">
        <f t="shared" si="4825"/>
        <v>#N/A</v>
      </c>
      <c r="BL680" s="70" t="e">
        <f t="shared" si="4826"/>
        <v>#N/A</v>
      </c>
      <c r="BM680" s="70">
        <f t="shared" si="4827"/>
        <v>2103</v>
      </c>
      <c r="BN680" s="70">
        <f t="shared" si="4828"/>
        <v>2103</v>
      </c>
      <c r="BO680" s="70">
        <f t="shared" si="4829"/>
        <v>2907</v>
      </c>
      <c r="BP680" s="70">
        <f t="shared" si="4830"/>
        <v>2907</v>
      </c>
      <c r="BQ680" s="70">
        <f t="shared" si="4831"/>
        <v>3928</v>
      </c>
      <c r="BR680" s="70">
        <f t="shared" si="4832"/>
        <v>3928</v>
      </c>
      <c r="BS680" s="70" t="e">
        <f t="shared" si="4833"/>
        <v>#N/A</v>
      </c>
      <c r="BT680" s="70" t="e">
        <f t="shared" si="4834"/>
        <v>#N/A</v>
      </c>
      <c r="BU680" s="70" t="e">
        <f t="shared" si="4835"/>
        <v>#N/A</v>
      </c>
      <c r="BV680" s="70" t="e">
        <f t="shared" si="4836"/>
        <v>#N/A</v>
      </c>
      <c r="BW680" s="70" t="e">
        <f t="shared" si="4837"/>
        <v>#N/A</v>
      </c>
      <c r="BX680" s="70" t="e">
        <f t="shared" si="4838"/>
        <v>#N/A</v>
      </c>
      <c r="BY680" s="70" t="e">
        <f t="shared" si="4839"/>
        <v>#N/A</v>
      </c>
      <c r="BZ680" s="70" t="e">
        <f t="shared" si="4840"/>
        <v>#N/A</v>
      </c>
      <c r="CA680" s="70" t="e">
        <f t="shared" si="4841"/>
        <v>#N/A</v>
      </c>
      <c r="CB680" s="70" t="e">
        <f t="shared" si="4842"/>
        <v>#N/A</v>
      </c>
      <c r="CC680" s="70" t="e">
        <f t="shared" si="4843"/>
        <v>#N/A</v>
      </c>
      <c r="CD680" s="70" t="e">
        <f t="shared" si="4844"/>
        <v>#N/A</v>
      </c>
      <c r="CE680" s="70" t="e">
        <f t="shared" si="4845"/>
        <v>#N/A</v>
      </c>
      <c r="CF680" s="70" t="e">
        <f t="shared" si="4846"/>
        <v>#N/A</v>
      </c>
      <c r="CG680" s="70" t="e">
        <f t="shared" si="4847"/>
        <v>#N/A</v>
      </c>
      <c r="CH680" s="70" t="e">
        <f t="shared" si="4848"/>
        <v>#N/A</v>
      </c>
      <c r="CI680" s="70" t="e">
        <f t="shared" si="4849"/>
        <v>#N/A</v>
      </c>
      <c r="CJ680" s="70" t="e">
        <f t="shared" si="4850"/>
        <v>#N/A</v>
      </c>
      <c r="CK680" s="70" t="e">
        <f t="shared" si="4851"/>
        <v>#N/A</v>
      </c>
      <c r="CL680" s="71" t="e">
        <f t="shared" si="4852"/>
        <v>#N/A</v>
      </c>
    </row>
    <row r="681" spans="2:90" hidden="1" x14ac:dyDescent="0.4">
      <c r="B681" t="str">
        <f t="shared" si="4773"/>
        <v>2016アンフィニ(株)</v>
      </c>
      <c r="C681" t="str">
        <f t="shared" si="4774"/>
        <v>2016アンフィニ(株)</v>
      </c>
      <c r="D681">
        <v>2016</v>
      </c>
      <c r="E681">
        <v>2017</v>
      </c>
      <c r="G681" s="36" t="s">
        <v>172</v>
      </c>
      <c r="H681">
        <v>5.8399999999999999E-4</v>
      </c>
      <c r="J681">
        <v>4.8299999999999998E-4</v>
      </c>
      <c r="L681" s="57" t="s">
        <v>2382</v>
      </c>
      <c r="M681" s="58">
        <v>2016</v>
      </c>
      <c r="N681" s="59" t="s">
        <v>199</v>
      </c>
      <c r="P681" s="57" t="s">
        <v>784</v>
      </c>
      <c r="Q681" s="58" t="e">
        <f t="shared" si="4781"/>
        <v>#N/A</v>
      </c>
      <c r="R681" s="58" t="e">
        <f t="shared" si="4782"/>
        <v>#N/A</v>
      </c>
      <c r="S681" s="58" t="e">
        <f t="shared" si="4783"/>
        <v>#N/A</v>
      </c>
      <c r="T681" s="58" t="e">
        <f t="shared" si="4784"/>
        <v>#N/A</v>
      </c>
      <c r="U681" s="58" t="e">
        <f t="shared" si="4785"/>
        <v>#N/A</v>
      </c>
      <c r="V681" s="58" t="e">
        <f t="shared" si="4786"/>
        <v>#N/A</v>
      </c>
      <c r="W681" s="58" t="e">
        <f t="shared" si="4787"/>
        <v>#N/A</v>
      </c>
      <c r="X681" s="58" t="e">
        <f t="shared" si="4788"/>
        <v>#N/A</v>
      </c>
      <c r="Y681" s="58" t="e">
        <f t="shared" si="4789"/>
        <v>#N/A</v>
      </c>
      <c r="Z681" s="58" t="e">
        <f t="shared" si="4790"/>
        <v>#N/A</v>
      </c>
      <c r="AA681" s="58">
        <f t="shared" si="4791"/>
        <v>1818</v>
      </c>
      <c r="AB681" s="58">
        <f t="shared" si="4792"/>
        <v>1818</v>
      </c>
      <c r="AC681" s="58">
        <f t="shared" si="4793"/>
        <v>2332</v>
      </c>
      <c r="AD681" s="58">
        <f t="shared" si="4794"/>
        <v>2332</v>
      </c>
      <c r="AE681" s="58">
        <f t="shared" si="4795"/>
        <v>2873</v>
      </c>
      <c r="AF681" s="58">
        <f t="shared" si="4796"/>
        <v>2873</v>
      </c>
      <c r="AG681" s="58" t="e">
        <f t="shared" si="4797"/>
        <v>#N/A</v>
      </c>
      <c r="AH681" s="58" t="e">
        <f t="shared" si="4798"/>
        <v>#N/A</v>
      </c>
      <c r="AI681" s="58" t="e">
        <f t="shared" si="5046"/>
        <v>#N/A</v>
      </c>
      <c r="AJ681" s="58" t="e">
        <f t="shared" ref="AJ681" si="5077">AI681+COUNTIF($L:$L,AI$2&amp;$P681)-1</f>
        <v>#N/A</v>
      </c>
      <c r="AK681" s="58" t="e">
        <f t="shared" si="5048"/>
        <v>#N/A</v>
      </c>
      <c r="AL681" s="58" t="e">
        <f t="shared" ref="AL681" si="5078">AK681+COUNTIF($L:$L,AK$2&amp;$P681)-1</f>
        <v>#N/A</v>
      </c>
      <c r="AM681" s="58" t="e">
        <f t="shared" si="5050"/>
        <v>#N/A</v>
      </c>
      <c r="AN681" s="58" t="e">
        <f t="shared" ref="AN681" si="5079">AM681+COUNTIF($L:$L,AM$2&amp;$P681)-1</f>
        <v>#N/A</v>
      </c>
      <c r="AO681" s="58" t="e">
        <f t="shared" si="5052"/>
        <v>#N/A</v>
      </c>
      <c r="AP681" s="58" t="e">
        <f t="shared" ref="AP681" si="5080">AO681+COUNTIF($L:$L,AO$2&amp;$P681)-1</f>
        <v>#N/A</v>
      </c>
      <c r="AQ681" s="58" t="e">
        <f t="shared" si="5054"/>
        <v>#N/A</v>
      </c>
      <c r="AR681" s="58" t="e">
        <f t="shared" ref="AR681" si="5081">AQ681+COUNTIF($L:$L,AQ$2&amp;$P681)-1</f>
        <v>#N/A</v>
      </c>
      <c r="AS681" s="58" t="e">
        <f t="shared" si="5056"/>
        <v>#N/A</v>
      </c>
      <c r="AT681" s="58" t="e">
        <f t="shared" ref="AT681" si="5082">AS681+COUNTIF($L:$L,AS$2&amp;$P681)-1</f>
        <v>#N/A</v>
      </c>
      <c r="AU681" s="58" t="e">
        <f t="shared" si="5058"/>
        <v>#N/A</v>
      </c>
      <c r="AV681" s="58" t="e">
        <f t="shared" si="4812"/>
        <v>#N/A</v>
      </c>
      <c r="AW681" s="58" t="e">
        <f t="shared" si="4813"/>
        <v>#N/A</v>
      </c>
      <c r="AX681" s="58" t="e">
        <f t="shared" si="4814"/>
        <v>#N/A</v>
      </c>
      <c r="AY681" s="58" t="e">
        <f t="shared" si="4815"/>
        <v>#N/A</v>
      </c>
      <c r="AZ681" s="59" t="e">
        <f t="shared" si="4816"/>
        <v>#N/A</v>
      </c>
      <c r="BB681" s="66" t="s">
        <v>784</v>
      </c>
      <c r="BC681" s="67" t="e">
        <f t="shared" si="4817"/>
        <v>#N/A</v>
      </c>
      <c r="BD681" s="67" t="e">
        <f t="shared" si="4818"/>
        <v>#N/A</v>
      </c>
      <c r="BE681" s="67" t="e">
        <f t="shared" si="4819"/>
        <v>#N/A</v>
      </c>
      <c r="BF681" s="67" t="e">
        <f t="shared" si="4820"/>
        <v>#N/A</v>
      </c>
      <c r="BG681" s="67" t="e">
        <f t="shared" si="4821"/>
        <v>#N/A</v>
      </c>
      <c r="BH681" s="67" t="e">
        <f t="shared" si="4822"/>
        <v>#N/A</v>
      </c>
      <c r="BI681" s="67" t="e">
        <f t="shared" si="4823"/>
        <v>#N/A</v>
      </c>
      <c r="BJ681" s="67" t="e">
        <f t="shared" si="4824"/>
        <v>#N/A</v>
      </c>
      <c r="BK681" s="67" t="e">
        <f t="shared" si="4825"/>
        <v>#N/A</v>
      </c>
      <c r="BL681" s="67" t="e">
        <f t="shared" si="4826"/>
        <v>#N/A</v>
      </c>
      <c r="BM681" s="67">
        <f t="shared" si="4827"/>
        <v>2104</v>
      </c>
      <c r="BN681" s="67">
        <f t="shared" si="4828"/>
        <v>2104</v>
      </c>
      <c r="BO681" s="67">
        <f t="shared" si="4829"/>
        <v>2908</v>
      </c>
      <c r="BP681" s="67">
        <f t="shared" si="4830"/>
        <v>2908</v>
      </c>
      <c r="BQ681" s="67">
        <f t="shared" si="4831"/>
        <v>3929</v>
      </c>
      <c r="BR681" s="67">
        <f t="shared" si="4832"/>
        <v>3929</v>
      </c>
      <c r="BS681" s="67" t="e">
        <f t="shared" si="4833"/>
        <v>#N/A</v>
      </c>
      <c r="BT681" s="67" t="e">
        <f t="shared" si="4834"/>
        <v>#N/A</v>
      </c>
      <c r="BU681" s="67" t="e">
        <f t="shared" si="4835"/>
        <v>#N/A</v>
      </c>
      <c r="BV681" s="67" t="e">
        <f t="shared" si="4836"/>
        <v>#N/A</v>
      </c>
      <c r="BW681" s="67" t="e">
        <f t="shared" si="4837"/>
        <v>#N/A</v>
      </c>
      <c r="BX681" s="67" t="e">
        <f t="shared" si="4838"/>
        <v>#N/A</v>
      </c>
      <c r="BY681" s="67" t="e">
        <f t="shared" si="4839"/>
        <v>#N/A</v>
      </c>
      <c r="BZ681" s="67" t="e">
        <f t="shared" si="4840"/>
        <v>#N/A</v>
      </c>
      <c r="CA681" s="67" t="e">
        <f t="shared" si="4841"/>
        <v>#N/A</v>
      </c>
      <c r="CB681" s="67" t="e">
        <f t="shared" si="4842"/>
        <v>#N/A</v>
      </c>
      <c r="CC681" s="67" t="e">
        <f t="shared" si="4843"/>
        <v>#N/A</v>
      </c>
      <c r="CD681" s="67" t="e">
        <f t="shared" si="4844"/>
        <v>#N/A</v>
      </c>
      <c r="CE681" s="67" t="e">
        <f t="shared" si="4845"/>
        <v>#N/A</v>
      </c>
      <c r="CF681" s="67" t="e">
        <f t="shared" si="4846"/>
        <v>#N/A</v>
      </c>
      <c r="CG681" s="67" t="e">
        <f t="shared" si="4847"/>
        <v>#N/A</v>
      </c>
      <c r="CH681" s="67" t="e">
        <f t="shared" si="4848"/>
        <v>#N/A</v>
      </c>
      <c r="CI681" s="67" t="e">
        <f t="shared" si="4849"/>
        <v>#N/A</v>
      </c>
      <c r="CJ681" s="67" t="e">
        <f t="shared" si="4850"/>
        <v>#N/A</v>
      </c>
      <c r="CK681" s="67" t="e">
        <f t="shared" si="4851"/>
        <v>#N/A</v>
      </c>
      <c r="CL681" s="68" t="e">
        <f t="shared" si="4852"/>
        <v>#N/A</v>
      </c>
    </row>
    <row r="682" spans="2:90" hidden="1" x14ac:dyDescent="0.4">
      <c r="B682" t="str">
        <f t="shared" si="4773"/>
        <v>2016(株)ベイサイドエナジー</v>
      </c>
      <c r="C682" t="str">
        <f t="shared" si="4774"/>
        <v>2016(株)ベイサイドエナジー</v>
      </c>
      <c r="D682">
        <v>2016</v>
      </c>
      <c r="E682">
        <v>2017</v>
      </c>
      <c r="G682" s="36" t="s">
        <v>230</v>
      </c>
      <c r="H682">
        <v>4.66E-4</v>
      </c>
      <c r="J682">
        <v>5.4799999999999998E-4</v>
      </c>
      <c r="L682" s="60" t="s">
        <v>2383</v>
      </c>
      <c r="M682" s="61">
        <v>2016</v>
      </c>
      <c r="N682" s="62" t="s">
        <v>381</v>
      </c>
      <c r="P682" s="60" t="s">
        <v>785</v>
      </c>
      <c r="Q682" s="61" t="e">
        <f t="shared" si="4781"/>
        <v>#N/A</v>
      </c>
      <c r="R682" s="61" t="e">
        <f t="shared" si="4782"/>
        <v>#N/A</v>
      </c>
      <c r="S682" s="61" t="e">
        <f t="shared" si="4783"/>
        <v>#N/A</v>
      </c>
      <c r="T682" s="61" t="e">
        <f t="shared" si="4784"/>
        <v>#N/A</v>
      </c>
      <c r="U682" s="61" t="e">
        <f t="shared" si="4785"/>
        <v>#N/A</v>
      </c>
      <c r="V682" s="61" t="e">
        <f t="shared" si="4786"/>
        <v>#N/A</v>
      </c>
      <c r="W682" s="61" t="e">
        <f t="shared" si="4787"/>
        <v>#N/A</v>
      </c>
      <c r="X682" s="61" t="e">
        <f t="shared" si="4788"/>
        <v>#N/A</v>
      </c>
      <c r="Y682" s="61" t="e">
        <f t="shared" si="4789"/>
        <v>#N/A</v>
      </c>
      <c r="Z682" s="61" t="e">
        <f t="shared" si="4790"/>
        <v>#N/A</v>
      </c>
      <c r="AA682" s="61">
        <f t="shared" si="4791"/>
        <v>1819</v>
      </c>
      <c r="AB682" s="61">
        <f t="shared" si="4792"/>
        <v>1819</v>
      </c>
      <c r="AC682" s="61">
        <f t="shared" si="4793"/>
        <v>2334</v>
      </c>
      <c r="AD682" s="61">
        <f t="shared" si="4794"/>
        <v>2334</v>
      </c>
      <c r="AE682" s="61">
        <f t="shared" si="4795"/>
        <v>2875</v>
      </c>
      <c r="AF682" s="61">
        <f t="shared" si="4796"/>
        <v>2875</v>
      </c>
      <c r="AG682" s="61" t="e">
        <f t="shared" si="4797"/>
        <v>#N/A</v>
      </c>
      <c r="AH682" s="61" t="e">
        <f t="shared" si="4798"/>
        <v>#N/A</v>
      </c>
      <c r="AI682" s="61" t="e">
        <f t="shared" si="5046"/>
        <v>#N/A</v>
      </c>
      <c r="AJ682" s="61" t="e">
        <f t="shared" ref="AJ682" si="5083">AI682+COUNTIF($L:$L,AI$2&amp;$P682)-1</f>
        <v>#N/A</v>
      </c>
      <c r="AK682" s="61" t="e">
        <f t="shared" si="5048"/>
        <v>#N/A</v>
      </c>
      <c r="AL682" s="61" t="e">
        <f t="shared" ref="AL682" si="5084">AK682+COUNTIF($L:$L,AK$2&amp;$P682)-1</f>
        <v>#N/A</v>
      </c>
      <c r="AM682" s="61" t="e">
        <f t="shared" si="5050"/>
        <v>#N/A</v>
      </c>
      <c r="AN682" s="61" t="e">
        <f t="shared" ref="AN682" si="5085">AM682+COUNTIF($L:$L,AM$2&amp;$P682)-1</f>
        <v>#N/A</v>
      </c>
      <c r="AO682" s="61" t="e">
        <f t="shared" si="5052"/>
        <v>#N/A</v>
      </c>
      <c r="AP682" s="61" t="e">
        <f t="shared" ref="AP682" si="5086">AO682+COUNTIF($L:$L,AO$2&amp;$P682)-1</f>
        <v>#N/A</v>
      </c>
      <c r="AQ682" s="61" t="e">
        <f t="shared" si="5054"/>
        <v>#N/A</v>
      </c>
      <c r="AR682" s="61" t="e">
        <f t="shared" ref="AR682" si="5087">AQ682+COUNTIF($L:$L,AQ$2&amp;$P682)-1</f>
        <v>#N/A</v>
      </c>
      <c r="AS682" s="61" t="e">
        <f t="shared" si="5056"/>
        <v>#N/A</v>
      </c>
      <c r="AT682" s="61" t="e">
        <f t="shared" ref="AT682" si="5088">AS682+COUNTIF($L:$L,AS$2&amp;$P682)-1</f>
        <v>#N/A</v>
      </c>
      <c r="AU682" s="61" t="e">
        <f t="shared" si="5058"/>
        <v>#N/A</v>
      </c>
      <c r="AV682" s="61" t="e">
        <f t="shared" si="4812"/>
        <v>#N/A</v>
      </c>
      <c r="AW682" s="61" t="e">
        <f t="shared" si="4813"/>
        <v>#N/A</v>
      </c>
      <c r="AX682" s="61" t="e">
        <f t="shared" si="4814"/>
        <v>#N/A</v>
      </c>
      <c r="AY682" s="61" t="e">
        <f t="shared" si="4815"/>
        <v>#N/A</v>
      </c>
      <c r="AZ682" s="62" t="e">
        <f t="shared" si="4816"/>
        <v>#N/A</v>
      </c>
      <c r="BB682" s="69" t="s">
        <v>785</v>
      </c>
      <c r="BC682" s="70" t="e">
        <f t="shared" si="4817"/>
        <v>#N/A</v>
      </c>
      <c r="BD682" s="70" t="e">
        <f t="shared" si="4818"/>
        <v>#N/A</v>
      </c>
      <c r="BE682" s="70" t="e">
        <f t="shared" si="4819"/>
        <v>#N/A</v>
      </c>
      <c r="BF682" s="70" t="e">
        <f t="shared" si="4820"/>
        <v>#N/A</v>
      </c>
      <c r="BG682" s="70" t="e">
        <f t="shared" si="4821"/>
        <v>#N/A</v>
      </c>
      <c r="BH682" s="70" t="e">
        <f t="shared" si="4822"/>
        <v>#N/A</v>
      </c>
      <c r="BI682" s="70" t="e">
        <f t="shared" si="4823"/>
        <v>#N/A</v>
      </c>
      <c r="BJ682" s="70" t="e">
        <f t="shared" si="4824"/>
        <v>#N/A</v>
      </c>
      <c r="BK682" s="70" t="e">
        <f t="shared" si="4825"/>
        <v>#N/A</v>
      </c>
      <c r="BL682" s="70" t="e">
        <f t="shared" si="4826"/>
        <v>#N/A</v>
      </c>
      <c r="BM682" s="70">
        <f t="shared" si="4827"/>
        <v>2105</v>
      </c>
      <c r="BN682" s="70">
        <f t="shared" si="4828"/>
        <v>2105</v>
      </c>
      <c r="BO682" s="70">
        <f t="shared" si="4829"/>
        <v>2910</v>
      </c>
      <c r="BP682" s="70">
        <f t="shared" si="4830"/>
        <v>2910</v>
      </c>
      <c r="BQ682" s="70">
        <f t="shared" si="4831"/>
        <v>3931</v>
      </c>
      <c r="BR682" s="70">
        <f t="shared" si="4832"/>
        <v>3931</v>
      </c>
      <c r="BS682" s="70" t="e">
        <f t="shared" si="4833"/>
        <v>#N/A</v>
      </c>
      <c r="BT682" s="70" t="e">
        <f t="shared" si="4834"/>
        <v>#N/A</v>
      </c>
      <c r="BU682" s="70" t="e">
        <f t="shared" si="4835"/>
        <v>#N/A</v>
      </c>
      <c r="BV682" s="70" t="e">
        <f t="shared" si="4836"/>
        <v>#N/A</v>
      </c>
      <c r="BW682" s="70" t="e">
        <f t="shared" si="4837"/>
        <v>#N/A</v>
      </c>
      <c r="BX682" s="70" t="e">
        <f t="shared" si="4838"/>
        <v>#N/A</v>
      </c>
      <c r="BY682" s="70" t="e">
        <f t="shared" si="4839"/>
        <v>#N/A</v>
      </c>
      <c r="BZ682" s="70" t="e">
        <f t="shared" si="4840"/>
        <v>#N/A</v>
      </c>
      <c r="CA682" s="70" t="e">
        <f t="shared" si="4841"/>
        <v>#N/A</v>
      </c>
      <c r="CB682" s="70" t="e">
        <f t="shared" si="4842"/>
        <v>#N/A</v>
      </c>
      <c r="CC682" s="70" t="e">
        <f t="shared" si="4843"/>
        <v>#N/A</v>
      </c>
      <c r="CD682" s="70" t="e">
        <f t="shared" si="4844"/>
        <v>#N/A</v>
      </c>
      <c r="CE682" s="70" t="e">
        <f t="shared" si="4845"/>
        <v>#N/A</v>
      </c>
      <c r="CF682" s="70" t="e">
        <f t="shared" si="4846"/>
        <v>#N/A</v>
      </c>
      <c r="CG682" s="70" t="e">
        <f t="shared" si="4847"/>
        <v>#N/A</v>
      </c>
      <c r="CH682" s="70" t="e">
        <f t="shared" si="4848"/>
        <v>#N/A</v>
      </c>
      <c r="CI682" s="70" t="e">
        <f t="shared" si="4849"/>
        <v>#N/A</v>
      </c>
      <c r="CJ682" s="70" t="e">
        <f t="shared" si="4850"/>
        <v>#N/A</v>
      </c>
      <c r="CK682" s="70" t="e">
        <f t="shared" si="4851"/>
        <v>#N/A</v>
      </c>
      <c r="CL682" s="71" t="e">
        <f t="shared" si="4852"/>
        <v>#N/A</v>
      </c>
    </row>
    <row r="683" spans="2:90" hidden="1" x14ac:dyDescent="0.4">
      <c r="B683" t="str">
        <f t="shared" si="4773"/>
        <v>2016鈴与商事(株)メニューA</v>
      </c>
      <c r="C683" t="str">
        <f t="shared" si="4774"/>
        <v>2016鈴与商事(株)</v>
      </c>
      <c r="D683">
        <v>2016</v>
      </c>
      <c r="E683">
        <v>2017</v>
      </c>
      <c r="G683" s="36" t="s">
        <v>144</v>
      </c>
      <c r="H683" s="40">
        <v>4.66E-4</v>
      </c>
      <c r="I683" t="s">
        <v>279</v>
      </c>
      <c r="J683">
        <v>4.4999999999999999E-4</v>
      </c>
      <c r="L683" s="57" t="s">
        <v>2384</v>
      </c>
      <c r="M683" s="58">
        <v>2016</v>
      </c>
      <c r="N683" s="59" t="s">
        <v>382</v>
      </c>
      <c r="P683" s="57" t="s">
        <v>786</v>
      </c>
      <c r="Q683" s="58" t="e">
        <f t="shared" si="4781"/>
        <v>#N/A</v>
      </c>
      <c r="R683" s="58" t="e">
        <f t="shared" si="4782"/>
        <v>#N/A</v>
      </c>
      <c r="S683" s="58" t="e">
        <f t="shared" si="4783"/>
        <v>#N/A</v>
      </c>
      <c r="T683" s="58" t="e">
        <f t="shared" si="4784"/>
        <v>#N/A</v>
      </c>
      <c r="U683" s="58" t="e">
        <f t="shared" si="4785"/>
        <v>#N/A</v>
      </c>
      <c r="V683" s="58" t="e">
        <f t="shared" si="4786"/>
        <v>#N/A</v>
      </c>
      <c r="W683" s="58" t="e">
        <f t="shared" si="4787"/>
        <v>#N/A</v>
      </c>
      <c r="X683" s="58" t="e">
        <f t="shared" si="4788"/>
        <v>#N/A</v>
      </c>
      <c r="Y683" s="58" t="e">
        <f t="shared" si="4789"/>
        <v>#N/A</v>
      </c>
      <c r="Z683" s="58" t="e">
        <f t="shared" si="4790"/>
        <v>#N/A</v>
      </c>
      <c r="AA683" s="58">
        <f t="shared" si="4791"/>
        <v>1820</v>
      </c>
      <c r="AB683" s="58">
        <f t="shared" si="4792"/>
        <v>1820</v>
      </c>
      <c r="AC683" s="58">
        <f t="shared" si="4793"/>
        <v>2335</v>
      </c>
      <c r="AD683" s="58">
        <f t="shared" si="4794"/>
        <v>2335</v>
      </c>
      <c r="AE683" s="58">
        <f t="shared" si="4795"/>
        <v>2876</v>
      </c>
      <c r="AF683" s="58">
        <f t="shared" si="4796"/>
        <v>2876</v>
      </c>
      <c r="AG683" s="58" t="e">
        <f t="shared" si="4797"/>
        <v>#N/A</v>
      </c>
      <c r="AH683" s="58" t="e">
        <f t="shared" si="4798"/>
        <v>#N/A</v>
      </c>
      <c r="AI683" s="58" t="e">
        <f t="shared" si="5046"/>
        <v>#N/A</v>
      </c>
      <c r="AJ683" s="58" t="e">
        <f t="shared" ref="AJ683" si="5089">AI683+COUNTIF($L:$L,AI$2&amp;$P683)-1</f>
        <v>#N/A</v>
      </c>
      <c r="AK683" s="58" t="e">
        <f t="shared" si="5048"/>
        <v>#N/A</v>
      </c>
      <c r="AL683" s="58" t="e">
        <f t="shared" ref="AL683" si="5090">AK683+COUNTIF($L:$L,AK$2&amp;$P683)-1</f>
        <v>#N/A</v>
      </c>
      <c r="AM683" s="58" t="e">
        <f t="shared" si="5050"/>
        <v>#N/A</v>
      </c>
      <c r="AN683" s="58" t="e">
        <f t="shared" ref="AN683" si="5091">AM683+COUNTIF($L:$L,AM$2&amp;$P683)-1</f>
        <v>#N/A</v>
      </c>
      <c r="AO683" s="58" t="e">
        <f t="shared" si="5052"/>
        <v>#N/A</v>
      </c>
      <c r="AP683" s="58" t="e">
        <f t="shared" ref="AP683" si="5092">AO683+COUNTIF($L:$L,AO$2&amp;$P683)-1</f>
        <v>#N/A</v>
      </c>
      <c r="AQ683" s="58" t="e">
        <f t="shared" si="5054"/>
        <v>#N/A</v>
      </c>
      <c r="AR683" s="58" t="e">
        <f t="shared" ref="AR683" si="5093">AQ683+COUNTIF($L:$L,AQ$2&amp;$P683)-1</f>
        <v>#N/A</v>
      </c>
      <c r="AS683" s="58" t="e">
        <f t="shared" si="5056"/>
        <v>#N/A</v>
      </c>
      <c r="AT683" s="58" t="e">
        <f t="shared" ref="AT683" si="5094">AS683+COUNTIF($L:$L,AS$2&amp;$P683)-1</f>
        <v>#N/A</v>
      </c>
      <c r="AU683" s="58" t="e">
        <f t="shared" si="5058"/>
        <v>#N/A</v>
      </c>
      <c r="AV683" s="58" t="e">
        <f t="shared" si="4812"/>
        <v>#N/A</v>
      </c>
      <c r="AW683" s="58" t="e">
        <f t="shared" si="4813"/>
        <v>#N/A</v>
      </c>
      <c r="AX683" s="58" t="e">
        <f t="shared" si="4814"/>
        <v>#N/A</v>
      </c>
      <c r="AY683" s="58" t="e">
        <f t="shared" si="4815"/>
        <v>#N/A</v>
      </c>
      <c r="AZ683" s="59" t="e">
        <f t="shared" si="4816"/>
        <v>#N/A</v>
      </c>
      <c r="BB683" s="66" t="s">
        <v>786</v>
      </c>
      <c r="BC683" s="67" t="e">
        <f t="shared" si="4817"/>
        <v>#N/A</v>
      </c>
      <c r="BD683" s="67" t="e">
        <f t="shared" si="4818"/>
        <v>#N/A</v>
      </c>
      <c r="BE683" s="67" t="e">
        <f t="shared" si="4819"/>
        <v>#N/A</v>
      </c>
      <c r="BF683" s="67" t="e">
        <f t="shared" si="4820"/>
        <v>#N/A</v>
      </c>
      <c r="BG683" s="67" t="e">
        <f t="shared" si="4821"/>
        <v>#N/A</v>
      </c>
      <c r="BH683" s="67" t="e">
        <f t="shared" si="4822"/>
        <v>#N/A</v>
      </c>
      <c r="BI683" s="67" t="e">
        <f t="shared" si="4823"/>
        <v>#N/A</v>
      </c>
      <c r="BJ683" s="67" t="e">
        <f t="shared" si="4824"/>
        <v>#N/A</v>
      </c>
      <c r="BK683" s="67" t="e">
        <f t="shared" si="4825"/>
        <v>#N/A</v>
      </c>
      <c r="BL683" s="67" t="e">
        <f t="shared" si="4826"/>
        <v>#N/A</v>
      </c>
      <c r="BM683" s="67">
        <f t="shared" si="4827"/>
        <v>2106</v>
      </c>
      <c r="BN683" s="67">
        <f t="shared" si="4828"/>
        <v>2106</v>
      </c>
      <c r="BO683" s="67">
        <f t="shared" si="4829"/>
        <v>2911</v>
      </c>
      <c r="BP683" s="67">
        <f t="shared" si="4830"/>
        <v>2913</v>
      </c>
      <c r="BQ683" s="67">
        <f t="shared" si="4831"/>
        <v>3932</v>
      </c>
      <c r="BR683" s="67">
        <f t="shared" si="4832"/>
        <v>3936</v>
      </c>
      <c r="BS683" s="67" t="e">
        <f t="shared" si="4833"/>
        <v>#N/A</v>
      </c>
      <c r="BT683" s="67" t="e">
        <f t="shared" si="4834"/>
        <v>#N/A</v>
      </c>
      <c r="BU683" s="67" t="e">
        <f t="shared" si="4835"/>
        <v>#N/A</v>
      </c>
      <c r="BV683" s="67" t="e">
        <f t="shared" si="4836"/>
        <v>#N/A</v>
      </c>
      <c r="BW683" s="67" t="e">
        <f t="shared" si="4837"/>
        <v>#N/A</v>
      </c>
      <c r="BX683" s="67" t="e">
        <f t="shared" si="4838"/>
        <v>#N/A</v>
      </c>
      <c r="BY683" s="67" t="e">
        <f t="shared" si="4839"/>
        <v>#N/A</v>
      </c>
      <c r="BZ683" s="67" t="e">
        <f t="shared" si="4840"/>
        <v>#N/A</v>
      </c>
      <c r="CA683" s="67" t="e">
        <f t="shared" si="4841"/>
        <v>#N/A</v>
      </c>
      <c r="CB683" s="67" t="e">
        <f t="shared" si="4842"/>
        <v>#N/A</v>
      </c>
      <c r="CC683" s="67" t="e">
        <f t="shared" si="4843"/>
        <v>#N/A</v>
      </c>
      <c r="CD683" s="67" t="e">
        <f t="shared" si="4844"/>
        <v>#N/A</v>
      </c>
      <c r="CE683" s="67" t="e">
        <f t="shared" si="4845"/>
        <v>#N/A</v>
      </c>
      <c r="CF683" s="67" t="e">
        <f t="shared" si="4846"/>
        <v>#N/A</v>
      </c>
      <c r="CG683" s="67" t="e">
        <f t="shared" si="4847"/>
        <v>#N/A</v>
      </c>
      <c r="CH683" s="67" t="e">
        <f t="shared" si="4848"/>
        <v>#N/A</v>
      </c>
      <c r="CI683" s="67" t="e">
        <f t="shared" si="4849"/>
        <v>#N/A</v>
      </c>
      <c r="CJ683" s="67" t="e">
        <f t="shared" si="4850"/>
        <v>#N/A</v>
      </c>
      <c r="CK683" s="67" t="e">
        <f t="shared" si="4851"/>
        <v>#N/A</v>
      </c>
      <c r="CL683" s="68" t="e">
        <f t="shared" si="4852"/>
        <v>#N/A</v>
      </c>
    </row>
    <row r="684" spans="2:90" hidden="1" x14ac:dyDescent="0.4">
      <c r="B684" t="str">
        <f t="shared" si="4773"/>
        <v>2016鈴与商事(株)(参考値)事業者全体</v>
      </c>
      <c r="C684" t="str">
        <f t="shared" si="4774"/>
        <v>2016鈴与商事(株)</v>
      </c>
      <c r="D684">
        <v>2016</v>
      </c>
      <c r="E684">
        <v>2017</v>
      </c>
      <c r="G684" s="41" t="s">
        <v>144</v>
      </c>
      <c r="H684">
        <v>5.5599999999999996E-4</v>
      </c>
      <c r="I684" t="s">
        <v>630</v>
      </c>
      <c r="J684">
        <v>5.0000000000000001E-4</v>
      </c>
      <c r="L684" s="60" t="s">
        <v>2385</v>
      </c>
      <c r="M684" s="61">
        <v>2016</v>
      </c>
      <c r="N684" s="62" t="s">
        <v>383</v>
      </c>
      <c r="P684" s="60" t="s">
        <v>787</v>
      </c>
      <c r="Q684" s="61" t="e">
        <f t="shared" si="4781"/>
        <v>#N/A</v>
      </c>
      <c r="R684" s="61" t="e">
        <f t="shared" si="4782"/>
        <v>#N/A</v>
      </c>
      <c r="S684" s="61" t="e">
        <f t="shared" si="4783"/>
        <v>#N/A</v>
      </c>
      <c r="T684" s="61" t="e">
        <f t="shared" si="4784"/>
        <v>#N/A</v>
      </c>
      <c r="U684" s="61" t="e">
        <f t="shared" si="4785"/>
        <v>#N/A</v>
      </c>
      <c r="V684" s="61" t="e">
        <f t="shared" si="4786"/>
        <v>#N/A</v>
      </c>
      <c r="W684" s="61" t="e">
        <f t="shared" si="4787"/>
        <v>#N/A</v>
      </c>
      <c r="X684" s="61" t="e">
        <f t="shared" si="4788"/>
        <v>#N/A</v>
      </c>
      <c r="Y684" s="61" t="e">
        <f t="shared" si="4789"/>
        <v>#N/A</v>
      </c>
      <c r="Z684" s="61" t="e">
        <f t="shared" si="4790"/>
        <v>#N/A</v>
      </c>
      <c r="AA684" s="61">
        <f t="shared" si="4791"/>
        <v>1821</v>
      </c>
      <c r="AB684" s="61">
        <f t="shared" si="4792"/>
        <v>1821</v>
      </c>
      <c r="AC684" s="61">
        <f t="shared" si="4793"/>
        <v>2336</v>
      </c>
      <c r="AD684" s="61">
        <f t="shared" si="4794"/>
        <v>2336</v>
      </c>
      <c r="AE684" s="61">
        <f t="shared" si="4795"/>
        <v>2877</v>
      </c>
      <c r="AF684" s="61">
        <f t="shared" si="4796"/>
        <v>2877</v>
      </c>
      <c r="AG684" s="61" t="e">
        <f t="shared" si="4797"/>
        <v>#N/A</v>
      </c>
      <c r="AH684" s="61" t="e">
        <f t="shared" si="4798"/>
        <v>#N/A</v>
      </c>
      <c r="AI684" s="61" t="e">
        <f t="shared" si="5046"/>
        <v>#N/A</v>
      </c>
      <c r="AJ684" s="61" t="e">
        <f t="shared" ref="AJ684" si="5095">AI684+COUNTIF($L:$L,AI$2&amp;$P684)-1</f>
        <v>#N/A</v>
      </c>
      <c r="AK684" s="61" t="e">
        <f t="shared" si="5048"/>
        <v>#N/A</v>
      </c>
      <c r="AL684" s="61" t="e">
        <f t="shared" ref="AL684" si="5096">AK684+COUNTIF($L:$L,AK$2&amp;$P684)-1</f>
        <v>#N/A</v>
      </c>
      <c r="AM684" s="61" t="e">
        <f t="shared" si="5050"/>
        <v>#N/A</v>
      </c>
      <c r="AN684" s="61" t="e">
        <f t="shared" ref="AN684" si="5097">AM684+COUNTIF($L:$L,AM$2&amp;$P684)-1</f>
        <v>#N/A</v>
      </c>
      <c r="AO684" s="61" t="e">
        <f t="shared" si="5052"/>
        <v>#N/A</v>
      </c>
      <c r="AP684" s="61" t="e">
        <f t="shared" ref="AP684" si="5098">AO684+COUNTIF($L:$L,AO$2&amp;$P684)-1</f>
        <v>#N/A</v>
      </c>
      <c r="AQ684" s="61" t="e">
        <f t="shared" si="5054"/>
        <v>#N/A</v>
      </c>
      <c r="AR684" s="61" t="e">
        <f t="shared" ref="AR684" si="5099">AQ684+COUNTIF($L:$L,AQ$2&amp;$P684)-1</f>
        <v>#N/A</v>
      </c>
      <c r="AS684" s="61" t="e">
        <f t="shared" si="5056"/>
        <v>#N/A</v>
      </c>
      <c r="AT684" s="61" t="e">
        <f t="shared" ref="AT684" si="5100">AS684+COUNTIF($L:$L,AS$2&amp;$P684)-1</f>
        <v>#N/A</v>
      </c>
      <c r="AU684" s="61" t="e">
        <f t="shared" si="5058"/>
        <v>#N/A</v>
      </c>
      <c r="AV684" s="61" t="e">
        <f t="shared" si="4812"/>
        <v>#N/A</v>
      </c>
      <c r="AW684" s="61" t="e">
        <f t="shared" si="4813"/>
        <v>#N/A</v>
      </c>
      <c r="AX684" s="61" t="e">
        <f t="shared" si="4814"/>
        <v>#N/A</v>
      </c>
      <c r="AY684" s="61" t="e">
        <f t="shared" si="4815"/>
        <v>#N/A</v>
      </c>
      <c r="AZ684" s="62" t="e">
        <f t="shared" si="4816"/>
        <v>#N/A</v>
      </c>
      <c r="BB684" s="69" t="s">
        <v>787</v>
      </c>
      <c r="BC684" s="70" t="e">
        <f t="shared" si="4817"/>
        <v>#N/A</v>
      </c>
      <c r="BD684" s="70" t="e">
        <f t="shared" si="4818"/>
        <v>#N/A</v>
      </c>
      <c r="BE684" s="70" t="e">
        <f t="shared" si="4819"/>
        <v>#N/A</v>
      </c>
      <c r="BF684" s="70" t="e">
        <f t="shared" si="4820"/>
        <v>#N/A</v>
      </c>
      <c r="BG684" s="70" t="e">
        <f t="shared" si="4821"/>
        <v>#N/A</v>
      </c>
      <c r="BH684" s="70" t="e">
        <f t="shared" si="4822"/>
        <v>#N/A</v>
      </c>
      <c r="BI684" s="70" t="e">
        <f t="shared" si="4823"/>
        <v>#N/A</v>
      </c>
      <c r="BJ684" s="70" t="e">
        <f t="shared" si="4824"/>
        <v>#N/A</v>
      </c>
      <c r="BK684" s="70" t="e">
        <f t="shared" si="4825"/>
        <v>#N/A</v>
      </c>
      <c r="BL684" s="70" t="e">
        <f t="shared" si="4826"/>
        <v>#N/A</v>
      </c>
      <c r="BM684" s="70">
        <f t="shared" si="4827"/>
        <v>2107</v>
      </c>
      <c r="BN684" s="70">
        <f t="shared" si="4828"/>
        <v>2107</v>
      </c>
      <c r="BO684" s="70">
        <f t="shared" si="4829"/>
        <v>2914</v>
      </c>
      <c r="BP684" s="70">
        <f t="shared" si="4830"/>
        <v>2914</v>
      </c>
      <c r="BQ684" s="70">
        <f t="shared" si="4831"/>
        <v>3937</v>
      </c>
      <c r="BR684" s="70">
        <f t="shared" si="4832"/>
        <v>3937</v>
      </c>
      <c r="BS684" s="70" t="e">
        <f t="shared" si="4833"/>
        <v>#N/A</v>
      </c>
      <c r="BT684" s="70" t="e">
        <f t="shared" si="4834"/>
        <v>#N/A</v>
      </c>
      <c r="BU684" s="70" t="e">
        <f t="shared" si="4835"/>
        <v>#N/A</v>
      </c>
      <c r="BV684" s="70" t="e">
        <f t="shared" si="4836"/>
        <v>#N/A</v>
      </c>
      <c r="BW684" s="70" t="e">
        <f t="shared" si="4837"/>
        <v>#N/A</v>
      </c>
      <c r="BX684" s="70" t="e">
        <f t="shared" si="4838"/>
        <v>#N/A</v>
      </c>
      <c r="BY684" s="70" t="e">
        <f t="shared" si="4839"/>
        <v>#N/A</v>
      </c>
      <c r="BZ684" s="70" t="e">
        <f t="shared" si="4840"/>
        <v>#N/A</v>
      </c>
      <c r="CA684" s="70" t="e">
        <f t="shared" si="4841"/>
        <v>#N/A</v>
      </c>
      <c r="CB684" s="70" t="e">
        <f t="shared" si="4842"/>
        <v>#N/A</v>
      </c>
      <c r="CC684" s="70" t="e">
        <f t="shared" si="4843"/>
        <v>#N/A</v>
      </c>
      <c r="CD684" s="70" t="e">
        <f t="shared" si="4844"/>
        <v>#N/A</v>
      </c>
      <c r="CE684" s="70" t="e">
        <f t="shared" si="4845"/>
        <v>#N/A</v>
      </c>
      <c r="CF684" s="70" t="e">
        <f t="shared" si="4846"/>
        <v>#N/A</v>
      </c>
      <c r="CG684" s="70" t="e">
        <f t="shared" si="4847"/>
        <v>#N/A</v>
      </c>
      <c r="CH684" s="70" t="e">
        <f t="shared" si="4848"/>
        <v>#N/A</v>
      </c>
      <c r="CI684" s="70" t="e">
        <f t="shared" si="4849"/>
        <v>#N/A</v>
      </c>
      <c r="CJ684" s="70" t="e">
        <f t="shared" si="4850"/>
        <v>#N/A</v>
      </c>
      <c r="CK684" s="70" t="e">
        <f t="shared" si="4851"/>
        <v>#N/A</v>
      </c>
      <c r="CL684" s="71" t="e">
        <f t="shared" si="4852"/>
        <v>#N/A</v>
      </c>
    </row>
    <row r="685" spans="2:90" hidden="1" x14ac:dyDescent="0.4">
      <c r="B685" t="str">
        <f t="shared" si="4773"/>
        <v>2016(株)バランスハーツ</v>
      </c>
      <c r="C685" t="str">
        <f t="shared" si="4774"/>
        <v>2016(株)バランスハーツ</v>
      </c>
      <c r="D685">
        <v>2016</v>
      </c>
      <c r="E685">
        <v>2017</v>
      </c>
      <c r="G685" s="36" t="s">
        <v>226</v>
      </c>
      <c r="H685">
        <v>5.6999999999999998E-4</v>
      </c>
      <c r="J685">
        <v>5.1999999999999995E-4</v>
      </c>
      <c r="L685" s="57" t="s">
        <v>2386</v>
      </c>
      <c r="M685" s="58">
        <v>2016</v>
      </c>
      <c r="N685" s="59" t="s">
        <v>476</v>
      </c>
      <c r="P685" s="57" t="s">
        <v>788</v>
      </c>
      <c r="Q685" s="58" t="e">
        <f t="shared" si="4781"/>
        <v>#N/A</v>
      </c>
      <c r="R685" s="58" t="e">
        <f t="shared" si="4782"/>
        <v>#N/A</v>
      </c>
      <c r="S685" s="58" t="e">
        <f t="shared" si="4783"/>
        <v>#N/A</v>
      </c>
      <c r="T685" s="58" t="e">
        <f t="shared" si="4784"/>
        <v>#N/A</v>
      </c>
      <c r="U685" s="58" t="e">
        <f t="shared" si="4785"/>
        <v>#N/A</v>
      </c>
      <c r="V685" s="58" t="e">
        <f t="shared" si="4786"/>
        <v>#N/A</v>
      </c>
      <c r="W685" s="58" t="e">
        <f t="shared" si="4787"/>
        <v>#N/A</v>
      </c>
      <c r="X685" s="58" t="e">
        <f t="shared" si="4788"/>
        <v>#N/A</v>
      </c>
      <c r="Y685" s="58" t="e">
        <f t="shared" si="4789"/>
        <v>#N/A</v>
      </c>
      <c r="Z685" s="58" t="e">
        <f t="shared" si="4790"/>
        <v>#N/A</v>
      </c>
      <c r="AA685" s="58">
        <f t="shared" si="4791"/>
        <v>1822</v>
      </c>
      <c r="AB685" s="58">
        <f t="shared" si="4792"/>
        <v>1822</v>
      </c>
      <c r="AC685" s="58">
        <f t="shared" si="4793"/>
        <v>2338</v>
      </c>
      <c r="AD685" s="58">
        <f t="shared" si="4794"/>
        <v>2338</v>
      </c>
      <c r="AE685" s="58">
        <f t="shared" si="4795"/>
        <v>2880</v>
      </c>
      <c r="AF685" s="58">
        <f t="shared" si="4796"/>
        <v>2880</v>
      </c>
      <c r="AG685" s="58" t="e">
        <f t="shared" si="4797"/>
        <v>#N/A</v>
      </c>
      <c r="AH685" s="58" t="e">
        <f t="shared" si="4798"/>
        <v>#N/A</v>
      </c>
      <c r="AI685" s="58" t="e">
        <f t="shared" si="5046"/>
        <v>#N/A</v>
      </c>
      <c r="AJ685" s="58" t="e">
        <f t="shared" ref="AJ685" si="5101">AI685+COUNTIF($L:$L,AI$2&amp;$P685)-1</f>
        <v>#N/A</v>
      </c>
      <c r="AK685" s="58" t="e">
        <f t="shared" si="5048"/>
        <v>#N/A</v>
      </c>
      <c r="AL685" s="58" t="e">
        <f t="shared" ref="AL685" si="5102">AK685+COUNTIF($L:$L,AK$2&amp;$P685)-1</f>
        <v>#N/A</v>
      </c>
      <c r="AM685" s="58" t="e">
        <f t="shared" si="5050"/>
        <v>#N/A</v>
      </c>
      <c r="AN685" s="58" t="e">
        <f t="shared" ref="AN685" si="5103">AM685+COUNTIF($L:$L,AM$2&amp;$P685)-1</f>
        <v>#N/A</v>
      </c>
      <c r="AO685" s="58" t="e">
        <f t="shared" si="5052"/>
        <v>#N/A</v>
      </c>
      <c r="AP685" s="58" t="e">
        <f t="shared" ref="AP685" si="5104">AO685+COUNTIF($L:$L,AO$2&amp;$P685)-1</f>
        <v>#N/A</v>
      </c>
      <c r="AQ685" s="58" t="e">
        <f t="shared" si="5054"/>
        <v>#N/A</v>
      </c>
      <c r="AR685" s="58" t="e">
        <f t="shared" ref="AR685" si="5105">AQ685+COUNTIF($L:$L,AQ$2&amp;$P685)-1</f>
        <v>#N/A</v>
      </c>
      <c r="AS685" s="58" t="e">
        <f t="shared" si="5056"/>
        <v>#N/A</v>
      </c>
      <c r="AT685" s="58" t="e">
        <f t="shared" ref="AT685" si="5106">AS685+COUNTIF($L:$L,AS$2&amp;$P685)-1</f>
        <v>#N/A</v>
      </c>
      <c r="AU685" s="58" t="e">
        <f t="shared" si="5058"/>
        <v>#N/A</v>
      </c>
      <c r="AV685" s="58" t="e">
        <f t="shared" si="4812"/>
        <v>#N/A</v>
      </c>
      <c r="AW685" s="58" t="e">
        <f t="shared" si="4813"/>
        <v>#N/A</v>
      </c>
      <c r="AX685" s="58" t="e">
        <f t="shared" si="4814"/>
        <v>#N/A</v>
      </c>
      <c r="AY685" s="58" t="e">
        <f t="shared" si="4815"/>
        <v>#N/A</v>
      </c>
      <c r="AZ685" s="59" t="e">
        <f t="shared" si="4816"/>
        <v>#N/A</v>
      </c>
      <c r="BB685" s="66" t="s">
        <v>788</v>
      </c>
      <c r="BC685" s="67" t="e">
        <f t="shared" si="4817"/>
        <v>#N/A</v>
      </c>
      <c r="BD685" s="67" t="e">
        <f t="shared" si="4818"/>
        <v>#N/A</v>
      </c>
      <c r="BE685" s="67" t="e">
        <f t="shared" si="4819"/>
        <v>#N/A</v>
      </c>
      <c r="BF685" s="67" t="e">
        <f t="shared" si="4820"/>
        <v>#N/A</v>
      </c>
      <c r="BG685" s="67" t="e">
        <f t="shared" si="4821"/>
        <v>#N/A</v>
      </c>
      <c r="BH685" s="67" t="e">
        <f t="shared" si="4822"/>
        <v>#N/A</v>
      </c>
      <c r="BI685" s="67" t="e">
        <f t="shared" si="4823"/>
        <v>#N/A</v>
      </c>
      <c r="BJ685" s="67" t="e">
        <f t="shared" si="4824"/>
        <v>#N/A</v>
      </c>
      <c r="BK685" s="67" t="e">
        <f t="shared" si="4825"/>
        <v>#N/A</v>
      </c>
      <c r="BL685" s="67" t="e">
        <f t="shared" si="4826"/>
        <v>#N/A</v>
      </c>
      <c r="BM685" s="67">
        <f t="shared" si="4827"/>
        <v>2108</v>
      </c>
      <c r="BN685" s="67">
        <f t="shared" si="4828"/>
        <v>2108</v>
      </c>
      <c r="BO685" s="67">
        <f t="shared" si="4829"/>
        <v>2916</v>
      </c>
      <c r="BP685" s="67">
        <f t="shared" si="4830"/>
        <v>2916</v>
      </c>
      <c r="BQ685" s="67">
        <f t="shared" si="4831"/>
        <v>3940</v>
      </c>
      <c r="BR685" s="67">
        <f t="shared" si="4832"/>
        <v>3940</v>
      </c>
      <c r="BS685" s="67" t="e">
        <f t="shared" si="4833"/>
        <v>#N/A</v>
      </c>
      <c r="BT685" s="67" t="e">
        <f t="shared" si="4834"/>
        <v>#N/A</v>
      </c>
      <c r="BU685" s="67" t="e">
        <f t="shared" si="4835"/>
        <v>#N/A</v>
      </c>
      <c r="BV685" s="67" t="e">
        <f t="shared" si="4836"/>
        <v>#N/A</v>
      </c>
      <c r="BW685" s="67" t="e">
        <f t="shared" si="4837"/>
        <v>#N/A</v>
      </c>
      <c r="BX685" s="67" t="e">
        <f t="shared" si="4838"/>
        <v>#N/A</v>
      </c>
      <c r="BY685" s="67" t="e">
        <f t="shared" si="4839"/>
        <v>#N/A</v>
      </c>
      <c r="BZ685" s="67" t="e">
        <f t="shared" si="4840"/>
        <v>#N/A</v>
      </c>
      <c r="CA685" s="67" t="e">
        <f t="shared" si="4841"/>
        <v>#N/A</v>
      </c>
      <c r="CB685" s="67" t="e">
        <f t="shared" si="4842"/>
        <v>#N/A</v>
      </c>
      <c r="CC685" s="67" t="e">
        <f t="shared" si="4843"/>
        <v>#N/A</v>
      </c>
      <c r="CD685" s="67" t="e">
        <f t="shared" si="4844"/>
        <v>#N/A</v>
      </c>
      <c r="CE685" s="67" t="e">
        <f t="shared" si="4845"/>
        <v>#N/A</v>
      </c>
      <c r="CF685" s="67" t="e">
        <f t="shared" si="4846"/>
        <v>#N/A</v>
      </c>
      <c r="CG685" s="67" t="e">
        <f t="shared" si="4847"/>
        <v>#N/A</v>
      </c>
      <c r="CH685" s="67" t="e">
        <f t="shared" si="4848"/>
        <v>#N/A</v>
      </c>
      <c r="CI685" s="67" t="e">
        <f t="shared" si="4849"/>
        <v>#N/A</v>
      </c>
      <c r="CJ685" s="67" t="e">
        <f t="shared" si="4850"/>
        <v>#N/A</v>
      </c>
      <c r="CK685" s="67" t="e">
        <f t="shared" si="4851"/>
        <v>#N/A</v>
      </c>
      <c r="CL685" s="68" t="e">
        <f t="shared" si="4852"/>
        <v>#N/A</v>
      </c>
    </row>
    <row r="686" spans="2:90" hidden="1" x14ac:dyDescent="0.4">
      <c r="B686" t="str">
        <f t="shared" si="4773"/>
        <v>2016ワタミファーム＆エナジー(株)</v>
      </c>
      <c r="C686" t="str">
        <f t="shared" si="4774"/>
        <v>2016ワタミファーム＆エナジー(株)</v>
      </c>
      <c r="D686">
        <v>2016</v>
      </c>
      <c r="E686">
        <v>2017</v>
      </c>
      <c r="G686" s="36" t="s">
        <v>168</v>
      </c>
      <c r="H686">
        <v>1.8200000000000001E-4</v>
      </c>
      <c r="J686">
        <v>5.4000000000000001E-4</v>
      </c>
      <c r="L686" s="60" t="s">
        <v>2387</v>
      </c>
      <c r="M686" s="61">
        <v>2016</v>
      </c>
      <c r="N686" s="62" t="s">
        <v>384</v>
      </c>
      <c r="P686" s="60" t="s">
        <v>789</v>
      </c>
      <c r="Q686" s="61" t="e">
        <f t="shared" si="4781"/>
        <v>#N/A</v>
      </c>
      <c r="R686" s="61" t="e">
        <f t="shared" si="4782"/>
        <v>#N/A</v>
      </c>
      <c r="S686" s="61" t="e">
        <f t="shared" si="4783"/>
        <v>#N/A</v>
      </c>
      <c r="T686" s="61" t="e">
        <f t="shared" si="4784"/>
        <v>#N/A</v>
      </c>
      <c r="U686" s="61" t="e">
        <f t="shared" si="4785"/>
        <v>#N/A</v>
      </c>
      <c r="V686" s="61" t="e">
        <f t="shared" si="4786"/>
        <v>#N/A</v>
      </c>
      <c r="W686" s="61" t="e">
        <f t="shared" si="4787"/>
        <v>#N/A</v>
      </c>
      <c r="X686" s="61" t="e">
        <f t="shared" si="4788"/>
        <v>#N/A</v>
      </c>
      <c r="Y686" s="61" t="e">
        <f t="shared" si="4789"/>
        <v>#N/A</v>
      </c>
      <c r="Z686" s="61" t="e">
        <f t="shared" si="4790"/>
        <v>#N/A</v>
      </c>
      <c r="AA686" s="61">
        <f t="shared" si="4791"/>
        <v>1823</v>
      </c>
      <c r="AB686" s="61">
        <f t="shared" si="4792"/>
        <v>1823</v>
      </c>
      <c r="AC686" s="61">
        <f t="shared" si="4793"/>
        <v>2339</v>
      </c>
      <c r="AD686" s="61">
        <f t="shared" si="4794"/>
        <v>2339</v>
      </c>
      <c r="AE686" s="61">
        <f t="shared" si="4795"/>
        <v>2881</v>
      </c>
      <c r="AF686" s="61">
        <f t="shared" si="4796"/>
        <v>2881</v>
      </c>
      <c r="AG686" s="61" t="e">
        <f t="shared" si="4797"/>
        <v>#N/A</v>
      </c>
      <c r="AH686" s="61" t="e">
        <f t="shared" si="4798"/>
        <v>#N/A</v>
      </c>
      <c r="AI686" s="61" t="e">
        <f t="shared" si="5046"/>
        <v>#N/A</v>
      </c>
      <c r="AJ686" s="61" t="e">
        <f t="shared" ref="AJ686" si="5107">AI686+COUNTIF($L:$L,AI$2&amp;$P686)-1</f>
        <v>#N/A</v>
      </c>
      <c r="AK686" s="61" t="e">
        <f t="shared" si="5048"/>
        <v>#N/A</v>
      </c>
      <c r="AL686" s="61" t="e">
        <f t="shared" ref="AL686" si="5108">AK686+COUNTIF($L:$L,AK$2&amp;$P686)-1</f>
        <v>#N/A</v>
      </c>
      <c r="AM686" s="61" t="e">
        <f t="shared" si="5050"/>
        <v>#N/A</v>
      </c>
      <c r="AN686" s="61" t="e">
        <f t="shared" ref="AN686" si="5109">AM686+COUNTIF($L:$L,AM$2&amp;$P686)-1</f>
        <v>#N/A</v>
      </c>
      <c r="AO686" s="61" t="e">
        <f t="shared" si="5052"/>
        <v>#N/A</v>
      </c>
      <c r="AP686" s="61" t="e">
        <f t="shared" ref="AP686" si="5110">AO686+COUNTIF($L:$L,AO$2&amp;$P686)-1</f>
        <v>#N/A</v>
      </c>
      <c r="AQ686" s="61" t="e">
        <f t="shared" si="5054"/>
        <v>#N/A</v>
      </c>
      <c r="AR686" s="61" t="e">
        <f t="shared" ref="AR686" si="5111">AQ686+COUNTIF($L:$L,AQ$2&amp;$P686)-1</f>
        <v>#N/A</v>
      </c>
      <c r="AS686" s="61" t="e">
        <f t="shared" si="5056"/>
        <v>#N/A</v>
      </c>
      <c r="AT686" s="61" t="e">
        <f t="shared" ref="AT686" si="5112">AS686+COUNTIF($L:$L,AS$2&amp;$P686)-1</f>
        <v>#N/A</v>
      </c>
      <c r="AU686" s="61" t="e">
        <f t="shared" si="5058"/>
        <v>#N/A</v>
      </c>
      <c r="AV686" s="61" t="e">
        <f t="shared" si="4812"/>
        <v>#N/A</v>
      </c>
      <c r="AW686" s="61" t="e">
        <f t="shared" si="4813"/>
        <v>#N/A</v>
      </c>
      <c r="AX686" s="61" t="e">
        <f t="shared" si="4814"/>
        <v>#N/A</v>
      </c>
      <c r="AY686" s="61" t="e">
        <f t="shared" si="4815"/>
        <v>#N/A</v>
      </c>
      <c r="AZ686" s="62" t="e">
        <f t="shared" si="4816"/>
        <v>#N/A</v>
      </c>
      <c r="BB686" s="69" t="s">
        <v>789</v>
      </c>
      <c r="BC686" s="70" t="e">
        <f t="shared" si="4817"/>
        <v>#N/A</v>
      </c>
      <c r="BD686" s="70" t="e">
        <f t="shared" si="4818"/>
        <v>#N/A</v>
      </c>
      <c r="BE686" s="70" t="e">
        <f t="shared" si="4819"/>
        <v>#N/A</v>
      </c>
      <c r="BF686" s="70" t="e">
        <f t="shared" si="4820"/>
        <v>#N/A</v>
      </c>
      <c r="BG686" s="70" t="e">
        <f t="shared" si="4821"/>
        <v>#N/A</v>
      </c>
      <c r="BH686" s="70" t="e">
        <f t="shared" si="4822"/>
        <v>#N/A</v>
      </c>
      <c r="BI686" s="70" t="e">
        <f t="shared" si="4823"/>
        <v>#N/A</v>
      </c>
      <c r="BJ686" s="70" t="e">
        <f t="shared" si="4824"/>
        <v>#N/A</v>
      </c>
      <c r="BK686" s="70" t="e">
        <f t="shared" si="4825"/>
        <v>#N/A</v>
      </c>
      <c r="BL686" s="70" t="e">
        <f t="shared" si="4826"/>
        <v>#N/A</v>
      </c>
      <c r="BM686" s="70">
        <f t="shared" si="4827"/>
        <v>2109</v>
      </c>
      <c r="BN686" s="70">
        <f t="shared" si="4828"/>
        <v>2109</v>
      </c>
      <c r="BO686" s="70">
        <f t="shared" si="4829"/>
        <v>2917</v>
      </c>
      <c r="BP686" s="70">
        <f t="shared" si="4830"/>
        <v>2917</v>
      </c>
      <c r="BQ686" s="70">
        <f t="shared" si="4831"/>
        <v>3941</v>
      </c>
      <c r="BR686" s="70">
        <f t="shared" si="4832"/>
        <v>3941</v>
      </c>
      <c r="BS686" s="70" t="e">
        <f t="shared" si="4833"/>
        <v>#N/A</v>
      </c>
      <c r="BT686" s="70" t="e">
        <f t="shared" si="4834"/>
        <v>#N/A</v>
      </c>
      <c r="BU686" s="70" t="e">
        <f t="shared" si="4835"/>
        <v>#N/A</v>
      </c>
      <c r="BV686" s="70" t="e">
        <f t="shared" si="4836"/>
        <v>#N/A</v>
      </c>
      <c r="BW686" s="70" t="e">
        <f t="shared" si="4837"/>
        <v>#N/A</v>
      </c>
      <c r="BX686" s="70" t="e">
        <f t="shared" si="4838"/>
        <v>#N/A</v>
      </c>
      <c r="BY686" s="70" t="e">
        <f t="shared" si="4839"/>
        <v>#N/A</v>
      </c>
      <c r="BZ686" s="70" t="e">
        <f t="shared" si="4840"/>
        <v>#N/A</v>
      </c>
      <c r="CA686" s="70" t="e">
        <f t="shared" si="4841"/>
        <v>#N/A</v>
      </c>
      <c r="CB686" s="70" t="e">
        <f t="shared" si="4842"/>
        <v>#N/A</v>
      </c>
      <c r="CC686" s="70" t="e">
        <f t="shared" si="4843"/>
        <v>#N/A</v>
      </c>
      <c r="CD686" s="70" t="e">
        <f t="shared" si="4844"/>
        <v>#N/A</v>
      </c>
      <c r="CE686" s="70" t="e">
        <f t="shared" si="4845"/>
        <v>#N/A</v>
      </c>
      <c r="CF686" s="70" t="e">
        <f t="shared" si="4846"/>
        <v>#N/A</v>
      </c>
      <c r="CG686" s="70" t="e">
        <f t="shared" si="4847"/>
        <v>#N/A</v>
      </c>
      <c r="CH686" s="70" t="e">
        <f t="shared" si="4848"/>
        <v>#N/A</v>
      </c>
      <c r="CI686" s="70" t="e">
        <f t="shared" si="4849"/>
        <v>#N/A</v>
      </c>
      <c r="CJ686" s="70" t="e">
        <f t="shared" si="4850"/>
        <v>#N/A</v>
      </c>
      <c r="CK686" s="70" t="e">
        <f t="shared" si="4851"/>
        <v>#N/A</v>
      </c>
      <c r="CL686" s="71" t="e">
        <f t="shared" si="4852"/>
        <v>#N/A</v>
      </c>
    </row>
    <row r="687" spans="2:90" hidden="1" x14ac:dyDescent="0.4">
      <c r="B687" t="str">
        <f t="shared" si="4773"/>
        <v>2016(株)パルシステム電力</v>
      </c>
      <c r="C687" t="str">
        <f t="shared" si="4774"/>
        <v>2016(株)パルシステム電力</v>
      </c>
      <c r="D687">
        <v>2016</v>
      </c>
      <c r="E687">
        <v>2017</v>
      </c>
      <c r="G687" s="36" t="s">
        <v>362</v>
      </c>
      <c r="H687">
        <v>3.86E-4</v>
      </c>
      <c r="J687">
        <v>7.0100000000000002E-4</v>
      </c>
      <c r="L687" s="57" t="s">
        <v>2388</v>
      </c>
      <c r="M687" s="58">
        <v>2016</v>
      </c>
      <c r="N687" s="59" t="s">
        <v>385</v>
      </c>
      <c r="P687" s="57" t="s">
        <v>790</v>
      </c>
      <c r="Q687" s="58" t="e">
        <f t="shared" si="4781"/>
        <v>#N/A</v>
      </c>
      <c r="R687" s="58" t="e">
        <f t="shared" si="4782"/>
        <v>#N/A</v>
      </c>
      <c r="S687" s="58" t="e">
        <f t="shared" si="4783"/>
        <v>#N/A</v>
      </c>
      <c r="T687" s="58" t="e">
        <f t="shared" si="4784"/>
        <v>#N/A</v>
      </c>
      <c r="U687" s="58" t="e">
        <f t="shared" si="4785"/>
        <v>#N/A</v>
      </c>
      <c r="V687" s="58" t="e">
        <f t="shared" si="4786"/>
        <v>#N/A</v>
      </c>
      <c r="W687" s="58" t="e">
        <f t="shared" si="4787"/>
        <v>#N/A</v>
      </c>
      <c r="X687" s="58" t="e">
        <f t="shared" si="4788"/>
        <v>#N/A</v>
      </c>
      <c r="Y687" s="58" t="e">
        <f t="shared" si="4789"/>
        <v>#N/A</v>
      </c>
      <c r="Z687" s="58" t="e">
        <f t="shared" si="4790"/>
        <v>#N/A</v>
      </c>
      <c r="AA687" s="58">
        <f t="shared" si="4791"/>
        <v>1824</v>
      </c>
      <c r="AB687" s="58">
        <f t="shared" si="4792"/>
        <v>1824</v>
      </c>
      <c r="AC687" s="58">
        <f t="shared" si="4793"/>
        <v>2340</v>
      </c>
      <c r="AD687" s="58">
        <f t="shared" si="4794"/>
        <v>2340</v>
      </c>
      <c r="AE687" s="58">
        <f t="shared" si="4795"/>
        <v>2882</v>
      </c>
      <c r="AF687" s="58">
        <f t="shared" si="4796"/>
        <v>2882</v>
      </c>
      <c r="AG687" s="58" t="e">
        <f t="shared" si="4797"/>
        <v>#N/A</v>
      </c>
      <c r="AH687" s="58" t="e">
        <f t="shared" si="4798"/>
        <v>#N/A</v>
      </c>
      <c r="AI687" s="58" t="e">
        <f t="shared" si="5046"/>
        <v>#N/A</v>
      </c>
      <c r="AJ687" s="58" t="e">
        <f t="shared" ref="AJ687" si="5113">AI687+COUNTIF($L:$L,AI$2&amp;$P687)-1</f>
        <v>#N/A</v>
      </c>
      <c r="AK687" s="58" t="e">
        <f t="shared" si="5048"/>
        <v>#N/A</v>
      </c>
      <c r="AL687" s="58" t="e">
        <f t="shared" ref="AL687" si="5114">AK687+COUNTIF($L:$L,AK$2&amp;$P687)-1</f>
        <v>#N/A</v>
      </c>
      <c r="AM687" s="58" t="e">
        <f t="shared" si="5050"/>
        <v>#N/A</v>
      </c>
      <c r="AN687" s="58" t="e">
        <f t="shared" ref="AN687" si="5115">AM687+COUNTIF($L:$L,AM$2&amp;$P687)-1</f>
        <v>#N/A</v>
      </c>
      <c r="AO687" s="58" t="e">
        <f t="shared" si="5052"/>
        <v>#N/A</v>
      </c>
      <c r="AP687" s="58" t="e">
        <f t="shared" ref="AP687" si="5116">AO687+COUNTIF($L:$L,AO$2&amp;$P687)-1</f>
        <v>#N/A</v>
      </c>
      <c r="AQ687" s="58" t="e">
        <f t="shared" si="5054"/>
        <v>#N/A</v>
      </c>
      <c r="AR687" s="58" t="e">
        <f t="shared" ref="AR687" si="5117">AQ687+COUNTIF($L:$L,AQ$2&amp;$P687)-1</f>
        <v>#N/A</v>
      </c>
      <c r="AS687" s="58" t="e">
        <f t="shared" si="5056"/>
        <v>#N/A</v>
      </c>
      <c r="AT687" s="58" t="e">
        <f t="shared" ref="AT687" si="5118">AS687+COUNTIF($L:$L,AS$2&amp;$P687)-1</f>
        <v>#N/A</v>
      </c>
      <c r="AU687" s="58" t="e">
        <f t="shared" si="5058"/>
        <v>#N/A</v>
      </c>
      <c r="AV687" s="58" t="e">
        <f t="shared" si="4812"/>
        <v>#N/A</v>
      </c>
      <c r="AW687" s="58" t="e">
        <f t="shared" si="4813"/>
        <v>#N/A</v>
      </c>
      <c r="AX687" s="58" t="e">
        <f t="shared" si="4814"/>
        <v>#N/A</v>
      </c>
      <c r="AY687" s="58" t="e">
        <f t="shared" si="4815"/>
        <v>#N/A</v>
      </c>
      <c r="AZ687" s="59" t="e">
        <f t="shared" si="4816"/>
        <v>#N/A</v>
      </c>
      <c r="BB687" s="66" t="s">
        <v>790</v>
      </c>
      <c r="BC687" s="67" t="e">
        <f t="shared" si="4817"/>
        <v>#N/A</v>
      </c>
      <c r="BD687" s="67" t="e">
        <f t="shared" si="4818"/>
        <v>#N/A</v>
      </c>
      <c r="BE687" s="67" t="e">
        <f t="shared" si="4819"/>
        <v>#N/A</v>
      </c>
      <c r="BF687" s="67" t="e">
        <f t="shared" si="4820"/>
        <v>#N/A</v>
      </c>
      <c r="BG687" s="67" t="e">
        <f t="shared" si="4821"/>
        <v>#N/A</v>
      </c>
      <c r="BH687" s="67" t="e">
        <f t="shared" si="4822"/>
        <v>#N/A</v>
      </c>
      <c r="BI687" s="67" t="e">
        <f t="shared" si="4823"/>
        <v>#N/A</v>
      </c>
      <c r="BJ687" s="67" t="e">
        <f t="shared" si="4824"/>
        <v>#N/A</v>
      </c>
      <c r="BK687" s="67" t="e">
        <f t="shared" si="4825"/>
        <v>#N/A</v>
      </c>
      <c r="BL687" s="67" t="e">
        <f t="shared" si="4826"/>
        <v>#N/A</v>
      </c>
      <c r="BM687" s="67">
        <f t="shared" si="4827"/>
        <v>2110</v>
      </c>
      <c r="BN687" s="67">
        <f t="shared" si="4828"/>
        <v>2110</v>
      </c>
      <c r="BO687" s="67">
        <f t="shared" si="4829"/>
        <v>2918</v>
      </c>
      <c r="BP687" s="67">
        <f t="shared" si="4830"/>
        <v>2918</v>
      </c>
      <c r="BQ687" s="67">
        <f t="shared" si="4831"/>
        <v>3942</v>
      </c>
      <c r="BR687" s="67">
        <f t="shared" si="4832"/>
        <v>3942</v>
      </c>
      <c r="BS687" s="67" t="e">
        <f t="shared" si="4833"/>
        <v>#N/A</v>
      </c>
      <c r="BT687" s="67" t="e">
        <f t="shared" si="4834"/>
        <v>#N/A</v>
      </c>
      <c r="BU687" s="67" t="e">
        <f t="shared" si="4835"/>
        <v>#N/A</v>
      </c>
      <c r="BV687" s="67" t="e">
        <f t="shared" si="4836"/>
        <v>#N/A</v>
      </c>
      <c r="BW687" s="67" t="e">
        <f t="shared" si="4837"/>
        <v>#N/A</v>
      </c>
      <c r="BX687" s="67" t="e">
        <f t="shared" si="4838"/>
        <v>#N/A</v>
      </c>
      <c r="BY687" s="67" t="e">
        <f t="shared" si="4839"/>
        <v>#N/A</v>
      </c>
      <c r="BZ687" s="67" t="e">
        <f t="shared" si="4840"/>
        <v>#N/A</v>
      </c>
      <c r="CA687" s="67" t="e">
        <f t="shared" si="4841"/>
        <v>#N/A</v>
      </c>
      <c r="CB687" s="67" t="e">
        <f t="shared" si="4842"/>
        <v>#N/A</v>
      </c>
      <c r="CC687" s="67" t="e">
        <f t="shared" si="4843"/>
        <v>#N/A</v>
      </c>
      <c r="CD687" s="67" t="e">
        <f t="shared" si="4844"/>
        <v>#N/A</v>
      </c>
      <c r="CE687" s="67" t="e">
        <f t="shared" si="4845"/>
        <v>#N/A</v>
      </c>
      <c r="CF687" s="67" t="e">
        <f t="shared" si="4846"/>
        <v>#N/A</v>
      </c>
      <c r="CG687" s="67" t="e">
        <f t="shared" si="4847"/>
        <v>#N/A</v>
      </c>
      <c r="CH687" s="67" t="e">
        <f t="shared" si="4848"/>
        <v>#N/A</v>
      </c>
      <c r="CI687" s="67" t="e">
        <f t="shared" si="4849"/>
        <v>#N/A</v>
      </c>
      <c r="CJ687" s="67" t="e">
        <f t="shared" si="4850"/>
        <v>#N/A</v>
      </c>
      <c r="CK687" s="67" t="e">
        <f t="shared" si="4851"/>
        <v>#N/A</v>
      </c>
      <c r="CL687" s="68" t="e">
        <f t="shared" si="4852"/>
        <v>#N/A</v>
      </c>
    </row>
    <row r="688" spans="2:90" hidden="1" x14ac:dyDescent="0.4">
      <c r="B688" t="str">
        <f t="shared" si="4773"/>
        <v>2016ＳＢパワー(株)</v>
      </c>
      <c r="C688" t="str">
        <f t="shared" si="4774"/>
        <v>2016ＳＢパワー(株)</v>
      </c>
      <c r="D688">
        <v>2016</v>
      </c>
      <c r="E688">
        <v>2017</v>
      </c>
      <c r="G688" s="36" t="s">
        <v>182</v>
      </c>
      <c r="H688">
        <v>5.5400000000000002E-4</v>
      </c>
      <c r="J688">
        <v>6.0099999999999997E-4</v>
      </c>
      <c r="L688" s="60" t="s">
        <v>2389</v>
      </c>
      <c r="M688" s="61">
        <v>2016</v>
      </c>
      <c r="N688" s="62" t="s">
        <v>386</v>
      </c>
      <c r="P688" s="60" t="s">
        <v>791</v>
      </c>
      <c r="Q688" s="61" t="e">
        <f t="shared" si="4781"/>
        <v>#N/A</v>
      </c>
      <c r="R688" s="61" t="e">
        <f t="shared" si="4782"/>
        <v>#N/A</v>
      </c>
      <c r="S688" s="61" t="e">
        <f t="shared" si="4783"/>
        <v>#N/A</v>
      </c>
      <c r="T688" s="61" t="e">
        <f t="shared" si="4784"/>
        <v>#N/A</v>
      </c>
      <c r="U688" s="61" t="e">
        <f t="shared" si="4785"/>
        <v>#N/A</v>
      </c>
      <c r="V688" s="61" t="e">
        <f t="shared" si="4786"/>
        <v>#N/A</v>
      </c>
      <c r="W688" s="61" t="e">
        <f t="shared" si="4787"/>
        <v>#N/A</v>
      </c>
      <c r="X688" s="61" t="e">
        <f t="shared" si="4788"/>
        <v>#N/A</v>
      </c>
      <c r="Y688" s="61" t="e">
        <f t="shared" si="4789"/>
        <v>#N/A</v>
      </c>
      <c r="Z688" s="61" t="e">
        <f t="shared" si="4790"/>
        <v>#N/A</v>
      </c>
      <c r="AA688" s="61">
        <f t="shared" si="4791"/>
        <v>1825</v>
      </c>
      <c r="AB688" s="61">
        <f t="shared" si="4792"/>
        <v>1825</v>
      </c>
      <c r="AC688" s="61">
        <f t="shared" si="4793"/>
        <v>2341</v>
      </c>
      <c r="AD688" s="61">
        <f t="shared" si="4794"/>
        <v>2341</v>
      </c>
      <c r="AE688" s="61">
        <f t="shared" si="4795"/>
        <v>2885</v>
      </c>
      <c r="AF688" s="61">
        <f t="shared" si="4796"/>
        <v>2885</v>
      </c>
      <c r="AG688" s="61" t="e">
        <f t="shared" si="4797"/>
        <v>#N/A</v>
      </c>
      <c r="AH688" s="61" t="e">
        <f t="shared" si="4798"/>
        <v>#N/A</v>
      </c>
      <c r="AI688" s="61" t="e">
        <f t="shared" si="5046"/>
        <v>#N/A</v>
      </c>
      <c r="AJ688" s="61" t="e">
        <f t="shared" ref="AJ688" si="5119">AI688+COUNTIF($L:$L,AI$2&amp;$P688)-1</f>
        <v>#N/A</v>
      </c>
      <c r="AK688" s="61" t="e">
        <f t="shared" si="5048"/>
        <v>#N/A</v>
      </c>
      <c r="AL688" s="61" t="e">
        <f t="shared" ref="AL688" si="5120">AK688+COUNTIF($L:$L,AK$2&amp;$P688)-1</f>
        <v>#N/A</v>
      </c>
      <c r="AM688" s="61" t="e">
        <f t="shared" si="5050"/>
        <v>#N/A</v>
      </c>
      <c r="AN688" s="61" t="e">
        <f t="shared" ref="AN688" si="5121">AM688+COUNTIF($L:$L,AM$2&amp;$P688)-1</f>
        <v>#N/A</v>
      </c>
      <c r="AO688" s="61" t="e">
        <f t="shared" si="5052"/>
        <v>#N/A</v>
      </c>
      <c r="AP688" s="61" t="e">
        <f t="shared" ref="AP688" si="5122">AO688+COUNTIF($L:$L,AO$2&amp;$P688)-1</f>
        <v>#N/A</v>
      </c>
      <c r="AQ688" s="61" t="e">
        <f t="shared" si="5054"/>
        <v>#N/A</v>
      </c>
      <c r="AR688" s="61" t="e">
        <f t="shared" ref="AR688" si="5123">AQ688+COUNTIF($L:$L,AQ$2&amp;$P688)-1</f>
        <v>#N/A</v>
      </c>
      <c r="AS688" s="61" t="e">
        <f t="shared" si="5056"/>
        <v>#N/A</v>
      </c>
      <c r="AT688" s="61" t="e">
        <f t="shared" ref="AT688" si="5124">AS688+COUNTIF($L:$L,AS$2&amp;$P688)-1</f>
        <v>#N/A</v>
      </c>
      <c r="AU688" s="61" t="e">
        <f t="shared" si="5058"/>
        <v>#N/A</v>
      </c>
      <c r="AV688" s="61" t="e">
        <f t="shared" si="4812"/>
        <v>#N/A</v>
      </c>
      <c r="AW688" s="61" t="e">
        <f t="shared" si="4813"/>
        <v>#N/A</v>
      </c>
      <c r="AX688" s="61" t="e">
        <f t="shared" si="4814"/>
        <v>#N/A</v>
      </c>
      <c r="AY688" s="61" t="e">
        <f t="shared" si="4815"/>
        <v>#N/A</v>
      </c>
      <c r="AZ688" s="62" t="e">
        <f t="shared" si="4816"/>
        <v>#N/A</v>
      </c>
      <c r="BB688" s="69" t="s">
        <v>791</v>
      </c>
      <c r="BC688" s="70" t="e">
        <f t="shared" si="4817"/>
        <v>#N/A</v>
      </c>
      <c r="BD688" s="70" t="e">
        <f t="shared" si="4818"/>
        <v>#N/A</v>
      </c>
      <c r="BE688" s="70" t="e">
        <f t="shared" si="4819"/>
        <v>#N/A</v>
      </c>
      <c r="BF688" s="70" t="e">
        <f t="shared" si="4820"/>
        <v>#N/A</v>
      </c>
      <c r="BG688" s="70" t="e">
        <f t="shared" si="4821"/>
        <v>#N/A</v>
      </c>
      <c r="BH688" s="70" t="e">
        <f t="shared" si="4822"/>
        <v>#N/A</v>
      </c>
      <c r="BI688" s="70" t="e">
        <f t="shared" si="4823"/>
        <v>#N/A</v>
      </c>
      <c r="BJ688" s="70" t="e">
        <f t="shared" si="4824"/>
        <v>#N/A</v>
      </c>
      <c r="BK688" s="70" t="e">
        <f t="shared" si="4825"/>
        <v>#N/A</v>
      </c>
      <c r="BL688" s="70" t="e">
        <f t="shared" si="4826"/>
        <v>#N/A</v>
      </c>
      <c r="BM688" s="70">
        <f t="shared" si="4827"/>
        <v>2111</v>
      </c>
      <c r="BN688" s="70">
        <f t="shared" si="4828"/>
        <v>2111</v>
      </c>
      <c r="BO688" s="70">
        <f t="shared" si="4829"/>
        <v>2919</v>
      </c>
      <c r="BP688" s="70">
        <f t="shared" si="4830"/>
        <v>2919</v>
      </c>
      <c r="BQ688" s="70">
        <f t="shared" si="4831"/>
        <v>3946</v>
      </c>
      <c r="BR688" s="70">
        <f t="shared" si="4832"/>
        <v>3946</v>
      </c>
      <c r="BS688" s="70" t="e">
        <f t="shared" si="4833"/>
        <v>#N/A</v>
      </c>
      <c r="BT688" s="70" t="e">
        <f t="shared" si="4834"/>
        <v>#N/A</v>
      </c>
      <c r="BU688" s="70" t="e">
        <f t="shared" si="4835"/>
        <v>#N/A</v>
      </c>
      <c r="BV688" s="70" t="e">
        <f t="shared" si="4836"/>
        <v>#N/A</v>
      </c>
      <c r="BW688" s="70" t="e">
        <f t="shared" si="4837"/>
        <v>#N/A</v>
      </c>
      <c r="BX688" s="70" t="e">
        <f t="shared" si="4838"/>
        <v>#N/A</v>
      </c>
      <c r="BY688" s="70" t="e">
        <f t="shared" si="4839"/>
        <v>#N/A</v>
      </c>
      <c r="BZ688" s="70" t="e">
        <f t="shared" si="4840"/>
        <v>#N/A</v>
      </c>
      <c r="CA688" s="70" t="e">
        <f t="shared" si="4841"/>
        <v>#N/A</v>
      </c>
      <c r="CB688" s="70" t="e">
        <f t="shared" si="4842"/>
        <v>#N/A</v>
      </c>
      <c r="CC688" s="70" t="e">
        <f t="shared" si="4843"/>
        <v>#N/A</v>
      </c>
      <c r="CD688" s="70" t="e">
        <f t="shared" si="4844"/>
        <v>#N/A</v>
      </c>
      <c r="CE688" s="70" t="e">
        <f t="shared" si="4845"/>
        <v>#N/A</v>
      </c>
      <c r="CF688" s="70" t="e">
        <f t="shared" si="4846"/>
        <v>#N/A</v>
      </c>
      <c r="CG688" s="70" t="e">
        <f t="shared" si="4847"/>
        <v>#N/A</v>
      </c>
      <c r="CH688" s="70" t="e">
        <f t="shared" si="4848"/>
        <v>#N/A</v>
      </c>
      <c r="CI688" s="70" t="e">
        <f t="shared" si="4849"/>
        <v>#N/A</v>
      </c>
      <c r="CJ688" s="70" t="e">
        <f t="shared" si="4850"/>
        <v>#N/A</v>
      </c>
      <c r="CK688" s="70" t="e">
        <f t="shared" si="4851"/>
        <v>#N/A</v>
      </c>
      <c r="CL688" s="71" t="e">
        <f t="shared" si="4852"/>
        <v>#N/A</v>
      </c>
    </row>
    <row r="689" spans="2:90" hidden="1" x14ac:dyDescent="0.4">
      <c r="B689" t="str">
        <f t="shared" si="4773"/>
        <v>2016ＮＦパワーサービス(株)</v>
      </c>
      <c r="C689" t="str">
        <f t="shared" si="4774"/>
        <v>2016ＮＦパワーサービス(株)</v>
      </c>
      <c r="D689">
        <v>2016</v>
      </c>
      <c r="E689">
        <v>2017</v>
      </c>
      <c r="G689" s="36" t="s">
        <v>363</v>
      </c>
      <c r="H689">
        <v>5.3400000000000008E-4</v>
      </c>
      <c r="J689">
        <v>5.1800000000000001E-4</v>
      </c>
      <c r="L689" s="57" t="s">
        <v>2390</v>
      </c>
      <c r="M689" s="58">
        <v>2016</v>
      </c>
      <c r="N689" s="59" t="s">
        <v>387</v>
      </c>
      <c r="P689" s="57" t="s">
        <v>792</v>
      </c>
      <c r="Q689" s="58" t="e">
        <f t="shared" si="4781"/>
        <v>#N/A</v>
      </c>
      <c r="R689" s="58" t="e">
        <f t="shared" si="4782"/>
        <v>#N/A</v>
      </c>
      <c r="S689" s="58" t="e">
        <f t="shared" si="4783"/>
        <v>#N/A</v>
      </c>
      <c r="T689" s="58" t="e">
        <f t="shared" si="4784"/>
        <v>#N/A</v>
      </c>
      <c r="U689" s="58" t="e">
        <f t="shared" si="4785"/>
        <v>#N/A</v>
      </c>
      <c r="V689" s="58" t="e">
        <f t="shared" si="4786"/>
        <v>#N/A</v>
      </c>
      <c r="W689" s="58" t="e">
        <f t="shared" si="4787"/>
        <v>#N/A</v>
      </c>
      <c r="X689" s="58" t="e">
        <f t="shared" si="4788"/>
        <v>#N/A</v>
      </c>
      <c r="Y689" s="58" t="e">
        <f t="shared" si="4789"/>
        <v>#N/A</v>
      </c>
      <c r="Z689" s="58" t="e">
        <f t="shared" si="4790"/>
        <v>#N/A</v>
      </c>
      <c r="AA689" s="58">
        <f t="shared" si="4791"/>
        <v>1826</v>
      </c>
      <c r="AB689" s="58">
        <f t="shared" si="4792"/>
        <v>1826</v>
      </c>
      <c r="AC689" s="58">
        <f t="shared" si="4793"/>
        <v>2346</v>
      </c>
      <c r="AD689" s="58">
        <f t="shared" si="4794"/>
        <v>2346</v>
      </c>
      <c r="AE689" s="58">
        <f t="shared" si="4795"/>
        <v>2891</v>
      </c>
      <c r="AF689" s="58">
        <f t="shared" si="4796"/>
        <v>2891</v>
      </c>
      <c r="AG689" s="58" t="e">
        <f t="shared" si="4797"/>
        <v>#N/A</v>
      </c>
      <c r="AH689" s="58" t="e">
        <f t="shared" si="4798"/>
        <v>#N/A</v>
      </c>
      <c r="AI689" s="58" t="e">
        <f t="shared" si="5046"/>
        <v>#N/A</v>
      </c>
      <c r="AJ689" s="58" t="e">
        <f t="shared" ref="AJ689" si="5125">AI689+COUNTIF($L:$L,AI$2&amp;$P689)-1</f>
        <v>#N/A</v>
      </c>
      <c r="AK689" s="58" t="e">
        <f t="shared" si="5048"/>
        <v>#N/A</v>
      </c>
      <c r="AL689" s="58" t="e">
        <f t="shared" ref="AL689" si="5126">AK689+COUNTIF($L:$L,AK$2&amp;$P689)-1</f>
        <v>#N/A</v>
      </c>
      <c r="AM689" s="58" t="e">
        <f t="shared" si="5050"/>
        <v>#N/A</v>
      </c>
      <c r="AN689" s="58" t="e">
        <f t="shared" ref="AN689" si="5127">AM689+COUNTIF($L:$L,AM$2&amp;$P689)-1</f>
        <v>#N/A</v>
      </c>
      <c r="AO689" s="58" t="e">
        <f t="shared" si="5052"/>
        <v>#N/A</v>
      </c>
      <c r="AP689" s="58" t="e">
        <f t="shared" ref="AP689" si="5128">AO689+COUNTIF($L:$L,AO$2&amp;$P689)-1</f>
        <v>#N/A</v>
      </c>
      <c r="AQ689" s="58" t="e">
        <f t="shared" si="5054"/>
        <v>#N/A</v>
      </c>
      <c r="AR689" s="58" t="e">
        <f t="shared" ref="AR689" si="5129">AQ689+COUNTIF($L:$L,AQ$2&amp;$P689)-1</f>
        <v>#N/A</v>
      </c>
      <c r="AS689" s="58" t="e">
        <f t="shared" si="5056"/>
        <v>#N/A</v>
      </c>
      <c r="AT689" s="58" t="e">
        <f t="shared" ref="AT689" si="5130">AS689+COUNTIF($L:$L,AS$2&amp;$P689)-1</f>
        <v>#N/A</v>
      </c>
      <c r="AU689" s="58" t="e">
        <f t="shared" si="5058"/>
        <v>#N/A</v>
      </c>
      <c r="AV689" s="58" t="e">
        <f t="shared" si="4812"/>
        <v>#N/A</v>
      </c>
      <c r="AW689" s="58" t="e">
        <f t="shared" si="4813"/>
        <v>#N/A</v>
      </c>
      <c r="AX689" s="58" t="e">
        <f t="shared" si="4814"/>
        <v>#N/A</v>
      </c>
      <c r="AY689" s="58" t="e">
        <f t="shared" si="4815"/>
        <v>#N/A</v>
      </c>
      <c r="AZ689" s="59" t="e">
        <f t="shared" si="4816"/>
        <v>#N/A</v>
      </c>
      <c r="BB689" s="66" t="s">
        <v>792</v>
      </c>
      <c r="BC689" s="67" t="e">
        <f t="shared" si="4817"/>
        <v>#N/A</v>
      </c>
      <c r="BD689" s="67" t="e">
        <f t="shared" si="4818"/>
        <v>#N/A</v>
      </c>
      <c r="BE689" s="67" t="e">
        <f t="shared" si="4819"/>
        <v>#N/A</v>
      </c>
      <c r="BF689" s="67" t="e">
        <f t="shared" si="4820"/>
        <v>#N/A</v>
      </c>
      <c r="BG689" s="67" t="e">
        <f t="shared" si="4821"/>
        <v>#N/A</v>
      </c>
      <c r="BH689" s="67" t="e">
        <f t="shared" si="4822"/>
        <v>#N/A</v>
      </c>
      <c r="BI689" s="67" t="e">
        <f t="shared" si="4823"/>
        <v>#N/A</v>
      </c>
      <c r="BJ689" s="67" t="e">
        <f t="shared" si="4824"/>
        <v>#N/A</v>
      </c>
      <c r="BK689" s="67" t="e">
        <f t="shared" si="4825"/>
        <v>#N/A</v>
      </c>
      <c r="BL689" s="67" t="e">
        <f t="shared" si="4826"/>
        <v>#N/A</v>
      </c>
      <c r="BM689" s="67">
        <f t="shared" si="4827"/>
        <v>2112</v>
      </c>
      <c r="BN689" s="67">
        <f t="shared" si="4828"/>
        <v>2114</v>
      </c>
      <c r="BO689" s="67">
        <f t="shared" si="4829"/>
        <v>2924</v>
      </c>
      <c r="BP689" s="67">
        <f t="shared" si="4830"/>
        <v>2927</v>
      </c>
      <c r="BQ689" s="67">
        <f t="shared" si="4831"/>
        <v>3953</v>
      </c>
      <c r="BR689" s="67">
        <f t="shared" si="4832"/>
        <v>3957</v>
      </c>
      <c r="BS689" s="67" t="e">
        <f t="shared" si="4833"/>
        <v>#N/A</v>
      </c>
      <c r="BT689" s="67" t="e">
        <f t="shared" si="4834"/>
        <v>#N/A</v>
      </c>
      <c r="BU689" s="67" t="e">
        <f t="shared" si="4835"/>
        <v>#N/A</v>
      </c>
      <c r="BV689" s="67" t="e">
        <f t="shared" si="4836"/>
        <v>#N/A</v>
      </c>
      <c r="BW689" s="67" t="e">
        <f t="shared" si="4837"/>
        <v>#N/A</v>
      </c>
      <c r="BX689" s="67" t="e">
        <f t="shared" si="4838"/>
        <v>#N/A</v>
      </c>
      <c r="BY689" s="67" t="e">
        <f t="shared" si="4839"/>
        <v>#N/A</v>
      </c>
      <c r="BZ689" s="67" t="e">
        <f t="shared" si="4840"/>
        <v>#N/A</v>
      </c>
      <c r="CA689" s="67" t="e">
        <f t="shared" si="4841"/>
        <v>#N/A</v>
      </c>
      <c r="CB689" s="67" t="e">
        <f t="shared" si="4842"/>
        <v>#N/A</v>
      </c>
      <c r="CC689" s="67" t="e">
        <f t="shared" si="4843"/>
        <v>#N/A</v>
      </c>
      <c r="CD689" s="67" t="e">
        <f t="shared" si="4844"/>
        <v>#N/A</v>
      </c>
      <c r="CE689" s="67" t="e">
        <f t="shared" si="4845"/>
        <v>#N/A</v>
      </c>
      <c r="CF689" s="67" t="e">
        <f t="shared" si="4846"/>
        <v>#N/A</v>
      </c>
      <c r="CG689" s="67" t="e">
        <f t="shared" si="4847"/>
        <v>#N/A</v>
      </c>
      <c r="CH689" s="67" t="e">
        <f t="shared" si="4848"/>
        <v>#N/A</v>
      </c>
      <c r="CI689" s="67" t="e">
        <f t="shared" si="4849"/>
        <v>#N/A</v>
      </c>
      <c r="CJ689" s="67" t="e">
        <f t="shared" si="4850"/>
        <v>#N/A</v>
      </c>
      <c r="CK689" s="67" t="e">
        <f t="shared" si="4851"/>
        <v>#N/A</v>
      </c>
      <c r="CL689" s="68" t="e">
        <f t="shared" si="4852"/>
        <v>#N/A</v>
      </c>
    </row>
    <row r="690" spans="2:90" hidden="1" x14ac:dyDescent="0.4">
      <c r="B690" t="str">
        <f t="shared" si="4773"/>
        <v>2016ひおき地域エネルギー(株)</v>
      </c>
      <c r="C690" t="str">
        <f t="shared" si="4774"/>
        <v>2016ひおき地域エネルギー(株)</v>
      </c>
      <c r="D690">
        <v>2016</v>
      </c>
      <c r="E690">
        <v>2017</v>
      </c>
      <c r="G690" s="36" t="s">
        <v>364</v>
      </c>
      <c r="H690">
        <v>5.7700000000000004E-4</v>
      </c>
      <c r="J690">
        <v>5.0299999999999997E-4</v>
      </c>
      <c r="L690" s="60" t="s">
        <v>2391</v>
      </c>
      <c r="M690" s="61">
        <v>2016</v>
      </c>
      <c r="N690" s="62" t="s">
        <v>220</v>
      </c>
      <c r="P690" s="60" t="s">
        <v>793</v>
      </c>
      <c r="Q690" s="61" t="e">
        <f t="shared" si="4781"/>
        <v>#N/A</v>
      </c>
      <c r="R690" s="61" t="e">
        <f t="shared" si="4782"/>
        <v>#N/A</v>
      </c>
      <c r="S690" s="61" t="e">
        <f t="shared" si="4783"/>
        <v>#N/A</v>
      </c>
      <c r="T690" s="61" t="e">
        <f t="shared" si="4784"/>
        <v>#N/A</v>
      </c>
      <c r="U690" s="61" t="e">
        <f t="shared" si="4785"/>
        <v>#N/A</v>
      </c>
      <c r="V690" s="61" t="e">
        <f t="shared" si="4786"/>
        <v>#N/A</v>
      </c>
      <c r="W690" s="61" t="e">
        <f t="shared" si="4787"/>
        <v>#N/A</v>
      </c>
      <c r="X690" s="61" t="e">
        <f t="shared" si="4788"/>
        <v>#N/A</v>
      </c>
      <c r="Y690" s="61" t="e">
        <f t="shared" si="4789"/>
        <v>#N/A</v>
      </c>
      <c r="Z690" s="61" t="e">
        <f t="shared" si="4790"/>
        <v>#N/A</v>
      </c>
      <c r="AA690" s="61">
        <f t="shared" si="4791"/>
        <v>1827</v>
      </c>
      <c r="AB690" s="61">
        <f t="shared" si="4792"/>
        <v>1827</v>
      </c>
      <c r="AC690" s="61">
        <f t="shared" si="4793"/>
        <v>2348</v>
      </c>
      <c r="AD690" s="61">
        <f t="shared" si="4794"/>
        <v>2348</v>
      </c>
      <c r="AE690" s="61">
        <f t="shared" si="4795"/>
        <v>2893</v>
      </c>
      <c r="AF690" s="61">
        <f t="shared" si="4796"/>
        <v>2893</v>
      </c>
      <c r="AG690" s="61" t="e">
        <f t="shared" si="4797"/>
        <v>#N/A</v>
      </c>
      <c r="AH690" s="61" t="e">
        <f t="shared" si="4798"/>
        <v>#N/A</v>
      </c>
      <c r="AI690" s="61" t="e">
        <f t="shared" si="5046"/>
        <v>#N/A</v>
      </c>
      <c r="AJ690" s="61" t="e">
        <f t="shared" ref="AJ690" si="5131">AI690+COUNTIF($L:$L,AI$2&amp;$P690)-1</f>
        <v>#N/A</v>
      </c>
      <c r="AK690" s="61" t="e">
        <f t="shared" si="5048"/>
        <v>#N/A</v>
      </c>
      <c r="AL690" s="61" t="e">
        <f t="shared" ref="AL690" si="5132">AK690+COUNTIF($L:$L,AK$2&amp;$P690)-1</f>
        <v>#N/A</v>
      </c>
      <c r="AM690" s="61" t="e">
        <f t="shared" si="5050"/>
        <v>#N/A</v>
      </c>
      <c r="AN690" s="61" t="e">
        <f t="shared" ref="AN690" si="5133">AM690+COUNTIF($L:$L,AM$2&amp;$P690)-1</f>
        <v>#N/A</v>
      </c>
      <c r="AO690" s="61" t="e">
        <f t="shared" si="5052"/>
        <v>#N/A</v>
      </c>
      <c r="AP690" s="61" t="e">
        <f t="shared" ref="AP690" si="5134">AO690+COUNTIF($L:$L,AO$2&amp;$P690)-1</f>
        <v>#N/A</v>
      </c>
      <c r="AQ690" s="61" t="e">
        <f t="shared" si="5054"/>
        <v>#N/A</v>
      </c>
      <c r="AR690" s="61" t="e">
        <f t="shared" ref="AR690" si="5135">AQ690+COUNTIF($L:$L,AQ$2&amp;$P690)-1</f>
        <v>#N/A</v>
      </c>
      <c r="AS690" s="61" t="e">
        <f t="shared" si="5056"/>
        <v>#N/A</v>
      </c>
      <c r="AT690" s="61" t="e">
        <f t="shared" ref="AT690" si="5136">AS690+COUNTIF($L:$L,AS$2&amp;$P690)-1</f>
        <v>#N/A</v>
      </c>
      <c r="AU690" s="61" t="e">
        <f t="shared" si="5058"/>
        <v>#N/A</v>
      </c>
      <c r="AV690" s="61" t="e">
        <f t="shared" si="4812"/>
        <v>#N/A</v>
      </c>
      <c r="AW690" s="61" t="e">
        <f t="shared" si="4813"/>
        <v>#N/A</v>
      </c>
      <c r="AX690" s="61" t="e">
        <f t="shared" si="4814"/>
        <v>#N/A</v>
      </c>
      <c r="AY690" s="61" t="e">
        <f t="shared" si="4815"/>
        <v>#N/A</v>
      </c>
      <c r="AZ690" s="62" t="e">
        <f t="shared" si="4816"/>
        <v>#N/A</v>
      </c>
      <c r="BB690" s="69" t="s">
        <v>793</v>
      </c>
      <c r="BC690" s="70" t="e">
        <f t="shared" si="4817"/>
        <v>#N/A</v>
      </c>
      <c r="BD690" s="70" t="e">
        <f t="shared" si="4818"/>
        <v>#N/A</v>
      </c>
      <c r="BE690" s="70" t="e">
        <f t="shared" si="4819"/>
        <v>#N/A</v>
      </c>
      <c r="BF690" s="70" t="e">
        <f t="shared" si="4820"/>
        <v>#N/A</v>
      </c>
      <c r="BG690" s="70" t="e">
        <f t="shared" si="4821"/>
        <v>#N/A</v>
      </c>
      <c r="BH690" s="70" t="e">
        <f t="shared" si="4822"/>
        <v>#N/A</v>
      </c>
      <c r="BI690" s="70" t="e">
        <f t="shared" si="4823"/>
        <v>#N/A</v>
      </c>
      <c r="BJ690" s="70" t="e">
        <f t="shared" si="4824"/>
        <v>#N/A</v>
      </c>
      <c r="BK690" s="70" t="e">
        <f t="shared" si="4825"/>
        <v>#N/A</v>
      </c>
      <c r="BL690" s="70" t="e">
        <f t="shared" si="4826"/>
        <v>#N/A</v>
      </c>
      <c r="BM690" s="70">
        <f t="shared" si="4827"/>
        <v>2115</v>
      </c>
      <c r="BN690" s="70">
        <f t="shared" si="4828"/>
        <v>2115</v>
      </c>
      <c r="BO690" s="70">
        <f t="shared" si="4829"/>
        <v>2929</v>
      </c>
      <c r="BP690" s="70">
        <f t="shared" si="4830"/>
        <v>2930</v>
      </c>
      <c r="BQ690" s="70">
        <f t="shared" si="4831"/>
        <v>3959</v>
      </c>
      <c r="BR690" s="70">
        <f t="shared" si="4832"/>
        <v>3961</v>
      </c>
      <c r="BS690" s="70" t="e">
        <f t="shared" si="4833"/>
        <v>#N/A</v>
      </c>
      <c r="BT690" s="70" t="e">
        <f t="shared" si="4834"/>
        <v>#N/A</v>
      </c>
      <c r="BU690" s="70" t="e">
        <f t="shared" si="4835"/>
        <v>#N/A</v>
      </c>
      <c r="BV690" s="70" t="e">
        <f t="shared" si="4836"/>
        <v>#N/A</v>
      </c>
      <c r="BW690" s="70" t="e">
        <f t="shared" si="4837"/>
        <v>#N/A</v>
      </c>
      <c r="BX690" s="70" t="e">
        <f t="shared" si="4838"/>
        <v>#N/A</v>
      </c>
      <c r="BY690" s="70" t="e">
        <f t="shared" si="4839"/>
        <v>#N/A</v>
      </c>
      <c r="BZ690" s="70" t="e">
        <f t="shared" si="4840"/>
        <v>#N/A</v>
      </c>
      <c r="CA690" s="70" t="e">
        <f t="shared" si="4841"/>
        <v>#N/A</v>
      </c>
      <c r="CB690" s="70" t="e">
        <f t="shared" si="4842"/>
        <v>#N/A</v>
      </c>
      <c r="CC690" s="70" t="e">
        <f t="shared" si="4843"/>
        <v>#N/A</v>
      </c>
      <c r="CD690" s="70" t="e">
        <f t="shared" si="4844"/>
        <v>#N/A</v>
      </c>
      <c r="CE690" s="70" t="e">
        <f t="shared" si="4845"/>
        <v>#N/A</v>
      </c>
      <c r="CF690" s="70" t="e">
        <f t="shared" si="4846"/>
        <v>#N/A</v>
      </c>
      <c r="CG690" s="70" t="e">
        <f t="shared" si="4847"/>
        <v>#N/A</v>
      </c>
      <c r="CH690" s="70" t="e">
        <f t="shared" si="4848"/>
        <v>#N/A</v>
      </c>
      <c r="CI690" s="70" t="e">
        <f t="shared" si="4849"/>
        <v>#N/A</v>
      </c>
      <c r="CJ690" s="70" t="e">
        <f t="shared" si="4850"/>
        <v>#N/A</v>
      </c>
      <c r="CK690" s="70" t="e">
        <f t="shared" si="4851"/>
        <v>#N/A</v>
      </c>
      <c r="CL690" s="71" t="e">
        <f t="shared" si="4852"/>
        <v>#N/A</v>
      </c>
    </row>
    <row r="691" spans="2:90" hidden="1" x14ac:dyDescent="0.4">
      <c r="B691" t="str">
        <f t="shared" si="4773"/>
        <v>2016和歌山電力(株)</v>
      </c>
      <c r="C691" t="str">
        <f t="shared" si="4774"/>
        <v>2016和歌山電力(株)</v>
      </c>
      <c r="D691">
        <v>2016</v>
      </c>
      <c r="E691">
        <v>2017</v>
      </c>
      <c r="G691" s="36" t="s">
        <v>365</v>
      </c>
      <c r="H691">
        <v>5.5400000000000002E-4</v>
      </c>
      <c r="J691">
        <v>5.4100000000000003E-4</v>
      </c>
      <c r="L691" s="57" t="s">
        <v>2392</v>
      </c>
      <c r="M691" s="58">
        <v>2016</v>
      </c>
      <c r="N691" s="59" t="s">
        <v>388</v>
      </c>
      <c r="P691" s="57" t="s">
        <v>794</v>
      </c>
      <c r="Q691" s="58" t="e">
        <f t="shared" si="4781"/>
        <v>#N/A</v>
      </c>
      <c r="R691" s="58" t="e">
        <f t="shared" si="4782"/>
        <v>#N/A</v>
      </c>
      <c r="S691" s="58" t="e">
        <f t="shared" si="4783"/>
        <v>#N/A</v>
      </c>
      <c r="T691" s="58" t="e">
        <f t="shared" si="4784"/>
        <v>#N/A</v>
      </c>
      <c r="U691" s="58" t="e">
        <f t="shared" si="4785"/>
        <v>#N/A</v>
      </c>
      <c r="V691" s="58" t="e">
        <f t="shared" si="4786"/>
        <v>#N/A</v>
      </c>
      <c r="W691" s="58" t="e">
        <f t="shared" si="4787"/>
        <v>#N/A</v>
      </c>
      <c r="X691" s="58" t="e">
        <f t="shared" si="4788"/>
        <v>#N/A</v>
      </c>
      <c r="Y691" s="58" t="e">
        <f t="shared" si="4789"/>
        <v>#N/A</v>
      </c>
      <c r="Z691" s="58" t="e">
        <f t="shared" si="4790"/>
        <v>#N/A</v>
      </c>
      <c r="AA691" s="58">
        <f t="shared" si="4791"/>
        <v>1828</v>
      </c>
      <c r="AB691" s="58">
        <f t="shared" si="4792"/>
        <v>1828</v>
      </c>
      <c r="AC691" s="58">
        <f t="shared" si="4793"/>
        <v>2357</v>
      </c>
      <c r="AD691" s="58">
        <f t="shared" si="4794"/>
        <v>2357</v>
      </c>
      <c r="AE691" s="58">
        <f t="shared" si="4795"/>
        <v>2902</v>
      </c>
      <c r="AF691" s="58">
        <f t="shared" si="4796"/>
        <v>2902</v>
      </c>
      <c r="AG691" s="58" t="e">
        <f t="shared" si="4797"/>
        <v>#N/A</v>
      </c>
      <c r="AH691" s="58" t="e">
        <f t="shared" si="4798"/>
        <v>#N/A</v>
      </c>
      <c r="AI691" s="58" t="e">
        <f t="shared" si="5046"/>
        <v>#N/A</v>
      </c>
      <c r="AJ691" s="58" t="e">
        <f t="shared" ref="AJ691" si="5137">AI691+COUNTIF($L:$L,AI$2&amp;$P691)-1</f>
        <v>#N/A</v>
      </c>
      <c r="AK691" s="58" t="e">
        <f t="shared" si="5048"/>
        <v>#N/A</v>
      </c>
      <c r="AL691" s="58" t="e">
        <f t="shared" ref="AL691" si="5138">AK691+COUNTIF($L:$L,AK$2&amp;$P691)-1</f>
        <v>#N/A</v>
      </c>
      <c r="AM691" s="58" t="e">
        <f t="shared" si="5050"/>
        <v>#N/A</v>
      </c>
      <c r="AN691" s="58" t="e">
        <f t="shared" ref="AN691" si="5139">AM691+COUNTIF($L:$L,AM$2&amp;$P691)-1</f>
        <v>#N/A</v>
      </c>
      <c r="AO691" s="58" t="e">
        <f t="shared" si="5052"/>
        <v>#N/A</v>
      </c>
      <c r="AP691" s="58" t="e">
        <f t="shared" ref="AP691" si="5140">AO691+COUNTIF($L:$L,AO$2&amp;$P691)-1</f>
        <v>#N/A</v>
      </c>
      <c r="AQ691" s="58" t="e">
        <f t="shared" si="5054"/>
        <v>#N/A</v>
      </c>
      <c r="AR691" s="58" t="e">
        <f t="shared" ref="AR691" si="5141">AQ691+COUNTIF($L:$L,AQ$2&amp;$P691)-1</f>
        <v>#N/A</v>
      </c>
      <c r="AS691" s="58" t="e">
        <f t="shared" si="5056"/>
        <v>#N/A</v>
      </c>
      <c r="AT691" s="58" t="e">
        <f t="shared" ref="AT691" si="5142">AS691+COUNTIF($L:$L,AS$2&amp;$P691)-1</f>
        <v>#N/A</v>
      </c>
      <c r="AU691" s="58" t="e">
        <f t="shared" si="5058"/>
        <v>#N/A</v>
      </c>
      <c r="AV691" s="58" t="e">
        <f t="shared" si="4812"/>
        <v>#N/A</v>
      </c>
      <c r="AW691" s="58" t="e">
        <f t="shared" si="4813"/>
        <v>#N/A</v>
      </c>
      <c r="AX691" s="58" t="e">
        <f t="shared" si="4814"/>
        <v>#N/A</v>
      </c>
      <c r="AY691" s="58" t="e">
        <f t="shared" si="4815"/>
        <v>#N/A</v>
      </c>
      <c r="AZ691" s="59" t="e">
        <f t="shared" si="4816"/>
        <v>#N/A</v>
      </c>
      <c r="BB691" s="66" t="s">
        <v>794</v>
      </c>
      <c r="BC691" s="67" t="e">
        <f t="shared" si="4817"/>
        <v>#N/A</v>
      </c>
      <c r="BD691" s="67" t="e">
        <f t="shared" si="4818"/>
        <v>#N/A</v>
      </c>
      <c r="BE691" s="67" t="e">
        <f t="shared" si="4819"/>
        <v>#N/A</v>
      </c>
      <c r="BF691" s="67" t="e">
        <f t="shared" si="4820"/>
        <v>#N/A</v>
      </c>
      <c r="BG691" s="67" t="e">
        <f t="shared" si="4821"/>
        <v>#N/A</v>
      </c>
      <c r="BH691" s="67" t="e">
        <f t="shared" si="4822"/>
        <v>#N/A</v>
      </c>
      <c r="BI691" s="67" t="e">
        <f t="shared" si="4823"/>
        <v>#N/A</v>
      </c>
      <c r="BJ691" s="67" t="e">
        <f t="shared" si="4824"/>
        <v>#N/A</v>
      </c>
      <c r="BK691" s="67" t="e">
        <f t="shared" si="4825"/>
        <v>#N/A</v>
      </c>
      <c r="BL691" s="67" t="e">
        <f t="shared" si="4826"/>
        <v>#N/A</v>
      </c>
      <c r="BM691" s="67">
        <f t="shared" si="4827"/>
        <v>2116</v>
      </c>
      <c r="BN691" s="67">
        <f t="shared" si="4828"/>
        <v>2116</v>
      </c>
      <c r="BO691" s="67">
        <f t="shared" si="4829"/>
        <v>2943</v>
      </c>
      <c r="BP691" s="67">
        <f t="shared" si="4830"/>
        <v>2943</v>
      </c>
      <c r="BQ691" s="67">
        <f t="shared" si="4831"/>
        <v>3977</v>
      </c>
      <c r="BR691" s="67">
        <f t="shared" si="4832"/>
        <v>3977</v>
      </c>
      <c r="BS691" s="67" t="e">
        <f t="shared" si="4833"/>
        <v>#N/A</v>
      </c>
      <c r="BT691" s="67" t="e">
        <f t="shared" si="4834"/>
        <v>#N/A</v>
      </c>
      <c r="BU691" s="67" t="e">
        <f t="shared" si="4835"/>
        <v>#N/A</v>
      </c>
      <c r="BV691" s="67" t="e">
        <f t="shared" si="4836"/>
        <v>#N/A</v>
      </c>
      <c r="BW691" s="67" t="e">
        <f t="shared" si="4837"/>
        <v>#N/A</v>
      </c>
      <c r="BX691" s="67" t="e">
        <f t="shared" si="4838"/>
        <v>#N/A</v>
      </c>
      <c r="BY691" s="67" t="e">
        <f t="shared" si="4839"/>
        <v>#N/A</v>
      </c>
      <c r="BZ691" s="67" t="e">
        <f t="shared" si="4840"/>
        <v>#N/A</v>
      </c>
      <c r="CA691" s="67" t="e">
        <f t="shared" si="4841"/>
        <v>#N/A</v>
      </c>
      <c r="CB691" s="67" t="e">
        <f t="shared" si="4842"/>
        <v>#N/A</v>
      </c>
      <c r="CC691" s="67" t="e">
        <f t="shared" si="4843"/>
        <v>#N/A</v>
      </c>
      <c r="CD691" s="67" t="e">
        <f t="shared" si="4844"/>
        <v>#N/A</v>
      </c>
      <c r="CE691" s="67" t="e">
        <f t="shared" si="4845"/>
        <v>#N/A</v>
      </c>
      <c r="CF691" s="67" t="e">
        <f t="shared" si="4846"/>
        <v>#N/A</v>
      </c>
      <c r="CG691" s="67" t="e">
        <f t="shared" si="4847"/>
        <v>#N/A</v>
      </c>
      <c r="CH691" s="67" t="e">
        <f t="shared" si="4848"/>
        <v>#N/A</v>
      </c>
      <c r="CI691" s="67" t="e">
        <f t="shared" si="4849"/>
        <v>#N/A</v>
      </c>
      <c r="CJ691" s="67" t="e">
        <f t="shared" si="4850"/>
        <v>#N/A</v>
      </c>
      <c r="CK691" s="67" t="e">
        <f t="shared" si="4851"/>
        <v>#N/A</v>
      </c>
      <c r="CL691" s="68" t="e">
        <f t="shared" si="4852"/>
        <v>#N/A</v>
      </c>
    </row>
    <row r="692" spans="2:90" hidden="1" x14ac:dyDescent="0.4">
      <c r="B692" t="str">
        <f t="shared" si="4773"/>
        <v>2016(株)エナジードリーム</v>
      </c>
      <c r="C692" t="str">
        <f t="shared" si="4774"/>
        <v>2016(株)エナジードリーム</v>
      </c>
      <c r="D692">
        <v>2016</v>
      </c>
      <c r="E692">
        <v>2017</v>
      </c>
      <c r="G692" s="36" t="s">
        <v>203</v>
      </c>
      <c r="H692">
        <v>1.56E-4</v>
      </c>
      <c r="J692">
        <v>5.1900000000000004E-4</v>
      </c>
      <c r="L692" s="60" t="s">
        <v>2393</v>
      </c>
      <c r="M692" s="61">
        <v>2016</v>
      </c>
      <c r="N692" s="62" t="s">
        <v>389</v>
      </c>
      <c r="P692" s="60" t="s">
        <v>795</v>
      </c>
      <c r="Q692" s="61" t="e">
        <f t="shared" si="4781"/>
        <v>#N/A</v>
      </c>
      <c r="R692" s="61" t="e">
        <f t="shared" si="4782"/>
        <v>#N/A</v>
      </c>
      <c r="S692" s="61" t="e">
        <f t="shared" si="4783"/>
        <v>#N/A</v>
      </c>
      <c r="T692" s="61" t="e">
        <f t="shared" si="4784"/>
        <v>#N/A</v>
      </c>
      <c r="U692" s="61" t="e">
        <f t="shared" si="4785"/>
        <v>#N/A</v>
      </c>
      <c r="V692" s="61" t="e">
        <f t="shared" si="4786"/>
        <v>#N/A</v>
      </c>
      <c r="W692" s="61" t="e">
        <f t="shared" si="4787"/>
        <v>#N/A</v>
      </c>
      <c r="X692" s="61" t="e">
        <f t="shared" si="4788"/>
        <v>#N/A</v>
      </c>
      <c r="Y692" s="61" t="e">
        <f t="shared" si="4789"/>
        <v>#N/A</v>
      </c>
      <c r="Z692" s="61" t="e">
        <f t="shared" si="4790"/>
        <v>#N/A</v>
      </c>
      <c r="AA692" s="61" t="e">
        <f t="shared" si="4791"/>
        <v>#N/A</v>
      </c>
      <c r="AB692" s="61" t="e">
        <f t="shared" si="4792"/>
        <v>#N/A</v>
      </c>
      <c r="AC692" s="61">
        <f t="shared" si="4793"/>
        <v>1832</v>
      </c>
      <c r="AD692" s="61">
        <f t="shared" si="4794"/>
        <v>1832</v>
      </c>
      <c r="AE692" s="61" t="e">
        <f t="shared" si="4795"/>
        <v>#N/A</v>
      </c>
      <c r="AF692" s="61" t="e">
        <f t="shared" si="4796"/>
        <v>#N/A</v>
      </c>
      <c r="AG692" s="61" t="e">
        <f t="shared" si="4797"/>
        <v>#N/A</v>
      </c>
      <c r="AH692" s="61" t="e">
        <f t="shared" si="4798"/>
        <v>#N/A</v>
      </c>
      <c r="AI692" s="61" t="e">
        <f t="shared" si="5046"/>
        <v>#N/A</v>
      </c>
      <c r="AJ692" s="61" t="e">
        <f t="shared" ref="AJ692" si="5143">AI692+COUNTIF($L:$L,AI$2&amp;$P692)-1</f>
        <v>#N/A</v>
      </c>
      <c r="AK692" s="61" t="e">
        <f t="shared" si="5048"/>
        <v>#N/A</v>
      </c>
      <c r="AL692" s="61" t="e">
        <f t="shared" ref="AL692" si="5144">AK692+COUNTIF($L:$L,AK$2&amp;$P692)-1</f>
        <v>#N/A</v>
      </c>
      <c r="AM692" s="61" t="e">
        <f t="shared" si="5050"/>
        <v>#N/A</v>
      </c>
      <c r="AN692" s="61" t="e">
        <f t="shared" ref="AN692" si="5145">AM692+COUNTIF($L:$L,AM$2&amp;$P692)-1</f>
        <v>#N/A</v>
      </c>
      <c r="AO692" s="61" t="e">
        <f t="shared" si="5052"/>
        <v>#N/A</v>
      </c>
      <c r="AP692" s="61" t="e">
        <f t="shared" ref="AP692" si="5146">AO692+COUNTIF($L:$L,AO$2&amp;$P692)-1</f>
        <v>#N/A</v>
      </c>
      <c r="AQ692" s="61" t="e">
        <f t="shared" si="5054"/>
        <v>#N/A</v>
      </c>
      <c r="AR692" s="61" t="e">
        <f t="shared" ref="AR692" si="5147">AQ692+COUNTIF($L:$L,AQ$2&amp;$P692)-1</f>
        <v>#N/A</v>
      </c>
      <c r="AS692" s="61" t="e">
        <f t="shared" si="5056"/>
        <v>#N/A</v>
      </c>
      <c r="AT692" s="61" t="e">
        <f t="shared" ref="AT692" si="5148">AS692+COUNTIF($L:$L,AS$2&amp;$P692)-1</f>
        <v>#N/A</v>
      </c>
      <c r="AU692" s="61" t="e">
        <f t="shared" si="5058"/>
        <v>#N/A</v>
      </c>
      <c r="AV692" s="61" t="e">
        <f t="shared" si="4812"/>
        <v>#N/A</v>
      </c>
      <c r="AW692" s="61" t="e">
        <f t="shared" si="4813"/>
        <v>#N/A</v>
      </c>
      <c r="AX692" s="61" t="e">
        <f t="shared" si="4814"/>
        <v>#N/A</v>
      </c>
      <c r="AY692" s="61" t="e">
        <f t="shared" si="4815"/>
        <v>#N/A</v>
      </c>
      <c r="AZ692" s="62" t="e">
        <f t="shared" si="4816"/>
        <v>#N/A</v>
      </c>
      <c r="BB692" s="69" t="s">
        <v>795</v>
      </c>
      <c r="BC692" s="70" t="e">
        <f t="shared" si="4817"/>
        <v>#N/A</v>
      </c>
      <c r="BD692" s="70" t="e">
        <f t="shared" si="4818"/>
        <v>#N/A</v>
      </c>
      <c r="BE692" s="70" t="e">
        <f t="shared" si="4819"/>
        <v>#N/A</v>
      </c>
      <c r="BF692" s="70" t="e">
        <f t="shared" si="4820"/>
        <v>#N/A</v>
      </c>
      <c r="BG692" s="70" t="e">
        <f t="shared" si="4821"/>
        <v>#N/A</v>
      </c>
      <c r="BH692" s="70" t="e">
        <f t="shared" si="4822"/>
        <v>#N/A</v>
      </c>
      <c r="BI692" s="70" t="e">
        <f t="shared" si="4823"/>
        <v>#N/A</v>
      </c>
      <c r="BJ692" s="70" t="e">
        <f t="shared" si="4824"/>
        <v>#N/A</v>
      </c>
      <c r="BK692" s="70" t="e">
        <f t="shared" si="4825"/>
        <v>#N/A</v>
      </c>
      <c r="BL692" s="70" t="e">
        <f t="shared" si="4826"/>
        <v>#N/A</v>
      </c>
      <c r="BM692" s="70" t="e">
        <f t="shared" si="4827"/>
        <v>#N/A</v>
      </c>
      <c r="BN692" s="70" t="e">
        <f t="shared" si="4828"/>
        <v>#N/A</v>
      </c>
      <c r="BO692" s="70">
        <f t="shared" si="4829"/>
        <v>2124</v>
      </c>
      <c r="BP692" s="70">
        <f t="shared" si="4830"/>
        <v>2125</v>
      </c>
      <c r="BQ692" s="70" t="e">
        <f t="shared" si="4831"/>
        <v>#N/A</v>
      </c>
      <c r="BR692" s="70" t="e">
        <f t="shared" si="4832"/>
        <v>#N/A</v>
      </c>
      <c r="BS692" s="70" t="e">
        <f t="shared" si="4833"/>
        <v>#N/A</v>
      </c>
      <c r="BT692" s="70" t="e">
        <f t="shared" si="4834"/>
        <v>#N/A</v>
      </c>
      <c r="BU692" s="70" t="e">
        <f t="shared" si="4835"/>
        <v>#N/A</v>
      </c>
      <c r="BV692" s="70" t="e">
        <f t="shared" si="4836"/>
        <v>#N/A</v>
      </c>
      <c r="BW692" s="70" t="e">
        <f t="shared" si="4837"/>
        <v>#N/A</v>
      </c>
      <c r="BX692" s="70" t="e">
        <f t="shared" si="4838"/>
        <v>#N/A</v>
      </c>
      <c r="BY692" s="70" t="e">
        <f t="shared" si="4839"/>
        <v>#N/A</v>
      </c>
      <c r="BZ692" s="70" t="e">
        <f t="shared" si="4840"/>
        <v>#N/A</v>
      </c>
      <c r="CA692" s="70" t="e">
        <f t="shared" si="4841"/>
        <v>#N/A</v>
      </c>
      <c r="CB692" s="70" t="e">
        <f t="shared" si="4842"/>
        <v>#N/A</v>
      </c>
      <c r="CC692" s="70" t="e">
        <f t="shared" si="4843"/>
        <v>#N/A</v>
      </c>
      <c r="CD692" s="70" t="e">
        <f t="shared" si="4844"/>
        <v>#N/A</v>
      </c>
      <c r="CE692" s="70" t="e">
        <f t="shared" si="4845"/>
        <v>#N/A</v>
      </c>
      <c r="CF692" s="70" t="e">
        <f t="shared" si="4846"/>
        <v>#N/A</v>
      </c>
      <c r="CG692" s="70" t="e">
        <f t="shared" si="4847"/>
        <v>#N/A</v>
      </c>
      <c r="CH692" s="70" t="e">
        <f t="shared" si="4848"/>
        <v>#N/A</v>
      </c>
      <c r="CI692" s="70" t="e">
        <f t="shared" si="4849"/>
        <v>#N/A</v>
      </c>
      <c r="CJ692" s="70" t="e">
        <f t="shared" si="4850"/>
        <v>#N/A</v>
      </c>
      <c r="CK692" s="70" t="e">
        <f t="shared" si="4851"/>
        <v>#N/A</v>
      </c>
      <c r="CL692" s="71" t="e">
        <f t="shared" si="4852"/>
        <v>#N/A</v>
      </c>
    </row>
    <row r="693" spans="2:90" hidden="1" x14ac:dyDescent="0.4">
      <c r="B693" t="str">
        <f t="shared" si="4773"/>
        <v>2016(株)トドック電力</v>
      </c>
      <c r="C693" t="str">
        <f t="shared" si="4774"/>
        <v>2016(株)トドック電力</v>
      </c>
      <c r="D693">
        <v>2016</v>
      </c>
      <c r="E693">
        <v>2017</v>
      </c>
      <c r="G693" s="36" t="s">
        <v>366</v>
      </c>
      <c r="H693">
        <v>9.5399999999999999E-4</v>
      </c>
      <c r="J693">
        <v>5.8099999999999992E-4</v>
      </c>
      <c r="L693" s="57" t="s">
        <v>2394</v>
      </c>
      <c r="M693" s="58">
        <v>2016</v>
      </c>
      <c r="N693" s="59" t="s">
        <v>390</v>
      </c>
      <c r="P693" s="57" t="s">
        <v>796</v>
      </c>
      <c r="Q693" s="58" t="e">
        <f t="shared" si="4781"/>
        <v>#N/A</v>
      </c>
      <c r="R693" s="58" t="e">
        <f t="shared" si="4782"/>
        <v>#N/A</v>
      </c>
      <c r="S693" s="58" t="e">
        <f t="shared" si="4783"/>
        <v>#N/A</v>
      </c>
      <c r="T693" s="58" t="e">
        <f t="shared" si="4784"/>
        <v>#N/A</v>
      </c>
      <c r="U693" s="58" t="e">
        <f t="shared" si="4785"/>
        <v>#N/A</v>
      </c>
      <c r="V693" s="58" t="e">
        <f t="shared" si="4786"/>
        <v>#N/A</v>
      </c>
      <c r="W693" s="58" t="e">
        <f t="shared" si="4787"/>
        <v>#N/A</v>
      </c>
      <c r="X693" s="58" t="e">
        <f t="shared" si="4788"/>
        <v>#N/A</v>
      </c>
      <c r="Y693" s="58" t="e">
        <f t="shared" si="4789"/>
        <v>#N/A</v>
      </c>
      <c r="Z693" s="58" t="e">
        <f t="shared" si="4790"/>
        <v>#N/A</v>
      </c>
      <c r="AA693" s="58" t="e">
        <f t="shared" si="4791"/>
        <v>#N/A</v>
      </c>
      <c r="AB693" s="58" t="e">
        <f t="shared" si="4792"/>
        <v>#N/A</v>
      </c>
      <c r="AC693" s="58">
        <f t="shared" si="4793"/>
        <v>1833</v>
      </c>
      <c r="AD693" s="58">
        <f t="shared" si="4794"/>
        <v>1833</v>
      </c>
      <c r="AE693" s="58">
        <f t="shared" si="4795"/>
        <v>2394</v>
      </c>
      <c r="AF693" s="58">
        <f t="shared" si="4796"/>
        <v>2394</v>
      </c>
      <c r="AG693" s="58" t="e">
        <f t="shared" si="4797"/>
        <v>#N/A</v>
      </c>
      <c r="AH693" s="58" t="e">
        <f t="shared" si="4798"/>
        <v>#N/A</v>
      </c>
      <c r="AI693" s="58" t="e">
        <f t="shared" ref="AI693:AI708" si="5149">MATCH(AI$3&amp;$P693,$L:$L,0)</f>
        <v>#N/A</v>
      </c>
      <c r="AJ693" s="58" t="e">
        <f t="shared" ref="AJ693" si="5150">AI693+COUNTIF($L:$L,AI$2&amp;$P693)-1</f>
        <v>#N/A</v>
      </c>
      <c r="AK693" s="58" t="e">
        <f t="shared" ref="AK693:AK708" si="5151">MATCH(AK$3&amp;$P693,$L:$L,0)</f>
        <v>#N/A</v>
      </c>
      <c r="AL693" s="58" t="e">
        <f t="shared" ref="AL693" si="5152">AK693+COUNTIF($L:$L,AK$2&amp;$P693)-1</f>
        <v>#N/A</v>
      </c>
      <c r="AM693" s="58" t="e">
        <f t="shared" ref="AM693:AM708" si="5153">MATCH(AM$3&amp;$P693,$L:$L,0)</f>
        <v>#N/A</v>
      </c>
      <c r="AN693" s="58" t="e">
        <f t="shared" ref="AN693" si="5154">AM693+COUNTIF($L:$L,AM$2&amp;$P693)-1</f>
        <v>#N/A</v>
      </c>
      <c r="AO693" s="58" t="e">
        <f t="shared" ref="AO693:AO708" si="5155">MATCH(AO$3&amp;$P693,$L:$L,0)</f>
        <v>#N/A</v>
      </c>
      <c r="AP693" s="58" t="e">
        <f t="shared" ref="AP693" si="5156">AO693+COUNTIF($L:$L,AO$2&amp;$P693)-1</f>
        <v>#N/A</v>
      </c>
      <c r="AQ693" s="58" t="e">
        <f t="shared" ref="AQ693:AQ708" si="5157">MATCH(AQ$3&amp;$P693,$L:$L,0)</f>
        <v>#N/A</v>
      </c>
      <c r="AR693" s="58" t="e">
        <f t="shared" ref="AR693" si="5158">AQ693+COUNTIF($L:$L,AQ$2&amp;$P693)-1</f>
        <v>#N/A</v>
      </c>
      <c r="AS693" s="58" t="e">
        <f t="shared" ref="AS693:AS708" si="5159">MATCH(AS$3&amp;$P693,$L:$L,0)</f>
        <v>#N/A</v>
      </c>
      <c r="AT693" s="58" t="e">
        <f t="shared" ref="AT693" si="5160">AS693+COUNTIF($L:$L,AS$2&amp;$P693)-1</f>
        <v>#N/A</v>
      </c>
      <c r="AU693" s="58" t="e">
        <f t="shared" ref="AU693:AU708" si="5161">MATCH(AU$3&amp;$P693,$L:$L,0)</f>
        <v>#N/A</v>
      </c>
      <c r="AV693" s="58" t="e">
        <f t="shared" si="4812"/>
        <v>#N/A</v>
      </c>
      <c r="AW693" s="58" t="e">
        <f t="shared" si="4813"/>
        <v>#N/A</v>
      </c>
      <c r="AX693" s="58" t="e">
        <f t="shared" si="4814"/>
        <v>#N/A</v>
      </c>
      <c r="AY693" s="58" t="e">
        <f t="shared" si="4815"/>
        <v>#N/A</v>
      </c>
      <c r="AZ693" s="59" t="e">
        <f t="shared" si="4816"/>
        <v>#N/A</v>
      </c>
      <c r="BB693" s="66" t="s">
        <v>796</v>
      </c>
      <c r="BC693" s="67" t="e">
        <f t="shared" si="4817"/>
        <v>#N/A</v>
      </c>
      <c r="BD693" s="67" t="e">
        <f t="shared" si="4818"/>
        <v>#N/A</v>
      </c>
      <c r="BE693" s="67" t="e">
        <f t="shared" si="4819"/>
        <v>#N/A</v>
      </c>
      <c r="BF693" s="67" t="e">
        <f t="shared" si="4820"/>
        <v>#N/A</v>
      </c>
      <c r="BG693" s="67" t="e">
        <f t="shared" si="4821"/>
        <v>#N/A</v>
      </c>
      <c r="BH693" s="67" t="e">
        <f t="shared" si="4822"/>
        <v>#N/A</v>
      </c>
      <c r="BI693" s="67" t="e">
        <f t="shared" si="4823"/>
        <v>#N/A</v>
      </c>
      <c r="BJ693" s="67" t="e">
        <f t="shared" si="4824"/>
        <v>#N/A</v>
      </c>
      <c r="BK693" s="67" t="e">
        <f t="shared" si="4825"/>
        <v>#N/A</v>
      </c>
      <c r="BL693" s="67" t="e">
        <f t="shared" si="4826"/>
        <v>#N/A</v>
      </c>
      <c r="BM693" s="67" t="e">
        <f t="shared" si="4827"/>
        <v>#N/A</v>
      </c>
      <c r="BN693" s="67" t="e">
        <f t="shared" si="4828"/>
        <v>#N/A</v>
      </c>
      <c r="BO693" s="67">
        <f t="shared" si="4829"/>
        <v>2126</v>
      </c>
      <c r="BP693" s="67">
        <f t="shared" si="4830"/>
        <v>2129</v>
      </c>
      <c r="BQ693" s="67">
        <f t="shared" si="4831"/>
        <v>2993</v>
      </c>
      <c r="BR693" s="67">
        <f t="shared" si="4832"/>
        <v>2996</v>
      </c>
      <c r="BS693" s="67" t="e">
        <f t="shared" si="4833"/>
        <v>#N/A</v>
      </c>
      <c r="BT693" s="67" t="e">
        <f t="shared" si="4834"/>
        <v>#N/A</v>
      </c>
      <c r="BU693" s="67" t="e">
        <f t="shared" si="4835"/>
        <v>#N/A</v>
      </c>
      <c r="BV693" s="67" t="e">
        <f t="shared" si="4836"/>
        <v>#N/A</v>
      </c>
      <c r="BW693" s="67" t="e">
        <f t="shared" si="4837"/>
        <v>#N/A</v>
      </c>
      <c r="BX693" s="67" t="e">
        <f t="shared" si="4838"/>
        <v>#N/A</v>
      </c>
      <c r="BY693" s="67" t="e">
        <f t="shared" si="4839"/>
        <v>#N/A</v>
      </c>
      <c r="BZ693" s="67" t="e">
        <f t="shared" si="4840"/>
        <v>#N/A</v>
      </c>
      <c r="CA693" s="67" t="e">
        <f t="shared" si="4841"/>
        <v>#N/A</v>
      </c>
      <c r="CB693" s="67" t="e">
        <f t="shared" si="4842"/>
        <v>#N/A</v>
      </c>
      <c r="CC693" s="67" t="e">
        <f t="shared" si="4843"/>
        <v>#N/A</v>
      </c>
      <c r="CD693" s="67" t="e">
        <f t="shared" si="4844"/>
        <v>#N/A</v>
      </c>
      <c r="CE693" s="67" t="e">
        <f t="shared" si="4845"/>
        <v>#N/A</v>
      </c>
      <c r="CF693" s="67" t="e">
        <f t="shared" si="4846"/>
        <v>#N/A</v>
      </c>
      <c r="CG693" s="67" t="e">
        <f t="shared" si="4847"/>
        <v>#N/A</v>
      </c>
      <c r="CH693" s="67" t="e">
        <f t="shared" si="4848"/>
        <v>#N/A</v>
      </c>
      <c r="CI693" s="67" t="e">
        <f t="shared" si="4849"/>
        <v>#N/A</v>
      </c>
      <c r="CJ693" s="67" t="e">
        <f t="shared" si="4850"/>
        <v>#N/A</v>
      </c>
      <c r="CK693" s="67" t="e">
        <f t="shared" si="4851"/>
        <v>#N/A</v>
      </c>
      <c r="CL693" s="68" t="e">
        <f t="shared" si="4852"/>
        <v>#N/A</v>
      </c>
    </row>
    <row r="694" spans="2:90" hidden="1" x14ac:dyDescent="0.4">
      <c r="B694" t="str">
        <f t="shared" si="4773"/>
        <v>2016ＭＢエナジー(株)</v>
      </c>
      <c r="C694" t="str">
        <f t="shared" si="4774"/>
        <v>2016ＭＢエナジー(株)</v>
      </c>
      <c r="D694">
        <v>2016</v>
      </c>
      <c r="E694">
        <v>2017</v>
      </c>
      <c r="G694" s="36" t="s">
        <v>187</v>
      </c>
      <c r="H694">
        <v>5.9299999999999999E-4</v>
      </c>
      <c r="J694">
        <v>9.1800000000000009E-4</v>
      </c>
      <c r="L694" s="60" t="s">
        <v>2395</v>
      </c>
      <c r="M694" s="61">
        <v>2016</v>
      </c>
      <c r="N694" s="62" t="s">
        <v>480</v>
      </c>
      <c r="P694" s="60" t="s">
        <v>797</v>
      </c>
      <c r="Q694" s="61" t="e">
        <f t="shared" si="4781"/>
        <v>#N/A</v>
      </c>
      <c r="R694" s="61" t="e">
        <f t="shared" si="4782"/>
        <v>#N/A</v>
      </c>
      <c r="S694" s="61" t="e">
        <f t="shared" si="4783"/>
        <v>#N/A</v>
      </c>
      <c r="T694" s="61" t="e">
        <f t="shared" si="4784"/>
        <v>#N/A</v>
      </c>
      <c r="U694" s="61" t="e">
        <f t="shared" si="4785"/>
        <v>#N/A</v>
      </c>
      <c r="V694" s="61" t="e">
        <f t="shared" si="4786"/>
        <v>#N/A</v>
      </c>
      <c r="W694" s="61" t="e">
        <f t="shared" si="4787"/>
        <v>#N/A</v>
      </c>
      <c r="X694" s="61" t="e">
        <f t="shared" si="4788"/>
        <v>#N/A</v>
      </c>
      <c r="Y694" s="61" t="e">
        <f t="shared" si="4789"/>
        <v>#N/A</v>
      </c>
      <c r="Z694" s="61" t="e">
        <f t="shared" si="4790"/>
        <v>#N/A</v>
      </c>
      <c r="AA694" s="61" t="e">
        <f t="shared" si="4791"/>
        <v>#N/A</v>
      </c>
      <c r="AB694" s="61" t="e">
        <f t="shared" si="4792"/>
        <v>#N/A</v>
      </c>
      <c r="AC694" s="61">
        <f t="shared" si="4793"/>
        <v>1838</v>
      </c>
      <c r="AD694" s="61">
        <f t="shared" si="4794"/>
        <v>1838</v>
      </c>
      <c r="AE694" s="61">
        <f t="shared" si="4795"/>
        <v>2399</v>
      </c>
      <c r="AF694" s="61">
        <f t="shared" si="4796"/>
        <v>2399</v>
      </c>
      <c r="AG694" s="61" t="e">
        <f t="shared" si="4797"/>
        <v>#N/A</v>
      </c>
      <c r="AH694" s="61" t="e">
        <f t="shared" si="4798"/>
        <v>#N/A</v>
      </c>
      <c r="AI694" s="61" t="e">
        <f t="shared" si="5149"/>
        <v>#N/A</v>
      </c>
      <c r="AJ694" s="61" t="e">
        <f t="shared" ref="AJ694" si="5162">AI694+COUNTIF($L:$L,AI$2&amp;$P694)-1</f>
        <v>#N/A</v>
      </c>
      <c r="AK694" s="61" t="e">
        <f t="shared" si="5151"/>
        <v>#N/A</v>
      </c>
      <c r="AL694" s="61" t="e">
        <f t="shared" ref="AL694" si="5163">AK694+COUNTIF($L:$L,AK$2&amp;$P694)-1</f>
        <v>#N/A</v>
      </c>
      <c r="AM694" s="61" t="e">
        <f t="shared" si="5153"/>
        <v>#N/A</v>
      </c>
      <c r="AN694" s="61" t="e">
        <f t="shared" ref="AN694" si="5164">AM694+COUNTIF($L:$L,AM$2&amp;$P694)-1</f>
        <v>#N/A</v>
      </c>
      <c r="AO694" s="61" t="e">
        <f t="shared" si="5155"/>
        <v>#N/A</v>
      </c>
      <c r="AP694" s="61" t="e">
        <f t="shared" ref="AP694" si="5165">AO694+COUNTIF($L:$L,AO$2&amp;$P694)-1</f>
        <v>#N/A</v>
      </c>
      <c r="AQ694" s="61" t="e">
        <f t="shared" si="5157"/>
        <v>#N/A</v>
      </c>
      <c r="AR694" s="61" t="e">
        <f t="shared" ref="AR694" si="5166">AQ694+COUNTIF($L:$L,AQ$2&amp;$P694)-1</f>
        <v>#N/A</v>
      </c>
      <c r="AS694" s="61" t="e">
        <f t="shared" si="5159"/>
        <v>#N/A</v>
      </c>
      <c r="AT694" s="61" t="e">
        <f t="shared" ref="AT694" si="5167">AS694+COUNTIF($L:$L,AS$2&amp;$P694)-1</f>
        <v>#N/A</v>
      </c>
      <c r="AU694" s="61" t="e">
        <f t="shared" si="5161"/>
        <v>#N/A</v>
      </c>
      <c r="AV694" s="61" t="e">
        <f t="shared" si="4812"/>
        <v>#N/A</v>
      </c>
      <c r="AW694" s="61" t="e">
        <f t="shared" si="4813"/>
        <v>#N/A</v>
      </c>
      <c r="AX694" s="61" t="e">
        <f t="shared" si="4814"/>
        <v>#N/A</v>
      </c>
      <c r="AY694" s="61" t="e">
        <f t="shared" si="4815"/>
        <v>#N/A</v>
      </c>
      <c r="AZ694" s="62" t="e">
        <f t="shared" si="4816"/>
        <v>#N/A</v>
      </c>
      <c r="BB694" s="69" t="s">
        <v>797</v>
      </c>
      <c r="BC694" s="70" t="e">
        <f t="shared" si="4817"/>
        <v>#N/A</v>
      </c>
      <c r="BD694" s="70" t="e">
        <f t="shared" si="4818"/>
        <v>#N/A</v>
      </c>
      <c r="BE694" s="70" t="e">
        <f t="shared" si="4819"/>
        <v>#N/A</v>
      </c>
      <c r="BF694" s="70" t="e">
        <f t="shared" si="4820"/>
        <v>#N/A</v>
      </c>
      <c r="BG694" s="70" t="e">
        <f t="shared" si="4821"/>
        <v>#N/A</v>
      </c>
      <c r="BH694" s="70" t="e">
        <f t="shared" si="4822"/>
        <v>#N/A</v>
      </c>
      <c r="BI694" s="70" t="e">
        <f t="shared" si="4823"/>
        <v>#N/A</v>
      </c>
      <c r="BJ694" s="70" t="e">
        <f t="shared" si="4824"/>
        <v>#N/A</v>
      </c>
      <c r="BK694" s="70" t="e">
        <f t="shared" si="4825"/>
        <v>#N/A</v>
      </c>
      <c r="BL694" s="70" t="e">
        <f t="shared" si="4826"/>
        <v>#N/A</v>
      </c>
      <c r="BM694" s="70" t="e">
        <f t="shared" si="4827"/>
        <v>#N/A</v>
      </c>
      <c r="BN694" s="70" t="e">
        <f t="shared" si="4828"/>
        <v>#N/A</v>
      </c>
      <c r="BO694" s="70">
        <f t="shared" si="4829"/>
        <v>2142</v>
      </c>
      <c r="BP694" s="70">
        <f t="shared" si="4830"/>
        <v>2145</v>
      </c>
      <c r="BQ694" s="70">
        <f t="shared" si="4831"/>
        <v>3010</v>
      </c>
      <c r="BR694" s="70">
        <f t="shared" si="4832"/>
        <v>3013</v>
      </c>
      <c r="BS694" s="70" t="e">
        <f t="shared" si="4833"/>
        <v>#N/A</v>
      </c>
      <c r="BT694" s="70" t="e">
        <f t="shared" si="4834"/>
        <v>#N/A</v>
      </c>
      <c r="BU694" s="70" t="e">
        <f t="shared" si="4835"/>
        <v>#N/A</v>
      </c>
      <c r="BV694" s="70" t="e">
        <f t="shared" si="4836"/>
        <v>#N/A</v>
      </c>
      <c r="BW694" s="70" t="e">
        <f t="shared" si="4837"/>
        <v>#N/A</v>
      </c>
      <c r="BX694" s="70" t="e">
        <f t="shared" si="4838"/>
        <v>#N/A</v>
      </c>
      <c r="BY694" s="70" t="e">
        <f t="shared" si="4839"/>
        <v>#N/A</v>
      </c>
      <c r="BZ694" s="70" t="e">
        <f t="shared" si="4840"/>
        <v>#N/A</v>
      </c>
      <c r="CA694" s="70" t="e">
        <f t="shared" si="4841"/>
        <v>#N/A</v>
      </c>
      <c r="CB694" s="70" t="e">
        <f t="shared" si="4842"/>
        <v>#N/A</v>
      </c>
      <c r="CC694" s="70" t="e">
        <f t="shared" si="4843"/>
        <v>#N/A</v>
      </c>
      <c r="CD694" s="70" t="e">
        <f t="shared" si="4844"/>
        <v>#N/A</v>
      </c>
      <c r="CE694" s="70" t="e">
        <f t="shared" si="4845"/>
        <v>#N/A</v>
      </c>
      <c r="CF694" s="70" t="e">
        <f t="shared" si="4846"/>
        <v>#N/A</v>
      </c>
      <c r="CG694" s="70" t="e">
        <f t="shared" si="4847"/>
        <v>#N/A</v>
      </c>
      <c r="CH694" s="70" t="e">
        <f t="shared" si="4848"/>
        <v>#N/A</v>
      </c>
      <c r="CI694" s="70" t="e">
        <f t="shared" si="4849"/>
        <v>#N/A</v>
      </c>
      <c r="CJ694" s="70" t="e">
        <f t="shared" si="4850"/>
        <v>#N/A</v>
      </c>
      <c r="CK694" s="70" t="e">
        <f t="shared" si="4851"/>
        <v>#N/A</v>
      </c>
      <c r="CL694" s="71" t="e">
        <f t="shared" si="4852"/>
        <v>#N/A</v>
      </c>
    </row>
    <row r="695" spans="2:90" hidden="1" x14ac:dyDescent="0.4">
      <c r="B695" t="str">
        <f t="shared" si="4773"/>
        <v>2016九電みらいエナジー(株)</v>
      </c>
      <c r="C695" t="str">
        <f t="shared" si="4774"/>
        <v>2016九電みらいエナジー(株)</v>
      </c>
      <c r="D695">
        <v>2016</v>
      </c>
      <c r="E695">
        <v>2017</v>
      </c>
      <c r="G695" s="36" t="s">
        <v>367</v>
      </c>
      <c r="H695">
        <v>5.3499999999999999E-4</v>
      </c>
      <c r="J695">
        <v>4.9700000000000005E-4</v>
      </c>
      <c r="L695" s="57" t="s">
        <v>2396</v>
      </c>
      <c r="M695" s="58">
        <v>2016</v>
      </c>
      <c r="N695" s="59" t="s">
        <v>392</v>
      </c>
      <c r="P695" s="57" t="s">
        <v>798</v>
      </c>
      <c r="Q695" s="58" t="e">
        <f t="shared" si="4781"/>
        <v>#N/A</v>
      </c>
      <c r="R695" s="58" t="e">
        <f t="shared" si="4782"/>
        <v>#N/A</v>
      </c>
      <c r="S695" s="58" t="e">
        <f t="shared" si="4783"/>
        <v>#N/A</v>
      </c>
      <c r="T695" s="58" t="e">
        <f t="shared" si="4784"/>
        <v>#N/A</v>
      </c>
      <c r="U695" s="58" t="e">
        <f t="shared" si="4785"/>
        <v>#N/A</v>
      </c>
      <c r="V695" s="58" t="e">
        <f t="shared" si="4786"/>
        <v>#N/A</v>
      </c>
      <c r="W695" s="58" t="e">
        <f t="shared" si="4787"/>
        <v>#N/A</v>
      </c>
      <c r="X695" s="58" t="e">
        <f t="shared" si="4788"/>
        <v>#N/A</v>
      </c>
      <c r="Y695" s="58" t="e">
        <f t="shared" si="4789"/>
        <v>#N/A</v>
      </c>
      <c r="Z695" s="58" t="e">
        <f t="shared" si="4790"/>
        <v>#N/A</v>
      </c>
      <c r="AA695" s="58" t="e">
        <f t="shared" si="4791"/>
        <v>#N/A</v>
      </c>
      <c r="AB695" s="58" t="e">
        <f t="shared" si="4792"/>
        <v>#N/A</v>
      </c>
      <c r="AC695" s="58">
        <f t="shared" si="4793"/>
        <v>1839</v>
      </c>
      <c r="AD695" s="58">
        <f t="shared" si="4794"/>
        <v>1839</v>
      </c>
      <c r="AE695" s="58">
        <f t="shared" si="4795"/>
        <v>2400</v>
      </c>
      <c r="AF695" s="58">
        <f t="shared" si="4796"/>
        <v>2400</v>
      </c>
      <c r="AG695" s="58" t="e">
        <f t="shared" si="4797"/>
        <v>#N/A</v>
      </c>
      <c r="AH695" s="58" t="e">
        <f t="shared" si="4798"/>
        <v>#N/A</v>
      </c>
      <c r="AI695" s="58" t="e">
        <f t="shared" si="5149"/>
        <v>#N/A</v>
      </c>
      <c r="AJ695" s="58" t="e">
        <f t="shared" ref="AJ695" si="5168">AI695+COUNTIF($L:$L,AI$2&amp;$P695)-1</f>
        <v>#N/A</v>
      </c>
      <c r="AK695" s="58" t="e">
        <f t="shared" si="5151"/>
        <v>#N/A</v>
      </c>
      <c r="AL695" s="58" t="e">
        <f t="shared" ref="AL695" si="5169">AK695+COUNTIF($L:$L,AK$2&amp;$P695)-1</f>
        <v>#N/A</v>
      </c>
      <c r="AM695" s="58" t="e">
        <f t="shared" si="5153"/>
        <v>#N/A</v>
      </c>
      <c r="AN695" s="58" t="e">
        <f t="shared" ref="AN695" si="5170">AM695+COUNTIF($L:$L,AM$2&amp;$P695)-1</f>
        <v>#N/A</v>
      </c>
      <c r="AO695" s="58" t="e">
        <f t="shared" si="5155"/>
        <v>#N/A</v>
      </c>
      <c r="AP695" s="58" t="e">
        <f t="shared" ref="AP695" si="5171">AO695+COUNTIF($L:$L,AO$2&amp;$P695)-1</f>
        <v>#N/A</v>
      </c>
      <c r="AQ695" s="58" t="e">
        <f t="shared" si="5157"/>
        <v>#N/A</v>
      </c>
      <c r="AR695" s="58" t="e">
        <f t="shared" ref="AR695" si="5172">AQ695+COUNTIF($L:$L,AQ$2&amp;$P695)-1</f>
        <v>#N/A</v>
      </c>
      <c r="AS695" s="58" t="e">
        <f t="shared" si="5159"/>
        <v>#N/A</v>
      </c>
      <c r="AT695" s="58" t="e">
        <f t="shared" ref="AT695" si="5173">AS695+COUNTIF($L:$L,AS$2&amp;$P695)-1</f>
        <v>#N/A</v>
      </c>
      <c r="AU695" s="58" t="e">
        <f t="shared" si="5161"/>
        <v>#N/A</v>
      </c>
      <c r="AV695" s="58" t="e">
        <f t="shared" si="4812"/>
        <v>#N/A</v>
      </c>
      <c r="AW695" s="58" t="e">
        <f t="shared" si="4813"/>
        <v>#N/A</v>
      </c>
      <c r="AX695" s="58" t="e">
        <f t="shared" si="4814"/>
        <v>#N/A</v>
      </c>
      <c r="AY695" s="58" t="e">
        <f t="shared" si="4815"/>
        <v>#N/A</v>
      </c>
      <c r="AZ695" s="59" t="e">
        <f t="shared" si="4816"/>
        <v>#N/A</v>
      </c>
      <c r="BB695" s="66" t="s">
        <v>798</v>
      </c>
      <c r="BC695" s="67" t="e">
        <f t="shared" si="4817"/>
        <v>#N/A</v>
      </c>
      <c r="BD695" s="67" t="e">
        <f t="shared" si="4818"/>
        <v>#N/A</v>
      </c>
      <c r="BE695" s="67" t="e">
        <f t="shared" si="4819"/>
        <v>#N/A</v>
      </c>
      <c r="BF695" s="67" t="e">
        <f t="shared" si="4820"/>
        <v>#N/A</v>
      </c>
      <c r="BG695" s="67" t="e">
        <f t="shared" si="4821"/>
        <v>#N/A</v>
      </c>
      <c r="BH695" s="67" t="e">
        <f t="shared" si="4822"/>
        <v>#N/A</v>
      </c>
      <c r="BI695" s="67" t="e">
        <f t="shared" si="4823"/>
        <v>#N/A</v>
      </c>
      <c r="BJ695" s="67" t="e">
        <f t="shared" si="4824"/>
        <v>#N/A</v>
      </c>
      <c r="BK695" s="67" t="e">
        <f t="shared" si="4825"/>
        <v>#N/A</v>
      </c>
      <c r="BL695" s="67" t="e">
        <f t="shared" si="4826"/>
        <v>#N/A</v>
      </c>
      <c r="BM695" s="67" t="e">
        <f t="shared" si="4827"/>
        <v>#N/A</v>
      </c>
      <c r="BN695" s="67" t="e">
        <f t="shared" si="4828"/>
        <v>#N/A</v>
      </c>
      <c r="BO695" s="67">
        <f t="shared" si="4829"/>
        <v>2146</v>
      </c>
      <c r="BP695" s="67">
        <f t="shared" si="4830"/>
        <v>2146</v>
      </c>
      <c r="BQ695" s="67">
        <f t="shared" si="4831"/>
        <v>3014</v>
      </c>
      <c r="BR695" s="67">
        <f t="shared" si="4832"/>
        <v>3014</v>
      </c>
      <c r="BS695" s="67" t="e">
        <f t="shared" si="4833"/>
        <v>#N/A</v>
      </c>
      <c r="BT695" s="67" t="e">
        <f t="shared" si="4834"/>
        <v>#N/A</v>
      </c>
      <c r="BU695" s="67" t="e">
        <f t="shared" si="4835"/>
        <v>#N/A</v>
      </c>
      <c r="BV695" s="67" t="e">
        <f t="shared" si="4836"/>
        <v>#N/A</v>
      </c>
      <c r="BW695" s="67" t="e">
        <f t="shared" si="4837"/>
        <v>#N/A</v>
      </c>
      <c r="BX695" s="67" t="e">
        <f t="shared" si="4838"/>
        <v>#N/A</v>
      </c>
      <c r="BY695" s="67" t="e">
        <f t="shared" si="4839"/>
        <v>#N/A</v>
      </c>
      <c r="BZ695" s="67" t="e">
        <f t="shared" si="4840"/>
        <v>#N/A</v>
      </c>
      <c r="CA695" s="67" t="e">
        <f t="shared" si="4841"/>
        <v>#N/A</v>
      </c>
      <c r="CB695" s="67" t="e">
        <f t="shared" si="4842"/>
        <v>#N/A</v>
      </c>
      <c r="CC695" s="67" t="e">
        <f t="shared" si="4843"/>
        <v>#N/A</v>
      </c>
      <c r="CD695" s="67" t="e">
        <f t="shared" si="4844"/>
        <v>#N/A</v>
      </c>
      <c r="CE695" s="67" t="e">
        <f t="shared" si="4845"/>
        <v>#N/A</v>
      </c>
      <c r="CF695" s="67" t="e">
        <f t="shared" si="4846"/>
        <v>#N/A</v>
      </c>
      <c r="CG695" s="67" t="e">
        <f t="shared" si="4847"/>
        <v>#N/A</v>
      </c>
      <c r="CH695" s="67" t="e">
        <f t="shared" si="4848"/>
        <v>#N/A</v>
      </c>
      <c r="CI695" s="67" t="e">
        <f t="shared" si="4849"/>
        <v>#N/A</v>
      </c>
      <c r="CJ695" s="67" t="e">
        <f t="shared" si="4850"/>
        <v>#N/A</v>
      </c>
      <c r="CK695" s="67" t="e">
        <f t="shared" si="4851"/>
        <v>#N/A</v>
      </c>
      <c r="CL695" s="68" t="e">
        <f t="shared" si="4852"/>
        <v>#N/A</v>
      </c>
    </row>
    <row r="696" spans="2:90" hidden="1" x14ac:dyDescent="0.4">
      <c r="B696" t="str">
        <f t="shared" si="4773"/>
        <v>2016(株)ミツウロコヴェッセル(旧：(株)ミツウロコ)</v>
      </c>
      <c r="C696" t="str">
        <f t="shared" si="4774"/>
        <v>2016(株)ミツウロコヴェッセル(旧：(株)ミツウロコ)</v>
      </c>
      <c r="D696">
        <v>2016</v>
      </c>
      <c r="E696">
        <v>2017</v>
      </c>
      <c r="G696" s="36" t="s">
        <v>474</v>
      </c>
      <c r="H696">
        <v>0</v>
      </c>
      <c r="J696">
        <v>5.0000000000000001E-4</v>
      </c>
      <c r="L696" s="60" t="s">
        <v>2397</v>
      </c>
      <c r="M696" s="61">
        <v>2016</v>
      </c>
      <c r="N696" s="62" t="s">
        <v>834</v>
      </c>
      <c r="P696" s="60" t="s">
        <v>799</v>
      </c>
      <c r="Q696" s="61" t="e">
        <f t="shared" si="4781"/>
        <v>#N/A</v>
      </c>
      <c r="R696" s="61" t="e">
        <f t="shared" si="4782"/>
        <v>#N/A</v>
      </c>
      <c r="S696" s="61" t="e">
        <f t="shared" si="4783"/>
        <v>#N/A</v>
      </c>
      <c r="T696" s="61" t="e">
        <f t="shared" si="4784"/>
        <v>#N/A</v>
      </c>
      <c r="U696" s="61" t="e">
        <f t="shared" si="4785"/>
        <v>#N/A</v>
      </c>
      <c r="V696" s="61" t="e">
        <f t="shared" si="4786"/>
        <v>#N/A</v>
      </c>
      <c r="W696" s="61" t="e">
        <f t="shared" si="4787"/>
        <v>#N/A</v>
      </c>
      <c r="X696" s="61" t="e">
        <f t="shared" si="4788"/>
        <v>#N/A</v>
      </c>
      <c r="Y696" s="61" t="e">
        <f t="shared" si="4789"/>
        <v>#N/A</v>
      </c>
      <c r="Z696" s="61" t="e">
        <f t="shared" si="4790"/>
        <v>#N/A</v>
      </c>
      <c r="AA696" s="61" t="e">
        <f t="shared" si="4791"/>
        <v>#N/A</v>
      </c>
      <c r="AB696" s="61" t="e">
        <f t="shared" si="4792"/>
        <v>#N/A</v>
      </c>
      <c r="AC696" s="61">
        <f t="shared" si="4793"/>
        <v>1855</v>
      </c>
      <c r="AD696" s="61">
        <f t="shared" si="4794"/>
        <v>1855</v>
      </c>
      <c r="AE696" s="61" t="e">
        <f t="shared" si="4795"/>
        <v>#N/A</v>
      </c>
      <c r="AF696" s="61" t="e">
        <f t="shared" si="4796"/>
        <v>#N/A</v>
      </c>
      <c r="AG696" s="61" t="e">
        <f t="shared" si="4797"/>
        <v>#N/A</v>
      </c>
      <c r="AH696" s="61" t="e">
        <f t="shared" si="4798"/>
        <v>#N/A</v>
      </c>
      <c r="AI696" s="61" t="e">
        <f t="shared" si="5149"/>
        <v>#N/A</v>
      </c>
      <c r="AJ696" s="61" t="e">
        <f t="shared" ref="AJ696" si="5174">AI696+COUNTIF($L:$L,AI$2&amp;$P696)-1</f>
        <v>#N/A</v>
      </c>
      <c r="AK696" s="61" t="e">
        <f t="shared" si="5151"/>
        <v>#N/A</v>
      </c>
      <c r="AL696" s="61" t="e">
        <f t="shared" ref="AL696" si="5175">AK696+COUNTIF($L:$L,AK$2&amp;$P696)-1</f>
        <v>#N/A</v>
      </c>
      <c r="AM696" s="61" t="e">
        <f t="shared" si="5153"/>
        <v>#N/A</v>
      </c>
      <c r="AN696" s="61" t="e">
        <f t="shared" ref="AN696" si="5176">AM696+COUNTIF($L:$L,AM$2&amp;$P696)-1</f>
        <v>#N/A</v>
      </c>
      <c r="AO696" s="61" t="e">
        <f t="shared" si="5155"/>
        <v>#N/A</v>
      </c>
      <c r="AP696" s="61" t="e">
        <f t="shared" ref="AP696" si="5177">AO696+COUNTIF($L:$L,AO$2&amp;$P696)-1</f>
        <v>#N/A</v>
      </c>
      <c r="AQ696" s="61" t="e">
        <f t="shared" si="5157"/>
        <v>#N/A</v>
      </c>
      <c r="AR696" s="61" t="e">
        <f t="shared" ref="AR696" si="5178">AQ696+COUNTIF($L:$L,AQ$2&amp;$P696)-1</f>
        <v>#N/A</v>
      </c>
      <c r="AS696" s="61" t="e">
        <f t="shared" si="5159"/>
        <v>#N/A</v>
      </c>
      <c r="AT696" s="61" t="e">
        <f t="shared" ref="AT696" si="5179">AS696+COUNTIF($L:$L,AS$2&amp;$P696)-1</f>
        <v>#N/A</v>
      </c>
      <c r="AU696" s="61" t="e">
        <f t="shared" si="5161"/>
        <v>#N/A</v>
      </c>
      <c r="AV696" s="61" t="e">
        <f t="shared" si="4812"/>
        <v>#N/A</v>
      </c>
      <c r="AW696" s="61" t="e">
        <f t="shared" si="4813"/>
        <v>#N/A</v>
      </c>
      <c r="AX696" s="61" t="e">
        <f t="shared" si="4814"/>
        <v>#N/A</v>
      </c>
      <c r="AY696" s="61" t="e">
        <f t="shared" si="4815"/>
        <v>#N/A</v>
      </c>
      <c r="AZ696" s="62" t="e">
        <f t="shared" si="4816"/>
        <v>#N/A</v>
      </c>
      <c r="BB696" s="69" t="s">
        <v>799</v>
      </c>
      <c r="BC696" s="70" t="e">
        <f t="shared" si="4817"/>
        <v>#N/A</v>
      </c>
      <c r="BD696" s="70" t="e">
        <f t="shared" si="4818"/>
        <v>#N/A</v>
      </c>
      <c r="BE696" s="70" t="e">
        <f t="shared" si="4819"/>
        <v>#N/A</v>
      </c>
      <c r="BF696" s="70" t="e">
        <f t="shared" si="4820"/>
        <v>#N/A</v>
      </c>
      <c r="BG696" s="70" t="e">
        <f t="shared" si="4821"/>
        <v>#N/A</v>
      </c>
      <c r="BH696" s="70" t="e">
        <f t="shared" si="4822"/>
        <v>#N/A</v>
      </c>
      <c r="BI696" s="70" t="e">
        <f t="shared" si="4823"/>
        <v>#N/A</v>
      </c>
      <c r="BJ696" s="70" t="e">
        <f t="shared" si="4824"/>
        <v>#N/A</v>
      </c>
      <c r="BK696" s="70" t="e">
        <f t="shared" si="4825"/>
        <v>#N/A</v>
      </c>
      <c r="BL696" s="70" t="e">
        <f t="shared" si="4826"/>
        <v>#N/A</v>
      </c>
      <c r="BM696" s="70" t="e">
        <f t="shared" si="4827"/>
        <v>#N/A</v>
      </c>
      <c r="BN696" s="70" t="e">
        <f t="shared" si="4828"/>
        <v>#N/A</v>
      </c>
      <c r="BO696" s="70">
        <f t="shared" si="4829"/>
        <v>2201</v>
      </c>
      <c r="BP696" s="70">
        <f t="shared" si="4830"/>
        <v>2201</v>
      </c>
      <c r="BQ696" s="70" t="e">
        <f t="shared" si="4831"/>
        <v>#N/A</v>
      </c>
      <c r="BR696" s="70" t="e">
        <f t="shared" si="4832"/>
        <v>#N/A</v>
      </c>
      <c r="BS696" s="70" t="e">
        <f t="shared" si="4833"/>
        <v>#N/A</v>
      </c>
      <c r="BT696" s="70" t="e">
        <f t="shared" si="4834"/>
        <v>#N/A</v>
      </c>
      <c r="BU696" s="70" t="e">
        <f t="shared" si="4835"/>
        <v>#N/A</v>
      </c>
      <c r="BV696" s="70" t="e">
        <f t="shared" si="4836"/>
        <v>#N/A</v>
      </c>
      <c r="BW696" s="70" t="e">
        <f t="shared" si="4837"/>
        <v>#N/A</v>
      </c>
      <c r="BX696" s="70" t="e">
        <f t="shared" si="4838"/>
        <v>#N/A</v>
      </c>
      <c r="BY696" s="70" t="e">
        <f t="shared" si="4839"/>
        <v>#N/A</v>
      </c>
      <c r="BZ696" s="70" t="e">
        <f t="shared" si="4840"/>
        <v>#N/A</v>
      </c>
      <c r="CA696" s="70" t="e">
        <f t="shared" si="4841"/>
        <v>#N/A</v>
      </c>
      <c r="CB696" s="70" t="e">
        <f t="shared" si="4842"/>
        <v>#N/A</v>
      </c>
      <c r="CC696" s="70" t="e">
        <f t="shared" si="4843"/>
        <v>#N/A</v>
      </c>
      <c r="CD696" s="70" t="e">
        <f t="shared" si="4844"/>
        <v>#N/A</v>
      </c>
      <c r="CE696" s="70" t="e">
        <f t="shared" si="4845"/>
        <v>#N/A</v>
      </c>
      <c r="CF696" s="70" t="e">
        <f t="shared" si="4846"/>
        <v>#N/A</v>
      </c>
      <c r="CG696" s="70" t="e">
        <f t="shared" si="4847"/>
        <v>#N/A</v>
      </c>
      <c r="CH696" s="70" t="e">
        <f t="shared" si="4848"/>
        <v>#N/A</v>
      </c>
      <c r="CI696" s="70" t="e">
        <f t="shared" si="4849"/>
        <v>#N/A</v>
      </c>
      <c r="CJ696" s="70" t="e">
        <f t="shared" si="4850"/>
        <v>#N/A</v>
      </c>
      <c r="CK696" s="70" t="e">
        <f t="shared" si="4851"/>
        <v>#N/A</v>
      </c>
      <c r="CL696" s="71" t="e">
        <f t="shared" si="4852"/>
        <v>#N/A</v>
      </c>
    </row>
    <row r="697" spans="2:90" hidden="1" x14ac:dyDescent="0.4">
      <c r="B697" t="str">
        <f t="shared" si="4773"/>
        <v>2016(株)フォレストパワー</v>
      </c>
      <c r="C697" t="str">
        <f t="shared" si="4774"/>
        <v>2016(株)フォレストパワー</v>
      </c>
      <c r="D697">
        <v>2016</v>
      </c>
      <c r="E697">
        <v>2017</v>
      </c>
      <c r="G697" s="36" t="s">
        <v>229</v>
      </c>
      <c r="H697">
        <v>5.1599999999999997E-4</v>
      </c>
      <c r="J697">
        <v>5.0699999999999996E-4</v>
      </c>
      <c r="L697" s="57" t="s">
        <v>2398</v>
      </c>
      <c r="M697" s="58">
        <v>2016</v>
      </c>
      <c r="N697" s="59" t="s">
        <v>242</v>
      </c>
      <c r="P697" s="57" t="s">
        <v>800</v>
      </c>
      <c r="Q697" s="58" t="e">
        <f t="shared" si="4781"/>
        <v>#N/A</v>
      </c>
      <c r="R697" s="58" t="e">
        <f t="shared" si="4782"/>
        <v>#N/A</v>
      </c>
      <c r="S697" s="58" t="e">
        <f t="shared" si="4783"/>
        <v>#N/A</v>
      </c>
      <c r="T697" s="58" t="e">
        <f t="shared" si="4784"/>
        <v>#N/A</v>
      </c>
      <c r="U697" s="58" t="e">
        <f t="shared" si="4785"/>
        <v>#N/A</v>
      </c>
      <c r="V697" s="58" t="e">
        <f t="shared" si="4786"/>
        <v>#N/A</v>
      </c>
      <c r="W697" s="58" t="e">
        <f t="shared" si="4787"/>
        <v>#N/A</v>
      </c>
      <c r="X697" s="58" t="e">
        <f t="shared" si="4788"/>
        <v>#N/A</v>
      </c>
      <c r="Y697" s="58" t="e">
        <f t="shared" si="4789"/>
        <v>#N/A</v>
      </c>
      <c r="Z697" s="58" t="e">
        <f t="shared" si="4790"/>
        <v>#N/A</v>
      </c>
      <c r="AA697" s="58" t="e">
        <f t="shared" si="4791"/>
        <v>#N/A</v>
      </c>
      <c r="AB697" s="58" t="e">
        <f t="shared" si="4792"/>
        <v>#N/A</v>
      </c>
      <c r="AC697" s="58">
        <f t="shared" si="4793"/>
        <v>1857</v>
      </c>
      <c r="AD697" s="58">
        <f t="shared" si="4794"/>
        <v>1857</v>
      </c>
      <c r="AE697" s="58">
        <f t="shared" si="4795"/>
        <v>2417</v>
      </c>
      <c r="AF697" s="58">
        <f t="shared" si="4796"/>
        <v>2417</v>
      </c>
      <c r="AG697" s="58" t="e">
        <f t="shared" si="4797"/>
        <v>#N/A</v>
      </c>
      <c r="AH697" s="58" t="e">
        <f t="shared" si="4798"/>
        <v>#N/A</v>
      </c>
      <c r="AI697" s="58" t="e">
        <f t="shared" si="5149"/>
        <v>#N/A</v>
      </c>
      <c r="AJ697" s="58" t="e">
        <f t="shared" ref="AJ697" si="5180">AI697+COUNTIF($L:$L,AI$2&amp;$P697)-1</f>
        <v>#N/A</v>
      </c>
      <c r="AK697" s="58" t="e">
        <f t="shared" si="5151"/>
        <v>#N/A</v>
      </c>
      <c r="AL697" s="58" t="e">
        <f t="shared" ref="AL697" si="5181">AK697+COUNTIF($L:$L,AK$2&amp;$P697)-1</f>
        <v>#N/A</v>
      </c>
      <c r="AM697" s="58" t="e">
        <f t="shared" si="5153"/>
        <v>#N/A</v>
      </c>
      <c r="AN697" s="58" t="e">
        <f t="shared" ref="AN697" si="5182">AM697+COUNTIF($L:$L,AM$2&amp;$P697)-1</f>
        <v>#N/A</v>
      </c>
      <c r="AO697" s="58" t="e">
        <f t="shared" si="5155"/>
        <v>#N/A</v>
      </c>
      <c r="AP697" s="58" t="e">
        <f t="shared" ref="AP697" si="5183">AO697+COUNTIF($L:$L,AO$2&amp;$P697)-1</f>
        <v>#N/A</v>
      </c>
      <c r="AQ697" s="58" t="e">
        <f t="shared" si="5157"/>
        <v>#N/A</v>
      </c>
      <c r="AR697" s="58" t="e">
        <f t="shared" ref="AR697" si="5184">AQ697+COUNTIF($L:$L,AQ$2&amp;$P697)-1</f>
        <v>#N/A</v>
      </c>
      <c r="AS697" s="58" t="e">
        <f t="shared" si="5159"/>
        <v>#N/A</v>
      </c>
      <c r="AT697" s="58" t="e">
        <f t="shared" ref="AT697" si="5185">AS697+COUNTIF($L:$L,AS$2&amp;$P697)-1</f>
        <v>#N/A</v>
      </c>
      <c r="AU697" s="58" t="e">
        <f t="shared" si="5161"/>
        <v>#N/A</v>
      </c>
      <c r="AV697" s="58" t="e">
        <f t="shared" si="4812"/>
        <v>#N/A</v>
      </c>
      <c r="AW697" s="58" t="e">
        <f t="shared" si="4813"/>
        <v>#N/A</v>
      </c>
      <c r="AX697" s="58" t="e">
        <f t="shared" si="4814"/>
        <v>#N/A</v>
      </c>
      <c r="AY697" s="58" t="e">
        <f t="shared" si="4815"/>
        <v>#N/A</v>
      </c>
      <c r="AZ697" s="59" t="e">
        <f t="shared" si="4816"/>
        <v>#N/A</v>
      </c>
      <c r="BB697" s="66" t="s">
        <v>800</v>
      </c>
      <c r="BC697" s="67" t="e">
        <f t="shared" si="4817"/>
        <v>#N/A</v>
      </c>
      <c r="BD697" s="67" t="e">
        <f t="shared" si="4818"/>
        <v>#N/A</v>
      </c>
      <c r="BE697" s="67" t="e">
        <f t="shared" si="4819"/>
        <v>#N/A</v>
      </c>
      <c r="BF697" s="67" t="e">
        <f t="shared" si="4820"/>
        <v>#N/A</v>
      </c>
      <c r="BG697" s="67" t="e">
        <f t="shared" si="4821"/>
        <v>#N/A</v>
      </c>
      <c r="BH697" s="67" t="e">
        <f t="shared" si="4822"/>
        <v>#N/A</v>
      </c>
      <c r="BI697" s="67" t="e">
        <f t="shared" si="4823"/>
        <v>#N/A</v>
      </c>
      <c r="BJ697" s="67" t="e">
        <f t="shared" si="4824"/>
        <v>#N/A</v>
      </c>
      <c r="BK697" s="67" t="e">
        <f t="shared" si="4825"/>
        <v>#N/A</v>
      </c>
      <c r="BL697" s="67" t="e">
        <f t="shared" si="4826"/>
        <v>#N/A</v>
      </c>
      <c r="BM697" s="67" t="e">
        <f t="shared" si="4827"/>
        <v>#N/A</v>
      </c>
      <c r="BN697" s="67" t="e">
        <f t="shared" si="4828"/>
        <v>#N/A</v>
      </c>
      <c r="BO697" s="67">
        <f t="shared" si="4829"/>
        <v>2203</v>
      </c>
      <c r="BP697" s="67">
        <f t="shared" si="4830"/>
        <v>2203</v>
      </c>
      <c r="BQ697" s="67">
        <f t="shared" si="4831"/>
        <v>3089</v>
      </c>
      <c r="BR697" s="67">
        <f t="shared" si="4832"/>
        <v>3089</v>
      </c>
      <c r="BS697" s="67" t="e">
        <f t="shared" si="4833"/>
        <v>#N/A</v>
      </c>
      <c r="BT697" s="67" t="e">
        <f t="shared" si="4834"/>
        <v>#N/A</v>
      </c>
      <c r="BU697" s="67" t="e">
        <f t="shared" si="4835"/>
        <v>#N/A</v>
      </c>
      <c r="BV697" s="67" t="e">
        <f t="shared" si="4836"/>
        <v>#N/A</v>
      </c>
      <c r="BW697" s="67" t="e">
        <f t="shared" si="4837"/>
        <v>#N/A</v>
      </c>
      <c r="BX697" s="67" t="e">
        <f t="shared" si="4838"/>
        <v>#N/A</v>
      </c>
      <c r="BY697" s="67" t="e">
        <f t="shared" si="4839"/>
        <v>#N/A</v>
      </c>
      <c r="BZ697" s="67" t="e">
        <f t="shared" si="4840"/>
        <v>#N/A</v>
      </c>
      <c r="CA697" s="67" t="e">
        <f t="shared" si="4841"/>
        <v>#N/A</v>
      </c>
      <c r="CB697" s="67" t="e">
        <f t="shared" si="4842"/>
        <v>#N/A</v>
      </c>
      <c r="CC697" s="67" t="e">
        <f t="shared" si="4843"/>
        <v>#N/A</v>
      </c>
      <c r="CD697" s="67" t="e">
        <f t="shared" si="4844"/>
        <v>#N/A</v>
      </c>
      <c r="CE697" s="67" t="e">
        <f t="shared" si="4845"/>
        <v>#N/A</v>
      </c>
      <c r="CF697" s="67" t="e">
        <f t="shared" si="4846"/>
        <v>#N/A</v>
      </c>
      <c r="CG697" s="67" t="e">
        <f t="shared" si="4847"/>
        <v>#N/A</v>
      </c>
      <c r="CH697" s="67" t="e">
        <f t="shared" si="4848"/>
        <v>#N/A</v>
      </c>
      <c r="CI697" s="67" t="e">
        <f t="shared" si="4849"/>
        <v>#N/A</v>
      </c>
      <c r="CJ697" s="67" t="e">
        <f t="shared" si="4850"/>
        <v>#N/A</v>
      </c>
      <c r="CK697" s="67" t="e">
        <f t="shared" si="4851"/>
        <v>#N/A</v>
      </c>
      <c r="CL697" s="68" t="e">
        <f t="shared" si="4852"/>
        <v>#N/A</v>
      </c>
    </row>
    <row r="698" spans="2:90" hidden="1" x14ac:dyDescent="0.4">
      <c r="B698" t="str">
        <f t="shared" si="4773"/>
        <v>2016日高都市ガス(株)</v>
      </c>
      <c r="C698" t="str">
        <f t="shared" si="4774"/>
        <v>2016日高都市ガス(株)</v>
      </c>
      <c r="D698">
        <v>2016</v>
      </c>
      <c r="E698">
        <v>2017</v>
      </c>
      <c r="G698" s="36" t="s">
        <v>369</v>
      </c>
      <c r="H698">
        <v>4.7199999999999998E-4</v>
      </c>
      <c r="J698">
        <v>5.1599999999999997E-4</v>
      </c>
      <c r="L698" s="60" t="s">
        <v>2399</v>
      </c>
      <c r="M698" s="61">
        <v>2016</v>
      </c>
      <c r="N698" s="62" t="s">
        <v>394</v>
      </c>
      <c r="P698" s="60" t="s">
        <v>801</v>
      </c>
      <c r="Q698" s="61" t="e">
        <f t="shared" si="4781"/>
        <v>#N/A</v>
      </c>
      <c r="R698" s="61" t="e">
        <f t="shared" si="4782"/>
        <v>#N/A</v>
      </c>
      <c r="S698" s="61" t="e">
        <f t="shared" si="4783"/>
        <v>#N/A</v>
      </c>
      <c r="T698" s="61" t="e">
        <f t="shared" si="4784"/>
        <v>#N/A</v>
      </c>
      <c r="U698" s="61" t="e">
        <f t="shared" si="4785"/>
        <v>#N/A</v>
      </c>
      <c r="V698" s="61" t="e">
        <f t="shared" si="4786"/>
        <v>#N/A</v>
      </c>
      <c r="W698" s="61" t="e">
        <f t="shared" si="4787"/>
        <v>#N/A</v>
      </c>
      <c r="X698" s="61" t="e">
        <f t="shared" si="4788"/>
        <v>#N/A</v>
      </c>
      <c r="Y698" s="61" t="e">
        <f t="shared" si="4789"/>
        <v>#N/A</v>
      </c>
      <c r="Z698" s="61" t="e">
        <f t="shared" si="4790"/>
        <v>#N/A</v>
      </c>
      <c r="AA698" s="61" t="e">
        <f t="shared" si="4791"/>
        <v>#N/A</v>
      </c>
      <c r="AB698" s="61" t="e">
        <f t="shared" si="4792"/>
        <v>#N/A</v>
      </c>
      <c r="AC698" s="61">
        <f t="shared" si="4793"/>
        <v>1874</v>
      </c>
      <c r="AD698" s="61">
        <f t="shared" si="4794"/>
        <v>1874</v>
      </c>
      <c r="AE698" s="61">
        <f t="shared" si="4795"/>
        <v>2434</v>
      </c>
      <c r="AF698" s="61">
        <f t="shared" si="4796"/>
        <v>2434</v>
      </c>
      <c r="AG698" s="61" t="e">
        <f t="shared" si="4797"/>
        <v>#N/A</v>
      </c>
      <c r="AH698" s="61" t="e">
        <f t="shared" si="4798"/>
        <v>#N/A</v>
      </c>
      <c r="AI698" s="61" t="e">
        <f t="shared" si="5149"/>
        <v>#N/A</v>
      </c>
      <c r="AJ698" s="61" t="e">
        <f t="shared" ref="AJ698" si="5186">AI698+COUNTIF($L:$L,AI$2&amp;$P698)-1</f>
        <v>#N/A</v>
      </c>
      <c r="AK698" s="61" t="e">
        <f t="shared" si="5151"/>
        <v>#N/A</v>
      </c>
      <c r="AL698" s="61" t="e">
        <f t="shared" ref="AL698" si="5187">AK698+COUNTIF($L:$L,AK$2&amp;$P698)-1</f>
        <v>#N/A</v>
      </c>
      <c r="AM698" s="61" t="e">
        <f t="shared" si="5153"/>
        <v>#N/A</v>
      </c>
      <c r="AN698" s="61" t="e">
        <f t="shared" ref="AN698" si="5188">AM698+COUNTIF($L:$L,AM$2&amp;$P698)-1</f>
        <v>#N/A</v>
      </c>
      <c r="AO698" s="61" t="e">
        <f t="shared" si="5155"/>
        <v>#N/A</v>
      </c>
      <c r="AP698" s="61" t="e">
        <f t="shared" ref="AP698" si="5189">AO698+COUNTIF($L:$L,AO$2&amp;$P698)-1</f>
        <v>#N/A</v>
      </c>
      <c r="AQ698" s="61" t="e">
        <f t="shared" si="5157"/>
        <v>#N/A</v>
      </c>
      <c r="AR698" s="61" t="e">
        <f t="shared" ref="AR698" si="5190">AQ698+COUNTIF($L:$L,AQ$2&amp;$P698)-1</f>
        <v>#N/A</v>
      </c>
      <c r="AS698" s="61" t="e">
        <f t="shared" si="5159"/>
        <v>#N/A</v>
      </c>
      <c r="AT698" s="61" t="e">
        <f t="shared" ref="AT698" si="5191">AS698+COUNTIF($L:$L,AS$2&amp;$P698)-1</f>
        <v>#N/A</v>
      </c>
      <c r="AU698" s="61" t="e">
        <f t="shared" si="5161"/>
        <v>#N/A</v>
      </c>
      <c r="AV698" s="61" t="e">
        <f t="shared" si="4812"/>
        <v>#N/A</v>
      </c>
      <c r="AW698" s="61" t="e">
        <f t="shared" si="4813"/>
        <v>#N/A</v>
      </c>
      <c r="AX698" s="61" t="e">
        <f t="shared" si="4814"/>
        <v>#N/A</v>
      </c>
      <c r="AY698" s="61" t="e">
        <f t="shared" si="4815"/>
        <v>#N/A</v>
      </c>
      <c r="AZ698" s="62" t="e">
        <f t="shared" si="4816"/>
        <v>#N/A</v>
      </c>
      <c r="BB698" s="69" t="s">
        <v>801</v>
      </c>
      <c r="BC698" s="70" t="e">
        <f t="shared" si="4817"/>
        <v>#N/A</v>
      </c>
      <c r="BD698" s="70" t="e">
        <f t="shared" si="4818"/>
        <v>#N/A</v>
      </c>
      <c r="BE698" s="70" t="e">
        <f t="shared" si="4819"/>
        <v>#N/A</v>
      </c>
      <c r="BF698" s="70" t="e">
        <f t="shared" si="4820"/>
        <v>#N/A</v>
      </c>
      <c r="BG698" s="70" t="e">
        <f t="shared" si="4821"/>
        <v>#N/A</v>
      </c>
      <c r="BH698" s="70" t="e">
        <f t="shared" si="4822"/>
        <v>#N/A</v>
      </c>
      <c r="BI698" s="70" t="e">
        <f t="shared" si="4823"/>
        <v>#N/A</v>
      </c>
      <c r="BJ698" s="70" t="e">
        <f t="shared" si="4824"/>
        <v>#N/A</v>
      </c>
      <c r="BK698" s="70" t="e">
        <f t="shared" si="4825"/>
        <v>#N/A</v>
      </c>
      <c r="BL698" s="70" t="e">
        <f t="shared" si="4826"/>
        <v>#N/A</v>
      </c>
      <c r="BM698" s="70" t="e">
        <f t="shared" si="4827"/>
        <v>#N/A</v>
      </c>
      <c r="BN698" s="70" t="e">
        <f t="shared" si="4828"/>
        <v>#N/A</v>
      </c>
      <c r="BO698" s="70">
        <f t="shared" si="4829"/>
        <v>2246</v>
      </c>
      <c r="BP698" s="70">
        <f t="shared" si="4830"/>
        <v>2246</v>
      </c>
      <c r="BQ698" s="70">
        <f t="shared" si="4831"/>
        <v>3143</v>
      </c>
      <c r="BR698" s="70">
        <f t="shared" si="4832"/>
        <v>3146</v>
      </c>
      <c r="BS698" s="70" t="e">
        <f t="shared" si="4833"/>
        <v>#N/A</v>
      </c>
      <c r="BT698" s="70" t="e">
        <f t="shared" si="4834"/>
        <v>#N/A</v>
      </c>
      <c r="BU698" s="70" t="e">
        <f t="shared" si="4835"/>
        <v>#N/A</v>
      </c>
      <c r="BV698" s="70" t="e">
        <f t="shared" si="4836"/>
        <v>#N/A</v>
      </c>
      <c r="BW698" s="70" t="e">
        <f t="shared" si="4837"/>
        <v>#N/A</v>
      </c>
      <c r="BX698" s="70" t="e">
        <f t="shared" si="4838"/>
        <v>#N/A</v>
      </c>
      <c r="BY698" s="70" t="e">
        <f t="shared" si="4839"/>
        <v>#N/A</v>
      </c>
      <c r="BZ698" s="70" t="e">
        <f t="shared" si="4840"/>
        <v>#N/A</v>
      </c>
      <c r="CA698" s="70" t="e">
        <f t="shared" si="4841"/>
        <v>#N/A</v>
      </c>
      <c r="CB698" s="70" t="e">
        <f t="shared" si="4842"/>
        <v>#N/A</v>
      </c>
      <c r="CC698" s="70" t="e">
        <f t="shared" si="4843"/>
        <v>#N/A</v>
      </c>
      <c r="CD698" s="70" t="e">
        <f t="shared" si="4844"/>
        <v>#N/A</v>
      </c>
      <c r="CE698" s="70" t="e">
        <f t="shared" si="4845"/>
        <v>#N/A</v>
      </c>
      <c r="CF698" s="70" t="e">
        <f t="shared" si="4846"/>
        <v>#N/A</v>
      </c>
      <c r="CG698" s="70" t="e">
        <f t="shared" si="4847"/>
        <v>#N/A</v>
      </c>
      <c r="CH698" s="70" t="e">
        <f t="shared" si="4848"/>
        <v>#N/A</v>
      </c>
      <c r="CI698" s="70" t="e">
        <f t="shared" si="4849"/>
        <v>#N/A</v>
      </c>
      <c r="CJ698" s="70" t="e">
        <f t="shared" si="4850"/>
        <v>#N/A</v>
      </c>
      <c r="CK698" s="70" t="e">
        <f t="shared" si="4851"/>
        <v>#N/A</v>
      </c>
      <c r="CL698" s="71" t="e">
        <f t="shared" si="4852"/>
        <v>#N/A</v>
      </c>
    </row>
    <row r="699" spans="2:90" hidden="1" x14ac:dyDescent="0.4">
      <c r="B699" t="str">
        <f t="shared" si="4773"/>
        <v>2016(株)アドバンテック</v>
      </c>
      <c r="C699" t="str">
        <f t="shared" si="4774"/>
        <v>2016(株)アドバンテック</v>
      </c>
      <c r="D699">
        <v>2016</v>
      </c>
      <c r="E699">
        <v>2017</v>
      </c>
      <c r="G699" s="36" t="s">
        <v>195</v>
      </c>
      <c r="H699">
        <v>4.7599999999999997E-4</v>
      </c>
      <c r="J699">
        <v>4.8500000000000003E-4</v>
      </c>
      <c r="L699" s="57" t="s">
        <v>2400</v>
      </c>
      <c r="M699" s="58">
        <v>2016</v>
      </c>
      <c r="N699" s="59" t="s">
        <v>395</v>
      </c>
      <c r="P699" s="57" t="s">
        <v>802</v>
      </c>
      <c r="Q699" s="58" t="e">
        <f t="shared" si="4781"/>
        <v>#N/A</v>
      </c>
      <c r="R699" s="58" t="e">
        <f t="shared" si="4782"/>
        <v>#N/A</v>
      </c>
      <c r="S699" s="58" t="e">
        <f t="shared" si="4783"/>
        <v>#N/A</v>
      </c>
      <c r="T699" s="58" t="e">
        <f t="shared" si="4784"/>
        <v>#N/A</v>
      </c>
      <c r="U699" s="58" t="e">
        <f t="shared" si="4785"/>
        <v>#N/A</v>
      </c>
      <c r="V699" s="58" t="e">
        <f t="shared" si="4786"/>
        <v>#N/A</v>
      </c>
      <c r="W699" s="58" t="e">
        <f t="shared" si="4787"/>
        <v>#N/A</v>
      </c>
      <c r="X699" s="58" t="e">
        <f t="shared" si="4788"/>
        <v>#N/A</v>
      </c>
      <c r="Y699" s="58" t="e">
        <f t="shared" si="4789"/>
        <v>#N/A</v>
      </c>
      <c r="Z699" s="58" t="e">
        <f t="shared" si="4790"/>
        <v>#N/A</v>
      </c>
      <c r="AA699" s="58" t="e">
        <f t="shared" si="4791"/>
        <v>#N/A</v>
      </c>
      <c r="AB699" s="58" t="e">
        <f t="shared" si="4792"/>
        <v>#N/A</v>
      </c>
      <c r="AC699" s="58">
        <f t="shared" si="4793"/>
        <v>1885</v>
      </c>
      <c r="AD699" s="58">
        <f t="shared" si="4794"/>
        <v>1885</v>
      </c>
      <c r="AE699" s="58">
        <f t="shared" si="4795"/>
        <v>2445</v>
      </c>
      <c r="AF699" s="58">
        <f t="shared" si="4796"/>
        <v>2445</v>
      </c>
      <c r="AG699" s="58" t="e">
        <f t="shared" si="4797"/>
        <v>#N/A</v>
      </c>
      <c r="AH699" s="58" t="e">
        <f t="shared" si="4798"/>
        <v>#N/A</v>
      </c>
      <c r="AI699" s="58" t="e">
        <f t="shared" si="5149"/>
        <v>#N/A</v>
      </c>
      <c r="AJ699" s="58" t="e">
        <f t="shared" ref="AJ699" si="5192">AI699+COUNTIF($L:$L,AI$2&amp;$P699)-1</f>
        <v>#N/A</v>
      </c>
      <c r="AK699" s="58" t="e">
        <f t="shared" si="5151"/>
        <v>#N/A</v>
      </c>
      <c r="AL699" s="58" t="e">
        <f t="shared" ref="AL699" si="5193">AK699+COUNTIF($L:$L,AK$2&amp;$P699)-1</f>
        <v>#N/A</v>
      </c>
      <c r="AM699" s="58" t="e">
        <f t="shared" si="5153"/>
        <v>#N/A</v>
      </c>
      <c r="AN699" s="58" t="e">
        <f t="shared" ref="AN699" si="5194">AM699+COUNTIF($L:$L,AM$2&amp;$P699)-1</f>
        <v>#N/A</v>
      </c>
      <c r="AO699" s="58" t="e">
        <f t="shared" si="5155"/>
        <v>#N/A</v>
      </c>
      <c r="AP699" s="58" t="e">
        <f t="shared" ref="AP699" si="5195">AO699+COUNTIF($L:$L,AO$2&amp;$P699)-1</f>
        <v>#N/A</v>
      </c>
      <c r="AQ699" s="58" t="e">
        <f t="shared" si="5157"/>
        <v>#N/A</v>
      </c>
      <c r="AR699" s="58" t="e">
        <f t="shared" ref="AR699" si="5196">AQ699+COUNTIF($L:$L,AQ$2&amp;$P699)-1</f>
        <v>#N/A</v>
      </c>
      <c r="AS699" s="58" t="e">
        <f t="shared" si="5159"/>
        <v>#N/A</v>
      </c>
      <c r="AT699" s="58" t="e">
        <f t="shared" ref="AT699" si="5197">AS699+COUNTIF($L:$L,AS$2&amp;$P699)-1</f>
        <v>#N/A</v>
      </c>
      <c r="AU699" s="58" t="e">
        <f t="shared" si="5161"/>
        <v>#N/A</v>
      </c>
      <c r="AV699" s="58" t="e">
        <f t="shared" si="4812"/>
        <v>#N/A</v>
      </c>
      <c r="AW699" s="58" t="e">
        <f t="shared" si="4813"/>
        <v>#N/A</v>
      </c>
      <c r="AX699" s="58" t="e">
        <f t="shared" si="4814"/>
        <v>#N/A</v>
      </c>
      <c r="AY699" s="58" t="e">
        <f t="shared" si="4815"/>
        <v>#N/A</v>
      </c>
      <c r="AZ699" s="59" t="e">
        <f t="shared" si="4816"/>
        <v>#N/A</v>
      </c>
      <c r="BB699" s="66" t="s">
        <v>802</v>
      </c>
      <c r="BC699" s="67" t="e">
        <f t="shared" si="4817"/>
        <v>#N/A</v>
      </c>
      <c r="BD699" s="67" t="e">
        <f t="shared" si="4818"/>
        <v>#N/A</v>
      </c>
      <c r="BE699" s="67" t="e">
        <f t="shared" si="4819"/>
        <v>#N/A</v>
      </c>
      <c r="BF699" s="67" t="e">
        <f t="shared" si="4820"/>
        <v>#N/A</v>
      </c>
      <c r="BG699" s="67" t="e">
        <f t="shared" si="4821"/>
        <v>#N/A</v>
      </c>
      <c r="BH699" s="67" t="e">
        <f t="shared" si="4822"/>
        <v>#N/A</v>
      </c>
      <c r="BI699" s="67" t="e">
        <f t="shared" si="4823"/>
        <v>#N/A</v>
      </c>
      <c r="BJ699" s="67" t="e">
        <f t="shared" si="4824"/>
        <v>#N/A</v>
      </c>
      <c r="BK699" s="67" t="e">
        <f t="shared" si="4825"/>
        <v>#N/A</v>
      </c>
      <c r="BL699" s="67" t="e">
        <f t="shared" si="4826"/>
        <v>#N/A</v>
      </c>
      <c r="BM699" s="67" t="e">
        <f t="shared" si="4827"/>
        <v>#N/A</v>
      </c>
      <c r="BN699" s="67" t="e">
        <f t="shared" si="4828"/>
        <v>#N/A</v>
      </c>
      <c r="BO699" s="67">
        <f t="shared" si="4829"/>
        <v>2271</v>
      </c>
      <c r="BP699" s="67">
        <f t="shared" si="4830"/>
        <v>2271</v>
      </c>
      <c r="BQ699" s="67">
        <f t="shared" si="4831"/>
        <v>3185</v>
      </c>
      <c r="BR699" s="67">
        <f t="shared" si="4832"/>
        <v>3185</v>
      </c>
      <c r="BS699" s="67" t="e">
        <f t="shared" si="4833"/>
        <v>#N/A</v>
      </c>
      <c r="BT699" s="67" t="e">
        <f t="shared" si="4834"/>
        <v>#N/A</v>
      </c>
      <c r="BU699" s="67" t="e">
        <f t="shared" si="4835"/>
        <v>#N/A</v>
      </c>
      <c r="BV699" s="67" t="e">
        <f t="shared" si="4836"/>
        <v>#N/A</v>
      </c>
      <c r="BW699" s="67" t="e">
        <f t="shared" si="4837"/>
        <v>#N/A</v>
      </c>
      <c r="BX699" s="67" t="e">
        <f t="shared" si="4838"/>
        <v>#N/A</v>
      </c>
      <c r="BY699" s="67" t="e">
        <f t="shared" si="4839"/>
        <v>#N/A</v>
      </c>
      <c r="BZ699" s="67" t="e">
        <f t="shared" si="4840"/>
        <v>#N/A</v>
      </c>
      <c r="CA699" s="67" t="e">
        <f t="shared" si="4841"/>
        <v>#N/A</v>
      </c>
      <c r="CB699" s="67" t="e">
        <f t="shared" si="4842"/>
        <v>#N/A</v>
      </c>
      <c r="CC699" s="67" t="e">
        <f t="shared" si="4843"/>
        <v>#N/A</v>
      </c>
      <c r="CD699" s="67" t="e">
        <f t="shared" si="4844"/>
        <v>#N/A</v>
      </c>
      <c r="CE699" s="67" t="e">
        <f t="shared" si="4845"/>
        <v>#N/A</v>
      </c>
      <c r="CF699" s="67" t="e">
        <f t="shared" si="4846"/>
        <v>#N/A</v>
      </c>
      <c r="CG699" s="67" t="e">
        <f t="shared" si="4847"/>
        <v>#N/A</v>
      </c>
      <c r="CH699" s="67" t="e">
        <f t="shared" si="4848"/>
        <v>#N/A</v>
      </c>
      <c r="CI699" s="67" t="e">
        <f t="shared" si="4849"/>
        <v>#N/A</v>
      </c>
      <c r="CJ699" s="67" t="e">
        <f t="shared" si="4850"/>
        <v>#N/A</v>
      </c>
      <c r="CK699" s="67" t="e">
        <f t="shared" si="4851"/>
        <v>#N/A</v>
      </c>
      <c r="CL699" s="68" t="e">
        <f t="shared" si="4852"/>
        <v>#N/A</v>
      </c>
    </row>
    <row r="700" spans="2:90" hidden="1" x14ac:dyDescent="0.4">
      <c r="B700" t="str">
        <f t="shared" si="4773"/>
        <v>2016ローカルエナジー(株)</v>
      </c>
      <c r="C700" t="str">
        <f t="shared" si="4774"/>
        <v>2016ローカルエナジー(株)</v>
      </c>
      <c r="D700">
        <v>2016</v>
      </c>
      <c r="E700">
        <v>2017</v>
      </c>
      <c r="G700" s="36" t="s">
        <v>370</v>
      </c>
      <c r="H700">
        <v>5.71E-4</v>
      </c>
      <c r="J700">
        <v>7.4299999999999995E-4</v>
      </c>
      <c r="L700" s="60" t="s">
        <v>2401</v>
      </c>
      <c r="M700" s="61">
        <v>2016</v>
      </c>
      <c r="N700" s="62" t="s">
        <v>170</v>
      </c>
      <c r="P700" s="60" t="s">
        <v>803</v>
      </c>
      <c r="Q700" s="61" t="e">
        <f t="shared" si="4781"/>
        <v>#N/A</v>
      </c>
      <c r="R700" s="61" t="e">
        <f t="shared" si="4782"/>
        <v>#N/A</v>
      </c>
      <c r="S700" s="61" t="e">
        <f t="shared" si="4783"/>
        <v>#N/A</v>
      </c>
      <c r="T700" s="61" t="e">
        <f t="shared" si="4784"/>
        <v>#N/A</v>
      </c>
      <c r="U700" s="61" t="e">
        <f t="shared" si="4785"/>
        <v>#N/A</v>
      </c>
      <c r="V700" s="61" t="e">
        <f t="shared" si="4786"/>
        <v>#N/A</v>
      </c>
      <c r="W700" s="61" t="e">
        <f t="shared" si="4787"/>
        <v>#N/A</v>
      </c>
      <c r="X700" s="61" t="e">
        <f t="shared" si="4788"/>
        <v>#N/A</v>
      </c>
      <c r="Y700" s="61" t="e">
        <f t="shared" si="4789"/>
        <v>#N/A</v>
      </c>
      <c r="Z700" s="61" t="e">
        <f t="shared" si="4790"/>
        <v>#N/A</v>
      </c>
      <c r="AA700" s="61" t="e">
        <f t="shared" si="4791"/>
        <v>#N/A</v>
      </c>
      <c r="AB700" s="61" t="e">
        <f t="shared" si="4792"/>
        <v>#N/A</v>
      </c>
      <c r="AC700" s="61">
        <f t="shared" si="4793"/>
        <v>1893</v>
      </c>
      <c r="AD700" s="61">
        <f t="shared" si="4794"/>
        <v>1893</v>
      </c>
      <c r="AE700" s="61">
        <f t="shared" si="4795"/>
        <v>2453</v>
      </c>
      <c r="AF700" s="61">
        <f t="shared" si="4796"/>
        <v>2453</v>
      </c>
      <c r="AG700" s="61" t="e">
        <f t="shared" si="4797"/>
        <v>#N/A</v>
      </c>
      <c r="AH700" s="61" t="e">
        <f t="shared" si="4798"/>
        <v>#N/A</v>
      </c>
      <c r="AI700" s="61" t="e">
        <f t="shared" si="5149"/>
        <v>#N/A</v>
      </c>
      <c r="AJ700" s="61" t="e">
        <f t="shared" ref="AJ700" si="5198">AI700+COUNTIF($L:$L,AI$2&amp;$P700)-1</f>
        <v>#N/A</v>
      </c>
      <c r="AK700" s="61" t="e">
        <f t="shared" si="5151"/>
        <v>#N/A</v>
      </c>
      <c r="AL700" s="61" t="e">
        <f t="shared" ref="AL700" si="5199">AK700+COUNTIF($L:$L,AK$2&amp;$P700)-1</f>
        <v>#N/A</v>
      </c>
      <c r="AM700" s="61" t="e">
        <f t="shared" si="5153"/>
        <v>#N/A</v>
      </c>
      <c r="AN700" s="61" t="e">
        <f t="shared" ref="AN700" si="5200">AM700+COUNTIF($L:$L,AM$2&amp;$P700)-1</f>
        <v>#N/A</v>
      </c>
      <c r="AO700" s="61" t="e">
        <f t="shared" si="5155"/>
        <v>#N/A</v>
      </c>
      <c r="AP700" s="61" t="e">
        <f t="shared" ref="AP700" si="5201">AO700+COUNTIF($L:$L,AO$2&amp;$P700)-1</f>
        <v>#N/A</v>
      </c>
      <c r="AQ700" s="61" t="e">
        <f t="shared" si="5157"/>
        <v>#N/A</v>
      </c>
      <c r="AR700" s="61" t="e">
        <f t="shared" ref="AR700" si="5202">AQ700+COUNTIF($L:$L,AQ$2&amp;$P700)-1</f>
        <v>#N/A</v>
      </c>
      <c r="AS700" s="61" t="e">
        <f t="shared" si="5159"/>
        <v>#N/A</v>
      </c>
      <c r="AT700" s="61" t="e">
        <f t="shared" ref="AT700" si="5203">AS700+COUNTIF($L:$L,AS$2&amp;$P700)-1</f>
        <v>#N/A</v>
      </c>
      <c r="AU700" s="61" t="e">
        <f t="shared" si="5161"/>
        <v>#N/A</v>
      </c>
      <c r="AV700" s="61" t="e">
        <f t="shared" si="4812"/>
        <v>#N/A</v>
      </c>
      <c r="AW700" s="61" t="e">
        <f t="shared" si="4813"/>
        <v>#N/A</v>
      </c>
      <c r="AX700" s="61" t="e">
        <f t="shared" si="4814"/>
        <v>#N/A</v>
      </c>
      <c r="AY700" s="61" t="e">
        <f t="shared" si="4815"/>
        <v>#N/A</v>
      </c>
      <c r="AZ700" s="62" t="e">
        <f t="shared" si="4816"/>
        <v>#N/A</v>
      </c>
      <c r="BB700" s="69" t="s">
        <v>803</v>
      </c>
      <c r="BC700" s="70" t="e">
        <f t="shared" si="4817"/>
        <v>#N/A</v>
      </c>
      <c r="BD700" s="70" t="e">
        <f t="shared" si="4818"/>
        <v>#N/A</v>
      </c>
      <c r="BE700" s="70" t="e">
        <f t="shared" si="4819"/>
        <v>#N/A</v>
      </c>
      <c r="BF700" s="70" t="e">
        <f t="shared" si="4820"/>
        <v>#N/A</v>
      </c>
      <c r="BG700" s="70" t="e">
        <f t="shared" si="4821"/>
        <v>#N/A</v>
      </c>
      <c r="BH700" s="70" t="e">
        <f t="shared" si="4822"/>
        <v>#N/A</v>
      </c>
      <c r="BI700" s="70" t="e">
        <f t="shared" si="4823"/>
        <v>#N/A</v>
      </c>
      <c r="BJ700" s="70" t="e">
        <f t="shared" si="4824"/>
        <v>#N/A</v>
      </c>
      <c r="BK700" s="70" t="e">
        <f t="shared" si="4825"/>
        <v>#N/A</v>
      </c>
      <c r="BL700" s="70" t="e">
        <f t="shared" si="4826"/>
        <v>#N/A</v>
      </c>
      <c r="BM700" s="70" t="e">
        <f t="shared" si="4827"/>
        <v>#N/A</v>
      </c>
      <c r="BN700" s="70" t="e">
        <f t="shared" si="4828"/>
        <v>#N/A</v>
      </c>
      <c r="BO700" s="70">
        <f t="shared" si="4829"/>
        <v>2286</v>
      </c>
      <c r="BP700" s="70">
        <f t="shared" si="4830"/>
        <v>2288</v>
      </c>
      <c r="BQ700" s="70">
        <f t="shared" si="4831"/>
        <v>3209</v>
      </c>
      <c r="BR700" s="70">
        <f t="shared" si="4832"/>
        <v>3214</v>
      </c>
      <c r="BS700" s="70" t="e">
        <f t="shared" si="4833"/>
        <v>#N/A</v>
      </c>
      <c r="BT700" s="70" t="e">
        <f t="shared" si="4834"/>
        <v>#N/A</v>
      </c>
      <c r="BU700" s="70" t="e">
        <f t="shared" si="4835"/>
        <v>#N/A</v>
      </c>
      <c r="BV700" s="70" t="e">
        <f t="shared" si="4836"/>
        <v>#N/A</v>
      </c>
      <c r="BW700" s="70" t="e">
        <f t="shared" si="4837"/>
        <v>#N/A</v>
      </c>
      <c r="BX700" s="70" t="e">
        <f t="shared" si="4838"/>
        <v>#N/A</v>
      </c>
      <c r="BY700" s="70" t="e">
        <f t="shared" si="4839"/>
        <v>#N/A</v>
      </c>
      <c r="BZ700" s="70" t="e">
        <f t="shared" si="4840"/>
        <v>#N/A</v>
      </c>
      <c r="CA700" s="70" t="e">
        <f t="shared" si="4841"/>
        <v>#N/A</v>
      </c>
      <c r="CB700" s="70" t="e">
        <f t="shared" si="4842"/>
        <v>#N/A</v>
      </c>
      <c r="CC700" s="70" t="e">
        <f t="shared" si="4843"/>
        <v>#N/A</v>
      </c>
      <c r="CD700" s="70" t="e">
        <f t="shared" si="4844"/>
        <v>#N/A</v>
      </c>
      <c r="CE700" s="70" t="e">
        <f t="shared" si="4845"/>
        <v>#N/A</v>
      </c>
      <c r="CF700" s="70" t="e">
        <f t="shared" si="4846"/>
        <v>#N/A</v>
      </c>
      <c r="CG700" s="70" t="e">
        <f t="shared" si="4847"/>
        <v>#N/A</v>
      </c>
      <c r="CH700" s="70" t="e">
        <f t="shared" si="4848"/>
        <v>#N/A</v>
      </c>
      <c r="CI700" s="70" t="e">
        <f t="shared" si="4849"/>
        <v>#N/A</v>
      </c>
      <c r="CJ700" s="70" t="e">
        <f t="shared" si="4850"/>
        <v>#N/A</v>
      </c>
      <c r="CK700" s="70" t="e">
        <f t="shared" si="4851"/>
        <v>#N/A</v>
      </c>
      <c r="CL700" s="71" t="e">
        <f t="shared" si="4852"/>
        <v>#N/A</v>
      </c>
    </row>
    <row r="701" spans="2:90" hidden="1" x14ac:dyDescent="0.4">
      <c r="B701" t="str">
        <f t="shared" si="4773"/>
        <v>2016エネックス(株)</v>
      </c>
      <c r="C701" t="str">
        <f t="shared" si="4774"/>
        <v>2016エネックス(株)</v>
      </c>
      <c r="D701">
        <v>2016</v>
      </c>
      <c r="E701">
        <v>2017</v>
      </c>
      <c r="G701" s="36" t="s">
        <v>184</v>
      </c>
      <c r="H701">
        <v>0</v>
      </c>
      <c r="J701">
        <v>5.4500000000000002E-4</v>
      </c>
      <c r="L701" s="57" t="s">
        <v>2402</v>
      </c>
      <c r="M701" s="58">
        <v>2016</v>
      </c>
      <c r="N701" s="59" t="s">
        <v>239</v>
      </c>
      <c r="P701" s="57" t="s">
        <v>804</v>
      </c>
      <c r="Q701" s="58" t="e">
        <f t="shared" si="4781"/>
        <v>#N/A</v>
      </c>
      <c r="R701" s="58" t="e">
        <f t="shared" si="4782"/>
        <v>#N/A</v>
      </c>
      <c r="S701" s="58" t="e">
        <f t="shared" si="4783"/>
        <v>#N/A</v>
      </c>
      <c r="T701" s="58" t="e">
        <f t="shared" si="4784"/>
        <v>#N/A</v>
      </c>
      <c r="U701" s="58" t="e">
        <f t="shared" si="4785"/>
        <v>#N/A</v>
      </c>
      <c r="V701" s="58" t="e">
        <f t="shared" si="4786"/>
        <v>#N/A</v>
      </c>
      <c r="W701" s="58" t="e">
        <f t="shared" si="4787"/>
        <v>#N/A</v>
      </c>
      <c r="X701" s="58" t="e">
        <f t="shared" si="4788"/>
        <v>#N/A</v>
      </c>
      <c r="Y701" s="58" t="e">
        <f t="shared" si="4789"/>
        <v>#N/A</v>
      </c>
      <c r="Z701" s="58" t="e">
        <f t="shared" si="4790"/>
        <v>#N/A</v>
      </c>
      <c r="AA701" s="58" t="e">
        <f t="shared" si="4791"/>
        <v>#N/A</v>
      </c>
      <c r="AB701" s="58" t="e">
        <f t="shared" si="4792"/>
        <v>#N/A</v>
      </c>
      <c r="AC701" s="58">
        <f t="shared" si="4793"/>
        <v>1904</v>
      </c>
      <c r="AD701" s="58">
        <f t="shared" si="4794"/>
        <v>1904</v>
      </c>
      <c r="AE701" s="58" t="e">
        <f t="shared" si="4795"/>
        <v>#N/A</v>
      </c>
      <c r="AF701" s="58" t="e">
        <f t="shared" si="4796"/>
        <v>#N/A</v>
      </c>
      <c r="AG701" s="58" t="e">
        <f t="shared" si="4797"/>
        <v>#N/A</v>
      </c>
      <c r="AH701" s="58" t="e">
        <f t="shared" si="4798"/>
        <v>#N/A</v>
      </c>
      <c r="AI701" s="58" t="e">
        <f t="shared" si="5149"/>
        <v>#N/A</v>
      </c>
      <c r="AJ701" s="58" t="e">
        <f t="shared" ref="AJ701" si="5204">AI701+COUNTIF($L:$L,AI$2&amp;$P701)-1</f>
        <v>#N/A</v>
      </c>
      <c r="AK701" s="58" t="e">
        <f t="shared" si="5151"/>
        <v>#N/A</v>
      </c>
      <c r="AL701" s="58" t="e">
        <f t="shared" ref="AL701" si="5205">AK701+COUNTIF($L:$L,AK$2&amp;$P701)-1</f>
        <v>#N/A</v>
      </c>
      <c r="AM701" s="58" t="e">
        <f t="shared" si="5153"/>
        <v>#N/A</v>
      </c>
      <c r="AN701" s="58" t="e">
        <f t="shared" ref="AN701" si="5206">AM701+COUNTIF($L:$L,AM$2&amp;$P701)-1</f>
        <v>#N/A</v>
      </c>
      <c r="AO701" s="58" t="e">
        <f t="shared" si="5155"/>
        <v>#N/A</v>
      </c>
      <c r="AP701" s="58" t="e">
        <f t="shared" ref="AP701" si="5207">AO701+COUNTIF($L:$L,AO$2&amp;$P701)-1</f>
        <v>#N/A</v>
      </c>
      <c r="AQ701" s="58" t="e">
        <f t="shared" si="5157"/>
        <v>#N/A</v>
      </c>
      <c r="AR701" s="58" t="e">
        <f t="shared" ref="AR701" si="5208">AQ701+COUNTIF($L:$L,AQ$2&amp;$P701)-1</f>
        <v>#N/A</v>
      </c>
      <c r="AS701" s="58" t="e">
        <f t="shared" si="5159"/>
        <v>#N/A</v>
      </c>
      <c r="AT701" s="58" t="e">
        <f t="shared" ref="AT701" si="5209">AS701+COUNTIF($L:$L,AS$2&amp;$P701)-1</f>
        <v>#N/A</v>
      </c>
      <c r="AU701" s="58" t="e">
        <f t="shared" si="5161"/>
        <v>#N/A</v>
      </c>
      <c r="AV701" s="58" t="e">
        <f t="shared" si="4812"/>
        <v>#N/A</v>
      </c>
      <c r="AW701" s="58" t="e">
        <f t="shared" si="4813"/>
        <v>#N/A</v>
      </c>
      <c r="AX701" s="58" t="e">
        <f t="shared" si="4814"/>
        <v>#N/A</v>
      </c>
      <c r="AY701" s="58" t="e">
        <f t="shared" si="4815"/>
        <v>#N/A</v>
      </c>
      <c r="AZ701" s="59" t="e">
        <f t="shared" si="4816"/>
        <v>#N/A</v>
      </c>
      <c r="BB701" s="66" t="s">
        <v>804</v>
      </c>
      <c r="BC701" s="67" t="e">
        <f t="shared" si="4817"/>
        <v>#N/A</v>
      </c>
      <c r="BD701" s="67" t="e">
        <f t="shared" si="4818"/>
        <v>#N/A</v>
      </c>
      <c r="BE701" s="67" t="e">
        <f t="shared" si="4819"/>
        <v>#N/A</v>
      </c>
      <c r="BF701" s="67" t="e">
        <f t="shared" si="4820"/>
        <v>#N/A</v>
      </c>
      <c r="BG701" s="67" t="e">
        <f t="shared" si="4821"/>
        <v>#N/A</v>
      </c>
      <c r="BH701" s="67" t="e">
        <f t="shared" si="4822"/>
        <v>#N/A</v>
      </c>
      <c r="BI701" s="67" t="e">
        <f t="shared" si="4823"/>
        <v>#N/A</v>
      </c>
      <c r="BJ701" s="67" t="e">
        <f t="shared" si="4824"/>
        <v>#N/A</v>
      </c>
      <c r="BK701" s="67" t="e">
        <f t="shared" si="4825"/>
        <v>#N/A</v>
      </c>
      <c r="BL701" s="67" t="e">
        <f t="shared" si="4826"/>
        <v>#N/A</v>
      </c>
      <c r="BM701" s="67" t="e">
        <f t="shared" si="4827"/>
        <v>#N/A</v>
      </c>
      <c r="BN701" s="67" t="e">
        <f t="shared" si="4828"/>
        <v>#N/A</v>
      </c>
      <c r="BO701" s="67">
        <f t="shared" si="4829"/>
        <v>2315</v>
      </c>
      <c r="BP701" s="67">
        <f t="shared" si="4830"/>
        <v>2318</v>
      </c>
      <c r="BQ701" s="67" t="e">
        <f t="shared" si="4831"/>
        <v>#N/A</v>
      </c>
      <c r="BR701" s="67" t="e">
        <f t="shared" si="4832"/>
        <v>#N/A</v>
      </c>
      <c r="BS701" s="67" t="e">
        <f t="shared" si="4833"/>
        <v>#N/A</v>
      </c>
      <c r="BT701" s="67" t="e">
        <f t="shared" si="4834"/>
        <v>#N/A</v>
      </c>
      <c r="BU701" s="67" t="e">
        <f t="shared" si="4835"/>
        <v>#N/A</v>
      </c>
      <c r="BV701" s="67" t="e">
        <f t="shared" si="4836"/>
        <v>#N/A</v>
      </c>
      <c r="BW701" s="67" t="e">
        <f t="shared" si="4837"/>
        <v>#N/A</v>
      </c>
      <c r="BX701" s="67" t="e">
        <f t="shared" si="4838"/>
        <v>#N/A</v>
      </c>
      <c r="BY701" s="67" t="e">
        <f t="shared" si="4839"/>
        <v>#N/A</v>
      </c>
      <c r="BZ701" s="67" t="e">
        <f t="shared" si="4840"/>
        <v>#N/A</v>
      </c>
      <c r="CA701" s="67" t="e">
        <f t="shared" si="4841"/>
        <v>#N/A</v>
      </c>
      <c r="CB701" s="67" t="e">
        <f t="shared" si="4842"/>
        <v>#N/A</v>
      </c>
      <c r="CC701" s="67" t="e">
        <f t="shared" si="4843"/>
        <v>#N/A</v>
      </c>
      <c r="CD701" s="67" t="e">
        <f t="shared" si="4844"/>
        <v>#N/A</v>
      </c>
      <c r="CE701" s="67" t="e">
        <f t="shared" si="4845"/>
        <v>#N/A</v>
      </c>
      <c r="CF701" s="67" t="e">
        <f t="shared" si="4846"/>
        <v>#N/A</v>
      </c>
      <c r="CG701" s="67" t="e">
        <f t="shared" si="4847"/>
        <v>#N/A</v>
      </c>
      <c r="CH701" s="67" t="e">
        <f t="shared" si="4848"/>
        <v>#N/A</v>
      </c>
      <c r="CI701" s="67" t="e">
        <f t="shared" si="4849"/>
        <v>#N/A</v>
      </c>
      <c r="CJ701" s="67" t="e">
        <f t="shared" si="4850"/>
        <v>#N/A</v>
      </c>
      <c r="CK701" s="67" t="e">
        <f t="shared" si="4851"/>
        <v>#N/A</v>
      </c>
      <c r="CL701" s="68" t="e">
        <f t="shared" si="4852"/>
        <v>#N/A</v>
      </c>
    </row>
    <row r="702" spans="2:90" hidden="1" x14ac:dyDescent="0.4">
      <c r="B702" t="str">
        <f t="shared" si="4773"/>
        <v>2016(株)Ｇ－Ｐｏｗｅｒ</v>
      </c>
      <c r="C702" t="str">
        <f t="shared" si="4774"/>
        <v>2016(株)Ｇ－Ｐｏｗｅｒ</v>
      </c>
      <c r="D702">
        <v>2016</v>
      </c>
      <c r="E702">
        <v>2017</v>
      </c>
      <c r="G702" s="36" t="s">
        <v>214</v>
      </c>
      <c r="H702">
        <v>5.4500000000000002E-4</v>
      </c>
      <c r="J702">
        <v>0</v>
      </c>
      <c r="L702" s="60" t="s">
        <v>2403</v>
      </c>
      <c r="M702" s="61">
        <v>2016</v>
      </c>
      <c r="N702" s="62" t="s">
        <v>396</v>
      </c>
      <c r="P702" s="60" t="s">
        <v>805</v>
      </c>
      <c r="Q702" s="61" t="e">
        <f t="shared" si="4781"/>
        <v>#N/A</v>
      </c>
      <c r="R702" s="61" t="e">
        <f t="shared" si="4782"/>
        <v>#N/A</v>
      </c>
      <c r="S702" s="61" t="e">
        <f t="shared" si="4783"/>
        <v>#N/A</v>
      </c>
      <c r="T702" s="61" t="e">
        <f t="shared" si="4784"/>
        <v>#N/A</v>
      </c>
      <c r="U702" s="61" t="e">
        <f t="shared" si="4785"/>
        <v>#N/A</v>
      </c>
      <c r="V702" s="61" t="e">
        <f t="shared" si="4786"/>
        <v>#N/A</v>
      </c>
      <c r="W702" s="61" t="e">
        <f t="shared" si="4787"/>
        <v>#N/A</v>
      </c>
      <c r="X702" s="61" t="e">
        <f t="shared" si="4788"/>
        <v>#N/A</v>
      </c>
      <c r="Y702" s="61" t="e">
        <f t="shared" si="4789"/>
        <v>#N/A</v>
      </c>
      <c r="Z702" s="61" t="e">
        <f t="shared" si="4790"/>
        <v>#N/A</v>
      </c>
      <c r="AA702" s="61" t="e">
        <f t="shared" si="4791"/>
        <v>#N/A</v>
      </c>
      <c r="AB702" s="61" t="e">
        <f t="shared" si="4792"/>
        <v>#N/A</v>
      </c>
      <c r="AC702" s="61">
        <f t="shared" si="4793"/>
        <v>1912</v>
      </c>
      <c r="AD702" s="61">
        <f t="shared" si="4794"/>
        <v>1912</v>
      </c>
      <c r="AE702" s="61">
        <f t="shared" si="4795"/>
        <v>2472</v>
      </c>
      <c r="AF702" s="61">
        <f t="shared" si="4796"/>
        <v>2472</v>
      </c>
      <c r="AG702" s="61" t="e">
        <f t="shared" si="4797"/>
        <v>#N/A</v>
      </c>
      <c r="AH702" s="61" t="e">
        <f t="shared" si="4798"/>
        <v>#N/A</v>
      </c>
      <c r="AI702" s="61" t="e">
        <f t="shared" si="5149"/>
        <v>#N/A</v>
      </c>
      <c r="AJ702" s="61" t="e">
        <f t="shared" ref="AJ702" si="5210">AI702+COUNTIF($L:$L,AI$2&amp;$P702)-1</f>
        <v>#N/A</v>
      </c>
      <c r="AK702" s="61" t="e">
        <f t="shared" si="5151"/>
        <v>#N/A</v>
      </c>
      <c r="AL702" s="61" t="e">
        <f t="shared" ref="AL702" si="5211">AK702+COUNTIF($L:$L,AK$2&amp;$P702)-1</f>
        <v>#N/A</v>
      </c>
      <c r="AM702" s="61" t="e">
        <f t="shared" si="5153"/>
        <v>#N/A</v>
      </c>
      <c r="AN702" s="61" t="e">
        <f t="shared" ref="AN702" si="5212">AM702+COUNTIF($L:$L,AM$2&amp;$P702)-1</f>
        <v>#N/A</v>
      </c>
      <c r="AO702" s="61" t="e">
        <f t="shared" si="5155"/>
        <v>#N/A</v>
      </c>
      <c r="AP702" s="61" t="e">
        <f t="shared" ref="AP702" si="5213">AO702+COUNTIF($L:$L,AO$2&amp;$P702)-1</f>
        <v>#N/A</v>
      </c>
      <c r="AQ702" s="61" t="e">
        <f t="shared" si="5157"/>
        <v>#N/A</v>
      </c>
      <c r="AR702" s="61" t="e">
        <f t="shared" ref="AR702" si="5214">AQ702+COUNTIF($L:$L,AQ$2&amp;$P702)-1</f>
        <v>#N/A</v>
      </c>
      <c r="AS702" s="61" t="e">
        <f t="shared" si="5159"/>
        <v>#N/A</v>
      </c>
      <c r="AT702" s="61" t="e">
        <f t="shared" ref="AT702" si="5215">AS702+COUNTIF($L:$L,AS$2&amp;$P702)-1</f>
        <v>#N/A</v>
      </c>
      <c r="AU702" s="61" t="e">
        <f t="shared" si="5161"/>
        <v>#N/A</v>
      </c>
      <c r="AV702" s="61" t="e">
        <f t="shared" si="4812"/>
        <v>#N/A</v>
      </c>
      <c r="AW702" s="61" t="e">
        <f t="shared" si="4813"/>
        <v>#N/A</v>
      </c>
      <c r="AX702" s="61" t="e">
        <f t="shared" si="4814"/>
        <v>#N/A</v>
      </c>
      <c r="AY702" s="61" t="e">
        <f t="shared" si="4815"/>
        <v>#N/A</v>
      </c>
      <c r="AZ702" s="62" t="e">
        <f t="shared" si="4816"/>
        <v>#N/A</v>
      </c>
      <c r="BB702" s="69" t="s">
        <v>805</v>
      </c>
      <c r="BC702" s="70" t="e">
        <f t="shared" si="4817"/>
        <v>#N/A</v>
      </c>
      <c r="BD702" s="70" t="e">
        <f t="shared" si="4818"/>
        <v>#N/A</v>
      </c>
      <c r="BE702" s="70" t="e">
        <f t="shared" si="4819"/>
        <v>#N/A</v>
      </c>
      <c r="BF702" s="70" t="e">
        <f t="shared" si="4820"/>
        <v>#N/A</v>
      </c>
      <c r="BG702" s="70" t="e">
        <f t="shared" si="4821"/>
        <v>#N/A</v>
      </c>
      <c r="BH702" s="70" t="e">
        <f t="shared" si="4822"/>
        <v>#N/A</v>
      </c>
      <c r="BI702" s="70" t="e">
        <f t="shared" si="4823"/>
        <v>#N/A</v>
      </c>
      <c r="BJ702" s="70" t="e">
        <f t="shared" si="4824"/>
        <v>#N/A</v>
      </c>
      <c r="BK702" s="70" t="e">
        <f t="shared" si="4825"/>
        <v>#N/A</v>
      </c>
      <c r="BL702" s="70" t="e">
        <f t="shared" si="4826"/>
        <v>#N/A</v>
      </c>
      <c r="BM702" s="70" t="e">
        <f t="shared" si="4827"/>
        <v>#N/A</v>
      </c>
      <c r="BN702" s="70" t="e">
        <f t="shared" si="4828"/>
        <v>#N/A</v>
      </c>
      <c r="BO702" s="70">
        <f t="shared" si="4829"/>
        <v>2329</v>
      </c>
      <c r="BP702" s="70">
        <f t="shared" si="4830"/>
        <v>2329</v>
      </c>
      <c r="BQ702" s="70">
        <f t="shared" si="4831"/>
        <v>3267</v>
      </c>
      <c r="BR702" s="70">
        <f t="shared" si="4832"/>
        <v>3267</v>
      </c>
      <c r="BS702" s="70" t="e">
        <f t="shared" si="4833"/>
        <v>#N/A</v>
      </c>
      <c r="BT702" s="70" t="e">
        <f t="shared" si="4834"/>
        <v>#N/A</v>
      </c>
      <c r="BU702" s="70" t="e">
        <f t="shared" si="4835"/>
        <v>#N/A</v>
      </c>
      <c r="BV702" s="70" t="e">
        <f t="shared" si="4836"/>
        <v>#N/A</v>
      </c>
      <c r="BW702" s="70" t="e">
        <f t="shared" si="4837"/>
        <v>#N/A</v>
      </c>
      <c r="BX702" s="70" t="e">
        <f t="shared" si="4838"/>
        <v>#N/A</v>
      </c>
      <c r="BY702" s="70" t="e">
        <f t="shared" si="4839"/>
        <v>#N/A</v>
      </c>
      <c r="BZ702" s="70" t="e">
        <f t="shared" si="4840"/>
        <v>#N/A</v>
      </c>
      <c r="CA702" s="70" t="e">
        <f t="shared" si="4841"/>
        <v>#N/A</v>
      </c>
      <c r="CB702" s="70" t="e">
        <f t="shared" si="4842"/>
        <v>#N/A</v>
      </c>
      <c r="CC702" s="70" t="e">
        <f t="shared" si="4843"/>
        <v>#N/A</v>
      </c>
      <c r="CD702" s="70" t="e">
        <f t="shared" si="4844"/>
        <v>#N/A</v>
      </c>
      <c r="CE702" s="70" t="e">
        <f t="shared" si="4845"/>
        <v>#N/A</v>
      </c>
      <c r="CF702" s="70" t="e">
        <f t="shared" si="4846"/>
        <v>#N/A</v>
      </c>
      <c r="CG702" s="70" t="e">
        <f t="shared" si="4847"/>
        <v>#N/A</v>
      </c>
      <c r="CH702" s="70" t="e">
        <f t="shared" si="4848"/>
        <v>#N/A</v>
      </c>
      <c r="CI702" s="70" t="e">
        <f t="shared" si="4849"/>
        <v>#N/A</v>
      </c>
      <c r="CJ702" s="70" t="e">
        <f t="shared" si="4850"/>
        <v>#N/A</v>
      </c>
      <c r="CK702" s="70" t="e">
        <f t="shared" si="4851"/>
        <v>#N/A</v>
      </c>
      <c r="CL702" s="71" t="e">
        <f t="shared" si="4852"/>
        <v>#N/A</v>
      </c>
    </row>
    <row r="703" spans="2:90" hidden="1" x14ac:dyDescent="0.4">
      <c r="B703" t="str">
        <f t="shared" si="4773"/>
        <v>2016(株)地域電力(旧：(株)ＳＢＮ)</v>
      </c>
      <c r="C703" t="str">
        <f t="shared" si="4774"/>
        <v>2016(株)地域電力(旧：(株)ＳＢＮ)</v>
      </c>
      <c r="D703">
        <v>2016</v>
      </c>
      <c r="E703">
        <v>2017</v>
      </c>
      <c r="G703" s="36" t="s">
        <v>475</v>
      </c>
      <c r="H703">
        <v>8.599999999999999E-5</v>
      </c>
      <c r="J703">
        <v>5.13E-4</v>
      </c>
      <c r="L703" s="57" t="s">
        <v>2404</v>
      </c>
      <c r="M703" s="58">
        <v>2016</v>
      </c>
      <c r="N703" s="59" t="s">
        <v>397</v>
      </c>
      <c r="P703" s="57" t="s">
        <v>806</v>
      </c>
      <c r="Q703" s="58" t="e">
        <f t="shared" si="4781"/>
        <v>#N/A</v>
      </c>
      <c r="R703" s="58" t="e">
        <f t="shared" si="4782"/>
        <v>#N/A</v>
      </c>
      <c r="S703" s="58" t="e">
        <f t="shared" si="4783"/>
        <v>#N/A</v>
      </c>
      <c r="T703" s="58" t="e">
        <f t="shared" si="4784"/>
        <v>#N/A</v>
      </c>
      <c r="U703" s="58" t="e">
        <f t="shared" si="4785"/>
        <v>#N/A</v>
      </c>
      <c r="V703" s="58" t="e">
        <f t="shared" si="4786"/>
        <v>#N/A</v>
      </c>
      <c r="W703" s="58" t="e">
        <f t="shared" si="4787"/>
        <v>#N/A</v>
      </c>
      <c r="X703" s="58" t="e">
        <f t="shared" si="4788"/>
        <v>#N/A</v>
      </c>
      <c r="Y703" s="58" t="e">
        <f t="shared" si="4789"/>
        <v>#N/A</v>
      </c>
      <c r="Z703" s="58" t="e">
        <f t="shared" si="4790"/>
        <v>#N/A</v>
      </c>
      <c r="AA703" s="58" t="e">
        <f t="shared" si="4791"/>
        <v>#N/A</v>
      </c>
      <c r="AB703" s="58" t="e">
        <f t="shared" si="4792"/>
        <v>#N/A</v>
      </c>
      <c r="AC703" s="58">
        <f t="shared" si="4793"/>
        <v>1914</v>
      </c>
      <c r="AD703" s="58">
        <f t="shared" si="4794"/>
        <v>1914</v>
      </c>
      <c r="AE703" s="58">
        <f t="shared" si="4795"/>
        <v>2474</v>
      </c>
      <c r="AF703" s="58">
        <f t="shared" si="4796"/>
        <v>2474</v>
      </c>
      <c r="AG703" s="58" t="e">
        <f t="shared" si="4797"/>
        <v>#N/A</v>
      </c>
      <c r="AH703" s="58" t="e">
        <f t="shared" si="4798"/>
        <v>#N/A</v>
      </c>
      <c r="AI703" s="58" t="e">
        <f t="shared" si="5149"/>
        <v>#N/A</v>
      </c>
      <c r="AJ703" s="58" t="e">
        <f t="shared" ref="AJ703" si="5216">AI703+COUNTIF($L:$L,AI$2&amp;$P703)-1</f>
        <v>#N/A</v>
      </c>
      <c r="AK703" s="58" t="e">
        <f t="shared" si="5151"/>
        <v>#N/A</v>
      </c>
      <c r="AL703" s="58" t="e">
        <f t="shared" ref="AL703" si="5217">AK703+COUNTIF($L:$L,AK$2&amp;$P703)-1</f>
        <v>#N/A</v>
      </c>
      <c r="AM703" s="58" t="e">
        <f t="shared" si="5153"/>
        <v>#N/A</v>
      </c>
      <c r="AN703" s="58" t="e">
        <f t="shared" ref="AN703" si="5218">AM703+COUNTIF($L:$L,AM$2&amp;$P703)-1</f>
        <v>#N/A</v>
      </c>
      <c r="AO703" s="58" t="e">
        <f t="shared" si="5155"/>
        <v>#N/A</v>
      </c>
      <c r="AP703" s="58" t="e">
        <f t="shared" ref="AP703" si="5219">AO703+COUNTIF($L:$L,AO$2&amp;$P703)-1</f>
        <v>#N/A</v>
      </c>
      <c r="AQ703" s="58" t="e">
        <f t="shared" si="5157"/>
        <v>#N/A</v>
      </c>
      <c r="AR703" s="58" t="e">
        <f t="shared" ref="AR703" si="5220">AQ703+COUNTIF($L:$L,AQ$2&amp;$P703)-1</f>
        <v>#N/A</v>
      </c>
      <c r="AS703" s="58" t="e">
        <f t="shared" si="5159"/>
        <v>#N/A</v>
      </c>
      <c r="AT703" s="58" t="e">
        <f t="shared" ref="AT703" si="5221">AS703+COUNTIF($L:$L,AS$2&amp;$P703)-1</f>
        <v>#N/A</v>
      </c>
      <c r="AU703" s="58" t="e">
        <f t="shared" si="5161"/>
        <v>#N/A</v>
      </c>
      <c r="AV703" s="58" t="e">
        <f t="shared" si="4812"/>
        <v>#N/A</v>
      </c>
      <c r="AW703" s="58" t="e">
        <f t="shared" si="4813"/>
        <v>#N/A</v>
      </c>
      <c r="AX703" s="58" t="e">
        <f t="shared" si="4814"/>
        <v>#N/A</v>
      </c>
      <c r="AY703" s="58" t="e">
        <f t="shared" si="4815"/>
        <v>#N/A</v>
      </c>
      <c r="AZ703" s="59" t="e">
        <f t="shared" si="4816"/>
        <v>#N/A</v>
      </c>
      <c r="BB703" s="66" t="s">
        <v>806</v>
      </c>
      <c r="BC703" s="67" t="e">
        <f t="shared" si="4817"/>
        <v>#N/A</v>
      </c>
      <c r="BD703" s="67" t="e">
        <f t="shared" si="4818"/>
        <v>#N/A</v>
      </c>
      <c r="BE703" s="67" t="e">
        <f t="shared" si="4819"/>
        <v>#N/A</v>
      </c>
      <c r="BF703" s="67" t="e">
        <f t="shared" si="4820"/>
        <v>#N/A</v>
      </c>
      <c r="BG703" s="67" t="e">
        <f t="shared" si="4821"/>
        <v>#N/A</v>
      </c>
      <c r="BH703" s="67" t="e">
        <f t="shared" si="4822"/>
        <v>#N/A</v>
      </c>
      <c r="BI703" s="67" t="e">
        <f t="shared" si="4823"/>
        <v>#N/A</v>
      </c>
      <c r="BJ703" s="67" t="e">
        <f t="shared" si="4824"/>
        <v>#N/A</v>
      </c>
      <c r="BK703" s="67" t="e">
        <f t="shared" si="4825"/>
        <v>#N/A</v>
      </c>
      <c r="BL703" s="67" t="e">
        <f t="shared" si="4826"/>
        <v>#N/A</v>
      </c>
      <c r="BM703" s="67" t="e">
        <f t="shared" si="4827"/>
        <v>#N/A</v>
      </c>
      <c r="BN703" s="67" t="e">
        <f t="shared" si="4828"/>
        <v>#N/A</v>
      </c>
      <c r="BO703" s="67">
        <f t="shared" si="4829"/>
        <v>2331</v>
      </c>
      <c r="BP703" s="67">
        <f t="shared" si="4830"/>
        <v>2331</v>
      </c>
      <c r="BQ703" s="67">
        <f t="shared" si="4831"/>
        <v>3269</v>
      </c>
      <c r="BR703" s="67">
        <f t="shared" si="4832"/>
        <v>3269</v>
      </c>
      <c r="BS703" s="67" t="e">
        <f t="shared" si="4833"/>
        <v>#N/A</v>
      </c>
      <c r="BT703" s="67" t="e">
        <f t="shared" si="4834"/>
        <v>#N/A</v>
      </c>
      <c r="BU703" s="67" t="e">
        <f t="shared" si="4835"/>
        <v>#N/A</v>
      </c>
      <c r="BV703" s="67" t="e">
        <f t="shared" si="4836"/>
        <v>#N/A</v>
      </c>
      <c r="BW703" s="67" t="e">
        <f t="shared" si="4837"/>
        <v>#N/A</v>
      </c>
      <c r="BX703" s="67" t="e">
        <f t="shared" si="4838"/>
        <v>#N/A</v>
      </c>
      <c r="BY703" s="67" t="e">
        <f t="shared" si="4839"/>
        <v>#N/A</v>
      </c>
      <c r="BZ703" s="67" t="e">
        <f t="shared" si="4840"/>
        <v>#N/A</v>
      </c>
      <c r="CA703" s="67" t="e">
        <f t="shared" si="4841"/>
        <v>#N/A</v>
      </c>
      <c r="CB703" s="67" t="e">
        <f t="shared" si="4842"/>
        <v>#N/A</v>
      </c>
      <c r="CC703" s="67" t="e">
        <f t="shared" si="4843"/>
        <v>#N/A</v>
      </c>
      <c r="CD703" s="67" t="e">
        <f t="shared" si="4844"/>
        <v>#N/A</v>
      </c>
      <c r="CE703" s="67" t="e">
        <f t="shared" si="4845"/>
        <v>#N/A</v>
      </c>
      <c r="CF703" s="67" t="e">
        <f t="shared" si="4846"/>
        <v>#N/A</v>
      </c>
      <c r="CG703" s="67" t="e">
        <f t="shared" si="4847"/>
        <v>#N/A</v>
      </c>
      <c r="CH703" s="67" t="e">
        <f t="shared" si="4848"/>
        <v>#N/A</v>
      </c>
      <c r="CI703" s="67" t="e">
        <f t="shared" si="4849"/>
        <v>#N/A</v>
      </c>
      <c r="CJ703" s="67" t="e">
        <f t="shared" si="4850"/>
        <v>#N/A</v>
      </c>
      <c r="CK703" s="67" t="e">
        <f t="shared" si="4851"/>
        <v>#N/A</v>
      </c>
      <c r="CL703" s="68" t="e">
        <f t="shared" si="4852"/>
        <v>#N/A</v>
      </c>
    </row>
    <row r="704" spans="2:90" hidden="1" x14ac:dyDescent="0.4">
      <c r="B704" t="str">
        <f t="shared" si="4773"/>
        <v>2016なでしこ電力(株)(旧：佐伯森林資源(株))</v>
      </c>
      <c r="C704" t="str">
        <f t="shared" si="4774"/>
        <v>2016なでしこ電力(株)(旧：佐伯森林資源(株))</v>
      </c>
      <c r="D704">
        <v>2016</v>
      </c>
      <c r="E704">
        <v>2017</v>
      </c>
      <c r="G704" s="36" t="s">
        <v>477</v>
      </c>
      <c r="H704">
        <v>5.5000000000000003E-4</v>
      </c>
      <c r="J704">
        <v>6.4199999999999999E-4</v>
      </c>
      <c r="L704" s="60" t="s">
        <v>2405</v>
      </c>
      <c r="M704" s="61">
        <v>2016</v>
      </c>
      <c r="N704" s="62" t="s">
        <v>398</v>
      </c>
      <c r="P704" s="60" t="s">
        <v>807</v>
      </c>
      <c r="Q704" s="61" t="e">
        <f t="shared" si="4781"/>
        <v>#N/A</v>
      </c>
      <c r="R704" s="61" t="e">
        <f t="shared" si="4782"/>
        <v>#N/A</v>
      </c>
      <c r="S704" s="61" t="e">
        <f t="shared" si="4783"/>
        <v>#N/A</v>
      </c>
      <c r="T704" s="61" t="e">
        <f t="shared" si="4784"/>
        <v>#N/A</v>
      </c>
      <c r="U704" s="61" t="e">
        <f t="shared" si="4785"/>
        <v>#N/A</v>
      </c>
      <c r="V704" s="61" t="e">
        <f t="shared" si="4786"/>
        <v>#N/A</v>
      </c>
      <c r="W704" s="61" t="e">
        <f t="shared" si="4787"/>
        <v>#N/A</v>
      </c>
      <c r="X704" s="61" t="e">
        <f t="shared" si="4788"/>
        <v>#N/A</v>
      </c>
      <c r="Y704" s="61" t="e">
        <f t="shared" si="4789"/>
        <v>#N/A</v>
      </c>
      <c r="Z704" s="61" t="e">
        <f t="shared" si="4790"/>
        <v>#N/A</v>
      </c>
      <c r="AA704" s="61" t="e">
        <f t="shared" si="4791"/>
        <v>#N/A</v>
      </c>
      <c r="AB704" s="61" t="e">
        <f t="shared" si="4792"/>
        <v>#N/A</v>
      </c>
      <c r="AC704" s="61">
        <f t="shared" si="4793"/>
        <v>1921</v>
      </c>
      <c r="AD704" s="61">
        <f t="shared" si="4794"/>
        <v>1921</v>
      </c>
      <c r="AE704" s="61" t="e">
        <f t="shared" si="4795"/>
        <v>#N/A</v>
      </c>
      <c r="AF704" s="61" t="e">
        <f t="shared" si="4796"/>
        <v>#N/A</v>
      </c>
      <c r="AG704" s="61" t="e">
        <f t="shared" si="4797"/>
        <v>#N/A</v>
      </c>
      <c r="AH704" s="61" t="e">
        <f t="shared" si="4798"/>
        <v>#N/A</v>
      </c>
      <c r="AI704" s="61" t="e">
        <f t="shared" si="5149"/>
        <v>#N/A</v>
      </c>
      <c r="AJ704" s="61" t="e">
        <f t="shared" ref="AJ704" si="5222">AI704+COUNTIF($L:$L,AI$2&amp;$P704)-1</f>
        <v>#N/A</v>
      </c>
      <c r="AK704" s="61" t="e">
        <f t="shared" si="5151"/>
        <v>#N/A</v>
      </c>
      <c r="AL704" s="61" t="e">
        <f t="shared" ref="AL704" si="5223">AK704+COUNTIF($L:$L,AK$2&amp;$P704)-1</f>
        <v>#N/A</v>
      </c>
      <c r="AM704" s="61" t="e">
        <f t="shared" si="5153"/>
        <v>#N/A</v>
      </c>
      <c r="AN704" s="61" t="e">
        <f t="shared" ref="AN704" si="5224">AM704+COUNTIF($L:$L,AM$2&amp;$P704)-1</f>
        <v>#N/A</v>
      </c>
      <c r="AO704" s="61" t="e">
        <f t="shared" si="5155"/>
        <v>#N/A</v>
      </c>
      <c r="AP704" s="61" t="e">
        <f t="shared" ref="AP704" si="5225">AO704+COUNTIF($L:$L,AO$2&amp;$P704)-1</f>
        <v>#N/A</v>
      </c>
      <c r="AQ704" s="61" t="e">
        <f t="shared" si="5157"/>
        <v>#N/A</v>
      </c>
      <c r="AR704" s="61" t="e">
        <f t="shared" ref="AR704" si="5226">AQ704+COUNTIF($L:$L,AQ$2&amp;$P704)-1</f>
        <v>#N/A</v>
      </c>
      <c r="AS704" s="61" t="e">
        <f t="shared" si="5159"/>
        <v>#N/A</v>
      </c>
      <c r="AT704" s="61" t="e">
        <f t="shared" ref="AT704" si="5227">AS704+COUNTIF($L:$L,AS$2&amp;$P704)-1</f>
        <v>#N/A</v>
      </c>
      <c r="AU704" s="61" t="e">
        <f t="shared" si="5161"/>
        <v>#N/A</v>
      </c>
      <c r="AV704" s="61" t="e">
        <f t="shared" si="4812"/>
        <v>#N/A</v>
      </c>
      <c r="AW704" s="61" t="e">
        <f t="shared" si="4813"/>
        <v>#N/A</v>
      </c>
      <c r="AX704" s="61" t="e">
        <f t="shared" si="4814"/>
        <v>#N/A</v>
      </c>
      <c r="AY704" s="61" t="e">
        <f t="shared" si="4815"/>
        <v>#N/A</v>
      </c>
      <c r="AZ704" s="62" t="e">
        <f t="shared" si="4816"/>
        <v>#N/A</v>
      </c>
      <c r="BB704" s="69" t="s">
        <v>807</v>
      </c>
      <c r="BC704" s="70" t="e">
        <f t="shared" si="4817"/>
        <v>#N/A</v>
      </c>
      <c r="BD704" s="70" t="e">
        <f t="shared" si="4818"/>
        <v>#N/A</v>
      </c>
      <c r="BE704" s="70" t="e">
        <f t="shared" si="4819"/>
        <v>#N/A</v>
      </c>
      <c r="BF704" s="70" t="e">
        <f t="shared" si="4820"/>
        <v>#N/A</v>
      </c>
      <c r="BG704" s="70" t="e">
        <f t="shared" si="4821"/>
        <v>#N/A</v>
      </c>
      <c r="BH704" s="70" t="e">
        <f t="shared" si="4822"/>
        <v>#N/A</v>
      </c>
      <c r="BI704" s="70" t="e">
        <f t="shared" si="4823"/>
        <v>#N/A</v>
      </c>
      <c r="BJ704" s="70" t="e">
        <f t="shared" si="4824"/>
        <v>#N/A</v>
      </c>
      <c r="BK704" s="70" t="e">
        <f t="shared" si="4825"/>
        <v>#N/A</v>
      </c>
      <c r="BL704" s="70" t="e">
        <f t="shared" si="4826"/>
        <v>#N/A</v>
      </c>
      <c r="BM704" s="70" t="e">
        <f t="shared" si="4827"/>
        <v>#N/A</v>
      </c>
      <c r="BN704" s="70" t="e">
        <f t="shared" si="4828"/>
        <v>#N/A</v>
      </c>
      <c r="BO704" s="70">
        <f t="shared" si="4829"/>
        <v>2346</v>
      </c>
      <c r="BP704" s="70">
        <f t="shared" si="4830"/>
        <v>2346</v>
      </c>
      <c r="BQ704" s="70" t="e">
        <f t="shared" si="4831"/>
        <v>#N/A</v>
      </c>
      <c r="BR704" s="70" t="e">
        <f t="shared" si="4832"/>
        <v>#N/A</v>
      </c>
      <c r="BS704" s="70" t="e">
        <f t="shared" si="4833"/>
        <v>#N/A</v>
      </c>
      <c r="BT704" s="70" t="e">
        <f t="shared" si="4834"/>
        <v>#N/A</v>
      </c>
      <c r="BU704" s="70" t="e">
        <f t="shared" si="4835"/>
        <v>#N/A</v>
      </c>
      <c r="BV704" s="70" t="e">
        <f t="shared" si="4836"/>
        <v>#N/A</v>
      </c>
      <c r="BW704" s="70" t="e">
        <f t="shared" si="4837"/>
        <v>#N/A</v>
      </c>
      <c r="BX704" s="70" t="e">
        <f t="shared" si="4838"/>
        <v>#N/A</v>
      </c>
      <c r="BY704" s="70" t="e">
        <f t="shared" si="4839"/>
        <v>#N/A</v>
      </c>
      <c r="BZ704" s="70" t="e">
        <f t="shared" si="4840"/>
        <v>#N/A</v>
      </c>
      <c r="CA704" s="70" t="e">
        <f t="shared" si="4841"/>
        <v>#N/A</v>
      </c>
      <c r="CB704" s="70" t="e">
        <f t="shared" si="4842"/>
        <v>#N/A</v>
      </c>
      <c r="CC704" s="70" t="e">
        <f t="shared" si="4843"/>
        <v>#N/A</v>
      </c>
      <c r="CD704" s="70" t="e">
        <f t="shared" si="4844"/>
        <v>#N/A</v>
      </c>
      <c r="CE704" s="70" t="e">
        <f t="shared" si="4845"/>
        <v>#N/A</v>
      </c>
      <c r="CF704" s="70" t="e">
        <f t="shared" si="4846"/>
        <v>#N/A</v>
      </c>
      <c r="CG704" s="70" t="e">
        <f t="shared" si="4847"/>
        <v>#N/A</v>
      </c>
      <c r="CH704" s="70" t="e">
        <f t="shared" si="4848"/>
        <v>#N/A</v>
      </c>
      <c r="CI704" s="70" t="e">
        <f t="shared" si="4849"/>
        <v>#N/A</v>
      </c>
      <c r="CJ704" s="70" t="e">
        <f t="shared" si="4850"/>
        <v>#N/A</v>
      </c>
      <c r="CK704" s="70" t="e">
        <f t="shared" si="4851"/>
        <v>#N/A</v>
      </c>
      <c r="CL704" s="71" t="e">
        <f t="shared" si="4852"/>
        <v>#N/A</v>
      </c>
    </row>
    <row r="705" spans="2:90" hidden="1" x14ac:dyDescent="0.4">
      <c r="B705" t="str">
        <f t="shared" si="4773"/>
        <v>2016ＮＥＣファシリティーズ(株)</v>
      </c>
      <c r="C705" t="str">
        <f t="shared" si="4774"/>
        <v>2016ＮＥＣファシリティーズ(株)</v>
      </c>
      <c r="D705">
        <v>2016</v>
      </c>
      <c r="E705">
        <v>2017</v>
      </c>
      <c r="G705" s="36" t="s">
        <v>373</v>
      </c>
      <c r="H705">
        <v>1.7799999999999999E-4</v>
      </c>
      <c r="J705">
        <v>5.1400000000000003E-4</v>
      </c>
      <c r="L705" s="57" t="s">
        <v>2406</v>
      </c>
      <c r="M705" s="58">
        <v>2016</v>
      </c>
      <c r="N705" s="59" t="s">
        <v>481</v>
      </c>
      <c r="P705" s="57" t="s">
        <v>808</v>
      </c>
      <c r="Q705" s="58" t="e">
        <f t="shared" si="4781"/>
        <v>#N/A</v>
      </c>
      <c r="R705" s="58" t="e">
        <f t="shared" si="4782"/>
        <v>#N/A</v>
      </c>
      <c r="S705" s="58" t="e">
        <f t="shared" si="4783"/>
        <v>#N/A</v>
      </c>
      <c r="T705" s="58" t="e">
        <f t="shared" si="4784"/>
        <v>#N/A</v>
      </c>
      <c r="U705" s="58" t="e">
        <f t="shared" si="4785"/>
        <v>#N/A</v>
      </c>
      <c r="V705" s="58" t="e">
        <f t="shared" si="4786"/>
        <v>#N/A</v>
      </c>
      <c r="W705" s="58" t="e">
        <f t="shared" si="4787"/>
        <v>#N/A</v>
      </c>
      <c r="X705" s="58" t="e">
        <f t="shared" si="4788"/>
        <v>#N/A</v>
      </c>
      <c r="Y705" s="58" t="e">
        <f t="shared" si="4789"/>
        <v>#N/A</v>
      </c>
      <c r="Z705" s="58" t="e">
        <f t="shared" si="4790"/>
        <v>#N/A</v>
      </c>
      <c r="AA705" s="58" t="e">
        <f t="shared" si="4791"/>
        <v>#N/A</v>
      </c>
      <c r="AB705" s="58" t="e">
        <f t="shared" si="4792"/>
        <v>#N/A</v>
      </c>
      <c r="AC705" s="58">
        <f t="shared" si="4793"/>
        <v>1944</v>
      </c>
      <c r="AD705" s="58">
        <f t="shared" si="4794"/>
        <v>1944</v>
      </c>
      <c r="AE705" s="58">
        <f t="shared" si="4795"/>
        <v>2504</v>
      </c>
      <c r="AF705" s="58">
        <f t="shared" si="4796"/>
        <v>2504</v>
      </c>
      <c r="AG705" s="58" t="e">
        <f t="shared" si="4797"/>
        <v>#N/A</v>
      </c>
      <c r="AH705" s="58" t="e">
        <f t="shared" si="4798"/>
        <v>#N/A</v>
      </c>
      <c r="AI705" s="58" t="e">
        <f t="shared" si="5149"/>
        <v>#N/A</v>
      </c>
      <c r="AJ705" s="58" t="e">
        <f t="shared" ref="AJ705" si="5228">AI705+COUNTIF($L:$L,AI$2&amp;$P705)-1</f>
        <v>#N/A</v>
      </c>
      <c r="AK705" s="58" t="e">
        <f t="shared" si="5151"/>
        <v>#N/A</v>
      </c>
      <c r="AL705" s="58" t="e">
        <f t="shared" ref="AL705" si="5229">AK705+COUNTIF($L:$L,AK$2&amp;$P705)-1</f>
        <v>#N/A</v>
      </c>
      <c r="AM705" s="58" t="e">
        <f t="shared" si="5153"/>
        <v>#N/A</v>
      </c>
      <c r="AN705" s="58" t="e">
        <f t="shared" ref="AN705" si="5230">AM705+COUNTIF($L:$L,AM$2&amp;$P705)-1</f>
        <v>#N/A</v>
      </c>
      <c r="AO705" s="58" t="e">
        <f t="shared" si="5155"/>
        <v>#N/A</v>
      </c>
      <c r="AP705" s="58" t="e">
        <f t="shared" ref="AP705" si="5231">AO705+COUNTIF($L:$L,AO$2&amp;$P705)-1</f>
        <v>#N/A</v>
      </c>
      <c r="AQ705" s="58" t="e">
        <f t="shared" si="5157"/>
        <v>#N/A</v>
      </c>
      <c r="AR705" s="58" t="e">
        <f t="shared" ref="AR705" si="5232">AQ705+COUNTIF($L:$L,AQ$2&amp;$P705)-1</f>
        <v>#N/A</v>
      </c>
      <c r="AS705" s="58" t="e">
        <f t="shared" si="5159"/>
        <v>#N/A</v>
      </c>
      <c r="AT705" s="58" t="e">
        <f t="shared" ref="AT705" si="5233">AS705+COUNTIF($L:$L,AS$2&amp;$P705)-1</f>
        <v>#N/A</v>
      </c>
      <c r="AU705" s="58" t="e">
        <f t="shared" si="5161"/>
        <v>#N/A</v>
      </c>
      <c r="AV705" s="58" t="e">
        <f t="shared" si="4812"/>
        <v>#N/A</v>
      </c>
      <c r="AW705" s="58" t="e">
        <f t="shared" si="4813"/>
        <v>#N/A</v>
      </c>
      <c r="AX705" s="58" t="e">
        <f t="shared" si="4814"/>
        <v>#N/A</v>
      </c>
      <c r="AY705" s="58" t="e">
        <f t="shared" si="4815"/>
        <v>#N/A</v>
      </c>
      <c r="AZ705" s="59" t="e">
        <f t="shared" si="4816"/>
        <v>#N/A</v>
      </c>
      <c r="BB705" s="66" t="s">
        <v>808</v>
      </c>
      <c r="BC705" s="67" t="e">
        <f t="shared" si="4817"/>
        <v>#N/A</v>
      </c>
      <c r="BD705" s="67" t="e">
        <f t="shared" si="4818"/>
        <v>#N/A</v>
      </c>
      <c r="BE705" s="67" t="e">
        <f t="shared" si="4819"/>
        <v>#N/A</v>
      </c>
      <c r="BF705" s="67" t="e">
        <f t="shared" si="4820"/>
        <v>#N/A</v>
      </c>
      <c r="BG705" s="67" t="e">
        <f t="shared" si="4821"/>
        <v>#N/A</v>
      </c>
      <c r="BH705" s="67" t="e">
        <f t="shared" si="4822"/>
        <v>#N/A</v>
      </c>
      <c r="BI705" s="67" t="e">
        <f t="shared" si="4823"/>
        <v>#N/A</v>
      </c>
      <c r="BJ705" s="67" t="e">
        <f t="shared" si="4824"/>
        <v>#N/A</v>
      </c>
      <c r="BK705" s="67" t="e">
        <f t="shared" si="4825"/>
        <v>#N/A</v>
      </c>
      <c r="BL705" s="67" t="e">
        <f t="shared" si="4826"/>
        <v>#N/A</v>
      </c>
      <c r="BM705" s="67" t="e">
        <f t="shared" si="4827"/>
        <v>#N/A</v>
      </c>
      <c r="BN705" s="67" t="e">
        <f t="shared" si="4828"/>
        <v>#N/A</v>
      </c>
      <c r="BO705" s="67">
        <f t="shared" si="4829"/>
        <v>2397</v>
      </c>
      <c r="BP705" s="67">
        <f t="shared" si="4830"/>
        <v>2397</v>
      </c>
      <c r="BQ705" s="67">
        <f t="shared" si="4831"/>
        <v>3344</v>
      </c>
      <c r="BR705" s="67">
        <f t="shared" si="4832"/>
        <v>3344</v>
      </c>
      <c r="BS705" s="67" t="e">
        <f t="shared" si="4833"/>
        <v>#N/A</v>
      </c>
      <c r="BT705" s="67" t="e">
        <f t="shared" si="4834"/>
        <v>#N/A</v>
      </c>
      <c r="BU705" s="67" t="e">
        <f t="shared" si="4835"/>
        <v>#N/A</v>
      </c>
      <c r="BV705" s="67" t="e">
        <f t="shared" si="4836"/>
        <v>#N/A</v>
      </c>
      <c r="BW705" s="67" t="e">
        <f t="shared" si="4837"/>
        <v>#N/A</v>
      </c>
      <c r="BX705" s="67" t="e">
        <f t="shared" si="4838"/>
        <v>#N/A</v>
      </c>
      <c r="BY705" s="67" t="e">
        <f t="shared" si="4839"/>
        <v>#N/A</v>
      </c>
      <c r="BZ705" s="67" t="e">
        <f t="shared" si="4840"/>
        <v>#N/A</v>
      </c>
      <c r="CA705" s="67" t="e">
        <f t="shared" si="4841"/>
        <v>#N/A</v>
      </c>
      <c r="CB705" s="67" t="e">
        <f t="shared" si="4842"/>
        <v>#N/A</v>
      </c>
      <c r="CC705" s="67" t="e">
        <f t="shared" si="4843"/>
        <v>#N/A</v>
      </c>
      <c r="CD705" s="67" t="e">
        <f t="shared" si="4844"/>
        <v>#N/A</v>
      </c>
      <c r="CE705" s="67" t="e">
        <f t="shared" si="4845"/>
        <v>#N/A</v>
      </c>
      <c r="CF705" s="67" t="e">
        <f t="shared" si="4846"/>
        <v>#N/A</v>
      </c>
      <c r="CG705" s="67" t="e">
        <f t="shared" si="4847"/>
        <v>#N/A</v>
      </c>
      <c r="CH705" s="67" t="e">
        <f t="shared" si="4848"/>
        <v>#N/A</v>
      </c>
      <c r="CI705" s="67" t="e">
        <f t="shared" si="4849"/>
        <v>#N/A</v>
      </c>
      <c r="CJ705" s="67" t="e">
        <f t="shared" si="4850"/>
        <v>#N/A</v>
      </c>
      <c r="CK705" s="67" t="e">
        <f t="shared" si="4851"/>
        <v>#N/A</v>
      </c>
      <c r="CL705" s="68" t="e">
        <f t="shared" si="4852"/>
        <v>#N/A</v>
      </c>
    </row>
    <row r="706" spans="2:90" hidden="1" x14ac:dyDescent="0.4">
      <c r="B706" t="str">
        <f t="shared" si="4773"/>
        <v>2016日田グリーン電力(株)</v>
      </c>
      <c r="C706" t="str">
        <f t="shared" si="4774"/>
        <v>2016日田グリーン電力(株)</v>
      </c>
      <c r="D706">
        <v>2016</v>
      </c>
      <c r="E706">
        <v>2017</v>
      </c>
      <c r="G706" s="36" t="s">
        <v>374</v>
      </c>
      <c r="H706">
        <v>5.3999999999999998E-5</v>
      </c>
      <c r="J706">
        <v>7.0999999999999991E-4</v>
      </c>
      <c r="L706" s="60" t="s">
        <v>2407</v>
      </c>
      <c r="M706" s="61">
        <v>2016</v>
      </c>
      <c r="N706" s="62" t="s">
        <v>400</v>
      </c>
      <c r="P706" s="60" t="s">
        <v>809</v>
      </c>
      <c r="Q706" s="61" t="e">
        <f t="shared" si="4781"/>
        <v>#N/A</v>
      </c>
      <c r="R706" s="61" t="e">
        <f t="shared" si="4782"/>
        <v>#N/A</v>
      </c>
      <c r="S706" s="61" t="e">
        <f t="shared" si="4783"/>
        <v>#N/A</v>
      </c>
      <c r="T706" s="61" t="e">
        <f t="shared" si="4784"/>
        <v>#N/A</v>
      </c>
      <c r="U706" s="61" t="e">
        <f t="shared" si="4785"/>
        <v>#N/A</v>
      </c>
      <c r="V706" s="61" t="e">
        <f t="shared" si="4786"/>
        <v>#N/A</v>
      </c>
      <c r="W706" s="61" t="e">
        <f t="shared" si="4787"/>
        <v>#N/A</v>
      </c>
      <c r="X706" s="61" t="e">
        <f t="shared" si="4788"/>
        <v>#N/A</v>
      </c>
      <c r="Y706" s="61" t="e">
        <f t="shared" si="4789"/>
        <v>#N/A</v>
      </c>
      <c r="Z706" s="61" t="e">
        <f t="shared" si="4790"/>
        <v>#N/A</v>
      </c>
      <c r="AA706" s="61" t="e">
        <f t="shared" si="4791"/>
        <v>#N/A</v>
      </c>
      <c r="AB706" s="61" t="e">
        <f t="shared" si="4792"/>
        <v>#N/A</v>
      </c>
      <c r="AC706" s="61">
        <f t="shared" si="4793"/>
        <v>1967</v>
      </c>
      <c r="AD706" s="61">
        <f t="shared" si="4794"/>
        <v>1967</v>
      </c>
      <c r="AE706" s="61" t="e">
        <f t="shared" si="4795"/>
        <v>#N/A</v>
      </c>
      <c r="AF706" s="61" t="e">
        <f t="shared" si="4796"/>
        <v>#N/A</v>
      </c>
      <c r="AG706" s="61" t="e">
        <f t="shared" si="4797"/>
        <v>#N/A</v>
      </c>
      <c r="AH706" s="61" t="e">
        <f t="shared" si="4798"/>
        <v>#N/A</v>
      </c>
      <c r="AI706" s="61" t="e">
        <f t="shared" si="5149"/>
        <v>#N/A</v>
      </c>
      <c r="AJ706" s="61" t="e">
        <f t="shared" ref="AJ706" si="5234">AI706+COUNTIF($L:$L,AI$2&amp;$P706)-1</f>
        <v>#N/A</v>
      </c>
      <c r="AK706" s="61" t="e">
        <f t="shared" si="5151"/>
        <v>#N/A</v>
      </c>
      <c r="AL706" s="61" t="e">
        <f t="shared" ref="AL706" si="5235">AK706+COUNTIF($L:$L,AK$2&amp;$P706)-1</f>
        <v>#N/A</v>
      </c>
      <c r="AM706" s="61" t="e">
        <f t="shared" si="5153"/>
        <v>#N/A</v>
      </c>
      <c r="AN706" s="61" t="e">
        <f t="shared" ref="AN706" si="5236">AM706+COUNTIF($L:$L,AM$2&amp;$P706)-1</f>
        <v>#N/A</v>
      </c>
      <c r="AO706" s="61" t="e">
        <f t="shared" si="5155"/>
        <v>#N/A</v>
      </c>
      <c r="AP706" s="61" t="e">
        <f t="shared" ref="AP706" si="5237">AO706+COUNTIF($L:$L,AO$2&amp;$P706)-1</f>
        <v>#N/A</v>
      </c>
      <c r="AQ706" s="61" t="e">
        <f t="shared" si="5157"/>
        <v>#N/A</v>
      </c>
      <c r="AR706" s="61" t="e">
        <f t="shared" ref="AR706" si="5238">AQ706+COUNTIF($L:$L,AQ$2&amp;$P706)-1</f>
        <v>#N/A</v>
      </c>
      <c r="AS706" s="61" t="e">
        <f t="shared" si="5159"/>
        <v>#N/A</v>
      </c>
      <c r="AT706" s="61" t="e">
        <f t="shared" ref="AT706" si="5239">AS706+COUNTIF($L:$L,AS$2&amp;$P706)-1</f>
        <v>#N/A</v>
      </c>
      <c r="AU706" s="61" t="e">
        <f t="shared" si="5161"/>
        <v>#N/A</v>
      </c>
      <c r="AV706" s="61" t="e">
        <f t="shared" si="4812"/>
        <v>#N/A</v>
      </c>
      <c r="AW706" s="61" t="e">
        <f t="shared" si="4813"/>
        <v>#N/A</v>
      </c>
      <c r="AX706" s="61" t="e">
        <f t="shared" si="4814"/>
        <v>#N/A</v>
      </c>
      <c r="AY706" s="61" t="e">
        <f t="shared" si="4815"/>
        <v>#N/A</v>
      </c>
      <c r="AZ706" s="62" t="e">
        <f t="shared" si="4816"/>
        <v>#N/A</v>
      </c>
      <c r="BB706" s="69" t="s">
        <v>809</v>
      </c>
      <c r="BC706" s="70" t="e">
        <f t="shared" si="4817"/>
        <v>#N/A</v>
      </c>
      <c r="BD706" s="70" t="e">
        <f t="shared" si="4818"/>
        <v>#N/A</v>
      </c>
      <c r="BE706" s="70" t="e">
        <f t="shared" si="4819"/>
        <v>#N/A</v>
      </c>
      <c r="BF706" s="70" t="e">
        <f t="shared" si="4820"/>
        <v>#N/A</v>
      </c>
      <c r="BG706" s="70" t="e">
        <f t="shared" si="4821"/>
        <v>#N/A</v>
      </c>
      <c r="BH706" s="70" t="e">
        <f t="shared" si="4822"/>
        <v>#N/A</v>
      </c>
      <c r="BI706" s="70" t="e">
        <f t="shared" si="4823"/>
        <v>#N/A</v>
      </c>
      <c r="BJ706" s="70" t="e">
        <f t="shared" si="4824"/>
        <v>#N/A</v>
      </c>
      <c r="BK706" s="70" t="e">
        <f t="shared" si="4825"/>
        <v>#N/A</v>
      </c>
      <c r="BL706" s="70" t="e">
        <f t="shared" si="4826"/>
        <v>#N/A</v>
      </c>
      <c r="BM706" s="70" t="e">
        <f t="shared" si="4827"/>
        <v>#N/A</v>
      </c>
      <c r="BN706" s="70" t="e">
        <f t="shared" si="4828"/>
        <v>#N/A</v>
      </c>
      <c r="BO706" s="70">
        <f t="shared" si="4829"/>
        <v>2441</v>
      </c>
      <c r="BP706" s="70">
        <f t="shared" si="4830"/>
        <v>2441</v>
      </c>
      <c r="BQ706" s="70" t="e">
        <f t="shared" si="4831"/>
        <v>#N/A</v>
      </c>
      <c r="BR706" s="70" t="e">
        <f t="shared" si="4832"/>
        <v>#N/A</v>
      </c>
      <c r="BS706" s="70" t="e">
        <f t="shared" si="4833"/>
        <v>#N/A</v>
      </c>
      <c r="BT706" s="70" t="e">
        <f t="shared" si="4834"/>
        <v>#N/A</v>
      </c>
      <c r="BU706" s="70" t="e">
        <f t="shared" si="4835"/>
        <v>#N/A</v>
      </c>
      <c r="BV706" s="70" t="e">
        <f t="shared" si="4836"/>
        <v>#N/A</v>
      </c>
      <c r="BW706" s="70" t="e">
        <f t="shared" si="4837"/>
        <v>#N/A</v>
      </c>
      <c r="BX706" s="70" t="e">
        <f t="shared" si="4838"/>
        <v>#N/A</v>
      </c>
      <c r="BY706" s="70" t="e">
        <f t="shared" si="4839"/>
        <v>#N/A</v>
      </c>
      <c r="BZ706" s="70" t="e">
        <f t="shared" si="4840"/>
        <v>#N/A</v>
      </c>
      <c r="CA706" s="70" t="e">
        <f t="shared" si="4841"/>
        <v>#N/A</v>
      </c>
      <c r="CB706" s="70" t="e">
        <f t="shared" si="4842"/>
        <v>#N/A</v>
      </c>
      <c r="CC706" s="70" t="e">
        <f t="shared" si="4843"/>
        <v>#N/A</v>
      </c>
      <c r="CD706" s="70" t="e">
        <f t="shared" si="4844"/>
        <v>#N/A</v>
      </c>
      <c r="CE706" s="70" t="e">
        <f t="shared" si="4845"/>
        <v>#N/A</v>
      </c>
      <c r="CF706" s="70" t="e">
        <f t="shared" si="4846"/>
        <v>#N/A</v>
      </c>
      <c r="CG706" s="70" t="e">
        <f t="shared" si="4847"/>
        <v>#N/A</v>
      </c>
      <c r="CH706" s="70" t="e">
        <f t="shared" si="4848"/>
        <v>#N/A</v>
      </c>
      <c r="CI706" s="70" t="e">
        <f t="shared" si="4849"/>
        <v>#N/A</v>
      </c>
      <c r="CJ706" s="70" t="e">
        <f t="shared" si="4850"/>
        <v>#N/A</v>
      </c>
      <c r="CK706" s="70" t="e">
        <f t="shared" si="4851"/>
        <v>#N/A</v>
      </c>
      <c r="CL706" s="71" t="e">
        <f t="shared" si="4852"/>
        <v>#N/A</v>
      </c>
    </row>
    <row r="707" spans="2:90" hidden="1" x14ac:dyDescent="0.4">
      <c r="B707" t="str">
        <f t="shared" si="4773"/>
        <v>2016(株)津軽あっぷるパワー</v>
      </c>
      <c r="C707" t="str">
        <f t="shared" si="4774"/>
        <v>2016(株)津軽あっぷるパワー</v>
      </c>
      <c r="D707">
        <v>2016</v>
      </c>
      <c r="E707">
        <v>2017</v>
      </c>
      <c r="G707" s="36" t="s">
        <v>219</v>
      </c>
      <c r="H707">
        <v>1.8099999999999998E-4</v>
      </c>
      <c r="J707">
        <v>5.5500000000000005E-4</v>
      </c>
      <c r="L707" s="57" t="s">
        <v>2408</v>
      </c>
      <c r="M707" s="58">
        <v>2016</v>
      </c>
      <c r="N707" s="59" t="s">
        <v>237</v>
      </c>
      <c r="P707" s="57" t="s">
        <v>810</v>
      </c>
      <c r="Q707" s="58" t="e">
        <f t="shared" si="4781"/>
        <v>#N/A</v>
      </c>
      <c r="R707" s="58" t="e">
        <f t="shared" si="4782"/>
        <v>#N/A</v>
      </c>
      <c r="S707" s="58" t="e">
        <f t="shared" si="4783"/>
        <v>#N/A</v>
      </c>
      <c r="T707" s="58" t="e">
        <f t="shared" si="4784"/>
        <v>#N/A</v>
      </c>
      <c r="U707" s="58" t="e">
        <f t="shared" si="4785"/>
        <v>#N/A</v>
      </c>
      <c r="V707" s="58" t="e">
        <f t="shared" si="4786"/>
        <v>#N/A</v>
      </c>
      <c r="W707" s="58" t="e">
        <f t="shared" si="4787"/>
        <v>#N/A</v>
      </c>
      <c r="X707" s="58" t="e">
        <f t="shared" si="4788"/>
        <v>#N/A</v>
      </c>
      <c r="Y707" s="58" t="e">
        <f t="shared" si="4789"/>
        <v>#N/A</v>
      </c>
      <c r="Z707" s="58" t="e">
        <f t="shared" si="4790"/>
        <v>#N/A</v>
      </c>
      <c r="AA707" s="58" t="e">
        <f t="shared" si="4791"/>
        <v>#N/A</v>
      </c>
      <c r="AB707" s="58" t="e">
        <f t="shared" si="4792"/>
        <v>#N/A</v>
      </c>
      <c r="AC707" s="58">
        <f t="shared" si="4793"/>
        <v>1969</v>
      </c>
      <c r="AD707" s="58">
        <f t="shared" si="4794"/>
        <v>1969</v>
      </c>
      <c r="AE707" s="58" t="e">
        <f t="shared" si="4795"/>
        <v>#N/A</v>
      </c>
      <c r="AF707" s="58" t="e">
        <f t="shared" si="4796"/>
        <v>#N/A</v>
      </c>
      <c r="AG707" s="58" t="e">
        <f t="shared" si="4797"/>
        <v>#N/A</v>
      </c>
      <c r="AH707" s="58" t="e">
        <f t="shared" si="4798"/>
        <v>#N/A</v>
      </c>
      <c r="AI707" s="58" t="e">
        <f t="shared" si="5149"/>
        <v>#N/A</v>
      </c>
      <c r="AJ707" s="58" t="e">
        <f t="shared" ref="AJ707" si="5240">AI707+COUNTIF($L:$L,AI$2&amp;$P707)-1</f>
        <v>#N/A</v>
      </c>
      <c r="AK707" s="58" t="e">
        <f t="shared" si="5151"/>
        <v>#N/A</v>
      </c>
      <c r="AL707" s="58" t="e">
        <f t="shared" ref="AL707" si="5241">AK707+COUNTIF($L:$L,AK$2&amp;$P707)-1</f>
        <v>#N/A</v>
      </c>
      <c r="AM707" s="58" t="e">
        <f t="shared" si="5153"/>
        <v>#N/A</v>
      </c>
      <c r="AN707" s="58" t="e">
        <f t="shared" ref="AN707" si="5242">AM707+COUNTIF($L:$L,AM$2&amp;$P707)-1</f>
        <v>#N/A</v>
      </c>
      <c r="AO707" s="58" t="e">
        <f t="shared" si="5155"/>
        <v>#N/A</v>
      </c>
      <c r="AP707" s="58" t="e">
        <f t="shared" ref="AP707" si="5243">AO707+COUNTIF($L:$L,AO$2&amp;$P707)-1</f>
        <v>#N/A</v>
      </c>
      <c r="AQ707" s="58" t="e">
        <f t="shared" si="5157"/>
        <v>#N/A</v>
      </c>
      <c r="AR707" s="58" t="e">
        <f t="shared" ref="AR707" si="5244">AQ707+COUNTIF($L:$L,AQ$2&amp;$P707)-1</f>
        <v>#N/A</v>
      </c>
      <c r="AS707" s="58" t="e">
        <f t="shared" si="5159"/>
        <v>#N/A</v>
      </c>
      <c r="AT707" s="58" t="e">
        <f t="shared" ref="AT707" si="5245">AS707+COUNTIF($L:$L,AS$2&amp;$P707)-1</f>
        <v>#N/A</v>
      </c>
      <c r="AU707" s="58" t="e">
        <f t="shared" si="5161"/>
        <v>#N/A</v>
      </c>
      <c r="AV707" s="58" t="e">
        <f t="shared" si="4812"/>
        <v>#N/A</v>
      </c>
      <c r="AW707" s="58" t="e">
        <f t="shared" si="4813"/>
        <v>#N/A</v>
      </c>
      <c r="AX707" s="58" t="e">
        <f t="shared" si="4814"/>
        <v>#N/A</v>
      </c>
      <c r="AY707" s="58" t="e">
        <f t="shared" si="4815"/>
        <v>#N/A</v>
      </c>
      <c r="AZ707" s="59" t="e">
        <f t="shared" si="4816"/>
        <v>#N/A</v>
      </c>
      <c r="BB707" s="66" t="s">
        <v>810</v>
      </c>
      <c r="BC707" s="67" t="e">
        <f t="shared" si="4817"/>
        <v>#N/A</v>
      </c>
      <c r="BD707" s="67" t="e">
        <f t="shared" si="4818"/>
        <v>#N/A</v>
      </c>
      <c r="BE707" s="67" t="e">
        <f t="shared" si="4819"/>
        <v>#N/A</v>
      </c>
      <c r="BF707" s="67" t="e">
        <f t="shared" si="4820"/>
        <v>#N/A</v>
      </c>
      <c r="BG707" s="67" t="e">
        <f t="shared" si="4821"/>
        <v>#N/A</v>
      </c>
      <c r="BH707" s="67" t="e">
        <f t="shared" si="4822"/>
        <v>#N/A</v>
      </c>
      <c r="BI707" s="67" t="e">
        <f t="shared" si="4823"/>
        <v>#N/A</v>
      </c>
      <c r="BJ707" s="67" t="e">
        <f t="shared" si="4824"/>
        <v>#N/A</v>
      </c>
      <c r="BK707" s="67" t="e">
        <f t="shared" si="4825"/>
        <v>#N/A</v>
      </c>
      <c r="BL707" s="67" t="e">
        <f t="shared" si="4826"/>
        <v>#N/A</v>
      </c>
      <c r="BM707" s="67" t="e">
        <f t="shared" si="4827"/>
        <v>#N/A</v>
      </c>
      <c r="BN707" s="67" t="e">
        <f t="shared" si="4828"/>
        <v>#N/A</v>
      </c>
      <c r="BO707" s="67">
        <f t="shared" si="4829"/>
        <v>2445</v>
      </c>
      <c r="BP707" s="67">
        <f t="shared" si="4830"/>
        <v>2445</v>
      </c>
      <c r="BQ707" s="67" t="e">
        <f t="shared" si="4831"/>
        <v>#N/A</v>
      </c>
      <c r="BR707" s="67" t="e">
        <f t="shared" si="4832"/>
        <v>#N/A</v>
      </c>
      <c r="BS707" s="67" t="e">
        <f t="shared" si="4833"/>
        <v>#N/A</v>
      </c>
      <c r="BT707" s="67" t="e">
        <f t="shared" si="4834"/>
        <v>#N/A</v>
      </c>
      <c r="BU707" s="67" t="e">
        <f t="shared" si="4835"/>
        <v>#N/A</v>
      </c>
      <c r="BV707" s="67" t="e">
        <f t="shared" si="4836"/>
        <v>#N/A</v>
      </c>
      <c r="BW707" s="67" t="e">
        <f t="shared" si="4837"/>
        <v>#N/A</v>
      </c>
      <c r="BX707" s="67" t="e">
        <f t="shared" si="4838"/>
        <v>#N/A</v>
      </c>
      <c r="BY707" s="67" t="e">
        <f t="shared" si="4839"/>
        <v>#N/A</v>
      </c>
      <c r="BZ707" s="67" t="e">
        <f t="shared" si="4840"/>
        <v>#N/A</v>
      </c>
      <c r="CA707" s="67" t="e">
        <f t="shared" si="4841"/>
        <v>#N/A</v>
      </c>
      <c r="CB707" s="67" t="e">
        <f t="shared" si="4842"/>
        <v>#N/A</v>
      </c>
      <c r="CC707" s="67" t="e">
        <f t="shared" si="4843"/>
        <v>#N/A</v>
      </c>
      <c r="CD707" s="67" t="e">
        <f t="shared" si="4844"/>
        <v>#N/A</v>
      </c>
      <c r="CE707" s="67" t="e">
        <f t="shared" si="4845"/>
        <v>#N/A</v>
      </c>
      <c r="CF707" s="67" t="e">
        <f t="shared" si="4846"/>
        <v>#N/A</v>
      </c>
      <c r="CG707" s="67" t="e">
        <f t="shared" si="4847"/>
        <v>#N/A</v>
      </c>
      <c r="CH707" s="67" t="e">
        <f t="shared" si="4848"/>
        <v>#N/A</v>
      </c>
      <c r="CI707" s="67" t="e">
        <f t="shared" si="4849"/>
        <v>#N/A</v>
      </c>
      <c r="CJ707" s="67" t="e">
        <f t="shared" si="4850"/>
        <v>#N/A</v>
      </c>
      <c r="CK707" s="67" t="e">
        <f t="shared" si="4851"/>
        <v>#N/A</v>
      </c>
      <c r="CL707" s="68" t="e">
        <f t="shared" si="4852"/>
        <v>#N/A</v>
      </c>
    </row>
    <row r="708" spans="2:90" hidden="1" x14ac:dyDescent="0.4">
      <c r="B708" t="str">
        <f t="shared" ref="B708:B771" si="5246">D708&amp;G708&amp;I708</f>
        <v>2016(株)花巻銀河パワー</v>
      </c>
      <c r="C708" t="str">
        <f t="shared" ref="C708:C771" si="5247">D708&amp;G708</f>
        <v>2016(株)花巻銀河パワー</v>
      </c>
      <c r="D708">
        <v>2016</v>
      </c>
      <c r="E708">
        <v>2017</v>
      </c>
      <c r="G708" s="36" t="s">
        <v>375</v>
      </c>
      <c r="H708">
        <v>5.1599999999999997E-4</v>
      </c>
      <c r="J708">
        <v>6.4300000000000002E-4</v>
      </c>
      <c r="L708" s="60" t="s">
        <v>2409</v>
      </c>
      <c r="M708" s="61">
        <v>2016</v>
      </c>
      <c r="N708" s="62" t="s">
        <v>248</v>
      </c>
      <c r="P708" s="60" t="s">
        <v>811</v>
      </c>
      <c r="Q708" s="61" t="e">
        <f t="shared" si="4781"/>
        <v>#N/A</v>
      </c>
      <c r="R708" s="61" t="e">
        <f t="shared" si="4782"/>
        <v>#N/A</v>
      </c>
      <c r="S708" s="61" t="e">
        <f t="shared" si="4783"/>
        <v>#N/A</v>
      </c>
      <c r="T708" s="61" t="e">
        <f t="shared" si="4784"/>
        <v>#N/A</v>
      </c>
      <c r="U708" s="61" t="e">
        <f t="shared" si="4785"/>
        <v>#N/A</v>
      </c>
      <c r="V708" s="61" t="e">
        <f t="shared" si="4786"/>
        <v>#N/A</v>
      </c>
      <c r="W708" s="61" t="e">
        <f t="shared" si="4787"/>
        <v>#N/A</v>
      </c>
      <c r="X708" s="61" t="e">
        <f t="shared" si="4788"/>
        <v>#N/A</v>
      </c>
      <c r="Y708" s="61" t="e">
        <f t="shared" si="4789"/>
        <v>#N/A</v>
      </c>
      <c r="Z708" s="61" t="e">
        <f t="shared" si="4790"/>
        <v>#N/A</v>
      </c>
      <c r="AA708" s="61" t="e">
        <f t="shared" si="4791"/>
        <v>#N/A</v>
      </c>
      <c r="AB708" s="61" t="e">
        <f t="shared" si="4792"/>
        <v>#N/A</v>
      </c>
      <c r="AC708" s="61">
        <f t="shared" si="4793"/>
        <v>1972</v>
      </c>
      <c r="AD708" s="61">
        <f t="shared" si="4794"/>
        <v>1972</v>
      </c>
      <c r="AE708" s="61">
        <f t="shared" si="4795"/>
        <v>2531</v>
      </c>
      <c r="AF708" s="61">
        <f t="shared" si="4796"/>
        <v>2531</v>
      </c>
      <c r="AG708" s="61" t="e">
        <f t="shared" si="4797"/>
        <v>#N/A</v>
      </c>
      <c r="AH708" s="61" t="e">
        <f t="shared" si="4798"/>
        <v>#N/A</v>
      </c>
      <c r="AI708" s="61" t="e">
        <f t="shared" si="5149"/>
        <v>#N/A</v>
      </c>
      <c r="AJ708" s="61" t="e">
        <f t="shared" ref="AJ708" si="5248">AI708+COUNTIF($L:$L,AI$2&amp;$P708)-1</f>
        <v>#N/A</v>
      </c>
      <c r="AK708" s="61" t="e">
        <f t="shared" si="5151"/>
        <v>#N/A</v>
      </c>
      <c r="AL708" s="61" t="e">
        <f t="shared" ref="AL708" si="5249">AK708+COUNTIF($L:$L,AK$2&amp;$P708)-1</f>
        <v>#N/A</v>
      </c>
      <c r="AM708" s="61" t="e">
        <f t="shared" si="5153"/>
        <v>#N/A</v>
      </c>
      <c r="AN708" s="61" t="e">
        <f t="shared" ref="AN708" si="5250">AM708+COUNTIF($L:$L,AM$2&amp;$P708)-1</f>
        <v>#N/A</v>
      </c>
      <c r="AO708" s="61" t="e">
        <f t="shared" si="5155"/>
        <v>#N/A</v>
      </c>
      <c r="AP708" s="61" t="e">
        <f t="shared" ref="AP708" si="5251">AO708+COUNTIF($L:$L,AO$2&amp;$P708)-1</f>
        <v>#N/A</v>
      </c>
      <c r="AQ708" s="61" t="e">
        <f t="shared" si="5157"/>
        <v>#N/A</v>
      </c>
      <c r="AR708" s="61" t="e">
        <f t="shared" ref="AR708" si="5252">AQ708+COUNTIF($L:$L,AQ$2&amp;$P708)-1</f>
        <v>#N/A</v>
      </c>
      <c r="AS708" s="61" t="e">
        <f t="shared" si="5159"/>
        <v>#N/A</v>
      </c>
      <c r="AT708" s="61" t="e">
        <f t="shared" ref="AT708" si="5253">AS708+COUNTIF($L:$L,AS$2&amp;$P708)-1</f>
        <v>#N/A</v>
      </c>
      <c r="AU708" s="61" t="e">
        <f t="shared" si="5161"/>
        <v>#N/A</v>
      </c>
      <c r="AV708" s="61" t="e">
        <f t="shared" si="4812"/>
        <v>#N/A</v>
      </c>
      <c r="AW708" s="61" t="e">
        <f t="shared" si="4813"/>
        <v>#N/A</v>
      </c>
      <c r="AX708" s="61" t="e">
        <f t="shared" si="4814"/>
        <v>#N/A</v>
      </c>
      <c r="AY708" s="61" t="e">
        <f t="shared" si="4815"/>
        <v>#N/A</v>
      </c>
      <c r="AZ708" s="62" t="e">
        <f t="shared" si="4816"/>
        <v>#N/A</v>
      </c>
      <c r="BB708" s="69" t="s">
        <v>811</v>
      </c>
      <c r="BC708" s="70" t="e">
        <f t="shared" si="4817"/>
        <v>#N/A</v>
      </c>
      <c r="BD708" s="70" t="e">
        <f t="shared" si="4818"/>
        <v>#N/A</v>
      </c>
      <c r="BE708" s="70" t="e">
        <f t="shared" si="4819"/>
        <v>#N/A</v>
      </c>
      <c r="BF708" s="70" t="e">
        <f t="shared" si="4820"/>
        <v>#N/A</v>
      </c>
      <c r="BG708" s="70" t="e">
        <f t="shared" si="4821"/>
        <v>#N/A</v>
      </c>
      <c r="BH708" s="70" t="e">
        <f t="shared" si="4822"/>
        <v>#N/A</v>
      </c>
      <c r="BI708" s="70" t="e">
        <f t="shared" si="4823"/>
        <v>#N/A</v>
      </c>
      <c r="BJ708" s="70" t="e">
        <f t="shared" si="4824"/>
        <v>#N/A</v>
      </c>
      <c r="BK708" s="70" t="e">
        <f t="shared" si="4825"/>
        <v>#N/A</v>
      </c>
      <c r="BL708" s="70" t="e">
        <f t="shared" si="4826"/>
        <v>#N/A</v>
      </c>
      <c r="BM708" s="70" t="e">
        <f t="shared" si="4827"/>
        <v>#N/A</v>
      </c>
      <c r="BN708" s="70" t="e">
        <f t="shared" si="4828"/>
        <v>#N/A</v>
      </c>
      <c r="BO708" s="70">
        <f t="shared" si="4829"/>
        <v>2450</v>
      </c>
      <c r="BP708" s="70">
        <f t="shared" si="4830"/>
        <v>2451</v>
      </c>
      <c r="BQ708" s="70">
        <f t="shared" si="4831"/>
        <v>3415</v>
      </c>
      <c r="BR708" s="70">
        <f t="shared" si="4832"/>
        <v>3417</v>
      </c>
      <c r="BS708" s="70" t="e">
        <f t="shared" si="4833"/>
        <v>#N/A</v>
      </c>
      <c r="BT708" s="70" t="e">
        <f t="shared" si="4834"/>
        <v>#N/A</v>
      </c>
      <c r="BU708" s="70" t="e">
        <f t="shared" si="4835"/>
        <v>#N/A</v>
      </c>
      <c r="BV708" s="70" t="e">
        <f t="shared" si="4836"/>
        <v>#N/A</v>
      </c>
      <c r="BW708" s="70" t="e">
        <f t="shared" si="4837"/>
        <v>#N/A</v>
      </c>
      <c r="BX708" s="70" t="e">
        <f t="shared" si="4838"/>
        <v>#N/A</v>
      </c>
      <c r="BY708" s="70" t="e">
        <f t="shared" si="4839"/>
        <v>#N/A</v>
      </c>
      <c r="BZ708" s="70" t="e">
        <f t="shared" si="4840"/>
        <v>#N/A</v>
      </c>
      <c r="CA708" s="70" t="e">
        <f t="shared" si="4841"/>
        <v>#N/A</v>
      </c>
      <c r="CB708" s="70" t="e">
        <f t="shared" si="4842"/>
        <v>#N/A</v>
      </c>
      <c r="CC708" s="70" t="e">
        <f t="shared" si="4843"/>
        <v>#N/A</v>
      </c>
      <c r="CD708" s="70" t="e">
        <f t="shared" si="4844"/>
        <v>#N/A</v>
      </c>
      <c r="CE708" s="70" t="e">
        <f t="shared" si="4845"/>
        <v>#N/A</v>
      </c>
      <c r="CF708" s="70" t="e">
        <f t="shared" si="4846"/>
        <v>#N/A</v>
      </c>
      <c r="CG708" s="70" t="e">
        <f t="shared" si="4847"/>
        <v>#N/A</v>
      </c>
      <c r="CH708" s="70" t="e">
        <f t="shared" si="4848"/>
        <v>#N/A</v>
      </c>
      <c r="CI708" s="70" t="e">
        <f t="shared" si="4849"/>
        <v>#N/A</v>
      </c>
      <c r="CJ708" s="70" t="e">
        <f t="shared" si="4850"/>
        <v>#N/A</v>
      </c>
      <c r="CK708" s="70" t="e">
        <f t="shared" si="4851"/>
        <v>#N/A</v>
      </c>
      <c r="CL708" s="71" t="e">
        <f t="shared" si="4852"/>
        <v>#N/A</v>
      </c>
    </row>
    <row r="709" spans="2:90" hidden="1" x14ac:dyDescent="0.4">
      <c r="B709" t="str">
        <f t="shared" si="5246"/>
        <v>2016埼玉ガス(株)</v>
      </c>
      <c r="C709" t="str">
        <f t="shared" si="5247"/>
        <v>2016埼玉ガス(株)</v>
      </c>
      <c r="D709">
        <v>2016</v>
      </c>
      <c r="E709">
        <v>2017</v>
      </c>
      <c r="G709" s="36" t="s">
        <v>376</v>
      </c>
      <c r="H709">
        <v>3.0000000000000001E-6</v>
      </c>
      <c r="J709">
        <v>5.1599999999999997E-4</v>
      </c>
      <c r="L709" s="57" t="s">
        <v>2410</v>
      </c>
      <c r="M709" s="58">
        <v>2016</v>
      </c>
      <c r="N709" s="59" t="s">
        <v>224</v>
      </c>
      <c r="P709" s="57" t="s">
        <v>812</v>
      </c>
      <c r="Q709" s="58" t="e">
        <f t="shared" ref="Q709:Q772" si="5254">MATCH(Q$2&amp;$P709,$L:$L,0)</f>
        <v>#N/A</v>
      </c>
      <c r="R709" s="58" t="e">
        <f t="shared" ref="R709:R772" si="5255">Q709+COUNTIF($L:$L,Q$2&amp;$P709)-1</f>
        <v>#N/A</v>
      </c>
      <c r="S709" s="58" t="e">
        <f t="shared" ref="S709:S772" si="5256">MATCH(S$2&amp;$P709,$L:$L,0)</f>
        <v>#N/A</v>
      </c>
      <c r="T709" s="58" t="e">
        <f t="shared" ref="T709:T772" si="5257">S709+COUNTIF($L:$L,S$2&amp;$P709)-1</f>
        <v>#N/A</v>
      </c>
      <c r="U709" s="58" t="e">
        <f t="shared" ref="U709:U772" si="5258">MATCH(U$2&amp;$P709,$L:$L,0)</f>
        <v>#N/A</v>
      </c>
      <c r="V709" s="58" t="e">
        <f t="shared" ref="V709:V772" si="5259">U709+COUNTIF($L:$L,U$2&amp;$P709)-1</f>
        <v>#N/A</v>
      </c>
      <c r="W709" s="58" t="e">
        <f t="shared" ref="W709:W772" si="5260">MATCH(W$2&amp;$P709,$L:$L,0)</f>
        <v>#N/A</v>
      </c>
      <c r="X709" s="58" t="e">
        <f t="shared" ref="X709:X772" si="5261">W709+COUNTIF($L:$L,W$2&amp;$P709)-1</f>
        <v>#N/A</v>
      </c>
      <c r="Y709" s="58" t="e">
        <f t="shared" ref="Y709:Y772" si="5262">MATCH(Y$2&amp;$P709,$L:$L,0)</f>
        <v>#N/A</v>
      </c>
      <c r="Z709" s="58" t="e">
        <f t="shared" ref="Z709:Z772" si="5263">Y709+COUNTIF($L:$L,Y$2&amp;$P709)-1</f>
        <v>#N/A</v>
      </c>
      <c r="AA709" s="58" t="e">
        <f t="shared" ref="AA709:AA772" si="5264">MATCH(AA$2&amp;$P709,$L:$L,0)</f>
        <v>#N/A</v>
      </c>
      <c r="AB709" s="58" t="e">
        <f t="shared" ref="AB709:AB772" si="5265">AA709+COUNTIF($L:$L,AA$2&amp;$P709)-1</f>
        <v>#N/A</v>
      </c>
      <c r="AC709" s="58">
        <f t="shared" ref="AC709:AC772" si="5266">MATCH(AC$2&amp;$P709,$L:$L,0)</f>
        <v>2004</v>
      </c>
      <c r="AD709" s="58">
        <f t="shared" ref="AD709:AD772" si="5267">AC709+COUNTIF($L:$L,AC$2&amp;$P709)-1</f>
        <v>2004</v>
      </c>
      <c r="AE709" s="58">
        <f t="shared" ref="AE709:AE772" si="5268">MATCH(AE$2&amp;$P709,$L:$L,0)</f>
        <v>2562</v>
      </c>
      <c r="AF709" s="58">
        <f t="shared" ref="AF709:AF772" si="5269">AE709+COUNTIF($L:$L,AE$2&amp;$P709)-1</f>
        <v>2562</v>
      </c>
      <c r="AG709" s="58" t="e">
        <f t="shared" ref="AG709:AG772" si="5270">MATCH(AG$3&amp;$P709,$L:$L,0)</f>
        <v>#N/A</v>
      </c>
      <c r="AH709" s="58" t="e">
        <f t="shared" ref="AH709:AH772" si="5271">AG709+COUNTIF($L:$L,AG$2&amp;$P709)-1</f>
        <v>#N/A</v>
      </c>
      <c r="AI709" s="58" t="e">
        <f t="shared" ref="AI709:AI724" si="5272">MATCH(AI$3&amp;$P709,$L:$L,0)</f>
        <v>#N/A</v>
      </c>
      <c r="AJ709" s="58" t="e">
        <f t="shared" ref="AJ709" si="5273">AI709+COUNTIF($L:$L,AI$2&amp;$P709)-1</f>
        <v>#N/A</v>
      </c>
      <c r="AK709" s="58" t="e">
        <f t="shared" ref="AK709:AK724" si="5274">MATCH(AK$3&amp;$P709,$L:$L,0)</f>
        <v>#N/A</v>
      </c>
      <c r="AL709" s="58" t="e">
        <f t="shared" ref="AL709" si="5275">AK709+COUNTIF($L:$L,AK$2&amp;$P709)-1</f>
        <v>#N/A</v>
      </c>
      <c r="AM709" s="58" t="e">
        <f t="shared" ref="AM709:AM724" si="5276">MATCH(AM$3&amp;$P709,$L:$L,0)</f>
        <v>#N/A</v>
      </c>
      <c r="AN709" s="58" t="e">
        <f t="shared" ref="AN709" si="5277">AM709+COUNTIF($L:$L,AM$2&amp;$P709)-1</f>
        <v>#N/A</v>
      </c>
      <c r="AO709" s="58" t="e">
        <f t="shared" ref="AO709:AO724" si="5278">MATCH(AO$3&amp;$P709,$L:$L,0)</f>
        <v>#N/A</v>
      </c>
      <c r="AP709" s="58" t="e">
        <f t="shared" ref="AP709" si="5279">AO709+COUNTIF($L:$L,AO$2&amp;$P709)-1</f>
        <v>#N/A</v>
      </c>
      <c r="AQ709" s="58" t="e">
        <f t="shared" ref="AQ709:AQ724" si="5280">MATCH(AQ$3&amp;$P709,$L:$L,0)</f>
        <v>#N/A</v>
      </c>
      <c r="AR709" s="58" t="e">
        <f t="shared" ref="AR709" si="5281">AQ709+COUNTIF($L:$L,AQ$2&amp;$P709)-1</f>
        <v>#N/A</v>
      </c>
      <c r="AS709" s="58" t="e">
        <f t="shared" ref="AS709:AS724" si="5282">MATCH(AS$3&amp;$P709,$L:$L,0)</f>
        <v>#N/A</v>
      </c>
      <c r="AT709" s="58" t="e">
        <f t="shared" ref="AT709" si="5283">AS709+COUNTIF($L:$L,AS$2&amp;$P709)-1</f>
        <v>#N/A</v>
      </c>
      <c r="AU709" s="58" t="e">
        <f t="shared" ref="AU709:AU724" si="5284">MATCH(AU$3&amp;$P709,$L:$L,0)</f>
        <v>#N/A</v>
      </c>
      <c r="AV709" s="58" t="e">
        <f t="shared" ref="AV709:AV772" si="5285">AU709+COUNTIF($L:$L,AU$2&amp;$P709)-1</f>
        <v>#N/A</v>
      </c>
      <c r="AW709" s="58" t="e">
        <f t="shared" ref="AW709:AW772" si="5286">MATCH(AW$3&amp;$P709,$L:$L,0)</f>
        <v>#N/A</v>
      </c>
      <c r="AX709" s="58" t="e">
        <f t="shared" ref="AX709:AX772" si="5287">AW709+COUNTIF($L:$L,AW$2&amp;$P709)-1</f>
        <v>#N/A</v>
      </c>
      <c r="AY709" s="58" t="e">
        <f t="shared" ref="AY709:AY772" si="5288">MATCH(AY$3&amp;$P709,$L:$L,0)</f>
        <v>#N/A</v>
      </c>
      <c r="AZ709" s="59" t="e">
        <f t="shared" ref="AZ709:AZ772" si="5289">AY709+COUNTIF($L:$L,AY$2&amp;$P709)-1</f>
        <v>#N/A</v>
      </c>
      <c r="BB709" s="66" t="s">
        <v>812</v>
      </c>
      <c r="BC709" s="67" t="e">
        <f t="shared" ref="BC709:BC772" si="5290">MATCH(BC$2&amp;$P709,$C:$C,0)</f>
        <v>#N/A</v>
      </c>
      <c r="BD709" s="67" t="e">
        <f t="shared" ref="BD709:BD772" si="5291">BC709+COUNTIF($C:$C,BC$2&amp;$P709)-1</f>
        <v>#N/A</v>
      </c>
      <c r="BE709" s="67" t="e">
        <f t="shared" ref="BE709:BE772" si="5292">MATCH(BE$2&amp;$P709,$C:$C,0)</f>
        <v>#N/A</v>
      </c>
      <c r="BF709" s="67" t="e">
        <f t="shared" ref="BF709:BF772" si="5293">BE709+COUNTIF($C:$C,BE$2&amp;$P709)-1</f>
        <v>#N/A</v>
      </c>
      <c r="BG709" s="67" t="e">
        <f t="shared" ref="BG709:BG772" si="5294">MATCH(BG$2&amp;$P709,$C:$C,0)</f>
        <v>#N/A</v>
      </c>
      <c r="BH709" s="67" t="e">
        <f t="shared" ref="BH709:BH772" si="5295">BG709+COUNTIF($C:$C,BG$2&amp;$P709)-1</f>
        <v>#N/A</v>
      </c>
      <c r="BI709" s="67" t="e">
        <f t="shared" ref="BI709:BI772" si="5296">MATCH(BI$2&amp;$P709,$C:$C,0)</f>
        <v>#N/A</v>
      </c>
      <c r="BJ709" s="67" t="e">
        <f t="shared" ref="BJ709:BJ772" si="5297">BI709+COUNTIF($C:$C,BI$2&amp;$P709)-1</f>
        <v>#N/A</v>
      </c>
      <c r="BK709" s="67" t="e">
        <f t="shared" ref="BK709:BK772" si="5298">MATCH(BK$2&amp;$P709,$C:$C,0)</f>
        <v>#N/A</v>
      </c>
      <c r="BL709" s="67" t="e">
        <f t="shared" ref="BL709:BL772" si="5299">BK709+COUNTIF($C:$C,BK$2&amp;$P709)-1</f>
        <v>#N/A</v>
      </c>
      <c r="BM709" s="67" t="e">
        <f t="shared" ref="BM709:BM772" si="5300">MATCH(BM$2&amp;$P709,$C:$C,0)</f>
        <v>#N/A</v>
      </c>
      <c r="BN709" s="67" t="e">
        <f t="shared" ref="BN709:BN772" si="5301">BM709+COUNTIF($C:$C,BM$2&amp;$P709)-1</f>
        <v>#N/A</v>
      </c>
      <c r="BO709" s="67">
        <f t="shared" ref="BO709:BO772" si="5302">MATCH(BO$2&amp;$P709,$C:$C,0)</f>
        <v>2497</v>
      </c>
      <c r="BP709" s="67">
        <f t="shared" ref="BP709:BP772" si="5303">BO709+COUNTIF($C:$C,BO$2&amp;$P709)-1</f>
        <v>2497</v>
      </c>
      <c r="BQ709" s="67">
        <f t="shared" ref="BQ709:BQ772" si="5304">MATCH(BQ$2&amp;$P709,$C:$C,0)</f>
        <v>3471</v>
      </c>
      <c r="BR709" s="67">
        <f t="shared" ref="BR709:BR772" si="5305">BQ709+COUNTIF($C:$C,BQ$2&amp;$P709)-1</f>
        <v>3471</v>
      </c>
      <c r="BS709" s="67" t="e">
        <f t="shared" ref="BS709:BS772" si="5306">MATCH(BS$3&amp;$P709,$C:$C,0)</f>
        <v>#N/A</v>
      </c>
      <c r="BT709" s="67" t="e">
        <f t="shared" ref="BT709:BT772" si="5307">BS709+COUNTIF($C:$C,BS$2&amp;$P709)-1</f>
        <v>#N/A</v>
      </c>
      <c r="BU709" s="67" t="e">
        <f t="shared" ref="BU709:BU772" si="5308">MATCH(BU$3&amp;$P709,$C:$C,0)</f>
        <v>#N/A</v>
      </c>
      <c r="BV709" s="67" t="e">
        <f t="shared" ref="BV709:BV772" si="5309">BU709+COUNTIF($C:$C,BU$2&amp;$P709)-1</f>
        <v>#N/A</v>
      </c>
      <c r="BW709" s="67" t="e">
        <f t="shared" ref="BW709:BW772" si="5310">MATCH(BW$3&amp;$P709,$C:$C,0)</f>
        <v>#N/A</v>
      </c>
      <c r="BX709" s="67" t="e">
        <f t="shared" ref="BX709:BX772" si="5311">BW709+COUNTIF($C:$C,BW$2&amp;$P709)-1</f>
        <v>#N/A</v>
      </c>
      <c r="BY709" s="67" t="e">
        <f t="shared" ref="BY709:BY772" si="5312">MATCH(BY$3&amp;$P709,$C:$C,0)</f>
        <v>#N/A</v>
      </c>
      <c r="BZ709" s="67" t="e">
        <f t="shared" ref="BZ709:BZ772" si="5313">BY709+COUNTIF($C:$C,BY$2&amp;$P709)-1</f>
        <v>#N/A</v>
      </c>
      <c r="CA709" s="67" t="e">
        <f t="shared" ref="CA709:CA772" si="5314">MATCH(CA$3&amp;$P709,$C:$C,0)</f>
        <v>#N/A</v>
      </c>
      <c r="CB709" s="67" t="e">
        <f t="shared" ref="CB709:CB772" si="5315">CA709+COUNTIF($C:$C,CA$2&amp;$P709)-1</f>
        <v>#N/A</v>
      </c>
      <c r="CC709" s="67" t="e">
        <f t="shared" ref="CC709:CC772" si="5316">MATCH(CC$3&amp;$P709,$C:$C,0)</f>
        <v>#N/A</v>
      </c>
      <c r="CD709" s="67" t="e">
        <f t="shared" ref="CD709:CD772" si="5317">CC709+COUNTIF($C:$C,CC$2&amp;$P709)-1</f>
        <v>#N/A</v>
      </c>
      <c r="CE709" s="67" t="e">
        <f t="shared" ref="CE709:CE772" si="5318">MATCH(CE$3&amp;$P709,$C:$C,0)</f>
        <v>#N/A</v>
      </c>
      <c r="CF709" s="67" t="e">
        <f t="shared" ref="CF709:CF772" si="5319">CE709+COUNTIF($C:$C,CE$2&amp;$P709)-1</f>
        <v>#N/A</v>
      </c>
      <c r="CG709" s="67" t="e">
        <f t="shared" ref="CG709:CG772" si="5320">MATCH(CG$3&amp;$P709,$C:$C,0)</f>
        <v>#N/A</v>
      </c>
      <c r="CH709" s="67" t="e">
        <f t="shared" ref="CH709:CH772" si="5321">CG709+COUNTIF($C:$C,CG$2&amp;$P709)-1</f>
        <v>#N/A</v>
      </c>
      <c r="CI709" s="67" t="e">
        <f t="shared" ref="CI709:CI772" si="5322">MATCH(CI$3&amp;$P709,$C:$C,0)</f>
        <v>#N/A</v>
      </c>
      <c r="CJ709" s="67" t="e">
        <f t="shared" ref="CJ709:CJ772" si="5323">CI709+COUNTIF($C:$C,CI$2&amp;$P709)-1</f>
        <v>#N/A</v>
      </c>
      <c r="CK709" s="67" t="e">
        <f t="shared" ref="CK709:CK772" si="5324">MATCH(CK$3&amp;$P709,$C:$C,0)</f>
        <v>#N/A</v>
      </c>
      <c r="CL709" s="68" t="e">
        <f t="shared" ref="CL709:CL772" si="5325">CK709+COUNTIF($C:$C,CK$2&amp;$P709)-1</f>
        <v>#N/A</v>
      </c>
    </row>
    <row r="710" spans="2:90" hidden="1" x14ac:dyDescent="0.4">
      <c r="B710" t="str">
        <f t="shared" si="5246"/>
        <v>2016宮崎パワーライン(株)</v>
      </c>
      <c r="C710" t="str">
        <f t="shared" si="5247"/>
        <v>2016宮崎パワーライン(株)</v>
      </c>
      <c r="D710">
        <v>2016</v>
      </c>
      <c r="E710">
        <v>2017</v>
      </c>
      <c r="G710" s="36" t="s">
        <v>377</v>
      </c>
      <c r="H710">
        <v>5.3200000000000003E-4</v>
      </c>
      <c r="J710">
        <v>4.95E-4</v>
      </c>
      <c r="L710" s="60" t="s">
        <v>2411</v>
      </c>
      <c r="M710" s="61">
        <v>2016</v>
      </c>
      <c r="N710" s="62" t="s">
        <v>234</v>
      </c>
      <c r="P710" s="60" t="s">
        <v>813</v>
      </c>
      <c r="Q710" s="61" t="e">
        <f t="shared" si="5254"/>
        <v>#N/A</v>
      </c>
      <c r="R710" s="61" t="e">
        <f t="shared" si="5255"/>
        <v>#N/A</v>
      </c>
      <c r="S710" s="61" t="e">
        <f t="shared" si="5256"/>
        <v>#N/A</v>
      </c>
      <c r="T710" s="61" t="e">
        <f t="shared" si="5257"/>
        <v>#N/A</v>
      </c>
      <c r="U710" s="61" t="e">
        <f t="shared" si="5258"/>
        <v>#N/A</v>
      </c>
      <c r="V710" s="61" t="e">
        <f t="shared" si="5259"/>
        <v>#N/A</v>
      </c>
      <c r="W710" s="61" t="e">
        <f t="shared" si="5260"/>
        <v>#N/A</v>
      </c>
      <c r="X710" s="61" t="e">
        <f t="shared" si="5261"/>
        <v>#N/A</v>
      </c>
      <c r="Y710" s="61" t="e">
        <f t="shared" si="5262"/>
        <v>#N/A</v>
      </c>
      <c r="Z710" s="61" t="e">
        <f t="shared" si="5263"/>
        <v>#N/A</v>
      </c>
      <c r="AA710" s="61" t="e">
        <f t="shared" si="5264"/>
        <v>#N/A</v>
      </c>
      <c r="AB710" s="61" t="e">
        <f t="shared" si="5265"/>
        <v>#N/A</v>
      </c>
      <c r="AC710" s="61">
        <f t="shared" si="5266"/>
        <v>2007</v>
      </c>
      <c r="AD710" s="61">
        <f t="shared" si="5267"/>
        <v>2007</v>
      </c>
      <c r="AE710" s="61" t="e">
        <f t="shared" si="5268"/>
        <v>#N/A</v>
      </c>
      <c r="AF710" s="61" t="e">
        <f t="shared" si="5269"/>
        <v>#N/A</v>
      </c>
      <c r="AG710" s="61" t="e">
        <f t="shared" si="5270"/>
        <v>#N/A</v>
      </c>
      <c r="AH710" s="61" t="e">
        <f t="shared" si="5271"/>
        <v>#N/A</v>
      </c>
      <c r="AI710" s="61" t="e">
        <f t="shared" si="5272"/>
        <v>#N/A</v>
      </c>
      <c r="AJ710" s="61" t="e">
        <f t="shared" ref="AJ710" si="5326">AI710+COUNTIF($L:$L,AI$2&amp;$P710)-1</f>
        <v>#N/A</v>
      </c>
      <c r="AK710" s="61" t="e">
        <f t="shared" si="5274"/>
        <v>#N/A</v>
      </c>
      <c r="AL710" s="61" t="e">
        <f t="shared" ref="AL710" si="5327">AK710+COUNTIF($L:$L,AK$2&amp;$P710)-1</f>
        <v>#N/A</v>
      </c>
      <c r="AM710" s="61" t="e">
        <f t="shared" si="5276"/>
        <v>#N/A</v>
      </c>
      <c r="AN710" s="61" t="e">
        <f t="shared" ref="AN710" si="5328">AM710+COUNTIF($L:$L,AM$2&amp;$P710)-1</f>
        <v>#N/A</v>
      </c>
      <c r="AO710" s="61" t="e">
        <f t="shared" si="5278"/>
        <v>#N/A</v>
      </c>
      <c r="AP710" s="61" t="e">
        <f t="shared" ref="AP710" si="5329">AO710+COUNTIF($L:$L,AO$2&amp;$P710)-1</f>
        <v>#N/A</v>
      </c>
      <c r="AQ710" s="61" t="e">
        <f t="shared" si="5280"/>
        <v>#N/A</v>
      </c>
      <c r="AR710" s="61" t="e">
        <f t="shared" ref="AR710" si="5330">AQ710+COUNTIF($L:$L,AQ$2&amp;$P710)-1</f>
        <v>#N/A</v>
      </c>
      <c r="AS710" s="61" t="e">
        <f t="shared" si="5282"/>
        <v>#N/A</v>
      </c>
      <c r="AT710" s="61" t="e">
        <f t="shared" ref="AT710" si="5331">AS710+COUNTIF($L:$L,AS$2&amp;$P710)-1</f>
        <v>#N/A</v>
      </c>
      <c r="AU710" s="61" t="e">
        <f t="shared" si="5284"/>
        <v>#N/A</v>
      </c>
      <c r="AV710" s="61" t="e">
        <f t="shared" si="5285"/>
        <v>#N/A</v>
      </c>
      <c r="AW710" s="61" t="e">
        <f t="shared" si="5286"/>
        <v>#N/A</v>
      </c>
      <c r="AX710" s="61" t="e">
        <f t="shared" si="5287"/>
        <v>#N/A</v>
      </c>
      <c r="AY710" s="61" t="e">
        <f t="shared" si="5288"/>
        <v>#N/A</v>
      </c>
      <c r="AZ710" s="62" t="e">
        <f t="shared" si="5289"/>
        <v>#N/A</v>
      </c>
      <c r="BB710" s="69" t="s">
        <v>813</v>
      </c>
      <c r="BC710" s="70" t="e">
        <f t="shared" si="5290"/>
        <v>#N/A</v>
      </c>
      <c r="BD710" s="70" t="e">
        <f t="shared" si="5291"/>
        <v>#N/A</v>
      </c>
      <c r="BE710" s="70" t="e">
        <f t="shared" si="5292"/>
        <v>#N/A</v>
      </c>
      <c r="BF710" s="70" t="e">
        <f t="shared" si="5293"/>
        <v>#N/A</v>
      </c>
      <c r="BG710" s="70" t="e">
        <f t="shared" si="5294"/>
        <v>#N/A</v>
      </c>
      <c r="BH710" s="70" t="e">
        <f t="shared" si="5295"/>
        <v>#N/A</v>
      </c>
      <c r="BI710" s="70" t="e">
        <f t="shared" si="5296"/>
        <v>#N/A</v>
      </c>
      <c r="BJ710" s="70" t="e">
        <f t="shared" si="5297"/>
        <v>#N/A</v>
      </c>
      <c r="BK710" s="70" t="e">
        <f t="shared" si="5298"/>
        <v>#N/A</v>
      </c>
      <c r="BL710" s="70" t="e">
        <f t="shared" si="5299"/>
        <v>#N/A</v>
      </c>
      <c r="BM710" s="70" t="e">
        <f t="shared" si="5300"/>
        <v>#N/A</v>
      </c>
      <c r="BN710" s="70" t="e">
        <f t="shared" si="5301"/>
        <v>#N/A</v>
      </c>
      <c r="BO710" s="70">
        <f t="shared" si="5302"/>
        <v>2500</v>
      </c>
      <c r="BP710" s="70">
        <f t="shared" si="5303"/>
        <v>2502</v>
      </c>
      <c r="BQ710" s="70" t="e">
        <f t="shared" si="5304"/>
        <v>#N/A</v>
      </c>
      <c r="BR710" s="70" t="e">
        <f t="shared" si="5305"/>
        <v>#N/A</v>
      </c>
      <c r="BS710" s="70" t="e">
        <f t="shared" si="5306"/>
        <v>#N/A</v>
      </c>
      <c r="BT710" s="70" t="e">
        <f t="shared" si="5307"/>
        <v>#N/A</v>
      </c>
      <c r="BU710" s="70" t="e">
        <f t="shared" si="5308"/>
        <v>#N/A</v>
      </c>
      <c r="BV710" s="70" t="e">
        <f t="shared" si="5309"/>
        <v>#N/A</v>
      </c>
      <c r="BW710" s="70" t="e">
        <f t="shared" si="5310"/>
        <v>#N/A</v>
      </c>
      <c r="BX710" s="70" t="e">
        <f t="shared" si="5311"/>
        <v>#N/A</v>
      </c>
      <c r="BY710" s="70" t="e">
        <f t="shared" si="5312"/>
        <v>#N/A</v>
      </c>
      <c r="BZ710" s="70" t="e">
        <f t="shared" si="5313"/>
        <v>#N/A</v>
      </c>
      <c r="CA710" s="70" t="e">
        <f t="shared" si="5314"/>
        <v>#N/A</v>
      </c>
      <c r="CB710" s="70" t="e">
        <f t="shared" si="5315"/>
        <v>#N/A</v>
      </c>
      <c r="CC710" s="70" t="e">
        <f t="shared" si="5316"/>
        <v>#N/A</v>
      </c>
      <c r="CD710" s="70" t="e">
        <f t="shared" si="5317"/>
        <v>#N/A</v>
      </c>
      <c r="CE710" s="70" t="e">
        <f t="shared" si="5318"/>
        <v>#N/A</v>
      </c>
      <c r="CF710" s="70" t="e">
        <f t="shared" si="5319"/>
        <v>#N/A</v>
      </c>
      <c r="CG710" s="70" t="e">
        <f t="shared" si="5320"/>
        <v>#N/A</v>
      </c>
      <c r="CH710" s="70" t="e">
        <f t="shared" si="5321"/>
        <v>#N/A</v>
      </c>
      <c r="CI710" s="70" t="e">
        <f t="shared" si="5322"/>
        <v>#N/A</v>
      </c>
      <c r="CJ710" s="70" t="e">
        <f t="shared" si="5323"/>
        <v>#N/A</v>
      </c>
      <c r="CK710" s="70" t="e">
        <f t="shared" si="5324"/>
        <v>#N/A</v>
      </c>
      <c r="CL710" s="71" t="e">
        <f t="shared" si="5325"/>
        <v>#N/A</v>
      </c>
    </row>
    <row r="711" spans="2:90" hidden="1" x14ac:dyDescent="0.4">
      <c r="B711" t="str">
        <f t="shared" si="5246"/>
        <v>2016緑新電力(株)</v>
      </c>
      <c r="C711" t="str">
        <f t="shared" si="5247"/>
        <v>2016緑新電力(株)</v>
      </c>
      <c r="D711">
        <v>2016</v>
      </c>
      <c r="E711">
        <v>2017</v>
      </c>
      <c r="G711" s="36" t="s">
        <v>378</v>
      </c>
      <c r="H711">
        <v>6.7100000000000005E-4</v>
      </c>
      <c r="J711">
        <v>4.9600000000000002E-4</v>
      </c>
      <c r="L711" s="57" t="s">
        <v>2412</v>
      </c>
      <c r="M711" s="58">
        <v>2016</v>
      </c>
      <c r="N711" s="59" t="s">
        <v>401</v>
      </c>
      <c r="P711" s="57" t="s">
        <v>814</v>
      </c>
      <c r="Q711" s="58" t="e">
        <f t="shared" si="5254"/>
        <v>#N/A</v>
      </c>
      <c r="R711" s="58" t="e">
        <f t="shared" si="5255"/>
        <v>#N/A</v>
      </c>
      <c r="S711" s="58" t="e">
        <f t="shared" si="5256"/>
        <v>#N/A</v>
      </c>
      <c r="T711" s="58" t="e">
        <f t="shared" si="5257"/>
        <v>#N/A</v>
      </c>
      <c r="U711" s="58" t="e">
        <f t="shared" si="5258"/>
        <v>#N/A</v>
      </c>
      <c r="V711" s="58" t="e">
        <f t="shared" si="5259"/>
        <v>#N/A</v>
      </c>
      <c r="W711" s="58" t="e">
        <f t="shared" si="5260"/>
        <v>#N/A</v>
      </c>
      <c r="X711" s="58" t="e">
        <f t="shared" si="5261"/>
        <v>#N/A</v>
      </c>
      <c r="Y711" s="58" t="e">
        <f t="shared" si="5262"/>
        <v>#N/A</v>
      </c>
      <c r="Z711" s="58" t="e">
        <f t="shared" si="5263"/>
        <v>#N/A</v>
      </c>
      <c r="AA711" s="58" t="e">
        <f t="shared" si="5264"/>
        <v>#N/A</v>
      </c>
      <c r="AB711" s="58" t="e">
        <f t="shared" si="5265"/>
        <v>#N/A</v>
      </c>
      <c r="AC711" s="58">
        <f t="shared" si="5266"/>
        <v>2013</v>
      </c>
      <c r="AD711" s="58">
        <f t="shared" si="5267"/>
        <v>2013</v>
      </c>
      <c r="AE711" s="58">
        <f t="shared" si="5268"/>
        <v>2570</v>
      </c>
      <c r="AF711" s="58">
        <f t="shared" si="5269"/>
        <v>2570</v>
      </c>
      <c r="AG711" s="58" t="e">
        <f t="shared" si="5270"/>
        <v>#N/A</v>
      </c>
      <c r="AH711" s="58" t="e">
        <f t="shared" si="5271"/>
        <v>#N/A</v>
      </c>
      <c r="AI711" s="58" t="e">
        <f t="shared" si="5272"/>
        <v>#N/A</v>
      </c>
      <c r="AJ711" s="58" t="e">
        <f t="shared" ref="AJ711" si="5332">AI711+COUNTIF($L:$L,AI$2&amp;$P711)-1</f>
        <v>#N/A</v>
      </c>
      <c r="AK711" s="58" t="e">
        <f t="shared" si="5274"/>
        <v>#N/A</v>
      </c>
      <c r="AL711" s="58" t="e">
        <f t="shared" ref="AL711" si="5333">AK711+COUNTIF($L:$L,AK$2&amp;$P711)-1</f>
        <v>#N/A</v>
      </c>
      <c r="AM711" s="58" t="e">
        <f t="shared" si="5276"/>
        <v>#N/A</v>
      </c>
      <c r="AN711" s="58" t="e">
        <f t="shared" ref="AN711" si="5334">AM711+COUNTIF($L:$L,AM$2&amp;$P711)-1</f>
        <v>#N/A</v>
      </c>
      <c r="AO711" s="58" t="e">
        <f t="shared" si="5278"/>
        <v>#N/A</v>
      </c>
      <c r="AP711" s="58" t="e">
        <f t="shared" ref="AP711" si="5335">AO711+COUNTIF($L:$L,AO$2&amp;$P711)-1</f>
        <v>#N/A</v>
      </c>
      <c r="AQ711" s="58" t="e">
        <f t="shared" si="5280"/>
        <v>#N/A</v>
      </c>
      <c r="AR711" s="58" t="e">
        <f t="shared" ref="AR711" si="5336">AQ711+COUNTIF($L:$L,AQ$2&amp;$P711)-1</f>
        <v>#N/A</v>
      </c>
      <c r="AS711" s="58" t="e">
        <f t="shared" si="5282"/>
        <v>#N/A</v>
      </c>
      <c r="AT711" s="58" t="e">
        <f t="shared" ref="AT711" si="5337">AS711+COUNTIF($L:$L,AS$2&amp;$P711)-1</f>
        <v>#N/A</v>
      </c>
      <c r="AU711" s="58" t="e">
        <f t="shared" si="5284"/>
        <v>#N/A</v>
      </c>
      <c r="AV711" s="58" t="e">
        <f t="shared" si="5285"/>
        <v>#N/A</v>
      </c>
      <c r="AW711" s="58" t="e">
        <f t="shared" si="5286"/>
        <v>#N/A</v>
      </c>
      <c r="AX711" s="58" t="e">
        <f t="shared" si="5287"/>
        <v>#N/A</v>
      </c>
      <c r="AY711" s="58" t="e">
        <f t="shared" si="5288"/>
        <v>#N/A</v>
      </c>
      <c r="AZ711" s="59" t="e">
        <f t="shared" si="5289"/>
        <v>#N/A</v>
      </c>
      <c r="BB711" s="66" t="s">
        <v>814</v>
      </c>
      <c r="BC711" s="67" t="e">
        <f t="shared" si="5290"/>
        <v>#N/A</v>
      </c>
      <c r="BD711" s="67" t="e">
        <f t="shared" si="5291"/>
        <v>#N/A</v>
      </c>
      <c r="BE711" s="67" t="e">
        <f t="shared" si="5292"/>
        <v>#N/A</v>
      </c>
      <c r="BF711" s="67" t="e">
        <f t="shared" si="5293"/>
        <v>#N/A</v>
      </c>
      <c r="BG711" s="67" t="e">
        <f t="shared" si="5294"/>
        <v>#N/A</v>
      </c>
      <c r="BH711" s="67" t="e">
        <f t="shared" si="5295"/>
        <v>#N/A</v>
      </c>
      <c r="BI711" s="67" t="e">
        <f t="shared" si="5296"/>
        <v>#N/A</v>
      </c>
      <c r="BJ711" s="67" t="e">
        <f t="shared" si="5297"/>
        <v>#N/A</v>
      </c>
      <c r="BK711" s="67" t="e">
        <f t="shared" si="5298"/>
        <v>#N/A</v>
      </c>
      <c r="BL711" s="67" t="e">
        <f t="shared" si="5299"/>
        <v>#N/A</v>
      </c>
      <c r="BM711" s="67" t="e">
        <f t="shared" si="5300"/>
        <v>#N/A</v>
      </c>
      <c r="BN711" s="67" t="e">
        <f t="shared" si="5301"/>
        <v>#N/A</v>
      </c>
      <c r="BO711" s="67">
        <f t="shared" si="5302"/>
        <v>2514</v>
      </c>
      <c r="BP711" s="67">
        <f t="shared" si="5303"/>
        <v>2514</v>
      </c>
      <c r="BQ711" s="67">
        <f t="shared" si="5304"/>
        <v>3485</v>
      </c>
      <c r="BR711" s="67">
        <f t="shared" si="5305"/>
        <v>3485</v>
      </c>
      <c r="BS711" s="67" t="e">
        <f t="shared" si="5306"/>
        <v>#N/A</v>
      </c>
      <c r="BT711" s="67" t="e">
        <f t="shared" si="5307"/>
        <v>#N/A</v>
      </c>
      <c r="BU711" s="67" t="e">
        <f t="shared" si="5308"/>
        <v>#N/A</v>
      </c>
      <c r="BV711" s="67" t="e">
        <f t="shared" si="5309"/>
        <v>#N/A</v>
      </c>
      <c r="BW711" s="67" t="e">
        <f t="shared" si="5310"/>
        <v>#N/A</v>
      </c>
      <c r="BX711" s="67" t="e">
        <f t="shared" si="5311"/>
        <v>#N/A</v>
      </c>
      <c r="BY711" s="67" t="e">
        <f t="shared" si="5312"/>
        <v>#N/A</v>
      </c>
      <c r="BZ711" s="67" t="e">
        <f t="shared" si="5313"/>
        <v>#N/A</v>
      </c>
      <c r="CA711" s="67" t="e">
        <f t="shared" si="5314"/>
        <v>#N/A</v>
      </c>
      <c r="CB711" s="67" t="e">
        <f t="shared" si="5315"/>
        <v>#N/A</v>
      </c>
      <c r="CC711" s="67" t="e">
        <f t="shared" si="5316"/>
        <v>#N/A</v>
      </c>
      <c r="CD711" s="67" t="e">
        <f t="shared" si="5317"/>
        <v>#N/A</v>
      </c>
      <c r="CE711" s="67" t="e">
        <f t="shared" si="5318"/>
        <v>#N/A</v>
      </c>
      <c r="CF711" s="67" t="e">
        <f t="shared" si="5319"/>
        <v>#N/A</v>
      </c>
      <c r="CG711" s="67" t="e">
        <f t="shared" si="5320"/>
        <v>#N/A</v>
      </c>
      <c r="CH711" s="67" t="e">
        <f t="shared" si="5321"/>
        <v>#N/A</v>
      </c>
      <c r="CI711" s="67" t="e">
        <f t="shared" si="5322"/>
        <v>#N/A</v>
      </c>
      <c r="CJ711" s="67" t="e">
        <f t="shared" si="5323"/>
        <v>#N/A</v>
      </c>
      <c r="CK711" s="67" t="e">
        <f t="shared" si="5324"/>
        <v>#N/A</v>
      </c>
      <c r="CL711" s="68" t="e">
        <f t="shared" si="5325"/>
        <v>#N/A</v>
      </c>
    </row>
    <row r="712" spans="2:90" hidden="1" x14ac:dyDescent="0.4">
      <c r="B712" t="str">
        <f t="shared" si="5246"/>
        <v>2016(株)ＵＳＥＮ　ＮＥＴＷＯＲＫＳ(旧：(株)Ｕ－ＮＥＸＴ)</v>
      </c>
      <c r="C712" t="str">
        <f t="shared" si="5247"/>
        <v>2016(株)ＵＳＥＮ　ＮＥＴＷＯＲＫＳ(旧：(株)Ｕ－ＮＥＸＴ)</v>
      </c>
      <c r="D712">
        <v>2016</v>
      </c>
      <c r="E712">
        <v>2017</v>
      </c>
      <c r="G712" s="36" t="s">
        <v>478</v>
      </c>
      <c r="H712">
        <v>5.4300000000000008E-4</v>
      </c>
      <c r="J712">
        <v>6.3500000000000004E-4</v>
      </c>
      <c r="L712" s="60" t="s">
        <v>2413</v>
      </c>
      <c r="M712" s="61">
        <v>2016</v>
      </c>
      <c r="N712" s="62" t="s">
        <v>243</v>
      </c>
      <c r="P712" s="60" t="s">
        <v>815</v>
      </c>
      <c r="Q712" s="61" t="e">
        <f t="shared" si="5254"/>
        <v>#N/A</v>
      </c>
      <c r="R712" s="61" t="e">
        <f t="shared" si="5255"/>
        <v>#N/A</v>
      </c>
      <c r="S712" s="61" t="e">
        <f t="shared" si="5256"/>
        <v>#N/A</v>
      </c>
      <c r="T712" s="61" t="e">
        <f t="shared" si="5257"/>
        <v>#N/A</v>
      </c>
      <c r="U712" s="61" t="e">
        <f t="shared" si="5258"/>
        <v>#N/A</v>
      </c>
      <c r="V712" s="61" t="e">
        <f t="shared" si="5259"/>
        <v>#N/A</v>
      </c>
      <c r="W712" s="61" t="e">
        <f t="shared" si="5260"/>
        <v>#N/A</v>
      </c>
      <c r="X712" s="61" t="e">
        <f t="shared" si="5261"/>
        <v>#N/A</v>
      </c>
      <c r="Y712" s="61" t="e">
        <f t="shared" si="5262"/>
        <v>#N/A</v>
      </c>
      <c r="Z712" s="61" t="e">
        <f t="shared" si="5263"/>
        <v>#N/A</v>
      </c>
      <c r="AA712" s="61" t="e">
        <f t="shared" si="5264"/>
        <v>#N/A</v>
      </c>
      <c r="AB712" s="61" t="e">
        <f t="shared" si="5265"/>
        <v>#N/A</v>
      </c>
      <c r="AC712" s="61">
        <f t="shared" si="5266"/>
        <v>2018</v>
      </c>
      <c r="AD712" s="61">
        <f t="shared" si="5267"/>
        <v>2018</v>
      </c>
      <c r="AE712" s="61" t="e">
        <f t="shared" si="5268"/>
        <v>#N/A</v>
      </c>
      <c r="AF712" s="61" t="e">
        <f t="shared" si="5269"/>
        <v>#N/A</v>
      </c>
      <c r="AG712" s="61" t="e">
        <f t="shared" si="5270"/>
        <v>#N/A</v>
      </c>
      <c r="AH712" s="61" t="e">
        <f t="shared" si="5271"/>
        <v>#N/A</v>
      </c>
      <c r="AI712" s="61" t="e">
        <f t="shared" si="5272"/>
        <v>#N/A</v>
      </c>
      <c r="AJ712" s="61" t="e">
        <f t="shared" ref="AJ712" si="5338">AI712+COUNTIF($L:$L,AI$2&amp;$P712)-1</f>
        <v>#N/A</v>
      </c>
      <c r="AK712" s="61" t="e">
        <f t="shared" si="5274"/>
        <v>#N/A</v>
      </c>
      <c r="AL712" s="61" t="e">
        <f t="shared" ref="AL712" si="5339">AK712+COUNTIF($L:$L,AK$2&amp;$P712)-1</f>
        <v>#N/A</v>
      </c>
      <c r="AM712" s="61" t="e">
        <f t="shared" si="5276"/>
        <v>#N/A</v>
      </c>
      <c r="AN712" s="61" t="e">
        <f t="shared" ref="AN712" si="5340">AM712+COUNTIF($L:$L,AM$2&amp;$P712)-1</f>
        <v>#N/A</v>
      </c>
      <c r="AO712" s="61" t="e">
        <f t="shared" si="5278"/>
        <v>#N/A</v>
      </c>
      <c r="AP712" s="61" t="e">
        <f t="shared" ref="AP712" si="5341">AO712+COUNTIF($L:$L,AO$2&amp;$P712)-1</f>
        <v>#N/A</v>
      </c>
      <c r="AQ712" s="61" t="e">
        <f t="shared" si="5280"/>
        <v>#N/A</v>
      </c>
      <c r="AR712" s="61" t="e">
        <f t="shared" ref="AR712" si="5342">AQ712+COUNTIF($L:$L,AQ$2&amp;$P712)-1</f>
        <v>#N/A</v>
      </c>
      <c r="AS712" s="61" t="e">
        <f t="shared" si="5282"/>
        <v>#N/A</v>
      </c>
      <c r="AT712" s="61" t="e">
        <f t="shared" ref="AT712" si="5343">AS712+COUNTIF($L:$L,AS$2&amp;$P712)-1</f>
        <v>#N/A</v>
      </c>
      <c r="AU712" s="61" t="e">
        <f t="shared" si="5284"/>
        <v>#N/A</v>
      </c>
      <c r="AV712" s="61" t="e">
        <f t="shared" si="5285"/>
        <v>#N/A</v>
      </c>
      <c r="AW712" s="61" t="e">
        <f t="shared" si="5286"/>
        <v>#N/A</v>
      </c>
      <c r="AX712" s="61" t="e">
        <f t="shared" si="5287"/>
        <v>#N/A</v>
      </c>
      <c r="AY712" s="61" t="e">
        <f t="shared" si="5288"/>
        <v>#N/A</v>
      </c>
      <c r="AZ712" s="62" t="e">
        <f t="shared" si="5289"/>
        <v>#N/A</v>
      </c>
      <c r="BB712" s="69" t="s">
        <v>815</v>
      </c>
      <c r="BC712" s="70" t="e">
        <f t="shared" si="5290"/>
        <v>#N/A</v>
      </c>
      <c r="BD712" s="70" t="e">
        <f t="shared" si="5291"/>
        <v>#N/A</v>
      </c>
      <c r="BE712" s="70" t="e">
        <f t="shared" si="5292"/>
        <v>#N/A</v>
      </c>
      <c r="BF712" s="70" t="e">
        <f t="shared" si="5293"/>
        <v>#N/A</v>
      </c>
      <c r="BG712" s="70" t="e">
        <f t="shared" si="5294"/>
        <v>#N/A</v>
      </c>
      <c r="BH712" s="70" t="e">
        <f t="shared" si="5295"/>
        <v>#N/A</v>
      </c>
      <c r="BI712" s="70" t="e">
        <f t="shared" si="5296"/>
        <v>#N/A</v>
      </c>
      <c r="BJ712" s="70" t="e">
        <f t="shared" si="5297"/>
        <v>#N/A</v>
      </c>
      <c r="BK712" s="70" t="e">
        <f t="shared" si="5298"/>
        <v>#N/A</v>
      </c>
      <c r="BL712" s="70" t="e">
        <f t="shared" si="5299"/>
        <v>#N/A</v>
      </c>
      <c r="BM712" s="70" t="e">
        <f t="shared" si="5300"/>
        <v>#N/A</v>
      </c>
      <c r="BN712" s="70" t="e">
        <f t="shared" si="5301"/>
        <v>#N/A</v>
      </c>
      <c r="BO712" s="70">
        <f t="shared" si="5302"/>
        <v>2519</v>
      </c>
      <c r="BP712" s="70">
        <f t="shared" si="5303"/>
        <v>2519</v>
      </c>
      <c r="BQ712" s="70" t="e">
        <f t="shared" si="5304"/>
        <v>#N/A</v>
      </c>
      <c r="BR712" s="70" t="e">
        <f t="shared" si="5305"/>
        <v>#N/A</v>
      </c>
      <c r="BS712" s="70" t="e">
        <f t="shared" si="5306"/>
        <v>#N/A</v>
      </c>
      <c r="BT712" s="70" t="e">
        <f t="shared" si="5307"/>
        <v>#N/A</v>
      </c>
      <c r="BU712" s="70" t="e">
        <f t="shared" si="5308"/>
        <v>#N/A</v>
      </c>
      <c r="BV712" s="70" t="e">
        <f t="shared" si="5309"/>
        <v>#N/A</v>
      </c>
      <c r="BW712" s="70" t="e">
        <f t="shared" si="5310"/>
        <v>#N/A</v>
      </c>
      <c r="BX712" s="70" t="e">
        <f t="shared" si="5311"/>
        <v>#N/A</v>
      </c>
      <c r="BY712" s="70" t="e">
        <f t="shared" si="5312"/>
        <v>#N/A</v>
      </c>
      <c r="BZ712" s="70" t="e">
        <f t="shared" si="5313"/>
        <v>#N/A</v>
      </c>
      <c r="CA712" s="70" t="e">
        <f t="shared" si="5314"/>
        <v>#N/A</v>
      </c>
      <c r="CB712" s="70" t="e">
        <f t="shared" si="5315"/>
        <v>#N/A</v>
      </c>
      <c r="CC712" s="70" t="e">
        <f t="shared" si="5316"/>
        <v>#N/A</v>
      </c>
      <c r="CD712" s="70" t="e">
        <f t="shared" si="5317"/>
        <v>#N/A</v>
      </c>
      <c r="CE712" s="70" t="e">
        <f t="shared" si="5318"/>
        <v>#N/A</v>
      </c>
      <c r="CF712" s="70" t="e">
        <f t="shared" si="5319"/>
        <v>#N/A</v>
      </c>
      <c r="CG712" s="70" t="e">
        <f t="shared" si="5320"/>
        <v>#N/A</v>
      </c>
      <c r="CH712" s="70" t="e">
        <f t="shared" si="5321"/>
        <v>#N/A</v>
      </c>
      <c r="CI712" s="70" t="e">
        <f t="shared" si="5322"/>
        <v>#N/A</v>
      </c>
      <c r="CJ712" s="70" t="e">
        <f t="shared" si="5323"/>
        <v>#N/A</v>
      </c>
      <c r="CK712" s="70" t="e">
        <f t="shared" si="5324"/>
        <v>#N/A</v>
      </c>
      <c r="CL712" s="71" t="e">
        <f t="shared" si="5325"/>
        <v>#N/A</v>
      </c>
    </row>
    <row r="713" spans="2:90" hidden="1" x14ac:dyDescent="0.4">
      <c r="B713" t="str">
        <f t="shared" si="5246"/>
        <v>2016(株)ＴＴＳパワー</v>
      </c>
      <c r="C713" t="str">
        <f t="shared" si="5247"/>
        <v>2016(株)ＴＴＳパワー</v>
      </c>
      <c r="D713">
        <v>2016</v>
      </c>
      <c r="E713">
        <v>2017</v>
      </c>
      <c r="G713" s="36" t="s">
        <v>479</v>
      </c>
      <c r="H713">
        <v>5.9899999999999992E-4</v>
      </c>
      <c r="J713">
        <v>5.0100000000000003E-4</v>
      </c>
      <c r="L713" s="57" t="s">
        <v>2414</v>
      </c>
      <c r="M713" s="58">
        <v>2016</v>
      </c>
      <c r="N713" s="59" t="s">
        <v>245</v>
      </c>
      <c r="P713" s="57" t="s">
        <v>816</v>
      </c>
      <c r="Q713" s="58" t="e">
        <f t="shared" si="5254"/>
        <v>#N/A</v>
      </c>
      <c r="R713" s="58" t="e">
        <f t="shared" si="5255"/>
        <v>#N/A</v>
      </c>
      <c r="S713" s="58" t="e">
        <f t="shared" si="5256"/>
        <v>#N/A</v>
      </c>
      <c r="T713" s="58" t="e">
        <f t="shared" si="5257"/>
        <v>#N/A</v>
      </c>
      <c r="U713" s="58" t="e">
        <f t="shared" si="5258"/>
        <v>#N/A</v>
      </c>
      <c r="V713" s="58" t="e">
        <f t="shared" si="5259"/>
        <v>#N/A</v>
      </c>
      <c r="W713" s="58" t="e">
        <f t="shared" si="5260"/>
        <v>#N/A</v>
      </c>
      <c r="X713" s="58" t="e">
        <f t="shared" si="5261"/>
        <v>#N/A</v>
      </c>
      <c r="Y713" s="58" t="e">
        <f t="shared" si="5262"/>
        <v>#N/A</v>
      </c>
      <c r="Z713" s="58" t="e">
        <f t="shared" si="5263"/>
        <v>#N/A</v>
      </c>
      <c r="AA713" s="58" t="e">
        <f t="shared" si="5264"/>
        <v>#N/A</v>
      </c>
      <c r="AB713" s="58" t="e">
        <f t="shared" si="5265"/>
        <v>#N/A</v>
      </c>
      <c r="AC713" s="58">
        <f t="shared" si="5266"/>
        <v>2021</v>
      </c>
      <c r="AD713" s="58">
        <f t="shared" si="5267"/>
        <v>2021</v>
      </c>
      <c r="AE713" s="58">
        <f t="shared" si="5268"/>
        <v>2577</v>
      </c>
      <c r="AF713" s="58">
        <f t="shared" si="5269"/>
        <v>2577</v>
      </c>
      <c r="AG713" s="58" t="e">
        <f t="shared" si="5270"/>
        <v>#N/A</v>
      </c>
      <c r="AH713" s="58" t="e">
        <f t="shared" si="5271"/>
        <v>#N/A</v>
      </c>
      <c r="AI713" s="58" t="e">
        <f t="shared" si="5272"/>
        <v>#N/A</v>
      </c>
      <c r="AJ713" s="58" t="e">
        <f t="shared" ref="AJ713" si="5344">AI713+COUNTIF($L:$L,AI$2&amp;$P713)-1</f>
        <v>#N/A</v>
      </c>
      <c r="AK713" s="58" t="e">
        <f t="shared" si="5274"/>
        <v>#N/A</v>
      </c>
      <c r="AL713" s="58" t="e">
        <f t="shared" ref="AL713" si="5345">AK713+COUNTIF($L:$L,AK$2&amp;$P713)-1</f>
        <v>#N/A</v>
      </c>
      <c r="AM713" s="58" t="e">
        <f t="shared" si="5276"/>
        <v>#N/A</v>
      </c>
      <c r="AN713" s="58" t="e">
        <f t="shared" ref="AN713" si="5346">AM713+COUNTIF($L:$L,AM$2&amp;$P713)-1</f>
        <v>#N/A</v>
      </c>
      <c r="AO713" s="58" t="e">
        <f t="shared" si="5278"/>
        <v>#N/A</v>
      </c>
      <c r="AP713" s="58" t="e">
        <f t="shared" ref="AP713" si="5347">AO713+COUNTIF($L:$L,AO$2&amp;$P713)-1</f>
        <v>#N/A</v>
      </c>
      <c r="AQ713" s="58" t="e">
        <f t="shared" si="5280"/>
        <v>#N/A</v>
      </c>
      <c r="AR713" s="58" t="e">
        <f t="shared" ref="AR713" si="5348">AQ713+COUNTIF($L:$L,AQ$2&amp;$P713)-1</f>
        <v>#N/A</v>
      </c>
      <c r="AS713" s="58" t="e">
        <f t="shared" si="5282"/>
        <v>#N/A</v>
      </c>
      <c r="AT713" s="58" t="e">
        <f t="shared" ref="AT713" si="5349">AS713+COUNTIF($L:$L,AS$2&amp;$P713)-1</f>
        <v>#N/A</v>
      </c>
      <c r="AU713" s="58" t="e">
        <f t="shared" si="5284"/>
        <v>#N/A</v>
      </c>
      <c r="AV713" s="58" t="e">
        <f t="shared" si="5285"/>
        <v>#N/A</v>
      </c>
      <c r="AW713" s="58" t="e">
        <f t="shared" si="5286"/>
        <v>#N/A</v>
      </c>
      <c r="AX713" s="58" t="e">
        <f t="shared" si="5287"/>
        <v>#N/A</v>
      </c>
      <c r="AY713" s="58" t="e">
        <f t="shared" si="5288"/>
        <v>#N/A</v>
      </c>
      <c r="AZ713" s="59" t="e">
        <f t="shared" si="5289"/>
        <v>#N/A</v>
      </c>
      <c r="BB713" s="66" t="s">
        <v>816</v>
      </c>
      <c r="BC713" s="67" t="e">
        <f t="shared" si="5290"/>
        <v>#N/A</v>
      </c>
      <c r="BD713" s="67" t="e">
        <f t="shared" si="5291"/>
        <v>#N/A</v>
      </c>
      <c r="BE713" s="67" t="e">
        <f t="shared" si="5292"/>
        <v>#N/A</v>
      </c>
      <c r="BF713" s="67" t="e">
        <f t="shared" si="5293"/>
        <v>#N/A</v>
      </c>
      <c r="BG713" s="67" t="e">
        <f t="shared" si="5294"/>
        <v>#N/A</v>
      </c>
      <c r="BH713" s="67" t="e">
        <f t="shared" si="5295"/>
        <v>#N/A</v>
      </c>
      <c r="BI713" s="67" t="e">
        <f t="shared" si="5296"/>
        <v>#N/A</v>
      </c>
      <c r="BJ713" s="67" t="e">
        <f t="shared" si="5297"/>
        <v>#N/A</v>
      </c>
      <c r="BK713" s="67" t="e">
        <f t="shared" si="5298"/>
        <v>#N/A</v>
      </c>
      <c r="BL713" s="67" t="e">
        <f t="shared" si="5299"/>
        <v>#N/A</v>
      </c>
      <c r="BM713" s="67" t="e">
        <f t="shared" si="5300"/>
        <v>#N/A</v>
      </c>
      <c r="BN713" s="67" t="e">
        <f t="shared" si="5301"/>
        <v>#N/A</v>
      </c>
      <c r="BO713" s="67">
        <f t="shared" si="5302"/>
        <v>2522</v>
      </c>
      <c r="BP713" s="67">
        <f t="shared" si="5303"/>
        <v>2522</v>
      </c>
      <c r="BQ713" s="67">
        <f t="shared" si="5304"/>
        <v>3494</v>
      </c>
      <c r="BR713" s="67">
        <f t="shared" si="5305"/>
        <v>3494</v>
      </c>
      <c r="BS713" s="67" t="e">
        <f t="shared" si="5306"/>
        <v>#N/A</v>
      </c>
      <c r="BT713" s="67" t="e">
        <f t="shared" si="5307"/>
        <v>#N/A</v>
      </c>
      <c r="BU713" s="67" t="e">
        <f t="shared" si="5308"/>
        <v>#N/A</v>
      </c>
      <c r="BV713" s="67" t="e">
        <f t="shared" si="5309"/>
        <v>#N/A</v>
      </c>
      <c r="BW713" s="67" t="e">
        <f t="shared" si="5310"/>
        <v>#N/A</v>
      </c>
      <c r="BX713" s="67" t="e">
        <f t="shared" si="5311"/>
        <v>#N/A</v>
      </c>
      <c r="BY713" s="67" t="e">
        <f t="shared" si="5312"/>
        <v>#N/A</v>
      </c>
      <c r="BZ713" s="67" t="e">
        <f t="shared" si="5313"/>
        <v>#N/A</v>
      </c>
      <c r="CA713" s="67" t="e">
        <f t="shared" si="5314"/>
        <v>#N/A</v>
      </c>
      <c r="CB713" s="67" t="e">
        <f t="shared" si="5315"/>
        <v>#N/A</v>
      </c>
      <c r="CC713" s="67" t="e">
        <f t="shared" si="5316"/>
        <v>#N/A</v>
      </c>
      <c r="CD713" s="67" t="e">
        <f t="shared" si="5317"/>
        <v>#N/A</v>
      </c>
      <c r="CE713" s="67" t="e">
        <f t="shared" si="5318"/>
        <v>#N/A</v>
      </c>
      <c r="CF713" s="67" t="e">
        <f t="shared" si="5319"/>
        <v>#N/A</v>
      </c>
      <c r="CG713" s="67" t="e">
        <f t="shared" si="5320"/>
        <v>#N/A</v>
      </c>
      <c r="CH713" s="67" t="e">
        <f t="shared" si="5321"/>
        <v>#N/A</v>
      </c>
      <c r="CI713" s="67" t="e">
        <f t="shared" si="5322"/>
        <v>#N/A</v>
      </c>
      <c r="CJ713" s="67" t="e">
        <f t="shared" si="5323"/>
        <v>#N/A</v>
      </c>
      <c r="CK713" s="67" t="e">
        <f t="shared" si="5324"/>
        <v>#N/A</v>
      </c>
      <c r="CL713" s="68" t="e">
        <f t="shared" si="5325"/>
        <v>#N/A</v>
      </c>
    </row>
    <row r="714" spans="2:90" hidden="1" x14ac:dyDescent="0.4">
      <c r="B714" t="str">
        <f t="shared" si="5246"/>
        <v>2016(株)パネイル</v>
      </c>
      <c r="C714" t="str">
        <f t="shared" si="5247"/>
        <v>2016(株)パネイル</v>
      </c>
      <c r="D714">
        <v>2016</v>
      </c>
      <c r="E714">
        <v>2017</v>
      </c>
      <c r="G714" s="36" t="s">
        <v>380</v>
      </c>
      <c r="H714">
        <v>1.3100000000000001E-4</v>
      </c>
      <c r="J714">
        <v>5.6299999999999992E-4</v>
      </c>
      <c r="L714" s="60" t="s">
        <v>2415</v>
      </c>
      <c r="M714" s="61">
        <v>2016</v>
      </c>
      <c r="N714" s="62" t="s">
        <v>162</v>
      </c>
      <c r="P714" s="60" t="s">
        <v>817</v>
      </c>
      <c r="Q714" s="61" t="e">
        <f t="shared" si="5254"/>
        <v>#N/A</v>
      </c>
      <c r="R714" s="61" t="e">
        <f t="shared" si="5255"/>
        <v>#N/A</v>
      </c>
      <c r="S714" s="61" t="e">
        <f t="shared" si="5256"/>
        <v>#N/A</v>
      </c>
      <c r="T714" s="61" t="e">
        <f t="shared" si="5257"/>
        <v>#N/A</v>
      </c>
      <c r="U714" s="61" t="e">
        <f t="shared" si="5258"/>
        <v>#N/A</v>
      </c>
      <c r="V714" s="61" t="e">
        <f t="shared" si="5259"/>
        <v>#N/A</v>
      </c>
      <c r="W714" s="61" t="e">
        <f t="shared" si="5260"/>
        <v>#N/A</v>
      </c>
      <c r="X714" s="61" t="e">
        <f t="shared" si="5261"/>
        <v>#N/A</v>
      </c>
      <c r="Y714" s="61" t="e">
        <f t="shared" si="5262"/>
        <v>#N/A</v>
      </c>
      <c r="Z714" s="61" t="e">
        <f t="shared" si="5263"/>
        <v>#N/A</v>
      </c>
      <c r="AA714" s="61" t="e">
        <f t="shared" si="5264"/>
        <v>#N/A</v>
      </c>
      <c r="AB714" s="61" t="e">
        <f t="shared" si="5265"/>
        <v>#N/A</v>
      </c>
      <c r="AC714" s="61">
        <f t="shared" si="5266"/>
        <v>2028</v>
      </c>
      <c r="AD714" s="61">
        <f t="shared" si="5267"/>
        <v>2028</v>
      </c>
      <c r="AE714" s="61">
        <f t="shared" si="5268"/>
        <v>2583</v>
      </c>
      <c r="AF714" s="61">
        <f t="shared" si="5269"/>
        <v>2583</v>
      </c>
      <c r="AG714" s="61" t="e">
        <f t="shared" si="5270"/>
        <v>#N/A</v>
      </c>
      <c r="AH714" s="61" t="e">
        <f t="shared" si="5271"/>
        <v>#N/A</v>
      </c>
      <c r="AI714" s="61" t="e">
        <f t="shared" si="5272"/>
        <v>#N/A</v>
      </c>
      <c r="AJ714" s="61" t="e">
        <f t="shared" ref="AJ714" si="5350">AI714+COUNTIF($L:$L,AI$2&amp;$P714)-1</f>
        <v>#N/A</v>
      </c>
      <c r="AK714" s="61" t="e">
        <f t="shared" si="5274"/>
        <v>#N/A</v>
      </c>
      <c r="AL714" s="61" t="e">
        <f t="shared" ref="AL714" si="5351">AK714+COUNTIF($L:$L,AK$2&amp;$P714)-1</f>
        <v>#N/A</v>
      </c>
      <c r="AM714" s="61" t="e">
        <f t="shared" si="5276"/>
        <v>#N/A</v>
      </c>
      <c r="AN714" s="61" t="e">
        <f t="shared" ref="AN714" si="5352">AM714+COUNTIF($L:$L,AM$2&amp;$P714)-1</f>
        <v>#N/A</v>
      </c>
      <c r="AO714" s="61" t="e">
        <f t="shared" si="5278"/>
        <v>#N/A</v>
      </c>
      <c r="AP714" s="61" t="e">
        <f t="shared" ref="AP714" si="5353">AO714+COUNTIF($L:$L,AO$2&amp;$P714)-1</f>
        <v>#N/A</v>
      </c>
      <c r="AQ714" s="61" t="e">
        <f t="shared" si="5280"/>
        <v>#N/A</v>
      </c>
      <c r="AR714" s="61" t="e">
        <f t="shared" ref="AR714" si="5354">AQ714+COUNTIF($L:$L,AQ$2&amp;$P714)-1</f>
        <v>#N/A</v>
      </c>
      <c r="AS714" s="61" t="e">
        <f t="shared" si="5282"/>
        <v>#N/A</v>
      </c>
      <c r="AT714" s="61" t="e">
        <f t="shared" ref="AT714" si="5355">AS714+COUNTIF($L:$L,AS$2&amp;$P714)-1</f>
        <v>#N/A</v>
      </c>
      <c r="AU714" s="61" t="e">
        <f t="shared" si="5284"/>
        <v>#N/A</v>
      </c>
      <c r="AV714" s="61" t="e">
        <f t="shared" si="5285"/>
        <v>#N/A</v>
      </c>
      <c r="AW714" s="61" t="e">
        <f t="shared" si="5286"/>
        <v>#N/A</v>
      </c>
      <c r="AX714" s="61" t="e">
        <f t="shared" si="5287"/>
        <v>#N/A</v>
      </c>
      <c r="AY714" s="61" t="e">
        <f t="shared" si="5288"/>
        <v>#N/A</v>
      </c>
      <c r="AZ714" s="62" t="e">
        <f t="shared" si="5289"/>
        <v>#N/A</v>
      </c>
      <c r="BB714" s="69" t="s">
        <v>817</v>
      </c>
      <c r="BC714" s="70" t="e">
        <f t="shared" si="5290"/>
        <v>#N/A</v>
      </c>
      <c r="BD714" s="70" t="e">
        <f t="shared" si="5291"/>
        <v>#N/A</v>
      </c>
      <c r="BE714" s="70" t="e">
        <f t="shared" si="5292"/>
        <v>#N/A</v>
      </c>
      <c r="BF714" s="70" t="e">
        <f t="shared" si="5293"/>
        <v>#N/A</v>
      </c>
      <c r="BG714" s="70" t="e">
        <f t="shared" si="5294"/>
        <v>#N/A</v>
      </c>
      <c r="BH714" s="70" t="e">
        <f t="shared" si="5295"/>
        <v>#N/A</v>
      </c>
      <c r="BI714" s="70" t="e">
        <f t="shared" si="5296"/>
        <v>#N/A</v>
      </c>
      <c r="BJ714" s="70" t="e">
        <f t="shared" si="5297"/>
        <v>#N/A</v>
      </c>
      <c r="BK714" s="70" t="e">
        <f t="shared" si="5298"/>
        <v>#N/A</v>
      </c>
      <c r="BL714" s="70" t="e">
        <f t="shared" si="5299"/>
        <v>#N/A</v>
      </c>
      <c r="BM714" s="70" t="e">
        <f t="shared" si="5300"/>
        <v>#N/A</v>
      </c>
      <c r="BN714" s="70" t="e">
        <f t="shared" si="5301"/>
        <v>#N/A</v>
      </c>
      <c r="BO714" s="70">
        <f t="shared" si="5302"/>
        <v>2532</v>
      </c>
      <c r="BP714" s="70">
        <f t="shared" si="5303"/>
        <v>2532</v>
      </c>
      <c r="BQ714" s="70">
        <f t="shared" si="5304"/>
        <v>3500</v>
      </c>
      <c r="BR714" s="70">
        <f t="shared" si="5305"/>
        <v>3500</v>
      </c>
      <c r="BS714" s="70" t="e">
        <f t="shared" si="5306"/>
        <v>#N/A</v>
      </c>
      <c r="BT714" s="70" t="e">
        <f t="shared" si="5307"/>
        <v>#N/A</v>
      </c>
      <c r="BU714" s="70" t="e">
        <f t="shared" si="5308"/>
        <v>#N/A</v>
      </c>
      <c r="BV714" s="70" t="e">
        <f t="shared" si="5309"/>
        <v>#N/A</v>
      </c>
      <c r="BW714" s="70" t="e">
        <f t="shared" si="5310"/>
        <v>#N/A</v>
      </c>
      <c r="BX714" s="70" t="e">
        <f t="shared" si="5311"/>
        <v>#N/A</v>
      </c>
      <c r="BY714" s="70" t="e">
        <f t="shared" si="5312"/>
        <v>#N/A</v>
      </c>
      <c r="BZ714" s="70" t="e">
        <f t="shared" si="5313"/>
        <v>#N/A</v>
      </c>
      <c r="CA714" s="70" t="e">
        <f t="shared" si="5314"/>
        <v>#N/A</v>
      </c>
      <c r="CB714" s="70" t="e">
        <f t="shared" si="5315"/>
        <v>#N/A</v>
      </c>
      <c r="CC714" s="70" t="e">
        <f t="shared" si="5316"/>
        <v>#N/A</v>
      </c>
      <c r="CD714" s="70" t="e">
        <f t="shared" si="5317"/>
        <v>#N/A</v>
      </c>
      <c r="CE714" s="70" t="e">
        <f t="shared" si="5318"/>
        <v>#N/A</v>
      </c>
      <c r="CF714" s="70" t="e">
        <f t="shared" si="5319"/>
        <v>#N/A</v>
      </c>
      <c r="CG714" s="70" t="e">
        <f t="shared" si="5320"/>
        <v>#N/A</v>
      </c>
      <c r="CH714" s="70" t="e">
        <f t="shared" si="5321"/>
        <v>#N/A</v>
      </c>
      <c r="CI714" s="70" t="e">
        <f t="shared" si="5322"/>
        <v>#N/A</v>
      </c>
      <c r="CJ714" s="70" t="e">
        <f t="shared" si="5323"/>
        <v>#N/A</v>
      </c>
      <c r="CK714" s="70" t="e">
        <f t="shared" si="5324"/>
        <v>#N/A</v>
      </c>
      <c r="CL714" s="71" t="e">
        <f t="shared" si="5325"/>
        <v>#N/A</v>
      </c>
    </row>
    <row r="715" spans="2:90" hidden="1" x14ac:dyDescent="0.4">
      <c r="B715" t="str">
        <f t="shared" si="5246"/>
        <v>2016(株)岩手ウッドパワー</v>
      </c>
      <c r="C715" t="str">
        <f t="shared" si="5247"/>
        <v>2016(株)岩手ウッドパワー</v>
      </c>
      <c r="D715">
        <v>2016</v>
      </c>
      <c r="E715">
        <v>2017</v>
      </c>
      <c r="G715" s="36" t="s">
        <v>199</v>
      </c>
      <c r="H715">
        <v>9.5000000000000005E-5</v>
      </c>
      <c r="J715">
        <v>4.4900000000000002E-4</v>
      </c>
      <c r="L715" s="57" t="s">
        <v>2416</v>
      </c>
      <c r="M715" s="58">
        <v>2016</v>
      </c>
      <c r="N715" s="59" t="s">
        <v>181</v>
      </c>
      <c r="P715" s="57" t="s">
        <v>818</v>
      </c>
      <c r="Q715" s="58" t="e">
        <f t="shared" si="5254"/>
        <v>#N/A</v>
      </c>
      <c r="R715" s="58" t="e">
        <f t="shared" si="5255"/>
        <v>#N/A</v>
      </c>
      <c r="S715" s="58" t="e">
        <f t="shared" si="5256"/>
        <v>#N/A</v>
      </c>
      <c r="T715" s="58" t="e">
        <f t="shared" si="5257"/>
        <v>#N/A</v>
      </c>
      <c r="U715" s="58" t="e">
        <f t="shared" si="5258"/>
        <v>#N/A</v>
      </c>
      <c r="V715" s="58" t="e">
        <f t="shared" si="5259"/>
        <v>#N/A</v>
      </c>
      <c r="W715" s="58" t="e">
        <f t="shared" si="5260"/>
        <v>#N/A</v>
      </c>
      <c r="X715" s="58" t="e">
        <f t="shared" si="5261"/>
        <v>#N/A</v>
      </c>
      <c r="Y715" s="58" t="e">
        <f t="shared" si="5262"/>
        <v>#N/A</v>
      </c>
      <c r="Z715" s="58" t="e">
        <f t="shared" si="5263"/>
        <v>#N/A</v>
      </c>
      <c r="AA715" s="58" t="e">
        <f t="shared" si="5264"/>
        <v>#N/A</v>
      </c>
      <c r="AB715" s="58" t="e">
        <f t="shared" si="5265"/>
        <v>#N/A</v>
      </c>
      <c r="AC715" s="58">
        <f t="shared" si="5266"/>
        <v>2034</v>
      </c>
      <c r="AD715" s="58">
        <f t="shared" si="5267"/>
        <v>2034</v>
      </c>
      <c r="AE715" s="58" t="e">
        <f t="shared" si="5268"/>
        <v>#N/A</v>
      </c>
      <c r="AF715" s="58" t="e">
        <f t="shared" si="5269"/>
        <v>#N/A</v>
      </c>
      <c r="AG715" s="58" t="e">
        <f t="shared" si="5270"/>
        <v>#N/A</v>
      </c>
      <c r="AH715" s="58" t="e">
        <f t="shared" si="5271"/>
        <v>#N/A</v>
      </c>
      <c r="AI715" s="58" t="e">
        <f t="shared" si="5272"/>
        <v>#N/A</v>
      </c>
      <c r="AJ715" s="58" t="e">
        <f t="shared" ref="AJ715" si="5356">AI715+COUNTIF($L:$L,AI$2&amp;$P715)-1</f>
        <v>#N/A</v>
      </c>
      <c r="AK715" s="58" t="e">
        <f t="shared" si="5274"/>
        <v>#N/A</v>
      </c>
      <c r="AL715" s="58" t="e">
        <f t="shared" ref="AL715" si="5357">AK715+COUNTIF($L:$L,AK$2&amp;$P715)-1</f>
        <v>#N/A</v>
      </c>
      <c r="AM715" s="58" t="e">
        <f t="shared" si="5276"/>
        <v>#N/A</v>
      </c>
      <c r="AN715" s="58" t="e">
        <f t="shared" ref="AN715" si="5358">AM715+COUNTIF($L:$L,AM$2&amp;$P715)-1</f>
        <v>#N/A</v>
      </c>
      <c r="AO715" s="58" t="e">
        <f t="shared" si="5278"/>
        <v>#N/A</v>
      </c>
      <c r="AP715" s="58" t="e">
        <f t="shared" ref="AP715" si="5359">AO715+COUNTIF($L:$L,AO$2&amp;$P715)-1</f>
        <v>#N/A</v>
      </c>
      <c r="AQ715" s="58" t="e">
        <f t="shared" si="5280"/>
        <v>#N/A</v>
      </c>
      <c r="AR715" s="58" t="e">
        <f t="shared" ref="AR715" si="5360">AQ715+COUNTIF($L:$L,AQ$2&amp;$P715)-1</f>
        <v>#N/A</v>
      </c>
      <c r="AS715" s="58" t="e">
        <f t="shared" si="5282"/>
        <v>#N/A</v>
      </c>
      <c r="AT715" s="58" t="e">
        <f t="shared" ref="AT715" si="5361">AS715+COUNTIF($L:$L,AS$2&amp;$P715)-1</f>
        <v>#N/A</v>
      </c>
      <c r="AU715" s="58" t="e">
        <f t="shared" si="5284"/>
        <v>#N/A</v>
      </c>
      <c r="AV715" s="58" t="e">
        <f t="shared" si="5285"/>
        <v>#N/A</v>
      </c>
      <c r="AW715" s="58" t="e">
        <f t="shared" si="5286"/>
        <v>#N/A</v>
      </c>
      <c r="AX715" s="58" t="e">
        <f t="shared" si="5287"/>
        <v>#N/A</v>
      </c>
      <c r="AY715" s="58" t="e">
        <f t="shared" si="5288"/>
        <v>#N/A</v>
      </c>
      <c r="AZ715" s="59" t="e">
        <f t="shared" si="5289"/>
        <v>#N/A</v>
      </c>
      <c r="BB715" s="66" t="s">
        <v>818</v>
      </c>
      <c r="BC715" s="67" t="e">
        <f t="shared" si="5290"/>
        <v>#N/A</v>
      </c>
      <c r="BD715" s="67" t="e">
        <f t="shared" si="5291"/>
        <v>#N/A</v>
      </c>
      <c r="BE715" s="67" t="e">
        <f t="shared" si="5292"/>
        <v>#N/A</v>
      </c>
      <c r="BF715" s="67" t="e">
        <f t="shared" si="5293"/>
        <v>#N/A</v>
      </c>
      <c r="BG715" s="67" t="e">
        <f t="shared" si="5294"/>
        <v>#N/A</v>
      </c>
      <c r="BH715" s="67" t="e">
        <f t="shared" si="5295"/>
        <v>#N/A</v>
      </c>
      <c r="BI715" s="67" t="e">
        <f t="shared" si="5296"/>
        <v>#N/A</v>
      </c>
      <c r="BJ715" s="67" t="e">
        <f t="shared" si="5297"/>
        <v>#N/A</v>
      </c>
      <c r="BK715" s="67" t="e">
        <f t="shared" si="5298"/>
        <v>#N/A</v>
      </c>
      <c r="BL715" s="67" t="e">
        <f t="shared" si="5299"/>
        <v>#N/A</v>
      </c>
      <c r="BM715" s="67" t="e">
        <f t="shared" si="5300"/>
        <v>#N/A</v>
      </c>
      <c r="BN715" s="67" t="e">
        <f t="shared" si="5301"/>
        <v>#N/A</v>
      </c>
      <c r="BO715" s="67">
        <f t="shared" si="5302"/>
        <v>2538</v>
      </c>
      <c r="BP715" s="67">
        <f t="shared" si="5303"/>
        <v>2538</v>
      </c>
      <c r="BQ715" s="67" t="e">
        <f t="shared" si="5304"/>
        <v>#N/A</v>
      </c>
      <c r="BR715" s="67" t="e">
        <f t="shared" si="5305"/>
        <v>#N/A</v>
      </c>
      <c r="BS715" s="67" t="e">
        <f t="shared" si="5306"/>
        <v>#N/A</v>
      </c>
      <c r="BT715" s="67" t="e">
        <f t="shared" si="5307"/>
        <v>#N/A</v>
      </c>
      <c r="BU715" s="67" t="e">
        <f t="shared" si="5308"/>
        <v>#N/A</v>
      </c>
      <c r="BV715" s="67" t="e">
        <f t="shared" si="5309"/>
        <v>#N/A</v>
      </c>
      <c r="BW715" s="67" t="e">
        <f t="shared" si="5310"/>
        <v>#N/A</v>
      </c>
      <c r="BX715" s="67" t="e">
        <f t="shared" si="5311"/>
        <v>#N/A</v>
      </c>
      <c r="BY715" s="67" t="e">
        <f t="shared" si="5312"/>
        <v>#N/A</v>
      </c>
      <c r="BZ715" s="67" t="e">
        <f t="shared" si="5313"/>
        <v>#N/A</v>
      </c>
      <c r="CA715" s="67" t="e">
        <f t="shared" si="5314"/>
        <v>#N/A</v>
      </c>
      <c r="CB715" s="67" t="e">
        <f t="shared" si="5315"/>
        <v>#N/A</v>
      </c>
      <c r="CC715" s="67" t="e">
        <f t="shared" si="5316"/>
        <v>#N/A</v>
      </c>
      <c r="CD715" s="67" t="e">
        <f t="shared" si="5317"/>
        <v>#N/A</v>
      </c>
      <c r="CE715" s="67" t="e">
        <f t="shared" si="5318"/>
        <v>#N/A</v>
      </c>
      <c r="CF715" s="67" t="e">
        <f t="shared" si="5319"/>
        <v>#N/A</v>
      </c>
      <c r="CG715" s="67" t="e">
        <f t="shared" si="5320"/>
        <v>#N/A</v>
      </c>
      <c r="CH715" s="67" t="e">
        <f t="shared" si="5321"/>
        <v>#N/A</v>
      </c>
      <c r="CI715" s="67" t="e">
        <f t="shared" si="5322"/>
        <v>#N/A</v>
      </c>
      <c r="CJ715" s="67" t="e">
        <f t="shared" si="5323"/>
        <v>#N/A</v>
      </c>
      <c r="CK715" s="67" t="e">
        <f t="shared" si="5324"/>
        <v>#N/A</v>
      </c>
      <c r="CL715" s="68" t="e">
        <f t="shared" si="5325"/>
        <v>#N/A</v>
      </c>
    </row>
    <row r="716" spans="2:90" hidden="1" x14ac:dyDescent="0.4">
      <c r="B716" t="str">
        <f t="shared" si="5246"/>
        <v>2016里山パワーワークス(株)</v>
      </c>
      <c r="C716" t="str">
        <f t="shared" si="5247"/>
        <v>2016里山パワーワークス(株)</v>
      </c>
      <c r="D716">
        <v>2016</v>
      </c>
      <c r="E716">
        <v>2017</v>
      </c>
      <c r="G716" s="36" t="s">
        <v>381</v>
      </c>
      <c r="H716">
        <v>3.1700000000000001E-4</v>
      </c>
      <c r="J716">
        <v>5.6999999999999998E-4</v>
      </c>
      <c r="L716" s="60" t="s">
        <v>2417</v>
      </c>
      <c r="M716" s="61">
        <v>2016</v>
      </c>
      <c r="N716" s="62" t="s">
        <v>175</v>
      </c>
      <c r="P716" s="60" t="s">
        <v>819</v>
      </c>
      <c r="Q716" s="61" t="e">
        <f t="shared" si="5254"/>
        <v>#N/A</v>
      </c>
      <c r="R716" s="61" t="e">
        <f t="shared" si="5255"/>
        <v>#N/A</v>
      </c>
      <c r="S716" s="61" t="e">
        <f t="shared" si="5256"/>
        <v>#N/A</v>
      </c>
      <c r="T716" s="61" t="e">
        <f t="shared" si="5257"/>
        <v>#N/A</v>
      </c>
      <c r="U716" s="61" t="e">
        <f t="shared" si="5258"/>
        <v>#N/A</v>
      </c>
      <c r="V716" s="61" t="e">
        <f t="shared" si="5259"/>
        <v>#N/A</v>
      </c>
      <c r="W716" s="61" t="e">
        <f t="shared" si="5260"/>
        <v>#N/A</v>
      </c>
      <c r="X716" s="61" t="e">
        <f t="shared" si="5261"/>
        <v>#N/A</v>
      </c>
      <c r="Y716" s="61" t="e">
        <f t="shared" si="5262"/>
        <v>#N/A</v>
      </c>
      <c r="Z716" s="61" t="e">
        <f t="shared" si="5263"/>
        <v>#N/A</v>
      </c>
      <c r="AA716" s="61" t="e">
        <f t="shared" si="5264"/>
        <v>#N/A</v>
      </c>
      <c r="AB716" s="61" t="e">
        <f t="shared" si="5265"/>
        <v>#N/A</v>
      </c>
      <c r="AC716" s="61">
        <f t="shared" si="5266"/>
        <v>2066</v>
      </c>
      <c r="AD716" s="61">
        <f t="shared" si="5267"/>
        <v>2066</v>
      </c>
      <c r="AE716" s="61" t="e">
        <f t="shared" si="5268"/>
        <v>#N/A</v>
      </c>
      <c r="AF716" s="61" t="e">
        <f t="shared" si="5269"/>
        <v>#N/A</v>
      </c>
      <c r="AG716" s="61" t="e">
        <f t="shared" si="5270"/>
        <v>#N/A</v>
      </c>
      <c r="AH716" s="61" t="e">
        <f t="shared" si="5271"/>
        <v>#N/A</v>
      </c>
      <c r="AI716" s="61" t="e">
        <f t="shared" si="5272"/>
        <v>#N/A</v>
      </c>
      <c r="AJ716" s="61" t="e">
        <f t="shared" ref="AJ716" si="5362">AI716+COUNTIF($L:$L,AI$2&amp;$P716)-1</f>
        <v>#N/A</v>
      </c>
      <c r="AK716" s="61" t="e">
        <f t="shared" si="5274"/>
        <v>#N/A</v>
      </c>
      <c r="AL716" s="61" t="e">
        <f t="shared" ref="AL716" si="5363">AK716+COUNTIF($L:$L,AK$2&amp;$P716)-1</f>
        <v>#N/A</v>
      </c>
      <c r="AM716" s="61" t="e">
        <f t="shared" si="5276"/>
        <v>#N/A</v>
      </c>
      <c r="AN716" s="61" t="e">
        <f t="shared" ref="AN716" si="5364">AM716+COUNTIF($L:$L,AM$2&amp;$P716)-1</f>
        <v>#N/A</v>
      </c>
      <c r="AO716" s="61" t="e">
        <f t="shared" si="5278"/>
        <v>#N/A</v>
      </c>
      <c r="AP716" s="61" t="e">
        <f t="shared" ref="AP716" si="5365">AO716+COUNTIF($L:$L,AO$2&amp;$P716)-1</f>
        <v>#N/A</v>
      </c>
      <c r="AQ716" s="61" t="e">
        <f t="shared" si="5280"/>
        <v>#N/A</v>
      </c>
      <c r="AR716" s="61" t="e">
        <f t="shared" ref="AR716" si="5366">AQ716+COUNTIF($L:$L,AQ$2&amp;$P716)-1</f>
        <v>#N/A</v>
      </c>
      <c r="AS716" s="61" t="e">
        <f t="shared" si="5282"/>
        <v>#N/A</v>
      </c>
      <c r="AT716" s="61" t="e">
        <f t="shared" ref="AT716" si="5367">AS716+COUNTIF($L:$L,AS$2&amp;$P716)-1</f>
        <v>#N/A</v>
      </c>
      <c r="AU716" s="61" t="e">
        <f t="shared" si="5284"/>
        <v>#N/A</v>
      </c>
      <c r="AV716" s="61" t="e">
        <f t="shared" si="5285"/>
        <v>#N/A</v>
      </c>
      <c r="AW716" s="61" t="e">
        <f t="shared" si="5286"/>
        <v>#N/A</v>
      </c>
      <c r="AX716" s="61" t="e">
        <f t="shared" si="5287"/>
        <v>#N/A</v>
      </c>
      <c r="AY716" s="61" t="e">
        <f t="shared" si="5288"/>
        <v>#N/A</v>
      </c>
      <c r="AZ716" s="62" t="e">
        <f t="shared" si="5289"/>
        <v>#N/A</v>
      </c>
      <c r="BB716" s="69" t="s">
        <v>819</v>
      </c>
      <c r="BC716" s="70" t="e">
        <f t="shared" si="5290"/>
        <v>#N/A</v>
      </c>
      <c r="BD716" s="70" t="e">
        <f t="shared" si="5291"/>
        <v>#N/A</v>
      </c>
      <c r="BE716" s="70" t="e">
        <f t="shared" si="5292"/>
        <v>#N/A</v>
      </c>
      <c r="BF716" s="70" t="e">
        <f t="shared" si="5293"/>
        <v>#N/A</v>
      </c>
      <c r="BG716" s="70" t="e">
        <f t="shared" si="5294"/>
        <v>#N/A</v>
      </c>
      <c r="BH716" s="70" t="e">
        <f t="shared" si="5295"/>
        <v>#N/A</v>
      </c>
      <c r="BI716" s="70" t="e">
        <f t="shared" si="5296"/>
        <v>#N/A</v>
      </c>
      <c r="BJ716" s="70" t="e">
        <f t="shared" si="5297"/>
        <v>#N/A</v>
      </c>
      <c r="BK716" s="70" t="e">
        <f t="shared" si="5298"/>
        <v>#N/A</v>
      </c>
      <c r="BL716" s="70" t="e">
        <f t="shared" si="5299"/>
        <v>#N/A</v>
      </c>
      <c r="BM716" s="70" t="e">
        <f t="shared" si="5300"/>
        <v>#N/A</v>
      </c>
      <c r="BN716" s="70" t="e">
        <f t="shared" si="5301"/>
        <v>#N/A</v>
      </c>
      <c r="BO716" s="70">
        <f t="shared" si="5302"/>
        <v>2599</v>
      </c>
      <c r="BP716" s="70">
        <f t="shared" si="5303"/>
        <v>2599</v>
      </c>
      <c r="BQ716" s="70" t="e">
        <f t="shared" si="5304"/>
        <v>#N/A</v>
      </c>
      <c r="BR716" s="70" t="e">
        <f t="shared" si="5305"/>
        <v>#N/A</v>
      </c>
      <c r="BS716" s="70" t="e">
        <f t="shared" si="5306"/>
        <v>#N/A</v>
      </c>
      <c r="BT716" s="70" t="e">
        <f t="shared" si="5307"/>
        <v>#N/A</v>
      </c>
      <c r="BU716" s="70" t="e">
        <f t="shared" si="5308"/>
        <v>#N/A</v>
      </c>
      <c r="BV716" s="70" t="e">
        <f t="shared" si="5309"/>
        <v>#N/A</v>
      </c>
      <c r="BW716" s="70" t="e">
        <f t="shared" si="5310"/>
        <v>#N/A</v>
      </c>
      <c r="BX716" s="70" t="e">
        <f t="shared" si="5311"/>
        <v>#N/A</v>
      </c>
      <c r="BY716" s="70" t="e">
        <f t="shared" si="5312"/>
        <v>#N/A</v>
      </c>
      <c r="BZ716" s="70" t="e">
        <f t="shared" si="5313"/>
        <v>#N/A</v>
      </c>
      <c r="CA716" s="70" t="e">
        <f t="shared" si="5314"/>
        <v>#N/A</v>
      </c>
      <c r="CB716" s="70" t="e">
        <f t="shared" si="5315"/>
        <v>#N/A</v>
      </c>
      <c r="CC716" s="70" t="e">
        <f t="shared" si="5316"/>
        <v>#N/A</v>
      </c>
      <c r="CD716" s="70" t="e">
        <f t="shared" si="5317"/>
        <v>#N/A</v>
      </c>
      <c r="CE716" s="70" t="e">
        <f t="shared" si="5318"/>
        <v>#N/A</v>
      </c>
      <c r="CF716" s="70" t="e">
        <f t="shared" si="5319"/>
        <v>#N/A</v>
      </c>
      <c r="CG716" s="70" t="e">
        <f t="shared" si="5320"/>
        <v>#N/A</v>
      </c>
      <c r="CH716" s="70" t="e">
        <f t="shared" si="5321"/>
        <v>#N/A</v>
      </c>
      <c r="CI716" s="70" t="e">
        <f t="shared" si="5322"/>
        <v>#N/A</v>
      </c>
      <c r="CJ716" s="70" t="e">
        <f t="shared" si="5323"/>
        <v>#N/A</v>
      </c>
      <c r="CK716" s="70" t="e">
        <f t="shared" si="5324"/>
        <v>#N/A</v>
      </c>
      <c r="CL716" s="71" t="e">
        <f t="shared" si="5325"/>
        <v>#N/A</v>
      </c>
    </row>
    <row r="717" spans="2:90" hidden="1" x14ac:dyDescent="0.4">
      <c r="B717" t="str">
        <f t="shared" si="5246"/>
        <v>2016(株)中之条パワー</v>
      </c>
      <c r="C717" t="str">
        <f t="shared" si="5247"/>
        <v>2016(株)中之条パワー</v>
      </c>
      <c r="D717">
        <v>2016</v>
      </c>
      <c r="E717">
        <v>2017</v>
      </c>
      <c r="G717" s="36" t="s">
        <v>382</v>
      </c>
      <c r="H717">
        <v>5.8500000000000002E-4</v>
      </c>
      <c r="J717">
        <v>5.2300000000000003E-4</v>
      </c>
      <c r="L717" s="57" t="s">
        <v>2418</v>
      </c>
      <c r="M717" s="58">
        <v>2016</v>
      </c>
      <c r="N717" s="59" t="s">
        <v>402</v>
      </c>
      <c r="P717" s="57" t="s">
        <v>820</v>
      </c>
      <c r="Q717" s="58" t="e">
        <f t="shared" si="5254"/>
        <v>#N/A</v>
      </c>
      <c r="R717" s="58" t="e">
        <f t="shared" si="5255"/>
        <v>#N/A</v>
      </c>
      <c r="S717" s="58" t="e">
        <f t="shared" si="5256"/>
        <v>#N/A</v>
      </c>
      <c r="T717" s="58" t="e">
        <f t="shared" si="5257"/>
        <v>#N/A</v>
      </c>
      <c r="U717" s="58" t="e">
        <f t="shared" si="5258"/>
        <v>#N/A</v>
      </c>
      <c r="V717" s="58" t="e">
        <f t="shared" si="5259"/>
        <v>#N/A</v>
      </c>
      <c r="W717" s="58" t="e">
        <f t="shared" si="5260"/>
        <v>#N/A</v>
      </c>
      <c r="X717" s="58" t="e">
        <f t="shared" si="5261"/>
        <v>#N/A</v>
      </c>
      <c r="Y717" s="58" t="e">
        <f t="shared" si="5262"/>
        <v>#N/A</v>
      </c>
      <c r="Z717" s="58" t="e">
        <f t="shared" si="5263"/>
        <v>#N/A</v>
      </c>
      <c r="AA717" s="58" t="e">
        <f t="shared" si="5264"/>
        <v>#N/A</v>
      </c>
      <c r="AB717" s="58" t="e">
        <f t="shared" si="5265"/>
        <v>#N/A</v>
      </c>
      <c r="AC717" s="58">
        <f t="shared" si="5266"/>
        <v>2068</v>
      </c>
      <c r="AD717" s="58">
        <f t="shared" si="5267"/>
        <v>2068</v>
      </c>
      <c r="AE717" s="58">
        <f t="shared" si="5268"/>
        <v>2622</v>
      </c>
      <c r="AF717" s="58">
        <f t="shared" si="5269"/>
        <v>2622</v>
      </c>
      <c r="AG717" s="58" t="e">
        <f t="shared" si="5270"/>
        <v>#N/A</v>
      </c>
      <c r="AH717" s="58" t="e">
        <f t="shared" si="5271"/>
        <v>#N/A</v>
      </c>
      <c r="AI717" s="58" t="e">
        <f t="shared" si="5272"/>
        <v>#N/A</v>
      </c>
      <c r="AJ717" s="58" t="e">
        <f t="shared" ref="AJ717" si="5368">AI717+COUNTIF($L:$L,AI$2&amp;$P717)-1</f>
        <v>#N/A</v>
      </c>
      <c r="AK717" s="58" t="e">
        <f t="shared" si="5274"/>
        <v>#N/A</v>
      </c>
      <c r="AL717" s="58" t="e">
        <f t="shared" ref="AL717" si="5369">AK717+COUNTIF($L:$L,AK$2&amp;$P717)-1</f>
        <v>#N/A</v>
      </c>
      <c r="AM717" s="58" t="e">
        <f t="shared" si="5276"/>
        <v>#N/A</v>
      </c>
      <c r="AN717" s="58" t="e">
        <f t="shared" ref="AN717" si="5370">AM717+COUNTIF($L:$L,AM$2&amp;$P717)-1</f>
        <v>#N/A</v>
      </c>
      <c r="AO717" s="58" t="e">
        <f t="shared" si="5278"/>
        <v>#N/A</v>
      </c>
      <c r="AP717" s="58" t="e">
        <f t="shared" ref="AP717" si="5371">AO717+COUNTIF($L:$L,AO$2&amp;$P717)-1</f>
        <v>#N/A</v>
      </c>
      <c r="AQ717" s="58" t="e">
        <f t="shared" si="5280"/>
        <v>#N/A</v>
      </c>
      <c r="AR717" s="58" t="e">
        <f t="shared" ref="AR717" si="5372">AQ717+COUNTIF($L:$L,AQ$2&amp;$P717)-1</f>
        <v>#N/A</v>
      </c>
      <c r="AS717" s="58" t="e">
        <f t="shared" si="5282"/>
        <v>#N/A</v>
      </c>
      <c r="AT717" s="58" t="e">
        <f t="shared" ref="AT717" si="5373">AS717+COUNTIF($L:$L,AS$2&amp;$P717)-1</f>
        <v>#N/A</v>
      </c>
      <c r="AU717" s="58" t="e">
        <f t="shared" si="5284"/>
        <v>#N/A</v>
      </c>
      <c r="AV717" s="58" t="e">
        <f t="shared" si="5285"/>
        <v>#N/A</v>
      </c>
      <c r="AW717" s="58" t="e">
        <f t="shared" si="5286"/>
        <v>#N/A</v>
      </c>
      <c r="AX717" s="58" t="e">
        <f t="shared" si="5287"/>
        <v>#N/A</v>
      </c>
      <c r="AY717" s="58" t="e">
        <f t="shared" si="5288"/>
        <v>#N/A</v>
      </c>
      <c r="AZ717" s="59" t="e">
        <f t="shared" si="5289"/>
        <v>#N/A</v>
      </c>
      <c r="BB717" s="66" t="s">
        <v>820</v>
      </c>
      <c r="BC717" s="67" t="e">
        <f t="shared" si="5290"/>
        <v>#N/A</v>
      </c>
      <c r="BD717" s="67" t="e">
        <f t="shared" si="5291"/>
        <v>#N/A</v>
      </c>
      <c r="BE717" s="67" t="e">
        <f t="shared" si="5292"/>
        <v>#N/A</v>
      </c>
      <c r="BF717" s="67" t="e">
        <f t="shared" si="5293"/>
        <v>#N/A</v>
      </c>
      <c r="BG717" s="67" t="e">
        <f t="shared" si="5294"/>
        <v>#N/A</v>
      </c>
      <c r="BH717" s="67" t="e">
        <f t="shared" si="5295"/>
        <v>#N/A</v>
      </c>
      <c r="BI717" s="67" t="e">
        <f t="shared" si="5296"/>
        <v>#N/A</v>
      </c>
      <c r="BJ717" s="67" t="e">
        <f t="shared" si="5297"/>
        <v>#N/A</v>
      </c>
      <c r="BK717" s="67" t="e">
        <f t="shared" si="5298"/>
        <v>#N/A</v>
      </c>
      <c r="BL717" s="67" t="e">
        <f t="shared" si="5299"/>
        <v>#N/A</v>
      </c>
      <c r="BM717" s="67" t="e">
        <f t="shared" si="5300"/>
        <v>#N/A</v>
      </c>
      <c r="BN717" s="67" t="e">
        <f t="shared" si="5301"/>
        <v>#N/A</v>
      </c>
      <c r="BO717" s="67">
        <f t="shared" si="5302"/>
        <v>2601</v>
      </c>
      <c r="BP717" s="67">
        <f t="shared" si="5303"/>
        <v>2601</v>
      </c>
      <c r="BQ717" s="67">
        <f t="shared" si="5304"/>
        <v>3580</v>
      </c>
      <c r="BR717" s="67">
        <f t="shared" si="5305"/>
        <v>3580</v>
      </c>
      <c r="BS717" s="67" t="e">
        <f t="shared" si="5306"/>
        <v>#N/A</v>
      </c>
      <c r="BT717" s="67" t="e">
        <f t="shared" si="5307"/>
        <v>#N/A</v>
      </c>
      <c r="BU717" s="67" t="e">
        <f t="shared" si="5308"/>
        <v>#N/A</v>
      </c>
      <c r="BV717" s="67" t="e">
        <f t="shared" si="5309"/>
        <v>#N/A</v>
      </c>
      <c r="BW717" s="67" t="e">
        <f t="shared" si="5310"/>
        <v>#N/A</v>
      </c>
      <c r="BX717" s="67" t="e">
        <f t="shared" si="5311"/>
        <v>#N/A</v>
      </c>
      <c r="BY717" s="67" t="e">
        <f t="shared" si="5312"/>
        <v>#N/A</v>
      </c>
      <c r="BZ717" s="67" t="e">
        <f t="shared" si="5313"/>
        <v>#N/A</v>
      </c>
      <c r="CA717" s="67" t="e">
        <f t="shared" si="5314"/>
        <v>#N/A</v>
      </c>
      <c r="CB717" s="67" t="e">
        <f t="shared" si="5315"/>
        <v>#N/A</v>
      </c>
      <c r="CC717" s="67" t="e">
        <f t="shared" si="5316"/>
        <v>#N/A</v>
      </c>
      <c r="CD717" s="67" t="e">
        <f t="shared" si="5317"/>
        <v>#N/A</v>
      </c>
      <c r="CE717" s="67" t="e">
        <f t="shared" si="5318"/>
        <v>#N/A</v>
      </c>
      <c r="CF717" s="67" t="e">
        <f t="shared" si="5319"/>
        <v>#N/A</v>
      </c>
      <c r="CG717" s="67" t="e">
        <f t="shared" si="5320"/>
        <v>#N/A</v>
      </c>
      <c r="CH717" s="67" t="e">
        <f t="shared" si="5321"/>
        <v>#N/A</v>
      </c>
      <c r="CI717" s="67" t="e">
        <f t="shared" si="5322"/>
        <v>#N/A</v>
      </c>
      <c r="CJ717" s="67" t="e">
        <f t="shared" si="5323"/>
        <v>#N/A</v>
      </c>
      <c r="CK717" s="67" t="e">
        <f t="shared" si="5324"/>
        <v>#N/A</v>
      </c>
      <c r="CL717" s="68" t="e">
        <f t="shared" si="5325"/>
        <v>#N/A</v>
      </c>
    </row>
    <row r="718" spans="2:90" hidden="1" x14ac:dyDescent="0.4">
      <c r="B718" t="str">
        <f t="shared" si="5246"/>
        <v>2016(株)ＴＯＳＭＯ</v>
      </c>
      <c r="C718" t="str">
        <f t="shared" si="5247"/>
        <v>2016(株)ＴＯＳＭＯ</v>
      </c>
      <c r="D718">
        <v>2016</v>
      </c>
      <c r="E718">
        <v>2017</v>
      </c>
      <c r="G718" s="36" t="s">
        <v>383</v>
      </c>
      <c r="H718">
        <v>4.1800000000000002E-4</v>
      </c>
      <c r="J718">
        <v>5.4900000000000001E-4</v>
      </c>
      <c r="L718" s="60" t="s">
        <v>2419</v>
      </c>
      <c r="M718" s="61">
        <v>2016</v>
      </c>
      <c r="N718" s="62" t="s">
        <v>403</v>
      </c>
      <c r="P718" s="60" t="s">
        <v>821</v>
      </c>
      <c r="Q718" s="61" t="e">
        <f t="shared" si="5254"/>
        <v>#N/A</v>
      </c>
      <c r="R718" s="61" t="e">
        <f t="shared" si="5255"/>
        <v>#N/A</v>
      </c>
      <c r="S718" s="61" t="e">
        <f t="shared" si="5256"/>
        <v>#N/A</v>
      </c>
      <c r="T718" s="61" t="e">
        <f t="shared" si="5257"/>
        <v>#N/A</v>
      </c>
      <c r="U718" s="61" t="e">
        <f t="shared" si="5258"/>
        <v>#N/A</v>
      </c>
      <c r="V718" s="61" t="e">
        <f t="shared" si="5259"/>
        <v>#N/A</v>
      </c>
      <c r="W718" s="61" t="e">
        <f t="shared" si="5260"/>
        <v>#N/A</v>
      </c>
      <c r="X718" s="61" t="e">
        <f t="shared" si="5261"/>
        <v>#N/A</v>
      </c>
      <c r="Y718" s="61" t="e">
        <f t="shared" si="5262"/>
        <v>#N/A</v>
      </c>
      <c r="Z718" s="61" t="e">
        <f t="shared" si="5263"/>
        <v>#N/A</v>
      </c>
      <c r="AA718" s="61" t="e">
        <f t="shared" si="5264"/>
        <v>#N/A</v>
      </c>
      <c r="AB718" s="61" t="e">
        <f t="shared" si="5265"/>
        <v>#N/A</v>
      </c>
      <c r="AC718" s="61">
        <f t="shared" si="5266"/>
        <v>2071</v>
      </c>
      <c r="AD718" s="61">
        <f t="shared" si="5267"/>
        <v>2071</v>
      </c>
      <c r="AE718" s="61">
        <f t="shared" si="5268"/>
        <v>2625</v>
      </c>
      <c r="AF718" s="61">
        <f t="shared" si="5269"/>
        <v>2625</v>
      </c>
      <c r="AG718" s="61" t="e">
        <f t="shared" si="5270"/>
        <v>#N/A</v>
      </c>
      <c r="AH718" s="61" t="e">
        <f t="shared" si="5271"/>
        <v>#N/A</v>
      </c>
      <c r="AI718" s="61" t="e">
        <f t="shared" si="5272"/>
        <v>#N/A</v>
      </c>
      <c r="AJ718" s="61" t="e">
        <f t="shared" ref="AJ718" si="5374">AI718+COUNTIF($L:$L,AI$2&amp;$P718)-1</f>
        <v>#N/A</v>
      </c>
      <c r="AK718" s="61" t="e">
        <f t="shared" si="5274"/>
        <v>#N/A</v>
      </c>
      <c r="AL718" s="61" t="e">
        <f t="shared" ref="AL718" si="5375">AK718+COUNTIF($L:$L,AK$2&amp;$P718)-1</f>
        <v>#N/A</v>
      </c>
      <c r="AM718" s="61" t="e">
        <f t="shared" si="5276"/>
        <v>#N/A</v>
      </c>
      <c r="AN718" s="61" t="e">
        <f t="shared" ref="AN718" si="5376">AM718+COUNTIF($L:$L,AM$2&amp;$P718)-1</f>
        <v>#N/A</v>
      </c>
      <c r="AO718" s="61" t="e">
        <f t="shared" si="5278"/>
        <v>#N/A</v>
      </c>
      <c r="AP718" s="61" t="e">
        <f t="shared" ref="AP718" si="5377">AO718+COUNTIF($L:$L,AO$2&amp;$P718)-1</f>
        <v>#N/A</v>
      </c>
      <c r="AQ718" s="61" t="e">
        <f t="shared" si="5280"/>
        <v>#N/A</v>
      </c>
      <c r="AR718" s="61" t="e">
        <f t="shared" ref="AR718" si="5378">AQ718+COUNTIF($L:$L,AQ$2&amp;$P718)-1</f>
        <v>#N/A</v>
      </c>
      <c r="AS718" s="61" t="e">
        <f t="shared" si="5282"/>
        <v>#N/A</v>
      </c>
      <c r="AT718" s="61" t="e">
        <f t="shared" ref="AT718" si="5379">AS718+COUNTIF($L:$L,AS$2&amp;$P718)-1</f>
        <v>#N/A</v>
      </c>
      <c r="AU718" s="61" t="e">
        <f t="shared" si="5284"/>
        <v>#N/A</v>
      </c>
      <c r="AV718" s="61" t="e">
        <f t="shared" si="5285"/>
        <v>#N/A</v>
      </c>
      <c r="AW718" s="61" t="e">
        <f t="shared" si="5286"/>
        <v>#N/A</v>
      </c>
      <c r="AX718" s="61" t="e">
        <f t="shared" si="5287"/>
        <v>#N/A</v>
      </c>
      <c r="AY718" s="61" t="e">
        <f t="shared" si="5288"/>
        <v>#N/A</v>
      </c>
      <c r="AZ718" s="62" t="e">
        <f t="shared" si="5289"/>
        <v>#N/A</v>
      </c>
      <c r="BB718" s="69" t="s">
        <v>821</v>
      </c>
      <c r="BC718" s="70" t="e">
        <f t="shared" si="5290"/>
        <v>#N/A</v>
      </c>
      <c r="BD718" s="70" t="e">
        <f t="shared" si="5291"/>
        <v>#N/A</v>
      </c>
      <c r="BE718" s="70" t="e">
        <f t="shared" si="5292"/>
        <v>#N/A</v>
      </c>
      <c r="BF718" s="70" t="e">
        <f t="shared" si="5293"/>
        <v>#N/A</v>
      </c>
      <c r="BG718" s="70" t="e">
        <f t="shared" si="5294"/>
        <v>#N/A</v>
      </c>
      <c r="BH718" s="70" t="e">
        <f t="shared" si="5295"/>
        <v>#N/A</v>
      </c>
      <c r="BI718" s="70" t="e">
        <f t="shared" si="5296"/>
        <v>#N/A</v>
      </c>
      <c r="BJ718" s="70" t="e">
        <f t="shared" si="5297"/>
        <v>#N/A</v>
      </c>
      <c r="BK718" s="70" t="e">
        <f t="shared" si="5298"/>
        <v>#N/A</v>
      </c>
      <c r="BL718" s="70" t="e">
        <f t="shared" si="5299"/>
        <v>#N/A</v>
      </c>
      <c r="BM718" s="70" t="e">
        <f t="shared" si="5300"/>
        <v>#N/A</v>
      </c>
      <c r="BN718" s="70" t="e">
        <f t="shared" si="5301"/>
        <v>#N/A</v>
      </c>
      <c r="BO718" s="70">
        <f t="shared" si="5302"/>
        <v>2605</v>
      </c>
      <c r="BP718" s="70">
        <f t="shared" si="5303"/>
        <v>2605</v>
      </c>
      <c r="BQ718" s="70">
        <f t="shared" si="5304"/>
        <v>3586</v>
      </c>
      <c r="BR718" s="70">
        <f t="shared" si="5305"/>
        <v>3586</v>
      </c>
      <c r="BS718" s="70" t="e">
        <f t="shared" si="5306"/>
        <v>#N/A</v>
      </c>
      <c r="BT718" s="70" t="e">
        <f t="shared" si="5307"/>
        <v>#N/A</v>
      </c>
      <c r="BU718" s="70" t="e">
        <f t="shared" si="5308"/>
        <v>#N/A</v>
      </c>
      <c r="BV718" s="70" t="e">
        <f t="shared" si="5309"/>
        <v>#N/A</v>
      </c>
      <c r="BW718" s="70" t="e">
        <f t="shared" si="5310"/>
        <v>#N/A</v>
      </c>
      <c r="BX718" s="70" t="e">
        <f t="shared" si="5311"/>
        <v>#N/A</v>
      </c>
      <c r="BY718" s="70" t="e">
        <f t="shared" si="5312"/>
        <v>#N/A</v>
      </c>
      <c r="BZ718" s="70" t="e">
        <f t="shared" si="5313"/>
        <v>#N/A</v>
      </c>
      <c r="CA718" s="70" t="e">
        <f t="shared" si="5314"/>
        <v>#N/A</v>
      </c>
      <c r="CB718" s="70" t="e">
        <f t="shared" si="5315"/>
        <v>#N/A</v>
      </c>
      <c r="CC718" s="70" t="e">
        <f t="shared" si="5316"/>
        <v>#N/A</v>
      </c>
      <c r="CD718" s="70" t="e">
        <f t="shared" si="5317"/>
        <v>#N/A</v>
      </c>
      <c r="CE718" s="70" t="e">
        <f t="shared" si="5318"/>
        <v>#N/A</v>
      </c>
      <c r="CF718" s="70" t="e">
        <f t="shared" si="5319"/>
        <v>#N/A</v>
      </c>
      <c r="CG718" s="70" t="e">
        <f t="shared" si="5320"/>
        <v>#N/A</v>
      </c>
      <c r="CH718" s="70" t="e">
        <f t="shared" si="5321"/>
        <v>#N/A</v>
      </c>
      <c r="CI718" s="70" t="e">
        <f t="shared" si="5322"/>
        <v>#N/A</v>
      </c>
      <c r="CJ718" s="70" t="e">
        <f t="shared" si="5323"/>
        <v>#N/A</v>
      </c>
      <c r="CK718" s="70" t="e">
        <f t="shared" si="5324"/>
        <v>#N/A</v>
      </c>
      <c r="CL718" s="71" t="e">
        <f t="shared" si="5325"/>
        <v>#N/A</v>
      </c>
    </row>
    <row r="719" spans="2:90" hidden="1" x14ac:dyDescent="0.4">
      <c r="B719" t="str">
        <f t="shared" si="5246"/>
        <v>2016日産トレーデイング(株)</v>
      </c>
      <c r="C719" t="str">
        <f t="shared" si="5247"/>
        <v>2016日産トレーデイング(株)</v>
      </c>
      <c r="D719">
        <v>2016</v>
      </c>
      <c r="E719">
        <v>2017</v>
      </c>
      <c r="G719" s="36" t="s">
        <v>476</v>
      </c>
      <c r="H719">
        <v>5.7199999999999992E-4</v>
      </c>
      <c r="J719">
        <v>4.55E-4</v>
      </c>
      <c r="L719" s="57" t="s">
        <v>2420</v>
      </c>
      <c r="M719" s="58">
        <v>2016</v>
      </c>
      <c r="N719" s="59" t="s">
        <v>404</v>
      </c>
      <c r="P719" s="57" t="s">
        <v>822</v>
      </c>
      <c r="Q719" s="58" t="e">
        <f t="shared" si="5254"/>
        <v>#N/A</v>
      </c>
      <c r="R719" s="58" t="e">
        <f t="shared" si="5255"/>
        <v>#N/A</v>
      </c>
      <c r="S719" s="58" t="e">
        <f t="shared" si="5256"/>
        <v>#N/A</v>
      </c>
      <c r="T719" s="58" t="e">
        <f t="shared" si="5257"/>
        <v>#N/A</v>
      </c>
      <c r="U719" s="58" t="e">
        <f t="shared" si="5258"/>
        <v>#N/A</v>
      </c>
      <c r="V719" s="58" t="e">
        <f t="shared" si="5259"/>
        <v>#N/A</v>
      </c>
      <c r="W719" s="58" t="e">
        <f t="shared" si="5260"/>
        <v>#N/A</v>
      </c>
      <c r="X719" s="58" t="e">
        <f t="shared" si="5261"/>
        <v>#N/A</v>
      </c>
      <c r="Y719" s="58" t="e">
        <f t="shared" si="5262"/>
        <v>#N/A</v>
      </c>
      <c r="Z719" s="58" t="e">
        <f t="shared" si="5263"/>
        <v>#N/A</v>
      </c>
      <c r="AA719" s="58" t="e">
        <f t="shared" si="5264"/>
        <v>#N/A</v>
      </c>
      <c r="AB719" s="58" t="e">
        <f t="shared" si="5265"/>
        <v>#N/A</v>
      </c>
      <c r="AC719" s="58">
        <f t="shared" si="5266"/>
        <v>2074</v>
      </c>
      <c r="AD719" s="58">
        <f t="shared" si="5267"/>
        <v>2074</v>
      </c>
      <c r="AE719" s="58" t="e">
        <f t="shared" si="5268"/>
        <v>#N/A</v>
      </c>
      <c r="AF719" s="58" t="e">
        <f t="shared" si="5269"/>
        <v>#N/A</v>
      </c>
      <c r="AG719" s="58" t="e">
        <f t="shared" si="5270"/>
        <v>#N/A</v>
      </c>
      <c r="AH719" s="58" t="e">
        <f t="shared" si="5271"/>
        <v>#N/A</v>
      </c>
      <c r="AI719" s="58" t="e">
        <f t="shared" si="5272"/>
        <v>#N/A</v>
      </c>
      <c r="AJ719" s="58" t="e">
        <f t="shared" ref="AJ719" si="5380">AI719+COUNTIF($L:$L,AI$2&amp;$P719)-1</f>
        <v>#N/A</v>
      </c>
      <c r="AK719" s="58" t="e">
        <f t="shared" si="5274"/>
        <v>#N/A</v>
      </c>
      <c r="AL719" s="58" t="e">
        <f t="shared" ref="AL719" si="5381">AK719+COUNTIF($L:$L,AK$2&amp;$P719)-1</f>
        <v>#N/A</v>
      </c>
      <c r="AM719" s="58" t="e">
        <f t="shared" si="5276"/>
        <v>#N/A</v>
      </c>
      <c r="AN719" s="58" t="e">
        <f t="shared" ref="AN719" si="5382">AM719+COUNTIF($L:$L,AM$2&amp;$P719)-1</f>
        <v>#N/A</v>
      </c>
      <c r="AO719" s="58" t="e">
        <f t="shared" si="5278"/>
        <v>#N/A</v>
      </c>
      <c r="AP719" s="58" t="e">
        <f t="shared" ref="AP719" si="5383">AO719+COUNTIF($L:$L,AO$2&amp;$P719)-1</f>
        <v>#N/A</v>
      </c>
      <c r="AQ719" s="58" t="e">
        <f t="shared" si="5280"/>
        <v>#N/A</v>
      </c>
      <c r="AR719" s="58" t="e">
        <f t="shared" ref="AR719" si="5384">AQ719+COUNTIF($L:$L,AQ$2&amp;$P719)-1</f>
        <v>#N/A</v>
      </c>
      <c r="AS719" s="58" t="e">
        <f t="shared" si="5282"/>
        <v>#N/A</v>
      </c>
      <c r="AT719" s="58" t="e">
        <f t="shared" ref="AT719" si="5385">AS719+COUNTIF($L:$L,AS$2&amp;$P719)-1</f>
        <v>#N/A</v>
      </c>
      <c r="AU719" s="58" t="e">
        <f t="shared" si="5284"/>
        <v>#N/A</v>
      </c>
      <c r="AV719" s="58" t="e">
        <f t="shared" si="5285"/>
        <v>#N/A</v>
      </c>
      <c r="AW719" s="58" t="e">
        <f t="shared" si="5286"/>
        <v>#N/A</v>
      </c>
      <c r="AX719" s="58" t="e">
        <f t="shared" si="5287"/>
        <v>#N/A</v>
      </c>
      <c r="AY719" s="58" t="e">
        <f t="shared" si="5288"/>
        <v>#N/A</v>
      </c>
      <c r="AZ719" s="59" t="e">
        <f t="shared" si="5289"/>
        <v>#N/A</v>
      </c>
      <c r="BB719" s="66" t="s">
        <v>822</v>
      </c>
      <c r="BC719" s="67" t="e">
        <f t="shared" si="5290"/>
        <v>#N/A</v>
      </c>
      <c r="BD719" s="67" t="e">
        <f t="shared" si="5291"/>
        <v>#N/A</v>
      </c>
      <c r="BE719" s="67" t="e">
        <f t="shared" si="5292"/>
        <v>#N/A</v>
      </c>
      <c r="BF719" s="67" t="e">
        <f t="shared" si="5293"/>
        <v>#N/A</v>
      </c>
      <c r="BG719" s="67" t="e">
        <f t="shared" si="5294"/>
        <v>#N/A</v>
      </c>
      <c r="BH719" s="67" t="e">
        <f t="shared" si="5295"/>
        <v>#N/A</v>
      </c>
      <c r="BI719" s="67" t="e">
        <f t="shared" si="5296"/>
        <v>#N/A</v>
      </c>
      <c r="BJ719" s="67" t="e">
        <f t="shared" si="5297"/>
        <v>#N/A</v>
      </c>
      <c r="BK719" s="67" t="e">
        <f t="shared" si="5298"/>
        <v>#N/A</v>
      </c>
      <c r="BL719" s="67" t="e">
        <f t="shared" si="5299"/>
        <v>#N/A</v>
      </c>
      <c r="BM719" s="67" t="e">
        <f t="shared" si="5300"/>
        <v>#N/A</v>
      </c>
      <c r="BN719" s="67" t="e">
        <f t="shared" si="5301"/>
        <v>#N/A</v>
      </c>
      <c r="BO719" s="67">
        <f t="shared" si="5302"/>
        <v>2610</v>
      </c>
      <c r="BP719" s="67">
        <f t="shared" si="5303"/>
        <v>2610</v>
      </c>
      <c r="BQ719" s="67" t="e">
        <f t="shared" si="5304"/>
        <v>#N/A</v>
      </c>
      <c r="BR719" s="67" t="e">
        <f t="shared" si="5305"/>
        <v>#N/A</v>
      </c>
      <c r="BS719" s="67" t="e">
        <f t="shared" si="5306"/>
        <v>#N/A</v>
      </c>
      <c r="BT719" s="67" t="e">
        <f t="shared" si="5307"/>
        <v>#N/A</v>
      </c>
      <c r="BU719" s="67" t="e">
        <f t="shared" si="5308"/>
        <v>#N/A</v>
      </c>
      <c r="BV719" s="67" t="e">
        <f t="shared" si="5309"/>
        <v>#N/A</v>
      </c>
      <c r="BW719" s="67" t="e">
        <f t="shared" si="5310"/>
        <v>#N/A</v>
      </c>
      <c r="BX719" s="67" t="e">
        <f t="shared" si="5311"/>
        <v>#N/A</v>
      </c>
      <c r="BY719" s="67" t="e">
        <f t="shared" si="5312"/>
        <v>#N/A</v>
      </c>
      <c r="BZ719" s="67" t="e">
        <f t="shared" si="5313"/>
        <v>#N/A</v>
      </c>
      <c r="CA719" s="67" t="e">
        <f t="shared" si="5314"/>
        <v>#N/A</v>
      </c>
      <c r="CB719" s="67" t="e">
        <f t="shared" si="5315"/>
        <v>#N/A</v>
      </c>
      <c r="CC719" s="67" t="e">
        <f t="shared" si="5316"/>
        <v>#N/A</v>
      </c>
      <c r="CD719" s="67" t="e">
        <f t="shared" si="5317"/>
        <v>#N/A</v>
      </c>
      <c r="CE719" s="67" t="e">
        <f t="shared" si="5318"/>
        <v>#N/A</v>
      </c>
      <c r="CF719" s="67" t="e">
        <f t="shared" si="5319"/>
        <v>#N/A</v>
      </c>
      <c r="CG719" s="67" t="e">
        <f t="shared" si="5320"/>
        <v>#N/A</v>
      </c>
      <c r="CH719" s="67" t="e">
        <f t="shared" si="5321"/>
        <v>#N/A</v>
      </c>
      <c r="CI719" s="67" t="e">
        <f t="shared" si="5322"/>
        <v>#N/A</v>
      </c>
      <c r="CJ719" s="67" t="e">
        <f t="shared" si="5323"/>
        <v>#N/A</v>
      </c>
      <c r="CK719" s="67" t="e">
        <f t="shared" si="5324"/>
        <v>#N/A</v>
      </c>
      <c r="CL719" s="68" t="e">
        <f t="shared" si="5325"/>
        <v>#N/A</v>
      </c>
    </row>
    <row r="720" spans="2:90" hidden="1" x14ac:dyDescent="0.4">
      <c r="B720" t="str">
        <f t="shared" si="5246"/>
        <v>2016ＪＡＧ国際エナジー(株)</v>
      </c>
      <c r="C720" t="str">
        <f t="shared" si="5247"/>
        <v>2016ＪＡＧ国際エナジー(株)</v>
      </c>
      <c r="D720">
        <v>2016</v>
      </c>
      <c r="E720">
        <v>2017</v>
      </c>
      <c r="G720" s="36" t="s">
        <v>384</v>
      </c>
      <c r="H720">
        <v>4.5100000000000001E-4</v>
      </c>
      <c r="J720">
        <v>5.3600000000000002E-4</v>
      </c>
      <c r="L720" s="60" t="s">
        <v>2421</v>
      </c>
      <c r="M720" s="61">
        <v>2016</v>
      </c>
      <c r="N720" s="62" t="s">
        <v>405</v>
      </c>
      <c r="P720" s="60" t="s">
        <v>823</v>
      </c>
      <c r="Q720" s="61" t="e">
        <f t="shared" si="5254"/>
        <v>#N/A</v>
      </c>
      <c r="R720" s="61" t="e">
        <f t="shared" si="5255"/>
        <v>#N/A</v>
      </c>
      <c r="S720" s="61" t="e">
        <f t="shared" si="5256"/>
        <v>#N/A</v>
      </c>
      <c r="T720" s="61" t="e">
        <f t="shared" si="5257"/>
        <v>#N/A</v>
      </c>
      <c r="U720" s="61" t="e">
        <f t="shared" si="5258"/>
        <v>#N/A</v>
      </c>
      <c r="V720" s="61" t="e">
        <f t="shared" si="5259"/>
        <v>#N/A</v>
      </c>
      <c r="W720" s="61" t="e">
        <f t="shared" si="5260"/>
        <v>#N/A</v>
      </c>
      <c r="X720" s="61" t="e">
        <f t="shared" si="5261"/>
        <v>#N/A</v>
      </c>
      <c r="Y720" s="61" t="e">
        <f t="shared" si="5262"/>
        <v>#N/A</v>
      </c>
      <c r="Z720" s="61" t="e">
        <f t="shared" si="5263"/>
        <v>#N/A</v>
      </c>
      <c r="AA720" s="61" t="e">
        <f t="shared" si="5264"/>
        <v>#N/A</v>
      </c>
      <c r="AB720" s="61" t="e">
        <f t="shared" si="5265"/>
        <v>#N/A</v>
      </c>
      <c r="AC720" s="61">
        <f t="shared" si="5266"/>
        <v>2084</v>
      </c>
      <c r="AD720" s="61">
        <f t="shared" si="5267"/>
        <v>2084</v>
      </c>
      <c r="AE720" s="61" t="e">
        <f t="shared" si="5268"/>
        <v>#N/A</v>
      </c>
      <c r="AF720" s="61" t="e">
        <f t="shared" si="5269"/>
        <v>#N/A</v>
      </c>
      <c r="AG720" s="61" t="e">
        <f t="shared" si="5270"/>
        <v>#N/A</v>
      </c>
      <c r="AH720" s="61" t="e">
        <f t="shared" si="5271"/>
        <v>#N/A</v>
      </c>
      <c r="AI720" s="61" t="e">
        <f t="shared" si="5272"/>
        <v>#N/A</v>
      </c>
      <c r="AJ720" s="61" t="e">
        <f t="shared" ref="AJ720" si="5386">AI720+COUNTIF($L:$L,AI$2&amp;$P720)-1</f>
        <v>#N/A</v>
      </c>
      <c r="AK720" s="61" t="e">
        <f t="shared" si="5274"/>
        <v>#N/A</v>
      </c>
      <c r="AL720" s="61" t="e">
        <f t="shared" ref="AL720" si="5387">AK720+COUNTIF($L:$L,AK$2&amp;$P720)-1</f>
        <v>#N/A</v>
      </c>
      <c r="AM720" s="61" t="e">
        <f t="shared" si="5276"/>
        <v>#N/A</v>
      </c>
      <c r="AN720" s="61" t="e">
        <f t="shared" ref="AN720" si="5388">AM720+COUNTIF($L:$L,AM$2&amp;$P720)-1</f>
        <v>#N/A</v>
      </c>
      <c r="AO720" s="61" t="e">
        <f t="shared" si="5278"/>
        <v>#N/A</v>
      </c>
      <c r="AP720" s="61" t="e">
        <f t="shared" ref="AP720" si="5389">AO720+COUNTIF($L:$L,AO$2&amp;$P720)-1</f>
        <v>#N/A</v>
      </c>
      <c r="AQ720" s="61" t="e">
        <f t="shared" si="5280"/>
        <v>#N/A</v>
      </c>
      <c r="AR720" s="61" t="e">
        <f t="shared" ref="AR720" si="5390">AQ720+COUNTIF($L:$L,AQ$2&amp;$P720)-1</f>
        <v>#N/A</v>
      </c>
      <c r="AS720" s="61" t="e">
        <f t="shared" si="5282"/>
        <v>#N/A</v>
      </c>
      <c r="AT720" s="61" t="e">
        <f t="shared" ref="AT720" si="5391">AS720+COUNTIF($L:$L,AS$2&amp;$P720)-1</f>
        <v>#N/A</v>
      </c>
      <c r="AU720" s="61" t="e">
        <f t="shared" si="5284"/>
        <v>#N/A</v>
      </c>
      <c r="AV720" s="61" t="e">
        <f t="shared" si="5285"/>
        <v>#N/A</v>
      </c>
      <c r="AW720" s="61" t="e">
        <f t="shared" si="5286"/>
        <v>#N/A</v>
      </c>
      <c r="AX720" s="61" t="e">
        <f t="shared" si="5287"/>
        <v>#N/A</v>
      </c>
      <c r="AY720" s="61" t="e">
        <f t="shared" si="5288"/>
        <v>#N/A</v>
      </c>
      <c r="AZ720" s="62" t="e">
        <f t="shared" si="5289"/>
        <v>#N/A</v>
      </c>
      <c r="BB720" s="69" t="s">
        <v>823</v>
      </c>
      <c r="BC720" s="70" t="e">
        <f t="shared" si="5290"/>
        <v>#N/A</v>
      </c>
      <c r="BD720" s="70" t="e">
        <f t="shared" si="5291"/>
        <v>#N/A</v>
      </c>
      <c r="BE720" s="70" t="e">
        <f t="shared" si="5292"/>
        <v>#N/A</v>
      </c>
      <c r="BF720" s="70" t="e">
        <f t="shared" si="5293"/>
        <v>#N/A</v>
      </c>
      <c r="BG720" s="70" t="e">
        <f t="shared" si="5294"/>
        <v>#N/A</v>
      </c>
      <c r="BH720" s="70" t="e">
        <f t="shared" si="5295"/>
        <v>#N/A</v>
      </c>
      <c r="BI720" s="70" t="e">
        <f t="shared" si="5296"/>
        <v>#N/A</v>
      </c>
      <c r="BJ720" s="70" t="e">
        <f t="shared" si="5297"/>
        <v>#N/A</v>
      </c>
      <c r="BK720" s="70" t="e">
        <f t="shared" si="5298"/>
        <v>#N/A</v>
      </c>
      <c r="BL720" s="70" t="e">
        <f t="shared" si="5299"/>
        <v>#N/A</v>
      </c>
      <c r="BM720" s="70" t="e">
        <f t="shared" si="5300"/>
        <v>#N/A</v>
      </c>
      <c r="BN720" s="70" t="e">
        <f t="shared" si="5301"/>
        <v>#N/A</v>
      </c>
      <c r="BO720" s="70">
        <f t="shared" si="5302"/>
        <v>2620</v>
      </c>
      <c r="BP720" s="70">
        <f t="shared" si="5303"/>
        <v>2620</v>
      </c>
      <c r="BQ720" s="70" t="e">
        <f t="shared" si="5304"/>
        <v>#N/A</v>
      </c>
      <c r="BR720" s="70" t="e">
        <f t="shared" si="5305"/>
        <v>#N/A</v>
      </c>
      <c r="BS720" s="70" t="e">
        <f t="shared" si="5306"/>
        <v>#N/A</v>
      </c>
      <c r="BT720" s="70" t="e">
        <f t="shared" si="5307"/>
        <v>#N/A</v>
      </c>
      <c r="BU720" s="70" t="e">
        <f t="shared" si="5308"/>
        <v>#N/A</v>
      </c>
      <c r="BV720" s="70" t="e">
        <f t="shared" si="5309"/>
        <v>#N/A</v>
      </c>
      <c r="BW720" s="70" t="e">
        <f t="shared" si="5310"/>
        <v>#N/A</v>
      </c>
      <c r="BX720" s="70" t="e">
        <f t="shared" si="5311"/>
        <v>#N/A</v>
      </c>
      <c r="BY720" s="70" t="e">
        <f t="shared" si="5312"/>
        <v>#N/A</v>
      </c>
      <c r="BZ720" s="70" t="e">
        <f t="shared" si="5313"/>
        <v>#N/A</v>
      </c>
      <c r="CA720" s="70" t="e">
        <f t="shared" si="5314"/>
        <v>#N/A</v>
      </c>
      <c r="CB720" s="70" t="e">
        <f t="shared" si="5315"/>
        <v>#N/A</v>
      </c>
      <c r="CC720" s="70" t="e">
        <f t="shared" si="5316"/>
        <v>#N/A</v>
      </c>
      <c r="CD720" s="70" t="e">
        <f t="shared" si="5317"/>
        <v>#N/A</v>
      </c>
      <c r="CE720" s="70" t="e">
        <f t="shared" si="5318"/>
        <v>#N/A</v>
      </c>
      <c r="CF720" s="70" t="e">
        <f t="shared" si="5319"/>
        <v>#N/A</v>
      </c>
      <c r="CG720" s="70" t="e">
        <f t="shared" si="5320"/>
        <v>#N/A</v>
      </c>
      <c r="CH720" s="70" t="e">
        <f t="shared" si="5321"/>
        <v>#N/A</v>
      </c>
      <c r="CI720" s="70" t="e">
        <f t="shared" si="5322"/>
        <v>#N/A</v>
      </c>
      <c r="CJ720" s="70" t="e">
        <f t="shared" si="5323"/>
        <v>#N/A</v>
      </c>
      <c r="CK720" s="70" t="e">
        <f t="shared" si="5324"/>
        <v>#N/A</v>
      </c>
      <c r="CL720" s="71" t="e">
        <f t="shared" si="5325"/>
        <v>#N/A</v>
      </c>
    </row>
    <row r="721" spans="2:90" hidden="1" x14ac:dyDescent="0.4">
      <c r="B721" t="str">
        <f t="shared" si="5246"/>
        <v>2016(株)長谷工アネシス</v>
      </c>
      <c r="C721" t="str">
        <f t="shared" si="5247"/>
        <v>2016(株)長谷工アネシス</v>
      </c>
      <c r="D721">
        <v>2016</v>
      </c>
      <c r="E721">
        <v>2017</v>
      </c>
      <c r="G721" s="36" t="s">
        <v>385</v>
      </c>
      <c r="H721">
        <v>4.8899999999999996E-4</v>
      </c>
      <c r="J721">
        <v>4.4000000000000002E-4</v>
      </c>
      <c r="L721" s="57" t="s">
        <v>2422</v>
      </c>
      <c r="M721" s="58">
        <v>2016</v>
      </c>
      <c r="N721" s="59" t="s">
        <v>406</v>
      </c>
      <c r="P721" s="57" t="s">
        <v>824</v>
      </c>
      <c r="Q721" s="58" t="e">
        <f t="shared" si="5254"/>
        <v>#N/A</v>
      </c>
      <c r="R721" s="58" t="e">
        <f t="shared" si="5255"/>
        <v>#N/A</v>
      </c>
      <c r="S721" s="58" t="e">
        <f t="shared" si="5256"/>
        <v>#N/A</v>
      </c>
      <c r="T721" s="58" t="e">
        <f t="shared" si="5257"/>
        <v>#N/A</v>
      </c>
      <c r="U721" s="58" t="e">
        <f t="shared" si="5258"/>
        <v>#N/A</v>
      </c>
      <c r="V721" s="58" t="e">
        <f t="shared" si="5259"/>
        <v>#N/A</v>
      </c>
      <c r="W721" s="58" t="e">
        <f t="shared" si="5260"/>
        <v>#N/A</v>
      </c>
      <c r="X721" s="58" t="e">
        <f t="shared" si="5261"/>
        <v>#N/A</v>
      </c>
      <c r="Y721" s="58" t="e">
        <f t="shared" si="5262"/>
        <v>#N/A</v>
      </c>
      <c r="Z721" s="58" t="e">
        <f t="shared" si="5263"/>
        <v>#N/A</v>
      </c>
      <c r="AA721" s="58" t="e">
        <f t="shared" si="5264"/>
        <v>#N/A</v>
      </c>
      <c r="AB721" s="58" t="e">
        <f t="shared" si="5265"/>
        <v>#N/A</v>
      </c>
      <c r="AC721" s="58">
        <f t="shared" si="5266"/>
        <v>2092</v>
      </c>
      <c r="AD721" s="58">
        <f t="shared" si="5267"/>
        <v>2092</v>
      </c>
      <c r="AE721" s="58">
        <f t="shared" si="5268"/>
        <v>2641</v>
      </c>
      <c r="AF721" s="58">
        <f t="shared" si="5269"/>
        <v>2641</v>
      </c>
      <c r="AG721" s="58" t="e">
        <f t="shared" si="5270"/>
        <v>#N/A</v>
      </c>
      <c r="AH721" s="58" t="e">
        <f t="shared" si="5271"/>
        <v>#N/A</v>
      </c>
      <c r="AI721" s="58" t="e">
        <f t="shared" si="5272"/>
        <v>#N/A</v>
      </c>
      <c r="AJ721" s="58" t="e">
        <f t="shared" ref="AJ721" si="5392">AI721+COUNTIF($L:$L,AI$2&amp;$P721)-1</f>
        <v>#N/A</v>
      </c>
      <c r="AK721" s="58" t="e">
        <f t="shared" si="5274"/>
        <v>#N/A</v>
      </c>
      <c r="AL721" s="58" t="e">
        <f t="shared" ref="AL721" si="5393">AK721+COUNTIF($L:$L,AK$2&amp;$P721)-1</f>
        <v>#N/A</v>
      </c>
      <c r="AM721" s="58" t="e">
        <f t="shared" si="5276"/>
        <v>#N/A</v>
      </c>
      <c r="AN721" s="58" t="e">
        <f t="shared" ref="AN721" si="5394">AM721+COUNTIF($L:$L,AM$2&amp;$P721)-1</f>
        <v>#N/A</v>
      </c>
      <c r="AO721" s="58" t="e">
        <f t="shared" si="5278"/>
        <v>#N/A</v>
      </c>
      <c r="AP721" s="58" t="e">
        <f t="shared" ref="AP721" si="5395">AO721+COUNTIF($L:$L,AO$2&amp;$P721)-1</f>
        <v>#N/A</v>
      </c>
      <c r="AQ721" s="58" t="e">
        <f t="shared" si="5280"/>
        <v>#N/A</v>
      </c>
      <c r="AR721" s="58" t="e">
        <f t="shared" ref="AR721" si="5396">AQ721+COUNTIF($L:$L,AQ$2&amp;$P721)-1</f>
        <v>#N/A</v>
      </c>
      <c r="AS721" s="58" t="e">
        <f t="shared" si="5282"/>
        <v>#N/A</v>
      </c>
      <c r="AT721" s="58" t="e">
        <f t="shared" ref="AT721" si="5397">AS721+COUNTIF($L:$L,AS$2&amp;$P721)-1</f>
        <v>#N/A</v>
      </c>
      <c r="AU721" s="58" t="e">
        <f t="shared" si="5284"/>
        <v>#N/A</v>
      </c>
      <c r="AV721" s="58" t="e">
        <f t="shared" si="5285"/>
        <v>#N/A</v>
      </c>
      <c r="AW721" s="58" t="e">
        <f t="shared" si="5286"/>
        <v>#N/A</v>
      </c>
      <c r="AX721" s="58" t="e">
        <f t="shared" si="5287"/>
        <v>#N/A</v>
      </c>
      <c r="AY721" s="58" t="e">
        <f t="shared" si="5288"/>
        <v>#N/A</v>
      </c>
      <c r="AZ721" s="59" t="e">
        <f t="shared" si="5289"/>
        <v>#N/A</v>
      </c>
      <c r="BB721" s="66" t="s">
        <v>824</v>
      </c>
      <c r="BC721" s="67" t="e">
        <f t="shared" si="5290"/>
        <v>#N/A</v>
      </c>
      <c r="BD721" s="67" t="e">
        <f t="shared" si="5291"/>
        <v>#N/A</v>
      </c>
      <c r="BE721" s="67" t="e">
        <f t="shared" si="5292"/>
        <v>#N/A</v>
      </c>
      <c r="BF721" s="67" t="e">
        <f t="shared" si="5293"/>
        <v>#N/A</v>
      </c>
      <c r="BG721" s="67" t="e">
        <f t="shared" si="5294"/>
        <v>#N/A</v>
      </c>
      <c r="BH721" s="67" t="e">
        <f t="shared" si="5295"/>
        <v>#N/A</v>
      </c>
      <c r="BI721" s="67" t="e">
        <f t="shared" si="5296"/>
        <v>#N/A</v>
      </c>
      <c r="BJ721" s="67" t="e">
        <f t="shared" si="5297"/>
        <v>#N/A</v>
      </c>
      <c r="BK721" s="67" t="e">
        <f t="shared" si="5298"/>
        <v>#N/A</v>
      </c>
      <c r="BL721" s="67" t="e">
        <f t="shared" si="5299"/>
        <v>#N/A</v>
      </c>
      <c r="BM721" s="67" t="e">
        <f t="shared" si="5300"/>
        <v>#N/A</v>
      </c>
      <c r="BN721" s="67" t="e">
        <f t="shared" si="5301"/>
        <v>#N/A</v>
      </c>
      <c r="BO721" s="67">
        <f t="shared" si="5302"/>
        <v>2632</v>
      </c>
      <c r="BP721" s="67">
        <f t="shared" si="5303"/>
        <v>2632</v>
      </c>
      <c r="BQ721" s="67">
        <f t="shared" si="5304"/>
        <v>3611</v>
      </c>
      <c r="BR721" s="67">
        <f t="shared" si="5305"/>
        <v>3611</v>
      </c>
      <c r="BS721" s="67" t="e">
        <f t="shared" si="5306"/>
        <v>#N/A</v>
      </c>
      <c r="BT721" s="67" t="e">
        <f t="shared" si="5307"/>
        <v>#N/A</v>
      </c>
      <c r="BU721" s="67" t="e">
        <f t="shared" si="5308"/>
        <v>#N/A</v>
      </c>
      <c r="BV721" s="67" t="e">
        <f t="shared" si="5309"/>
        <v>#N/A</v>
      </c>
      <c r="BW721" s="67" t="e">
        <f t="shared" si="5310"/>
        <v>#N/A</v>
      </c>
      <c r="BX721" s="67" t="e">
        <f t="shared" si="5311"/>
        <v>#N/A</v>
      </c>
      <c r="BY721" s="67" t="e">
        <f t="shared" si="5312"/>
        <v>#N/A</v>
      </c>
      <c r="BZ721" s="67" t="e">
        <f t="shared" si="5313"/>
        <v>#N/A</v>
      </c>
      <c r="CA721" s="67" t="e">
        <f t="shared" si="5314"/>
        <v>#N/A</v>
      </c>
      <c r="CB721" s="67" t="e">
        <f t="shared" si="5315"/>
        <v>#N/A</v>
      </c>
      <c r="CC721" s="67" t="e">
        <f t="shared" si="5316"/>
        <v>#N/A</v>
      </c>
      <c r="CD721" s="67" t="e">
        <f t="shared" si="5317"/>
        <v>#N/A</v>
      </c>
      <c r="CE721" s="67" t="e">
        <f t="shared" si="5318"/>
        <v>#N/A</v>
      </c>
      <c r="CF721" s="67" t="e">
        <f t="shared" si="5319"/>
        <v>#N/A</v>
      </c>
      <c r="CG721" s="67" t="e">
        <f t="shared" si="5320"/>
        <v>#N/A</v>
      </c>
      <c r="CH721" s="67" t="e">
        <f t="shared" si="5321"/>
        <v>#N/A</v>
      </c>
      <c r="CI721" s="67" t="e">
        <f t="shared" si="5322"/>
        <v>#N/A</v>
      </c>
      <c r="CJ721" s="67" t="e">
        <f t="shared" si="5323"/>
        <v>#N/A</v>
      </c>
      <c r="CK721" s="67" t="e">
        <f t="shared" si="5324"/>
        <v>#N/A</v>
      </c>
      <c r="CL721" s="68" t="e">
        <f t="shared" si="5325"/>
        <v>#N/A</v>
      </c>
    </row>
    <row r="722" spans="2:90" hidden="1" x14ac:dyDescent="0.4">
      <c r="B722" t="str">
        <f t="shared" si="5246"/>
        <v>2016伊藤忠エネクスホームライフ西日本(株)</v>
      </c>
      <c r="C722" t="str">
        <f t="shared" si="5247"/>
        <v>2016伊藤忠エネクスホームライフ西日本(株)</v>
      </c>
      <c r="D722">
        <v>2016</v>
      </c>
      <c r="E722">
        <v>2017</v>
      </c>
      <c r="G722" s="36" t="s">
        <v>386</v>
      </c>
      <c r="H722">
        <v>5.5800000000000001E-4</v>
      </c>
      <c r="J722">
        <v>4.5300000000000001E-4</v>
      </c>
      <c r="L722" s="60" t="s">
        <v>2423</v>
      </c>
      <c r="M722" s="61">
        <v>2016</v>
      </c>
      <c r="N722" s="62" t="s">
        <v>482</v>
      </c>
      <c r="P722" s="60" t="s">
        <v>825</v>
      </c>
      <c r="Q722" s="61" t="e">
        <f t="shared" si="5254"/>
        <v>#N/A</v>
      </c>
      <c r="R722" s="61" t="e">
        <f t="shared" si="5255"/>
        <v>#N/A</v>
      </c>
      <c r="S722" s="61" t="e">
        <f t="shared" si="5256"/>
        <v>#N/A</v>
      </c>
      <c r="T722" s="61" t="e">
        <f t="shared" si="5257"/>
        <v>#N/A</v>
      </c>
      <c r="U722" s="61" t="e">
        <f t="shared" si="5258"/>
        <v>#N/A</v>
      </c>
      <c r="V722" s="61" t="e">
        <f t="shared" si="5259"/>
        <v>#N/A</v>
      </c>
      <c r="W722" s="61" t="e">
        <f t="shared" si="5260"/>
        <v>#N/A</v>
      </c>
      <c r="X722" s="61" t="e">
        <f t="shared" si="5261"/>
        <v>#N/A</v>
      </c>
      <c r="Y722" s="61" t="e">
        <f t="shared" si="5262"/>
        <v>#N/A</v>
      </c>
      <c r="Z722" s="61" t="e">
        <f t="shared" si="5263"/>
        <v>#N/A</v>
      </c>
      <c r="AA722" s="61" t="e">
        <f t="shared" si="5264"/>
        <v>#N/A</v>
      </c>
      <c r="AB722" s="61" t="e">
        <f t="shared" si="5265"/>
        <v>#N/A</v>
      </c>
      <c r="AC722" s="61">
        <f t="shared" si="5266"/>
        <v>2099</v>
      </c>
      <c r="AD722" s="61">
        <f t="shared" si="5267"/>
        <v>2099</v>
      </c>
      <c r="AE722" s="61" t="e">
        <f t="shared" si="5268"/>
        <v>#N/A</v>
      </c>
      <c r="AF722" s="61" t="e">
        <f t="shared" si="5269"/>
        <v>#N/A</v>
      </c>
      <c r="AG722" s="61" t="e">
        <f t="shared" si="5270"/>
        <v>#N/A</v>
      </c>
      <c r="AH722" s="61" t="e">
        <f t="shared" si="5271"/>
        <v>#N/A</v>
      </c>
      <c r="AI722" s="61" t="e">
        <f t="shared" si="5272"/>
        <v>#N/A</v>
      </c>
      <c r="AJ722" s="61" t="e">
        <f t="shared" ref="AJ722" si="5398">AI722+COUNTIF($L:$L,AI$2&amp;$P722)-1</f>
        <v>#N/A</v>
      </c>
      <c r="AK722" s="61" t="e">
        <f t="shared" si="5274"/>
        <v>#N/A</v>
      </c>
      <c r="AL722" s="61" t="e">
        <f t="shared" ref="AL722" si="5399">AK722+COUNTIF($L:$L,AK$2&amp;$P722)-1</f>
        <v>#N/A</v>
      </c>
      <c r="AM722" s="61" t="e">
        <f t="shared" si="5276"/>
        <v>#N/A</v>
      </c>
      <c r="AN722" s="61" t="e">
        <f t="shared" ref="AN722" si="5400">AM722+COUNTIF($L:$L,AM$2&amp;$P722)-1</f>
        <v>#N/A</v>
      </c>
      <c r="AO722" s="61" t="e">
        <f t="shared" si="5278"/>
        <v>#N/A</v>
      </c>
      <c r="AP722" s="61" t="e">
        <f t="shared" ref="AP722" si="5401">AO722+COUNTIF($L:$L,AO$2&amp;$P722)-1</f>
        <v>#N/A</v>
      </c>
      <c r="AQ722" s="61" t="e">
        <f t="shared" si="5280"/>
        <v>#N/A</v>
      </c>
      <c r="AR722" s="61" t="e">
        <f t="shared" ref="AR722" si="5402">AQ722+COUNTIF($L:$L,AQ$2&amp;$P722)-1</f>
        <v>#N/A</v>
      </c>
      <c r="AS722" s="61" t="e">
        <f t="shared" si="5282"/>
        <v>#N/A</v>
      </c>
      <c r="AT722" s="61" t="e">
        <f t="shared" ref="AT722" si="5403">AS722+COUNTIF($L:$L,AS$2&amp;$P722)-1</f>
        <v>#N/A</v>
      </c>
      <c r="AU722" s="61" t="e">
        <f t="shared" si="5284"/>
        <v>#N/A</v>
      </c>
      <c r="AV722" s="61" t="e">
        <f t="shared" si="5285"/>
        <v>#N/A</v>
      </c>
      <c r="AW722" s="61" t="e">
        <f t="shared" si="5286"/>
        <v>#N/A</v>
      </c>
      <c r="AX722" s="61" t="e">
        <f t="shared" si="5287"/>
        <v>#N/A</v>
      </c>
      <c r="AY722" s="61" t="e">
        <f t="shared" si="5288"/>
        <v>#N/A</v>
      </c>
      <c r="AZ722" s="62" t="e">
        <f t="shared" si="5289"/>
        <v>#N/A</v>
      </c>
      <c r="BB722" s="69" t="s">
        <v>825</v>
      </c>
      <c r="BC722" s="70" t="e">
        <f t="shared" si="5290"/>
        <v>#N/A</v>
      </c>
      <c r="BD722" s="70" t="e">
        <f t="shared" si="5291"/>
        <v>#N/A</v>
      </c>
      <c r="BE722" s="70" t="e">
        <f t="shared" si="5292"/>
        <v>#N/A</v>
      </c>
      <c r="BF722" s="70" t="e">
        <f t="shared" si="5293"/>
        <v>#N/A</v>
      </c>
      <c r="BG722" s="70" t="e">
        <f t="shared" si="5294"/>
        <v>#N/A</v>
      </c>
      <c r="BH722" s="70" t="e">
        <f t="shared" si="5295"/>
        <v>#N/A</v>
      </c>
      <c r="BI722" s="70" t="e">
        <f t="shared" si="5296"/>
        <v>#N/A</v>
      </c>
      <c r="BJ722" s="70" t="e">
        <f t="shared" si="5297"/>
        <v>#N/A</v>
      </c>
      <c r="BK722" s="70" t="e">
        <f t="shared" si="5298"/>
        <v>#N/A</v>
      </c>
      <c r="BL722" s="70" t="e">
        <f t="shared" si="5299"/>
        <v>#N/A</v>
      </c>
      <c r="BM722" s="70" t="e">
        <f t="shared" si="5300"/>
        <v>#N/A</v>
      </c>
      <c r="BN722" s="70" t="e">
        <f t="shared" si="5301"/>
        <v>#N/A</v>
      </c>
      <c r="BO722" s="70">
        <f t="shared" si="5302"/>
        <v>2639</v>
      </c>
      <c r="BP722" s="70">
        <f t="shared" si="5303"/>
        <v>2639</v>
      </c>
      <c r="BQ722" s="70" t="e">
        <f t="shared" si="5304"/>
        <v>#N/A</v>
      </c>
      <c r="BR722" s="70" t="e">
        <f t="shared" si="5305"/>
        <v>#N/A</v>
      </c>
      <c r="BS722" s="70" t="e">
        <f t="shared" si="5306"/>
        <v>#N/A</v>
      </c>
      <c r="BT722" s="70" t="e">
        <f t="shared" si="5307"/>
        <v>#N/A</v>
      </c>
      <c r="BU722" s="70" t="e">
        <f t="shared" si="5308"/>
        <v>#N/A</v>
      </c>
      <c r="BV722" s="70" t="e">
        <f t="shared" si="5309"/>
        <v>#N/A</v>
      </c>
      <c r="BW722" s="70" t="e">
        <f t="shared" si="5310"/>
        <v>#N/A</v>
      </c>
      <c r="BX722" s="70" t="e">
        <f t="shared" si="5311"/>
        <v>#N/A</v>
      </c>
      <c r="BY722" s="70" t="e">
        <f t="shared" si="5312"/>
        <v>#N/A</v>
      </c>
      <c r="BZ722" s="70" t="e">
        <f t="shared" si="5313"/>
        <v>#N/A</v>
      </c>
      <c r="CA722" s="70" t="e">
        <f t="shared" si="5314"/>
        <v>#N/A</v>
      </c>
      <c r="CB722" s="70" t="e">
        <f t="shared" si="5315"/>
        <v>#N/A</v>
      </c>
      <c r="CC722" s="70" t="e">
        <f t="shared" si="5316"/>
        <v>#N/A</v>
      </c>
      <c r="CD722" s="70" t="e">
        <f t="shared" si="5317"/>
        <v>#N/A</v>
      </c>
      <c r="CE722" s="70" t="e">
        <f t="shared" si="5318"/>
        <v>#N/A</v>
      </c>
      <c r="CF722" s="70" t="e">
        <f t="shared" si="5319"/>
        <v>#N/A</v>
      </c>
      <c r="CG722" s="70" t="e">
        <f t="shared" si="5320"/>
        <v>#N/A</v>
      </c>
      <c r="CH722" s="70" t="e">
        <f t="shared" si="5321"/>
        <v>#N/A</v>
      </c>
      <c r="CI722" s="70" t="e">
        <f t="shared" si="5322"/>
        <v>#N/A</v>
      </c>
      <c r="CJ722" s="70" t="e">
        <f t="shared" si="5323"/>
        <v>#N/A</v>
      </c>
      <c r="CK722" s="70" t="e">
        <f t="shared" si="5324"/>
        <v>#N/A</v>
      </c>
      <c r="CL722" s="71" t="e">
        <f t="shared" si="5325"/>
        <v>#N/A</v>
      </c>
    </row>
    <row r="723" spans="2:90" hidden="1" x14ac:dyDescent="0.4">
      <c r="B723" t="str">
        <f t="shared" si="5246"/>
        <v>2016(株)エネコープ</v>
      </c>
      <c r="C723" t="str">
        <f t="shared" si="5247"/>
        <v>2016(株)エネコープ</v>
      </c>
      <c r="D723">
        <v>2016</v>
      </c>
      <c r="E723">
        <v>2017</v>
      </c>
      <c r="G723" s="36" t="s">
        <v>387</v>
      </c>
      <c r="H723">
        <v>3.9199999999999999E-4</v>
      </c>
      <c r="J723">
        <v>5.22E-4</v>
      </c>
      <c r="L723" s="57" t="s">
        <v>2424</v>
      </c>
      <c r="M723" s="58">
        <v>2016</v>
      </c>
      <c r="N723" s="59" t="s">
        <v>407</v>
      </c>
      <c r="P723" s="57" t="s">
        <v>826</v>
      </c>
      <c r="Q723" s="58" t="e">
        <f t="shared" si="5254"/>
        <v>#N/A</v>
      </c>
      <c r="R723" s="58" t="e">
        <f t="shared" si="5255"/>
        <v>#N/A</v>
      </c>
      <c r="S723" s="58" t="e">
        <f t="shared" si="5256"/>
        <v>#N/A</v>
      </c>
      <c r="T723" s="58" t="e">
        <f t="shared" si="5257"/>
        <v>#N/A</v>
      </c>
      <c r="U723" s="58" t="e">
        <f t="shared" si="5258"/>
        <v>#N/A</v>
      </c>
      <c r="V723" s="58" t="e">
        <f t="shared" si="5259"/>
        <v>#N/A</v>
      </c>
      <c r="W723" s="58" t="e">
        <f t="shared" si="5260"/>
        <v>#N/A</v>
      </c>
      <c r="X723" s="58" t="e">
        <f t="shared" si="5261"/>
        <v>#N/A</v>
      </c>
      <c r="Y723" s="58" t="e">
        <f t="shared" si="5262"/>
        <v>#N/A</v>
      </c>
      <c r="Z723" s="58" t="e">
        <f t="shared" si="5263"/>
        <v>#N/A</v>
      </c>
      <c r="AA723" s="58" t="e">
        <f t="shared" si="5264"/>
        <v>#N/A</v>
      </c>
      <c r="AB723" s="58" t="e">
        <f t="shared" si="5265"/>
        <v>#N/A</v>
      </c>
      <c r="AC723" s="58">
        <f t="shared" si="5266"/>
        <v>2121</v>
      </c>
      <c r="AD723" s="58">
        <f t="shared" si="5267"/>
        <v>2121</v>
      </c>
      <c r="AE723" s="58" t="e">
        <f t="shared" si="5268"/>
        <v>#N/A</v>
      </c>
      <c r="AF723" s="58" t="e">
        <f t="shared" si="5269"/>
        <v>#N/A</v>
      </c>
      <c r="AG723" s="58" t="e">
        <f t="shared" si="5270"/>
        <v>#N/A</v>
      </c>
      <c r="AH723" s="58" t="e">
        <f t="shared" si="5271"/>
        <v>#N/A</v>
      </c>
      <c r="AI723" s="58" t="e">
        <f t="shared" si="5272"/>
        <v>#N/A</v>
      </c>
      <c r="AJ723" s="58" t="e">
        <f t="shared" ref="AJ723" si="5404">AI723+COUNTIF($L:$L,AI$2&amp;$P723)-1</f>
        <v>#N/A</v>
      </c>
      <c r="AK723" s="58" t="e">
        <f t="shared" si="5274"/>
        <v>#N/A</v>
      </c>
      <c r="AL723" s="58" t="e">
        <f t="shared" ref="AL723" si="5405">AK723+COUNTIF($L:$L,AK$2&amp;$P723)-1</f>
        <v>#N/A</v>
      </c>
      <c r="AM723" s="58" t="e">
        <f t="shared" si="5276"/>
        <v>#N/A</v>
      </c>
      <c r="AN723" s="58" t="e">
        <f t="shared" ref="AN723" si="5406">AM723+COUNTIF($L:$L,AM$2&amp;$P723)-1</f>
        <v>#N/A</v>
      </c>
      <c r="AO723" s="58" t="e">
        <f t="shared" si="5278"/>
        <v>#N/A</v>
      </c>
      <c r="AP723" s="58" t="e">
        <f t="shared" ref="AP723" si="5407">AO723+COUNTIF($L:$L,AO$2&amp;$P723)-1</f>
        <v>#N/A</v>
      </c>
      <c r="AQ723" s="58" t="e">
        <f t="shared" si="5280"/>
        <v>#N/A</v>
      </c>
      <c r="AR723" s="58" t="e">
        <f t="shared" ref="AR723" si="5408">AQ723+COUNTIF($L:$L,AQ$2&amp;$P723)-1</f>
        <v>#N/A</v>
      </c>
      <c r="AS723" s="58" t="e">
        <f t="shared" si="5282"/>
        <v>#N/A</v>
      </c>
      <c r="AT723" s="58" t="e">
        <f t="shared" ref="AT723" si="5409">AS723+COUNTIF($L:$L,AS$2&amp;$P723)-1</f>
        <v>#N/A</v>
      </c>
      <c r="AU723" s="58" t="e">
        <f t="shared" si="5284"/>
        <v>#N/A</v>
      </c>
      <c r="AV723" s="58" t="e">
        <f t="shared" si="5285"/>
        <v>#N/A</v>
      </c>
      <c r="AW723" s="58" t="e">
        <f t="shared" si="5286"/>
        <v>#N/A</v>
      </c>
      <c r="AX723" s="58" t="e">
        <f t="shared" si="5287"/>
        <v>#N/A</v>
      </c>
      <c r="AY723" s="58" t="e">
        <f t="shared" si="5288"/>
        <v>#N/A</v>
      </c>
      <c r="AZ723" s="59" t="e">
        <f t="shared" si="5289"/>
        <v>#N/A</v>
      </c>
      <c r="BB723" s="66" t="s">
        <v>826</v>
      </c>
      <c r="BC723" s="67" t="e">
        <f t="shared" si="5290"/>
        <v>#N/A</v>
      </c>
      <c r="BD723" s="67" t="e">
        <f t="shared" si="5291"/>
        <v>#N/A</v>
      </c>
      <c r="BE723" s="67" t="e">
        <f t="shared" si="5292"/>
        <v>#N/A</v>
      </c>
      <c r="BF723" s="67" t="e">
        <f t="shared" si="5293"/>
        <v>#N/A</v>
      </c>
      <c r="BG723" s="67" t="e">
        <f t="shared" si="5294"/>
        <v>#N/A</v>
      </c>
      <c r="BH723" s="67" t="e">
        <f t="shared" si="5295"/>
        <v>#N/A</v>
      </c>
      <c r="BI723" s="67" t="e">
        <f t="shared" si="5296"/>
        <v>#N/A</v>
      </c>
      <c r="BJ723" s="67" t="e">
        <f t="shared" si="5297"/>
        <v>#N/A</v>
      </c>
      <c r="BK723" s="67" t="e">
        <f t="shared" si="5298"/>
        <v>#N/A</v>
      </c>
      <c r="BL723" s="67" t="e">
        <f t="shared" si="5299"/>
        <v>#N/A</v>
      </c>
      <c r="BM723" s="67" t="e">
        <f t="shared" si="5300"/>
        <v>#N/A</v>
      </c>
      <c r="BN723" s="67" t="e">
        <f t="shared" si="5301"/>
        <v>#N/A</v>
      </c>
      <c r="BO723" s="67">
        <f t="shared" si="5302"/>
        <v>2662</v>
      </c>
      <c r="BP723" s="67">
        <f t="shared" si="5303"/>
        <v>2662</v>
      </c>
      <c r="BQ723" s="67" t="e">
        <f t="shared" si="5304"/>
        <v>#N/A</v>
      </c>
      <c r="BR723" s="67" t="e">
        <f t="shared" si="5305"/>
        <v>#N/A</v>
      </c>
      <c r="BS723" s="67" t="e">
        <f t="shared" si="5306"/>
        <v>#N/A</v>
      </c>
      <c r="BT723" s="67" t="e">
        <f t="shared" si="5307"/>
        <v>#N/A</v>
      </c>
      <c r="BU723" s="67" t="e">
        <f t="shared" si="5308"/>
        <v>#N/A</v>
      </c>
      <c r="BV723" s="67" t="e">
        <f t="shared" si="5309"/>
        <v>#N/A</v>
      </c>
      <c r="BW723" s="67" t="e">
        <f t="shared" si="5310"/>
        <v>#N/A</v>
      </c>
      <c r="BX723" s="67" t="e">
        <f t="shared" si="5311"/>
        <v>#N/A</v>
      </c>
      <c r="BY723" s="67" t="e">
        <f t="shared" si="5312"/>
        <v>#N/A</v>
      </c>
      <c r="BZ723" s="67" t="e">
        <f t="shared" si="5313"/>
        <v>#N/A</v>
      </c>
      <c r="CA723" s="67" t="e">
        <f t="shared" si="5314"/>
        <v>#N/A</v>
      </c>
      <c r="CB723" s="67" t="e">
        <f t="shared" si="5315"/>
        <v>#N/A</v>
      </c>
      <c r="CC723" s="67" t="e">
        <f t="shared" si="5316"/>
        <v>#N/A</v>
      </c>
      <c r="CD723" s="67" t="e">
        <f t="shared" si="5317"/>
        <v>#N/A</v>
      </c>
      <c r="CE723" s="67" t="e">
        <f t="shared" si="5318"/>
        <v>#N/A</v>
      </c>
      <c r="CF723" s="67" t="e">
        <f t="shared" si="5319"/>
        <v>#N/A</v>
      </c>
      <c r="CG723" s="67" t="e">
        <f t="shared" si="5320"/>
        <v>#N/A</v>
      </c>
      <c r="CH723" s="67" t="e">
        <f t="shared" si="5321"/>
        <v>#N/A</v>
      </c>
      <c r="CI723" s="67" t="e">
        <f t="shared" si="5322"/>
        <v>#N/A</v>
      </c>
      <c r="CJ723" s="67" t="e">
        <f t="shared" si="5323"/>
        <v>#N/A</v>
      </c>
      <c r="CK723" s="67" t="e">
        <f t="shared" si="5324"/>
        <v>#N/A</v>
      </c>
      <c r="CL723" s="68" t="e">
        <f t="shared" si="5325"/>
        <v>#N/A</v>
      </c>
    </row>
    <row r="724" spans="2:90" hidden="1" x14ac:dyDescent="0.4">
      <c r="B724" t="str">
        <f t="shared" si="5246"/>
        <v>2016(株)東芝</v>
      </c>
      <c r="C724" t="str">
        <f t="shared" si="5247"/>
        <v>2016(株)東芝</v>
      </c>
      <c r="D724">
        <v>2016</v>
      </c>
      <c r="E724">
        <v>2017</v>
      </c>
      <c r="G724" s="36" t="s">
        <v>220</v>
      </c>
      <c r="H724">
        <v>5.04E-4</v>
      </c>
      <c r="J724">
        <v>5.2599999999999999E-4</v>
      </c>
      <c r="L724" s="60" t="s">
        <v>2425</v>
      </c>
      <c r="M724" s="61">
        <v>2016</v>
      </c>
      <c r="N724" s="62" t="s">
        <v>483</v>
      </c>
      <c r="P724" s="60" t="s">
        <v>827</v>
      </c>
      <c r="Q724" s="61" t="e">
        <f t="shared" si="5254"/>
        <v>#N/A</v>
      </c>
      <c r="R724" s="61" t="e">
        <f t="shared" si="5255"/>
        <v>#N/A</v>
      </c>
      <c r="S724" s="61" t="e">
        <f t="shared" si="5256"/>
        <v>#N/A</v>
      </c>
      <c r="T724" s="61" t="e">
        <f t="shared" si="5257"/>
        <v>#N/A</v>
      </c>
      <c r="U724" s="61" t="e">
        <f t="shared" si="5258"/>
        <v>#N/A</v>
      </c>
      <c r="V724" s="61" t="e">
        <f t="shared" si="5259"/>
        <v>#N/A</v>
      </c>
      <c r="W724" s="61" t="e">
        <f t="shared" si="5260"/>
        <v>#N/A</v>
      </c>
      <c r="X724" s="61" t="e">
        <f t="shared" si="5261"/>
        <v>#N/A</v>
      </c>
      <c r="Y724" s="61" t="e">
        <f t="shared" si="5262"/>
        <v>#N/A</v>
      </c>
      <c r="Z724" s="61" t="e">
        <f t="shared" si="5263"/>
        <v>#N/A</v>
      </c>
      <c r="AA724" s="61" t="e">
        <f t="shared" si="5264"/>
        <v>#N/A</v>
      </c>
      <c r="AB724" s="61" t="e">
        <f t="shared" si="5265"/>
        <v>#N/A</v>
      </c>
      <c r="AC724" s="61">
        <f t="shared" si="5266"/>
        <v>2126</v>
      </c>
      <c r="AD724" s="61">
        <f t="shared" si="5267"/>
        <v>2126</v>
      </c>
      <c r="AE724" s="61">
        <f t="shared" si="5268"/>
        <v>2667</v>
      </c>
      <c r="AF724" s="61">
        <f t="shared" si="5269"/>
        <v>2667</v>
      </c>
      <c r="AG724" s="61" t="e">
        <f t="shared" si="5270"/>
        <v>#N/A</v>
      </c>
      <c r="AH724" s="61" t="e">
        <f t="shared" si="5271"/>
        <v>#N/A</v>
      </c>
      <c r="AI724" s="61" t="e">
        <f t="shared" si="5272"/>
        <v>#N/A</v>
      </c>
      <c r="AJ724" s="61" t="e">
        <f t="shared" ref="AJ724" si="5410">AI724+COUNTIF($L:$L,AI$2&amp;$P724)-1</f>
        <v>#N/A</v>
      </c>
      <c r="AK724" s="61" t="e">
        <f t="shared" si="5274"/>
        <v>#N/A</v>
      </c>
      <c r="AL724" s="61" t="e">
        <f t="shared" ref="AL724" si="5411">AK724+COUNTIF($L:$L,AK$2&amp;$P724)-1</f>
        <v>#N/A</v>
      </c>
      <c r="AM724" s="61" t="e">
        <f t="shared" si="5276"/>
        <v>#N/A</v>
      </c>
      <c r="AN724" s="61" t="e">
        <f t="shared" ref="AN724" si="5412">AM724+COUNTIF($L:$L,AM$2&amp;$P724)-1</f>
        <v>#N/A</v>
      </c>
      <c r="AO724" s="61" t="e">
        <f t="shared" si="5278"/>
        <v>#N/A</v>
      </c>
      <c r="AP724" s="61" t="e">
        <f t="shared" ref="AP724" si="5413">AO724+COUNTIF($L:$L,AO$2&amp;$P724)-1</f>
        <v>#N/A</v>
      </c>
      <c r="AQ724" s="61" t="e">
        <f t="shared" si="5280"/>
        <v>#N/A</v>
      </c>
      <c r="AR724" s="61" t="e">
        <f t="shared" ref="AR724" si="5414">AQ724+COUNTIF($L:$L,AQ$2&amp;$P724)-1</f>
        <v>#N/A</v>
      </c>
      <c r="AS724" s="61" t="e">
        <f t="shared" si="5282"/>
        <v>#N/A</v>
      </c>
      <c r="AT724" s="61" t="e">
        <f t="shared" ref="AT724" si="5415">AS724+COUNTIF($L:$L,AS$2&amp;$P724)-1</f>
        <v>#N/A</v>
      </c>
      <c r="AU724" s="61" t="e">
        <f t="shared" si="5284"/>
        <v>#N/A</v>
      </c>
      <c r="AV724" s="61" t="e">
        <f t="shared" si="5285"/>
        <v>#N/A</v>
      </c>
      <c r="AW724" s="61" t="e">
        <f t="shared" si="5286"/>
        <v>#N/A</v>
      </c>
      <c r="AX724" s="61" t="e">
        <f t="shared" si="5287"/>
        <v>#N/A</v>
      </c>
      <c r="AY724" s="61" t="e">
        <f t="shared" si="5288"/>
        <v>#N/A</v>
      </c>
      <c r="AZ724" s="62" t="e">
        <f t="shared" si="5289"/>
        <v>#N/A</v>
      </c>
      <c r="BB724" s="69" t="s">
        <v>827</v>
      </c>
      <c r="BC724" s="70" t="e">
        <f t="shared" si="5290"/>
        <v>#N/A</v>
      </c>
      <c r="BD724" s="70" t="e">
        <f t="shared" si="5291"/>
        <v>#N/A</v>
      </c>
      <c r="BE724" s="70" t="e">
        <f t="shared" si="5292"/>
        <v>#N/A</v>
      </c>
      <c r="BF724" s="70" t="e">
        <f t="shared" si="5293"/>
        <v>#N/A</v>
      </c>
      <c r="BG724" s="70" t="e">
        <f t="shared" si="5294"/>
        <v>#N/A</v>
      </c>
      <c r="BH724" s="70" t="e">
        <f t="shared" si="5295"/>
        <v>#N/A</v>
      </c>
      <c r="BI724" s="70" t="e">
        <f t="shared" si="5296"/>
        <v>#N/A</v>
      </c>
      <c r="BJ724" s="70" t="e">
        <f t="shared" si="5297"/>
        <v>#N/A</v>
      </c>
      <c r="BK724" s="70" t="e">
        <f t="shared" si="5298"/>
        <v>#N/A</v>
      </c>
      <c r="BL724" s="70" t="e">
        <f t="shared" si="5299"/>
        <v>#N/A</v>
      </c>
      <c r="BM724" s="70" t="e">
        <f t="shared" si="5300"/>
        <v>#N/A</v>
      </c>
      <c r="BN724" s="70" t="e">
        <f t="shared" si="5301"/>
        <v>#N/A</v>
      </c>
      <c r="BO724" s="70">
        <f t="shared" si="5302"/>
        <v>2669</v>
      </c>
      <c r="BP724" s="70">
        <f t="shared" si="5303"/>
        <v>2669</v>
      </c>
      <c r="BQ724" s="70">
        <f t="shared" si="5304"/>
        <v>3644</v>
      </c>
      <c r="BR724" s="70">
        <f t="shared" si="5305"/>
        <v>3648</v>
      </c>
      <c r="BS724" s="70" t="e">
        <f t="shared" si="5306"/>
        <v>#N/A</v>
      </c>
      <c r="BT724" s="70" t="e">
        <f t="shared" si="5307"/>
        <v>#N/A</v>
      </c>
      <c r="BU724" s="70" t="e">
        <f t="shared" si="5308"/>
        <v>#N/A</v>
      </c>
      <c r="BV724" s="70" t="e">
        <f t="shared" si="5309"/>
        <v>#N/A</v>
      </c>
      <c r="BW724" s="70" t="e">
        <f t="shared" si="5310"/>
        <v>#N/A</v>
      </c>
      <c r="BX724" s="70" t="e">
        <f t="shared" si="5311"/>
        <v>#N/A</v>
      </c>
      <c r="BY724" s="70" t="e">
        <f t="shared" si="5312"/>
        <v>#N/A</v>
      </c>
      <c r="BZ724" s="70" t="e">
        <f t="shared" si="5313"/>
        <v>#N/A</v>
      </c>
      <c r="CA724" s="70" t="e">
        <f t="shared" si="5314"/>
        <v>#N/A</v>
      </c>
      <c r="CB724" s="70" t="e">
        <f t="shared" si="5315"/>
        <v>#N/A</v>
      </c>
      <c r="CC724" s="70" t="e">
        <f t="shared" si="5316"/>
        <v>#N/A</v>
      </c>
      <c r="CD724" s="70" t="e">
        <f t="shared" si="5317"/>
        <v>#N/A</v>
      </c>
      <c r="CE724" s="70" t="e">
        <f t="shared" si="5318"/>
        <v>#N/A</v>
      </c>
      <c r="CF724" s="70" t="e">
        <f t="shared" si="5319"/>
        <v>#N/A</v>
      </c>
      <c r="CG724" s="70" t="e">
        <f t="shared" si="5320"/>
        <v>#N/A</v>
      </c>
      <c r="CH724" s="70" t="e">
        <f t="shared" si="5321"/>
        <v>#N/A</v>
      </c>
      <c r="CI724" s="70" t="e">
        <f t="shared" si="5322"/>
        <v>#N/A</v>
      </c>
      <c r="CJ724" s="70" t="e">
        <f t="shared" si="5323"/>
        <v>#N/A</v>
      </c>
      <c r="CK724" s="70" t="e">
        <f t="shared" si="5324"/>
        <v>#N/A</v>
      </c>
      <c r="CL724" s="71" t="e">
        <f t="shared" si="5325"/>
        <v>#N/A</v>
      </c>
    </row>
    <row r="725" spans="2:90" hidden="1" x14ac:dyDescent="0.4">
      <c r="B725" t="str">
        <f t="shared" si="5246"/>
        <v>2016ネクストエナジー・アンド・リソース(株)</v>
      </c>
      <c r="C725" t="str">
        <f t="shared" si="5247"/>
        <v>2016ネクストエナジー・アンド・リソース(株)</v>
      </c>
      <c r="D725">
        <v>2016</v>
      </c>
      <c r="E725">
        <v>2017</v>
      </c>
      <c r="G725" s="36" t="s">
        <v>388</v>
      </c>
      <c r="H725">
        <v>5.53E-4</v>
      </c>
      <c r="J725">
        <v>0</v>
      </c>
      <c r="L725" s="57" t="s">
        <v>2426</v>
      </c>
      <c r="M725" s="58">
        <v>2016</v>
      </c>
      <c r="N725" s="59" t="s">
        <v>484</v>
      </c>
      <c r="P725" s="57" t="s">
        <v>828</v>
      </c>
      <c r="Q725" s="58" t="e">
        <f t="shared" si="5254"/>
        <v>#N/A</v>
      </c>
      <c r="R725" s="58" t="e">
        <f t="shared" si="5255"/>
        <v>#N/A</v>
      </c>
      <c r="S725" s="58" t="e">
        <f t="shared" si="5256"/>
        <v>#N/A</v>
      </c>
      <c r="T725" s="58" t="e">
        <f t="shared" si="5257"/>
        <v>#N/A</v>
      </c>
      <c r="U725" s="58" t="e">
        <f t="shared" si="5258"/>
        <v>#N/A</v>
      </c>
      <c r="V725" s="58" t="e">
        <f t="shared" si="5259"/>
        <v>#N/A</v>
      </c>
      <c r="W725" s="58" t="e">
        <f t="shared" si="5260"/>
        <v>#N/A</v>
      </c>
      <c r="X725" s="58" t="e">
        <f t="shared" si="5261"/>
        <v>#N/A</v>
      </c>
      <c r="Y725" s="58" t="e">
        <f t="shared" si="5262"/>
        <v>#N/A</v>
      </c>
      <c r="Z725" s="58" t="e">
        <f t="shared" si="5263"/>
        <v>#N/A</v>
      </c>
      <c r="AA725" s="58" t="e">
        <f t="shared" si="5264"/>
        <v>#N/A</v>
      </c>
      <c r="AB725" s="58" t="e">
        <f t="shared" si="5265"/>
        <v>#N/A</v>
      </c>
      <c r="AC725" s="58">
        <f t="shared" si="5266"/>
        <v>2142</v>
      </c>
      <c r="AD725" s="58">
        <f t="shared" si="5267"/>
        <v>2142</v>
      </c>
      <c r="AE725" s="58" t="e">
        <f t="shared" si="5268"/>
        <v>#N/A</v>
      </c>
      <c r="AF725" s="58" t="e">
        <f t="shared" si="5269"/>
        <v>#N/A</v>
      </c>
      <c r="AG725" s="58" t="e">
        <f t="shared" si="5270"/>
        <v>#N/A</v>
      </c>
      <c r="AH725" s="58" t="e">
        <f t="shared" si="5271"/>
        <v>#N/A</v>
      </c>
      <c r="AI725" s="58" t="e">
        <f t="shared" ref="AI725:AI740" si="5416">MATCH(AI$3&amp;$P725,$L:$L,0)</f>
        <v>#N/A</v>
      </c>
      <c r="AJ725" s="58" t="e">
        <f t="shared" ref="AJ725" si="5417">AI725+COUNTIF($L:$L,AI$2&amp;$P725)-1</f>
        <v>#N/A</v>
      </c>
      <c r="AK725" s="58" t="e">
        <f t="shared" ref="AK725:AK740" si="5418">MATCH(AK$3&amp;$P725,$L:$L,0)</f>
        <v>#N/A</v>
      </c>
      <c r="AL725" s="58" t="e">
        <f t="shared" ref="AL725" si="5419">AK725+COUNTIF($L:$L,AK$2&amp;$P725)-1</f>
        <v>#N/A</v>
      </c>
      <c r="AM725" s="58" t="e">
        <f t="shared" ref="AM725:AM740" si="5420">MATCH(AM$3&amp;$P725,$L:$L,0)</f>
        <v>#N/A</v>
      </c>
      <c r="AN725" s="58" t="e">
        <f t="shared" ref="AN725" si="5421">AM725+COUNTIF($L:$L,AM$2&amp;$P725)-1</f>
        <v>#N/A</v>
      </c>
      <c r="AO725" s="58" t="e">
        <f t="shared" ref="AO725:AO740" si="5422">MATCH(AO$3&amp;$P725,$L:$L,0)</f>
        <v>#N/A</v>
      </c>
      <c r="AP725" s="58" t="e">
        <f t="shared" ref="AP725" si="5423">AO725+COUNTIF($L:$L,AO$2&amp;$P725)-1</f>
        <v>#N/A</v>
      </c>
      <c r="AQ725" s="58" t="e">
        <f t="shared" ref="AQ725:AQ740" si="5424">MATCH(AQ$3&amp;$P725,$L:$L,0)</f>
        <v>#N/A</v>
      </c>
      <c r="AR725" s="58" t="e">
        <f t="shared" ref="AR725" si="5425">AQ725+COUNTIF($L:$L,AQ$2&amp;$P725)-1</f>
        <v>#N/A</v>
      </c>
      <c r="AS725" s="58" t="e">
        <f t="shared" ref="AS725:AS740" si="5426">MATCH(AS$3&amp;$P725,$L:$L,0)</f>
        <v>#N/A</v>
      </c>
      <c r="AT725" s="58" t="e">
        <f t="shared" ref="AT725" si="5427">AS725+COUNTIF($L:$L,AS$2&amp;$P725)-1</f>
        <v>#N/A</v>
      </c>
      <c r="AU725" s="58" t="e">
        <f t="shared" ref="AU725:AU740" si="5428">MATCH(AU$3&amp;$P725,$L:$L,0)</f>
        <v>#N/A</v>
      </c>
      <c r="AV725" s="58" t="e">
        <f t="shared" si="5285"/>
        <v>#N/A</v>
      </c>
      <c r="AW725" s="58" t="e">
        <f t="shared" si="5286"/>
        <v>#N/A</v>
      </c>
      <c r="AX725" s="58" t="e">
        <f t="shared" si="5287"/>
        <v>#N/A</v>
      </c>
      <c r="AY725" s="58" t="e">
        <f t="shared" si="5288"/>
        <v>#N/A</v>
      </c>
      <c r="AZ725" s="59" t="e">
        <f t="shared" si="5289"/>
        <v>#N/A</v>
      </c>
      <c r="BB725" s="66" t="s">
        <v>828</v>
      </c>
      <c r="BC725" s="67" t="e">
        <f t="shared" si="5290"/>
        <v>#N/A</v>
      </c>
      <c r="BD725" s="67" t="e">
        <f t="shared" si="5291"/>
        <v>#N/A</v>
      </c>
      <c r="BE725" s="67" t="e">
        <f t="shared" si="5292"/>
        <v>#N/A</v>
      </c>
      <c r="BF725" s="67" t="e">
        <f t="shared" si="5293"/>
        <v>#N/A</v>
      </c>
      <c r="BG725" s="67" t="e">
        <f t="shared" si="5294"/>
        <v>#N/A</v>
      </c>
      <c r="BH725" s="67" t="e">
        <f t="shared" si="5295"/>
        <v>#N/A</v>
      </c>
      <c r="BI725" s="67" t="e">
        <f t="shared" si="5296"/>
        <v>#N/A</v>
      </c>
      <c r="BJ725" s="67" t="e">
        <f t="shared" si="5297"/>
        <v>#N/A</v>
      </c>
      <c r="BK725" s="67" t="e">
        <f t="shared" si="5298"/>
        <v>#N/A</v>
      </c>
      <c r="BL725" s="67" t="e">
        <f t="shared" si="5299"/>
        <v>#N/A</v>
      </c>
      <c r="BM725" s="67" t="e">
        <f t="shared" si="5300"/>
        <v>#N/A</v>
      </c>
      <c r="BN725" s="67" t="e">
        <f t="shared" si="5301"/>
        <v>#N/A</v>
      </c>
      <c r="BO725" s="67">
        <f t="shared" si="5302"/>
        <v>2694</v>
      </c>
      <c r="BP725" s="67">
        <f t="shared" si="5303"/>
        <v>2695</v>
      </c>
      <c r="BQ725" s="67" t="e">
        <f t="shared" si="5304"/>
        <v>#N/A</v>
      </c>
      <c r="BR725" s="67" t="e">
        <f t="shared" si="5305"/>
        <v>#N/A</v>
      </c>
      <c r="BS725" s="67" t="e">
        <f t="shared" si="5306"/>
        <v>#N/A</v>
      </c>
      <c r="BT725" s="67" t="e">
        <f t="shared" si="5307"/>
        <v>#N/A</v>
      </c>
      <c r="BU725" s="67" t="e">
        <f t="shared" si="5308"/>
        <v>#N/A</v>
      </c>
      <c r="BV725" s="67" t="e">
        <f t="shared" si="5309"/>
        <v>#N/A</v>
      </c>
      <c r="BW725" s="67" t="e">
        <f t="shared" si="5310"/>
        <v>#N/A</v>
      </c>
      <c r="BX725" s="67" t="e">
        <f t="shared" si="5311"/>
        <v>#N/A</v>
      </c>
      <c r="BY725" s="67" t="e">
        <f t="shared" si="5312"/>
        <v>#N/A</v>
      </c>
      <c r="BZ725" s="67" t="e">
        <f t="shared" si="5313"/>
        <v>#N/A</v>
      </c>
      <c r="CA725" s="67" t="e">
        <f t="shared" si="5314"/>
        <v>#N/A</v>
      </c>
      <c r="CB725" s="67" t="e">
        <f t="shared" si="5315"/>
        <v>#N/A</v>
      </c>
      <c r="CC725" s="67" t="e">
        <f t="shared" si="5316"/>
        <v>#N/A</v>
      </c>
      <c r="CD725" s="67" t="e">
        <f t="shared" si="5317"/>
        <v>#N/A</v>
      </c>
      <c r="CE725" s="67" t="e">
        <f t="shared" si="5318"/>
        <v>#N/A</v>
      </c>
      <c r="CF725" s="67" t="e">
        <f t="shared" si="5319"/>
        <v>#N/A</v>
      </c>
      <c r="CG725" s="67" t="e">
        <f t="shared" si="5320"/>
        <v>#N/A</v>
      </c>
      <c r="CH725" s="67" t="e">
        <f t="shared" si="5321"/>
        <v>#N/A</v>
      </c>
      <c r="CI725" s="67" t="e">
        <f t="shared" si="5322"/>
        <v>#N/A</v>
      </c>
      <c r="CJ725" s="67" t="e">
        <f t="shared" si="5323"/>
        <v>#N/A</v>
      </c>
      <c r="CK725" s="67" t="e">
        <f t="shared" si="5324"/>
        <v>#N/A</v>
      </c>
      <c r="CL725" s="68" t="e">
        <f t="shared" si="5325"/>
        <v>#N/A</v>
      </c>
    </row>
    <row r="726" spans="2:90" hidden="1" x14ac:dyDescent="0.4">
      <c r="B726" t="str">
        <f t="shared" si="5246"/>
        <v>2016はりま電力(株)</v>
      </c>
      <c r="C726" t="str">
        <f t="shared" si="5247"/>
        <v>2016はりま電力(株)</v>
      </c>
      <c r="D726">
        <v>2016</v>
      </c>
      <c r="E726">
        <v>2017</v>
      </c>
      <c r="G726" s="36" t="s">
        <v>389</v>
      </c>
      <c r="H726">
        <v>2.41E-4</v>
      </c>
      <c r="J726">
        <v>5.2499999999999997E-4</v>
      </c>
      <c r="L726" s="60" t="s">
        <v>2427</v>
      </c>
      <c r="M726" s="61">
        <v>2016</v>
      </c>
      <c r="N726" s="62" t="s">
        <v>408</v>
      </c>
      <c r="P726" s="60" t="s">
        <v>829</v>
      </c>
      <c r="Q726" s="61" t="e">
        <f t="shared" si="5254"/>
        <v>#N/A</v>
      </c>
      <c r="R726" s="61" t="e">
        <f t="shared" si="5255"/>
        <v>#N/A</v>
      </c>
      <c r="S726" s="61" t="e">
        <f t="shared" si="5256"/>
        <v>#N/A</v>
      </c>
      <c r="T726" s="61" t="e">
        <f t="shared" si="5257"/>
        <v>#N/A</v>
      </c>
      <c r="U726" s="61" t="e">
        <f t="shared" si="5258"/>
        <v>#N/A</v>
      </c>
      <c r="V726" s="61" t="e">
        <f t="shared" si="5259"/>
        <v>#N/A</v>
      </c>
      <c r="W726" s="61" t="e">
        <f t="shared" si="5260"/>
        <v>#N/A</v>
      </c>
      <c r="X726" s="61" t="e">
        <f t="shared" si="5261"/>
        <v>#N/A</v>
      </c>
      <c r="Y726" s="61" t="e">
        <f t="shared" si="5262"/>
        <v>#N/A</v>
      </c>
      <c r="Z726" s="61" t="e">
        <f t="shared" si="5263"/>
        <v>#N/A</v>
      </c>
      <c r="AA726" s="61" t="e">
        <f t="shared" si="5264"/>
        <v>#N/A</v>
      </c>
      <c r="AB726" s="61" t="e">
        <f t="shared" si="5265"/>
        <v>#N/A</v>
      </c>
      <c r="AC726" s="61">
        <f t="shared" si="5266"/>
        <v>2144</v>
      </c>
      <c r="AD726" s="61">
        <f t="shared" si="5267"/>
        <v>2144</v>
      </c>
      <c r="AE726" s="61">
        <f t="shared" si="5268"/>
        <v>2685</v>
      </c>
      <c r="AF726" s="61">
        <f t="shared" si="5269"/>
        <v>2685</v>
      </c>
      <c r="AG726" s="61" t="e">
        <f t="shared" si="5270"/>
        <v>#N/A</v>
      </c>
      <c r="AH726" s="61" t="e">
        <f t="shared" si="5271"/>
        <v>#N/A</v>
      </c>
      <c r="AI726" s="61" t="e">
        <f t="shared" si="5416"/>
        <v>#N/A</v>
      </c>
      <c r="AJ726" s="61" t="e">
        <f t="shared" ref="AJ726" si="5429">AI726+COUNTIF($L:$L,AI$2&amp;$P726)-1</f>
        <v>#N/A</v>
      </c>
      <c r="AK726" s="61" t="e">
        <f t="shared" si="5418"/>
        <v>#N/A</v>
      </c>
      <c r="AL726" s="61" t="e">
        <f t="shared" ref="AL726" si="5430">AK726+COUNTIF($L:$L,AK$2&amp;$P726)-1</f>
        <v>#N/A</v>
      </c>
      <c r="AM726" s="61" t="e">
        <f t="shared" si="5420"/>
        <v>#N/A</v>
      </c>
      <c r="AN726" s="61" t="e">
        <f t="shared" ref="AN726" si="5431">AM726+COUNTIF($L:$L,AM$2&amp;$P726)-1</f>
        <v>#N/A</v>
      </c>
      <c r="AO726" s="61" t="e">
        <f t="shared" si="5422"/>
        <v>#N/A</v>
      </c>
      <c r="AP726" s="61" t="e">
        <f t="shared" ref="AP726" si="5432">AO726+COUNTIF($L:$L,AO$2&amp;$P726)-1</f>
        <v>#N/A</v>
      </c>
      <c r="AQ726" s="61" t="e">
        <f t="shared" si="5424"/>
        <v>#N/A</v>
      </c>
      <c r="AR726" s="61" t="e">
        <f t="shared" ref="AR726" si="5433">AQ726+COUNTIF($L:$L,AQ$2&amp;$P726)-1</f>
        <v>#N/A</v>
      </c>
      <c r="AS726" s="61" t="e">
        <f t="shared" si="5426"/>
        <v>#N/A</v>
      </c>
      <c r="AT726" s="61" t="e">
        <f t="shared" ref="AT726" si="5434">AS726+COUNTIF($L:$L,AS$2&amp;$P726)-1</f>
        <v>#N/A</v>
      </c>
      <c r="AU726" s="61" t="e">
        <f t="shared" si="5428"/>
        <v>#N/A</v>
      </c>
      <c r="AV726" s="61" t="e">
        <f t="shared" si="5285"/>
        <v>#N/A</v>
      </c>
      <c r="AW726" s="61" t="e">
        <f t="shared" si="5286"/>
        <v>#N/A</v>
      </c>
      <c r="AX726" s="61" t="e">
        <f t="shared" si="5287"/>
        <v>#N/A</v>
      </c>
      <c r="AY726" s="61" t="e">
        <f t="shared" si="5288"/>
        <v>#N/A</v>
      </c>
      <c r="AZ726" s="62" t="e">
        <f t="shared" si="5289"/>
        <v>#N/A</v>
      </c>
      <c r="BB726" s="69" t="s">
        <v>829</v>
      </c>
      <c r="BC726" s="70" t="e">
        <f t="shared" si="5290"/>
        <v>#N/A</v>
      </c>
      <c r="BD726" s="70" t="e">
        <f t="shared" si="5291"/>
        <v>#N/A</v>
      </c>
      <c r="BE726" s="70" t="e">
        <f t="shared" si="5292"/>
        <v>#N/A</v>
      </c>
      <c r="BF726" s="70" t="e">
        <f t="shared" si="5293"/>
        <v>#N/A</v>
      </c>
      <c r="BG726" s="70" t="e">
        <f t="shared" si="5294"/>
        <v>#N/A</v>
      </c>
      <c r="BH726" s="70" t="e">
        <f t="shared" si="5295"/>
        <v>#N/A</v>
      </c>
      <c r="BI726" s="70" t="e">
        <f t="shared" si="5296"/>
        <v>#N/A</v>
      </c>
      <c r="BJ726" s="70" t="e">
        <f t="shared" si="5297"/>
        <v>#N/A</v>
      </c>
      <c r="BK726" s="70" t="e">
        <f t="shared" si="5298"/>
        <v>#N/A</v>
      </c>
      <c r="BL726" s="70" t="e">
        <f t="shared" si="5299"/>
        <v>#N/A</v>
      </c>
      <c r="BM726" s="70" t="e">
        <f t="shared" si="5300"/>
        <v>#N/A</v>
      </c>
      <c r="BN726" s="70" t="e">
        <f t="shared" si="5301"/>
        <v>#N/A</v>
      </c>
      <c r="BO726" s="70">
        <f t="shared" si="5302"/>
        <v>2697</v>
      </c>
      <c r="BP726" s="70">
        <f t="shared" si="5303"/>
        <v>2697</v>
      </c>
      <c r="BQ726" s="70">
        <f t="shared" si="5304"/>
        <v>3677</v>
      </c>
      <c r="BR726" s="70">
        <f t="shared" si="5305"/>
        <v>3677</v>
      </c>
      <c r="BS726" s="70" t="e">
        <f t="shared" si="5306"/>
        <v>#N/A</v>
      </c>
      <c r="BT726" s="70" t="e">
        <f t="shared" si="5307"/>
        <v>#N/A</v>
      </c>
      <c r="BU726" s="70" t="e">
        <f t="shared" si="5308"/>
        <v>#N/A</v>
      </c>
      <c r="BV726" s="70" t="e">
        <f t="shared" si="5309"/>
        <v>#N/A</v>
      </c>
      <c r="BW726" s="70" t="e">
        <f t="shared" si="5310"/>
        <v>#N/A</v>
      </c>
      <c r="BX726" s="70" t="e">
        <f t="shared" si="5311"/>
        <v>#N/A</v>
      </c>
      <c r="BY726" s="70" t="e">
        <f t="shared" si="5312"/>
        <v>#N/A</v>
      </c>
      <c r="BZ726" s="70" t="e">
        <f t="shared" si="5313"/>
        <v>#N/A</v>
      </c>
      <c r="CA726" s="70" t="e">
        <f t="shared" si="5314"/>
        <v>#N/A</v>
      </c>
      <c r="CB726" s="70" t="e">
        <f t="shared" si="5315"/>
        <v>#N/A</v>
      </c>
      <c r="CC726" s="70" t="e">
        <f t="shared" si="5316"/>
        <v>#N/A</v>
      </c>
      <c r="CD726" s="70" t="e">
        <f t="shared" si="5317"/>
        <v>#N/A</v>
      </c>
      <c r="CE726" s="70" t="e">
        <f t="shared" si="5318"/>
        <v>#N/A</v>
      </c>
      <c r="CF726" s="70" t="e">
        <f t="shared" si="5319"/>
        <v>#N/A</v>
      </c>
      <c r="CG726" s="70" t="e">
        <f t="shared" si="5320"/>
        <v>#N/A</v>
      </c>
      <c r="CH726" s="70" t="e">
        <f t="shared" si="5321"/>
        <v>#N/A</v>
      </c>
      <c r="CI726" s="70" t="e">
        <f t="shared" si="5322"/>
        <v>#N/A</v>
      </c>
      <c r="CJ726" s="70" t="e">
        <f t="shared" si="5323"/>
        <v>#N/A</v>
      </c>
      <c r="CK726" s="70" t="e">
        <f t="shared" si="5324"/>
        <v>#N/A</v>
      </c>
      <c r="CL726" s="71" t="e">
        <f t="shared" si="5325"/>
        <v>#N/A</v>
      </c>
    </row>
    <row r="727" spans="2:90" hidden="1" x14ac:dyDescent="0.4">
      <c r="B727" t="str">
        <f t="shared" si="5246"/>
        <v>2016(株)浜松新電力</v>
      </c>
      <c r="C727" t="str">
        <f t="shared" si="5247"/>
        <v>2016(株)浜松新電力</v>
      </c>
      <c r="D727">
        <v>2016</v>
      </c>
      <c r="E727">
        <v>2017</v>
      </c>
      <c r="G727" s="36" t="s">
        <v>390</v>
      </c>
      <c r="H727">
        <v>2.4499999999999999E-4</v>
      </c>
      <c r="J727">
        <v>6.8899999999999994E-4</v>
      </c>
      <c r="L727" s="57" t="s">
        <v>2428</v>
      </c>
      <c r="M727" s="58">
        <v>2016</v>
      </c>
      <c r="N727" s="59" t="s">
        <v>86</v>
      </c>
      <c r="P727" s="57" t="s">
        <v>830</v>
      </c>
      <c r="Q727" s="58" t="e">
        <f t="shared" si="5254"/>
        <v>#N/A</v>
      </c>
      <c r="R727" s="58" t="e">
        <f t="shared" si="5255"/>
        <v>#N/A</v>
      </c>
      <c r="S727" s="58" t="e">
        <f t="shared" si="5256"/>
        <v>#N/A</v>
      </c>
      <c r="T727" s="58" t="e">
        <f t="shared" si="5257"/>
        <v>#N/A</v>
      </c>
      <c r="U727" s="58" t="e">
        <f t="shared" si="5258"/>
        <v>#N/A</v>
      </c>
      <c r="V727" s="58" t="e">
        <f t="shared" si="5259"/>
        <v>#N/A</v>
      </c>
      <c r="W727" s="58" t="e">
        <f t="shared" si="5260"/>
        <v>#N/A</v>
      </c>
      <c r="X727" s="58" t="e">
        <f t="shared" si="5261"/>
        <v>#N/A</v>
      </c>
      <c r="Y727" s="58" t="e">
        <f t="shared" si="5262"/>
        <v>#N/A</v>
      </c>
      <c r="Z727" s="58" t="e">
        <f t="shared" si="5263"/>
        <v>#N/A</v>
      </c>
      <c r="AA727" s="58" t="e">
        <f t="shared" si="5264"/>
        <v>#N/A</v>
      </c>
      <c r="AB727" s="58" t="e">
        <f t="shared" si="5265"/>
        <v>#N/A</v>
      </c>
      <c r="AC727" s="58">
        <f t="shared" si="5266"/>
        <v>2145</v>
      </c>
      <c r="AD727" s="58">
        <f t="shared" si="5267"/>
        <v>2145</v>
      </c>
      <c r="AE727" s="58">
        <f t="shared" si="5268"/>
        <v>2686</v>
      </c>
      <c r="AF727" s="58">
        <f t="shared" si="5269"/>
        <v>2686</v>
      </c>
      <c r="AG727" s="58" t="e">
        <f t="shared" si="5270"/>
        <v>#N/A</v>
      </c>
      <c r="AH727" s="58" t="e">
        <f t="shared" si="5271"/>
        <v>#N/A</v>
      </c>
      <c r="AI727" s="58" t="e">
        <f t="shared" si="5416"/>
        <v>#N/A</v>
      </c>
      <c r="AJ727" s="58" t="e">
        <f t="shared" ref="AJ727" si="5435">AI727+COUNTIF($L:$L,AI$2&amp;$P727)-1</f>
        <v>#N/A</v>
      </c>
      <c r="AK727" s="58" t="e">
        <f t="shared" si="5418"/>
        <v>#N/A</v>
      </c>
      <c r="AL727" s="58" t="e">
        <f t="shared" ref="AL727" si="5436">AK727+COUNTIF($L:$L,AK$2&amp;$P727)-1</f>
        <v>#N/A</v>
      </c>
      <c r="AM727" s="58" t="e">
        <f t="shared" si="5420"/>
        <v>#N/A</v>
      </c>
      <c r="AN727" s="58" t="e">
        <f t="shared" ref="AN727" si="5437">AM727+COUNTIF($L:$L,AM$2&amp;$P727)-1</f>
        <v>#N/A</v>
      </c>
      <c r="AO727" s="58" t="e">
        <f t="shared" si="5422"/>
        <v>#N/A</v>
      </c>
      <c r="AP727" s="58" t="e">
        <f t="shared" ref="AP727" si="5438">AO727+COUNTIF($L:$L,AO$2&amp;$P727)-1</f>
        <v>#N/A</v>
      </c>
      <c r="AQ727" s="58" t="e">
        <f t="shared" si="5424"/>
        <v>#N/A</v>
      </c>
      <c r="AR727" s="58" t="e">
        <f t="shared" ref="AR727" si="5439">AQ727+COUNTIF($L:$L,AQ$2&amp;$P727)-1</f>
        <v>#N/A</v>
      </c>
      <c r="AS727" s="58" t="e">
        <f t="shared" si="5426"/>
        <v>#N/A</v>
      </c>
      <c r="AT727" s="58" t="e">
        <f t="shared" ref="AT727" si="5440">AS727+COUNTIF($L:$L,AS$2&amp;$P727)-1</f>
        <v>#N/A</v>
      </c>
      <c r="AU727" s="58" t="e">
        <f t="shared" si="5428"/>
        <v>#N/A</v>
      </c>
      <c r="AV727" s="58" t="e">
        <f t="shared" si="5285"/>
        <v>#N/A</v>
      </c>
      <c r="AW727" s="58" t="e">
        <f t="shared" si="5286"/>
        <v>#N/A</v>
      </c>
      <c r="AX727" s="58" t="e">
        <f t="shared" si="5287"/>
        <v>#N/A</v>
      </c>
      <c r="AY727" s="58" t="e">
        <f t="shared" si="5288"/>
        <v>#N/A</v>
      </c>
      <c r="AZ727" s="59" t="e">
        <f t="shared" si="5289"/>
        <v>#N/A</v>
      </c>
      <c r="BB727" s="66" t="s">
        <v>830</v>
      </c>
      <c r="BC727" s="67" t="e">
        <f t="shared" si="5290"/>
        <v>#N/A</v>
      </c>
      <c r="BD727" s="67" t="e">
        <f t="shared" si="5291"/>
        <v>#N/A</v>
      </c>
      <c r="BE727" s="67" t="e">
        <f t="shared" si="5292"/>
        <v>#N/A</v>
      </c>
      <c r="BF727" s="67" t="e">
        <f t="shared" si="5293"/>
        <v>#N/A</v>
      </c>
      <c r="BG727" s="67" t="e">
        <f t="shared" si="5294"/>
        <v>#N/A</v>
      </c>
      <c r="BH727" s="67" t="e">
        <f t="shared" si="5295"/>
        <v>#N/A</v>
      </c>
      <c r="BI727" s="67" t="e">
        <f t="shared" si="5296"/>
        <v>#N/A</v>
      </c>
      <c r="BJ727" s="67" t="e">
        <f t="shared" si="5297"/>
        <v>#N/A</v>
      </c>
      <c r="BK727" s="67" t="e">
        <f t="shared" si="5298"/>
        <v>#N/A</v>
      </c>
      <c r="BL727" s="67" t="e">
        <f t="shared" si="5299"/>
        <v>#N/A</v>
      </c>
      <c r="BM727" s="67" t="e">
        <f t="shared" si="5300"/>
        <v>#N/A</v>
      </c>
      <c r="BN727" s="67" t="e">
        <f t="shared" si="5301"/>
        <v>#N/A</v>
      </c>
      <c r="BO727" s="67">
        <f t="shared" si="5302"/>
        <v>2698</v>
      </c>
      <c r="BP727" s="67">
        <f t="shared" si="5303"/>
        <v>2698</v>
      </c>
      <c r="BQ727" s="67">
        <f t="shared" si="5304"/>
        <v>3678</v>
      </c>
      <c r="BR727" s="67">
        <f t="shared" si="5305"/>
        <v>3678</v>
      </c>
      <c r="BS727" s="67" t="e">
        <f t="shared" si="5306"/>
        <v>#N/A</v>
      </c>
      <c r="BT727" s="67" t="e">
        <f t="shared" si="5307"/>
        <v>#N/A</v>
      </c>
      <c r="BU727" s="67" t="e">
        <f t="shared" si="5308"/>
        <v>#N/A</v>
      </c>
      <c r="BV727" s="67" t="e">
        <f t="shared" si="5309"/>
        <v>#N/A</v>
      </c>
      <c r="BW727" s="67" t="e">
        <f t="shared" si="5310"/>
        <v>#N/A</v>
      </c>
      <c r="BX727" s="67" t="e">
        <f t="shared" si="5311"/>
        <v>#N/A</v>
      </c>
      <c r="BY727" s="67" t="e">
        <f t="shared" si="5312"/>
        <v>#N/A</v>
      </c>
      <c r="BZ727" s="67" t="e">
        <f t="shared" si="5313"/>
        <v>#N/A</v>
      </c>
      <c r="CA727" s="67" t="e">
        <f t="shared" si="5314"/>
        <v>#N/A</v>
      </c>
      <c r="CB727" s="67" t="e">
        <f t="shared" si="5315"/>
        <v>#N/A</v>
      </c>
      <c r="CC727" s="67" t="e">
        <f t="shared" si="5316"/>
        <v>#N/A</v>
      </c>
      <c r="CD727" s="67" t="e">
        <f t="shared" si="5317"/>
        <v>#N/A</v>
      </c>
      <c r="CE727" s="67" t="e">
        <f t="shared" si="5318"/>
        <v>#N/A</v>
      </c>
      <c r="CF727" s="67" t="e">
        <f t="shared" si="5319"/>
        <v>#N/A</v>
      </c>
      <c r="CG727" s="67" t="e">
        <f t="shared" si="5320"/>
        <v>#N/A</v>
      </c>
      <c r="CH727" s="67" t="e">
        <f t="shared" si="5321"/>
        <v>#N/A</v>
      </c>
      <c r="CI727" s="67" t="e">
        <f t="shared" si="5322"/>
        <v>#N/A</v>
      </c>
      <c r="CJ727" s="67" t="e">
        <f t="shared" si="5323"/>
        <v>#N/A</v>
      </c>
      <c r="CK727" s="67" t="e">
        <f t="shared" si="5324"/>
        <v>#N/A</v>
      </c>
      <c r="CL727" s="68" t="e">
        <f t="shared" si="5325"/>
        <v>#N/A</v>
      </c>
    </row>
    <row r="728" spans="2:90" hidden="1" x14ac:dyDescent="0.4">
      <c r="B728" t="str">
        <f t="shared" si="5246"/>
        <v>2016ゼロワットパワー(株)</v>
      </c>
      <c r="C728" t="str">
        <f t="shared" si="5247"/>
        <v>2016ゼロワットパワー(株)</v>
      </c>
      <c r="D728">
        <v>2016</v>
      </c>
      <c r="E728">
        <v>2017</v>
      </c>
      <c r="G728" s="36" t="s">
        <v>480</v>
      </c>
      <c r="H728">
        <v>2.9700000000000001E-4</v>
      </c>
      <c r="J728">
        <v>0</v>
      </c>
      <c r="L728" s="60" t="s">
        <v>2429</v>
      </c>
      <c r="M728" s="61">
        <v>2016</v>
      </c>
      <c r="N728" s="62" t="s">
        <v>90</v>
      </c>
      <c r="P728" s="60" t="s">
        <v>831</v>
      </c>
      <c r="Q728" s="61" t="e">
        <f t="shared" si="5254"/>
        <v>#N/A</v>
      </c>
      <c r="R728" s="61" t="e">
        <f t="shared" si="5255"/>
        <v>#N/A</v>
      </c>
      <c r="S728" s="61" t="e">
        <f t="shared" si="5256"/>
        <v>#N/A</v>
      </c>
      <c r="T728" s="61" t="e">
        <f t="shared" si="5257"/>
        <v>#N/A</v>
      </c>
      <c r="U728" s="61" t="e">
        <f t="shared" si="5258"/>
        <v>#N/A</v>
      </c>
      <c r="V728" s="61" t="e">
        <f t="shared" si="5259"/>
        <v>#N/A</v>
      </c>
      <c r="W728" s="61" t="e">
        <f t="shared" si="5260"/>
        <v>#N/A</v>
      </c>
      <c r="X728" s="61" t="e">
        <f t="shared" si="5261"/>
        <v>#N/A</v>
      </c>
      <c r="Y728" s="61" t="e">
        <f t="shared" si="5262"/>
        <v>#N/A</v>
      </c>
      <c r="Z728" s="61" t="e">
        <f t="shared" si="5263"/>
        <v>#N/A</v>
      </c>
      <c r="AA728" s="61" t="e">
        <f t="shared" si="5264"/>
        <v>#N/A</v>
      </c>
      <c r="AB728" s="61" t="e">
        <f t="shared" si="5265"/>
        <v>#N/A</v>
      </c>
      <c r="AC728" s="61">
        <f t="shared" si="5266"/>
        <v>2155</v>
      </c>
      <c r="AD728" s="61">
        <f t="shared" si="5267"/>
        <v>2155</v>
      </c>
      <c r="AE728" s="61" t="e">
        <f t="shared" si="5268"/>
        <v>#N/A</v>
      </c>
      <c r="AF728" s="61" t="e">
        <f t="shared" si="5269"/>
        <v>#N/A</v>
      </c>
      <c r="AG728" s="61" t="e">
        <f t="shared" si="5270"/>
        <v>#N/A</v>
      </c>
      <c r="AH728" s="61" t="e">
        <f t="shared" si="5271"/>
        <v>#N/A</v>
      </c>
      <c r="AI728" s="61" t="e">
        <f t="shared" si="5416"/>
        <v>#N/A</v>
      </c>
      <c r="AJ728" s="61" t="e">
        <f t="shared" ref="AJ728" si="5441">AI728+COUNTIF($L:$L,AI$2&amp;$P728)-1</f>
        <v>#N/A</v>
      </c>
      <c r="AK728" s="61" t="e">
        <f t="shared" si="5418"/>
        <v>#N/A</v>
      </c>
      <c r="AL728" s="61" t="e">
        <f t="shared" ref="AL728" si="5442">AK728+COUNTIF($L:$L,AK$2&amp;$P728)-1</f>
        <v>#N/A</v>
      </c>
      <c r="AM728" s="61" t="e">
        <f t="shared" si="5420"/>
        <v>#N/A</v>
      </c>
      <c r="AN728" s="61" t="e">
        <f t="shared" ref="AN728" si="5443">AM728+COUNTIF($L:$L,AM$2&amp;$P728)-1</f>
        <v>#N/A</v>
      </c>
      <c r="AO728" s="61" t="e">
        <f t="shared" si="5422"/>
        <v>#N/A</v>
      </c>
      <c r="AP728" s="61" t="e">
        <f t="shared" ref="AP728" si="5444">AO728+COUNTIF($L:$L,AO$2&amp;$P728)-1</f>
        <v>#N/A</v>
      </c>
      <c r="AQ728" s="61" t="e">
        <f t="shared" si="5424"/>
        <v>#N/A</v>
      </c>
      <c r="AR728" s="61" t="e">
        <f t="shared" ref="AR728" si="5445">AQ728+COUNTIF($L:$L,AQ$2&amp;$P728)-1</f>
        <v>#N/A</v>
      </c>
      <c r="AS728" s="61" t="e">
        <f t="shared" si="5426"/>
        <v>#N/A</v>
      </c>
      <c r="AT728" s="61" t="e">
        <f t="shared" ref="AT728" si="5446">AS728+COUNTIF($L:$L,AS$2&amp;$P728)-1</f>
        <v>#N/A</v>
      </c>
      <c r="AU728" s="61" t="e">
        <f t="shared" si="5428"/>
        <v>#N/A</v>
      </c>
      <c r="AV728" s="61" t="e">
        <f t="shared" si="5285"/>
        <v>#N/A</v>
      </c>
      <c r="AW728" s="61" t="e">
        <f t="shared" si="5286"/>
        <v>#N/A</v>
      </c>
      <c r="AX728" s="61" t="e">
        <f t="shared" si="5287"/>
        <v>#N/A</v>
      </c>
      <c r="AY728" s="61" t="e">
        <f t="shared" si="5288"/>
        <v>#N/A</v>
      </c>
      <c r="AZ728" s="62" t="e">
        <f t="shared" si="5289"/>
        <v>#N/A</v>
      </c>
      <c r="BB728" s="69" t="s">
        <v>831</v>
      </c>
      <c r="BC728" s="70" t="e">
        <f t="shared" si="5290"/>
        <v>#N/A</v>
      </c>
      <c r="BD728" s="70" t="e">
        <f t="shared" si="5291"/>
        <v>#N/A</v>
      </c>
      <c r="BE728" s="70" t="e">
        <f t="shared" si="5292"/>
        <v>#N/A</v>
      </c>
      <c r="BF728" s="70" t="e">
        <f t="shared" si="5293"/>
        <v>#N/A</v>
      </c>
      <c r="BG728" s="70" t="e">
        <f t="shared" si="5294"/>
        <v>#N/A</v>
      </c>
      <c r="BH728" s="70" t="e">
        <f t="shared" si="5295"/>
        <v>#N/A</v>
      </c>
      <c r="BI728" s="70" t="e">
        <f t="shared" si="5296"/>
        <v>#N/A</v>
      </c>
      <c r="BJ728" s="70" t="e">
        <f t="shared" si="5297"/>
        <v>#N/A</v>
      </c>
      <c r="BK728" s="70" t="e">
        <f t="shared" si="5298"/>
        <v>#N/A</v>
      </c>
      <c r="BL728" s="70" t="e">
        <f t="shared" si="5299"/>
        <v>#N/A</v>
      </c>
      <c r="BM728" s="70" t="e">
        <f t="shared" si="5300"/>
        <v>#N/A</v>
      </c>
      <c r="BN728" s="70" t="e">
        <f t="shared" si="5301"/>
        <v>#N/A</v>
      </c>
      <c r="BO728" s="70">
        <f t="shared" si="5302"/>
        <v>2708</v>
      </c>
      <c r="BP728" s="70">
        <f t="shared" si="5303"/>
        <v>2708</v>
      </c>
      <c r="BQ728" s="70" t="e">
        <f t="shared" si="5304"/>
        <v>#N/A</v>
      </c>
      <c r="BR728" s="70" t="e">
        <f t="shared" si="5305"/>
        <v>#N/A</v>
      </c>
      <c r="BS728" s="70" t="e">
        <f t="shared" si="5306"/>
        <v>#N/A</v>
      </c>
      <c r="BT728" s="70" t="e">
        <f t="shared" si="5307"/>
        <v>#N/A</v>
      </c>
      <c r="BU728" s="70" t="e">
        <f t="shared" si="5308"/>
        <v>#N/A</v>
      </c>
      <c r="BV728" s="70" t="e">
        <f t="shared" si="5309"/>
        <v>#N/A</v>
      </c>
      <c r="BW728" s="70" t="e">
        <f t="shared" si="5310"/>
        <v>#N/A</v>
      </c>
      <c r="BX728" s="70" t="e">
        <f t="shared" si="5311"/>
        <v>#N/A</v>
      </c>
      <c r="BY728" s="70" t="e">
        <f t="shared" si="5312"/>
        <v>#N/A</v>
      </c>
      <c r="BZ728" s="70" t="e">
        <f t="shared" si="5313"/>
        <v>#N/A</v>
      </c>
      <c r="CA728" s="70" t="e">
        <f t="shared" si="5314"/>
        <v>#N/A</v>
      </c>
      <c r="CB728" s="70" t="e">
        <f t="shared" si="5315"/>
        <v>#N/A</v>
      </c>
      <c r="CC728" s="70" t="e">
        <f t="shared" si="5316"/>
        <v>#N/A</v>
      </c>
      <c r="CD728" s="70" t="e">
        <f t="shared" si="5317"/>
        <v>#N/A</v>
      </c>
      <c r="CE728" s="70" t="e">
        <f t="shared" si="5318"/>
        <v>#N/A</v>
      </c>
      <c r="CF728" s="70" t="e">
        <f t="shared" si="5319"/>
        <v>#N/A</v>
      </c>
      <c r="CG728" s="70" t="e">
        <f t="shared" si="5320"/>
        <v>#N/A</v>
      </c>
      <c r="CH728" s="70" t="e">
        <f t="shared" si="5321"/>
        <v>#N/A</v>
      </c>
      <c r="CI728" s="70" t="e">
        <f t="shared" si="5322"/>
        <v>#N/A</v>
      </c>
      <c r="CJ728" s="70" t="e">
        <f t="shared" si="5323"/>
        <v>#N/A</v>
      </c>
      <c r="CK728" s="70" t="e">
        <f t="shared" si="5324"/>
        <v>#N/A</v>
      </c>
      <c r="CL728" s="71" t="e">
        <f t="shared" si="5325"/>
        <v>#N/A</v>
      </c>
    </row>
    <row r="729" spans="2:90" hidden="1" x14ac:dyDescent="0.4">
      <c r="B729" t="str">
        <f t="shared" si="5246"/>
        <v>2016(株)やまがた新電力</v>
      </c>
      <c r="C729" t="str">
        <f t="shared" si="5247"/>
        <v>2016(株)やまがた新電力</v>
      </c>
      <c r="D729">
        <v>2016</v>
      </c>
      <c r="E729">
        <v>2017</v>
      </c>
      <c r="G729" s="36" t="s">
        <v>392</v>
      </c>
      <c r="H729">
        <v>5.6100000000000008E-4</v>
      </c>
      <c r="J729">
        <v>7.7900000000000007E-4</v>
      </c>
      <c r="L729" s="57" t="s">
        <v>2430</v>
      </c>
      <c r="M729" s="58">
        <v>2016</v>
      </c>
      <c r="N729" s="59" t="s">
        <v>869</v>
      </c>
      <c r="P729" s="57" t="s">
        <v>832</v>
      </c>
      <c r="Q729" s="58" t="e">
        <f t="shared" si="5254"/>
        <v>#N/A</v>
      </c>
      <c r="R729" s="58" t="e">
        <f t="shared" si="5255"/>
        <v>#N/A</v>
      </c>
      <c r="S729" s="58" t="e">
        <f t="shared" si="5256"/>
        <v>#N/A</v>
      </c>
      <c r="T729" s="58" t="e">
        <f t="shared" si="5257"/>
        <v>#N/A</v>
      </c>
      <c r="U729" s="58" t="e">
        <f t="shared" si="5258"/>
        <v>#N/A</v>
      </c>
      <c r="V729" s="58" t="e">
        <f t="shared" si="5259"/>
        <v>#N/A</v>
      </c>
      <c r="W729" s="58" t="e">
        <f t="shared" si="5260"/>
        <v>#N/A</v>
      </c>
      <c r="X729" s="58" t="e">
        <f t="shared" si="5261"/>
        <v>#N/A</v>
      </c>
      <c r="Y729" s="58" t="e">
        <f t="shared" si="5262"/>
        <v>#N/A</v>
      </c>
      <c r="Z729" s="58" t="e">
        <f t="shared" si="5263"/>
        <v>#N/A</v>
      </c>
      <c r="AA729" s="58" t="e">
        <f t="shared" si="5264"/>
        <v>#N/A</v>
      </c>
      <c r="AB729" s="58" t="e">
        <f t="shared" si="5265"/>
        <v>#N/A</v>
      </c>
      <c r="AC729" s="58">
        <f t="shared" si="5266"/>
        <v>2159</v>
      </c>
      <c r="AD729" s="58">
        <f t="shared" si="5267"/>
        <v>2159</v>
      </c>
      <c r="AE729" s="58" t="e">
        <f t="shared" si="5268"/>
        <v>#N/A</v>
      </c>
      <c r="AF729" s="58" t="e">
        <f t="shared" si="5269"/>
        <v>#N/A</v>
      </c>
      <c r="AG729" s="58" t="e">
        <f t="shared" si="5270"/>
        <v>#N/A</v>
      </c>
      <c r="AH729" s="58" t="e">
        <f t="shared" si="5271"/>
        <v>#N/A</v>
      </c>
      <c r="AI729" s="58" t="e">
        <f t="shared" si="5416"/>
        <v>#N/A</v>
      </c>
      <c r="AJ729" s="58" t="e">
        <f t="shared" ref="AJ729" si="5447">AI729+COUNTIF($L:$L,AI$2&amp;$P729)-1</f>
        <v>#N/A</v>
      </c>
      <c r="AK729" s="58" t="e">
        <f t="shared" si="5418"/>
        <v>#N/A</v>
      </c>
      <c r="AL729" s="58" t="e">
        <f t="shared" ref="AL729" si="5448">AK729+COUNTIF($L:$L,AK$2&amp;$P729)-1</f>
        <v>#N/A</v>
      </c>
      <c r="AM729" s="58" t="e">
        <f t="shared" si="5420"/>
        <v>#N/A</v>
      </c>
      <c r="AN729" s="58" t="e">
        <f t="shared" ref="AN729" si="5449">AM729+COUNTIF($L:$L,AM$2&amp;$P729)-1</f>
        <v>#N/A</v>
      </c>
      <c r="AO729" s="58" t="e">
        <f t="shared" si="5422"/>
        <v>#N/A</v>
      </c>
      <c r="AP729" s="58" t="e">
        <f t="shared" ref="AP729" si="5450">AO729+COUNTIF($L:$L,AO$2&amp;$P729)-1</f>
        <v>#N/A</v>
      </c>
      <c r="AQ729" s="58" t="e">
        <f t="shared" si="5424"/>
        <v>#N/A</v>
      </c>
      <c r="AR729" s="58" t="e">
        <f t="shared" ref="AR729" si="5451">AQ729+COUNTIF($L:$L,AQ$2&amp;$P729)-1</f>
        <v>#N/A</v>
      </c>
      <c r="AS729" s="58" t="e">
        <f t="shared" si="5426"/>
        <v>#N/A</v>
      </c>
      <c r="AT729" s="58" t="e">
        <f t="shared" ref="AT729" si="5452">AS729+COUNTIF($L:$L,AS$2&amp;$P729)-1</f>
        <v>#N/A</v>
      </c>
      <c r="AU729" s="58" t="e">
        <f t="shared" si="5428"/>
        <v>#N/A</v>
      </c>
      <c r="AV729" s="58" t="e">
        <f t="shared" si="5285"/>
        <v>#N/A</v>
      </c>
      <c r="AW729" s="58" t="e">
        <f t="shared" si="5286"/>
        <v>#N/A</v>
      </c>
      <c r="AX729" s="58" t="e">
        <f t="shared" si="5287"/>
        <v>#N/A</v>
      </c>
      <c r="AY729" s="58" t="e">
        <f t="shared" si="5288"/>
        <v>#N/A</v>
      </c>
      <c r="AZ729" s="59" t="e">
        <f t="shared" si="5289"/>
        <v>#N/A</v>
      </c>
      <c r="BB729" s="66" t="s">
        <v>832</v>
      </c>
      <c r="BC729" s="67" t="e">
        <f t="shared" si="5290"/>
        <v>#N/A</v>
      </c>
      <c r="BD729" s="67" t="e">
        <f t="shared" si="5291"/>
        <v>#N/A</v>
      </c>
      <c r="BE729" s="67" t="e">
        <f t="shared" si="5292"/>
        <v>#N/A</v>
      </c>
      <c r="BF729" s="67" t="e">
        <f t="shared" si="5293"/>
        <v>#N/A</v>
      </c>
      <c r="BG729" s="67" t="e">
        <f t="shared" si="5294"/>
        <v>#N/A</v>
      </c>
      <c r="BH729" s="67" t="e">
        <f t="shared" si="5295"/>
        <v>#N/A</v>
      </c>
      <c r="BI729" s="67" t="e">
        <f t="shared" si="5296"/>
        <v>#N/A</v>
      </c>
      <c r="BJ729" s="67" t="e">
        <f t="shared" si="5297"/>
        <v>#N/A</v>
      </c>
      <c r="BK729" s="67" t="e">
        <f t="shared" si="5298"/>
        <v>#N/A</v>
      </c>
      <c r="BL729" s="67" t="e">
        <f t="shared" si="5299"/>
        <v>#N/A</v>
      </c>
      <c r="BM729" s="67" t="e">
        <f t="shared" si="5300"/>
        <v>#N/A</v>
      </c>
      <c r="BN729" s="67" t="e">
        <f t="shared" si="5301"/>
        <v>#N/A</v>
      </c>
      <c r="BO729" s="67">
        <f t="shared" si="5302"/>
        <v>2712</v>
      </c>
      <c r="BP729" s="67">
        <f t="shared" si="5303"/>
        <v>2712</v>
      </c>
      <c r="BQ729" s="67" t="e">
        <f t="shared" si="5304"/>
        <v>#N/A</v>
      </c>
      <c r="BR729" s="67" t="e">
        <f t="shared" si="5305"/>
        <v>#N/A</v>
      </c>
      <c r="BS729" s="67" t="e">
        <f t="shared" si="5306"/>
        <v>#N/A</v>
      </c>
      <c r="BT729" s="67" t="e">
        <f t="shared" si="5307"/>
        <v>#N/A</v>
      </c>
      <c r="BU729" s="67" t="e">
        <f t="shared" si="5308"/>
        <v>#N/A</v>
      </c>
      <c r="BV729" s="67" t="e">
        <f t="shared" si="5309"/>
        <v>#N/A</v>
      </c>
      <c r="BW729" s="67" t="e">
        <f t="shared" si="5310"/>
        <v>#N/A</v>
      </c>
      <c r="BX729" s="67" t="e">
        <f t="shared" si="5311"/>
        <v>#N/A</v>
      </c>
      <c r="BY729" s="67" t="e">
        <f t="shared" si="5312"/>
        <v>#N/A</v>
      </c>
      <c r="BZ729" s="67" t="e">
        <f t="shared" si="5313"/>
        <v>#N/A</v>
      </c>
      <c r="CA729" s="67" t="e">
        <f t="shared" si="5314"/>
        <v>#N/A</v>
      </c>
      <c r="CB729" s="67" t="e">
        <f t="shared" si="5315"/>
        <v>#N/A</v>
      </c>
      <c r="CC729" s="67" t="e">
        <f t="shared" si="5316"/>
        <v>#N/A</v>
      </c>
      <c r="CD729" s="67" t="e">
        <f t="shared" si="5317"/>
        <v>#N/A</v>
      </c>
      <c r="CE729" s="67" t="e">
        <f t="shared" si="5318"/>
        <v>#N/A</v>
      </c>
      <c r="CF729" s="67" t="e">
        <f t="shared" si="5319"/>
        <v>#N/A</v>
      </c>
      <c r="CG729" s="67" t="e">
        <f t="shared" si="5320"/>
        <v>#N/A</v>
      </c>
      <c r="CH729" s="67" t="e">
        <f t="shared" si="5321"/>
        <v>#N/A</v>
      </c>
      <c r="CI729" s="67" t="e">
        <f t="shared" si="5322"/>
        <v>#N/A</v>
      </c>
      <c r="CJ729" s="67" t="e">
        <f t="shared" si="5323"/>
        <v>#N/A</v>
      </c>
      <c r="CK729" s="67" t="e">
        <f t="shared" si="5324"/>
        <v>#N/A</v>
      </c>
      <c r="CL729" s="68" t="e">
        <f t="shared" si="5325"/>
        <v>#N/A</v>
      </c>
    </row>
    <row r="730" spans="2:90" hidden="1" x14ac:dyDescent="0.4">
      <c r="B730" t="str">
        <f t="shared" si="5246"/>
        <v>2016(一社)東松島みらいとし機構</v>
      </c>
      <c r="C730" t="str">
        <f t="shared" si="5247"/>
        <v>2016(一社)東松島みらいとし機構</v>
      </c>
      <c r="D730">
        <v>2016</v>
      </c>
      <c r="E730">
        <v>2017</v>
      </c>
      <c r="G730" s="36" t="s">
        <v>834</v>
      </c>
      <c r="H730">
        <v>0</v>
      </c>
      <c r="J730">
        <v>5.2500000000000008E-4</v>
      </c>
      <c r="L730" s="60" t="s">
        <v>2431</v>
      </c>
      <c r="M730" s="61">
        <v>2016</v>
      </c>
      <c r="N730" s="62" t="s">
        <v>92</v>
      </c>
      <c r="P730" s="60" t="s">
        <v>833</v>
      </c>
      <c r="Q730" s="61" t="e">
        <f t="shared" si="5254"/>
        <v>#N/A</v>
      </c>
      <c r="R730" s="61" t="e">
        <f t="shared" si="5255"/>
        <v>#N/A</v>
      </c>
      <c r="S730" s="61" t="e">
        <f t="shared" si="5256"/>
        <v>#N/A</v>
      </c>
      <c r="T730" s="61" t="e">
        <f t="shared" si="5257"/>
        <v>#N/A</v>
      </c>
      <c r="U730" s="61" t="e">
        <f t="shared" si="5258"/>
        <v>#N/A</v>
      </c>
      <c r="V730" s="61" t="e">
        <f t="shared" si="5259"/>
        <v>#N/A</v>
      </c>
      <c r="W730" s="61" t="e">
        <f t="shared" si="5260"/>
        <v>#N/A</v>
      </c>
      <c r="X730" s="61" t="e">
        <f t="shared" si="5261"/>
        <v>#N/A</v>
      </c>
      <c r="Y730" s="61" t="e">
        <f t="shared" si="5262"/>
        <v>#N/A</v>
      </c>
      <c r="Z730" s="61" t="e">
        <f t="shared" si="5263"/>
        <v>#N/A</v>
      </c>
      <c r="AA730" s="61" t="e">
        <f t="shared" si="5264"/>
        <v>#N/A</v>
      </c>
      <c r="AB730" s="61" t="e">
        <f t="shared" si="5265"/>
        <v>#N/A</v>
      </c>
      <c r="AC730" s="61">
        <f t="shared" si="5266"/>
        <v>2164</v>
      </c>
      <c r="AD730" s="61">
        <f t="shared" si="5267"/>
        <v>2164</v>
      </c>
      <c r="AE730" s="61">
        <f t="shared" si="5268"/>
        <v>2703</v>
      </c>
      <c r="AF730" s="61">
        <f t="shared" si="5269"/>
        <v>2703</v>
      </c>
      <c r="AG730" s="61" t="e">
        <f t="shared" si="5270"/>
        <v>#N/A</v>
      </c>
      <c r="AH730" s="61" t="e">
        <f t="shared" si="5271"/>
        <v>#N/A</v>
      </c>
      <c r="AI730" s="61" t="e">
        <f t="shared" si="5416"/>
        <v>#N/A</v>
      </c>
      <c r="AJ730" s="61" t="e">
        <f t="shared" ref="AJ730" si="5453">AI730+COUNTIF($L:$L,AI$2&amp;$P730)-1</f>
        <v>#N/A</v>
      </c>
      <c r="AK730" s="61" t="e">
        <f t="shared" si="5418"/>
        <v>#N/A</v>
      </c>
      <c r="AL730" s="61" t="e">
        <f t="shared" ref="AL730" si="5454">AK730+COUNTIF($L:$L,AK$2&amp;$P730)-1</f>
        <v>#N/A</v>
      </c>
      <c r="AM730" s="61" t="e">
        <f t="shared" si="5420"/>
        <v>#N/A</v>
      </c>
      <c r="AN730" s="61" t="e">
        <f t="shared" ref="AN730" si="5455">AM730+COUNTIF($L:$L,AM$2&amp;$P730)-1</f>
        <v>#N/A</v>
      </c>
      <c r="AO730" s="61" t="e">
        <f t="shared" si="5422"/>
        <v>#N/A</v>
      </c>
      <c r="AP730" s="61" t="e">
        <f t="shared" ref="AP730" si="5456">AO730+COUNTIF($L:$L,AO$2&amp;$P730)-1</f>
        <v>#N/A</v>
      </c>
      <c r="AQ730" s="61" t="e">
        <f t="shared" si="5424"/>
        <v>#N/A</v>
      </c>
      <c r="AR730" s="61" t="e">
        <f t="shared" ref="AR730" si="5457">AQ730+COUNTIF($L:$L,AQ$2&amp;$P730)-1</f>
        <v>#N/A</v>
      </c>
      <c r="AS730" s="61" t="e">
        <f t="shared" si="5426"/>
        <v>#N/A</v>
      </c>
      <c r="AT730" s="61" t="e">
        <f t="shared" ref="AT730" si="5458">AS730+COUNTIF($L:$L,AS$2&amp;$P730)-1</f>
        <v>#N/A</v>
      </c>
      <c r="AU730" s="61" t="e">
        <f t="shared" si="5428"/>
        <v>#N/A</v>
      </c>
      <c r="AV730" s="61" t="e">
        <f t="shared" si="5285"/>
        <v>#N/A</v>
      </c>
      <c r="AW730" s="61" t="e">
        <f t="shared" si="5286"/>
        <v>#N/A</v>
      </c>
      <c r="AX730" s="61" t="e">
        <f t="shared" si="5287"/>
        <v>#N/A</v>
      </c>
      <c r="AY730" s="61" t="e">
        <f t="shared" si="5288"/>
        <v>#N/A</v>
      </c>
      <c r="AZ730" s="62" t="e">
        <f t="shared" si="5289"/>
        <v>#N/A</v>
      </c>
      <c r="BB730" s="69" t="s">
        <v>833</v>
      </c>
      <c r="BC730" s="70" t="e">
        <f t="shared" si="5290"/>
        <v>#N/A</v>
      </c>
      <c r="BD730" s="70" t="e">
        <f t="shared" si="5291"/>
        <v>#N/A</v>
      </c>
      <c r="BE730" s="70" t="e">
        <f t="shared" si="5292"/>
        <v>#N/A</v>
      </c>
      <c r="BF730" s="70" t="e">
        <f t="shared" si="5293"/>
        <v>#N/A</v>
      </c>
      <c r="BG730" s="70" t="e">
        <f t="shared" si="5294"/>
        <v>#N/A</v>
      </c>
      <c r="BH730" s="70" t="e">
        <f t="shared" si="5295"/>
        <v>#N/A</v>
      </c>
      <c r="BI730" s="70" t="e">
        <f t="shared" si="5296"/>
        <v>#N/A</v>
      </c>
      <c r="BJ730" s="70" t="e">
        <f t="shared" si="5297"/>
        <v>#N/A</v>
      </c>
      <c r="BK730" s="70" t="e">
        <f t="shared" si="5298"/>
        <v>#N/A</v>
      </c>
      <c r="BL730" s="70" t="e">
        <f t="shared" si="5299"/>
        <v>#N/A</v>
      </c>
      <c r="BM730" s="70" t="e">
        <f t="shared" si="5300"/>
        <v>#N/A</v>
      </c>
      <c r="BN730" s="70" t="e">
        <f t="shared" si="5301"/>
        <v>#N/A</v>
      </c>
      <c r="BO730" s="70">
        <f t="shared" si="5302"/>
        <v>2717</v>
      </c>
      <c r="BP730" s="70">
        <f t="shared" si="5303"/>
        <v>2717</v>
      </c>
      <c r="BQ730" s="70">
        <f t="shared" si="5304"/>
        <v>3695</v>
      </c>
      <c r="BR730" s="70">
        <f t="shared" si="5305"/>
        <v>3696</v>
      </c>
      <c r="BS730" s="70" t="e">
        <f t="shared" si="5306"/>
        <v>#N/A</v>
      </c>
      <c r="BT730" s="70" t="e">
        <f t="shared" si="5307"/>
        <v>#N/A</v>
      </c>
      <c r="BU730" s="70" t="e">
        <f t="shared" si="5308"/>
        <v>#N/A</v>
      </c>
      <c r="BV730" s="70" t="e">
        <f t="shared" si="5309"/>
        <v>#N/A</v>
      </c>
      <c r="BW730" s="70" t="e">
        <f t="shared" si="5310"/>
        <v>#N/A</v>
      </c>
      <c r="BX730" s="70" t="e">
        <f t="shared" si="5311"/>
        <v>#N/A</v>
      </c>
      <c r="BY730" s="70" t="e">
        <f t="shared" si="5312"/>
        <v>#N/A</v>
      </c>
      <c r="BZ730" s="70" t="e">
        <f t="shared" si="5313"/>
        <v>#N/A</v>
      </c>
      <c r="CA730" s="70" t="e">
        <f t="shared" si="5314"/>
        <v>#N/A</v>
      </c>
      <c r="CB730" s="70" t="e">
        <f t="shared" si="5315"/>
        <v>#N/A</v>
      </c>
      <c r="CC730" s="70" t="e">
        <f t="shared" si="5316"/>
        <v>#N/A</v>
      </c>
      <c r="CD730" s="70" t="e">
        <f t="shared" si="5317"/>
        <v>#N/A</v>
      </c>
      <c r="CE730" s="70" t="e">
        <f t="shared" si="5318"/>
        <v>#N/A</v>
      </c>
      <c r="CF730" s="70" t="e">
        <f t="shared" si="5319"/>
        <v>#N/A</v>
      </c>
      <c r="CG730" s="70" t="e">
        <f t="shared" si="5320"/>
        <v>#N/A</v>
      </c>
      <c r="CH730" s="70" t="e">
        <f t="shared" si="5321"/>
        <v>#N/A</v>
      </c>
      <c r="CI730" s="70" t="e">
        <f t="shared" si="5322"/>
        <v>#N/A</v>
      </c>
      <c r="CJ730" s="70" t="e">
        <f t="shared" si="5323"/>
        <v>#N/A</v>
      </c>
      <c r="CK730" s="70" t="e">
        <f t="shared" si="5324"/>
        <v>#N/A</v>
      </c>
      <c r="CL730" s="71" t="e">
        <f t="shared" si="5325"/>
        <v>#N/A</v>
      </c>
    </row>
    <row r="731" spans="2:90" hidden="1" x14ac:dyDescent="0.4">
      <c r="B731" t="str">
        <f t="shared" si="5246"/>
        <v>2016志賀高原リゾート開発(株)</v>
      </c>
      <c r="C731" t="str">
        <f t="shared" si="5247"/>
        <v>2016志賀高原リゾート開発(株)</v>
      </c>
      <c r="D731">
        <v>2016</v>
      </c>
      <c r="E731">
        <v>2017</v>
      </c>
      <c r="G731" s="36" t="s">
        <v>242</v>
      </c>
      <c r="H731">
        <v>3.6600000000000001E-4</v>
      </c>
      <c r="J731">
        <v>5.5199999999999997E-4</v>
      </c>
      <c r="L731" s="57" t="s">
        <v>2432</v>
      </c>
      <c r="M731" s="58">
        <v>2016</v>
      </c>
      <c r="N731" s="59" t="s">
        <v>93</v>
      </c>
      <c r="P731" s="57" t="s">
        <v>835</v>
      </c>
      <c r="Q731" s="58" t="e">
        <f t="shared" si="5254"/>
        <v>#N/A</v>
      </c>
      <c r="R731" s="58" t="e">
        <f t="shared" si="5255"/>
        <v>#N/A</v>
      </c>
      <c r="S731" s="58" t="e">
        <f t="shared" si="5256"/>
        <v>#N/A</v>
      </c>
      <c r="T731" s="58" t="e">
        <f t="shared" si="5257"/>
        <v>#N/A</v>
      </c>
      <c r="U731" s="58" t="e">
        <f t="shared" si="5258"/>
        <v>#N/A</v>
      </c>
      <c r="V731" s="58" t="e">
        <f t="shared" si="5259"/>
        <v>#N/A</v>
      </c>
      <c r="W731" s="58" t="e">
        <f t="shared" si="5260"/>
        <v>#N/A</v>
      </c>
      <c r="X731" s="58" t="e">
        <f t="shared" si="5261"/>
        <v>#N/A</v>
      </c>
      <c r="Y731" s="58" t="e">
        <f t="shared" si="5262"/>
        <v>#N/A</v>
      </c>
      <c r="Z731" s="58" t="e">
        <f t="shared" si="5263"/>
        <v>#N/A</v>
      </c>
      <c r="AA731" s="58" t="e">
        <f t="shared" si="5264"/>
        <v>#N/A</v>
      </c>
      <c r="AB731" s="58" t="e">
        <f t="shared" si="5265"/>
        <v>#N/A</v>
      </c>
      <c r="AC731" s="58">
        <f t="shared" si="5266"/>
        <v>2170</v>
      </c>
      <c r="AD731" s="58">
        <f t="shared" si="5267"/>
        <v>2170</v>
      </c>
      <c r="AE731" s="58">
        <f t="shared" si="5268"/>
        <v>2709</v>
      </c>
      <c r="AF731" s="58">
        <f t="shared" si="5269"/>
        <v>2709</v>
      </c>
      <c r="AG731" s="58" t="e">
        <f t="shared" si="5270"/>
        <v>#N/A</v>
      </c>
      <c r="AH731" s="58" t="e">
        <f t="shared" si="5271"/>
        <v>#N/A</v>
      </c>
      <c r="AI731" s="58" t="e">
        <f t="shared" si="5416"/>
        <v>#N/A</v>
      </c>
      <c r="AJ731" s="58" t="e">
        <f t="shared" ref="AJ731" si="5459">AI731+COUNTIF($L:$L,AI$2&amp;$P731)-1</f>
        <v>#N/A</v>
      </c>
      <c r="AK731" s="58" t="e">
        <f t="shared" si="5418"/>
        <v>#N/A</v>
      </c>
      <c r="AL731" s="58" t="e">
        <f t="shared" ref="AL731" si="5460">AK731+COUNTIF($L:$L,AK$2&amp;$P731)-1</f>
        <v>#N/A</v>
      </c>
      <c r="AM731" s="58" t="e">
        <f t="shared" si="5420"/>
        <v>#N/A</v>
      </c>
      <c r="AN731" s="58" t="e">
        <f t="shared" ref="AN731" si="5461">AM731+COUNTIF($L:$L,AM$2&amp;$P731)-1</f>
        <v>#N/A</v>
      </c>
      <c r="AO731" s="58" t="e">
        <f t="shared" si="5422"/>
        <v>#N/A</v>
      </c>
      <c r="AP731" s="58" t="e">
        <f t="shared" ref="AP731" si="5462">AO731+COUNTIF($L:$L,AO$2&amp;$P731)-1</f>
        <v>#N/A</v>
      </c>
      <c r="AQ731" s="58" t="e">
        <f t="shared" si="5424"/>
        <v>#N/A</v>
      </c>
      <c r="AR731" s="58" t="e">
        <f t="shared" ref="AR731" si="5463">AQ731+COUNTIF($L:$L,AQ$2&amp;$P731)-1</f>
        <v>#N/A</v>
      </c>
      <c r="AS731" s="58" t="e">
        <f t="shared" si="5426"/>
        <v>#N/A</v>
      </c>
      <c r="AT731" s="58" t="e">
        <f t="shared" ref="AT731" si="5464">AS731+COUNTIF($L:$L,AS$2&amp;$P731)-1</f>
        <v>#N/A</v>
      </c>
      <c r="AU731" s="58" t="e">
        <f t="shared" si="5428"/>
        <v>#N/A</v>
      </c>
      <c r="AV731" s="58" t="e">
        <f t="shared" si="5285"/>
        <v>#N/A</v>
      </c>
      <c r="AW731" s="58" t="e">
        <f t="shared" si="5286"/>
        <v>#N/A</v>
      </c>
      <c r="AX731" s="58" t="e">
        <f t="shared" si="5287"/>
        <v>#N/A</v>
      </c>
      <c r="AY731" s="58" t="e">
        <f t="shared" si="5288"/>
        <v>#N/A</v>
      </c>
      <c r="AZ731" s="59" t="e">
        <f t="shared" si="5289"/>
        <v>#N/A</v>
      </c>
      <c r="BB731" s="66" t="s">
        <v>835</v>
      </c>
      <c r="BC731" s="67" t="e">
        <f t="shared" si="5290"/>
        <v>#N/A</v>
      </c>
      <c r="BD731" s="67" t="e">
        <f t="shared" si="5291"/>
        <v>#N/A</v>
      </c>
      <c r="BE731" s="67" t="e">
        <f t="shared" si="5292"/>
        <v>#N/A</v>
      </c>
      <c r="BF731" s="67" t="e">
        <f t="shared" si="5293"/>
        <v>#N/A</v>
      </c>
      <c r="BG731" s="67" t="e">
        <f t="shared" si="5294"/>
        <v>#N/A</v>
      </c>
      <c r="BH731" s="67" t="e">
        <f t="shared" si="5295"/>
        <v>#N/A</v>
      </c>
      <c r="BI731" s="67" t="e">
        <f t="shared" si="5296"/>
        <v>#N/A</v>
      </c>
      <c r="BJ731" s="67" t="e">
        <f t="shared" si="5297"/>
        <v>#N/A</v>
      </c>
      <c r="BK731" s="67" t="e">
        <f t="shared" si="5298"/>
        <v>#N/A</v>
      </c>
      <c r="BL731" s="67" t="e">
        <f t="shared" si="5299"/>
        <v>#N/A</v>
      </c>
      <c r="BM731" s="67" t="e">
        <f t="shared" si="5300"/>
        <v>#N/A</v>
      </c>
      <c r="BN731" s="67" t="e">
        <f t="shared" si="5301"/>
        <v>#N/A</v>
      </c>
      <c r="BO731" s="67">
        <f t="shared" si="5302"/>
        <v>2725</v>
      </c>
      <c r="BP731" s="67">
        <f t="shared" si="5303"/>
        <v>2725</v>
      </c>
      <c r="BQ731" s="67">
        <f t="shared" si="5304"/>
        <v>3705</v>
      </c>
      <c r="BR731" s="67">
        <f t="shared" si="5305"/>
        <v>3705</v>
      </c>
      <c r="BS731" s="67" t="e">
        <f t="shared" si="5306"/>
        <v>#N/A</v>
      </c>
      <c r="BT731" s="67" t="e">
        <f t="shared" si="5307"/>
        <v>#N/A</v>
      </c>
      <c r="BU731" s="67" t="e">
        <f t="shared" si="5308"/>
        <v>#N/A</v>
      </c>
      <c r="BV731" s="67" t="e">
        <f t="shared" si="5309"/>
        <v>#N/A</v>
      </c>
      <c r="BW731" s="67" t="e">
        <f t="shared" si="5310"/>
        <v>#N/A</v>
      </c>
      <c r="BX731" s="67" t="e">
        <f t="shared" si="5311"/>
        <v>#N/A</v>
      </c>
      <c r="BY731" s="67" t="e">
        <f t="shared" si="5312"/>
        <v>#N/A</v>
      </c>
      <c r="BZ731" s="67" t="e">
        <f t="shared" si="5313"/>
        <v>#N/A</v>
      </c>
      <c r="CA731" s="67" t="e">
        <f t="shared" si="5314"/>
        <v>#N/A</v>
      </c>
      <c r="CB731" s="67" t="e">
        <f t="shared" si="5315"/>
        <v>#N/A</v>
      </c>
      <c r="CC731" s="67" t="e">
        <f t="shared" si="5316"/>
        <v>#N/A</v>
      </c>
      <c r="CD731" s="67" t="e">
        <f t="shared" si="5317"/>
        <v>#N/A</v>
      </c>
      <c r="CE731" s="67" t="e">
        <f t="shared" si="5318"/>
        <v>#N/A</v>
      </c>
      <c r="CF731" s="67" t="e">
        <f t="shared" si="5319"/>
        <v>#N/A</v>
      </c>
      <c r="CG731" s="67" t="e">
        <f t="shared" si="5320"/>
        <v>#N/A</v>
      </c>
      <c r="CH731" s="67" t="e">
        <f t="shared" si="5321"/>
        <v>#N/A</v>
      </c>
      <c r="CI731" s="67" t="e">
        <f t="shared" si="5322"/>
        <v>#N/A</v>
      </c>
      <c r="CJ731" s="67" t="e">
        <f t="shared" si="5323"/>
        <v>#N/A</v>
      </c>
      <c r="CK731" s="67" t="e">
        <f t="shared" si="5324"/>
        <v>#N/A</v>
      </c>
      <c r="CL731" s="68" t="e">
        <f t="shared" si="5325"/>
        <v>#N/A</v>
      </c>
    </row>
    <row r="732" spans="2:90" hidden="1" x14ac:dyDescent="0.4">
      <c r="B732" t="str">
        <f t="shared" si="5246"/>
        <v>2016(株)グリーンパワー大東</v>
      </c>
      <c r="C732" t="str">
        <f t="shared" si="5247"/>
        <v>2016(株)グリーンパワー大東</v>
      </c>
      <c r="D732">
        <v>2016</v>
      </c>
      <c r="E732">
        <v>2017</v>
      </c>
      <c r="G732" s="36" t="s">
        <v>394</v>
      </c>
      <c r="H732">
        <v>3.88E-4</v>
      </c>
      <c r="J732">
        <v>3.97E-4</v>
      </c>
      <c r="L732" s="60" t="s">
        <v>2433</v>
      </c>
      <c r="M732" s="61">
        <v>2016</v>
      </c>
      <c r="N732" s="62" t="s">
        <v>94</v>
      </c>
      <c r="P732" s="60" t="s">
        <v>836</v>
      </c>
      <c r="Q732" s="61" t="e">
        <f t="shared" si="5254"/>
        <v>#N/A</v>
      </c>
      <c r="R732" s="61" t="e">
        <f t="shared" si="5255"/>
        <v>#N/A</v>
      </c>
      <c r="S732" s="61" t="e">
        <f t="shared" si="5256"/>
        <v>#N/A</v>
      </c>
      <c r="T732" s="61" t="e">
        <f t="shared" si="5257"/>
        <v>#N/A</v>
      </c>
      <c r="U732" s="61" t="e">
        <f t="shared" si="5258"/>
        <v>#N/A</v>
      </c>
      <c r="V732" s="61" t="e">
        <f t="shared" si="5259"/>
        <v>#N/A</v>
      </c>
      <c r="W732" s="61" t="e">
        <f t="shared" si="5260"/>
        <v>#N/A</v>
      </c>
      <c r="X732" s="61" t="e">
        <f t="shared" si="5261"/>
        <v>#N/A</v>
      </c>
      <c r="Y732" s="61" t="e">
        <f t="shared" si="5262"/>
        <v>#N/A</v>
      </c>
      <c r="Z732" s="61" t="e">
        <f t="shared" si="5263"/>
        <v>#N/A</v>
      </c>
      <c r="AA732" s="61" t="e">
        <f t="shared" si="5264"/>
        <v>#N/A</v>
      </c>
      <c r="AB732" s="61" t="e">
        <f t="shared" si="5265"/>
        <v>#N/A</v>
      </c>
      <c r="AC732" s="61">
        <f t="shared" si="5266"/>
        <v>2183</v>
      </c>
      <c r="AD732" s="61">
        <f t="shared" si="5267"/>
        <v>2183</v>
      </c>
      <c r="AE732" s="61">
        <f t="shared" si="5268"/>
        <v>2721</v>
      </c>
      <c r="AF732" s="61">
        <f t="shared" si="5269"/>
        <v>2721</v>
      </c>
      <c r="AG732" s="61" t="e">
        <f t="shared" si="5270"/>
        <v>#N/A</v>
      </c>
      <c r="AH732" s="61" t="e">
        <f t="shared" si="5271"/>
        <v>#N/A</v>
      </c>
      <c r="AI732" s="61" t="e">
        <f t="shared" si="5416"/>
        <v>#N/A</v>
      </c>
      <c r="AJ732" s="61" t="e">
        <f t="shared" ref="AJ732" si="5465">AI732+COUNTIF($L:$L,AI$2&amp;$P732)-1</f>
        <v>#N/A</v>
      </c>
      <c r="AK732" s="61" t="e">
        <f t="shared" si="5418"/>
        <v>#N/A</v>
      </c>
      <c r="AL732" s="61" t="e">
        <f t="shared" ref="AL732" si="5466">AK732+COUNTIF($L:$L,AK$2&amp;$P732)-1</f>
        <v>#N/A</v>
      </c>
      <c r="AM732" s="61" t="e">
        <f t="shared" si="5420"/>
        <v>#N/A</v>
      </c>
      <c r="AN732" s="61" t="e">
        <f t="shared" ref="AN732" si="5467">AM732+COUNTIF($L:$L,AM$2&amp;$P732)-1</f>
        <v>#N/A</v>
      </c>
      <c r="AO732" s="61" t="e">
        <f t="shared" si="5422"/>
        <v>#N/A</v>
      </c>
      <c r="AP732" s="61" t="e">
        <f t="shared" ref="AP732" si="5468">AO732+COUNTIF($L:$L,AO$2&amp;$P732)-1</f>
        <v>#N/A</v>
      </c>
      <c r="AQ732" s="61" t="e">
        <f t="shared" si="5424"/>
        <v>#N/A</v>
      </c>
      <c r="AR732" s="61" t="e">
        <f t="shared" ref="AR732" si="5469">AQ732+COUNTIF($L:$L,AQ$2&amp;$P732)-1</f>
        <v>#N/A</v>
      </c>
      <c r="AS732" s="61" t="e">
        <f t="shared" si="5426"/>
        <v>#N/A</v>
      </c>
      <c r="AT732" s="61" t="e">
        <f t="shared" ref="AT732" si="5470">AS732+COUNTIF($L:$L,AS$2&amp;$P732)-1</f>
        <v>#N/A</v>
      </c>
      <c r="AU732" s="61" t="e">
        <f t="shared" si="5428"/>
        <v>#N/A</v>
      </c>
      <c r="AV732" s="61" t="e">
        <f t="shared" si="5285"/>
        <v>#N/A</v>
      </c>
      <c r="AW732" s="61" t="e">
        <f t="shared" si="5286"/>
        <v>#N/A</v>
      </c>
      <c r="AX732" s="61" t="e">
        <f t="shared" si="5287"/>
        <v>#N/A</v>
      </c>
      <c r="AY732" s="61" t="e">
        <f t="shared" si="5288"/>
        <v>#N/A</v>
      </c>
      <c r="AZ732" s="62" t="e">
        <f t="shared" si="5289"/>
        <v>#N/A</v>
      </c>
      <c r="BB732" s="69" t="s">
        <v>836</v>
      </c>
      <c r="BC732" s="70" t="e">
        <f t="shared" si="5290"/>
        <v>#N/A</v>
      </c>
      <c r="BD732" s="70" t="e">
        <f t="shared" si="5291"/>
        <v>#N/A</v>
      </c>
      <c r="BE732" s="70" t="e">
        <f t="shared" si="5292"/>
        <v>#N/A</v>
      </c>
      <c r="BF732" s="70" t="e">
        <f t="shared" si="5293"/>
        <v>#N/A</v>
      </c>
      <c r="BG732" s="70" t="e">
        <f t="shared" si="5294"/>
        <v>#N/A</v>
      </c>
      <c r="BH732" s="70" t="e">
        <f t="shared" si="5295"/>
        <v>#N/A</v>
      </c>
      <c r="BI732" s="70" t="e">
        <f t="shared" si="5296"/>
        <v>#N/A</v>
      </c>
      <c r="BJ732" s="70" t="e">
        <f t="shared" si="5297"/>
        <v>#N/A</v>
      </c>
      <c r="BK732" s="70" t="e">
        <f t="shared" si="5298"/>
        <v>#N/A</v>
      </c>
      <c r="BL732" s="70" t="e">
        <f t="shared" si="5299"/>
        <v>#N/A</v>
      </c>
      <c r="BM732" s="70" t="e">
        <f t="shared" si="5300"/>
        <v>#N/A</v>
      </c>
      <c r="BN732" s="70" t="e">
        <f t="shared" si="5301"/>
        <v>#N/A</v>
      </c>
      <c r="BO732" s="70">
        <f t="shared" si="5302"/>
        <v>2738</v>
      </c>
      <c r="BP732" s="70">
        <f t="shared" si="5303"/>
        <v>2738</v>
      </c>
      <c r="BQ732" s="70">
        <f t="shared" si="5304"/>
        <v>3718</v>
      </c>
      <c r="BR732" s="70">
        <f t="shared" si="5305"/>
        <v>3719</v>
      </c>
      <c r="BS732" s="70" t="e">
        <f t="shared" si="5306"/>
        <v>#N/A</v>
      </c>
      <c r="BT732" s="70" t="e">
        <f t="shared" si="5307"/>
        <v>#N/A</v>
      </c>
      <c r="BU732" s="70" t="e">
        <f t="shared" si="5308"/>
        <v>#N/A</v>
      </c>
      <c r="BV732" s="70" t="e">
        <f t="shared" si="5309"/>
        <v>#N/A</v>
      </c>
      <c r="BW732" s="70" t="e">
        <f t="shared" si="5310"/>
        <v>#N/A</v>
      </c>
      <c r="BX732" s="70" t="e">
        <f t="shared" si="5311"/>
        <v>#N/A</v>
      </c>
      <c r="BY732" s="70" t="e">
        <f t="shared" si="5312"/>
        <v>#N/A</v>
      </c>
      <c r="BZ732" s="70" t="e">
        <f t="shared" si="5313"/>
        <v>#N/A</v>
      </c>
      <c r="CA732" s="70" t="e">
        <f t="shared" si="5314"/>
        <v>#N/A</v>
      </c>
      <c r="CB732" s="70" t="e">
        <f t="shared" si="5315"/>
        <v>#N/A</v>
      </c>
      <c r="CC732" s="70" t="e">
        <f t="shared" si="5316"/>
        <v>#N/A</v>
      </c>
      <c r="CD732" s="70" t="e">
        <f t="shared" si="5317"/>
        <v>#N/A</v>
      </c>
      <c r="CE732" s="70" t="e">
        <f t="shared" si="5318"/>
        <v>#N/A</v>
      </c>
      <c r="CF732" s="70" t="e">
        <f t="shared" si="5319"/>
        <v>#N/A</v>
      </c>
      <c r="CG732" s="70" t="e">
        <f t="shared" si="5320"/>
        <v>#N/A</v>
      </c>
      <c r="CH732" s="70" t="e">
        <f t="shared" si="5321"/>
        <v>#N/A</v>
      </c>
      <c r="CI732" s="70" t="e">
        <f t="shared" si="5322"/>
        <v>#N/A</v>
      </c>
      <c r="CJ732" s="70" t="e">
        <f t="shared" si="5323"/>
        <v>#N/A</v>
      </c>
      <c r="CK732" s="70" t="e">
        <f t="shared" si="5324"/>
        <v>#N/A</v>
      </c>
      <c r="CL732" s="71" t="e">
        <f t="shared" si="5325"/>
        <v>#N/A</v>
      </c>
    </row>
    <row r="733" spans="2:90" hidden="1" x14ac:dyDescent="0.4">
      <c r="B733" t="str">
        <f t="shared" si="5246"/>
        <v>2016(株)Ｋｅｎｅｓエネルギーサービス</v>
      </c>
      <c r="C733" t="str">
        <f t="shared" si="5247"/>
        <v>2016(株)Ｋｅｎｅｓエネルギーサービス</v>
      </c>
      <c r="D733">
        <v>2016</v>
      </c>
      <c r="E733">
        <v>2017</v>
      </c>
      <c r="G733" s="36" t="s">
        <v>395</v>
      </c>
      <c r="H733">
        <v>4.1399999999999998E-4</v>
      </c>
      <c r="J733">
        <v>5.8099999999999992E-4</v>
      </c>
      <c r="L733" s="57" t="s">
        <v>2434</v>
      </c>
      <c r="M733" s="58">
        <v>2016</v>
      </c>
      <c r="N733" s="59" t="s">
        <v>95</v>
      </c>
      <c r="P733" s="57" t="s">
        <v>837</v>
      </c>
      <c r="Q733" s="58" t="e">
        <f t="shared" si="5254"/>
        <v>#N/A</v>
      </c>
      <c r="R733" s="58" t="e">
        <f t="shared" si="5255"/>
        <v>#N/A</v>
      </c>
      <c r="S733" s="58" t="e">
        <f t="shared" si="5256"/>
        <v>#N/A</v>
      </c>
      <c r="T733" s="58" t="e">
        <f t="shared" si="5257"/>
        <v>#N/A</v>
      </c>
      <c r="U733" s="58" t="e">
        <f t="shared" si="5258"/>
        <v>#N/A</v>
      </c>
      <c r="V733" s="58" t="e">
        <f t="shared" si="5259"/>
        <v>#N/A</v>
      </c>
      <c r="W733" s="58" t="e">
        <f t="shared" si="5260"/>
        <v>#N/A</v>
      </c>
      <c r="X733" s="58" t="e">
        <f t="shared" si="5261"/>
        <v>#N/A</v>
      </c>
      <c r="Y733" s="58" t="e">
        <f t="shared" si="5262"/>
        <v>#N/A</v>
      </c>
      <c r="Z733" s="58" t="e">
        <f t="shared" si="5263"/>
        <v>#N/A</v>
      </c>
      <c r="AA733" s="58" t="e">
        <f t="shared" si="5264"/>
        <v>#N/A</v>
      </c>
      <c r="AB733" s="58" t="e">
        <f t="shared" si="5265"/>
        <v>#N/A</v>
      </c>
      <c r="AC733" s="58">
        <f t="shared" si="5266"/>
        <v>2224</v>
      </c>
      <c r="AD733" s="58">
        <f t="shared" si="5267"/>
        <v>2224</v>
      </c>
      <c r="AE733" s="58">
        <f t="shared" si="5268"/>
        <v>2762</v>
      </c>
      <c r="AF733" s="58">
        <f t="shared" si="5269"/>
        <v>2762</v>
      </c>
      <c r="AG733" s="58" t="e">
        <f t="shared" si="5270"/>
        <v>#N/A</v>
      </c>
      <c r="AH733" s="58" t="e">
        <f t="shared" si="5271"/>
        <v>#N/A</v>
      </c>
      <c r="AI733" s="58" t="e">
        <f t="shared" si="5416"/>
        <v>#N/A</v>
      </c>
      <c r="AJ733" s="58" t="e">
        <f t="shared" ref="AJ733" si="5471">AI733+COUNTIF($L:$L,AI$2&amp;$P733)-1</f>
        <v>#N/A</v>
      </c>
      <c r="AK733" s="58" t="e">
        <f t="shared" si="5418"/>
        <v>#N/A</v>
      </c>
      <c r="AL733" s="58" t="e">
        <f t="shared" ref="AL733" si="5472">AK733+COUNTIF($L:$L,AK$2&amp;$P733)-1</f>
        <v>#N/A</v>
      </c>
      <c r="AM733" s="58" t="e">
        <f t="shared" si="5420"/>
        <v>#N/A</v>
      </c>
      <c r="AN733" s="58" t="e">
        <f t="shared" ref="AN733" si="5473">AM733+COUNTIF($L:$L,AM$2&amp;$P733)-1</f>
        <v>#N/A</v>
      </c>
      <c r="AO733" s="58" t="e">
        <f t="shared" si="5422"/>
        <v>#N/A</v>
      </c>
      <c r="AP733" s="58" t="e">
        <f t="shared" ref="AP733" si="5474">AO733+COUNTIF($L:$L,AO$2&amp;$P733)-1</f>
        <v>#N/A</v>
      </c>
      <c r="AQ733" s="58" t="e">
        <f t="shared" si="5424"/>
        <v>#N/A</v>
      </c>
      <c r="AR733" s="58" t="e">
        <f t="shared" ref="AR733" si="5475">AQ733+COUNTIF($L:$L,AQ$2&amp;$P733)-1</f>
        <v>#N/A</v>
      </c>
      <c r="AS733" s="58" t="e">
        <f t="shared" si="5426"/>
        <v>#N/A</v>
      </c>
      <c r="AT733" s="58" t="e">
        <f t="shared" ref="AT733" si="5476">AS733+COUNTIF($L:$L,AS$2&amp;$P733)-1</f>
        <v>#N/A</v>
      </c>
      <c r="AU733" s="58" t="e">
        <f t="shared" si="5428"/>
        <v>#N/A</v>
      </c>
      <c r="AV733" s="58" t="e">
        <f t="shared" si="5285"/>
        <v>#N/A</v>
      </c>
      <c r="AW733" s="58" t="e">
        <f t="shared" si="5286"/>
        <v>#N/A</v>
      </c>
      <c r="AX733" s="58" t="e">
        <f t="shared" si="5287"/>
        <v>#N/A</v>
      </c>
      <c r="AY733" s="58" t="e">
        <f t="shared" si="5288"/>
        <v>#N/A</v>
      </c>
      <c r="AZ733" s="59" t="e">
        <f t="shared" si="5289"/>
        <v>#N/A</v>
      </c>
      <c r="BB733" s="66" t="s">
        <v>837</v>
      </c>
      <c r="BC733" s="67" t="e">
        <f t="shared" si="5290"/>
        <v>#N/A</v>
      </c>
      <c r="BD733" s="67" t="e">
        <f t="shared" si="5291"/>
        <v>#N/A</v>
      </c>
      <c r="BE733" s="67" t="e">
        <f t="shared" si="5292"/>
        <v>#N/A</v>
      </c>
      <c r="BF733" s="67" t="e">
        <f t="shared" si="5293"/>
        <v>#N/A</v>
      </c>
      <c r="BG733" s="67" t="e">
        <f t="shared" si="5294"/>
        <v>#N/A</v>
      </c>
      <c r="BH733" s="67" t="e">
        <f t="shared" si="5295"/>
        <v>#N/A</v>
      </c>
      <c r="BI733" s="67" t="e">
        <f t="shared" si="5296"/>
        <v>#N/A</v>
      </c>
      <c r="BJ733" s="67" t="e">
        <f t="shared" si="5297"/>
        <v>#N/A</v>
      </c>
      <c r="BK733" s="67" t="e">
        <f t="shared" si="5298"/>
        <v>#N/A</v>
      </c>
      <c r="BL733" s="67" t="e">
        <f t="shared" si="5299"/>
        <v>#N/A</v>
      </c>
      <c r="BM733" s="67" t="e">
        <f t="shared" si="5300"/>
        <v>#N/A</v>
      </c>
      <c r="BN733" s="67" t="e">
        <f t="shared" si="5301"/>
        <v>#N/A</v>
      </c>
      <c r="BO733" s="67">
        <f t="shared" si="5302"/>
        <v>2781</v>
      </c>
      <c r="BP733" s="67">
        <f t="shared" si="5303"/>
        <v>2781</v>
      </c>
      <c r="BQ733" s="67">
        <f t="shared" si="5304"/>
        <v>3768</v>
      </c>
      <c r="BR733" s="67">
        <f t="shared" si="5305"/>
        <v>3768</v>
      </c>
      <c r="BS733" s="67" t="e">
        <f t="shared" si="5306"/>
        <v>#N/A</v>
      </c>
      <c r="BT733" s="67" t="e">
        <f t="shared" si="5307"/>
        <v>#N/A</v>
      </c>
      <c r="BU733" s="67" t="e">
        <f t="shared" si="5308"/>
        <v>#N/A</v>
      </c>
      <c r="BV733" s="67" t="e">
        <f t="shared" si="5309"/>
        <v>#N/A</v>
      </c>
      <c r="BW733" s="67" t="e">
        <f t="shared" si="5310"/>
        <v>#N/A</v>
      </c>
      <c r="BX733" s="67" t="e">
        <f t="shared" si="5311"/>
        <v>#N/A</v>
      </c>
      <c r="BY733" s="67" t="e">
        <f t="shared" si="5312"/>
        <v>#N/A</v>
      </c>
      <c r="BZ733" s="67" t="e">
        <f t="shared" si="5313"/>
        <v>#N/A</v>
      </c>
      <c r="CA733" s="67" t="e">
        <f t="shared" si="5314"/>
        <v>#N/A</v>
      </c>
      <c r="CB733" s="67" t="e">
        <f t="shared" si="5315"/>
        <v>#N/A</v>
      </c>
      <c r="CC733" s="67" t="e">
        <f t="shared" si="5316"/>
        <v>#N/A</v>
      </c>
      <c r="CD733" s="67" t="e">
        <f t="shared" si="5317"/>
        <v>#N/A</v>
      </c>
      <c r="CE733" s="67" t="e">
        <f t="shared" si="5318"/>
        <v>#N/A</v>
      </c>
      <c r="CF733" s="67" t="e">
        <f t="shared" si="5319"/>
        <v>#N/A</v>
      </c>
      <c r="CG733" s="67" t="e">
        <f t="shared" si="5320"/>
        <v>#N/A</v>
      </c>
      <c r="CH733" s="67" t="e">
        <f t="shared" si="5321"/>
        <v>#N/A</v>
      </c>
      <c r="CI733" s="67" t="e">
        <f t="shared" si="5322"/>
        <v>#N/A</v>
      </c>
      <c r="CJ733" s="67" t="e">
        <f t="shared" si="5323"/>
        <v>#N/A</v>
      </c>
      <c r="CK733" s="67" t="e">
        <f t="shared" si="5324"/>
        <v>#N/A</v>
      </c>
      <c r="CL733" s="68" t="e">
        <f t="shared" si="5325"/>
        <v>#N/A</v>
      </c>
    </row>
    <row r="734" spans="2:90" hidden="1" x14ac:dyDescent="0.4">
      <c r="B734" t="str">
        <f t="shared" si="5246"/>
        <v>2016愛知電力(株)</v>
      </c>
      <c r="C734" t="str">
        <f t="shared" si="5247"/>
        <v>2016愛知電力(株)</v>
      </c>
      <c r="D734">
        <v>2016</v>
      </c>
      <c r="E734">
        <v>2017</v>
      </c>
      <c r="G734" s="36" t="s">
        <v>170</v>
      </c>
      <c r="H734">
        <v>5.7000000000000003E-5</v>
      </c>
      <c r="J734">
        <v>5.1599999999999997E-4</v>
      </c>
      <c r="L734" s="60" t="s">
        <v>2435</v>
      </c>
      <c r="M734" s="61">
        <v>2016</v>
      </c>
      <c r="N734" s="62" t="s">
        <v>96</v>
      </c>
      <c r="P734" s="60" t="s">
        <v>838</v>
      </c>
      <c r="Q734" s="61" t="e">
        <f t="shared" si="5254"/>
        <v>#N/A</v>
      </c>
      <c r="R734" s="61" t="e">
        <f t="shared" si="5255"/>
        <v>#N/A</v>
      </c>
      <c r="S734" s="61" t="e">
        <f t="shared" si="5256"/>
        <v>#N/A</v>
      </c>
      <c r="T734" s="61" t="e">
        <f t="shared" si="5257"/>
        <v>#N/A</v>
      </c>
      <c r="U734" s="61" t="e">
        <f t="shared" si="5258"/>
        <v>#N/A</v>
      </c>
      <c r="V734" s="61" t="e">
        <f t="shared" si="5259"/>
        <v>#N/A</v>
      </c>
      <c r="W734" s="61" t="e">
        <f t="shared" si="5260"/>
        <v>#N/A</v>
      </c>
      <c r="X734" s="61" t="e">
        <f t="shared" si="5261"/>
        <v>#N/A</v>
      </c>
      <c r="Y734" s="61" t="e">
        <f t="shared" si="5262"/>
        <v>#N/A</v>
      </c>
      <c r="Z734" s="61" t="e">
        <f t="shared" si="5263"/>
        <v>#N/A</v>
      </c>
      <c r="AA734" s="61" t="e">
        <f t="shared" si="5264"/>
        <v>#N/A</v>
      </c>
      <c r="AB734" s="61" t="e">
        <f t="shared" si="5265"/>
        <v>#N/A</v>
      </c>
      <c r="AC734" s="61">
        <f t="shared" si="5266"/>
        <v>2231</v>
      </c>
      <c r="AD734" s="61">
        <f t="shared" si="5267"/>
        <v>2231</v>
      </c>
      <c r="AE734" s="61" t="e">
        <f t="shared" si="5268"/>
        <v>#N/A</v>
      </c>
      <c r="AF734" s="61" t="e">
        <f t="shared" si="5269"/>
        <v>#N/A</v>
      </c>
      <c r="AG734" s="61" t="e">
        <f t="shared" si="5270"/>
        <v>#N/A</v>
      </c>
      <c r="AH734" s="61" t="e">
        <f t="shared" si="5271"/>
        <v>#N/A</v>
      </c>
      <c r="AI734" s="61" t="e">
        <f t="shared" si="5416"/>
        <v>#N/A</v>
      </c>
      <c r="AJ734" s="61" t="e">
        <f t="shared" ref="AJ734" si="5477">AI734+COUNTIF($L:$L,AI$2&amp;$P734)-1</f>
        <v>#N/A</v>
      </c>
      <c r="AK734" s="61" t="e">
        <f t="shared" si="5418"/>
        <v>#N/A</v>
      </c>
      <c r="AL734" s="61" t="e">
        <f t="shared" ref="AL734" si="5478">AK734+COUNTIF($L:$L,AK$2&amp;$P734)-1</f>
        <v>#N/A</v>
      </c>
      <c r="AM734" s="61" t="e">
        <f t="shared" si="5420"/>
        <v>#N/A</v>
      </c>
      <c r="AN734" s="61" t="e">
        <f t="shared" ref="AN734" si="5479">AM734+COUNTIF($L:$L,AM$2&amp;$P734)-1</f>
        <v>#N/A</v>
      </c>
      <c r="AO734" s="61" t="e">
        <f t="shared" si="5422"/>
        <v>#N/A</v>
      </c>
      <c r="AP734" s="61" t="e">
        <f t="shared" ref="AP734" si="5480">AO734+COUNTIF($L:$L,AO$2&amp;$P734)-1</f>
        <v>#N/A</v>
      </c>
      <c r="AQ734" s="61" t="e">
        <f t="shared" si="5424"/>
        <v>#N/A</v>
      </c>
      <c r="AR734" s="61" t="e">
        <f t="shared" ref="AR734" si="5481">AQ734+COUNTIF($L:$L,AQ$2&amp;$P734)-1</f>
        <v>#N/A</v>
      </c>
      <c r="AS734" s="61" t="e">
        <f t="shared" si="5426"/>
        <v>#N/A</v>
      </c>
      <c r="AT734" s="61" t="e">
        <f t="shared" ref="AT734" si="5482">AS734+COUNTIF($L:$L,AS$2&amp;$P734)-1</f>
        <v>#N/A</v>
      </c>
      <c r="AU734" s="61" t="e">
        <f t="shared" si="5428"/>
        <v>#N/A</v>
      </c>
      <c r="AV734" s="61" t="e">
        <f t="shared" si="5285"/>
        <v>#N/A</v>
      </c>
      <c r="AW734" s="61" t="e">
        <f t="shared" si="5286"/>
        <v>#N/A</v>
      </c>
      <c r="AX734" s="61" t="e">
        <f t="shared" si="5287"/>
        <v>#N/A</v>
      </c>
      <c r="AY734" s="61" t="e">
        <f t="shared" si="5288"/>
        <v>#N/A</v>
      </c>
      <c r="AZ734" s="62" t="e">
        <f t="shared" si="5289"/>
        <v>#N/A</v>
      </c>
      <c r="BB734" s="69" t="s">
        <v>838</v>
      </c>
      <c r="BC734" s="70" t="e">
        <f t="shared" si="5290"/>
        <v>#N/A</v>
      </c>
      <c r="BD734" s="70" t="e">
        <f t="shared" si="5291"/>
        <v>#N/A</v>
      </c>
      <c r="BE734" s="70" t="e">
        <f t="shared" si="5292"/>
        <v>#N/A</v>
      </c>
      <c r="BF734" s="70" t="e">
        <f t="shared" si="5293"/>
        <v>#N/A</v>
      </c>
      <c r="BG734" s="70" t="e">
        <f t="shared" si="5294"/>
        <v>#N/A</v>
      </c>
      <c r="BH734" s="70" t="e">
        <f t="shared" si="5295"/>
        <v>#N/A</v>
      </c>
      <c r="BI734" s="70" t="e">
        <f t="shared" si="5296"/>
        <v>#N/A</v>
      </c>
      <c r="BJ734" s="70" t="e">
        <f t="shared" si="5297"/>
        <v>#N/A</v>
      </c>
      <c r="BK734" s="70" t="e">
        <f t="shared" si="5298"/>
        <v>#N/A</v>
      </c>
      <c r="BL734" s="70" t="e">
        <f t="shared" si="5299"/>
        <v>#N/A</v>
      </c>
      <c r="BM734" s="70" t="e">
        <f t="shared" si="5300"/>
        <v>#N/A</v>
      </c>
      <c r="BN734" s="70" t="e">
        <f t="shared" si="5301"/>
        <v>#N/A</v>
      </c>
      <c r="BO734" s="70">
        <f t="shared" si="5302"/>
        <v>2789</v>
      </c>
      <c r="BP734" s="70">
        <f t="shared" si="5303"/>
        <v>2789</v>
      </c>
      <c r="BQ734" s="70" t="e">
        <f t="shared" si="5304"/>
        <v>#N/A</v>
      </c>
      <c r="BR734" s="70" t="e">
        <f t="shared" si="5305"/>
        <v>#N/A</v>
      </c>
      <c r="BS734" s="70" t="e">
        <f t="shared" si="5306"/>
        <v>#N/A</v>
      </c>
      <c r="BT734" s="70" t="e">
        <f t="shared" si="5307"/>
        <v>#N/A</v>
      </c>
      <c r="BU734" s="70" t="e">
        <f t="shared" si="5308"/>
        <v>#N/A</v>
      </c>
      <c r="BV734" s="70" t="e">
        <f t="shared" si="5309"/>
        <v>#N/A</v>
      </c>
      <c r="BW734" s="70" t="e">
        <f t="shared" si="5310"/>
        <v>#N/A</v>
      </c>
      <c r="BX734" s="70" t="e">
        <f t="shared" si="5311"/>
        <v>#N/A</v>
      </c>
      <c r="BY734" s="70" t="e">
        <f t="shared" si="5312"/>
        <v>#N/A</v>
      </c>
      <c r="BZ734" s="70" t="e">
        <f t="shared" si="5313"/>
        <v>#N/A</v>
      </c>
      <c r="CA734" s="70" t="e">
        <f t="shared" si="5314"/>
        <v>#N/A</v>
      </c>
      <c r="CB734" s="70" t="e">
        <f t="shared" si="5315"/>
        <v>#N/A</v>
      </c>
      <c r="CC734" s="70" t="e">
        <f t="shared" si="5316"/>
        <v>#N/A</v>
      </c>
      <c r="CD734" s="70" t="e">
        <f t="shared" si="5317"/>
        <v>#N/A</v>
      </c>
      <c r="CE734" s="70" t="e">
        <f t="shared" si="5318"/>
        <v>#N/A</v>
      </c>
      <c r="CF734" s="70" t="e">
        <f t="shared" si="5319"/>
        <v>#N/A</v>
      </c>
      <c r="CG734" s="70" t="e">
        <f t="shared" si="5320"/>
        <v>#N/A</v>
      </c>
      <c r="CH734" s="70" t="e">
        <f t="shared" si="5321"/>
        <v>#N/A</v>
      </c>
      <c r="CI734" s="70" t="e">
        <f t="shared" si="5322"/>
        <v>#N/A</v>
      </c>
      <c r="CJ734" s="70" t="e">
        <f t="shared" si="5323"/>
        <v>#N/A</v>
      </c>
      <c r="CK734" s="70" t="e">
        <f t="shared" si="5324"/>
        <v>#N/A</v>
      </c>
      <c r="CL734" s="71" t="e">
        <f t="shared" si="5325"/>
        <v>#N/A</v>
      </c>
    </row>
    <row r="735" spans="2:90" hidden="1" x14ac:dyDescent="0.4">
      <c r="B735" t="str">
        <f t="shared" si="5246"/>
        <v>2016御所野縄文電力(株)</v>
      </c>
      <c r="C735" t="str">
        <f t="shared" si="5247"/>
        <v>2016御所野縄文電力(株)</v>
      </c>
      <c r="D735">
        <v>2016</v>
      </c>
      <c r="E735">
        <v>2017</v>
      </c>
      <c r="G735" s="36" t="s">
        <v>239</v>
      </c>
      <c r="H735">
        <v>9.3999999999999994E-5</v>
      </c>
      <c r="J735">
        <v>5.3899999999999998E-4</v>
      </c>
      <c r="L735" s="57" t="s">
        <v>2436</v>
      </c>
      <c r="M735" s="58">
        <v>2016</v>
      </c>
      <c r="N735" s="59" t="s">
        <v>97</v>
      </c>
      <c r="P735" s="57" t="s">
        <v>839</v>
      </c>
      <c r="Q735" s="58" t="e">
        <f t="shared" si="5254"/>
        <v>#N/A</v>
      </c>
      <c r="R735" s="58" t="e">
        <f t="shared" si="5255"/>
        <v>#N/A</v>
      </c>
      <c r="S735" s="58" t="e">
        <f t="shared" si="5256"/>
        <v>#N/A</v>
      </c>
      <c r="T735" s="58" t="e">
        <f t="shared" si="5257"/>
        <v>#N/A</v>
      </c>
      <c r="U735" s="58" t="e">
        <f t="shared" si="5258"/>
        <v>#N/A</v>
      </c>
      <c r="V735" s="58" t="e">
        <f t="shared" si="5259"/>
        <v>#N/A</v>
      </c>
      <c r="W735" s="58" t="e">
        <f t="shared" si="5260"/>
        <v>#N/A</v>
      </c>
      <c r="X735" s="58" t="e">
        <f t="shared" si="5261"/>
        <v>#N/A</v>
      </c>
      <c r="Y735" s="58" t="e">
        <f t="shared" si="5262"/>
        <v>#N/A</v>
      </c>
      <c r="Z735" s="58" t="e">
        <f t="shared" si="5263"/>
        <v>#N/A</v>
      </c>
      <c r="AA735" s="58" t="e">
        <f t="shared" si="5264"/>
        <v>#N/A</v>
      </c>
      <c r="AB735" s="58" t="e">
        <f t="shared" si="5265"/>
        <v>#N/A</v>
      </c>
      <c r="AC735" s="58">
        <f t="shared" si="5266"/>
        <v>2251</v>
      </c>
      <c r="AD735" s="58">
        <f t="shared" si="5267"/>
        <v>2251</v>
      </c>
      <c r="AE735" s="58">
        <f t="shared" si="5268"/>
        <v>2789</v>
      </c>
      <c r="AF735" s="58">
        <f t="shared" si="5269"/>
        <v>2789</v>
      </c>
      <c r="AG735" s="58" t="e">
        <f t="shared" si="5270"/>
        <v>#N/A</v>
      </c>
      <c r="AH735" s="58" t="e">
        <f t="shared" si="5271"/>
        <v>#N/A</v>
      </c>
      <c r="AI735" s="58" t="e">
        <f t="shared" si="5416"/>
        <v>#N/A</v>
      </c>
      <c r="AJ735" s="58" t="e">
        <f t="shared" ref="AJ735" si="5483">AI735+COUNTIF($L:$L,AI$2&amp;$P735)-1</f>
        <v>#N/A</v>
      </c>
      <c r="AK735" s="58" t="e">
        <f t="shared" si="5418"/>
        <v>#N/A</v>
      </c>
      <c r="AL735" s="58" t="e">
        <f t="shared" ref="AL735" si="5484">AK735+COUNTIF($L:$L,AK$2&amp;$P735)-1</f>
        <v>#N/A</v>
      </c>
      <c r="AM735" s="58" t="e">
        <f t="shared" si="5420"/>
        <v>#N/A</v>
      </c>
      <c r="AN735" s="58" t="e">
        <f t="shared" ref="AN735" si="5485">AM735+COUNTIF($L:$L,AM$2&amp;$P735)-1</f>
        <v>#N/A</v>
      </c>
      <c r="AO735" s="58" t="e">
        <f t="shared" si="5422"/>
        <v>#N/A</v>
      </c>
      <c r="AP735" s="58" t="e">
        <f t="shared" ref="AP735" si="5486">AO735+COUNTIF($L:$L,AO$2&amp;$P735)-1</f>
        <v>#N/A</v>
      </c>
      <c r="AQ735" s="58" t="e">
        <f t="shared" si="5424"/>
        <v>#N/A</v>
      </c>
      <c r="AR735" s="58" t="e">
        <f t="shared" ref="AR735" si="5487">AQ735+COUNTIF($L:$L,AQ$2&amp;$P735)-1</f>
        <v>#N/A</v>
      </c>
      <c r="AS735" s="58" t="e">
        <f t="shared" si="5426"/>
        <v>#N/A</v>
      </c>
      <c r="AT735" s="58" t="e">
        <f t="shared" ref="AT735" si="5488">AS735+COUNTIF($L:$L,AS$2&amp;$P735)-1</f>
        <v>#N/A</v>
      </c>
      <c r="AU735" s="58" t="e">
        <f t="shared" si="5428"/>
        <v>#N/A</v>
      </c>
      <c r="AV735" s="58" t="e">
        <f t="shared" si="5285"/>
        <v>#N/A</v>
      </c>
      <c r="AW735" s="58" t="e">
        <f t="shared" si="5286"/>
        <v>#N/A</v>
      </c>
      <c r="AX735" s="58" t="e">
        <f t="shared" si="5287"/>
        <v>#N/A</v>
      </c>
      <c r="AY735" s="58" t="e">
        <f t="shared" si="5288"/>
        <v>#N/A</v>
      </c>
      <c r="AZ735" s="59" t="e">
        <f t="shared" si="5289"/>
        <v>#N/A</v>
      </c>
      <c r="BB735" s="66" t="s">
        <v>839</v>
      </c>
      <c r="BC735" s="67" t="e">
        <f t="shared" si="5290"/>
        <v>#N/A</v>
      </c>
      <c r="BD735" s="67" t="e">
        <f t="shared" si="5291"/>
        <v>#N/A</v>
      </c>
      <c r="BE735" s="67" t="e">
        <f t="shared" si="5292"/>
        <v>#N/A</v>
      </c>
      <c r="BF735" s="67" t="e">
        <f t="shared" si="5293"/>
        <v>#N/A</v>
      </c>
      <c r="BG735" s="67" t="e">
        <f t="shared" si="5294"/>
        <v>#N/A</v>
      </c>
      <c r="BH735" s="67" t="e">
        <f t="shared" si="5295"/>
        <v>#N/A</v>
      </c>
      <c r="BI735" s="67" t="e">
        <f t="shared" si="5296"/>
        <v>#N/A</v>
      </c>
      <c r="BJ735" s="67" t="e">
        <f t="shared" si="5297"/>
        <v>#N/A</v>
      </c>
      <c r="BK735" s="67" t="e">
        <f t="shared" si="5298"/>
        <v>#N/A</v>
      </c>
      <c r="BL735" s="67" t="e">
        <f t="shared" si="5299"/>
        <v>#N/A</v>
      </c>
      <c r="BM735" s="67" t="e">
        <f t="shared" si="5300"/>
        <v>#N/A</v>
      </c>
      <c r="BN735" s="67" t="e">
        <f t="shared" si="5301"/>
        <v>#N/A</v>
      </c>
      <c r="BO735" s="67">
        <f t="shared" si="5302"/>
        <v>2813</v>
      </c>
      <c r="BP735" s="67">
        <f t="shared" si="5303"/>
        <v>2813</v>
      </c>
      <c r="BQ735" s="67">
        <f t="shared" si="5304"/>
        <v>3810</v>
      </c>
      <c r="BR735" s="67">
        <f t="shared" si="5305"/>
        <v>3810</v>
      </c>
      <c r="BS735" s="67" t="e">
        <f t="shared" si="5306"/>
        <v>#N/A</v>
      </c>
      <c r="BT735" s="67" t="e">
        <f t="shared" si="5307"/>
        <v>#N/A</v>
      </c>
      <c r="BU735" s="67" t="e">
        <f t="shared" si="5308"/>
        <v>#N/A</v>
      </c>
      <c r="BV735" s="67" t="e">
        <f t="shared" si="5309"/>
        <v>#N/A</v>
      </c>
      <c r="BW735" s="67" t="e">
        <f t="shared" si="5310"/>
        <v>#N/A</v>
      </c>
      <c r="BX735" s="67" t="e">
        <f t="shared" si="5311"/>
        <v>#N/A</v>
      </c>
      <c r="BY735" s="67" t="e">
        <f t="shared" si="5312"/>
        <v>#N/A</v>
      </c>
      <c r="BZ735" s="67" t="e">
        <f t="shared" si="5313"/>
        <v>#N/A</v>
      </c>
      <c r="CA735" s="67" t="e">
        <f t="shared" si="5314"/>
        <v>#N/A</v>
      </c>
      <c r="CB735" s="67" t="e">
        <f t="shared" si="5315"/>
        <v>#N/A</v>
      </c>
      <c r="CC735" s="67" t="e">
        <f t="shared" si="5316"/>
        <v>#N/A</v>
      </c>
      <c r="CD735" s="67" t="e">
        <f t="shared" si="5317"/>
        <v>#N/A</v>
      </c>
      <c r="CE735" s="67" t="e">
        <f t="shared" si="5318"/>
        <v>#N/A</v>
      </c>
      <c r="CF735" s="67" t="e">
        <f t="shared" si="5319"/>
        <v>#N/A</v>
      </c>
      <c r="CG735" s="67" t="e">
        <f t="shared" si="5320"/>
        <v>#N/A</v>
      </c>
      <c r="CH735" s="67" t="e">
        <f t="shared" si="5321"/>
        <v>#N/A</v>
      </c>
      <c r="CI735" s="67" t="e">
        <f t="shared" si="5322"/>
        <v>#N/A</v>
      </c>
      <c r="CJ735" s="67" t="e">
        <f t="shared" si="5323"/>
        <v>#N/A</v>
      </c>
      <c r="CK735" s="67" t="e">
        <f t="shared" si="5324"/>
        <v>#N/A</v>
      </c>
      <c r="CL735" s="68" t="e">
        <f t="shared" si="5325"/>
        <v>#N/A</v>
      </c>
    </row>
    <row r="736" spans="2:90" hidden="1" x14ac:dyDescent="0.4">
      <c r="B736" t="str">
        <f t="shared" si="5246"/>
        <v>2016御所野縄文パワー(株)</v>
      </c>
      <c r="C736" t="str">
        <f t="shared" si="5247"/>
        <v>2016御所野縄文パワー(株)</v>
      </c>
      <c r="D736">
        <v>2016</v>
      </c>
      <c r="E736">
        <v>2017</v>
      </c>
      <c r="G736" s="36" t="s">
        <v>396</v>
      </c>
      <c r="H736">
        <v>3.9500000000000001E-4</v>
      </c>
      <c r="J736">
        <v>6.1700000000000004E-4</v>
      </c>
      <c r="L736" s="60" t="s">
        <v>2437</v>
      </c>
      <c r="M736" s="61">
        <v>2016</v>
      </c>
      <c r="N736" s="62" t="s">
        <v>98</v>
      </c>
      <c r="P736" s="60" t="s">
        <v>840</v>
      </c>
      <c r="Q736" s="61" t="e">
        <f t="shared" si="5254"/>
        <v>#N/A</v>
      </c>
      <c r="R736" s="61" t="e">
        <f t="shared" si="5255"/>
        <v>#N/A</v>
      </c>
      <c r="S736" s="61" t="e">
        <f t="shared" si="5256"/>
        <v>#N/A</v>
      </c>
      <c r="T736" s="61" t="e">
        <f t="shared" si="5257"/>
        <v>#N/A</v>
      </c>
      <c r="U736" s="61" t="e">
        <f t="shared" si="5258"/>
        <v>#N/A</v>
      </c>
      <c r="V736" s="61" t="e">
        <f t="shared" si="5259"/>
        <v>#N/A</v>
      </c>
      <c r="W736" s="61" t="e">
        <f t="shared" si="5260"/>
        <v>#N/A</v>
      </c>
      <c r="X736" s="61" t="e">
        <f t="shared" si="5261"/>
        <v>#N/A</v>
      </c>
      <c r="Y736" s="61" t="e">
        <f t="shared" si="5262"/>
        <v>#N/A</v>
      </c>
      <c r="Z736" s="61" t="e">
        <f t="shared" si="5263"/>
        <v>#N/A</v>
      </c>
      <c r="AA736" s="61" t="e">
        <f t="shared" si="5264"/>
        <v>#N/A</v>
      </c>
      <c r="AB736" s="61" t="e">
        <f t="shared" si="5265"/>
        <v>#N/A</v>
      </c>
      <c r="AC736" s="61">
        <f t="shared" si="5266"/>
        <v>2256</v>
      </c>
      <c r="AD736" s="61">
        <f t="shared" si="5267"/>
        <v>2256</v>
      </c>
      <c r="AE736" s="61" t="e">
        <f t="shared" si="5268"/>
        <v>#N/A</v>
      </c>
      <c r="AF736" s="61" t="e">
        <f t="shared" si="5269"/>
        <v>#N/A</v>
      </c>
      <c r="AG736" s="61" t="e">
        <f t="shared" si="5270"/>
        <v>#N/A</v>
      </c>
      <c r="AH736" s="61" t="e">
        <f t="shared" si="5271"/>
        <v>#N/A</v>
      </c>
      <c r="AI736" s="61" t="e">
        <f t="shared" si="5416"/>
        <v>#N/A</v>
      </c>
      <c r="AJ736" s="61" t="e">
        <f t="shared" ref="AJ736" si="5489">AI736+COUNTIF($L:$L,AI$2&amp;$P736)-1</f>
        <v>#N/A</v>
      </c>
      <c r="AK736" s="61" t="e">
        <f t="shared" si="5418"/>
        <v>#N/A</v>
      </c>
      <c r="AL736" s="61" t="e">
        <f t="shared" ref="AL736" si="5490">AK736+COUNTIF($L:$L,AK$2&amp;$P736)-1</f>
        <v>#N/A</v>
      </c>
      <c r="AM736" s="61" t="e">
        <f t="shared" si="5420"/>
        <v>#N/A</v>
      </c>
      <c r="AN736" s="61" t="e">
        <f t="shared" ref="AN736" si="5491">AM736+COUNTIF($L:$L,AM$2&amp;$P736)-1</f>
        <v>#N/A</v>
      </c>
      <c r="AO736" s="61" t="e">
        <f t="shared" si="5422"/>
        <v>#N/A</v>
      </c>
      <c r="AP736" s="61" t="e">
        <f t="shared" ref="AP736" si="5492">AO736+COUNTIF($L:$L,AO$2&amp;$P736)-1</f>
        <v>#N/A</v>
      </c>
      <c r="AQ736" s="61" t="e">
        <f t="shared" si="5424"/>
        <v>#N/A</v>
      </c>
      <c r="AR736" s="61" t="e">
        <f t="shared" ref="AR736" si="5493">AQ736+COUNTIF($L:$L,AQ$2&amp;$P736)-1</f>
        <v>#N/A</v>
      </c>
      <c r="AS736" s="61" t="e">
        <f t="shared" si="5426"/>
        <v>#N/A</v>
      </c>
      <c r="AT736" s="61" t="e">
        <f t="shared" ref="AT736" si="5494">AS736+COUNTIF($L:$L,AS$2&amp;$P736)-1</f>
        <v>#N/A</v>
      </c>
      <c r="AU736" s="61" t="e">
        <f t="shared" si="5428"/>
        <v>#N/A</v>
      </c>
      <c r="AV736" s="61" t="e">
        <f t="shared" si="5285"/>
        <v>#N/A</v>
      </c>
      <c r="AW736" s="61" t="e">
        <f t="shared" si="5286"/>
        <v>#N/A</v>
      </c>
      <c r="AX736" s="61" t="e">
        <f t="shared" si="5287"/>
        <v>#N/A</v>
      </c>
      <c r="AY736" s="61" t="e">
        <f t="shared" si="5288"/>
        <v>#N/A</v>
      </c>
      <c r="AZ736" s="62" t="e">
        <f t="shared" si="5289"/>
        <v>#N/A</v>
      </c>
      <c r="BB736" s="69" t="s">
        <v>840</v>
      </c>
      <c r="BC736" s="70" t="e">
        <f t="shared" si="5290"/>
        <v>#N/A</v>
      </c>
      <c r="BD736" s="70" t="e">
        <f t="shared" si="5291"/>
        <v>#N/A</v>
      </c>
      <c r="BE736" s="70" t="e">
        <f t="shared" si="5292"/>
        <v>#N/A</v>
      </c>
      <c r="BF736" s="70" t="e">
        <f t="shared" si="5293"/>
        <v>#N/A</v>
      </c>
      <c r="BG736" s="70" t="e">
        <f t="shared" si="5294"/>
        <v>#N/A</v>
      </c>
      <c r="BH736" s="70" t="e">
        <f t="shared" si="5295"/>
        <v>#N/A</v>
      </c>
      <c r="BI736" s="70" t="e">
        <f t="shared" si="5296"/>
        <v>#N/A</v>
      </c>
      <c r="BJ736" s="70" t="e">
        <f t="shared" si="5297"/>
        <v>#N/A</v>
      </c>
      <c r="BK736" s="70" t="e">
        <f t="shared" si="5298"/>
        <v>#N/A</v>
      </c>
      <c r="BL736" s="70" t="e">
        <f t="shared" si="5299"/>
        <v>#N/A</v>
      </c>
      <c r="BM736" s="70" t="e">
        <f t="shared" si="5300"/>
        <v>#N/A</v>
      </c>
      <c r="BN736" s="70" t="e">
        <f t="shared" si="5301"/>
        <v>#N/A</v>
      </c>
      <c r="BO736" s="70">
        <f t="shared" si="5302"/>
        <v>2823</v>
      </c>
      <c r="BP736" s="70">
        <f t="shared" si="5303"/>
        <v>2823</v>
      </c>
      <c r="BQ736" s="70" t="e">
        <f t="shared" si="5304"/>
        <v>#N/A</v>
      </c>
      <c r="BR736" s="70" t="e">
        <f t="shared" si="5305"/>
        <v>#N/A</v>
      </c>
      <c r="BS736" s="70" t="e">
        <f t="shared" si="5306"/>
        <v>#N/A</v>
      </c>
      <c r="BT736" s="70" t="e">
        <f t="shared" si="5307"/>
        <v>#N/A</v>
      </c>
      <c r="BU736" s="70" t="e">
        <f t="shared" si="5308"/>
        <v>#N/A</v>
      </c>
      <c r="BV736" s="70" t="e">
        <f t="shared" si="5309"/>
        <v>#N/A</v>
      </c>
      <c r="BW736" s="70" t="e">
        <f t="shared" si="5310"/>
        <v>#N/A</v>
      </c>
      <c r="BX736" s="70" t="e">
        <f t="shared" si="5311"/>
        <v>#N/A</v>
      </c>
      <c r="BY736" s="70" t="e">
        <f t="shared" si="5312"/>
        <v>#N/A</v>
      </c>
      <c r="BZ736" s="70" t="e">
        <f t="shared" si="5313"/>
        <v>#N/A</v>
      </c>
      <c r="CA736" s="70" t="e">
        <f t="shared" si="5314"/>
        <v>#N/A</v>
      </c>
      <c r="CB736" s="70" t="e">
        <f t="shared" si="5315"/>
        <v>#N/A</v>
      </c>
      <c r="CC736" s="70" t="e">
        <f t="shared" si="5316"/>
        <v>#N/A</v>
      </c>
      <c r="CD736" s="70" t="e">
        <f t="shared" si="5317"/>
        <v>#N/A</v>
      </c>
      <c r="CE736" s="70" t="e">
        <f t="shared" si="5318"/>
        <v>#N/A</v>
      </c>
      <c r="CF736" s="70" t="e">
        <f t="shared" si="5319"/>
        <v>#N/A</v>
      </c>
      <c r="CG736" s="70" t="e">
        <f t="shared" si="5320"/>
        <v>#N/A</v>
      </c>
      <c r="CH736" s="70" t="e">
        <f t="shared" si="5321"/>
        <v>#N/A</v>
      </c>
      <c r="CI736" s="70" t="e">
        <f t="shared" si="5322"/>
        <v>#N/A</v>
      </c>
      <c r="CJ736" s="70" t="e">
        <f t="shared" si="5323"/>
        <v>#N/A</v>
      </c>
      <c r="CK736" s="70" t="e">
        <f t="shared" si="5324"/>
        <v>#N/A</v>
      </c>
      <c r="CL736" s="71" t="e">
        <f t="shared" si="5325"/>
        <v>#N/A</v>
      </c>
    </row>
    <row r="737" spans="2:90" hidden="1" x14ac:dyDescent="0.4">
      <c r="B737" t="str">
        <f t="shared" si="5246"/>
        <v>2016宮古新電力(株)</v>
      </c>
      <c r="C737" t="str">
        <f t="shared" si="5247"/>
        <v>2016宮古新電力(株)</v>
      </c>
      <c r="D737">
        <v>2016</v>
      </c>
      <c r="E737">
        <v>2017</v>
      </c>
      <c r="G737" s="36" t="s">
        <v>397</v>
      </c>
      <c r="H737">
        <v>3.48E-4</v>
      </c>
      <c r="J737">
        <v>4.5900000000000004E-4</v>
      </c>
      <c r="L737" s="57" t="s">
        <v>2438</v>
      </c>
      <c r="M737" s="58">
        <v>2016</v>
      </c>
      <c r="N737" s="59" t="s">
        <v>410</v>
      </c>
      <c r="P737" s="57" t="s">
        <v>841</v>
      </c>
      <c r="Q737" s="58" t="e">
        <f t="shared" si="5254"/>
        <v>#N/A</v>
      </c>
      <c r="R737" s="58" t="e">
        <f t="shared" si="5255"/>
        <v>#N/A</v>
      </c>
      <c r="S737" s="58" t="e">
        <f t="shared" si="5256"/>
        <v>#N/A</v>
      </c>
      <c r="T737" s="58" t="e">
        <f t="shared" si="5257"/>
        <v>#N/A</v>
      </c>
      <c r="U737" s="58" t="e">
        <f t="shared" si="5258"/>
        <v>#N/A</v>
      </c>
      <c r="V737" s="58" t="e">
        <f t="shared" si="5259"/>
        <v>#N/A</v>
      </c>
      <c r="W737" s="58" t="e">
        <f t="shared" si="5260"/>
        <v>#N/A</v>
      </c>
      <c r="X737" s="58" t="e">
        <f t="shared" si="5261"/>
        <v>#N/A</v>
      </c>
      <c r="Y737" s="58" t="e">
        <f t="shared" si="5262"/>
        <v>#N/A</v>
      </c>
      <c r="Z737" s="58" t="e">
        <f t="shared" si="5263"/>
        <v>#N/A</v>
      </c>
      <c r="AA737" s="58" t="e">
        <f t="shared" si="5264"/>
        <v>#N/A</v>
      </c>
      <c r="AB737" s="58" t="e">
        <f t="shared" si="5265"/>
        <v>#N/A</v>
      </c>
      <c r="AC737" s="58">
        <f t="shared" si="5266"/>
        <v>2257</v>
      </c>
      <c r="AD737" s="58">
        <f t="shared" si="5267"/>
        <v>2257</v>
      </c>
      <c r="AE737" s="58">
        <f t="shared" si="5268"/>
        <v>2795</v>
      </c>
      <c r="AF737" s="58">
        <f t="shared" si="5269"/>
        <v>2795</v>
      </c>
      <c r="AG737" s="58" t="e">
        <f t="shared" si="5270"/>
        <v>#N/A</v>
      </c>
      <c r="AH737" s="58" t="e">
        <f t="shared" si="5271"/>
        <v>#N/A</v>
      </c>
      <c r="AI737" s="58" t="e">
        <f t="shared" si="5416"/>
        <v>#N/A</v>
      </c>
      <c r="AJ737" s="58" t="e">
        <f t="shared" ref="AJ737" si="5495">AI737+COUNTIF($L:$L,AI$2&amp;$P737)-1</f>
        <v>#N/A</v>
      </c>
      <c r="AK737" s="58" t="e">
        <f t="shared" si="5418"/>
        <v>#N/A</v>
      </c>
      <c r="AL737" s="58" t="e">
        <f t="shared" ref="AL737" si="5496">AK737+COUNTIF($L:$L,AK$2&amp;$P737)-1</f>
        <v>#N/A</v>
      </c>
      <c r="AM737" s="58" t="e">
        <f t="shared" si="5420"/>
        <v>#N/A</v>
      </c>
      <c r="AN737" s="58" t="e">
        <f t="shared" ref="AN737" si="5497">AM737+COUNTIF($L:$L,AM$2&amp;$P737)-1</f>
        <v>#N/A</v>
      </c>
      <c r="AO737" s="58" t="e">
        <f t="shared" si="5422"/>
        <v>#N/A</v>
      </c>
      <c r="AP737" s="58" t="e">
        <f t="shared" ref="AP737" si="5498">AO737+COUNTIF($L:$L,AO$2&amp;$P737)-1</f>
        <v>#N/A</v>
      </c>
      <c r="AQ737" s="58" t="e">
        <f t="shared" si="5424"/>
        <v>#N/A</v>
      </c>
      <c r="AR737" s="58" t="e">
        <f t="shared" ref="AR737" si="5499">AQ737+COUNTIF($L:$L,AQ$2&amp;$P737)-1</f>
        <v>#N/A</v>
      </c>
      <c r="AS737" s="58" t="e">
        <f t="shared" si="5426"/>
        <v>#N/A</v>
      </c>
      <c r="AT737" s="58" t="e">
        <f t="shared" ref="AT737" si="5500">AS737+COUNTIF($L:$L,AS$2&amp;$P737)-1</f>
        <v>#N/A</v>
      </c>
      <c r="AU737" s="58" t="e">
        <f t="shared" si="5428"/>
        <v>#N/A</v>
      </c>
      <c r="AV737" s="58" t="e">
        <f t="shared" si="5285"/>
        <v>#N/A</v>
      </c>
      <c r="AW737" s="58" t="e">
        <f t="shared" si="5286"/>
        <v>#N/A</v>
      </c>
      <c r="AX737" s="58" t="e">
        <f t="shared" si="5287"/>
        <v>#N/A</v>
      </c>
      <c r="AY737" s="58" t="e">
        <f t="shared" si="5288"/>
        <v>#N/A</v>
      </c>
      <c r="AZ737" s="59" t="e">
        <f t="shared" si="5289"/>
        <v>#N/A</v>
      </c>
      <c r="BB737" s="66" t="s">
        <v>841</v>
      </c>
      <c r="BC737" s="67" t="e">
        <f t="shared" si="5290"/>
        <v>#N/A</v>
      </c>
      <c r="BD737" s="67" t="e">
        <f t="shared" si="5291"/>
        <v>#N/A</v>
      </c>
      <c r="BE737" s="67" t="e">
        <f t="shared" si="5292"/>
        <v>#N/A</v>
      </c>
      <c r="BF737" s="67" t="e">
        <f t="shared" si="5293"/>
        <v>#N/A</v>
      </c>
      <c r="BG737" s="67" t="e">
        <f t="shared" si="5294"/>
        <v>#N/A</v>
      </c>
      <c r="BH737" s="67" t="e">
        <f t="shared" si="5295"/>
        <v>#N/A</v>
      </c>
      <c r="BI737" s="67" t="e">
        <f t="shared" si="5296"/>
        <v>#N/A</v>
      </c>
      <c r="BJ737" s="67" t="e">
        <f t="shared" si="5297"/>
        <v>#N/A</v>
      </c>
      <c r="BK737" s="67" t="e">
        <f t="shared" si="5298"/>
        <v>#N/A</v>
      </c>
      <c r="BL737" s="67" t="e">
        <f t="shared" si="5299"/>
        <v>#N/A</v>
      </c>
      <c r="BM737" s="67" t="e">
        <f t="shared" si="5300"/>
        <v>#N/A</v>
      </c>
      <c r="BN737" s="67" t="e">
        <f t="shared" si="5301"/>
        <v>#N/A</v>
      </c>
      <c r="BO737" s="67">
        <f t="shared" si="5302"/>
        <v>2824</v>
      </c>
      <c r="BP737" s="67">
        <f t="shared" si="5303"/>
        <v>2824</v>
      </c>
      <c r="BQ737" s="67">
        <f t="shared" si="5304"/>
        <v>3822</v>
      </c>
      <c r="BR737" s="67">
        <f t="shared" si="5305"/>
        <v>3822</v>
      </c>
      <c r="BS737" s="67" t="e">
        <f t="shared" si="5306"/>
        <v>#N/A</v>
      </c>
      <c r="BT737" s="67" t="e">
        <f t="shared" si="5307"/>
        <v>#N/A</v>
      </c>
      <c r="BU737" s="67" t="e">
        <f t="shared" si="5308"/>
        <v>#N/A</v>
      </c>
      <c r="BV737" s="67" t="e">
        <f t="shared" si="5309"/>
        <v>#N/A</v>
      </c>
      <c r="BW737" s="67" t="e">
        <f t="shared" si="5310"/>
        <v>#N/A</v>
      </c>
      <c r="BX737" s="67" t="e">
        <f t="shared" si="5311"/>
        <v>#N/A</v>
      </c>
      <c r="BY737" s="67" t="e">
        <f t="shared" si="5312"/>
        <v>#N/A</v>
      </c>
      <c r="BZ737" s="67" t="e">
        <f t="shared" si="5313"/>
        <v>#N/A</v>
      </c>
      <c r="CA737" s="67" t="e">
        <f t="shared" si="5314"/>
        <v>#N/A</v>
      </c>
      <c r="CB737" s="67" t="e">
        <f t="shared" si="5315"/>
        <v>#N/A</v>
      </c>
      <c r="CC737" s="67" t="e">
        <f t="shared" si="5316"/>
        <v>#N/A</v>
      </c>
      <c r="CD737" s="67" t="e">
        <f t="shared" si="5317"/>
        <v>#N/A</v>
      </c>
      <c r="CE737" s="67" t="e">
        <f t="shared" si="5318"/>
        <v>#N/A</v>
      </c>
      <c r="CF737" s="67" t="e">
        <f t="shared" si="5319"/>
        <v>#N/A</v>
      </c>
      <c r="CG737" s="67" t="e">
        <f t="shared" si="5320"/>
        <v>#N/A</v>
      </c>
      <c r="CH737" s="67" t="e">
        <f t="shared" si="5321"/>
        <v>#N/A</v>
      </c>
      <c r="CI737" s="67" t="e">
        <f t="shared" si="5322"/>
        <v>#N/A</v>
      </c>
      <c r="CJ737" s="67" t="e">
        <f t="shared" si="5323"/>
        <v>#N/A</v>
      </c>
      <c r="CK737" s="67" t="e">
        <f t="shared" si="5324"/>
        <v>#N/A</v>
      </c>
      <c r="CL737" s="68" t="e">
        <f t="shared" si="5325"/>
        <v>#N/A</v>
      </c>
    </row>
    <row r="738" spans="2:90" hidden="1" x14ac:dyDescent="0.4">
      <c r="B738" t="str">
        <f t="shared" si="5246"/>
        <v>2016長崎地域電力(株)</v>
      </c>
      <c r="C738" t="str">
        <f t="shared" si="5247"/>
        <v>2016長崎地域電力(株)</v>
      </c>
      <c r="D738">
        <v>2016</v>
      </c>
      <c r="E738">
        <v>2017</v>
      </c>
      <c r="G738" s="36" t="s">
        <v>398</v>
      </c>
      <c r="H738">
        <v>4.8899999999999996E-4</v>
      </c>
      <c r="J738">
        <v>5.4500000000000002E-4</v>
      </c>
      <c r="L738" s="60" t="s">
        <v>2439</v>
      </c>
      <c r="M738" s="61">
        <v>2016</v>
      </c>
      <c r="N738" s="62" t="s">
        <v>411</v>
      </c>
      <c r="P738" s="60" t="s">
        <v>842</v>
      </c>
      <c r="Q738" s="61" t="e">
        <f t="shared" si="5254"/>
        <v>#N/A</v>
      </c>
      <c r="R738" s="61" t="e">
        <f t="shared" si="5255"/>
        <v>#N/A</v>
      </c>
      <c r="S738" s="61" t="e">
        <f t="shared" si="5256"/>
        <v>#N/A</v>
      </c>
      <c r="T738" s="61" t="e">
        <f t="shared" si="5257"/>
        <v>#N/A</v>
      </c>
      <c r="U738" s="61" t="e">
        <f t="shared" si="5258"/>
        <v>#N/A</v>
      </c>
      <c r="V738" s="61" t="e">
        <f t="shared" si="5259"/>
        <v>#N/A</v>
      </c>
      <c r="W738" s="61" t="e">
        <f t="shared" si="5260"/>
        <v>#N/A</v>
      </c>
      <c r="X738" s="61" t="e">
        <f t="shared" si="5261"/>
        <v>#N/A</v>
      </c>
      <c r="Y738" s="61" t="e">
        <f t="shared" si="5262"/>
        <v>#N/A</v>
      </c>
      <c r="Z738" s="61" t="e">
        <f t="shared" si="5263"/>
        <v>#N/A</v>
      </c>
      <c r="AA738" s="61" t="e">
        <f t="shared" si="5264"/>
        <v>#N/A</v>
      </c>
      <c r="AB738" s="61" t="e">
        <f t="shared" si="5265"/>
        <v>#N/A</v>
      </c>
      <c r="AC738" s="61">
        <f t="shared" si="5266"/>
        <v>2264</v>
      </c>
      <c r="AD738" s="61">
        <f t="shared" si="5267"/>
        <v>2264</v>
      </c>
      <c r="AE738" s="61">
        <f t="shared" si="5268"/>
        <v>2802</v>
      </c>
      <c r="AF738" s="61">
        <f t="shared" si="5269"/>
        <v>2802</v>
      </c>
      <c r="AG738" s="61" t="e">
        <f t="shared" si="5270"/>
        <v>#N/A</v>
      </c>
      <c r="AH738" s="61" t="e">
        <f t="shared" si="5271"/>
        <v>#N/A</v>
      </c>
      <c r="AI738" s="61" t="e">
        <f t="shared" si="5416"/>
        <v>#N/A</v>
      </c>
      <c r="AJ738" s="61" t="e">
        <f t="shared" ref="AJ738" si="5501">AI738+COUNTIF($L:$L,AI$2&amp;$P738)-1</f>
        <v>#N/A</v>
      </c>
      <c r="AK738" s="61" t="e">
        <f t="shared" si="5418"/>
        <v>#N/A</v>
      </c>
      <c r="AL738" s="61" t="e">
        <f t="shared" ref="AL738" si="5502">AK738+COUNTIF($L:$L,AK$2&amp;$P738)-1</f>
        <v>#N/A</v>
      </c>
      <c r="AM738" s="61" t="e">
        <f t="shared" si="5420"/>
        <v>#N/A</v>
      </c>
      <c r="AN738" s="61" t="e">
        <f t="shared" ref="AN738" si="5503">AM738+COUNTIF($L:$L,AM$2&amp;$P738)-1</f>
        <v>#N/A</v>
      </c>
      <c r="AO738" s="61" t="e">
        <f t="shared" si="5422"/>
        <v>#N/A</v>
      </c>
      <c r="AP738" s="61" t="e">
        <f t="shared" ref="AP738" si="5504">AO738+COUNTIF($L:$L,AO$2&amp;$P738)-1</f>
        <v>#N/A</v>
      </c>
      <c r="AQ738" s="61" t="e">
        <f t="shared" si="5424"/>
        <v>#N/A</v>
      </c>
      <c r="AR738" s="61" t="e">
        <f t="shared" ref="AR738" si="5505">AQ738+COUNTIF($L:$L,AQ$2&amp;$P738)-1</f>
        <v>#N/A</v>
      </c>
      <c r="AS738" s="61" t="e">
        <f t="shared" si="5426"/>
        <v>#N/A</v>
      </c>
      <c r="AT738" s="61" t="e">
        <f t="shared" ref="AT738" si="5506">AS738+COUNTIF($L:$L,AS$2&amp;$P738)-1</f>
        <v>#N/A</v>
      </c>
      <c r="AU738" s="61" t="e">
        <f t="shared" si="5428"/>
        <v>#N/A</v>
      </c>
      <c r="AV738" s="61" t="e">
        <f t="shared" si="5285"/>
        <v>#N/A</v>
      </c>
      <c r="AW738" s="61" t="e">
        <f t="shared" si="5286"/>
        <v>#N/A</v>
      </c>
      <c r="AX738" s="61" t="e">
        <f t="shared" si="5287"/>
        <v>#N/A</v>
      </c>
      <c r="AY738" s="61" t="e">
        <f t="shared" si="5288"/>
        <v>#N/A</v>
      </c>
      <c r="AZ738" s="62" t="e">
        <f t="shared" si="5289"/>
        <v>#N/A</v>
      </c>
      <c r="BB738" s="69" t="s">
        <v>842</v>
      </c>
      <c r="BC738" s="70" t="e">
        <f t="shared" si="5290"/>
        <v>#N/A</v>
      </c>
      <c r="BD738" s="70" t="e">
        <f t="shared" si="5291"/>
        <v>#N/A</v>
      </c>
      <c r="BE738" s="70" t="e">
        <f t="shared" si="5292"/>
        <v>#N/A</v>
      </c>
      <c r="BF738" s="70" t="e">
        <f t="shared" si="5293"/>
        <v>#N/A</v>
      </c>
      <c r="BG738" s="70" t="e">
        <f t="shared" si="5294"/>
        <v>#N/A</v>
      </c>
      <c r="BH738" s="70" t="e">
        <f t="shared" si="5295"/>
        <v>#N/A</v>
      </c>
      <c r="BI738" s="70" t="e">
        <f t="shared" si="5296"/>
        <v>#N/A</v>
      </c>
      <c r="BJ738" s="70" t="e">
        <f t="shared" si="5297"/>
        <v>#N/A</v>
      </c>
      <c r="BK738" s="70" t="e">
        <f t="shared" si="5298"/>
        <v>#N/A</v>
      </c>
      <c r="BL738" s="70" t="e">
        <f t="shared" si="5299"/>
        <v>#N/A</v>
      </c>
      <c r="BM738" s="70" t="e">
        <f t="shared" si="5300"/>
        <v>#N/A</v>
      </c>
      <c r="BN738" s="70" t="e">
        <f t="shared" si="5301"/>
        <v>#N/A</v>
      </c>
      <c r="BO738" s="70">
        <f t="shared" si="5302"/>
        <v>2834</v>
      </c>
      <c r="BP738" s="70">
        <f t="shared" si="5303"/>
        <v>2834</v>
      </c>
      <c r="BQ738" s="70">
        <f t="shared" si="5304"/>
        <v>3834</v>
      </c>
      <c r="BR738" s="70">
        <f t="shared" si="5305"/>
        <v>3834</v>
      </c>
      <c r="BS738" s="70" t="e">
        <f t="shared" si="5306"/>
        <v>#N/A</v>
      </c>
      <c r="BT738" s="70" t="e">
        <f t="shared" si="5307"/>
        <v>#N/A</v>
      </c>
      <c r="BU738" s="70" t="e">
        <f t="shared" si="5308"/>
        <v>#N/A</v>
      </c>
      <c r="BV738" s="70" t="e">
        <f t="shared" si="5309"/>
        <v>#N/A</v>
      </c>
      <c r="BW738" s="70" t="e">
        <f t="shared" si="5310"/>
        <v>#N/A</v>
      </c>
      <c r="BX738" s="70" t="e">
        <f t="shared" si="5311"/>
        <v>#N/A</v>
      </c>
      <c r="BY738" s="70" t="e">
        <f t="shared" si="5312"/>
        <v>#N/A</v>
      </c>
      <c r="BZ738" s="70" t="e">
        <f t="shared" si="5313"/>
        <v>#N/A</v>
      </c>
      <c r="CA738" s="70" t="e">
        <f t="shared" si="5314"/>
        <v>#N/A</v>
      </c>
      <c r="CB738" s="70" t="e">
        <f t="shared" si="5315"/>
        <v>#N/A</v>
      </c>
      <c r="CC738" s="70" t="e">
        <f t="shared" si="5316"/>
        <v>#N/A</v>
      </c>
      <c r="CD738" s="70" t="e">
        <f t="shared" si="5317"/>
        <v>#N/A</v>
      </c>
      <c r="CE738" s="70" t="e">
        <f t="shared" si="5318"/>
        <v>#N/A</v>
      </c>
      <c r="CF738" s="70" t="e">
        <f t="shared" si="5319"/>
        <v>#N/A</v>
      </c>
      <c r="CG738" s="70" t="e">
        <f t="shared" si="5320"/>
        <v>#N/A</v>
      </c>
      <c r="CH738" s="70" t="e">
        <f t="shared" si="5321"/>
        <v>#N/A</v>
      </c>
      <c r="CI738" s="70" t="e">
        <f t="shared" si="5322"/>
        <v>#N/A</v>
      </c>
      <c r="CJ738" s="70" t="e">
        <f t="shared" si="5323"/>
        <v>#N/A</v>
      </c>
      <c r="CK738" s="70" t="e">
        <f t="shared" si="5324"/>
        <v>#N/A</v>
      </c>
      <c r="CL738" s="71" t="e">
        <f t="shared" si="5325"/>
        <v>#N/A</v>
      </c>
    </row>
    <row r="739" spans="2:90" hidden="1" x14ac:dyDescent="0.4">
      <c r="B739" t="str">
        <f t="shared" si="5246"/>
        <v>2016(株)エネアーク関西(旧：伊藤忠エネクスホームライフ関西(株))</v>
      </c>
      <c r="C739" t="str">
        <f t="shared" si="5247"/>
        <v>2016(株)エネアーク関西(旧：伊藤忠エネクスホームライフ関西(株))</v>
      </c>
      <c r="D739">
        <v>2016</v>
      </c>
      <c r="E739">
        <v>2017</v>
      </c>
      <c r="G739" s="36" t="s">
        <v>481</v>
      </c>
      <c r="H739">
        <v>8.0500000000000005E-4</v>
      </c>
      <c r="J739">
        <v>4.5300000000000001E-4</v>
      </c>
      <c r="L739" s="57" t="s">
        <v>2440</v>
      </c>
      <c r="M739" s="58">
        <v>2016</v>
      </c>
      <c r="N739" s="59" t="s">
        <v>412</v>
      </c>
      <c r="P739" s="57" t="s">
        <v>843</v>
      </c>
      <c r="Q739" s="58" t="e">
        <f t="shared" si="5254"/>
        <v>#N/A</v>
      </c>
      <c r="R739" s="58" t="e">
        <f t="shared" si="5255"/>
        <v>#N/A</v>
      </c>
      <c r="S739" s="58" t="e">
        <f t="shared" si="5256"/>
        <v>#N/A</v>
      </c>
      <c r="T739" s="58" t="e">
        <f t="shared" si="5257"/>
        <v>#N/A</v>
      </c>
      <c r="U739" s="58" t="e">
        <f t="shared" si="5258"/>
        <v>#N/A</v>
      </c>
      <c r="V739" s="58" t="e">
        <f t="shared" si="5259"/>
        <v>#N/A</v>
      </c>
      <c r="W739" s="58" t="e">
        <f t="shared" si="5260"/>
        <v>#N/A</v>
      </c>
      <c r="X739" s="58" t="e">
        <f t="shared" si="5261"/>
        <v>#N/A</v>
      </c>
      <c r="Y739" s="58" t="e">
        <f t="shared" si="5262"/>
        <v>#N/A</v>
      </c>
      <c r="Z739" s="58" t="e">
        <f t="shared" si="5263"/>
        <v>#N/A</v>
      </c>
      <c r="AA739" s="58" t="e">
        <f t="shared" si="5264"/>
        <v>#N/A</v>
      </c>
      <c r="AB739" s="58" t="e">
        <f t="shared" si="5265"/>
        <v>#N/A</v>
      </c>
      <c r="AC739" s="58">
        <f t="shared" si="5266"/>
        <v>2278</v>
      </c>
      <c r="AD739" s="58">
        <f t="shared" si="5267"/>
        <v>2278</v>
      </c>
      <c r="AE739" s="58" t="e">
        <f t="shared" si="5268"/>
        <v>#N/A</v>
      </c>
      <c r="AF739" s="58" t="e">
        <f t="shared" si="5269"/>
        <v>#N/A</v>
      </c>
      <c r="AG739" s="58" t="e">
        <f t="shared" si="5270"/>
        <v>#N/A</v>
      </c>
      <c r="AH739" s="58" t="e">
        <f t="shared" si="5271"/>
        <v>#N/A</v>
      </c>
      <c r="AI739" s="58" t="e">
        <f t="shared" si="5416"/>
        <v>#N/A</v>
      </c>
      <c r="AJ739" s="58" t="e">
        <f t="shared" ref="AJ739" si="5507">AI739+COUNTIF($L:$L,AI$2&amp;$P739)-1</f>
        <v>#N/A</v>
      </c>
      <c r="AK739" s="58" t="e">
        <f t="shared" si="5418"/>
        <v>#N/A</v>
      </c>
      <c r="AL739" s="58" t="e">
        <f t="shared" ref="AL739" si="5508">AK739+COUNTIF($L:$L,AK$2&amp;$P739)-1</f>
        <v>#N/A</v>
      </c>
      <c r="AM739" s="58" t="e">
        <f t="shared" si="5420"/>
        <v>#N/A</v>
      </c>
      <c r="AN739" s="58" t="e">
        <f t="shared" ref="AN739" si="5509">AM739+COUNTIF($L:$L,AM$2&amp;$P739)-1</f>
        <v>#N/A</v>
      </c>
      <c r="AO739" s="58" t="e">
        <f t="shared" si="5422"/>
        <v>#N/A</v>
      </c>
      <c r="AP739" s="58" t="e">
        <f t="shared" ref="AP739" si="5510">AO739+COUNTIF($L:$L,AO$2&amp;$P739)-1</f>
        <v>#N/A</v>
      </c>
      <c r="AQ739" s="58" t="e">
        <f t="shared" si="5424"/>
        <v>#N/A</v>
      </c>
      <c r="AR739" s="58" t="e">
        <f t="shared" ref="AR739" si="5511">AQ739+COUNTIF($L:$L,AQ$2&amp;$P739)-1</f>
        <v>#N/A</v>
      </c>
      <c r="AS739" s="58" t="e">
        <f t="shared" si="5426"/>
        <v>#N/A</v>
      </c>
      <c r="AT739" s="58" t="e">
        <f t="shared" ref="AT739" si="5512">AS739+COUNTIF($L:$L,AS$2&amp;$P739)-1</f>
        <v>#N/A</v>
      </c>
      <c r="AU739" s="58" t="e">
        <f t="shared" si="5428"/>
        <v>#N/A</v>
      </c>
      <c r="AV739" s="58" t="e">
        <f t="shared" si="5285"/>
        <v>#N/A</v>
      </c>
      <c r="AW739" s="58" t="e">
        <f t="shared" si="5286"/>
        <v>#N/A</v>
      </c>
      <c r="AX739" s="58" t="e">
        <f t="shared" si="5287"/>
        <v>#N/A</v>
      </c>
      <c r="AY739" s="58" t="e">
        <f t="shared" si="5288"/>
        <v>#N/A</v>
      </c>
      <c r="AZ739" s="59" t="e">
        <f t="shared" si="5289"/>
        <v>#N/A</v>
      </c>
      <c r="BB739" s="66" t="s">
        <v>843</v>
      </c>
      <c r="BC739" s="67" t="e">
        <f t="shared" si="5290"/>
        <v>#N/A</v>
      </c>
      <c r="BD739" s="67" t="e">
        <f t="shared" si="5291"/>
        <v>#N/A</v>
      </c>
      <c r="BE739" s="67" t="e">
        <f t="shared" si="5292"/>
        <v>#N/A</v>
      </c>
      <c r="BF739" s="67" t="e">
        <f t="shared" si="5293"/>
        <v>#N/A</v>
      </c>
      <c r="BG739" s="67" t="e">
        <f t="shared" si="5294"/>
        <v>#N/A</v>
      </c>
      <c r="BH739" s="67" t="e">
        <f t="shared" si="5295"/>
        <v>#N/A</v>
      </c>
      <c r="BI739" s="67" t="e">
        <f t="shared" si="5296"/>
        <v>#N/A</v>
      </c>
      <c r="BJ739" s="67" t="e">
        <f t="shared" si="5297"/>
        <v>#N/A</v>
      </c>
      <c r="BK739" s="67" t="e">
        <f t="shared" si="5298"/>
        <v>#N/A</v>
      </c>
      <c r="BL739" s="67" t="e">
        <f t="shared" si="5299"/>
        <v>#N/A</v>
      </c>
      <c r="BM739" s="67" t="e">
        <f t="shared" si="5300"/>
        <v>#N/A</v>
      </c>
      <c r="BN739" s="67" t="e">
        <f t="shared" si="5301"/>
        <v>#N/A</v>
      </c>
      <c r="BO739" s="67">
        <f t="shared" si="5302"/>
        <v>2849</v>
      </c>
      <c r="BP739" s="67">
        <f t="shared" si="5303"/>
        <v>2849</v>
      </c>
      <c r="BQ739" s="67" t="e">
        <f t="shared" si="5304"/>
        <v>#N/A</v>
      </c>
      <c r="BR739" s="67" t="e">
        <f t="shared" si="5305"/>
        <v>#N/A</v>
      </c>
      <c r="BS739" s="67" t="e">
        <f t="shared" si="5306"/>
        <v>#N/A</v>
      </c>
      <c r="BT739" s="67" t="e">
        <f t="shared" si="5307"/>
        <v>#N/A</v>
      </c>
      <c r="BU739" s="67" t="e">
        <f t="shared" si="5308"/>
        <v>#N/A</v>
      </c>
      <c r="BV739" s="67" t="e">
        <f t="shared" si="5309"/>
        <v>#N/A</v>
      </c>
      <c r="BW739" s="67" t="e">
        <f t="shared" si="5310"/>
        <v>#N/A</v>
      </c>
      <c r="BX739" s="67" t="e">
        <f t="shared" si="5311"/>
        <v>#N/A</v>
      </c>
      <c r="BY739" s="67" t="e">
        <f t="shared" si="5312"/>
        <v>#N/A</v>
      </c>
      <c r="BZ739" s="67" t="e">
        <f t="shared" si="5313"/>
        <v>#N/A</v>
      </c>
      <c r="CA739" s="67" t="e">
        <f t="shared" si="5314"/>
        <v>#N/A</v>
      </c>
      <c r="CB739" s="67" t="e">
        <f t="shared" si="5315"/>
        <v>#N/A</v>
      </c>
      <c r="CC739" s="67" t="e">
        <f t="shared" si="5316"/>
        <v>#N/A</v>
      </c>
      <c r="CD739" s="67" t="e">
        <f t="shared" si="5317"/>
        <v>#N/A</v>
      </c>
      <c r="CE739" s="67" t="e">
        <f t="shared" si="5318"/>
        <v>#N/A</v>
      </c>
      <c r="CF739" s="67" t="e">
        <f t="shared" si="5319"/>
        <v>#N/A</v>
      </c>
      <c r="CG739" s="67" t="e">
        <f t="shared" si="5320"/>
        <v>#N/A</v>
      </c>
      <c r="CH739" s="67" t="e">
        <f t="shared" si="5321"/>
        <v>#N/A</v>
      </c>
      <c r="CI739" s="67" t="e">
        <f t="shared" si="5322"/>
        <v>#N/A</v>
      </c>
      <c r="CJ739" s="67" t="e">
        <f t="shared" si="5323"/>
        <v>#N/A</v>
      </c>
      <c r="CK739" s="67" t="e">
        <f t="shared" si="5324"/>
        <v>#N/A</v>
      </c>
      <c r="CL739" s="68" t="e">
        <f t="shared" si="5325"/>
        <v>#N/A</v>
      </c>
    </row>
    <row r="740" spans="2:90" hidden="1" x14ac:dyDescent="0.4">
      <c r="B740" t="str">
        <f t="shared" si="5246"/>
        <v>2016(株)ＮＴＴファシリティーズメニューA</v>
      </c>
      <c r="C740" t="str">
        <f t="shared" si="5247"/>
        <v>2016(株)ＮＴＴファシリティーズ</v>
      </c>
      <c r="D740">
        <v>2016</v>
      </c>
      <c r="E740">
        <v>2017</v>
      </c>
      <c r="G740" s="36" t="s">
        <v>400</v>
      </c>
      <c r="H740" s="40">
        <v>8.0500000000000005E-4</v>
      </c>
      <c r="I740" t="s">
        <v>279</v>
      </c>
      <c r="J740">
        <v>3.7599999999999998E-4</v>
      </c>
      <c r="L740" s="60" t="s">
        <v>2441</v>
      </c>
      <c r="M740" s="61">
        <v>2016</v>
      </c>
      <c r="N740" s="62" t="s">
        <v>225</v>
      </c>
      <c r="P740" s="60" t="s">
        <v>844</v>
      </c>
      <c r="Q740" s="61" t="e">
        <f t="shared" si="5254"/>
        <v>#N/A</v>
      </c>
      <c r="R740" s="61" t="e">
        <f t="shared" si="5255"/>
        <v>#N/A</v>
      </c>
      <c r="S740" s="61" t="e">
        <f t="shared" si="5256"/>
        <v>#N/A</v>
      </c>
      <c r="T740" s="61" t="e">
        <f t="shared" si="5257"/>
        <v>#N/A</v>
      </c>
      <c r="U740" s="61" t="e">
        <f t="shared" si="5258"/>
        <v>#N/A</v>
      </c>
      <c r="V740" s="61" t="e">
        <f t="shared" si="5259"/>
        <v>#N/A</v>
      </c>
      <c r="W740" s="61" t="e">
        <f t="shared" si="5260"/>
        <v>#N/A</v>
      </c>
      <c r="X740" s="61" t="e">
        <f t="shared" si="5261"/>
        <v>#N/A</v>
      </c>
      <c r="Y740" s="61" t="e">
        <f t="shared" si="5262"/>
        <v>#N/A</v>
      </c>
      <c r="Z740" s="61" t="e">
        <f t="shared" si="5263"/>
        <v>#N/A</v>
      </c>
      <c r="AA740" s="61" t="e">
        <f t="shared" si="5264"/>
        <v>#N/A</v>
      </c>
      <c r="AB740" s="61" t="e">
        <f t="shared" si="5265"/>
        <v>#N/A</v>
      </c>
      <c r="AC740" s="61">
        <f t="shared" si="5266"/>
        <v>2283</v>
      </c>
      <c r="AD740" s="61">
        <f t="shared" si="5267"/>
        <v>2283</v>
      </c>
      <c r="AE740" s="61">
        <f t="shared" si="5268"/>
        <v>2822</v>
      </c>
      <c r="AF740" s="61">
        <f t="shared" si="5269"/>
        <v>2822</v>
      </c>
      <c r="AG740" s="61" t="e">
        <f t="shared" si="5270"/>
        <v>#N/A</v>
      </c>
      <c r="AH740" s="61" t="e">
        <f t="shared" si="5271"/>
        <v>#N/A</v>
      </c>
      <c r="AI740" s="61" t="e">
        <f t="shared" si="5416"/>
        <v>#N/A</v>
      </c>
      <c r="AJ740" s="61" t="e">
        <f t="shared" ref="AJ740" si="5513">AI740+COUNTIF($L:$L,AI$2&amp;$P740)-1</f>
        <v>#N/A</v>
      </c>
      <c r="AK740" s="61" t="e">
        <f t="shared" si="5418"/>
        <v>#N/A</v>
      </c>
      <c r="AL740" s="61" t="e">
        <f t="shared" ref="AL740" si="5514">AK740+COUNTIF($L:$L,AK$2&amp;$P740)-1</f>
        <v>#N/A</v>
      </c>
      <c r="AM740" s="61" t="e">
        <f t="shared" si="5420"/>
        <v>#N/A</v>
      </c>
      <c r="AN740" s="61" t="e">
        <f t="shared" ref="AN740" si="5515">AM740+COUNTIF($L:$L,AM$2&amp;$P740)-1</f>
        <v>#N/A</v>
      </c>
      <c r="AO740" s="61" t="e">
        <f t="shared" si="5422"/>
        <v>#N/A</v>
      </c>
      <c r="AP740" s="61" t="e">
        <f t="shared" ref="AP740" si="5516">AO740+COUNTIF($L:$L,AO$2&amp;$P740)-1</f>
        <v>#N/A</v>
      </c>
      <c r="AQ740" s="61" t="e">
        <f t="shared" si="5424"/>
        <v>#N/A</v>
      </c>
      <c r="AR740" s="61" t="e">
        <f t="shared" ref="AR740" si="5517">AQ740+COUNTIF($L:$L,AQ$2&amp;$P740)-1</f>
        <v>#N/A</v>
      </c>
      <c r="AS740" s="61" t="e">
        <f t="shared" si="5426"/>
        <v>#N/A</v>
      </c>
      <c r="AT740" s="61" t="e">
        <f t="shared" ref="AT740" si="5518">AS740+COUNTIF($L:$L,AS$2&amp;$P740)-1</f>
        <v>#N/A</v>
      </c>
      <c r="AU740" s="61" t="e">
        <f t="shared" si="5428"/>
        <v>#N/A</v>
      </c>
      <c r="AV740" s="61" t="e">
        <f t="shared" si="5285"/>
        <v>#N/A</v>
      </c>
      <c r="AW740" s="61" t="e">
        <f t="shared" si="5286"/>
        <v>#N/A</v>
      </c>
      <c r="AX740" s="61" t="e">
        <f t="shared" si="5287"/>
        <v>#N/A</v>
      </c>
      <c r="AY740" s="61" t="e">
        <f t="shared" si="5288"/>
        <v>#N/A</v>
      </c>
      <c r="AZ740" s="62" t="e">
        <f t="shared" si="5289"/>
        <v>#N/A</v>
      </c>
      <c r="BB740" s="69" t="s">
        <v>844</v>
      </c>
      <c r="BC740" s="70" t="e">
        <f t="shared" si="5290"/>
        <v>#N/A</v>
      </c>
      <c r="BD740" s="70" t="e">
        <f t="shared" si="5291"/>
        <v>#N/A</v>
      </c>
      <c r="BE740" s="70" t="e">
        <f t="shared" si="5292"/>
        <v>#N/A</v>
      </c>
      <c r="BF740" s="70" t="e">
        <f t="shared" si="5293"/>
        <v>#N/A</v>
      </c>
      <c r="BG740" s="70" t="e">
        <f t="shared" si="5294"/>
        <v>#N/A</v>
      </c>
      <c r="BH740" s="70" t="e">
        <f t="shared" si="5295"/>
        <v>#N/A</v>
      </c>
      <c r="BI740" s="70" t="e">
        <f t="shared" si="5296"/>
        <v>#N/A</v>
      </c>
      <c r="BJ740" s="70" t="e">
        <f t="shared" si="5297"/>
        <v>#N/A</v>
      </c>
      <c r="BK740" s="70" t="e">
        <f t="shared" si="5298"/>
        <v>#N/A</v>
      </c>
      <c r="BL740" s="70" t="e">
        <f t="shared" si="5299"/>
        <v>#N/A</v>
      </c>
      <c r="BM740" s="70" t="e">
        <f t="shared" si="5300"/>
        <v>#N/A</v>
      </c>
      <c r="BN740" s="70" t="e">
        <f t="shared" si="5301"/>
        <v>#N/A</v>
      </c>
      <c r="BO740" s="70">
        <f t="shared" si="5302"/>
        <v>2854</v>
      </c>
      <c r="BP740" s="70">
        <f t="shared" si="5303"/>
        <v>2854</v>
      </c>
      <c r="BQ740" s="70">
        <f t="shared" si="5304"/>
        <v>3859</v>
      </c>
      <c r="BR740" s="70">
        <f t="shared" si="5305"/>
        <v>3859</v>
      </c>
      <c r="BS740" s="70" t="e">
        <f t="shared" si="5306"/>
        <v>#N/A</v>
      </c>
      <c r="BT740" s="70" t="e">
        <f t="shared" si="5307"/>
        <v>#N/A</v>
      </c>
      <c r="BU740" s="70" t="e">
        <f t="shared" si="5308"/>
        <v>#N/A</v>
      </c>
      <c r="BV740" s="70" t="e">
        <f t="shared" si="5309"/>
        <v>#N/A</v>
      </c>
      <c r="BW740" s="70" t="e">
        <f t="shared" si="5310"/>
        <v>#N/A</v>
      </c>
      <c r="BX740" s="70" t="e">
        <f t="shared" si="5311"/>
        <v>#N/A</v>
      </c>
      <c r="BY740" s="70" t="e">
        <f t="shared" si="5312"/>
        <v>#N/A</v>
      </c>
      <c r="BZ740" s="70" t="e">
        <f t="shared" si="5313"/>
        <v>#N/A</v>
      </c>
      <c r="CA740" s="70" t="e">
        <f t="shared" si="5314"/>
        <v>#N/A</v>
      </c>
      <c r="CB740" s="70" t="e">
        <f t="shared" si="5315"/>
        <v>#N/A</v>
      </c>
      <c r="CC740" s="70" t="e">
        <f t="shared" si="5316"/>
        <v>#N/A</v>
      </c>
      <c r="CD740" s="70" t="e">
        <f t="shared" si="5317"/>
        <v>#N/A</v>
      </c>
      <c r="CE740" s="70" t="e">
        <f t="shared" si="5318"/>
        <v>#N/A</v>
      </c>
      <c r="CF740" s="70" t="e">
        <f t="shared" si="5319"/>
        <v>#N/A</v>
      </c>
      <c r="CG740" s="70" t="e">
        <f t="shared" si="5320"/>
        <v>#N/A</v>
      </c>
      <c r="CH740" s="70" t="e">
        <f t="shared" si="5321"/>
        <v>#N/A</v>
      </c>
      <c r="CI740" s="70" t="e">
        <f t="shared" si="5322"/>
        <v>#N/A</v>
      </c>
      <c r="CJ740" s="70" t="e">
        <f t="shared" si="5323"/>
        <v>#N/A</v>
      </c>
      <c r="CK740" s="70" t="e">
        <f t="shared" si="5324"/>
        <v>#N/A</v>
      </c>
      <c r="CL740" s="71" t="e">
        <f t="shared" si="5325"/>
        <v>#N/A</v>
      </c>
    </row>
    <row r="741" spans="2:90" hidden="1" x14ac:dyDescent="0.4">
      <c r="B741" t="str">
        <f t="shared" si="5246"/>
        <v>2016(株)ＮＴＴファシリティーズ(参考値)事業者全体</v>
      </c>
      <c r="C741" t="str">
        <f t="shared" si="5247"/>
        <v>2016(株)ＮＴＴファシリティーズ</v>
      </c>
      <c r="D741">
        <v>2016</v>
      </c>
      <c r="E741">
        <v>2017</v>
      </c>
      <c r="G741" s="41" t="s">
        <v>400</v>
      </c>
      <c r="H741">
        <v>5.7499999999999999E-4</v>
      </c>
      <c r="I741" t="s">
        <v>630</v>
      </c>
      <c r="J741">
        <v>7.6900000000000004E-4</v>
      </c>
      <c r="L741" s="57" t="s">
        <v>2442</v>
      </c>
      <c r="M741" s="58">
        <v>2016</v>
      </c>
      <c r="N741" s="59" t="s">
        <v>413</v>
      </c>
      <c r="P741" s="57" t="s">
        <v>845</v>
      </c>
      <c r="Q741" s="58" t="e">
        <f t="shared" si="5254"/>
        <v>#N/A</v>
      </c>
      <c r="R741" s="58" t="e">
        <f t="shared" si="5255"/>
        <v>#N/A</v>
      </c>
      <c r="S741" s="58" t="e">
        <f t="shared" si="5256"/>
        <v>#N/A</v>
      </c>
      <c r="T741" s="58" t="e">
        <f t="shared" si="5257"/>
        <v>#N/A</v>
      </c>
      <c r="U741" s="58" t="e">
        <f t="shared" si="5258"/>
        <v>#N/A</v>
      </c>
      <c r="V741" s="58" t="e">
        <f t="shared" si="5259"/>
        <v>#N/A</v>
      </c>
      <c r="W741" s="58" t="e">
        <f t="shared" si="5260"/>
        <v>#N/A</v>
      </c>
      <c r="X741" s="58" t="e">
        <f t="shared" si="5261"/>
        <v>#N/A</v>
      </c>
      <c r="Y741" s="58" t="e">
        <f t="shared" si="5262"/>
        <v>#N/A</v>
      </c>
      <c r="Z741" s="58" t="e">
        <f t="shared" si="5263"/>
        <v>#N/A</v>
      </c>
      <c r="AA741" s="58" t="e">
        <f t="shared" si="5264"/>
        <v>#N/A</v>
      </c>
      <c r="AB741" s="58" t="e">
        <f t="shared" si="5265"/>
        <v>#N/A</v>
      </c>
      <c r="AC741" s="58">
        <f t="shared" si="5266"/>
        <v>2286</v>
      </c>
      <c r="AD741" s="58">
        <f t="shared" si="5267"/>
        <v>2286</v>
      </c>
      <c r="AE741" s="58">
        <f t="shared" si="5268"/>
        <v>2825</v>
      </c>
      <c r="AF741" s="58">
        <f t="shared" si="5269"/>
        <v>2825</v>
      </c>
      <c r="AG741" s="58" t="e">
        <f t="shared" si="5270"/>
        <v>#N/A</v>
      </c>
      <c r="AH741" s="58" t="e">
        <f t="shared" si="5271"/>
        <v>#N/A</v>
      </c>
      <c r="AI741" s="58" t="e">
        <f t="shared" ref="AI741:AI756" si="5519">MATCH(AI$3&amp;$P741,$L:$L,0)</f>
        <v>#N/A</v>
      </c>
      <c r="AJ741" s="58" t="e">
        <f t="shared" ref="AJ741" si="5520">AI741+COUNTIF($L:$L,AI$2&amp;$P741)-1</f>
        <v>#N/A</v>
      </c>
      <c r="AK741" s="58" t="e">
        <f t="shared" ref="AK741:AK756" si="5521">MATCH(AK$3&amp;$P741,$L:$L,0)</f>
        <v>#N/A</v>
      </c>
      <c r="AL741" s="58" t="e">
        <f t="shared" ref="AL741" si="5522">AK741+COUNTIF($L:$L,AK$2&amp;$P741)-1</f>
        <v>#N/A</v>
      </c>
      <c r="AM741" s="58" t="e">
        <f t="shared" ref="AM741:AM756" si="5523">MATCH(AM$3&amp;$P741,$L:$L,0)</f>
        <v>#N/A</v>
      </c>
      <c r="AN741" s="58" t="e">
        <f t="shared" ref="AN741" si="5524">AM741+COUNTIF($L:$L,AM$2&amp;$P741)-1</f>
        <v>#N/A</v>
      </c>
      <c r="AO741" s="58" t="e">
        <f t="shared" ref="AO741:AO756" si="5525">MATCH(AO$3&amp;$P741,$L:$L,0)</f>
        <v>#N/A</v>
      </c>
      <c r="AP741" s="58" t="e">
        <f t="shared" ref="AP741" si="5526">AO741+COUNTIF($L:$L,AO$2&amp;$P741)-1</f>
        <v>#N/A</v>
      </c>
      <c r="AQ741" s="58" t="e">
        <f t="shared" ref="AQ741:AQ756" si="5527">MATCH(AQ$3&amp;$P741,$L:$L,0)</f>
        <v>#N/A</v>
      </c>
      <c r="AR741" s="58" t="e">
        <f t="shared" ref="AR741" si="5528">AQ741+COUNTIF($L:$L,AQ$2&amp;$P741)-1</f>
        <v>#N/A</v>
      </c>
      <c r="AS741" s="58" t="e">
        <f t="shared" ref="AS741:AS756" si="5529">MATCH(AS$3&amp;$P741,$L:$L,0)</f>
        <v>#N/A</v>
      </c>
      <c r="AT741" s="58" t="e">
        <f t="shared" ref="AT741" si="5530">AS741+COUNTIF($L:$L,AS$2&amp;$P741)-1</f>
        <v>#N/A</v>
      </c>
      <c r="AU741" s="58" t="e">
        <f t="shared" ref="AU741:AU756" si="5531">MATCH(AU$3&amp;$P741,$L:$L,0)</f>
        <v>#N/A</v>
      </c>
      <c r="AV741" s="58" t="e">
        <f t="shared" si="5285"/>
        <v>#N/A</v>
      </c>
      <c r="AW741" s="58" t="e">
        <f t="shared" si="5286"/>
        <v>#N/A</v>
      </c>
      <c r="AX741" s="58" t="e">
        <f t="shared" si="5287"/>
        <v>#N/A</v>
      </c>
      <c r="AY741" s="58" t="e">
        <f t="shared" si="5288"/>
        <v>#N/A</v>
      </c>
      <c r="AZ741" s="59" t="e">
        <f t="shared" si="5289"/>
        <v>#N/A</v>
      </c>
      <c r="BB741" s="66" t="s">
        <v>845</v>
      </c>
      <c r="BC741" s="67" t="e">
        <f t="shared" si="5290"/>
        <v>#N/A</v>
      </c>
      <c r="BD741" s="67" t="e">
        <f t="shared" si="5291"/>
        <v>#N/A</v>
      </c>
      <c r="BE741" s="67" t="e">
        <f t="shared" si="5292"/>
        <v>#N/A</v>
      </c>
      <c r="BF741" s="67" t="e">
        <f t="shared" si="5293"/>
        <v>#N/A</v>
      </c>
      <c r="BG741" s="67" t="e">
        <f t="shared" si="5294"/>
        <v>#N/A</v>
      </c>
      <c r="BH741" s="67" t="e">
        <f t="shared" si="5295"/>
        <v>#N/A</v>
      </c>
      <c r="BI741" s="67" t="e">
        <f t="shared" si="5296"/>
        <v>#N/A</v>
      </c>
      <c r="BJ741" s="67" t="e">
        <f t="shared" si="5297"/>
        <v>#N/A</v>
      </c>
      <c r="BK741" s="67" t="e">
        <f t="shared" si="5298"/>
        <v>#N/A</v>
      </c>
      <c r="BL741" s="67" t="e">
        <f t="shared" si="5299"/>
        <v>#N/A</v>
      </c>
      <c r="BM741" s="67" t="e">
        <f t="shared" si="5300"/>
        <v>#N/A</v>
      </c>
      <c r="BN741" s="67" t="e">
        <f t="shared" si="5301"/>
        <v>#N/A</v>
      </c>
      <c r="BO741" s="67">
        <f t="shared" si="5302"/>
        <v>2857</v>
      </c>
      <c r="BP741" s="67">
        <f t="shared" si="5303"/>
        <v>2857</v>
      </c>
      <c r="BQ741" s="67">
        <f t="shared" si="5304"/>
        <v>3862</v>
      </c>
      <c r="BR741" s="67">
        <f t="shared" si="5305"/>
        <v>3862</v>
      </c>
      <c r="BS741" s="67" t="e">
        <f t="shared" si="5306"/>
        <v>#N/A</v>
      </c>
      <c r="BT741" s="67" t="e">
        <f t="shared" si="5307"/>
        <v>#N/A</v>
      </c>
      <c r="BU741" s="67" t="e">
        <f t="shared" si="5308"/>
        <v>#N/A</v>
      </c>
      <c r="BV741" s="67" t="e">
        <f t="shared" si="5309"/>
        <v>#N/A</v>
      </c>
      <c r="BW741" s="67" t="e">
        <f t="shared" si="5310"/>
        <v>#N/A</v>
      </c>
      <c r="BX741" s="67" t="e">
        <f t="shared" si="5311"/>
        <v>#N/A</v>
      </c>
      <c r="BY741" s="67" t="e">
        <f t="shared" si="5312"/>
        <v>#N/A</v>
      </c>
      <c r="BZ741" s="67" t="e">
        <f t="shared" si="5313"/>
        <v>#N/A</v>
      </c>
      <c r="CA741" s="67" t="e">
        <f t="shared" si="5314"/>
        <v>#N/A</v>
      </c>
      <c r="CB741" s="67" t="e">
        <f t="shared" si="5315"/>
        <v>#N/A</v>
      </c>
      <c r="CC741" s="67" t="e">
        <f t="shared" si="5316"/>
        <v>#N/A</v>
      </c>
      <c r="CD741" s="67" t="e">
        <f t="shared" si="5317"/>
        <v>#N/A</v>
      </c>
      <c r="CE741" s="67" t="e">
        <f t="shared" si="5318"/>
        <v>#N/A</v>
      </c>
      <c r="CF741" s="67" t="e">
        <f t="shared" si="5319"/>
        <v>#N/A</v>
      </c>
      <c r="CG741" s="67" t="e">
        <f t="shared" si="5320"/>
        <v>#N/A</v>
      </c>
      <c r="CH741" s="67" t="e">
        <f t="shared" si="5321"/>
        <v>#N/A</v>
      </c>
      <c r="CI741" s="67" t="e">
        <f t="shared" si="5322"/>
        <v>#N/A</v>
      </c>
      <c r="CJ741" s="67" t="e">
        <f t="shared" si="5323"/>
        <v>#N/A</v>
      </c>
      <c r="CK741" s="67" t="e">
        <f t="shared" si="5324"/>
        <v>#N/A</v>
      </c>
      <c r="CL741" s="68" t="e">
        <f t="shared" si="5325"/>
        <v>#N/A</v>
      </c>
    </row>
    <row r="742" spans="2:90" hidden="1" x14ac:dyDescent="0.4">
      <c r="B742" t="str">
        <f t="shared" si="5246"/>
        <v>2016近畿電力(株)</v>
      </c>
      <c r="C742" t="str">
        <f t="shared" si="5247"/>
        <v>2016近畿電力(株)</v>
      </c>
      <c r="D742">
        <v>2016</v>
      </c>
      <c r="E742">
        <v>2017</v>
      </c>
      <c r="G742" s="36" t="s">
        <v>237</v>
      </c>
      <c r="H742">
        <v>3.5799999999999997E-4</v>
      </c>
      <c r="J742">
        <v>5.3899999999999998E-4</v>
      </c>
      <c r="L742" s="60" t="s">
        <v>2443</v>
      </c>
      <c r="M742" s="61">
        <v>2016</v>
      </c>
      <c r="N742" s="62" t="s">
        <v>414</v>
      </c>
      <c r="P742" s="60" t="s">
        <v>846</v>
      </c>
      <c r="Q742" s="61" t="e">
        <f t="shared" si="5254"/>
        <v>#N/A</v>
      </c>
      <c r="R742" s="61" t="e">
        <f t="shared" si="5255"/>
        <v>#N/A</v>
      </c>
      <c r="S742" s="61" t="e">
        <f t="shared" si="5256"/>
        <v>#N/A</v>
      </c>
      <c r="T742" s="61" t="e">
        <f t="shared" si="5257"/>
        <v>#N/A</v>
      </c>
      <c r="U742" s="61" t="e">
        <f t="shared" si="5258"/>
        <v>#N/A</v>
      </c>
      <c r="V742" s="61" t="e">
        <f t="shared" si="5259"/>
        <v>#N/A</v>
      </c>
      <c r="W742" s="61" t="e">
        <f t="shared" si="5260"/>
        <v>#N/A</v>
      </c>
      <c r="X742" s="61" t="e">
        <f t="shared" si="5261"/>
        <v>#N/A</v>
      </c>
      <c r="Y742" s="61" t="e">
        <f t="shared" si="5262"/>
        <v>#N/A</v>
      </c>
      <c r="Z742" s="61" t="e">
        <f t="shared" si="5263"/>
        <v>#N/A</v>
      </c>
      <c r="AA742" s="61" t="e">
        <f t="shared" si="5264"/>
        <v>#N/A</v>
      </c>
      <c r="AB742" s="61" t="e">
        <f t="shared" si="5265"/>
        <v>#N/A</v>
      </c>
      <c r="AC742" s="61">
        <f t="shared" si="5266"/>
        <v>2302</v>
      </c>
      <c r="AD742" s="61">
        <f t="shared" si="5267"/>
        <v>2302</v>
      </c>
      <c r="AE742" s="61" t="e">
        <f t="shared" si="5268"/>
        <v>#N/A</v>
      </c>
      <c r="AF742" s="61" t="e">
        <f t="shared" si="5269"/>
        <v>#N/A</v>
      </c>
      <c r="AG742" s="61" t="e">
        <f t="shared" si="5270"/>
        <v>#N/A</v>
      </c>
      <c r="AH742" s="61" t="e">
        <f t="shared" si="5271"/>
        <v>#N/A</v>
      </c>
      <c r="AI742" s="61" t="e">
        <f t="shared" si="5519"/>
        <v>#N/A</v>
      </c>
      <c r="AJ742" s="61" t="e">
        <f t="shared" ref="AJ742" si="5532">AI742+COUNTIF($L:$L,AI$2&amp;$P742)-1</f>
        <v>#N/A</v>
      </c>
      <c r="AK742" s="61" t="e">
        <f t="shared" si="5521"/>
        <v>#N/A</v>
      </c>
      <c r="AL742" s="61" t="e">
        <f t="shared" ref="AL742" si="5533">AK742+COUNTIF($L:$L,AK$2&amp;$P742)-1</f>
        <v>#N/A</v>
      </c>
      <c r="AM742" s="61" t="e">
        <f t="shared" si="5523"/>
        <v>#N/A</v>
      </c>
      <c r="AN742" s="61" t="e">
        <f t="shared" ref="AN742" si="5534">AM742+COUNTIF($L:$L,AM$2&amp;$P742)-1</f>
        <v>#N/A</v>
      </c>
      <c r="AO742" s="61" t="e">
        <f t="shared" si="5525"/>
        <v>#N/A</v>
      </c>
      <c r="AP742" s="61" t="e">
        <f t="shared" ref="AP742" si="5535">AO742+COUNTIF($L:$L,AO$2&amp;$P742)-1</f>
        <v>#N/A</v>
      </c>
      <c r="AQ742" s="61" t="e">
        <f t="shared" si="5527"/>
        <v>#N/A</v>
      </c>
      <c r="AR742" s="61" t="e">
        <f t="shared" ref="AR742" si="5536">AQ742+COUNTIF($L:$L,AQ$2&amp;$P742)-1</f>
        <v>#N/A</v>
      </c>
      <c r="AS742" s="61" t="e">
        <f t="shared" si="5529"/>
        <v>#N/A</v>
      </c>
      <c r="AT742" s="61" t="e">
        <f t="shared" ref="AT742" si="5537">AS742+COUNTIF($L:$L,AS$2&amp;$P742)-1</f>
        <v>#N/A</v>
      </c>
      <c r="AU742" s="61" t="e">
        <f t="shared" si="5531"/>
        <v>#N/A</v>
      </c>
      <c r="AV742" s="61" t="e">
        <f t="shared" si="5285"/>
        <v>#N/A</v>
      </c>
      <c r="AW742" s="61" t="e">
        <f t="shared" si="5286"/>
        <v>#N/A</v>
      </c>
      <c r="AX742" s="61" t="e">
        <f t="shared" si="5287"/>
        <v>#N/A</v>
      </c>
      <c r="AY742" s="61" t="e">
        <f t="shared" si="5288"/>
        <v>#N/A</v>
      </c>
      <c r="AZ742" s="62" t="e">
        <f t="shared" si="5289"/>
        <v>#N/A</v>
      </c>
      <c r="BB742" s="69" t="s">
        <v>846</v>
      </c>
      <c r="BC742" s="70" t="e">
        <f t="shared" si="5290"/>
        <v>#N/A</v>
      </c>
      <c r="BD742" s="70" t="e">
        <f t="shared" si="5291"/>
        <v>#N/A</v>
      </c>
      <c r="BE742" s="70" t="e">
        <f t="shared" si="5292"/>
        <v>#N/A</v>
      </c>
      <c r="BF742" s="70" t="e">
        <f t="shared" si="5293"/>
        <v>#N/A</v>
      </c>
      <c r="BG742" s="70" t="e">
        <f t="shared" si="5294"/>
        <v>#N/A</v>
      </c>
      <c r="BH742" s="70" t="e">
        <f t="shared" si="5295"/>
        <v>#N/A</v>
      </c>
      <c r="BI742" s="70" t="e">
        <f t="shared" si="5296"/>
        <v>#N/A</v>
      </c>
      <c r="BJ742" s="70" t="e">
        <f t="shared" si="5297"/>
        <v>#N/A</v>
      </c>
      <c r="BK742" s="70" t="e">
        <f t="shared" si="5298"/>
        <v>#N/A</v>
      </c>
      <c r="BL742" s="70" t="e">
        <f t="shared" si="5299"/>
        <v>#N/A</v>
      </c>
      <c r="BM742" s="70" t="e">
        <f t="shared" si="5300"/>
        <v>#N/A</v>
      </c>
      <c r="BN742" s="70" t="e">
        <f t="shared" si="5301"/>
        <v>#N/A</v>
      </c>
      <c r="BO742" s="70">
        <f t="shared" si="5302"/>
        <v>2875</v>
      </c>
      <c r="BP742" s="70">
        <f t="shared" si="5303"/>
        <v>2875</v>
      </c>
      <c r="BQ742" s="70" t="e">
        <f t="shared" si="5304"/>
        <v>#N/A</v>
      </c>
      <c r="BR742" s="70" t="e">
        <f t="shared" si="5305"/>
        <v>#N/A</v>
      </c>
      <c r="BS742" s="70" t="e">
        <f t="shared" si="5306"/>
        <v>#N/A</v>
      </c>
      <c r="BT742" s="70" t="e">
        <f t="shared" si="5307"/>
        <v>#N/A</v>
      </c>
      <c r="BU742" s="70" t="e">
        <f t="shared" si="5308"/>
        <v>#N/A</v>
      </c>
      <c r="BV742" s="70" t="e">
        <f t="shared" si="5309"/>
        <v>#N/A</v>
      </c>
      <c r="BW742" s="70" t="e">
        <f t="shared" si="5310"/>
        <v>#N/A</v>
      </c>
      <c r="BX742" s="70" t="e">
        <f t="shared" si="5311"/>
        <v>#N/A</v>
      </c>
      <c r="BY742" s="70" t="e">
        <f t="shared" si="5312"/>
        <v>#N/A</v>
      </c>
      <c r="BZ742" s="70" t="e">
        <f t="shared" si="5313"/>
        <v>#N/A</v>
      </c>
      <c r="CA742" s="70" t="e">
        <f t="shared" si="5314"/>
        <v>#N/A</v>
      </c>
      <c r="CB742" s="70" t="e">
        <f t="shared" si="5315"/>
        <v>#N/A</v>
      </c>
      <c r="CC742" s="70" t="e">
        <f t="shared" si="5316"/>
        <v>#N/A</v>
      </c>
      <c r="CD742" s="70" t="e">
        <f t="shared" si="5317"/>
        <v>#N/A</v>
      </c>
      <c r="CE742" s="70" t="e">
        <f t="shared" si="5318"/>
        <v>#N/A</v>
      </c>
      <c r="CF742" s="70" t="e">
        <f t="shared" si="5319"/>
        <v>#N/A</v>
      </c>
      <c r="CG742" s="70" t="e">
        <f t="shared" si="5320"/>
        <v>#N/A</v>
      </c>
      <c r="CH742" s="70" t="e">
        <f t="shared" si="5321"/>
        <v>#N/A</v>
      </c>
      <c r="CI742" s="70" t="e">
        <f t="shared" si="5322"/>
        <v>#N/A</v>
      </c>
      <c r="CJ742" s="70" t="e">
        <f t="shared" si="5323"/>
        <v>#N/A</v>
      </c>
      <c r="CK742" s="70" t="e">
        <f t="shared" si="5324"/>
        <v>#N/A</v>
      </c>
      <c r="CL742" s="71" t="e">
        <f t="shared" si="5325"/>
        <v>#N/A</v>
      </c>
    </row>
    <row r="743" spans="2:90" hidden="1" x14ac:dyDescent="0.4">
      <c r="B743" t="str">
        <f t="shared" si="5246"/>
        <v>2016新電力おおいた(株)</v>
      </c>
      <c r="C743" t="str">
        <f t="shared" si="5247"/>
        <v>2016新電力おおいた(株)</v>
      </c>
      <c r="D743">
        <v>2016</v>
      </c>
      <c r="E743">
        <v>2017</v>
      </c>
      <c r="G743" s="36" t="s">
        <v>248</v>
      </c>
      <c r="H743">
        <v>6.9499999999999998E-4</v>
      </c>
      <c r="J743">
        <v>5.6400000000000005E-4</v>
      </c>
      <c r="L743" s="57" t="s">
        <v>2444</v>
      </c>
      <c r="M743" s="58">
        <v>2016</v>
      </c>
      <c r="N743" s="59" t="s">
        <v>415</v>
      </c>
      <c r="P743" s="57" t="s">
        <v>847</v>
      </c>
      <c r="Q743" s="58" t="e">
        <f t="shared" si="5254"/>
        <v>#N/A</v>
      </c>
      <c r="R743" s="58" t="e">
        <f t="shared" si="5255"/>
        <v>#N/A</v>
      </c>
      <c r="S743" s="58" t="e">
        <f t="shared" si="5256"/>
        <v>#N/A</v>
      </c>
      <c r="T743" s="58" t="e">
        <f t="shared" si="5257"/>
        <v>#N/A</v>
      </c>
      <c r="U743" s="58" t="e">
        <f t="shared" si="5258"/>
        <v>#N/A</v>
      </c>
      <c r="V743" s="58" t="e">
        <f t="shared" si="5259"/>
        <v>#N/A</v>
      </c>
      <c r="W743" s="58" t="e">
        <f t="shared" si="5260"/>
        <v>#N/A</v>
      </c>
      <c r="X743" s="58" t="e">
        <f t="shared" si="5261"/>
        <v>#N/A</v>
      </c>
      <c r="Y743" s="58" t="e">
        <f t="shared" si="5262"/>
        <v>#N/A</v>
      </c>
      <c r="Z743" s="58" t="e">
        <f t="shared" si="5263"/>
        <v>#N/A</v>
      </c>
      <c r="AA743" s="58" t="e">
        <f t="shared" si="5264"/>
        <v>#N/A</v>
      </c>
      <c r="AB743" s="58" t="e">
        <f t="shared" si="5265"/>
        <v>#N/A</v>
      </c>
      <c r="AC743" s="58">
        <f t="shared" si="5266"/>
        <v>2303</v>
      </c>
      <c r="AD743" s="58">
        <f t="shared" si="5267"/>
        <v>2303</v>
      </c>
      <c r="AE743" s="58">
        <f t="shared" si="5268"/>
        <v>2843</v>
      </c>
      <c r="AF743" s="58">
        <f t="shared" si="5269"/>
        <v>2843</v>
      </c>
      <c r="AG743" s="58" t="e">
        <f t="shared" si="5270"/>
        <v>#N/A</v>
      </c>
      <c r="AH743" s="58" t="e">
        <f t="shared" si="5271"/>
        <v>#N/A</v>
      </c>
      <c r="AI743" s="58" t="e">
        <f t="shared" si="5519"/>
        <v>#N/A</v>
      </c>
      <c r="AJ743" s="58" t="e">
        <f t="shared" ref="AJ743" si="5538">AI743+COUNTIF($L:$L,AI$2&amp;$P743)-1</f>
        <v>#N/A</v>
      </c>
      <c r="AK743" s="58" t="e">
        <f t="shared" si="5521"/>
        <v>#N/A</v>
      </c>
      <c r="AL743" s="58" t="e">
        <f t="shared" ref="AL743" si="5539">AK743+COUNTIF($L:$L,AK$2&amp;$P743)-1</f>
        <v>#N/A</v>
      </c>
      <c r="AM743" s="58" t="e">
        <f t="shared" si="5523"/>
        <v>#N/A</v>
      </c>
      <c r="AN743" s="58" t="e">
        <f t="shared" ref="AN743" si="5540">AM743+COUNTIF($L:$L,AM$2&amp;$P743)-1</f>
        <v>#N/A</v>
      </c>
      <c r="AO743" s="58" t="e">
        <f t="shared" si="5525"/>
        <v>#N/A</v>
      </c>
      <c r="AP743" s="58" t="e">
        <f t="shared" ref="AP743" si="5541">AO743+COUNTIF($L:$L,AO$2&amp;$P743)-1</f>
        <v>#N/A</v>
      </c>
      <c r="AQ743" s="58" t="e">
        <f t="shared" si="5527"/>
        <v>#N/A</v>
      </c>
      <c r="AR743" s="58" t="e">
        <f t="shared" ref="AR743" si="5542">AQ743+COUNTIF($L:$L,AQ$2&amp;$P743)-1</f>
        <v>#N/A</v>
      </c>
      <c r="AS743" s="58" t="e">
        <f t="shared" si="5529"/>
        <v>#N/A</v>
      </c>
      <c r="AT743" s="58" t="e">
        <f t="shared" ref="AT743" si="5543">AS743+COUNTIF($L:$L,AS$2&amp;$P743)-1</f>
        <v>#N/A</v>
      </c>
      <c r="AU743" s="58" t="e">
        <f t="shared" si="5531"/>
        <v>#N/A</v>
      </c>
      <c r="AV743" s="58" t="e">
        <f t="shared" si="5285"/>
        <v>#N/A</v>
      </c>
      <c r="AW743" s="58" t="e">
        <f t="shared" si="5286"/>
        <v>#N/A</v>
      </c>
      <c r="AX743" s="58" t="e">
        <f t="shared" si="5287"/>
        <v>#N/A</v>
      </c>
      <c r="AY743" s="58" t="e">
        <f t="shared" si="5288"/>
        <v>#N/A</v>
      </c>
      <c r="AZ743" s="59" t="e">
        <f t="shared" si="5289"/>
        <v>#N/A</v>
      </c>
      <c r="BB743" s="66" t="s">
        <v>847</v>
      </c>
      <c r="BC743" s="67" t="e">
        <f t="shared" si="5290"/>
        <v>#N/A</v>
      </c>
      <c r="BD743" s="67" t="e">
        <f t="shared" si="5291"/>
        <v>#N/A</v>
      </c>
      <c r="BE743" s="67" t="e">
        <f t="shared" si="5292"/>
        <v>#N/A</v>
      </c>
      <c r="BF743" s="67" t="e">
        <f t="shared" si="5293"/>
        <v>#N/A</v>
      </c>
      <c r="BG743" s="67" t="e">
        <f t="shared" si="5294"/>
        <v>#N/A</v>
      </c>
      <c r="BH743" s="67" t="e">
        <f t="shared" si="5295"/>
        <v>#N/A</v>
      </c>
      <c r="BI743" s="67" t="e">
        <f t="shared" si="5296"/>
        <v>#N/A</v>
      </c>
      <c r="BJ743" s="67" t="e">
        <f t="shared" si="5297"/>
        <v>#N/A</v>
      </c>
      <c r="BK743" s="67" t="e">
        <f t="shared" si="5298"/>
        <v>#N/A</v>
      </c>
      <c r="BL743" s="67" t="e">
        <f t="shared" si="5299"/>
        <v>#N/A</v>
      </c>
      <c r="BM743" s="67" t="e">
        <f t="shared" si="5300"/>
        <v>#N/A</v>
      </c>
      <c r="BN743" s="67" t="e">
        <f t="shared" si="5301"/>
        <v>#N/A</v>
      </c>
      <c r="BO743" s="67">
        <f t="shared" si="5302"/>
        <v>2876</v>
      </c>
      <c r="BP743" s="67">
        <f t="shared" si="5303"/>
        <v>2876</v>
      </c>
      <c r="BQ743" s="67">
        <f t="shared" si="5304"/>
        <v>3890</v>
      </c>
      <c r="BR743" s="67">
        <f t="shared" si="5305"/>
        <v>3890</v>
      </c>
      <c r="BS743" s="67" t="e">
        <f t="shared" si="5306"/>
        <v>#N/A</v>
      </c>
      <c r="BT743" s="67" t="e">
        <f t="shared" si="5307"/>
        <v>#N/A</v>
      </c>
      <c r="BU743" s="67" t="e">
        <f t="shared" si="5308"/>
        <v>#N/A</v>
      </c>
      <c r="BV743" s="67" t="e">
        <f t="shared" si="5309"/>
        <v>#N/A</v>
      </c>
      <c r="BW743" s="67" t="e">
        <f t="shared" si="5310"/>
        <v>#N/A</v>
      </c>
      <c r="BX743" s="67" t="e">
        <f t="shared" si="5311"/>
        <v>#N/A</v>
      </c>
      <c r="BY743" s="67" t="e">
        <f t="shared" si="5312"/>
        <v>#N/A</v>
      </c>
      <c r="BZ743" s="67" t="e">
        <f t="shared" si="5313"/>
        <v>#N/A</v>
      </c>
      <c r="CA743" s="67" t="e">
        <f t="shared" si="5314"/>
        <v>#N/A</v>
      </c>
      <c r="CB743" s="67" t="e">
        <f t="shared" si="5315"/>
        <v>#N/A</v>
      </c>
      <c r="CC743" s="67" t="e">
        <f t="shared" si="5316"/>
        <v>#N/A</v>
      </c>
      <c r="CD743" s="67" t="e">
        <f t="shared" si="5317"/>
        <v>#N/A</v>
      </c>
      <c r="CE743" s="67" t="e">
        <f t="shared" si="5318"/>
        <v>#N/A</v>
      </c>
      <c r="CF743" s="67" t="e">
        <f t="shared" si="5319"/>
        <v>#N/A</v>
      </c>
      <c r="CG743" s="67" t="e">
        <f t="shared" si="5320"/>
        <v>#N/A</v>
      </c>
      <c r="CH743" s="67" t="e">
        <f t="shared" si="5321"/>
        <v>#N/A</v>
      </c>
      <c r="CI743" s="67" t="e">
        <f t="shared" si="5322"/>
        <v>#N/A</v>
      </c>
      <c r="CJ743" s="67" t="e">
        <f t="shared" si="5323"/>
        <v>#N/A</v>
      </c>
      <c r="CK743" s="67" t="e">
        <f t="shared" si="5324"/>
        <v>#N/A</v>
      </c>
      <c r="CL743" s="68" t="e">
        <f t="shared" si="5325"/>
        <v>#N/A</v>
      </c>
    </row>
    <row r="744" spans="2:90" hidden="1" x14ac:dyDescent="0.4">
      <c r="B744" t="str">
        <f t="shared" si="5246"/>
        <v>2016(株)日本セレモニー</v>
      </c>
      <c r="C744" t="str">
        <f t="shared" si="5247"/>
        <v>2016(株)日本セレモニー</v>
      </c>
      <c r="D744">
        <v>2016</v>
      </c>
      <c r="E744">
        <v>2017</v>
      </c>
      <c r="G744" s="36" t="s">
        <v>224</v>
      </c>
      <c r="H744">
        <v>6.1700000000000004E-4</v>
      </c>
      <c r="J744">
        <v>7.0100000000000002E-4</v>
      </c>
      <c r="L744" s="60" t="s">
        <v>2445</v>
      </c>
      <c r="M744" s="61">
        <v>2016</v>
      </c>
      <c r="N744" s="62" t="s">
        <v>485</v>
      </c>
      <c r="P744" s="60" t="s">
        <v>848</v>
      </c>
      <c r="Q744" s="61" t="e">
        <f t="shared" si="5254"/>
        <v>#N/A</v>
      </c>
      <c r="R744" s="61" t="e">
        <f t="shared" si="5255"/>
        <v>#N/A</v>
      </c>
      <c r="S744" s="61" t="e">
        <f t="shared" si="5256"/>
        <v>#N/A</v>
      </c>
      <c r="T744" s="61" t="e">
        <f t="shared" si="5257"/>
        <v>#N/A</v>
      </c>
      <c r="U744" s="61" t="e">
        <f t="shared" si="5258"/>
        <v>#N/A</v>
      </c>
      <c r="V744" s="61" t="e">
        <f t="shared" si="5259"/>
        <v>#N/A</v>
      </c>
      <c r="W744" s="61" t="e">
        <f t="shared" si="5260"/>
        <v>#N/A</v>
      </c>
      <c r="X744" s="61" t="e">
        <f t="shared" si="5261"/>
        <v>#N/A</v>
      </c>
      <c r="Y744" s="61" t="e">
        <f t="shared" si="5262"/>
        <v>#N/A</v>
      </c>
      <c r="Z744" s="61" t="e">
        <f t="shared" si="5263"/>
        <v>#N/A</v>
      </c>
      <c r="AA744" s="61" t="e">
        <f t="shared" si="5264"/>
        <v>#N/A</v>
      </c>
      <c r="AB744" s="61" t="e">
        <f t="shared" si="5265"/>
        <v>#N/A</v>
      </c>
      <c r="AC744" s="61">
        <f t="shared" si="5266"/>
        <v>2308</v>
      </c>
      <c r="AD744" s="61">
        <f t="shared" si="5267"/>
        <v>2308</v>
      </c>
      <c r="AE744" s="61">
        <f t="shared" si="5268"/>
        <v>2848</v>
      </c>
      <c r="AF744" s="61">
        <f t="shared" si="5269"/>
        <v>2848</v>
      </c>
      <c r="AG744" s="61" t="e">
        <f t="shared" si="5270"/>
        <v>#N/A</v>
      </c>
      <c r="AH744" s="61" t="e">
        <f t="shared" si="5271"/>
        <v>#N/A</v>
      </c>
      <c r="AI744" s="61" t="e">
        <f t="shared" si="5519"/>
        <v>#N/A</v>
      </c>
      <c r="AJ744" s="61" t="e">
        <f t="shared" ref="AJ744" si="5544">AI744+COUNTIF($L:$L,AI$2&amp;$P744)-1</f>
        <v>#N/A</v>
      </c>
      <c r="AK744" s="61" t="e">
        <f t="shared" si="5521"/>
        <v>#N/A</v>
      </c>
      <c r="AL744" s="61" t="e">
        <f t="shared" ref="AL744" si="5545">AK744+COUNTIF($L:$L,AK$2&amp;$P744)-1</f>
        <v>#N/A</v>
      </c>
      <c r="AM744" s="61" t="e">
        <f t="shared" si="5523"/>
        <v>#N/A</v>
      </c>
      <c r="AN744" s="61" t="e">
        <f t="shared" ref="AN744" si="5546">AM744+COUNTIF($L:$L,AM$2&amp;$P744)-1</f>
        <v>#N/A</v>
      </c>
      <c r="AO744" s="61" t="e">
        <f t="shared" si="5525"/>
        <v>#N/A</v>
      </c>
      <c r="AP744" s="61" t="e">
        <f t="shared" ref="AP744" si="5547">AO744+COUNTIF($L:$L,AO$2&amp;$P744)-1</f>
        <v>#N/A</v>
      </c>
      <c r="AQ744" s="61" t="e">
        <f t="shared" si="5527"/>
        <v>#N/A</v>
      </c>
      <c r="AR744" s="61" t="e">
        <f t="shared" ref="AR744" si="5548">AQ744+COUNTIF($L:$L,AQ$2&amp;$P744)-1</f>
        <v>#N/A</v>
      </c>
      <c r="AS744" s="61" t="e">
        <f t="shared" si="5529"/>
        <v>#N/A</v>
      </c>
      <c r="AT744" s="61" t="e">
        <f t="shared" ref="AT744" si="5549">AS744+COUNTIF($L:$L,AS$2&amp;$P744)-1</f>
        <v>#N/A</v>
      </c>
      <c r="AU744" s="61" t="e">
        <f t="shared" si="5531"/>
        <v>#N/A</v>
      </c>
      <c r="AV744" s="61" t="e">
        <f t="shared" si="5285"/>
        <v>#N/A</v>
      </c>
      <c r="AW744" s="61" t="e">
        <f t="shared" si="5286"/>
        <v>#N/A</v>
      </c>
      <c r="AX744" s="61" t="e">
        <f t="shared" si="5287"/>
        <v>#N/A</v>
      </c>
      <c r="AY744" s="61" t="e">
        <f t="shared" si="5288"/>
        <v>#N/A</v>
      </c>
      <c r="AZ744" s="62" t="e">
        <f t="shared" si="5289"/>
        <v>#N/A</v>
      </c>
      <c r="BB744" s="69" t="s">
        <v>848</v>
      </c>
      <c r="BC744" s="70" t="e">
        <f t="shared" si="5290"/>
        <v>#N/A</v>
      </c>
      <c r="BD744" s="70" t="e">
        <f t="shared" si="5291"/>
        <v>#N/A</v>
      </c>
      <c r="BE744" s="70" t="e">
        <f t="shared" si="5292"/>
        <v>#N/A</v>
      </c>
      <c r="BF744" s="70" t="e">
        <f t="shared" si="5293"/>
        <v>#N/A</v>
      </c>
      <c r="BG744" s="70" t="e">
        <f t="shared" si="5294"/>
        <v>#N/A</v>
      </c>
      <c r="BH744" s="70" t="e">
        <f t="shared" si="5295"/>
        <v>#N/A</v>
      </c>
      <c r="BI744" s="70" t="e">
        <f t="shared" si="5296"/>
        <v>#N/A</v>
      </c>
      <c r="BJ744" s="70" t="e">
        <f t="shared" si="5297"/>
        <v>#N/A</v>
      </c>
      <c r="BK744" s="70" t="e">
        <f t="shared" si="5298"/>
        <v>#N/A</v>
      </c>
      <c r="BL744" s="70" t="e">
        <f t="shared" si="5299"/>
        <v>#N/A</v>
      </c>
      <c r="BM744" s="70" t="e">
        <f t="shared" si="5300"/>
        <v>#N/A</v>
      </c>
      <c r="BN744" s="70" t="e">
        <f t="shared" si="5301"/>
        <v>#N/A</v>
      </c>
      <c r="BO744" s="70">
        <f t="shared" si="5302"/>
        <v>2881</v>
      </c>
      <c r="BP744" s="70">
        <f t="shared" si="5303"/>
        <v>2881</v>
      </c>
      <c r="BQ744" s="70">
        <f t="shared" si="5304"/>
        <v>3897</v>
      </c>
      <c r="BR744" s="70">
        <f t="shared" si="5305"/>
        <v>3897</v>
      </c>
      <c r="BS744" s="70" t="e">
        <f t="shared" si="5306"/>
        <v>#N/A</v>
      </c>
      <c r="BT744" s="70" t="e">
        <f t="shared" si="5307"/>
        <v>#N/A</v>
      </c>
      <c r="BU744" s="70" t="e">
        <f t="shared" si="5308"/>
        <v>#N/A</v>
      </c>
      <c r="BV744" s="70" t="e">
        <f t="shared" si="5309"/>
        <v>#N/A</v>
      </c>
      <c r="BW744" s="70" t="e">
        <f t="shared" si="5310"/>
        <v>#N/A</v>
      </c>
      <c r="BX744" s="70" t="e">
        <f t="shared" si="5311"/>
        <v>#N/A</v>
      </c>
      <c r="BY744" s="70" t="e">
        <f t="shared" si="5312"/>
        <v>#N/A</v>
      </c>
      <c r="BZ744" s="70" t="e">
        <f t="shared" si="5313"/>
        <v>#N/A</v>
      </c>
      <c r="CA744" s="70" t="e">
        <f t="shared" si="5314"/>
        <v>#N/A</v>
      </c>
      <c r="CB744" s="70" t="e">
        <f t="shared" si="5315"/>
        <v>#N/A</v>
      </c>
      <c r="CC744" s="70" t="e">
        <f t="shared" si="5316"/>
        <v>#N/A</v>
      </c>
      <c r="CD744" s="70" t="e">
        <f t="shared" si="5317"/>
        <v>#N/A</v>
      </c>
      <c r="CE744" s="70" t="e">
        <f t="shared" si="5318"/>
        <v>#N/A</v>
      </c>
      <c r="CF744" s="70" t="e">
        <f t="shared" si="5319"/>
        <v>#N/A</v>
      </c>
      <c r="CG744" s="70" t="e">
        <f t="shared" si="5320"/>
        <v>#N/A</v>
      </c>
      <c r="CH744" s="70" t="e">
        <f t="shared" si="5321"/>
        <v>#N/A</v>
      </c>
      <c r="CI744" s="70" t="e">
        <f t="shared" si="5322"/>
        <v>#N/A</v>
      </c>
      <c r="CJ744" s="70" t="e">
        <f t="shared" si="5323"/>
        <v>#N/A</v>
      </c>
      <c r="CK744" s="70" t="e">
        <f t="shared" si="5324"/>
        <v>#N/A</v>
      </c>
      <c r="CL744" s="71" t="e">
        <f t="shared" si="5325"/>
        <v>#N/A</v>
      </c>
    </row>
    <row r="745" spans="2:90" hidden="1" x14ac:dyDescent="0.4">
      <c r="B745" t="str">
        <f t="shared" si="5246"/>
        <v>2016(株)リレボ</v>
      </c>
      <c r="C745" t="str">
        <f t="shared" si="5247"/>
        <v>2016(株)リレボ</v>
      </c>
      <c r="D745">
        <v>2016</v>
      </c>
      <c r="E745">
        <v>2017</v>
      </c>
      <c r="G745" s="36" t="s">
        <v>234</v>
      </c>
      <c r="H745">
        <v>7.0500000000000001E-4</v>
      </c>
      <c r="J745">
        <v>5.8100000000000003E-4</v>
      </c>
      <c r="L745" s="57" t="s">
        <v>2446</v>
      </c>
      <c r="M745" s="58">
        <v>2016</v>
      </c>
      <c r="N745" s="59" t="s">
        <v>416</v>
      </c>
      <c r="P745" s="57" t="s">
        <v>849</v>
      </c>
      <c r="Q745" s="58" t="e">
        <f t="shared" si="5254"/>
        <v>#N/A</v>
      </c>
      <c r="R745" s="58" t="e">
        <f t="shared" si="5255"/>
        <v>#N/A</v>
      </c>
      <c r="S745" s="58" t="e">
        <f t="shared" si="5256"/>
        <v>#N/A</v>
      </c>
      <c r="T745" s="58" t="e">
        <f t="shared" si="5257"/>
        <v>#N/A</v>
      </c>
      <c r="U745" s="58" t="e">
        <f t="shared" si="5258"/>
        <v>#N/A</v>
      </c>
      <c r="V745" s="58" t="e">
        <f t="shared" si="5259"/>
        <v>#N/A</v>
      </c>
      <c r="W745" s="58" t="e">
        <f t="shared" si="5260"/>
        <v>#N/A</v>
      </c>
      <c r="X745" s="58" t="e">
        <f t="shared" si="5261"/>
        <v>#N/A</v>
      </c>
      <c r="Y745" s="58" t="e">
        <f t="shared" si="5262"/>
        <v>#N/A</v>
      </c>
      <c r="Z745" s="58" t="e">
        <f t="shared" si="5263"/>
        <v>#N/A</v>
      </c>
      <c r="AA745" s="58" t="e">
        <f t="shared" si="5264"/>
        <v>#N/A</v>
      </c>
      <c r="AB745" s="58" t="e">
        <f t="shared" si="5265"/>
        <v>#N/A</v>
      </c>
      <c r="AC745" s="58">
        <f t="shared" si="5266"/>
        <v>2309</v>
      </c>
      <c r="AD745" s="58">
        <f t="shared" si="5267"/>
        <v>2309</v>
      </c>
      <c r="AE745" s="58">
        <f t="shared" si="5268"/>
        <v>2849</v>
      </c>
      <c r="AF745" s="58">
        <f t="shared" si="5269"/>
        <v>2849</v>
      </c>
      <c r="AG745" s="58" t="e">
        <f t="shared" si="5270"/>
        <v>#N/A</v>
      </c>
      <c r="AH745" s="58" t="e">
        <f t="shared" si="5271"/>
        <v>#N/A</v>
      </c>
      <c r="AI745" s="58" t="e">
        <f t="shared" si="5519"/>
        <v>#N/A</v>
      </c>
      <c r="AJ745" s="58" t="e">
        <f t="shared" ref="AJ745" si="5550">AI745+COUNTIF($L:$L,AI$2&amp;$P745)-1</f>
        <v>#N/A</v>
      </c>
      <c r="AK745" s="58" t="e">
        <f t="shared" si="5521"/>
        <v>#N/A</v>
      </c>
      <c r="AL745" s="58" t="e">
        <f t="shared" ref="AL745" si="5551">AK745+COUNTIF($L:$L,AK$2&amp;$P745)-1</f>
        <v>#N/A</v>
      </c>
      <c r="AM745" s="58" t="e">
        <f t="shared" si="5523"/>
        <v>#N/A</v>
      </c>
      <c r="AN745" s="58" t="e">
        <f t="shared" ref="AN745" si="5552">AM745+COUNTIF($L:$L,AM$2&amp;$P745)-1</f>
        <v>#N/A</v>
      </c>
      <c r="AO745" s="58" t="e">
        <f t="shared" si="5525"/>
        <v>#N/A</v>
      </c>
      <c r="AP745" s="58" t="e">
        <f t="shared" ref="AP745" si="5553">AO745+COUNTIF($L:$L,AO$2&amp;$P745)-1</f>
        <v>#N/A</v>
      </c>
      <c r="AQ745" s="58" t="e">
        <f t="shared" si="5527"/>
        <v>#N/A</v>
      </c>
      <c r="AR745" s="58" t="e">
        <f t="shared" ref="AR745" si="5554">AQ745+COUNTIF($L:$L,AQ$2&amp;$P745)-1</f>
        <v>#N/A</v>
      </c>
      <c r="AS745" s="58" t="e">
        <f t="shared" si="5529"/>
        <v>#N/A</v>
      </c>
      <c r="AT745" s="58" t="e">
        <f t="shared" ref="AT745" si="5555">AS745+COUNTIF($L:$L,AS$2&amp;$P745)-1</f>
        <v>#N/A</v>
      </c>
      <c r="AU745" s="58" t="e">
        <f t="shared" si="5531"/>
        <v>#N/A</v>
      </c>
      <c r="AV745" s="58" t="e">
        <f t="shared" si="5285"/>
        <v>#N/A</v>
      </c>
      <c r="AW745" s="58" t="e">
        <f t="shared" si="5286"/>
        <v>#N/A</v>
      </c>
      <c r="AX745" s="58" t="e">
        <f t="shared" si="5287"/>
        <v>#N/A</v>
      </c>
      <c r="AY745" s="58" t="e">
        <f t="shared" si="5288"/>
        <v>#N/A</v>
      </c>
      <c r="AZ745" s="59" t="e">
        <f t="shared" si="5289"/>
        <v>#N/A</v>
      </c>
      <c r="BB745" s="66" t="s">
        <v>849</v>
      </c>
      <c r="BC745" s="67" t="e">
        <f t="shared" si="5290"/>
        <v>#N/A</v>
      </c>
      <c r="BD745" s="67" t="e">
        <f t="shared" si="5291"/>
        <v>#N/A</v>
      </c>
      <c r="BE745" s="67" t="e">
        <f t="shared" si="5292"/>
        <v>#N/A</v>
      </c>
      <c r="BF745" s="67" t="e">
        <f t="shared" si="5293"/>
        <v>#N/A</v>
      </c>
      <c r="BG745" s="67" t="e">
        <f t="shared" si="5294"/>
        <v>#N/A</v>
      </c>
      <c r="BH745" s="67" t="e">
        <f t="shared" si="5295"/>
        <v>#N/A</v>
      </c>
      <c r="BI745" s="67" t="e">
        <f t="shared" si="5296"/>
        <v>#N/A</v>
      </c>
      <c r="BJ745" s="67" t="e">
        <f t="shared" si="5297"/>
        <v>#N/A</v>
      </c>
      <c r="BK745" s="67" t="e">
        <f t="shared" si="5298"/>
        <v>#N/A</v>
      </c>
      <c r="BL745" s="67" t="e">
        <f t="shared" si="5299"/>
        <v>#N/A</v>
      </c>
      <c r="BM745" s="67" t="e">
        <f t="shared" si="5300"/>
        <v>#N/A</v>
      </c>
      <c r="BN745" s="67" t="e">
        <f t="shared" si="5301"/>
        <v>#N/A</v>
      </c>
      <c r="BO745" s="67">
        <f t="shared" si="5302"/>
        <v>2882</v>
      </c>
      <c r="BP745" s="67">
        <f t="shared" si="5303"/>
        <v>2882</v>
      </c>
      <c r="BQ745" s="67">
        <f t="shared" si="5304"/>
        <v>3898</v>
      </c>
      <c r="BR745" s="67">
        <f t="shared" si="5305"/>
        <v>3898</v>
      </c>
      <c r="BS745" s="67" t="e">
        <f t="shared" si="5306"/>
        <v>#N/A</v>
      </c>
      <c r="BT745" s="67" t="e">
        <f t="shared" si="5307"/>
        <v>#N/A</v>
      </c>
      <c r="BU745" s="67" t="e">
        <f t="shared" si="5308"/>
        <v>#N/A</v>
      </c>
      <c r="BV745" s="67" t="e">
        <f t="shared" si="5309"/>
        <v>#N/A</v>
      </c>
      <c r="BW745" s="67" t="e">
        <f t="shared" si="5310"/>
        <v>#N/A</v>
      </c>
      <c r="BX745" s="67" t="e">
        <f t="shared" si="5311"/>
        <v>#N/A</v>
      </c>
      <c r="BY745" s="67" t="e">
        <f t="shared" si="5312"/>
        <v>#N/A</v>
      </c>
      <c r="BZ745" s="67" t="e">
        <f t="shared" si="5313"/>
        <v>#N/A</v>
      </c>
      <c r="CA745" s="67" t="e">
        <f t="shared" si="5314"/>
        <v>#N/A</v>
      </c>
      <c r="CB745" s="67" t="e">
        <f t="shared" si="5315"/>
        <v>#N/A</v>
      </c>
      <c r="CC745" s="67" t="e">
        <f t="shared" si="5316"/>
        <v>#N/A</v>
      </c>
      <c r="CD745" s="67" t="e">
        <f t="shared" si="5317"/>
        <v>#N/A</v>
      </c>
      <c r="CE745" s="67" t="e">
        <f t="shared" si="5318"/>
        <v>#N/A</v>
      </c>
      <c r="CF745" s="67" t="e">
        <f t="shared" si="5319"/>
        <v>#N/A</v>
      </c>
      <c r="CG745" s="67" t="e">
        <f t="shared" si="5320"/>
        <v>#N/A</v>
      </c>
      <c r="CH745" s="67" t="e">
        <f t="shared" si="5321"/>
        <v>#N/A</v>
      </c>
      <c r="CI745" s="67" t="e">
        <f t="shared" si="5322"/>
        <v>#N/A</v>
      </c>
      <c r="CJ745" s="67" t="e">
        <f t="shared" si="5323"/>
        <v>#N/A</v>
      </c>
      <c r="CK745" s="67" t="e">
        <f t="shared" si="5324"/>
        <v>#N/A</v>
      </c>
      <c r="CL745" s="68" t="e">
        <f t="shared" si="5325"/>
        <v>#N/A</v>
      </c>
    </row>
    <row r="746" spans="2:90" hidden="1" x14ac:dyDescent="0.4">
      <c r="B746" t="str">
        <f t="shared" si="5246"/>
        <v>2016(株)池見石油店</v>
      </c>
      <c r="C746" t="str">
        <f t="shared" si="5247"/>
        <v>2016(株)池見石油店</v>
      </c>
      <c r="D746">
        <v>2016</v>
      </c>
      <c r="E746">
        <v>2017</v>
      </c>
      <c r="G746" s="36" t="s">
        <v>401</v>
      </c>
      <c r="H746">
        <v>5.4699999999999996E-4</v>
      </c>
      <c r="J746">
        <v>6.69E-4</v>
      </c>
      <c r="L746" s="60" t="s">
        <v>2447</v>
      </c>
      <c r="M746" s="61">
        <v>2016</v>
      </c>
      <c r="N746" s="62" t="s">
        <v>486</v>
      </c>
      <c r="P746" s="60" t="s">
        <v>850</v>
      </c>
      <c r="Q746" s="61" t="e">
        <f t="shared" si="5254"/>
        <v>#N/A</v>
      </c>
      <c r="R746" s="61" t="e">
        <f t="shared" si="5255"/>
        <v>#N/A</v>
      </c>
      <c r="S746" s="61" t="e">
        <f t="shared" si="5256"/>
        <v>#N/A</v>
      </c>
      <c r="T746" s="61" t="e">
        <f t="shared" si="5257"/>
        <v>#N/A</v>
      </c>
      <c r="U746" s="61" t="e">
        <f t="shared" si="5258"/>
        <v>#N/A</v>
      </c>
      <c r="V746" s="61" t="e">
        <f t="shared" si="5259"/>
        <v>#N/A</v>
      </c>
      <c r="W746" s="61" t="e">
        <f t="shared" si="5260"/>
        <v>#N/A</v>
      </c>
      <c r="X746" s="61" t="e">
        <f t="shared" si="5261"/>
        <v>#N/A</v>
      </c>
      <c r="Y746" s="61" t="e">
        <f t="shared" si="5262"/>
        <v>#N/A</v>
      </c>
      <c r="Z746" s="61" t="e">
        <f t="shared" si="5263"/>
        <v>#N/A</v>
      </c>
      <c r="AA746" s="61" t="e">
        <f t="shared" si="5264"/>
        <v>#N/A</v>
      </c>
      <c r="AB746" s="61" t="e">
        <f t="shared" si="5265"/>
        <v>#N/A</v>
      </c>
      <c r="AC746" s="61">
        <f t="shared" si="5266"/>
        <v>2314</v>
      </c>
      <c r="AD746" s="61">
        <f t="shared" si="5267"/>
        <v>2314</v>
      </c>
      <c r="AE746" s="61">
        <f t="shared" si="5268"/>
        <v>2854</v>
      </c>
      <c r="AF746" s="61">
        <f t="shared" si="5269"/>
        <v>2854</v>
      </c>
      <c r="AG746" s="61" t="e">
        <f t="shared" si="5270"/>
        <v>#N/A</v>
      </c>
      <c r="AH746" s="61" t="e">
        <f t="shared" si="5271"/>
        <v>#N/A</v>
      </c>
      <c r="AI746" s="61" t="e">
        <f t="shared" si="5519"/>
        <v>#N/A</v>
      </c>
      <c r="AJ746" s="61" t="e">
        <f t="shared" ref="AJ746" si="5556">AI746+COUNTIF($L:$L,AI$2&amp;$P746)-1</f>
        <v>#N/A</v>
      </c>
      <c r="AK746" s="61" t="e">
        <f t="shared" si="5521"/>
        <v>#N/A</v>
      </c>
      <c r="AL746" s="61" t="e">
        <f t="shared" ref="AL746" si="5557">AK746+COUNTIF($L:$L,AK$2&amp;$P746)-1</f>
        <v>#N/A</v>
      </c>
      <c r="AM746" s="61" t="e">
        <f t="shared" si="5523"/>
        <v>#N/A</v>
      </c>
      <c r="AN746" s="61" t="e">
        <f t="shared" ref="AN746" si="5558">AM746+COUNTIF($L:$L,AM$2&amp;$P746)-1</f>
        <v>#N/A</v>
      </c>
      <c r="AO746" s="61" t="e">
        <f t="shared" si="5525"/>
        <v>#N/A</v>
      </c>
      <c r="AP746" s="61" t="e">
        <f t="shared" ref="AP746" si="5559">AO746+COUNTIF($L:$L,AO$2&amp;$P746)-1</f>
        <v>#N/A</v>
      </c>
      <c r="AQ746" s="61" t="e">
        <f t="shared" si="5527"/>
        <v>#N/A</v>
      </c>
      <c r="AR746" s="61" t="e">
        <f t="shared" ref="AR746" si="5560">AQ746+COUNTIF($L:$L,AQ$2&amp;$P746)-1</f>
        <v>#N/A</v>
      </c>
      <c r="AS746" s="61" t="e">
        <f t="shared" si="5529"/>
        <v>#N/A</v>
      </c>
      <c r="AT746" s="61" t="e">
        <f t="shared" ref="AT746" si="5561">AS746+COUNTIF($L:$L,AS$2&amp;$P746)-1</f>
        <v>#N/A</v>
      </c>
      <c r="AU746" s="61" t="e">
        <f t="shared" si="5531"/>
        <v>#N/A</v>
      </c>
      <c r="AV746" s="61" t="e">
        <f t="shared" si="5285"/>
        <v>#N/A</v>
      </c>
      <c r="AW746" s="61" t="e">
        <f t="shared" si="5286"/>
        <v>#N/A</v>
      </c>
      <c r="AX746" s="61" t="e">
        <f t="shared" si="5287"/>
        <v>#N/A</v>
      </c>
      <c r="AY746" s="61" t="e">
        <f t="shared" si="5288"/>
        <v>#N/A</v>
      </c>
      <c r="AZ746" s="62" t="e">
        <f t="shared" si="5289"/>
        <v>#N/A</v>
      </c>
      <c r="BB746" s="69" t="s">
        <v>850</v>
      </c>
      <c r="BC746" s="70" t="e">
        <f t="shared" si="5290"/>
        <v>#N/A</v>
      </c>
      <c r="BD746" s="70" t="e">
        <f t="shared" si="5291"/>
        <v>#N/A</v>
      </c>
      <c r="BE746" s="70" t="e">
        <f t="shared" si="5292"/>
        <v>#N/A</v>
      </c>
      <c r="BF746" s="70" t="e">
        <f t="shared" si="5293"/>
        <v>#N/A</v>
      </c>
      <c r="BG746" s="70" t="e">
        <f t="shared" si="5294"/>
        <v>#N/A</v>
      </c>
      <c r="BH746" s="70" t="e">
        <f t="shared" si="5295"/>
        <v>#N/A</v>
      </c>
      <c r="BI746" s="70" t="e">
        <f t="shared" si="5296"/>
        <v>#N/A</v>
      </c>
      <c r="BJ746" s="70" t="e">
        <f t="shared" si="5297"/>
        <v>#N/A</v>
      </c>
      <c r="BK746" s="70" t="e">
        <f t="shared" si="5298"/>
        <v>#N/A</v>
      </c>
      <c r="BL746" s="70" t="e">
        <f t="shared" si="5299"/>
        <v>#N/A</v>
      </c>
      <c r="BM746" s="70" t="e">
        <f t="shared" si="5300"/>
        <v>#N/A</v>
      </c>
      <c r="BN746" s="70" t="e">
        <f t="shared" si="5301"/>
        <v>#N/A</v>
      </c>
      <c r="BO746" s="70">
        <f t="shared" si="5302"/>
        <v>2887</v>
      </c>
      <c r="BP746" s="70">
        <f t="shared" si="5303"/>
        <v>2887</v>
      </c>
      <c r="BQ746" s="70">
        <f t="shared" si="5304"/>
        <v>3903</v>
      </c>
      <c r="BR746" s="70">
        <f t="shared" si="5305"/>
        <v>3903</v>
      </c>
      <c r="BS746" s="70" t="e">
        <f t="shared" si="5306"/>
        <v>#N/A</v>
      </c>
      <c r="BT746" s="70" t="e">
        <f t="shared" si="5307"/>
        <v>#N/A</v>
      </c>
      <c r="BU746" s="70" t="e">
        <f t="shared" si="5308"/>
        <v>#N/A</v>
      </c>
      <c r="BV746" s="70" t="e">
        <f t="shared" si="5309"/>
        <v>#N/A</v>
      </c>
      <c r="BW746" s="70" t="e">
        <f t="shared" si="5310"/>
        <v>#N/A</v>
      </c>
      <c r="BX746" s="70" t="e">
        <f t="shared" si="5311"/>
        <v>#N/A</v>
      </c>
      <c r="BY746" s="70" t="e">
        <f t="shared" si="5312"/>
        <v>#N/A</v>
      </c>
      <c r="BZ746" s="70" t="e">
        <f t="shared" si="5313"/>
        <v>#N/A</v>
      </c>
      <c r="CA746" s="70" t="e">
        <f t="shared" si="5314"/>
        <v>#N/A</v>
      </c>
      <c r="CB746" s="70" t="e">
        <f t="shared" si="5315"/>
        <v>#N/A</v>
      </c>
      <c r="CC746" s="70" t="e">
        <f t="shared" si="5316"/>
        <v>#N/A</v>
      </c>
      <c r="CD746" s="70" t="e">
        <f t="shared" si="5317"/>
        <v>#N/A</v>
      </c>
      <c r="CE746" s="70" t="e">
        <f t="shared" si="5318"/>
        <v>#N/A</v>
      </c>
      <c r="CF746" s="70" t="e">
        <f t="shared" si="5319"/>
        <v>#N/A</v>
      </c>
      <c r="CG746" s="70" t="e">
        <f t="shared" si="5320"/>
        <v>#N/A</v>
      </c>
      <c r="CH746" s="70" t="e">
        <f t="shared" si="5321"/>
        <v>#N/A</v>
      </c>
      <c r="CI746" s="70" t="e">
        <f t="shared" si="5322"/>
        <v>#N/A</v>
      </c>
      <c r="CJ746" s="70" t="e">
        <f t="shared" si="5323"/>
        <v>#N/A</v>
      </c>
      <c r="CK746" s="70" t="e">
        <f t="shared" si="5324"/>
        <v>#N/A</v>
      </c>
      <c r="CL746" s="71" t="e">
        <f t="shared" si="5325"/>
        <v>#N/A</v>
      </c>
    </row>
    <row r="747" spans="2:90" hidden="1" x14ac:dyDescent="0.4">
      <c r="B747" t="str">
        <f t="shared" si="5246"/>
        <v>2016滋賀電力(株)</v>
      </c>
      <c r="C747" t="str">
        <f t="shared" si="5247"/>
        <v>2016滋賀電力(株)</v>
      </c>
      <c r="D747">
        <v>2016</v>
      </c>
      <c r="E747">
        <v>2017</v>
      </c>
      <c r="G747" s="36" t="s">
        <v>243</v>
      </c>
      <c r="H747">
        <v>3.7599999999999998E-4</v>
      </c>
      <c r="J747">
        <v>5.1099999999999995E-4</v>
      </c>
      <c r="L747" s="57" t="s">
        <v>2448</v>
      </c>
      <c r="M747" s="58">
        <v>2016</v>
      </c>
      <c r="N747" s="59" t="s">
        <v>417</v>
      </c>
      <c r="P747" s="57" t="s">
        <v>851</v>
      </c>
      <c r="Q747" s="58" t="e">
        <f t="shared" si="5254"/>
        <v>#N/A</v>
      </c>
      <c r="R747" s="58" t="e">
        <f t="shared" si="5255"/>
        <v>#N/A</v>
      </c>
      <c r="S747" s="58" t="e">
        <f t="shared" si="5256"/>
        <v>#N/A</v>
      </c>
      <c r="T747" s="58" t="e">
        <f t="shared" si="5257"/>
        <v>#N/A</v>
      </c>
      <c r="U747" s="58" t="e">
        <f t="shared" si="5258"/>
        <v>#N/A</v>
      </c>
      <c r="V747" s="58" t="e">
        <f t="shared" si="5259"/>
        <v>#N/A</v>
      </c>
      <c r="W747" s="58" t="e">
        <f t="shared" si="5260"/>
        <v>#N/A</v>
      </c>
      <c r="X747" s="58" t="e">
        <f t="shared" si="5261"/>
        <v>#N/A</v>
      </c>
      <c r="Y747" s="58" t="e">
        <f t="shared" si="5262"/>
        <v>#N/A</v>
      </c>
      <c r="Z747" s="58" t="e">
        <f t="shared" si="5263"/>
        <v>#N/A</v>
      </c>
      <c r="AA747" s="58" t="e">
        <f t="shared" si="5264"/>
        <v>#N/A</v>
      </c>
      <c r="AB747" s="58" t="e">
        <f t="shared" si="5265"/>
        <v>#N/A</v>
      </c>
      <c r="AC747" s="58">
        <f t="shared" si="5266"/>
        <v>2315</v>
      </c>
      <c r="AD747" s="58">
        <f t="shared" si="5267"/>
        <v>2315</v>
      </c>
      <c r="AE747" s="58">
        <f t="shared" si="5268"/>
        <v>2855</v>
      </c>
      <c r="AF747" s="58">
        <f t="shared" si="5269"/>
        <v>2855</v>
      </c>
      <c r="AG747" s="58" t="e">
        <f t="shared" si="5270"/>
        <v>#N/A</v>
      </c>
      <c r="AH747" s="58" t="e">
        <f t="shared" si="5271"/>
        <v>#N/A</v>
      </c>
      <c r="AI747" s="58" t="e">
        <f t="shared" si="5519"/>
        <v>#N/A</v>
      </c>
      <c r="AJ747" s="58" t="e">
        <f t="shared" ref="AJ747" si="5562">AI747+COUNTIF($L:$L,AI$2&amp;$P747)-1</f>
        <v>#N/A</v>
      </c>
      <c r="AK747" s="58" t="e">
        <f t="shared" si="5521"/>
        <v>#N/A</v>
      </c>
      <c r="AL747" s="58" t="e">
        <f t="shared" ref="AL747" si="5563">AK747+COUNTIF($L:$L,AK$2&amp;$P747)-1</f>
        <v>#N/A</v>
      </c>
      <c r="AM747" s="58" t="e">
        <f t="shared" si="5523"/>
        <v>#N/A</v>
      </c>
      <c r="AN747" s="58" t="e">
        <f t="shared" ref="AN747" si="5564">AM747+COUNTIF($L:$L,AM$2&amp;$P747)-1</f>
        <v>#N/A</v>
      </c>
      <c r="AO747" s="58" t="e">
        <f t="shared" si="5525"/>
        <v>#N/A</v>
      </c>
      <c r="AP747" s="58" t="e">
        <f t="shared" ref="AP747" si="5565">AO747+COUNTIF($L:$L,AO$2&amp;$P747)-1</f>
        <v>#N/A</v>
      </c>
      <c r="AQ747" s="58" t="e">
        <f t="shared" si="5527"/>
        <v>#N/A</v>
      </c>
      <c r="AR747" s="58" t="e">
        <f t="shared" ref="AR747" si="5566">AQ747+COUNTIF($L:$L,AQ$2&amp;$P747)-1</f>
        <v>#N/A</v>
      </c>
      <c r="AS747" s="58" t="e">
        <f t="shared" si="5529"/>
        <v>#N/A</v>
      </c>
      <c r="AT747" s="58" t="e">
        <f t="shared" ref="AT747" si="5567">AS747+COUNTIF($L:$L,AS$2&amp;$P747)-1</f>
        <v>#N/A</v>
      </c>
      <c r="AU747" s="58" t="e">
        <f t="shared" si="5531"/>
        <v>#N/A</v>
      </c>
      <c r="AV747" s="58" t="e">
        <f t="shared" si="5285"/>
        <v>#N/A</v>
      </c>
      <c r="AW747" s="58" t="e">
        <f t="shared" si="5286"/>
        <v>#N/A</v>
      </c>
      <c r="AX747" s="58" t="e">
        <f t="shared" si="5287"/>
        <v>#N/A</v>
      </c>
      <c r="AY747" s="58" t="e">
        <f t="shared" si="5288"/>
        <v>#N/A</v>
      </c>
      <c r="AZ747" s="59" t="e">
        <f t="shared" si="5289"/>
        <v>#N/A</v>
      </c>
      <c r="BB747" s="66" t="s">
        <v>851</v>
      </c>
      <c r="BC747" s="67" t="e">
        <f t="shared" si="5290"/>
        <v>#N/A</v>
      </c>
      <c r="BD747" s="67" t="e">
        <f t="shared" si="5291"/>
        <v>#N/A</v>
      </c>
      <c r="BE747" s="67" t="e">
        <f t="shared" si="5292"/>
        <v>#N/A</v>
      </c>
      <c r="BF747" s="67" t="e">
        <f t="shared" si="5293"/>
        <v>#N/A</v>
      </c>
      <c r="BG747" s="67" t="e">
        <f t="shared" si="5294"/>
        <v>#N/A</v>
      </c>
      <c r="BH747" s="67" t="e">
        <f t="shared" si="5295"/>
        <v>#N/A</v>
      </c>
      <c r="BI747" s="67" t="e">
        <f t="shared" si="5296"/>
        <v>#N/A</v>
      </c>
      <c r="BJ747" s="67" t="e">
        <f t="shared" si="5297"/>
        <v>#N/A</v>
      </c>
      <c r="BK747" s="67" t="e">
        <f t="shared" si="5298"/>
        <v>#N/A</v>
      </c>
      <c r="BL747" s="67" t="e">
        <f t="shared" si="5299"/>
        <v>#N/A</v>
      </c>
      <c r="BM747" s="67" t="e">
        <f t="shared" si="5300"/>
        <v>#N/A</v>
      </c>
      <c r="BN747" s="67" t="e">
        <f t="shared" si="5301"/>
        <v>#N/A</v>
      </c>
      <c r="BO747" s="67">
        <f t="shared" si="5302"/>
        <v>2888</v>
      </c>
      <c r="BP747" s="67">
        <f t="shared" si="5303"/>
        <v>2889</v>
      </c>
      <c r="BQ747" s="67">
        <f t="shared" si="5304"/>
        <v>3904</v>
      </c>
      <c r="BR747" s="67">
        <f t="shared" si="5305"/>
        <v>3906</v>
      </c>
      <c r="BS747" s="67" t="e">
        <f t="shared" si="5306"/>
        <v>#N/A</v>
      </c>
      <c r="BT747" s="67" t="e">
        <f t="shared" si="5307"/>
        <v>#N/A</v>
      </c>
      <c r="BU747" s="67" t="e">
        <f t="shared" si="5308"/>
        <v>#N/A</v>
      </c>
      <c r="BV747" s="67" t="e">
        <f t="shared" si="5309"/>
        <v>#N/A</v>
      </c>
      <c r="BW747" s="67" t="e">
        <f t="shared" si="5310"/>
        <v>#N/A</v>
      </c>
      <c r="BX747" s="67" t="e">
        <f t="shared" si="5311"/>
        <v>#N/A</v>
      </c>
      <c r="BY747" s="67" t="e">
        <f t="shared" si="5312"/>
        <v>#N/A</v>
      </c>
      <c r="BZ747" s="67" t="e">
        <f t="shared" si="5313"/>
        <v>#N/A</v>
      </c>
      <c r="CA747" s="67" t="e">
        <f t="shared" si="5314"/>
        <v>#N/A</v>
      </c>
      <c r="CB747" s="67" t="e">
        <f t="shared" si="5315"/>
        <v>#N/A</v>
      </c>
      <c r="CC747" s="67" t="e">
        <f t="shared" si="5316"/>
        <v>#N/A</v>
      </c>
      <c r="CD747" s="67" t="e">
        <f t="shared" si="5317"/>
        <v>#N/A</v>
      </c>
      <c r="CE747" s="67" t="e">
        <f t="shared" si="5318"/>
        <v>#N/A</v>
      </c>
      <c r="CF747" s="67" t="e">
        <f t="shared" si="5319"/>
        <v>#N/A</v>
      </c>
      <c r="CG747" s="67" t="e">
        <f t="shared" si="5320"/>
        <v>#N/A</v>
      </c>
      <c r="CH747" s="67" t="e">
        <f t="shared" si="5321"/>
        <v>#N/A</v>
      </c>
      <c r="CI747" s="67" t="e">
        <f t="shared" si="5322"/>
        <v>#N/A</v>
      </c>
      <c r="CJ747" s="67" t="e">
        <f t="shared" si="5323"/>
        <v>#N/A</v>
      </c>
      <c r="CK747" s="67" t="e">
        <f t="shared" si="5324"/>
        <v>#N/A</v>
      </c>
      <c r="CL747" s="68" t="e">
        <f t="shared" si="5325"/>
        <v>#N/A</v>
      </c>
    </row>
    <row r="748" spans="2:90" hidden="1" x14ac:dyDescent="0.4">
      <c r="B748" t="str">
        <f t="shared" si="5246"/>
        <v>2016芝浦電力(株)</v>
      </c>
      <c r="C748" t="str">
        <f t="shared" si="5247"/>
        <v>2016芝浦電力(株)</v>
      </c>
      <c r="D748">
        <v>2016</v>
      </c>
      <c r="E748">
        <v>2017</v>
      </c>
      <c r="G748" s="36" t="s">
        <v>245</v>
      </c>
      <c r="H748">
        <v>5.4199999999999995E-4</v>
      </c>
      <c r="J748">
        <v>7.0799999999999997E-4</v>
      </c>
      <c r="L748" s="60" t="s">
        <v>2449</v>
      </c>
      <c r="M748" s="61">
        <v>2016</v>
      </c>
      <c r="N748" s="62" t="s">
        <v>418</v>
      </c>
      <c r="P748" s="60" t="s">
        <v>852</v>
      </c>
      <c r="Q748" s="61" t="e">
        <f t="shared" si="5254"/>
        <v>#N/A</v>
      </c>
      <c r="R748" s="61" t="e">
        <f t="shared" si="5255"/>
        <v>#N/A</v>
      </c>
      <c r="S748" s="61" t="e">
        <f t="shared" si="5256"/>
        <v>#N/A</v>
      </c>
      <c r="T748" s="61" t="e">
        <f t="shared" si="5257"/>
        <v>#N/A</v>
      </c>
      <c r="U748" s="61" t="e">
        <f t="shared" si="5258"/>
        <v>#N/A</v>
      </c>
      <c r="V748" s="61" t="e">
        <f t="shared" si="5259"/>
        <v>#N/A</v>
      </c>
      <c r="W748" s="61" t="e">
        <f t="shared" si="5260"/>
        <v>#N/A</v>
      </c>
      <c r="X748" s="61" t="e">
        <f t="shared" si="5261"/>
        <v>#N/A</v>
      </c>
      <c r="Y748" s="61" t="e">
        <f t="shared" si="5262"/>
        <v>#N/A</v>
      </c>
      <c r="Z748" s="61" t="e">
        <f t="shared" si="5263"/>
        <v>#N/A</v>
      </c>
      <c r="AA748" s="61" t="e">
        <f t="shared" si="5264"/>
        <v>#N/A</v>
      </c>
      <c r="AB748" s="61" t="e">
        <f t="shared" si="5265"/>
        <v>#N/A</v>
      </c>
      <c r="AC748" s="61">
        <f t="shared" si="5266"/>
        <v>2316</v>
      </c>
      <c r="AD748" s="61">
        <f t="shared" si="5267"/>
        <v>2316</v>
      </c>
      <c r="AE748" s="61">
        <f t="shared" si="5268"/>
        <v>2856</v>
      </c>
      <c r="AF748" s="61">
        <f t="shared" si="5269"/>
        <v>2856</v>
      </c>
      <c r="AG748" s="61" t="e">
        <f t="shared" si="5270"/>
        <v>#N/A</v>
      </c>
      <c r="AH748" s="61" t="e">
        <f t="shared" si="5271"/>
        <v>#N/A</v>
      </c>
      <c r="AI748" s="61" t="e">
        <f t="shared" si="5519"/>
        <v>#N/A</v>
      </c>
      <c r="AJ748" s="61" t="e">
        <f t="shared" ref="AJ748" si="5568">AI748+COUNTIF($L:$L,AI$2&amp;$P748)-1</f>
        <v>#N/A</v>
      </c>
      <c r="AK748" s="61" t="e">
        <f t="shared" si="5521"/>
        <v>#N/A</v>
      </c>
      <c r="AL748" s="61" t="e">
        <f t="shared" ref="AL748" si="5569">AK748+COUNTIF($L:$L,AK$2&amp;$P748)-1</f>
        <v>#N/A</v>
      </c>
      <c r="AM748" s="61" t="e">
        <f t="shared" si="5523"/>
        <v>#N/A</v>
      </c>
      <c r="AN748" s="61" t="e">
        <f t="shared" ref="AN748" si="5570">AM748+COUNTIF($L:$L,AM$2&amp;$P748)-1</f>
        <v>#N/A</v>
      </c>
      <c r="AO748" s="61" t="e">
        <f t="shared" si="5525"/>
        <v>#N/A</v>
      </c>
      <c r="AP748" s="61" t="e">
        <f t="shared" ref="AP748" si="5571">AO748+COUNTIF($L:$L,AO$2&amp;$P748)-1</f>
        <v>#N/A</v>
      </c>
      <c r="AQ748" s="61" t="e">
        <f t="shared" si="5527"/>
        <v>#N/A</v>
      </c>
      <c r="AR748" s="61" t="e">
        <f t="shared" ref="AR748" si="5572">AQ748+COUNTIF($L:$L,AQ$2&amp;$P748)-1</f>
        <v>#N/A</v>
      </c>
      <c r="AS748" s="61" t="e">
        <f t="shared" si="5529"/>
        <v>#N/A</v>
      </c>
      <c r="AT748" s="61" t="e">
        <f t="shared" ref="AT748" si="5573">AS748+COUNTIF($L:$L,AS$2&amp;$P748)-1</f>
        <v>#N/A</v>
      </c>
      <c r="AU748" s="61" t="e">
        <f t="shared" si="5531"/>
        <v>#N/A</v>
      </c>
      <c r="AV748" s="61" t="e">
        <f t="shared" si="5285"/>
        <v>#N/A</v>
      </c>
      <c r="AW748" s="61" t="e">
        <f t="shared" si="5286"/>
        <v>#N/A</v>
      </c>
      <c r="AX748" s="61" t="e">
        <f t="shared" si="5287"/>
        <v>#N/A</v>
      </c>
      <c r="AY748" s="61" t="e">
        <f t="shared" si="5288"/>
        <v>#N/A</v>
      </c>
      <c r="AZ748" s="62" t="e">
        <f t="shared" si="5289"/>
        <v>#N/A</v>
      </c>
      <c r="BB748" s="69" t="s">
        <v>852</v>
      </c>
      <c r="BC748" s="70" t="e">
        <f t="shared" si="5290"/>
        <v>#N/A</v>
      </c>
      <c r="BD748" s="70" t="e">
        <f t="shared" si="5291"/>
        <v>#N/A</v>
      </c>
      <c r="BE748" s="70" t="e">
        <f t="shared" si="5292"/>
        <v>#N/A</v>
      </c>
      <c r="BF748" s="70" t="e">
        <f t="shared" si="5293"/>
        <v>#N/A</v>
      </c>
      <c r="BG748" s="70" t="e">
        <f t="shared" si="5294"/>
        <v>#N/A</v>
      </c>
      <c r="BH748" s="70" t="e">
        <f t="shared" si="5295"/>
        <v>#N/A</v>
      </c>
      <c r="BI748" s="70" t="e">
        <f t="shared" si="5296"/>
        <v>#N/A</v>
      </c>
      <c r="BJ748" s="70" t="e">
        <f t="shared" si="5297"/>
        <v>#N/A</v>
      </c>
      <c r="BK748" s="70" t="e">
        <f t="shared" si="5298"/>
        <v>#N/A</v>
      </c>
      <c r="BL748" s="70" t="e">
        <f t="shared" si="5299"/>
        <v>#N/A</v>
      </c>
      <c r="BM748" s="70" t="e">
        <f t="shared" si="5300"/>
        <v>#N/A</v>
      </c>
      <c r="BN748" s="70" t="e">
        <f t="shared" si="5301"/>
        <v>#N/A</v>
      </c>
      <c r="BO748" s="70">
        <f t="shared" si="5302"/>
        <v>2890</v>
      </c>
      <c r="BP748" s="70">
        <f t="shared" si="5303"/>
        <v>2890</v>
      </c>
      <c r="BQ748" s="70">
        <f t="shared" si="5304"/>
        <v>3907</v>
      </c>
      <c r="BR748" s="70">
        <f t="shared" si="5305"/>
        <v>3907</v>
      </c>
      <c r="BS748" s="70" t="e">
        <f t="shared" si="5306"/>
        <v>#N/A</v>
      </c>
      <c r="BT748" s="70" t="e">
        <f t="shared" si="5307"/>
        <v>#N/A</v>
      </c>
      <c r="BU748" s="70" t="e">
        <f t="shared" si="5308"/>
        <v>#N/A</v>
      </c>
      <c r="BV748" s="70" t="e">
        <f t="shared" si="5309"/>
        <v>#N/A</v>
      </c>
      <c r="BW748" s="70" t="e">
        <f t="shared" si="5310"/>
        <v>#N/A</v>
      </c>
      <c r="BX748" s="70" t="e">
        <f t="shared" si="5311"/>
        <v>#N/A</v>
      </c>
      <c r="BY748" s="70" t="e">
        <f t="shared" si="5312"/>
        <v>#N/A</v>
      </c>
      <c r="BZ748" s="70" t="e">
        <f t="shared" si="5313"/>
        <v>#N/A</v>
      </c>
      <c r="CA748" s="70" t="e">
        <f t="shared" si="5314"/>
        <v>#N/A</v>
      </c>
      <c r="CB748" s="70" t="e">
        <f t="shared" si="5315"/>
        <v>#N/A</v>
      </c>
      <c r="CC748" s="70" t="e">
        <f t="shared" si="5316"/>
        <v>#N/A</v>
      </c>
      <c r="CD748" s="70" t="e">
        <f t="shared" si="5317"/>
        <v>#N/A</v>
      </c>
      <c r="CE748" s="70" t="e">
        <f t="shared" si="5318"/>
        <v>#N/A</v>
      </c>
      <c r="CF748" s="70" t="e">
        <f t="shared" si="5319"/>
        <v>#N/A</v>
      </c>
      <c r="CG748" s="70" t="e">
        <f t="shared" si="5320"/>
        <v>#N/A</v>
      </c>
      <c r="CH748" s="70" t="e">
        <f t="shared" si="5321"/>
        <v>#N/A</v>
      </c>
      <c r="CI748" s="70" t="e">
        <f t="shared" si="5322"/>
        <v>#N/A</v>
      </c>
      <c r="CJ748" s="70" t="e">
        <f t="shared" si="5323"/>
        <v>#N/A</v>
      </c>
      <c r="CK748" s="70" t="e">
        <f t="shared" si="5324"/>
        <v>#N/A</v>
      </c>
      <c r="CL748" s="71" t="e">
        <f t="shared" si="5325"/>
        <v>#N/A</v>
      </c>
    </row>
    <row r="749" spans="2:90" hidden="1" x14ac:dyDescent="0.4">
      <c r="B749" t="str">
        <f t="shared" si="5246"/>
        <v>2016本田技研工業(株)</v>
      </c>
      <c r="C749" t="str">
        <f t="shared" si="5247"/>
        <v>2016本田技研工業(株)</v>
      </c>
      <c r="D749">
        <v>2016</v>
      </c>
      <c r="E749">
        <v>2017</v>
      </c>
      <c r="G749" s="36" t="s">
        <v>162</v>
      </c>
      <c r="H749">
        <v>5.5000000000000003E-4</v>
      </c>
      <c r="J749">
        <v>5.0699999999999996E-4</v>
      </c>
      <c r="L749" s="57" t="s">
        <v>2450</v>
      </c>
      <c r="M749" s="58">
        <v>2016</v>
      </c>
      <c r="N749" s="59" t="s">
        <v>419</v>
      </c>
      <c r="P749" s="57" t="s">
        <v>853</v>
      </c>
      <c r="Q749" s="58" t="e">
        <f t="shared" si="5254"/>
        <v>#N/A</v>
      </c>
      <c r="R749" s="58" t="e">
        <f t="shared" si="5255"/>
        <v>#N/A</v>
      </c>
      <c r="S749" s="58" t="e">
        <f t="shared" si="5256"/>
        <v>#N/A</v>
      </c>
      <c r="T749" s="58" t="e">
        <f t="shared" si="5257"/>
        <v>#N/A</v>
      </c>
      <c r="U749" s="58" t="e">
        <f t="shared" si="5258"/>
        <v>#N/A</v>
      </c>
      <c r="V749" s="58" t="e">
        <f t="shared" si="5259"/>
        <v>#N/A</v>
      </c>
      <c r="W749" s="58" t="e">
        <f t="shared" si="5260"/>
        <v>#N/A</v>
      </c>
      <c r="X749" s="58" t="e">
        <f t="shared" si="5261"/>
        <v>#N/A</v>
      </c>
      <c r="Y749" s="58" t="e">
        <f t="shared" si="5262"/>
        <v>#N/A</v>
      </c>
      <c r="Z749" s="58" t="e">
        <f t="shared" si="5263"/>
        <v>#N/A</v>
      </c>
      <c r="AA749" s="58" t="e">
        <f t="shared" si="5264"/>
        <v>#N/A</v>
      </c>
      <c r="AB749" s="58" t="e">
        <f t="shared" si="5265"/>
        <v>#N/A</v>
      </c>
      <c r="AC749" s="58">
        <f t="shared" si="5266"/>
        <v>2320</v>
      </c>
      <c r="AD749" s="58">
        <f t="shared" si="5267"/>
        <v>2320</v>
      </c>
      <c r="AE749" s="58" t="e">
        <f t="shared" si="5268"/>
        <v>#N/A</v>
      </c>
      <c r="AF749" s="58" t="e">
        <f t="shared" si="5269"/>
        <v>#N/A</v>
      </c>
      <c r="AG749" s="58" t="e">
        <f t="shared" si="5270"/>
        <v>#N/A</v>
      </c>
      <c r="AH749" s="58" t="e">
        <f t="shared" si="5271"/>
        <v>#N/A</v>
      </c>
      <c r="AI749" s="58" t="e">
        <f t="shared" si="5519"/>
        <v>#N/A</v>
      </c>
      <c r="AJ749" s="58" t="e">
        <f t="shared" ref="AJ749" si="5574">AI749+COUNTIF($L:$L,AI$2&amp;$P749)-1</f>
        <v>#N/A</v>
      </c>
      <c r="AK749" s="58" t="e">
        <f t="shared" si="5521"/>
        <v>#N/A</v>
      </c>
      <c r="AL749" s="58" t="e">
        <f t="shared" ref="AL749" si="5575">AK749+COUNTIF($L:$L,AK$2&amp;$P749)-1</f>
        <v>#N/A</v>
      </c>
      <c r="AM749" s="58" t="e">
        <f t="shared" si="5523"/>
        <v>#N/A</v>
      </c>
      <c r="AN749" s="58" t="e">
        <f t="shared" ref="AN749" si="5576">AM749+COUNTIF($L:$L,AM$2&amp;$P749)-1</f>
        <v>#N/A</v>
      </c>
      <c r="AO749" s="58" t="e">
        <f t="shared" si="5525"/>
        <v>#N/A</v>
      </c>
      <c r="AP749" s="58" t="e">
        <f t="shared" ref="AP749" si="5577">AO749+COUNTIF($L:$L,AO$2&amp;$P749)-1</f>
        <v>#N/A</v>
      </c>
      <c r="AQ749" s="58" t="e">
        <f t="shared" si="5527"/>
        <v>#N/A</v>
      </c>
      <c r="AR749" s="58" t="e">
        <f t="shared" ref="AR749" si="5578">AQ749+COUNTIF($L:$L,AQ$2&amp;$P749)-1</f>
        <v>#N/A</v>
      </c>
      <c r="AS749" s="58" t="e">
        <f t="shared" si="5529"/>
        <v>#N/A</v>
      </c>
      <c r="AT749" s="58" t="e">
        <f t="shared" ref="AT749" si="5579">AS749+COUNTIF($L:$L,AS$2&amp;$P749)-1</f>
        <v>#N/A</v>
      </c>
      <c r="AU749" s="58" t="e">
        <f t="shared" si="5531"/>
        <v>#N/A</v>
      </c>
      <c r="AV749" s="58" t="e">
        <f t="shared" si="5285"/>
        <v>#N/A</v>
      </c>
      <c r="AW749" s="58" t="e">
        <f t="shared" si="5286"/>
        <v>#N/A</v>
      </c>
      <c r="AX749" s="58" t="e">
        <f t="shared" si="5287"/>
        <v>#N/A</v>
      </c>
      <c r="AY749" s="58" t="e">
        <f t="shared" si="5288"/>
        <v>#N/A</v>
      </c>
      <c r="AZ749" s="59" t="e">
        <f t="shared" si="5289"/>
        <v>#N/A</v>
      </c>
      <c r="BB749" s="66" t="s">
        <v>853</v>
      </c>
      <c r="BC749" s="67" t="e">
        <f t="shared" si="5290"/>
        <v>#N/A</v>
      </c>
      <c r="BD749" s="67" t="e">
        <f t="shared" si="5291"/>
        <v>#N/A</v>
      </c>
      <c r="BE749" s="67" t="e">
        <f t="shared" si="5292"/>
        <v>#N/A</v>
      </c>
      <c r="BF749" s="67" t="e">
        <f t="shared" si="5293"/>
        <v>#N/A</v>
      </c>
      <c r="BG749" s="67" t="e">
        <f t="shared" si="5294"/>
        <v>#N/A</v>
      </c>
      <c r="BH749" s="67" t="e">
        <f t="shared" si="5295"/>
        <v>#N/A</v>
      </c>
      <c r="BI749" s="67" t="e">
        <f t="shared" si="5296"/>
        <v>#N/A</v>
      </c>
      <c r="BJ749" s="67" t="e">
        <f t="shared" si="5297"/>
        <v>#N/A</v>
      </c>
      <c r="BK749" s="67" t="e">
        <f t="shared" si="5298"/>
        <v>#N/A</v>
      </c>
      <c r="BL749" s="67" t="e">
        <f t="shared" si="5299"/>
        <v>#N/A</v>
      </c>
      <c r="BM749" s="67" t="e">
        <f t="shared" si="5300"/>
        <v>#N/A</v>
      </c>
      <c r="BN749" s="67" t="e">
        <f t="shared" si="5301"/>
        <v>#N/A</v>
      </c>
      <c r="BO749" s="67">
        <f t="shared" si="5302"/>
        <v>2895</v>
      </c>
      <c r="BP749" s="67">
        <f t="shared" si="5303"/>
        <v>2895</v>
      </c>
      <c r="BQ749" s="67" t="e">
        <f t="shared" si="5304"/>
        <v>#N/A</v>
      </c>
      <c r="BR749" s="67" t="e">
        <f t="shared" si="5305"/>
        <v>#N/A</v>
      </c>
      <c r="BS749" s="67" t="e">
        <f t="shared" si="5306"/>
        <v>#N/A</v>
      </c>
      <c r="BT749" s="67" t="e">
        <f t="shared" si="5307"/>
        <v>#N/A</v>
      </c>
      <c r="BU749" s="67" t="e">
        <f t="shared" si="5308"/>
        <v>#N/A</v>
      </c>
      <c r="BV749" s="67" t="e">
        <f t="shared" si="5309"/>
        <v>#N/A</v>
      </c>
      <c r="BW749" s="67" t="e">
        <f t="shared" si="5310"/>
        <v>#N/A</v>
      </c>
      <c r="BX749" s="67" t="e">
        <f t="shared" si="5311"/>
        <v>#N/A</v>
      </c>
      <c r="BY749" s="67" t="e">
        <f t="shared" si="5312"/>
        <v>#N/A</v>
      </c>
      <c r="BZ749" s="67" t="e">
        <f t="shared" si="5313"/>
        <v>#N/A</v>
      </c>
      <c r="CA749" s="67" t="e">
        <f t="shared" si="5314"/>
        <v>#N/A</v>
      </c>
      <c r="CB749" s="67" t="e">
        <f t="shared" si="5315"/>
        <v>#N/A</v>
      </c>
      <c r="CC749" s="67" t="e">
        <f t="shared" si="5316"/>
        <v>#N/A</v>
      </c>
      <c r="CD749" s="67" t="e">
        <f t="shared" si="5317"/>
        <v>#N/A</v>
      </c>
      <c r="CE749" s="67" t="e">
        <f t="shared" si="5318"/>
        <v>#N/A</v>
      </c>
      <c r="CF749" s="67" t="e">
        <f t="shared" si="5319"/>
        <v>#N/A</v>
      </c>
      <c r="CG749" s="67" t="e">
        <f t="shared" si="5320"/>
        <v>#N/A</v>
      </c>
      <c r="CH749" s="67" t="e">
        <f t="shared" si="5321"/>
        <v>#N/A</v>
      </c>
      <c r="CI749" s="67" t="e">
        <f t="shared" si="5322"/>
        <v>#N/A</v>
      </c>
      <c r="CJ749" s="67" t="e">
        <f t="shared" si="5323"/>
        <v>#N/A</v>
      </c>
      <c r="CK749" s="67" t="e">
        <f t="shared" si="5324"/>
        <v>#N/A</v>
      </c>
      <c r="CL749" s="68" t="e">
        <f t="shared" si="5325"/>
        <v>#N/A</v>
      </c>
    </row>
    <row r="750" spans="2:90" hidden="1" x14ac:dyDescent="0.4">
      <c r="B750" t="str">
        <f t="shared" si="5246"/>
        <v>2016エコエンジニアリング(株)</v>
      </c>
      <c r="C750" t="str">
        <f t="shared" si="5247"/>
        <v>2016エコエンジニアリング(株)</v>
      </c>
      <c r="D750">
        <v>2016</v>
      </c>
      <c r="E750">
        <v>2017</v>
      </c>
      <c r="G750" s="36" t="s">
        <v>181</v>
      </c>
      <c r="H750">
        <v>5.3499999999999999E-4</v>
      </c>
      <c r="J750">
        <v>5.1400000000000003E-4</v>
      </c>
      <c r="L750" s="60" t="s">
        <v>2451</v>
      </c>
      <c r="M750" s="61">
        <v>2016</v>
      </c>
      <c r="N750" s="62" t="s">
        <v>420</v>
      </c>
      <c r="P750" s="60" t="s">
        <v>854</v>
      </c>
      <c r="Q750" s="61" t="e">
        <f t="shared" si="5254"/>
        <v>#N/A</v>
      </c>
      <c r="R750" s="61" t="e">
        <f t="shared" si="5255"/>
        <v>#N/A</v>
      </c>
      <c r="S750" s="61" t="e">
        <f t="shared" si="5256"/>
        <v>#N/A</v>
      </c>
      <c r="T750" s="61" t="e">
        <f t="shared" si="5257"/>
        <v>#N/A</v>
      </c>
      <c r="U750" s="61" t="e">
        <f t="shared" si="5258"/>
        <v>#N/A</v>
      </c>
      <c r="V750" s="61" t="e">
        <f t="shared" si="5259"/>
        <v>#N/A</v>
      </c>
      <c r="W750" s="61" t="e">
        <f t="shared" si="5260"/>
        <v>#N/A</v>
      </c>
      <c r="X750" s="61" t="e">
        <f t="shared" si="5261"/>
        <v>#N/A</v>
      </c>
      <c r="Y750" s="61" t="e">
        <f t="shared" si="5262"/>
        <v>#N/A</v>
      </c>
      <c r="Z750" s="61" t="e">
        <f t="shared" si="5263"/>
        <v>#N/A</v>
      </c>
      <c r="AA750" s="61" t="e">
        <f t="shared" si="5264"/>
        <v>#N/A</v>
      </c>
      <c r="AB750" s="61" t="e">
        <f t="shared" si="5265"/>
        <v>#N/A</v>
      </c>
      <c r="AC750" s="61">
        <f t="shared" si="5266"/>
        <v>2328</v>
      </c>
      <c r="AD750" s="61">
        <f t="shared" si="5267"/>
        <v>2328</v>
      </c>
      <c r="AE750" s="61">
        <f t="shared" si="5268"/>
        <v>2869</v>
      </c>
      <c r="AF750" s="61">
        <f t="shared" si="5269"/>
        <v>2869</v>
      </c>
      <c r="AG750" s="61" t="e">
        <f t="shared" si="5270"/>
        <v>#N/A</v>
      </c>
      <c r="AH750" s="61" t="e">
        <f t="shared" si="5271"/>
        <v>#N/A</v>
      </c>
      <c r="AI750" s="61" t="e">
        <f t="shared" si="5519"/>
        <v>#N/A</v>
      </c>
      <c r="AJ750" s="61" t="e">
        <f t="shared" ref="AJ750" si="5580">AI750+COUNTIF($L:$L,AI$2&amp;$P750)-1</f>
        <v>#N/A</v>
      </c>
      <c r="AK750" s="61" t="e">
        <f t="shared" si="5521"/>
        <v>#N/A</v>
      </c>
      <c r="AL750" s="61" t="e">
        <f t="shared" ref="AL750" si="5581">AK750+COUNTIF($L:$L,AK$2&amp;$P750)-1</f>
        <v>#N/A</v>
      </c>
      <c r="AM750" s="61" t="e">
        <f t="shared" si="5523"/>
        <v>#N/A</v>
      </c>
      <c r="AN750" s="61" t="e">
        <f t="shared" ref="AN750" si="5582">AM750+COUNTIF($L:$L,AM$2&amp;$P750)-1</f>
        <v>#N/A</v>
      </c>
      <c r="AO750" s="61" t="e">
        <f t="shared" si="5525"/>
        <v>#N/A</v>
      </c>
      <c r="AP750" s="61" t="e">
        <f t="shared" ref="AP750" si="5583">AO750+COUNTIF($L:$L,AO$2&amp;$P750)-1</f>
        <v>#N/A</v>
      </c>
      <c r="AQ750" s="61" t="e">
        <f t="shared" si="5527"/>
        <v>#N/A</v>
      </c>
      <c r="AR750" s="61" t="e">
        <f t="shared" ref="AR750" si="5584">AQ750+COUNTIF($L:$L,AQ$2&amp;$P750)-1</f>
        <v>#N/A</v>
      </c>
      <c r="AS750" s="61" t="e">
        <f t="shared" si="5529"/>
        <v>#N/A</v>
      </c>
      <c r="AT750" s="61" t="e">
        <f t="shared" ref="AT750" si="5585">AS750+COUNTIF($L:$L,AS$2&amp;$P750)-1</f>
        <v>#N/A</v>
      </c>
      <c r="AU750" s="61" t="e">
        <f t="shared" si="5531"/>
        <v>#N/A</v>
      </c>
      <c r="AV750" s="61" t="e">
        <f t="shared" si="5285"/>
        <v>#N/A</v>
      </c>
      <c r="AW750" s="61" t="e">
        <f t="shared" si="5286"/>
        <v>#N/A</v>
      </c>
      <c r="AX750" s="61" t="e">
        <f t="shared" si="5287"/>
        <v>#N/A</v>
      </c>
      <c r="AY750" s="61" t="e">
        <f t="shared" si="5288"/>
        <v>#N/A</v>
      </c>
      <c r="AZ750" s="62" t="e">
        <f t="shared" si="5289"/>
        <v>#N/A</v>
      </c>
      <c r="BB750" s="69" t="s">
        <v>854</v>
      </c>
      <c r="BC750" s="70" t="e">
        <f t="shared" si="5290"/>
        <v>#N/A</v>
      </c>
      <c r="BD750" s="70" t="e">
        <f t="shared" si="5291"/>
        <v>#N/A</v>
      </c>
      <c r="BE750" s="70" t="e">
        <f t="shared" si="5292"/>
        <v>#N/A</v>
      </c>
      <c r="BF750" s="70" t="e">
        <f t="shared" si="5293"/>
        <v>#N/A</v>
      </c>
      <c r="BG750" s="70" t="e">
        <f t="shared" si="5294"/>
        <v>#N/A</v>
      </c>
      <c r="BH750" s="70" t="e">
        <f t="shared" si="5295"/>
        <v>#N/A</v>
      </c>
      <c r="BI750" s="70" t="e">
        <f t="shared" si="5296"/>
        <v>#N/A</v>
      </c>
      <c r="BJ750" s="70" t="e">
        <f t="shared" si="5297"/>
        <v>#N/A</v>
      </c>
      <c r="BK750" s="70" t="e">
        <f t="shared" si="5298"/>
        <v>#N/A</v>
      </c>
      <c r="BL750" s="70" t="e">
        <f t="shared" si="5299"/>
        <v>#N/A</v>
      </c>
      <c r="BM750" s="70" t="e">
        <f t="shared" si="5300"/>
        <v>#N/A</v>
      </c>
      <c r="BN750" s="70" t="e">
        <f t="shared" si="5301"/>
        <v>#N/A</v>
      </c>
      <c r="BO750" s="70">
        <f t="shared" si="5302"/>
        <v>2904</v>
      </c>
      <c r="BP750" s="70">
        <f t="shared" si="5303"/>
        <v>2904</v>
      </c>
      <c r="BQ750" s="70">
        <f t="shared" si="5304"/>
        <v>3925</v>
      </c>
      <c r="BR750" s="70">
        <f t="shared" si="5305"/>
        <v>3925</v>
      </c>
      <c r="BS750" s="70" t="e">
        <f t="shared" si="5306"/>
        <v>#N/A</v>
      </c>
      <c r="BT750" s="70" t="e">
        <f t="shared" si="5307"/>
        <v>#N/A</v>
      </c>
      <c r="BU750" s="70" t="e">
        <f t="shared" si="5308"/>
        <v>#N/A</v>
      </c>
      <c r="BV750" s="70" t="e">
        <f t="shared" si="5309"/>
        <v>#N/A</v>
      </c>
      <c r="BW750" s="70" t="e">
        <f t="shared" si="5310"/>
        <v>#N/A</v>
      </c>
      <c r="BX750" s="70" t="e">
        <f t="shared" si="5311"/>
        <v>#N/A</v>
      </c>
      <c r="BY750" s="70" t="e">
        <f t="shared" si="5312"/>
        <v>#N/A</v>
      </c>
      <c r="BZ750" s="70" t="e">
        <f t="shared" si="5313"/>
        <v>#N/A</v>
      </c>
      <c r="CA750" s="70" t="e">
        <f t="shared" si="5314"/>
        <v>#N/A</v>
      </c>
      <c r="CB750" s="70" t="e">
        <f t="shared" si="5315"/>
        <v>#N/A</v>
      </c>
      <c r="CC750" s="70" t="e">
        <f t="shared" si="5316"/>
        <v>#N/A</v>
      </c>
      <c r="CD750" s="70" t="e">
        <f t="shared" si="5317"/>
        <v>#N/A</v>
      </c>
      <c r="CE750" s="70" t="e">
        <f t="shared" si="5318"/>
        <v>#N/A</v>
      </c>
      <c r="CF750" s="70" t="e">
        <f t="shared" si="5319"/>
        <v>#N/A</v>
      </c>
      <c r="CG750" s="70" t="e">
        <f t="shared" si="5320"/>
        <v>#N/A</v>
      </c>
      <c r="CH750" s="70" t="e">
        <f t="shared" si="5321"/>
        <v>#N/A</v>
      </c>
      <c r="CI750" s="70" t="e">
        <f t="shared" si="5322"/>
        <v>#N/A</v>
      </c>
      <c r="CJ750" s="70" t="e">
        <f t="shared" si="5323"/>
        <v>#N/A</v>
      </c>
      <c r="CK750" s="70" t="e">
        <f t="shared" si="5324"/>
        <v>#N/A</v>
      </c>
      <c r="CL750" s="71" t="e">
        <f t="shared" si="5325"/>
        <v>#N/A</v>
      </c>
    </row>
    <row r="751" spans="2:90" hidden="1" x14ac:dyDescent="0.4">
      <c r="B751" t="str">
        <f t="shared" si="5246"/>
        <v>2016いこま電力(株)</v>
      </c>
      <c r="C751" t="str">
        <f t="shared" si="5247"/>
        <v>2016いこま電力(株)</v>
      </c>
      <c r="D751">
        <v>2016</v>
      </c>
      <c r="E751">
        <v>2017</v>
      </c>
      <c r="G751" s="36" t="s">
        <v>175</v>
      </c>
      <c r="H751">
        <v>5.8E-4</v>
      </c>
      <c r="J751">
        <v>5.0000000000000001E-4</v>
      </c>
      <c r="L751" s="57" t="s">
        <v>2452</v>
      </c>
      <c r="M751" s="58">
        <v>2016</v>
      </c>
      <c r="N751" s="59" t="s">
        <v>487</v>
      </c>
      <c r="P751" s="57" t="s">
        <v>855</v>
      </c>
      <c r="Q751" s="58" t="e">
        <f t="shared" si="5254"/>
        <v>#N/A</v>
      </c>
      <c r="R751" s="58" t="e">
        <f t="shared" si="5255"/>
        <v>#N/A</v>
      </c>
      <c r="S751" s="58" t="e">
        <f t="shared" si="5256"/>
        <v>#N/A</v>
      </c>
      <c r="T751" s="58" t="e">
        <f t="shared" si="5257"/>
        <v>#N/A</v>
      </c>
      <c r="U751" s="58" t="e">
        <f t="shared" si="5258"/>
        <v>#N/A</v>
      </c>
      <c r="V751" s="58" t="e">
        <f t="shared" si="5259"/>
        <v>#N/A</v>
      </c>
      <c r="W751" s="58" t="e">
        <f t="shared" si="5260"/>
        <v>#N/A</v>
      </c>
      <c r="X751" s="58" t="e">
        <f t="shared" si="5261"/>
        <v>#N/A</v>
      </c>
      <c r="Y751" s="58" t="e">
        <f t="shared" si="5262"/>
        <v>#N/A</v>
      </c>
      <c r="Z751" s="58" t="e">
        <f t="shared" si="5263"/>
        <v>#N/A</v>
      </c>
      <c r="AA751" s="58" t="e">
        <f t="shared" si="5264"/>
        <v>#N/A</v>
      </c>
      <c r="AB751" s="58" t="e">
        <f t="shared" si="5265"/>
        <v>#N/A</v>
      </c>
      <c r="AC751" s="58">
        <f t="shared" si="5266"/>
        <v>2329</v>
      </c>
      <c r="AD751" s="58">
        <f t="shared" si="5267"/>
        <v>2329</v>
      </c>
      <c r="AE751" s="58">
        <f t="shared" si="5268"/>
        <v>2870</v>
      </c>
      <c r="AF751" s="58">
        <f t="shared" si="5269"/>
        <v>2870</v>
      </c>
      <c r="AG751" s="58" t="e">
        <f t="shared" si="5270"/>
        <v>#N/A</v>
      </c>
      <c r="AH751" s="58" t="e">
        <f t="shared" si="5271"/>
        <v>#N/A</v>
      </c>
      <c r="AI751" s="58" t="e">
        <f t="shared" si="5519"/>
        <v>#N/A</v>
      </c>
      <c r="AJ751" s="58" t="e">
        <f t="shared" ref="AJ751" si="5586">AI751+COUNTIF($L:$L,AI$2&amp;$P751)-1</f>
        <v>#N/A</v>
      </c>
      <c r="AK751" s="58" t="e">
        <f t="shared" si="5521"/>
        <v>#N/A</v>
      </c>
      <c r="AL751" s="58" t="e">
        <f t="shared" ref="AL751" si="5587">AK751+COUNTIF($L:$L,AK$2&amp;$P751)-1</f>
        <v>#N/A</v>
      </c>
      <c r="AM751" s="58" t="e">
        <f t="shared" si="5523"/>
        <v>#N/A</v>
      </c>
      <c r="AN751" s="58" t="e">
        <f t="shared" ref="AN751" si="5588">AM751+COUNTIF($L:$L,AM$2&amp;$P751)-1</f>
        <v>#N/A</v>
      </c>
      <c r="AO751" s="58" t="e">
        <f t="shared" si="5525"/>
        <v>#N/A</v>
      </c>
      <c r="AP751" s="58" t="e">
        <f t="shared" ref="AP751" si="5589">AO751+COUNTIF($L:$L,AO$2&amp;$P751)-1</f>
        <v>#N/A</v>
      </c>
      <c r="AQ751" s="58" t="e">
        <f t="shared" si="5527"/>
        <v>#N/A</v>
      </c>
      <c r="AR751" s="58" t="e">
        <f t="shared" ref="AR751" si="5590">AQ751+COUNTIF($L:$L,AQ$2&amp;$P751)-1</f>
        <v>#N/A</v>
      </c>
      <c r="AS751" s="58" t="e">
        <f t="shared" si="5529"/>
        <v>#N/A</v>
      </c>
      <c r="AT751" s="58" t="e">
        <f t="shared" ref="AT751" si="5591">AS751+COUNTIF($L:$L,AS$2&amp;$P751)-1</f>
        <v>#N/A</v>
      </c>
      <c r="AU751" s="58" t="e">
        <f t="shared" si="5531"/>
        <v>#N/A</v>
      </c>
      <c r="AV751" s="58" t="e">
        <f t="shared" si="5285"/>
        <v>#N/A</v>
      </c>
      <c r="AW751" s="58" t="e">
        <f t="shared" si="5286"/>
        <v>#N/A</v>
      </c>
      <c r="AX751" s="58" t="e">
        <f t="shared" si="5287"/>
        <v>#N/A</v>
      </c>
      <c r="AY751" s="58" t="e">
        <f t="shared" si="5288"/>
        <v>#N/A</v>
      </c>
      <c r="AZ751" s="59" t="e">
        <f t="shared" si="5289"/>
        <v>#N/A</v>
      </c>
      <c r="BB751" s="66" t="s">
        <v>855</v>
      </c>
      <c r="BC751" s="67" t="e">
        <f t="shared" si="5290"/>
        <v>#N/A</v>
      </c>
      <c r="BD751" s="67" t="e">
        <f t="shared" si="5291"/>
        <v>#N/A</v>
      </c>
      <c r="BE751" s="67" t="e">
        <f t="shared" si="5292"/>
        <v>#N/A</v>
      </c>
      <c r="BF751" s="67" t="e">
        <f t="shared" si="5293"/>
        <v>#N/A</v>
      </c>
      <c r="BG751" s="67" t="e">
        <f t="shared" si="5294"/>
        <v>#N/A</v>
      </c>
      <c r="BH751" s="67" t="e">
        <f t="shared" si="5295"/>
        <v>#N/A</v>
      </c>
      <c r="BI751" s="67" t="e">
        <f t="shared" si="5296"/>
        <v>#N/A</v>
      </c>
      <c r="BJ751" s="67" t="e">
        <f t="shared" si="5297"/>
        <v>#N/A</v>
      </c>
      <c r="BK751" s="67" t="e">
        <f t="shared" si="5298"/>
        <v>#N/A</v>
      </c>
      <c r="BL751" s="67" t="e">
        <f t="shared" si="5299"/>
        <v>#N/A</v>
      </c>
      <c r="BM751" s="67" t="e">
        <f t="shared" si="5300"/>
        <v>#N/A</v>
      </c>
      <c r="BN751" s="67" t="e">
        <f t="shared" si="5301"/>
        <v>#N/A</v>
      </c>
      <c r="BO751" s="67">
        <f t="shared" si="5302"/>
        <v>2905</v>
      </c>
      <c r="BP751" s="67">
        <f t="shared" si="5303"/>
        <v>2905</v>
      </c>
      <c r="BQ751" s="67">
        <f t="shared" si="5304"/>
        <v>3926</v>
      </c>
      <c r="BR751" s="67">
        <f t="shared" si="5305"/>
        <v>3926</v>
      </c>
      <c r="BS751" s="67" t="e">
        <f t="shared" si="5306"/>
        <v>#N/A</v>
      </c>
      <c r="BT751" s="67" t="e">
        <f t="shared" si="5307"/>
        <v>#N/A</v>
      </c>
      <c r="BU751" s="67" t="e">
        <f t="shared" si="5308"/>
        <v>#N/A</v>
      </c>
      <c r="BV751" s="67" t="e">
        <f t="shared" si="5309"/>
        <v>#N/A</v>
      </c>
      <c r="BW751" s="67" t="e">
        <f t="shared" si="5310"/>
        <v>#N/A</v>
      </c>
      <c r="BX751" s="67" t="e">
        <f t="shared" si="5311"/>
        <v>#N/A</v>
      </c>
      <c r="BY751" s="67" t="e">
        <f t="shared" si="5312"/>
        <v>#N/A</v>
      </c>
      <c r="BZ751" s="67" t="e">
        <f t="shared" si="5313"/>
        <v>#N/A</v>
      </c>
      <c r="CA751" s="67" t="e">
        <f t="shared" si="5314"/>
        <v>#N/A</v>
      </c>
      <c r="CB751" s="67" t="e">
        <f t="shared" si="5315"/>
        <v>#N/A</v>
      </c>
      <c r="CC751" s="67" t="e">
        <f t="shared" si="5316"/>
        <v>#N/A</v>
      </c>
      <c r="CD751" s="67" t="e">
        <f t="shared" si="5317"/>
        <v>#N/A</v>
      </c>
      <c r="CE751" s="67" t="e">
        <f t="shared" si="5318"/>
        <v>#N/A</v>
      </c>
      <c r="CF751" s="67" t="e">
        <f t="shared" si="5319"/>
        <v>#N/A</v>
      </c>
      <c r="CG751" s="67" t="e">
        <f t="shared" si="5320"/>
        <v>#N/A</v>
      </c>
      <c r="CH751" s="67" t="e">
        <f t="shared" si="5321"/>
        <v>#N/A</v>
      </c>
      <c r="CI751" s="67" t="e">
        <f t="shared" si="5322"/>
        <v>#N/A</v>
      </c>
      <c r="CJ751" s="67" t="e">
        <f t="shared" si="5323"/>
        <v>#N/A</v>
      </c>
      <c r="CK751" s="67" t="e">
        <f t="shared" si="5324"/>
        <v>#N/A</v>
      </c>
      <c r="CL751" s="68" t="e">
        <f t="shared" si="5325"/>
        <v>#N/A</v>
      </c>
    </row>
    <row r="752" spans="2:90" hidden="1" x14ac:dyDescent="0.4">
      <c r="B752" t="str">
        <f t="shared" si="5246"/>
        <v>2016スズカ電工(株)</v>
      </c>
      <c r="C752" t="str">
        <f t="shared" si="5247"/>
        <v>2016スズカ電工(株)</v>
      </c>
      <c r="D752">
        <v>2016</v>
      </c>
      <c r="E752">
        <v>2017</v>
      </c>
      <c r="G752" s="36" t="s">
        <v>402</v>
      </c>
      <c r="H752">
        <v>1.56E-4</v>
      </c>
      <c r="J752">
        <v>5.44E-4</v>
      </c>
      <c r="L752" s="60" t="s">
        <v>2453</v>
      </c>
      <c r="M752" s="61">
        <v>2016</v>
      </c>
      <c r="N752" s="62" t="s">
        <v>421</v>
      </c>
      <c r="P752" s="60" t="s">
        <v>856</v>
      </c>
      <c r="Q752" s="61" t="e">
        <f t="shared" si="5254"/>
        <v>#N/A</v>
      </c>
      <c r="R752" s="61" t="e">
        <f t="shared" si="5255"/>
        <v>#N/A</v>
      </c>
      <c r="S752" s="61" t="e">
        <f t="shared" si="5256"/>
        <v>#N/A</v>
      </c>
      <c r="T752" s="61" t="e">
        <f t="shared" si="5257"/>
        <v>#N/A</v>
      </c>
      <c r="U752" s="61" t="e">
        <f t="shared" si="5258"/>
        <v>#N/A</v>
      </c>
      <c r="V752" s="61" t="e">
        <f t="shared" si="5259"/>
        <v>#N/A</v>
      </c>
      <c r="W752" s="61" t="e">
        <f t="shared" si="5260"/>
        <v>#N/A</v>
      </c>
      <c r="X752" s="61" t="e">
        <f t="shared" si="5261"/>
        <v>#N/A</v>
      </c>
      <c r="Y752" s="61" t="e">
        <f t="shared" si="5262"/>
        <v>#N/A</v>
      </c>
      <c r="Z752" s="61" t="e">
        <f t="shared" si="5263"/>
        <v>#N/A</v>
      </c>
      <c r="AA752" s="61" t="e">
        <f t="shared" si="5264"/>
        <v>#N/A</v>
      </c>
      <c r="AB752" s="61" t="e">
        <f t="shared" si="5265"/>
        <v>#N/A</v>
      </c>
      <c r="AC752" s="61">
        <f t="shared" si="5266"/>
        <v>2333</v>
      </c>
      <c r="AD752" s="61">
        <f t="shared" si="5267"/>
        <v>2333</v>
      </c>
      <c r="AE752" s="61">
        <f t="shared" si="5268"/>
        <v>2874</v>
      </c>
      <c r="AF752" s="61">
        <f t="shared" si="5269"/>
        <v>2874</v>
      </c>
      <c r="AG752" s="61" t="e">
        <f t="shared" si="5270"/>
        <v>#N/A</v>
      </c>
      <c r="AH752" s="61" t="e">
        <f t="shared" si="5271"/>
        <v>#N/A</v>
      </c>
      <c r="AI752" s="61" t="e">
        <f t="shared" si="5519"/>
        <v>#N/A</v>
      </c>
      <c r="AJ752" s="61" t="e">
        <f t="shared" ref="AJ752" si="5592">AI752+COUNTIF($L:$L,AI$2&amp;$P752)-1</f>
        <v>#N/A</v>
      </c>
      <c r="AK752" s="61" t="e">
        <f t="shared" si="5521"/>
        <v>#N/A</v>
      </c>
      <c r="AL752" s="61" t="e">
        <f t="shared" ref="AL752" si="5593">AK752+COUNTIF($L:$L,AK$2&amp;$P752)-1</f>
        <v>#N/A</v>
      </c>
      <c r="AM752" s="61" t="e">
        <f t="shared" si="5523"/>
        <v>#N/A</v>
      </c>
      <c r="AN752" s="61" t="e">
        <f t="shared" ref="AN752" si="5594">AM752+COUNTIF($L:$L,AM$2&amp;$P752)-1</f>
        <v>#N/A</v>
      </c>
      <c r="AO752" s="61" t="e">
        <f t="shared" si="5525"/>
        <v>#N/A</v>
      </c>
      <c r="AP752" s="61" t="e">
        <f t="shared" ref="AP752" si="5595">AO752+COUNTIF($L:$L,AO$2&amp;$P752)-1</f>
        <v>#N/A</v>
      </c>
      <c r="AQ752" s="61" t="e">
        <f t="shared" si="5527"/>
        <v>#N/A</v>
      </c>
      <c r="AR752" s="61" t="e">
        <f t="shared" ref="AR752" si="5596">AQ752+COUNTIF($L:$L,AQ$2&amp;$P752)-1</f>
        <v>#N/A</v>
      </c>
      <c r="AS752" s="61" t="e">
        <f t="shared" si="5529"/>
        <v>#N/A</v>
      </c>
      <c r="AT752" s="61" t="e">
        <f t="shared" ref="AT752" si="5597">AS752+COUNTIF($L:$L,AS$2&amp;$P752)-1</f>
        <v>#N/A</v>
      </c>
      <c r="AU752" s="61" t="e">
        <f t="shared" si="5531"/>
        <v>#N/A</v>
      </c>
      <c r="AV752" s="61" t="e">
        <f t="shared" si="5285"/>
        <v>#N/A</v>
      </c>
      <c r="AW752" s="61" t="e">
        <f t="shared" si="5286"/>
        <v>#N/A</v>
      </c>
      <c r="AX752" s="61" t="e">
        <f t="shared" si="5287"/>
        <v>#N/A</v>
      </c>
      <c r="AY752" s="61" t="e">
        <f t="shared" si="5288"/>
        <v>#N/A</v>
      </c>
      <c r="AZ752" s="62" t="e">
        <f t="shared" si="5289"/>
        <v>#N/A</v>
      </c>
      <c r="BB752" s="69" t="s">
        <v>856</v>
      </c>
      <c r="BC752" s="70" t="e">
        <f t="shared" si="5290"/>
        <v>#N/A</v>
      </c>
      <c r="BD752" s="70" t="e">
        <f t="shared" si="5291"/>
        <v>#N/A</v>
      </c>
      <c r="BE752" s="70" t="e">
        <f t="shared" si="5292"/>
        <v>#N/A</v>
      </c>
      <c r="BF752" s="70" t="e">
        <f t="shared" si="5293"/>
        <v>#N/A</v>
      </c>
      <c r="BG752" s="70" t="e">
        <f t="shared" si="5294"/>
        <v>#N/A</v>
      </c>
      <c r="BH752" s="70" t="e">
        <f t="shared" si="5295"/>
        <v>#N/A</v>
      </c>
      <c r="BI752" s="70" t="e">
        <f t="shared" si="5296"/>
        <v>#N/A</v>
      </c>
      <c r="BJ752" s="70" t="e">
        <f t="shared" si="5297"/>
        <v>#N/A</v>
      </c>
      <c r="BK752" s="70" t="e">
        <f t="shared" si="5298"/>
        <v>#N/A</v>
      </c>
      <c r="BL752" s="70" t="e">
        <f t="shared" si="5299"/>
        <v>#N/A</v>
      </c>
      <c r="BM752" s="70" t="e">
        <f t="shared" si="5300"/>
        <v>#N/A</v>
      </c>
      <c r="BN752" s="70" t="e">
        <f t="shared" si="5301"/>
        <v>#N/A</v>
      </c>
      <c r="BO752" s="70">
        <f t="shared" si="5302"/>
        <v>2909</v>
      </c>
      <c r="BP752" s="70">
        <f t="shared" si="5303"/>
        <v>2909</v>
      </c>
      <c r="BQ752" s="70">
        <f t="shared" si="5304"/>
        <v>3930</v>
      </c>
      <c r="BR752" s="70">
        <f t="shared" si="5305"/>
        <v>3930</v>
      </c>
      <c r="BS752" s="70" t="e">
        <f t="shared" si="5306"/>
        <v>#N/A</v>
      </c>
      <c r="BT752" s="70" t="e">
        <f t="shared" si="5307"/>
        <v>#N/A</v>
      </c>
      <c r="BU752" s="70" t="e">
        <f t="shared" si="5308"/>
        <v>#N/A</v>
      </c>
      <c r="BV752" s="70" t="e">
        <f t="shared" si="5309"/>
        <v>#N/A</v>
      </c>
      <c r="BW752" s="70" t="e">
        <f t="shared" si="5310"/>
        <v>#N/A</v>
      </c>
      <c r="BX752" s="70" t="e">
        <f t="shared" si="5311"/>
        <v>#N/A</v>
      </c>
      <c r="BY752" s="70" t="e">
        <f t="shared" si="5312"/>
        <v>#N/A</v>
      </c>
      <c r="BZ752" s="70" t="e">
        <f t="shared" si="5313"/>
        <v>#N/A</v>
      </c>
      <c r="CA752" s="70" t="e">
        <f t="shared" si="5314"/>
        <v>#N/A</v>
      </c>
      <c r="CB752" s="70" t="e">
        <f t="shared" si="5315"/>
        <v>#N/A</v>
      </c>
      <c r="CC752" s="70" t="e">
        <f t="shared" si="5316"/>
        <v>#N/A</v>
      </c>
      <c r="CD752" s="70" t="e">
        <f t="shared" si="5317"/>
        <v>#N/A</v>
      </c>
      <c r="CE752" s="70" t="e">
        <f t="shared" si="5318"/>
        <v>#N/A</v>
      </c>
      <c r="CF752" s="70" t="e">
        <f t="shared" si="5319"/>
        <v>#N/A</v>
      </c>
      <c r="CG752" s="70" t="e">
        <f t="shared" si="5320"/>
        <v>#N/A</v>
      </c>
      <c r="CH752" s="70" t="e">
        <f t="shared" si="5321"/>
        <v>#N/A</v>
      </c>
      <c r="CI752" s="70" t="e">
        <f t="shared" si="5322"/>
        <v>#N/A</v>
      </c>
      <c r="CJ752" s="70" t="e">
        <f t="shared" si="5323"/>
        <v>#N/A</v>
      </c>
      <c r="CK752" s="70" t="e">
        <f t="shared" si="5324"/>
        <v>#N/A</v>
      </c>
      <c r="CL752" s="71" t="e">
        <f t="shared" si="5325"/>
        <v>#N/A</v>
      </c>
    </row>
    <row r="753" spans="2:90" hidden="1" x14ac:dyDescent="0.4">
      <c r="B753" t="str">
        <f t="shared" si="5246"/>
        <v>2016(株)エーコープサービス</v>
      </c>
      <c r="C753" t="str">
        <f t="shared" si="5247"/>
        <v>2016(株)エーコープサービス</v>
      </c>
      <c r="D753">
        <v>2016</v>
      </c>
      <c r="E753">
        <v>2017</v>
      </c>
      <c r="G753" s="36" t="s">
        <v>403</v>
      </c>
      <c r="H753">
        <v>4.95E-4</v>
      </c>
      <c r="J753">
        <v>5.2800000000000004E-4</v>
      </c>
      <c r="L753" s="57" t="s">
        <v>2454</v>
      </c>
      <c r="M753" s="58">
        <v>2016</v>
      </c>
      <c r="N753" s="59" t="s">
        <v>422</v>
      </c>
      <c r="P753" s="57" t="s">
        <v>857</v>
      </c>
      <c r="Q753" s="58" t="e">
        <f t="shared" si="5254"/>
        <v>#N/A</v>
      </c>
      <c r="R753" s="58" t="e">
        <f t="shared" si="5255"/>
        <v>#N/A</v>
      </c>
      <c r="S753" s="58" t="e">
        <f t="shared" si="5256"/>
        <v>#N/A</v>
      </c>
      <c r="T753" s="58" t="e">
        <f t="shared" si="5257"/>
        <v>#N/A</v>
      </c>
      <c r="U753" s="58" t="e">
        <f t="shared" si="5258"/>
        <v>#N/A</v>
      </c>
      <c r="V753" s="58" t="e">
        <f t="shared" si="5259"/>
        <v>#N/A</v>
      </c>
      <c r="W753" s="58" t="e">
        <f t="shared" si="5260"/>
        <v>#N/A</v>
      </c>
      <c r="X753" s="58" t="e">
        <f t="shared" si="5261"/>
        <v>#N/A</v>
      </c>
      <c r="Y753" s="58" t="e">
        <f t="shared" si="5262"/>
        <v>#N/A</v>
      </c>
      <c r="Z753" s="58" t="e">
        <f t="shared" si="5263"/>
        <v>#N/A</v>
      </c>
      <c r="AA753" s="58" t="e">
        <f t="shared" si="5264"/>
        <v>#N/A</v>
      </c>
      <c r="AB753" s="58" t="e">
        <f t="shared" si="5265"/>
        <v>#N/A</v>
      </c>
      <c r="AC753" s="58">
        <f t="shared" si="5266"/>
        <v>2337</v>
      </c>
      <c r="AD753" s="58">
        <f t="shared" si="5267"/>
        <v>2337</v>
      </c>
      <c r="AE753" s="58">
        <f t="shared" si="5268"/>
        <v>2879</v>
      </c>
      <c r="AF753" s="58">
        <f t="shared" si="5269"/>
        <v>2879</v>
      </c>
      <c r="AG753" s="58" t="e">
        <f t="shared" si="5270"/>
        <v>#N/A</v>
      </c>
      <c r="AH753" s="58" t="e">
        <f t="shared" si="5271"/>
        <v>#N/A</v>
      </c>
      <c r="AI753" s="58" t="e">
        <f t="shared" si="5519"/>
        <v>#N/A</v>
      </c>
      <c r="AJ753" s="58" t="e">
        <f t="shared" ref="AJ753" si="5598">AI753+COUNTIF($L:$L,AI$2&amp;$P753)-1</f>
        <v>#N/A</v>
      </c>
      <c r="AK753" s="58" t="e">
        <f t="shared" si="5521"/>
        <v>#N/A</v>
      </c>
      <c r="AL753" s="58" t="e">
        <f t="shared" ref="AL753" si="5599">AK753+COUNTIF($L:$L,AK$2&amp;$P753)-1</f>
        <v>#N/A</v>
      </c>
      <c r="AM753" s="58" t="e">
        <f t="shared" si="5523"/>
        <v>#N/A</v>
      </c>
      <c r="AN753" s="58" t="e">
        <f t="shared" ref="AN753" si="5600">AM753+COUNTIF($L:$L,AM$2&amp;$P753)-1</f>
        <v>#N/A</v>
      </c>
      <c r="AO753" s="58" t="e">
        <f t="shared" si="5525"/>
        <v>#N/A</v>
      </c>
      <c r="AP753" s="58" t="e">
        <f t="shared" ref="AP753" si="5601">AO753+COUNTIF($L:$L,AO$2&amp;$P753)-1</f>
        <v>#N/A</v>
      </c>
      <c r="AQ753" s="58" t="e">
        <f t="shared" si="5527"/>
        <v>#N/A</v>
      </c>
      <c r="AR753" s="58" t="e">
        <f t="shared" ref="AR753" si="5602">AQ753+COUNTIF($L:$L,AQ$2&amp;$P753)-1</f>
        <v>#N/A</v>
      </c>
      <c r="AS753" s="58" t="e">
        <f t="shared" si="5529"/>
        <v>#N/A</v>
      </c>
      <c r="AT753" s="58" t="e">
        <f t="shared" ref="AT753" si="5603">AS753+COUNTIF($L:$L,AS$2&amp;$P753)-1</f>
        <v>#N/A</v>
      </c>
      <c r="AU753" s="58" t="e">
        <f t="shared" si="5531"/>
        <v>#N/A</v>
      </c>
      <c r="AV753" s="58" t="e">
        <f t="shared" si="5285"/>
        <v>#N/A</v>
      </c>
      <c r="AW753" s="58" t="e">
        <f t="shared" si="5286"/>
        <v>#N/A</v>
      </c>
      <c r="AX753" s="58" t="e">
        <f t="shared" si="5287"/>
        <v>#N/A</v>
      </c>
      <c r="AY753" s="58" t="e">
        <f t="shared" si="5288"/>
        <v>#N/A</v>
      </c>
      <c r="AZ753" s="59" t="e">
        <f t="shared" si="5289"/>
        <v>#N/A</v>
      </c>
      <c r="BB753" s="66" t="s">
        <v>857</v>
      </c>
      <c r="BC753" s="67" t="e">
        <f t="shared" si="5290"/>
        <v>#N/A</v>
      </c>
      <c r="BD753" s="67" t="e">
        <f t="shared" si="5291"/>
        <v>#N/A</v>
      </c>
      <c r="BE753" s="67" t="e">
        <f t="shared" si="5292"/>
        <v>#N/A</v>
      </c>
      <c r="BF753" s="67" t="e">
        <f t="shared" si="5293"/>
        <v>#N/A</v>
      </c>
      <c r="BG753" s="67" t="e">
        <f t="shared" si="5294"/>
        <v>#N/A</v>
      </c>
      <c r="BH753" s="67" t="e">
        <f t="shared" si="5295"/>
        <v>#N/A</v>
      </c>
      <c r="BI753" s="67" t="e">
        <f t="shared" si="5296"/>
        <v>#N/A</v>
      </c>
      <c r="BJ753" s="67" t="e">
        <f t="shared" si="5297"/>
        <v>#N/A</v>
      </c>
      <c r="BK753" s="67" t="e">
        <f t="shared" si="5298"/>
        <v>#N/A</v>
      </c>
      <c r="BL753" s="67" t="e">
        <f t="shared" si="5299"/>
        <v>#N/A</v>
      </c>
      <c r="BM753" s="67" t="e">
        <f t="shared" si="5300"/>
        <v>#N/A</v>
      </c>
      <c r="BN753" s="67" t="e">
        <f t="shared" si="5301"/>
        <v>#N/A</v>
      </c>
      <c r="BO753" s="67">
        <f t="shared" si="5302"/>
        <v>2915</v>
      </c>
      <c r="BP753" s="67">
        <f t="shared" si="5303"/>
        <v>2915</v>
      </c>
      <c r="BQ753" s="67">
        <f t="shared" si="5304"/>
        <v>3939</v>
      </c>
      <c r="BR753" s="67">
        <f t="shared" si="5305"/>
        <v>3939</v>
      </c>
      <c r="BS753" s="67" t="e">
        <f t="shared" si="5306"/>
        <v>#N/A</v>
      </c>
      <c r="BT753" s="67" t="e">
        <f t="shared" si="5307"/>
        <v>#N/A</v>
      </c>
      <c r="BU753" s="67" t="e">
        <f t="shared" si="5308"/>
        <v>#N/A</v>
      </c>
      <c r="BV753" s="67" t="e">
        <f t="shared" si="5309"/>
        <v>#N/A</v>
      </c>
      <c r="BW753" s="67" t="e">
        <f t="shared" si="5310"/>
        <v>#N/A</v>
      </c>
      <c r="BX753" s="67" t="e">
        <f t="shared" si="5311"/>
        <v>#N/A</v>
      </c>
      <c r="BY753" s="67" t="e">
        <f t="shared" si="5312"/>
        <v>#N/A</v>
      </c>
      <c r="BZ753" s="67" t="e">
        <f t="shared" si="5313"/>
        <v>#N/A</v>
      </c>
      <c r="CA753" s="67" t="e">
        <f t="shared" si="5314"/>
        <v>#N/A</v>
      </c>
      <c r="CB753" s="67" t="e">
        <f t="shared" si="5315"/>
        <v>#N/A</v>
      </c>
      <c r="CC753" s="67" t="e">
        <f t="shared" si="5316"/>
        <v>#N/A</v>
      </c>
      <c r="CD753" s="67" t="e">
        <f t="shared" si="5317"/>
        <v>#N/A</v>
      </c>
      <c r="CE753" s="67" t="e">
        <f t="shared" si="5318"/>
        <v>#N/A</v>
      </c>
      <c r="CF753" s="67" t="e">
        <f t="shared" si="5319"/>
        <v>#N/A</v>
      </c>
      <c r="CG753" s="67" t="e">
        <f t="shared" si="5320"/>
        <v>#N/A</v>
      </c>
      <c r="CH753" s="67" t="e">
        <f t="shared" si="5321"/>
        <v>#N/A</v>
      </c>
      <c r="CI753" s="67" t="e">
        <f t="shared" si="5322"/>
        <v>#N/A</v>
      </c>
      <c r="CJ753" s="67" t="e">
        <f t="shared" si="5323"/>
        <v>#N/A</v>
      </c>
      <c r="CK753" s="67" t="e">
        <f t="shared" si="5324"/>
        <v>#N/A</v>
      </c>
      <c r="CL753" s="68" t="e">
        <f t="shared" si="5325"/>
        <v>#N/A</v>
      </c>
    </row>
    <row r="754" spans="2:90" hidden="1" x14ac:dyDescent="0.4">
      <c r="B754" t="str">
        <f t="shared" si="5246"/>
        <v>2016サンリン(株)</v>
      </c>
      <c r="C754" t="str">
        <f t="shared" si="5247"/>
        <v>2016サンリン(株)</v>
      </c>
      <c r="D754">
        <v>2016</v>
      </c>
      <c r="E754">
        <v>2017</v>
      </c>
      <c r="G754" s="36" t="s">
        <v>404</v>
      </c>
      <c r="H754">
        <v>3.7800000000000003E-4</v>
      </c>
      <c r="J754">
        <v>4.5900000000000004E-4</v>
      </c>
      <c r="L754" s="60" t="s">
        <v>2455</v>
      </c>
      <c r="M754" s="61">
        <v>2016</v>
      </c>
      <c r="N754" s="62" t="s">
        <v>423</v>
      </c>
      <c r="P754" s="60" t="s">
        <v>858</v>
      </c>
      <c r="Q754" s="61" t="e">
        <f t="shared" si="5254"/>
        <v>#N/A</v>
      </c>
      <c r="R754" s="61" t="e">
        <f t="shared" si="5255"/>
        <v>#N/A</v>
      </c>
      <c r="S754" s="61" t="e">
        <f t="shared" si="5256"/>
        <v>#N/A</v>
      </c>
      <c r="T754" s="61" t="e">
        <f t="shared" si="5257"/>
        <v>#N/A</v>
      </c>
      <c r="U754" s="61" t="e">
        <f t="shared" si="5258"/>
        <v>#N/A</v>
      </c>
      <c r="V754" s="61" t="e">
        <f t="shared" si="5259"/>
        <v>#N/A</v>
      </c>
      <c r="W754" s="61" t="e">
        <f t="shared" si="5260"/>
        <v>#N/A</v>
      </c>
      <c r="X754" s="61" t="e">
        <f t="shared" si="5261"/>
        <v>#N/A</v>
      </c>
      <c r="Y754" s="61" t="e">
        <f t="shared" si="5262"/>
        <v>#N/A</v>
      </c>
      <c r="Z754" s="61" t="e">
        <f t="shared" si="5263"/>
        <v>#N/A</v>
      </c>
      <c r="AA754" s="61" t="e">
        <f t="shared" si="5264"/>
        <v>#N/A</v>
      </c>
      <c r="AB754" s="61" t="e">
        <f t="shared" si="5265"/>
        <v>#N/A</v>
      </c>
      <c r="AC754" s="61">
        <f t="shared" si="5266"/>
        <v>2342</v>
      </c>
      <c r="AD754" s="61">
        <f t="shared" si="5267"/>
        <v>2342</v>
      </c>
      <c r="AE754" s="61">
        <f t="shared" si="5268"/>
        <v>2886</v>
      </c>
      <c r="AF754" s="61">
        <f t="shared" si="5269"/>
        <v>2886</v>
      </c>
      <c r="AG754" s="61" t="e">
        <f t="shared" si="5270"/>
        <v>#N/A</v>
      </c>
      <c r="AH754" s="61" t="e">
        <f t="shared" si="5271"/>
        <v>#N/A</v>
      </c>
      <c r="AI754" s="61" t="e">
        <f t="shared" si="5519"/>
        <v>#N/A</v>
      </c>
      <c r="AJ754" s="61" t="e">
        <f t="shared" ref="AJ754" si="5604">AI754+COUNTIF($L:$L,AI$2&amp;$P754)-1</f>
        <v>#N/A</v>
      </c>
      <c r="AK754" s="61" t="e">
        <f t="shared" si="5521"/>
        <v>#N/A</v>
      </c>
      <c r="AL754" s="61" t="e">
        <f t="shared" ref="AL754" si="5605">AK754+COUNTIF($L:$L,AK$2&amp;$P754)-1</f>
        <v>#N/A</v>
      </c>
      <c r="AM754" s="61" t="e">
        <f t="shared" si="5523"/>
        <v>#N/A</v>
      </c>
      <c r="AN754" s="61" t="e">
        <f t="shared" ref="AN754" si="5606">AM754+COUNTIF($L:$L,AM$2&amp;$P754)-1</f>
        <v>#N/A</v>
      </c>
      <c r="AO754" s="61" t="e">
        <f t="shared" si="5525"/>
        <v>#N/A</v>
      </c>
      <c r="AP754" s="61" t="e">
        <f t="shared" ref="AP754" si="5607">AO754+COUNTIF($L:$L,AO$2&amp;$P754)-1</f>
        <v>#N/A</v>
      </c>
      <c r="AQ754" s="61" t="e">
        <f t="shared" si="5527"/>
        <v>#N/A</v>
      </c>
      <c r="AR754" s="61" t="e">
        <f t="shared" ref="AR754" si="5608">AQ754+COUNTIF($L:$L,AQ$2&amp;$P754)-1</f>
        <v>#N/A</v>
      </c>
      <c r="AS754" s="61" t="e">
        <f t="shared" si="5529"/>
        <v>#N/A</v>
      </c>
      <c r="AT754" s="61" t="e">
        <f t="shared" ref="AT754" si="5609">AS754+COUNTIF($L:$L,AS$2&amp;$P754)-1</f>
        <v>#N/A</v>
      </c>
      <c r="AU754" s="61" t="e">
        <f t="shared" si="5531"/>
        <v>#N/A</v>
      </c>
      <c r="AV754" s="61" t="e">
        <f t="shared" si="5285"/>
        <v>#N/A</v>
      </c>
      <c r="AW754" s="61" t="e">
        <f t="shared" si="5286"/>
        <v>#N/A</v>
      </c>
      <c r="AX754" s="61" t="e">
        <f t="shared" si="5287"/>
        <v>#N/A</v>
      </c>
      <c r="AY754" s="61" t="e">
        <f t="shared" si="5288"/>
        <v>#N/A</v>
      </c>
      <c r="AZ754" s="62" t="e">
        <f t="shared" si="5289"/>
        <v>#N/A</v>
      </c>
      <c r="BB754" s="69" t="s">
        <v>858</v>
      </c>
      <c r="BC754" s="70" t="e">
        <f t="shared" si="5290"/>
        <v>#N/A</v>
      </c>
      <c r="BD754" s="70" t="e">
        <f t="shared" si="5291"/>
        <v>#N/A</v>
      </c>
      <c r="BE754" s="70" t="e">
        <f t="shared" si="5292"/>
        <v>#N/A</v>
      </c>
      <c r="BF754" s="70" t="e">
        <f t="shared" si="5293"/>
        <v>#N/A</v>
      </c>
      <c r="BG754" s="70" t="e">
        <f t="shared" si="5294"/>
        <v>#N/A</v>
      </c>
      <c r="BH754" s="70" t="e">
        <f t="shared" si="5295"/>
        <v>#N/A</v>
      </c>
      <c r="BI754" s="70" t="e">
        <f t="shared" si="5296"/>
        <v>#N/A</v>
      </c>
      <c r="BJ754" s="70" t="e">
        <f t="shared" si="5297"/>
        <v>#N/A</v>
      </c>
      <c r="BK754" s="70" t="e">
        <f t="shared" si="5298"/>
        <v>#N/A</v>
      </c>
      <c r="BL754" s="70" t="e">
        <f t="shared" si="5299"/>
        <v>#N/A</v>
      </c>
      <c r="BM754" s="70" t="e">
        <f t="shared" si="5300"/>
        <v>#N/A</v>
      </c>
      <c r="BN754" s="70" t="e">
        <f t="shared" si="5301"/>
        <v>#N/A</v>
      </c>
      <c r="BO754" s="70">
        <f t="shared" si="5302"/>
        <v>2920</v>
      </c>
      <c r="BP754" s="70">
        <f t="shared" si="5303"/>
        <v>2920</v>
      </c>
      <c r="BQ754" s="70">
        <f t="shared" si="5304"/>
        <v>3947</v>
      </c>
      <c r="BR754" s="70">
        <f t="shared" si="5305"/>
        <v>3948</v>
      </c>
      <c r="BS754" s="70" t="e">
        <f t="shared" si="5306"/>
        <v>#N/A</v>
      </c>
      <c r="BT754" s="70" t="e">
        <f t="shared" si="5307"/>
        <v>#N/A</v>
      </c>
      <c r="BU754" s="70" t="e">
        <f t="shared" si="5308"/>
        <v>#N/A</v>
      </c>
      <c r="BV754" s="70" t="e">
        <f t="shared" si="5309"/>
        <v>#N/A</v>
      </c>
      <c r="BW754" s="70" t="e">
        <f t="shared" si="5310"/>
        <v>#N/A</v>
      </c>
      <c r="BX754" s="70" t="e">
        <f t="shared" si="5311"/>
        <v>#N/A</v>
      </c>
      <c r="BY754" s="70" t="e">
        <f t="shared" si="5312"/>
        <v>#N/A</v>
      </c>
      <c r="BZ754" s="70" t="e">
        <f t="shared" si="5313"/>
        <v>#N/A</v>
      </c>
      <c r="CA754" s="70" t="e">
        <f t="shared" si="5314"/>
        <v>#N/A</v>
      </c>
      <c r="CB754" s="70" t="e">
        <f t="shared" si="5315"/>
        <v>#N/A</v>
      </c>
      <c r="CC754" s="70" t="e">
        <f t="shared" si="5316"/>
        <v>#N/A</v>
      </c>
      <c r="CD754" s="70" t="e">
        <f t="shared" si="5317"/>
        <v>#N/A</v>
      </c>
      <c r="CE754" s="70" t="e">
        <f t="shared" si="5318"/>
        <v>#N/A</v>
      </c>
      <c r="CF754" s="70" t="e">
        <f t="shared" si="5319"/>
        <v>#N/A</v>
      </c>
      <c r="CG754" s="70" t="e">
        <f t="shared" si="5320"/>
        <v>#N/A</v>
      </c>
      <c r="CH754" s="70" t="e">
        <f t="shared" si="5321"/>
        <v>#N/A</v>
      </c>
      <c r="CI754" s="70" t="e">
        <f t="shared" si="5322"/>
        <v>#N/A</v>
      </c>
      <c r="CJ754" s="70" t="e">
        <f t="shared" si="5323"/>
        <v>#N/A</v>
      </c>
      <c r="CK754" s="70" t="e">
        <f t="shared" si="5324"/>
        <v>#N/A</v>
      </c>
      <c r="CL754" s="71" t="e">
        <f t="shared" si="5325"/>
        <v>#N/A</v>
      </c>
    </row>
    <row r="755" spans="2:90" hidden="1" x14ac:dyDescent="0.4">
      <c r="B755" t="str">
        <f t="shared" si="5246"/>
        <v>2016(株)宮崎ガスリビング</v>
      </c>
      <c r="C755" t="str">
        <f t="shared" si="5247"/>
        <v>2016(株)宮崎ガスリビング</v>
      </c>
      <c r="D755">
        <v>2016</v>
      </c>
      <c r="E755">
        <v>2017</v>
      </c>
      <c r="G755" s="36" t="s">
        <v>405</v>
      </c>
      <c r="H755">
        <v>3.9899999999999999E-4</v>
      </c>
      <c r="J755">
        <v>5.1400000000000003E-4</v>
      </c>
      <c r="L755" s="57" t="s">
        <v>2456</v>
      </c>
      <c r="M755" s="58">
        <v>2016</v>
      </c>
      <c r="N755" s="59" t="s">
        <v>424</v>
      </c>
      <c r="P755" s="57" t="s">
        <v>859</v>
      </c>
      <c r="Q755" s="58" t="e">
        <f t="shared" si="5254"/>
        <v>#N/A</v>
      </c>
      <c r="R755" s="58" t="e">
        <f t="shared" si="5255"/>
        <v>#N/A</v>
      </c>
      <c r="S755" s="58" t="e">
        <f t="shared" si="5256"/>
        <v>#N/A</v>
      </c>
      <c r="T755" s="58" t="e">
        <f t="shared" si="5257"/>
        <v>#N/A</v>
      </c>
      <c r="U755" s="58" t="e">
        <f t="shared" si="5258"/>
        <v>#N/A</v>
      </c>
      <c r="V755" s="58" t="e">
        <f t="shared" si="5259"/>
        <v>#N/A</v>
      </c>
      <c r="W755" s="58" t="e">
        <f t="shared" si="5260"/>
        <v>#N/A</v>
      </c>
      <c r="X755" s="58" t="e">
        <f t="shared" si="5261"/>
        <v>#N/A</v>
      </c>
      <c r="Y755" s="58" t="e">
        <f t="shared" si="5262"/>
        <v>#N/A</v>
      </c>
      <c r="Z755" s="58" t="e">
        <f t="shared" si="5263"/>
        <v>#N/A</v>
      </c>
      <c r="AA755" s="58" t="e">
        <f t="shared" si="5264"/>
        <v>#N/A</v>
      </c>
      <c r="AB755" s="58" t="e">
        <f t="shared" si="5265"/>
        <v>#N/A</v>
      </c>
      <c r="AC755" s="58">
        <f t="shared" si="5266"/>
        <v>2343</v>
      </c>
      <c r="AD755" s="58">
        <f t="shared" si="5267"/>
        <v>2343</v>
      </c>
      <c r="AE755" s="58">
        <f t="shared" si="5268"/>
        <v>2887</v>
      </c>
      <c r="AF755" s="58">
        <f t="shared" si="5269"/>
        <v>2887</v>
      </c>
      <c r="AG755" s="58" t="e">
        <f t="shared" si="5270"/>
        <v>#N/A</v>
      </c>
      <c r="AH755" s="58" t="e">
        <f t="shared" si="5271"/>
        <v>#N/A</v>
      </c>
      <c r="AI755" s="58" t="e">
        <f t="shared" si="5519"/>
        <v>#N/A</v>
      </c>
      <c r="AJ755" s="58" t="e">
        <f t="shared" ref="AJ755" si="5610">AI755+COUNTIF($L:$L,AI$2&amp;$P755)-1</f>
        <v>#N/A</v>
      </c>
      <c r="AK755" s="58" t="e">
        <f t="shared" si="5521"/>
        <v>#N/A</v>
      </c>
      <c r="AL755" s="58" t="e">
        <f t="shared" ref="AL755" si="5611">AK755+COUNTIF($L:$L,AK$2&amp;$P755)-1</f>
        <v>#N/A</v>
      </c>
      <c r="AM755" s="58" t="e">
        <f t="shared" si="5523"/>
        <v>#N/A</v>
      </c>
      <c r="AN755" s="58" t="e">
        <f t="shared" ref="AN755" si="5612">AM755+COUNTIF($L:$L,AM$2&amp;$P755)-1</f>
        <v>#N/A</v>
      </c>
      <c r="AO755" s="58" t="e">
        <f t="shared" si="5525"/>
        <v>#N/A</v>
      </c>
      <c r="AP755" s="58" t="e">
        <f t="shared" ref="AP755" si="5613">AO755+COUNTIF($L:$L,AO$2&amp;$P755)-1</f>
        <v>#N/A</v>
      </c>
      <c r="AQ755" s="58" t="e">
        <f t="shared" si="5527"/>
        <v>#N/A</v>
      </c>
      <c r="AR755" s="58" t="e">
        <f t="shared" ref="AR755" si="5614">AQ755+COUNTIF($L:$L,AQ$2&amp;$P755)-1</f>
        <v>#N/A</v>
      </c>
      <c r="AS755" s="58" t="e">
        <f t="shared" si="5529"/>
        <v>#N/A</v>
      </c>
      <c r="AT755" s="58" t="e">
        <f t="shared" ref="AT755" si="5615">AS755+COUNTIF($L:$L,AS$2&amp;$P755)-1</f>
        <v>#N/A</v>
      </c>
      <c r="AU755" s="58" t="e">
        <f t="shared" si="5531"/>
        <v>#N/A</v>
      </c>
      <c r="AV755" s="58" t="e">
        <f t="shared" si="5285"/>
        <v>#N/A</v>
      </c>
      <c r="AW755" s="58" t="e">
        <f t="shared" si="5286"/>
        <v>#N/A</v>
      </c>
      <c r="AX755" s="58" t="e">
        <f t="shared" si="5287"/>
        <v>#N/A</v>
      </c>
      <c r="AY755" s="58" t="e">
        <f t="shared" si="5288"/>
        <v>#N/A</v>
      </c>
      <c r="AZ755" s="59" t="e">
        <f t="shared" si="5289"/>
        <v>#N/A</v>
      </c>
      <c r="BB755" s="66" t="s">
        <v>859</v>
      </c>
      <c r="BC755" s="67" t="e">
        <f t="shared" si="5290"/>
        <v>#N/A</v>
      </c>
      <c r="BD755" s="67" t="e">
        <f t="shared" si="5291"/>
        <v>#N/A</v>
      </c>
      <c r="BE755" s="67" t="e">
        <f t="shared" si="5292"/>
        <v>#N/A</v>
      </c>
      <c r="BF755" s="67" t="e">
        <f t="shared" si="5293"/>
        <v>#N/A</v>
      </c>
      <c r="BG755" s="67" t="e">
        <f t="shared" si="5294"/>
        <v>#N/A</v>
      </c>
      <c r="BH755" s="67" t="e">
        <f t="shared" si="5295"/>
        <v>#N/A</v>
      </c>
      <c r="BI755" s="67" t="e">
        <f t="shared" si="5296"/>
        <v>#N/A</v>
      </c>
      <c r="BJ755" s="67" t="e">
        <f t="shared" si="5297"/>
        <v>#N/A</v>
      </c>
      <c r="BK755" s="67" t="e">
        <f t="shared" si="5298"/>
        <v>#N/A</v>
      </c>
      <c r="BL755" s="67" t="e">
        <f t="shared" si="5299"/>
        <v>#N/A</v>
      </c>
      <c r="BM755" s="67" t="e">
        <f t="shared" si="5300"/>
        <v>#N/A</v>
      </c>
      <c r="BN755" s="67" t="e">
        <f t="shared" si="5301"/>
        <v>#N/A</v>
      </c>
      <c r="BO755" s="67">
        <f t="shared" si="5302"/>
        <v>2921</v>
      </c>
      <c r="BP755" s="67">
        <f t="shared" si="5303"/>
        <v>2921</v>
      </c>
      <c r="BQ755" s="67">
        <f t="shared" si="5304"/>
        <v>3949</v>
      </c>
      <c r="BR755" s="67">
        <f t="shared" si="5305"/>
        <v>3949</v>
      </c>
      <c r="BS755" s="67" t="e">
        <f t="shared" si="5306"/>
        <v>#N/A</v>
      </c>
      <c r="BT755" s="67" t="e">
        <f t="shared" si="5307"/>
        <v>#N/A</v>
      </c>
      <c r="BU755" s="67" t="e">
        <f t="shared" si="5308"/>
        <v>#N/A</v>
      </c>
      <c r="BV755" s="67" t="e">
        <f t="shared" si="5309"/>
        <v>#N/A</v>
      </c>
      <c r="BW755" s="67" t="e">
        <f t="shared" si="5310"/>
        <v>#N/A</v>
      </c>
      <c r="BX755" s="67" t="e">
        <f t="shared" si="5311"/>
        <v>#N/A</v>
      </c>
      <c r="BY755" s="67" t="e">
        <f t="shared" si="5312"/>
        <v>#N/A</v>
      </c>
      <c r="BZ755" s="67" t="e">
        <f t="shared" si="5313"/>
        <v>#N/A</v>
      </c>
      <c r="CA755" s="67" t="e">
        <f t="shared" si="5314"/>
        <v>#N/A</v>
      </c>
      <c r="CB755" s="67" t="e">
        <f t="shared" si="5315"/>
        <v>#N/A</v>
      </c>
      <c r="CC755" s="67" t="e">
        <f t="shared" si="5316"/>
        <v>#N/A</v>
      </c>
      <c r="CD755" s="67" t="e">
        <f t="shared" si="5317"/>
        <v>#N/A</v>
      </c>
      <c r="CE755" s="67" t="e">
        <f t="shared" si="5318"/>
        <v>#N/A</v>
      </c>
      <c r="CF755" s="67" t="e">
        <f t="shared" si="5319"/>
        <v>#N/A</v>
      </c>
      <c r="CG755" s="67" t="e">
        <f t="shared" si="5320"/>
        <v>#N/A</v>
      </c>
      <c r="CH755" s="67" t="e">
        <f t="shared" si="5321"/>
        <v>#N/A</v>
      </c>
      <c r="CI755" s="67" t="e">
        <f t="shared" si="5322"/>
        <v>#N/A</v>
      </c>
      <c r="CJ755" s="67" t="e">
        <f t="shared" si="5323"/>
        <v>#N/A</v>
      </c>
      <c r="CK755" s="67" t="e">
        <f t="shared" si="5324"/>
        <v>#N/A</v>
      </c>
      <c r="CL755" s="68" t="e">
        <f t="shared" si="5325"/>
        <v>#N/A</v>
      </c>
    </row>
    <row r="756" spans="2:90" hidden="1" x14ac:dyDescent="0.4">
      <c r="B756" t="str">
        <f t="shared" si="5246"/>
        <v>2016山陰エレキ・アライアンス(株)</v>
      </c>
      <c r="C756" t="str">
        <f t="shared" si="5247"/>
        <v>2016山陰エレキ・アライアンス(株)</v>
      </c>
      <c r="D756">
        <v>2016</v>
      </c>
      <c r="E756">
        <v>2017</v>
      </c>
      <c r="G756" s="36" t="s">
        <v>406</v>
      </c>
      <c r="H756">
        <v>5.1699999999999999E-4</v>
      </c>
      <c r="J756">
        <v>3.6299999999999999E-4</v>
      </c>
      <c r="L756" s="60" t="s">
        <v>2457</v>
      </c>
      <c r="M756" s="61">
        <v>2016</v>
      </c>
      <c r="N756" s="62" t="s">
        <v>488</v>
      </c>
      <c r="P756" s="60" t="s">
        <v>860</v>
      </c>
      <c r="Q756" s="61" t="e">
        <f t="shared" si="5254"/>
        <v>#N/A</v>
      </c>
      <c r="R756" s="61" t="e">
        <f t="shared" si="5255"/>
        <v>#N/A</v>
      </c>
      <c r="S756" s="61" t="e">
        <f t="shared" si="5256"/>
        <v>#N/A</v>
      </c>
      <c r="T756" s="61" t="e">
        <f t="shared" si="5257"/>
        <v>#N/A</v>
      </c>
      <c r="U756" s="61" t="e">
        <f t="shared" si="5258"/>
        <v>#N/A</v>
      </c>
      <c r="V756" s="61" t="e">
        <f t="shared" si="5259"/>
        <v>#N/A</v>
      </c>
      <c r="W756" s="61" t="e">
        <f t="shared" si="5260"/>
        <v>#N/A</v>
      </c>
      <c r="X756" s="61" t="e">
        <f t="shared" si="5261"/>
        <v>#N/A</v>
      </c>
      <c r="Y756" s="61" t="e">
        <f t="shared" si="5262"/>
        <v>#N/A</v>
      </c>
      <c r="Z756" s="61" t="e">
        <f t="shared" si="5263"/>
        <v>#N/A</v>
      </c>
      <c r="AA756" s="61" t="e">
        <f t="shared" si="5264"/>
        <v>#N/A</v>
      </c>
      <c r="AB756" s="61" t="e">
        <f t="shared" si="5265"/>
        <v>#N/A</v>
      </c>
      <c r="AC756" s="61">
        <f t="shared" si="5266"/>
        <v>2344</v>
      </c>
      <c r="AD756" s="61">
        <f t="shared" si="5267"/>
        <v>2344</v>
      </c>
      <c r="AE756" s="61">
        <f t="shared" si="5268"/>
        <v>2888</v>
      </c>
      <c r="AF756" s="61">
        <f t="shared" si="5269"/>
        <v>2888</v>
      </c>
      <c r="AG756" s="61" t="e">
        <f t="shared" si="5270"/>
        <v>#N/A</v>
      </c>
      <c r="AH756" s="61" t="e">
        <f t="shared" si="5271"/>
        <v>#N/A</v>
      </c>
      <c r="AI756" s="61" t="e">
        <f t="shared" si="5519"/>
        <v>#N/A</v>
      </c>
      <c r="AJ756" s="61" t="e">
        <f t="shared" ref="AJ756" si="5616">AI756+COUNTIF($L:$L,AI$2&amp;$P756)-1</f>
        <v>#N/A</v>
      </c>
      <c r="AK756" s="61" t="e">
        <f t="shared" si="5521"/>
        <v>#N/A</v>
      </c>
      <c r="AL756" s="61" t="e">
        <f t="shared" ref="AL756" si="5617">AK756+COUNTIF($L:$L,AK$2&amp;$P756)-1</f>
        <v>#N/A</v>
      </c>
      <c r="AM756" s="61" t="e">
        <f t="shared" si="5523"/>
        <v>#N/A</v>
      </c>
      <c r="AN756" s="61" t="e">
        <f t="shared" ref="AN756" si="5618">AM756+COUNTIF($L:$L,AM$2&amp;$P756)-1</f>
        <v>#N/A</v>
      </c>
      <c r="AO756" s="61" t="e">
        <f t="shared" si="5525"/>
        <v>#N/A</v>
      </c>
      <c r="AP756" s="61" t="e">
        <f t="shared" ref="AP756" si="5619">AO756+COUNTIF($L:$L,AO$2&amp;$P756)-1</f>
        <v>#N/A</v>
      </c>
      <c r="AQ756" s="61" t="e">
        <f t="shared" si="5527"/>
        <v>#N/A</v>
      </c>
      <c r="AR756" s="61" t="e">
        <f t="shared" ref="AR756" si="5620">AQ756+COUNTIF($L:$L,AQ$2&amp;$P756)-1</f>
        <v>#N/A</v>
      </c>
      <c r="AS756" s="61" t="e">
        <f t="shared" si="5529"/>
        <v>#N/A</v>
      </c>
      <c r="AT756" s="61" t="e">
        <f t="shared" ref="AT756" si="5621">AS756+COUNTIF($L:$L,AS$2&amp;$P756)-1</f>
        <v>#N/A</v>
      </c>
      <c r="AU756" s="61" t="e">
        <f t="shared" si="5531"/>
        <v>#N/A</v>
      </c>
      <c r="AV756" s="61" t="e">
        <f t="shared" si="5285"/>
        <v>#N/A</v>
      </c>
      <c r="AW756" s="61" t="e">
        <f t="shared" si="5286"/>
        <v>#N/A</v>
      </c>
      <c r="AX756" s="61" t="e">
        <f t="shared" si="5287"/>
        <v>#N/A</v>
      </c>
      <c r="AY756" s="61" t="e">
        <f t="shared" si="5288"/>
        <v>#N/A</v>
      </c>
      <c r="AZ756" s="62" t="e">
        <f t="shared" si="5289"/>
        <v>#N/A</v>
      </c>
      <c r="BB756" s="69" t="s">
        <v>860</v>
      </c>
      <c r="BC756" s="70" t="e">
        <f t="shared" si="5290"/>
        <v>#N/A</v>
      </c>
      <c r="BD756" s="70" t="e">
        <f t="shared" si="5291"/>
        <v>#N/A</v>
      </c>
      <c r="BE756" s="70" t="e">
        <f t="shared" si="5292"/>
        <v>#N/A</v>
      </c>
      <c r="BF756" s="70" t="e">
        <f t="shared" si="5293"/>
        <v>#N/A</v>
      </c>
      <c r="BG756" s="70" t="e">
        <f t="shared" si="5294"/>
        <v>#N/A</v>
      </c>
      <c r="BH756" s="70" t="e">
        <f t="shared" si="5295"/>
        <v>#N/A</v>
      </c>
      <c r="BI756" s="70" t="e">
        <f t="shared" si="5296"/>
        <v>#N/A</v>
      </c>
      <c r="BJ756" s="70" t="e">
        <f t="shared" si="5297"/>
        <v>#N/A</v>
      </c>
      <c r="BK756" s="70" t="e">
        <f t="shared" si="5298"/>
        <v>#N/A</v>
      </c>
      <c r="BL756" s="70" t="e">
        <f t="shared" si="5299"/>
        <v>#N/A</v>
      </c>
      <c r="BM756" s="70" t="e">
        <f t="shared" si="5300"/>
        <v>#N/A</v>
      </c>
      <c r="BN756" s="70" t="e">
        <f t="shared" si="5301"/>
        <v>#N/A</v>
      </c>
      <c r="BO756" s="70">
        <f t="shared" si="5302"/>
        <v>2922</v>
      </c>
      <c r="BP756" s="70">
        <f t="shared" si="5303"/>
        <v>2922</v>
      </c>
      <c r="BQ756" s="70">
        <f t="shared" si="5304"/>
        <v>3950</v>
      </c>
      <c r="BR756" s="70">
        <f t="shared" si="5305"/>
        <v>3950</v>
      </c>
      <c r="BS756" s="70" t="e">
        <f t="shared" si="5306"/>
        <v>#N/A</v>
      </c>
      <c r="BT756" s="70" t="e">
        <f t="shared" si="5307"/>
        <v>#N/A</v>
      </c>
      <c r="BU756" s="70" t="e">
        <f t="shared" si="5308"/>
        <v>#N/A</v>
      </c>
      <c r="BV756" s="70" t="e">
        <f t="shared" si="5309"/>
        <v>#N/A</v>
      </c>
      <c r="BW756" s="70" t="e">
        <f t="shared" si="5310"/>
        <v>#N/A</v>
      </c>
      <c r="BX756" s="70" t="e">
        <f t="shared" si="5311"/>
        <v>#N/A</v>
      </c>
      <c r="BY756" s="70" t="e">
        <f t="shared" si="5312"/>
        <v>#N/A</v>
      </c>
      <c r="BZ756" s="70" t="e">
        <f t="shared" si="5313"/>
        <v>#N/A</v>
      </c>
      <c r="CA756" s="70" t="e">
        <f t="shared" si="5314"/>
        <v>#N/A</v>
      </c>
      <c r="CB756" s="70" t="e">
        <f t="shared" si="5315"/>
        <v>#N/A</v>
      </c>
      <c r="CC756" s="70" t="e">
        <f t="shared" si="5316"/>
        <v>#N/A</v>
      </c>
      <c r="CD756" s="70" t="e">
        <f t="shared" si="5317"/>
        <v>#N/A</v>
      </c>
      <c r="CE756" s="70" t="e">
        <f t="shared" si="5318"/>
        <v>#N/A</v>
      </c>
      <c r="CF756" s="70" t="e">
        <f t="shared" si="5319"/>
        <v>#N/A</v>
      </c>
      <c r="CG756" s="70" t="e">
        <f t="shared" si="5320"/>
        <v>#N/A</v>
      </c>
      <c r="CH756" s="70" t="e">
        <f t="shared" si="5321"/>
        <v>#N/A</v>
      </c>
      <c r="CI756" s="70" t="e">
        <f t="shared" si="5322"/>
        <v>#N/A</v>
      </c>
      <c r="CJ756" s="70" t="e">
        <f t="shared" si="5323"/>
        <v>#N/A</v>
      </c>
      <c r="CK756" s="70" t="e">
        <f t="shared" si="5324"/>
        <v>#N/A</v>
      </c>
      <c r="CL756" s="71" t="e">
        <f t="shared" si="5325"/>
        <v>#N/A</v>
      </c>
    </row>
    <row r="757" spans="2:90" hidden="1" x14ac:dyDescent="0.4">
      <c r="B757" t="str">
        <f t="shared" si="5246"/>
        <v>2016昭和商事(株)</v>
      </c>
      <c r="C757" t="str">
        <f t="shared" si="5247"/>
        <v>2016昭和商事(株)</v>
      </c>
      <c r="D757">
        <v>2016</v>
      </c>
      <c r="E757">
        <v>2017</v>
      </c>
      <c r="G757" s="36" t="s">
        <v>482</v>
      </c>
      <c r="H757">
        <v>6.5499999999999998E-4</v>
      </c>
      <c r="J757">
        <v>4.75E-4</v>
      </c>
      <c r="L757" s="57" t="s">
        <v>2458</v>
      </c>
      <c r="M757" s="58">
        <v>2016</v>
      </c>
      <c r="N757" s="59" t="s">
        <v>426</v>
      </c>
      <c r="P757" s="57" t="s">
        <v>861</v>
      </c>
      <c r="Q757" s="58" t="e">
        <f t="shared" si="5254"/>
        <v>#N/A</v>
      </c>
      <c r="R757" s="58" t="e">
        <f t="shared" si="5255"/>
        <v>#N/A</v>
      </c>
      <c r="S757" s="58" t="e">
        <f t="shared" si="5256"/>
        <v>#N/A</v>
      </c>
      <c r="T757" s="58" t="e">
        <f t="shared" si="5257"/>
        <v>#N/A</v>
      </c>
      <c r="U757" s="58" t="e">
        <f t="shared" si="5258"/>
        <v>#N/A</v>
      </c>
      <c r="V757" s="58" t="e">
        <f t="shared" si="5259"/>
        <v>#N/A</v>
      </c>
      <c r="W757" s="58" t="e">
        <f t="shared" si="5260"/>
        <v>#N/A</v>
      </c>
      <c r="X757" s="58" t="e">
        <f t="shared" si="5261"/>
        <v>#N/A</v>
      </c>
      <c r="Y757" s="58" t="e">
        <f t="shared" si="5262"/>
        <v>#N/A</v>
      </c>
      <c r="Z757" s="58" t="e">
        <f t="shared" si="5263"/>
        <v>#N/A</v>
      </c>
      <c r="AA757" s="58" t="e">
        <f t="shared" si="5264"/>
        <v>#N/A</v>
      </c>
      <c r="AB757" s="58" t="e">
        <f t="shared" si="5265"/>
        <v>#N/A</v>
      </c>
      <c r="AC757" s="58">
        <f t="shared" si="5266"/>
        <v>2345</v>
      </c>
      <c r="AD757" s="58">
        <f t="shared" si="5267"/>
        <v>2345</v>
      </c>
      <c r="AE757" s="58">
        <f t="shared" si="5268"/>
        <v>2889</v>
      </c>
      <c r="AF757" s="58">
        <f t="shared" si="5269"/>
        <v>2889</v>
      </c>
      <c r="AG757" s="58" t="e">
        <f t="shared" si="5270"/>
        <v>#N/A</v>
      </c>
      <c r="AH757" s="58" t="e">
        <f t="shared" si="5271"/>
        <v>#N/A</v>
      </c>
      <c r="AI757" s="58" t="e">
        <f t="shared" ref="AI757:AI772" si="5622">MATCH(AI$3&amp;$P757,$L:$L,0)</f>
        <v>#N/A</v>
      </c>
      <c r="AJ757" s="58" t="e">
        <f t="shared" ref="AJ757" si="5623">AI757+COUNTIF($L:$L,AI$2&amp;$P757)-1</f>
        <v>#N/A</v>
      </c>
      <c r="AK757" s="58" t="e">
        <f t="shared" ref="AK757:AK772" si="5624">MATCH(AK$3&amp;$P757,$L:$L,0)</f>
        <v>#N/A</v>
      </c>
      <c r="AL757" s="58" t="e">
        <f t="shared" ref="AL757" si="5625">AK757+COUNTIF($L:$L,AK$2&amp;$P757)-1</f>
        <v>#N/A</v>
      </c>
      <c r="AM757" s="58" t="e">
        <f t="shared" ref="AM757:AM772" si="5626">MATCH(AM$3&amp;$P757,$L:$L,0)</f>
        <v>#N/A</v>
      </c>
      <c r="AN757" s="58" t="e">
        <f t="shared" ref="AN757" si="5627">AM757+COUNTIF($L:$L,AM$2&amp;$P757)-1</f>
        <v>#N/A</v>
      </c>
      <c r="AO757" s="58" t="e">
        <f t="shared" ref="AO757:AO772" si="5628">MATCH(AO$3&amp;$P757,$L:$L,0)</f>
        <v>#N/A</v>
      </c>
      <c r="AP757" s="58" t="e">
        <f t="shared" ref="AP757" si="5629">AO757+COUNTIF($L:$L,AO$2&amp;$P757)-1</f>
        <v>#N/A</v>
      </c>
      <c r="AQ757" s="58" t="e">
        <f t="shared" ref="AQ757:AQ772" si="5630">MATCH(AQ$3&amp;$P757,$L:$L,0)</f>
        <v>#N/A</v>
      </c>
      <c r="AR757" s="58" t="e">
        <f t="shared" ref="AR757" si="5631">AQ757+COUNTIF($L:$L,AQ$2&amp;$P757)-1</f>
        <v>#N/A</v>
      </c>
      <c r="AS757" s="58" t="e">
        <f t="shared" ref="AS757:AS772" si="5632">MATCH(AS$3&amp;$P757,$L:$L,0)</f>
        <v>#N/A</v>
      </c>
      <c r="AT757" s="58" t="e">
        <f t="shared" ref="AT757" si="5633">AS757+COUNTIF($L:$L,AS$2&amp;$P757)-1</f>
        <v>#N/A</v>
      </c>
      <c r="AU757" s="58" t="e">
        <f t="shared" ref="AU757:AU772" si="5634">MATCH(AU$3&amp;$P757,$L:$L,0)</f>
        <v>#N/A</v>
      </c>
      <c r="AV757" s="58" t="e">
        <f t="shared" si="5285"/>
        <v>#N/A</v>
      </c>
      <c r="AW757" s="58" t="e">
        <f t="shared" si="5286"/>
        <v>#N/A</v>
      </c>
      <c r="AX757" s="58" t="e">
        <f t="shared" si="5287"/>
        <v>#N/A</v>
      </c>
      <c r="AY757" s="58" t="e">
        <f t="shared" si="5288"/>
        <v>#N/A</v>
      </c>
      <c r="AZ757" s="59" t="e">
        <f t="shared" si="5289"/>
        <v>#N/A</v>
      </c>
      <c r="BB757" s="66" t="s">
        <v>861</v>
      </c>
      <c r="BC757" s="67" t="e">
        <f t="shared" si="5290"/>
        <v>#N/A</v>
      </c>
      <c r="BD757" s="67" t="e">
        <f t="shared" si="5291"/>
        <v>#N/A</v>
      </c>
      <c r="BE757" s="67" t="e">
        <f t="shared" si="5292"/>
        <v>#N/A</v>
      </c>
      <c r="BF757" s="67" t="e">
        <f t="shared" si="5293"/>
        <v>#N/A</v>
      </c>
      <c r="BG757" s="67" t="e">
        <f t="shared" si="5294"/>
        <v>#N/A</v>
      </c>
      <c r="BH757" s="67" t="e">
        <f t="shared" si="5295"/>
        <v>#N/A</v>
      </c>
      <c r="BI757" s="67" t="e">
        <f t="shared" si="5296"/>
        <v>#N/A</v>
      </c>
      <c r="BJ757" s="67" t="e">
        <f t="shared" si="5297"/>
        <v>#N/A</v>
      </c>
      <c r="BK757" s="67" t="e">
        <f t="shared" si="5298"/>
        <v>#N/A</v>
      </c>
      <c r="BL757" s="67" t="e">
        <f t="shared" si="5299"/>
        <v>#N/A</v>
      </c>
      <c r="BM757" s="67" t="e">
        <f t="shared" si="5300"/>
        <v>#N/A</v>
      </c>
      <c r="BN757" s="67" t="e">
        <f t="shared" si="5301"/>
        <v>#N/A</v>
      </c>
      <c r="BO757" s="67">
        <f t="shared" si="5302"/>
        <v>2923</v>
      </c>
      <c r="BP757" s="67">
        <f t="shared" si="5303"/>
        <v>2923</v>
      </c>
      <c r="BQ757" s="67">
        <f t="shared" si="5304"/>
        <v>3951</v>
      </c>
      <c r="BR757" s="67">
        <f t="shared" si="5305"/>
        <v>3951</v>
      </c>
      <c r="BS757" s="67" t="e">
        <f t="shared" si="5306"/>
        <v>#N/A</v>
      </c>
      <c r="BT757" s="67" t="e">
        <f t="shared" si="5307"/>
        <v>#N/A</v>
      </c>
      <c r="BU757" s="67" t="e">
        <f t="shared" si="5308"/>
        <v>#N/A</v>
      </c>
      <c r="BV757" s="67" t="e">
        <f t="shared" si="5309"/>
        <v>#N/A</v>
      </c>
      <c r="BW757" s="67" t="e">
        <f t="shared" si="5310"/>
        <v>#N/A</v>
      </c>
      <c r="BX757" s="67" t="e">
        <f t="shared" si="5311"/>
        <v>#N/A</v>
      </c>
      <c r="BY757" s="67" t="e">
        <f t="shared" si="5312"/>
        <v>#N/A</v>
      </c>
      <c r="BZ757" s="67" t="e">
        <f t="shared" si="5313"/>
        <v>#N/A</v>
      </c>
      <c r="CA757" s="67" t="e">
        <f t="shared" si="5314"/>
        <v>#N/A</v>
      </c>
      <c r="CB757" s="67" t="e">
        <f t="shared" si="5315"/>
        <v>#N/A</v>
      </c>
      <c r="CC757" s="67" t="e">
        <f t="shared" si="5316"/>
        <v>#N/A</v>
      </c>
      <c r="CD757" s="67" t="e">
        <f t="shared" si="5317"/>
        <v>#N/A</v>
      </c>
      <c r="CE757" s="67" t="e">
        <f t="shared" si="5318"/>
        <v>#N/A</v>
      </c>
      <c r="CF757" s="67" t="e">
        <f t="shared" si="5319"/>
        <v>#N/A</v>
      </c>
      <c r="CG757" s="67" t="e">
        <f t="shared" si="5320"/>
        <v>#N/A</v>
      </c>
      <c r="CH757" s="67" t="e">
        <f t="shared" si="5321"/>
        <v>#N/A</v>
      </c>
      <c r="CI757" s="67" t="e">
        <f t="shared" si="5322"/>
        <v>#N/A</v>
      </c>
      <c r="CJ757" s="67" t="e">
        <f t="shared" si="5323"/>
        <v>#N/A</v>
      </c>
      <c r="CK757" s="67" t="e">
        <f t="shared" si="5324"/>
        <v>#N/A</v>
      </c>
      <c r="CL757" s="68" t="e">
        <f t="shared" si="5325"/>
        <v>#N/A</v>
      </c>
    </row>
    <row r="758" spans="2:90" hidden="1" x14ac:dyDescent="0.4">
      <c r="B758" t="str">
        <f t="shared" si="5246"/>
        <v>2016ミライフ東日本(株)</v>
      </c>
      <c r="C758" t="str">
        <f t="shared" si="5247"/>
        <v>2016ミライフ東日本(株)</v>
      </c>
      <c r="D758">
        <v>2016</v>
      </c>
      <c r="E758">
        <v>2017</v>
      </c>
      <c r="G758" s="36" t="s">
        <v>407</v>
      </c>
      <c r="H758">
        <v>5.9999999999999995E-4</v>
      </c>
      <c r="J758">
        <v>6.1899999999999998E-4</v>
      </c>
      <c r="L758" s="60" t="s">
        <v>2459</v>
      </c>
      <c r="M758" s="61">
        <v>2016</v>
      </c>
      <c r="N758" s="62" t="s">
        <v>489</v>
      </c>
      <c r="P758" s="60" t="s">
        <v>862</v>
      </c>
      <c r="Q758" s="61" t="e">
        <f t="shared" si="5254"/>
        <v>#N/A</v>
      </c>
      <c r="R758" s="61" t="e">
        <f t="shared" si="5255"/>
        <v>#N/A</v>
      </c>
      <c r="S758" s="61" t="e">
        <f t="shared" si="5256"/>
        <v>#N/A</v>
      </c>
      <c r="T758" s="61" t="e">
        <f t="shared" si="5257"/>
        <v>#N/A</v>
      </c>
      <c r="U758" s="61" t="e">
        <f t="shared" si="5258"/>
        <v>#N/A</v>
      </c>
      <c r="V758" s="61" t="e">
        <f t="shared" si="5259"/>
        <v>#N/A</v>
      </c>
      <c r="W758" s="61" t="e">
        <f t="shared" si="5260"/>
        <v>#N/A</v>
      </c>
      <c r="X758" s="61" t="e">
        <f t="shared" si="5261"/>
        <v>#N/A</v>
      </c>
      <c r="Y758" s="61" t="e">
        <f t="shared" si="5262"/>
        <v>#N/A</v>
      </c>
      <c r="Z758" s="61" t="e">
        <f t="shared" si="5263"/>
        <v>#N/A</v>
      </c>
      <c r="AA758" s="61" t="e">
        <f t="shared" si="5264"/>
        <v>#N/A</v>
      </c>
      <c r="AB758" s="61" t="e">
        <f t="shared" si="5265"/>
        <v>#N/A</v>
      </c>
      <c r="AC758" s="61">
        <f t="shared" si="5266"/>
        <v>2347</v>
      </c>
      <c r="AD758" s="61">
        <f t="shared" si="5267"/>
        <v>2347</v>
      </c>
      <c r="AE758" s="61">
        <f t="shared" si="5268"/>
        <v>2892</v>
      </c>
      <c r="AF758" s="61">
        <f t="shared" si="5269"/>
        <v>2892</v>
      </c>
      <c r="AG758" s="61" t="e">
        <f t="shared" si="5270"/>
        <v>#N/A</v>
      </c>
      <c r="AH758" s="61" t="e">
        <f t="shared" si="5271"/>
        <v>#N/A</v>
      </c>
      <c r="AI758" s="61" t="e">
        <f t="shared" si="5622"/>
        <v>#N/A</v>
      </c>
      <c r="AJ758" s="61" t="e">
        <f t="shared" ref="AJ758" si="5635">AI758+COUNTIF($L:$L,AI$2&amp;$P758)-1</f>
        <v>#N/A</v>
      </c>
      <c r="AK758" s="61" t="e">
        <f t="shared" si="5624"/>
        <v>#N/A</v>
      </c>
      <c r="AL758" s="61" t="e">
        <f t="shared" ref="AL758" si="5636">AK758+COUNTIF($L:$L,AK$2&amp;$P758)-1</f>
        <v>#N/A</v>
      </c>
      <c r="AM758" s="61" t="e">
        <f t="shared" si="5626"/>
        <v>#N/A</v>
      </c>
      <c r="AN758" s="61" t="e">
        <f t="shared" ref="AN758" si="5637">AM758+COUNTIF($L:$L,AM$2&amp;$P758)-1</f>
        <v>#N/A</v>
      </c>
      <c r="AO758" s="61" t="e">
        <f t="shared" si="5628"/>
        <v>#N/A</v>
      </c>
      <c r="AP758" s="61" t="e">
        <f t="shared" ref="AP758" si="5638">AO758+COUNTIF($L:$L,AO$2&amp;$P758)-1</f>
        <v>#N/A</v>
      </c>
      <c r="AQ758" s="61" t="e">
        <f t="shared" si="5630"/>
        <v>#N/A</v>
      </c>
      <c r="AR758" s="61" t="e">
        <f t="shared" ref="AR758" si="5639">AQ758+COUNTIF($L:$L,AQ$2&amp;$P758)-1</f>
        <v>#N/A</v>
      </c>
      <c r="AS758" s="61" t="e">
        <f t="shared" si="5632"/>
        <v>#N/A</v>
      </c>
      <c r="AT758" s="61" t="e">
        <f t="shared" ref="AT758" si="5640">AS758+COUNTIF($L:$L,AS$2&amp;$P758)-1</f>
        <v>#N/A</v>
      </c>
      <c r="AU758" s="61" t="e">
        <f t="shared" si="5634"/>
        <v>#N/A</v>
      </c>
      <c r="AV758" s="61" t="e">
        <f t="shared" si="5285"/>
        <v>#N/A</v>
      </c>
      <c r="AW758" s="61" t="e">
        <f t="shared" si="5286"/>
        <v>#N/A</v>
      </c>
      <c r="AX758" s="61" t="e">
        <f t="shared" si="5287"/>
        <v>#N/A</v>
      </c>
      <c r="AY758" s="61" t="e">
        <f t="shared" si="5288"/>
        <v>#N/A</v>
      </c>
      <c r="AZ758" s="62" t="e">
        <f t="shared" si="5289"/>
        <v>#N/A</v>
      </c>
      <c r="BB758" s="69" t="s">
        <v>862</v>
      </c>
      <c r="BC758" s="70" t="e">
        <f t="shared" si="5290"/>
        <v>#N/A</v>
      </c>
      <c r="BD758" s="70" t="e">
        <f t="shared" si="5291"/>
        <v>#N/A</v>
      </c>
      <c r="BE758" s="70" t="e">
        <f t="shared" si="5292"/>
        <v>#N/A</v>
      </c>
      <c r="BF758" s="70" t="e">
        <f t="shared" si="5293"/>
        <v>#N/A</v>
      </c>
      <c r="BG758" s="70" t="e">
        <f t="shared" si="5294"/>
        <v>#N/A</v>
      </c>
      <c r="BH758" s="70" t="e">
        <f t="shared" si="5295"/>
        <v>#N/A</v>
      </c>
      <c r="BI758" s="70" t="e">
        <f t="shared" si="5296"/>
        <v>#N/A</v>
      </c>
      <c r="BJ758" s="70" t="e">
        <f t="shared" si="5297"/>
        <v>#N/A</v>
      </c>
      <c r="BK758" s="70" t="e">
        <f t="shared" si="5298"/>
        <v>#N/A</v>
      </c>
      <c r="BL758" s="70" t="e">
        <f t="shared" si="5299"/>
        <v>#N/A</v>
      </c>
      <c r="BM758" s="70" t="e">
        <f t="shared" si="5300"/>
        <v>#N/A</v>
      </c>
      <c r="BN758" s="70" t="e">
        <f t="shared" si="5301"/>
        <v>#N/A</v>
      </c>
      <c r="BO758" s="70">
        <f t="shared" si="5302"/>
        <v>2928</v>
      </c>
      <c r="BP758" s="70">
        <f t="shared" si="5303"/>
        <v>2928</v>
      </c>
      <c r="BQ758" s="70">
        <f t="shared" si="5304"/>
        <v>3958</v>
      </c>
      <c r="BR758" s="70">
        <f t="shared" si="5305"/>
        <v>3958</v>
      </c>
      <c r="BS758" s="70" t="e">
        <f t="shared" si="5306"/>
        <v>#N/A</v>
      </c>
      <c r="BT758" s="70" t="e">
        <f t="shared" si="5307"/>
        <v>#N/A</v>
      </c>
      <c r="BU758" s="70" t="e">
        <f t="shared" si="5308"/>
        <v>#N/A</v>
      </c>
      <c r="BV758" s="70" t="e">
        <f t="shared" si="5309"/>
        <v>#N/A</v>
      </c>
      <c r="BW758" s="70" t="e">
        <f t="shared" si="5310"/>
        <v>#N/A</v>
      </c>
      <c r="BX758" s="70" t="e">
        <f t="shared" si="5311"/>
        <v>#N/A</v>
      </c>
      <c r="BY758" s="70" t="e">
        <f t="shared" si="5312"/>
        <v>#N/A</v>
      </c>
      <c r="BZ758" s="70" t="e">
        <f t="shared" si="5313"/>
        <v>#N/A</v>
      </c>
      <c r="CA758" s="70" t="e">
        <f t="shared" si="5314"/>
        <v>#N/A</v>
      </c>
      <c r="CB758" s="70" t="e">
        <f t="shared" si="5315"/>
        <v>#N/A</v>
      </c>
      <c r="CC758" s="70" t="e">
        <f t="shared" si="5316"/>
        <v>#N/A</v>
      </c>
      <c r="CD758" s="70" t="e">
        <f t="shared" si="5317"/>
        <v>#N/A</v>
      </c>
      <c r="CE758" s="70" t="e">
        <f t="shared" si="5318"/>
        <v>#N/A</v>
      </c>
      <c r="CF758" s="70" t="e">
        <f t="shared" si="5319"/>
        <v>#N/A</v>
      </c>
      <c r="CG758" s="70" t="e">
        <f t="shared" si="5320"/>
        <v>#N/A</v>
      </c>
      <c r="CH758" s="70" t="e">
        <f t="shared" si="5321"/>
        <v>#N/A</v>
      </c>
      <c r="CI758" s="70" t="e">
        <f t="shared" si="5322"/>
        <v>#N/A</v>
      </c>
      <c r="CJ758" s="70" t="e">
        <f t="shared" si="5323"/>
        <v>#N/A</v>
      </c>
      <c r="CK758" s="70" t="e">
        <f t="shared" si="5324"/>
        <v>#N/A</v>
      </c>
      <c r="CL758" s="71" t="e">
        <f t="shared" si="5325"/>
        <v>#N/A</v>
      </c>
    </row>
    <row r="759" spans="2:90" hidden="1" x14ac:dyDescent="0.4">
      <c r="B759" t="str">
        <f t="shared" si="5246"/>
        <v>2016山陰酸素工業(株)</v>
      </c>
      <c r="C759" t="str">
        <f t="shared" si="5247"/>
        <v>2016山陰酸素工業(株)</v>
      </c>
      <c r="D759">
        <v>2016</v>
      </c>
      <c r="E759">
        <v>2017</v>
      </c>
      <c r="G759" s="36" t="s">
        <v>483</v>
      </c>
      <c r="H759">
        <v>5.1599999999999997E-4</v>
      </c>
      <c r="J759">
        <v>5.5800000000000001E-4</v>
      </c>
      <c r="L759" s="57" t="s">
        <v>2460</v>
      </c>
      <c r="M759" s="58">
        <v>2016</v>
      </c>
      <c r="N759" s="59" t="s">
        <v>427</v>
      </c>
      <c r="P759" s="57" t="s">
        <v>863</v>
      </c>
      <c r="Q759" s="58" t="e">
        <f t="shared" si="5254"/>
        <v>#N/A</v>
      </c>
      <c r="R759" s="58" t="e">
        <f t="shared" si="5255"/>
        <v>#N/A</v>
      </c>
      <c r="S759" s="58" t="e">
        <f t="shared" si="5256"/>
        <v>#N/A</v>
      </c>
      <c r="T759" s="58" t="e">
        <f t="shared" si="5257"/>
        <v>#N/A</v>
      </c>
      <c r="U759" s="58" t="e">
        <f t="shared" si="5258"/>
        <v>#N/A</v>
      </c>
      <c r="V759" s="58" t="e">
        <f t="shared" si="5259"/>
        <v>#N/A</v>
      </c>
      <c r="W759" s="58" t="e">
        <f t="shared" si="5260"/>
        <v>#N/A</v>
      </c>
      <c r="X759" s="58" t="e">
        <f t="shared" si="5261"/>
        <v>#N/A</v>
      </c>
      <c r="Y759" s="58" t="e">
        <f t="shared" si="5262"/>
        <v>#N/A</v>
      </c>
      <c r="Z759" s="58" t="e">
        <f t="shared" si="5263"/>
        <v>#N/A</v>
      </c>
      <c r="AA759" s="58" t="e">
        <f t="shared" si="5264"/>
        <v>#N/A</v>
      </c>
      <c r="AB759" s="58" t="e">
        <f t="shared" si="5265"/>
        <v>#N/A</v>
      </c>
      <c r="AC759" s="58">
        <f t="shared" si="5266"/>
        <v>2349</v>
      </c>
      <c r="AD759" s="58">
        <f t="shared" si="5267"/>
        <v>2349</v>
      </c>
      <c r="AE759" s="58" t="e">
        <f t="shared" si="5268"/>
        <v>#N/A</v>
      </c>
      <c r="AF759" s="58" t="e">
        <f t="shared" si="5269"/>
        <v>#N/A</v>
      </c>
      <c r="AG759" s="58" t="e">
        <f t="shared" si="5270"/>
        <v>#N/A</v>
      </c>
      <c r="AH759" s="58" t="e">
        <f t="shared" si="5271"/>
        <v>#N/A</v>
      </c>
      <c r="AI759" s="58" t="e">
        <f t="shared" si="5622"/>
        <v>#N/A</v>
      </c>
      <c r="AJ759" s="58" t="e">
        <f t="shared" ref="AJ759" si="5641">AI759+COUNTIF($L:$L,AI$2&amp;$P759)-1</f>
        <v>#N/A</v>
      </c>
      <c r="AK759" s="58" t="e">
        <f t="shared" si="5624"/>
        <v>#N/A</v>
      </c>
      <c r="AL759" s="58" t="e">
        <f t="shared" ref="AL759" si="5642">AK759+COUNTIF($L:$L,AK$2&amp;$P759)-1</f>
        <v>#N/A</v>
      </c>
      <c r="AM759" s="58" t="e">
        <f t="shared" si="5626"/>
        <v>#N/A</v>
      </c>
      <c r="AN759" s="58" t="e">
        <f t="shared" ref="AN759" si="5643">AM759+COUNTIF($L:$L,AM$2&amp;$P759)-1</f>
        <v>#N/A</v>
      </c>
      <c r="AO759" s="58" t="e">
        <f t="shared" si="5628"/>
        <v>#N/A</v>
      </c>
      <c r="AP759" s="58" t="e">
        <f t="shared" ref="AP759" si="5644">AO759+COUNTIF($L:$L,AO$2&amp;$P759)-1</f>
        <v>#N/A</v>
      </c>
      <c r="AQ759" s="58" t="e">
        <f t="shared" si="5630"/>
        <v>#N/A</v>
      </c>
      <c r="AR759" s="58" t="e">
        <f t="shared" ref="AR759" si="5645">AQ759+COUNTIF($L:$L,AQ$2&amp;$P759)-1</f>
        <v>#N/A</v>
      </c>
      <c r="AS759" s="58" t="e">
        <f t="shared" si="5632"/>
        <v>#N/A</v>
      </c>
      <c r="AT759" s="58" t="e">
        <f t="shared" ref="AT759" si="5646">AS759+COUNTIF($L:$L,AS$2&amp;$P759)-1</f>
        <v>#N/A</v>
      </c>
      <c r="AU759" s="58" t="e">
        <f t="shared" si="5634"/>
        <v>#N/A</v>
      </c>
      <c r="AV759" s="58" t="e">
        <f t="shared" si="5285"/>
        <v>#N/A</v>
      </c>
      <c r="AW759" s="58" t="e">
        <f t="shared" si="5286"/>
        <v>#N/A</v>
      </c>
      <c r="AX759" s="58" t="e">
        <f t="shared" si="5287"/>
        <v>#N/A</v>
      </c>
      <c r="AY759" s="58" t="e">
        <f t="shared" si="5288"/>
        <v>#N/A</v>
      </c>
      <c r="AZ759" s="59" t="e">
        <f t="shared" si="5289"/>
        <v>#N/A</v>
      </c>
      <c r="BB759" s="66" t="s">
        <v>863</v>
      </c>
      <c r="BC759" s="67" t="e">
        <f t="shared" si="5290"/>
        <v>#N/A</v>
      </c>
      <c r="BD759" s="67" t="e">
        <f t="shared" si="5291"/>
        <v>#N/A</v>
      </c>
      <c r="BE759" s="67" t="e">
        <f t="shared" si="5292"/>
        <v>#N/A</v>
      </c>
      <c r="BF759" s="67" t="e">
        <f t="shared" si="5293"/>
        <v>#N/A</v>
      </c>
      <c r="BG759" s="67" t="e">
        <f t="shared" si="5294"/>
        <v>#N/A</v>
      </c>
      <c r="BH759" s="67" t="e">
        <f t="shared" si="5295"/>
        <v>#N/A</v>
      </c>
      <c r="BI759" s="67" t="e">
        <f t="shared" si="5296"/>
        <v>#N/A</v>
      </c>
      <c r="BJ759" s="67" t="e">
        <f t="shared" si="5297"/>
        <v>#N/A</v>
      </c>
      <c r="BK759" s="67" t="e">
        <f t="shared" si="5298"/>
        <v>#N/A</v>
      </c>
      <c r="BL759" s="67" t="e">
        <f t="shared" si="5299"/>
        <v>#N/A</v>
      </c>
      <c r="BM759" s="67" t="e">
        <f t="shared" si="5300"/>
        <v>#N/A</v>
      </c>
      <c r="BN759" s="67" t="e">
        <f t="shared" si="5301"/>
        <v>#N/A</v>
      </c>
      <c r="BO759" s="67">
        <f t="shared" si="5302"/>
        <v>2931</v>
      </c>
      <c r="BP759" s="67">
        <f t="shared" si="5303"/>
        <v>2931</v>
      </c>
      <c r="BQ759" s="67" t="e">
        <f t="shared" si="5304"/>
        <v>#N/A</v>
      </c>
      <c r="BR759" s="67" t="e">
        <f t="shared" si="5305"/>
        <v>#N/A</v>
      </c>
      <c r="BS759" s="67" t="e">
        <f t="shared" si="5306"/>
        <v>#N/A</v>
      </c>
      <c r="BT759" s="67" t="e">
        <f t="shared" si="5307"/>
        <v>#N/A</v>
      </c>
      <c r="BU759" s="67" t="e">
        <f t="shared" si="5308"/>
        <v>#N/A</v>
      </c>
      <c r="BV759" s="67" t="e">
        <f t="shared" si="5309"/>
        <v>#N/A</v>
      </c>
      <c r="BW759" s="67" t="e">
        <f t="shared" si="5310"/>
        <v>#N/A</v>
      </c>
      <c r="BX759" s="67" t="e">
        <f t="shared" si="5311"/>
        <v>#N/A</v>
      </c>
      <c r="BY759" s="67" t="e">
        <f t="shared" si="5312"/>
        <v>#N/A</v>
      </c>
      <c r="BZ759" s="67" t="e">
        <f t="shared" si="5313"/>
        <v>#N/A</v>
      </c>
      <c r="CA759" s="67" t="e">
        <f t="shared" si="5314"/>
        <v>#N/A</v>
      </c>
      <c r="CB759" s="67" t="e">
        <f t="shared" si="5315"/>
        <v>#N/A</v>
      </c>
      <c r="CC759" s="67" t="e">
        <f t="shared" si="5316"/>
        <v>#N/A</v>
      </c>
      <c r="CD759" s="67" t="e">
        <f t="shared" si="5317"/>
        <v>#N/A</v>
      </c>
      <c r="CE759" s="67" t="e">
        <f t="shared" si="5318"/>
        <v>#N/A</v>
      </c>
      <c r="CF759" s="67" t="e">
        <f t="shared" si="5319"/>
        <v>#N/A</v>
      </c>
      <c r="CG759" s="67" t="e">
        <f t="shared" si="5320"/>
        <v>#N/A</v>
      </c>
      <c r="CH759" s="67" t="e">
        <f t="shared" si="5321"/>
        <v>#N/A</v>
      </c>
      <c r="CI759" s="67" t="e">
        <f t="shared" si="5322"/>
        <v>#N/A</v>
      </c>
      <c r="CJ759" s="67" t="e">
        <f t="shared" si="5323"/>
        <v>#N/A</v>
      </c>
      <c r="CK759" s="67" t="e">
        <f t="shared" si="5324"/>
        <v>#N/A</v>
      </c>
      <c r="CL759" s="68" t="e">
        <f t="shared" si="5325"/>
        <v>#N/A</v>
      </c>
    </row>
    <row r="760" spans="2:90" hidden="1" x14ac:dyDescent="0.4">
      <c r="B760" t="str">
        <f t="shared" si="5246"/>
        <v>2016武陽ガス(株)</v>
      </c>
      <c r="C760" t="str">
        <f t="shared" si="5247"/>
        <v>2016武陽ガス(株)</v>
      </c>
      <c r="D760">
        <v>2016</v>
      </c>
      <c r="E760">
        <v>2017</v>
      </c>
      <c r="G760" s="36" t="s">
        <v>484</v>
      </c>
      <c r="H760">
        <v>1.9700000000000002E-4</v>
      </c>
      <c r="J760">
        <v>5.0900000000000001E-4</v>
      </c>
      <c r="L760" s="60" t="s">
        <v>2461</v>
      </c>
      <c r="M760" s="61">
        <v>2016</v>
      </c>
      <c r="N760" s="62" t="s">
        <v>428</v>
      </c>
      <c r="P760" s="60" t="s">
        <v>864</v>
      </c>
      <c r="Q760" s="61" t="e">
        <f t="shared" si="5254"/>
        <v>#N/A</v>
      </c>
      <c r="R760" s="61" t="e">
        <f t="shared" si="5255"/>
        <v>#N/A</v>
      </c>
      <c r="S760" s="61" t="e">
        <f t="shared" si="5256"/>
        <v>#N/A</v>
      </c>
      <c r="T760" s="61" t="e">
        <f t="shared" si="5257"/>
        <v>#N/A</v>
      </c>
      <c r="U760" s="61" t="e">
        <f t="shared" si="5258"/>
        <v>#N/A</v>
      </c>
      <c r="V760" s="61" t="e">
        <f t="shared" si="5259"/>
        <v>#N/A</v>
      </c>
      <c r="W760" s="61" t="e">
        <f t="shared" si="5260"/>
        <v>#N/A</v>
      </c>
      <c r="X760" s="61" t="e">
        <f t="shared" si="5261"/>
        <v>#N/A</v>
      </c>
      <c r="Y760" s="61" t="e">
        <f t="shared" si="5262"/>
        <v>#N/A</v>
      </c>
      <c r="Z760" s="61" t="e">
        <f t="shared" si="5263"/>
        <v>#N/A</v>
      </c>
      <c r="AA760" s="61" t="e">
        <f t="shared" si="5264"/>
        <v>#N/A</v>
      </c>
      <c r="AB760" s="61" t="e">
        <f t="shared" si="5265"/>
        <v>#N/A</v>
      </c>
      <c r="AC760" s="61">
        <f t="shared" si="5266"/>
        <v>2350</v>
      </c>
      <c r="AD760" s="61">
        <f t="shared" si="5267"/>
        <v>2350</v>
      </c>
      <c r="AE760" s="61" t="e">
        <f t="shared" si="5268"/>
        <v>#N/A</v>
      </c>
      <c r="AF760" s="61" t="e">
        <f t="shared" si="5269"/>
        <v>#N/A</v>
      </c>
      <c r="AG760" s="61" t="e">
        <f t="shared" si="5270"/>
        <v>#N/A</v>
      </c>
      <c r="AH760" s="61" t="e">
        <f t="shared" si="5271"/>
        <v>#N/A</v>
      </c>
      <c r="AI760" s="61" t="e">
        <f t="shared" si="5622"/>
        <v>#N/A</v>
      </c>
      <c r="AJ760" s="61" t="e">
        <f t="shared" ref="AJ760" si="5647">AI760+COUNTIF($L:$L,AI$2&amp;$P760)-1</f>
        <v>#N/A</v>
      </c>
      <c r="AK760" s="61" t="e">
        <f t="shared" si="5624"/>
        <v>#N/A</v>
      </c>
      <c r="AL760" s="61" t="e">
        <f t="shared" ref="AL760" si="5648">AK760+COUNTIF($L:$L,AK$2&amp;$P760)-1</f>
        <v>#N/A</v>
      </c>
      <c r="AM760" s="61" t="e">
        <f t="shared" si="5626"/>
        <v>#N/A</v>
      </c>
      <c r="AN760" s="61" t="e">
        <f t="shared" ref="AN760" si="5649">AM760+COUNTIF($L:$L,AM$2&amp;$P760)-1</f>
        <v>#N/A</v>
      </c>
      <c r="AO760" s="61" t="e">
        <f t="shared" si="5628"/>
        <v>#N/A</v>
      </c>
      <c r="AP760" s="61" t="e">
        <f t="shared" ref="AP760" si="5650">AO760+COUNTIF($L:$L,AO$2&amp;$P760)-1</f>
        <v>#N/A</v>
      </c>
      <c r="AQ760" s="61" t="e">
        <f t="shared" si="5630"/>
        <v>#N/A</v>
      </c>
      <c r="AR760" s="61" t="e">
        <f t="shared" ref="AR760" si="5651">AQ760+COUNTIF($L:$L,AQ$2&amp;$P760)-1</f>
        <v>#N/A</v>
      </c>
      <c r="AS760" s="61" t="e">
        <f t="shared" si="5632"/>
        <v>#N/A</v>
      </c>
      <c r="AT760" s="61" t="e">
        <f t="shared" ref="AT760" si="5652">AS760+COUNTIF($L:$L,AS$2&amp;$P760)-1</f>
        <v>#N/A</v>
      </c>
      <c r="AU760" s="61" t="e">
        <f t="shared" si="5634"/>
        <v>#N/A</v>
      </c>
      <c r="AV760" s="61" t="e">
        <f t="shared" si="5285"/>
        <v>#N/A</v>
      </c>
      <c r="AW760" s="61" t="e">
        <f t="shared" si="5286"/>
        <v>#N/A</v>
      </c>
      <c r="AX760" s="61" t="e">
        <f t="shared" si="5287"/>
        <v>#N/A</v>
      </c>
      <c r="AY760" s="61" t="e">
        <f t="shared" si="5288"/>
        <v>#N/A</v>
      </c>
      <c r="AZ760" s="62" t="e">
        <f t="shared" si="5289"/>
        <v>#N/A</v>
      </c>
      <c r="BB760" s="69" t="s">
        <v>864</v>
      </c>
      <c r="BC760" s="70" t="e">
        <f t="shared" si="5290"/>
        <v>#N/A</v>
      </c>
      <c r="BD760" s="70" t="e">
        <f t="shared" si="5291"/>
        <v>#N/A</v>
      </c>
      <c r="BE760" s="70" t="e">
        <f t="shared" si="5292"/>
        <v>#N/A</v>
      </c>
      <c r="BF760" s="70" t="e">
        <f t="shared" si="5293"/>
        <v>#N/A</v>
      </c>
      <c r="BG760" s="70" t="e">
        <f t="shared" si="5294"/>
        <v>#N/A</v>
      </c>
      <c r="BH760" s="70" t="e">
        <f t="shared" si="5295"/>
        <v>#N/A</v>
      </c>
      <c r="BI760" s="70" t="e">
        <f t="shared" si="5296"/>
        <v>#N/A</v>
      </c>
      <c r="BJ760" s="70" t="e">
        <f t="shared" si="5297"/>
        <v>#N/A</v>
      </c>
      <c r="BK760" s="70" t="e">
        <f t="shared" si="5298"/>
        <v>#N/A</v>
      </c>
      <c r="BL760" s="70" t="e">
        <f t="shared" si="5299"/>
        <v>#N/A</v>
      </c>
      <c r="BM760" s="70" t="e">
        <f t="shared" si="5300"/>
        <v>#N/A</v>
      </c>
      <c r="BN760" s="70" t="e">
        <f t="shared" si="5301"/>
        <v>#N/A</v>
      </c>
      <c r="BO760" s="70">
        <f t="shared" si="5302"/>
        <v>2932</v>
      </c>
      <c r="BP760" s="70">
        <f t="shared" si="5303"/>
        <v>2932</v>
      </c>
      <c r="BQ760" s="70" t="e">
        <f t="shared" si="5304"/>
        <v>#N/A</v>
      </c>
      <c r="BR760" s="70" t="e">
        <f t="shared" si="5305"/>
        <v>#N/A</v>
      </c>
      <c r="BS760" s="70" t="e">
        <f t="shared" si="5306"/>
        <v>#N/A</v>
      </c>
      <c r="BT760" s="70" t="e">
        <f t="shared" si="5307"/>
        <v>#N/A</v>
      </c>
      <c r="BU760" s="70" t="e">
        <f t="shared" si="5308"/>
        <v>#N/A</v>
      </c>
      <c r="BV760" s="70" t="e">
        <f t="shared" si="5309"/>
        <v>#N/A</v>
      </c>
      <c r="BW760" s="70" t="e">
        <f t="shared" si="5310"/>
        <v>#N/A</v>
      </c>
      <c r="BX760" s="70" t="e">
        <f t="shared" si="5311"/>
        <v>#N/A</v>
      </c>
      <c r="BY760" s="70" t="e">
        <f t="shared" si="5312"/>
        <v>#N/A</v>
      </c>
      <c r="BZ760" s="70" t="e">
        <f t="shared" si="5313"/>
        <v>#N/A</v>
      </c>
      <c r="CA760" s="70" t="e">
        <f t="shared" si="5314"/>
        <v>#N/A</v>
      </c>
      <c r="CB760" s="70" t="e">
        <f t="shared" si="5315"/>
        <v>#N/A</v>
      </c>
      <c r="CC760" s="70" t="e">
        <f t="shared" si="5316"/>
        <v>#N/A</v>
      </c>
      <c r="CD760" s="70" t="e">
        <f t="shared" si="5317"/>
        <v>#N/A</v>
      </c>
      <c r="CE760" s="70" t="e">
        <f t="shared" si="5318"/>
        <v>#N/A</v>
      </c>
      <c r="CF760" s="70" t="e">
        <f t="shared" si="5319"/>
        <v>#N/A</v>
      </c>
      <c r="CG760" s="70" t="e">
        <f t="shared" si="5320"/>
        <v>#N/A</v>
      </c>
      <c r="CH760" s="70" t="e">
        <f t="shared" si="5321"/>
        <v>#N/A</v>
      </c>
      <c r="CI760" s="70" t="e">
        <f t="shared" si="5322"/>
        <v>#N/A</v>
      </c>
      <c r="CJ760" s="70" t="e">
        <f t="shared" si="5323"/>
        <v>#N/A</v>
      </c>
      <c r="CK760" s="70" t="e">
        <f t="shared" si="5324"/>
        <v>#N/A</v>
      </c>
      <c r="CL760" s="71" t="e">
        <f t="shared" si="5325"/>
        <v>#N/A</v>
      </c>
    </row>
    <row r="761" spans="2:90" hidden="1" x14ac:dyDescent="0.4">
      <c r="B761" t="str">
        <f t="shared" si="5246"/>
        <v>2016ツネイシＣバリューズ(株)</v>
      </c>
      <c r="C761" t="str">
        <f t="shared" si="5247"/>
        <v>2016ツネイシＣバリューズ(株)</v>
      </c>
      <c r="D761">
        <v>2016</v>
      </c>
      <c r="E761">
        <v>2017</v>
      </c>
      <c r="G761" s="36" t="s">
        <v>408</v>
      </c>
      <c r="H761">
        <v>6.3199999999999997E-4</v>
      </c>
      <c r="J761">
        <v>5.9400000000000002E-4</v>
      </c>
      <c r="L761" s="57" t="s">
        <v>2462</v>
      </c>
      <c r="M761" s="58">
        <v>2016</v>
      </c>
      <c r="N761" s="59" t="s">
        <v>429</v>
      </c>
      <c r="P761" s="57" t="s">
        <v>865</v>
      </c>
      <c r="Q761" s="58" t="e">
        <f t="shared" si="5254"/>
        <v>#N/A</v>
      </c>
      <c r="R761" s="58" t="e">
        <f t="shared" si="5255"/>
        <v>#N/A</v>
      </c>
      <c r="S761" s="58" t="e">
        <f t="shared" si="5256"/>
        <v>#N/A</v>
      </c>
      <c r="T761" s="58" t="e">
        <f t="shared" si="5257"/>
        <v>#N/A</v>
      </c>
      <c r="U761" s="58" t="e">
        <f t="shared" si="5258"/>
        <v>#N/A</v>
      </c>
      <c r="V761" s="58" t="e">
        <f t="shared" si="5259"/>
        <v>#N/A</v>
      </c>
      <c r="W761" s="58" t="e">
        <f t="shared" si="5260"/>
        <v>#N/A</v>
      </c>
      <c r="X761" s="58" t="e">
        <f t="shared" si="5261"/>
        <v>#N/A</v>
      </c>
      <c r="Y761" s="58" t="e">
        <f t="shared" si="5262"/>
        <v>#N/A</v>
      </c>
      <c r="Z761" s="58" t="e">
        <f t="shared" si="5263"/>
        <v>#N/A</v>
      </c>
      <c r="AA761" s="58" t="e">
        <f t="shared" si="5264"/>
        <v>#N/A</v>
      </c>
      <c r="AB761" s="58" t="e">
        <f t="shared" si="5265"/>
        <v>#N/A</v>
      </c>
      <c r="AC761" s="58">
        <f t="shared" si="5266"/>
        <v>2351</v>
      </c>
      <c r="AD761" s="58">
        <f t="shared" si="5267"/>
        <v>2351</v>
      </c>
      <c r="AE761" s="58">
        <f t="shared" si="5268"/>
        <v>2896</v>
      </c>
      <c r="AF761" s="58">
        <f t="shared" si="5269"/>
        <v>2896</v>
      </c>
      <c r="AG761" s="58" t="e">
        <f t="shared" si="5270"/>
        <v>#N/A</v>
      </c>
      <c r="AH761" s="58" t="e">
        <f t="shared" si="5271"/>
        <v>#N/A</v>
      </c>
      <c r="AI761" s="58" t="e">
        <f t="shared" si="5622"/>
        <v>#N/A</v>
      </c>
      <c r="AJ761" s="58" t="e">
        <f t="shared" ref="AJ761" si="5653">AI761+COUNTIF($L:$L,AI$2&amp;$P761)-1</f>
        <v>#N/A</v>
      </c>
      <c r="AK761" s="58" t="e">
        <f t="shared" si="5624"/>
        <v>#N/A</v>
      </c>
      <c r="AL761" s="58" t="e">
        <f t="shared" ref="AL761" si="5654">AK761+COUNTIF($L:$L,AK$2&amp;$P761)-1</f>
        <v>#N/A</v>
      </c>
      <c r="AM761" s="58" t="e">
        <f t="shared" si="5626"/>
        <v>#N/A</v>
      </c>
      <c r="AN761" s="58" t="e">
        <f t="shared" ref="AN761" si="5655">AM761+COUNTIF($L:$L,AM$2&amp;$P761)-1</f>
        <v>#N/A</v>
      </c>
      <c r="AO761" s="58" t="e">
        <f t="shared" si="5628"/>
        <v>#N/A</v>
      </c>
      <c r="AP761" s="58" t="e">
        <f t="shared" ref="AP761" si="5656">AO761+COUNTIF($L:$L,AO$2&amp;$P761)-1</f>
        <v>#N/A</v>
      </c>
      <c r="AQ761" s="58" t="e">
        <f t="shared" si="5630"/>
        <v>#N/A</v>
      </c>
      <c r="AR761" s="58" t="e">
        <f t="shared" ref="AR761" si="5657">AQ761+COUNTIF($L:$L,AQ$2&amp;$P761)-1</f>
        <v>#N/A</v>
      </c>
      <c r="AS761" s="58" t="e">
        <f t="shared" si="5632"/>
        <v>#N/A</v>
      </c>
      <c r="AT761" s="58" t="e">
        <f t="shared" ref="AT761" si="5658">AS761+COUNTIF($L:$L,AS$2&amp;$P761)-1</f>
        <v>#N/A</v>
      </c>
      <c r="AU761" s="58" t="e">
        <f t="shared" si="5634"/>
        <v>#N/A</v>
      </c>
      <c r="AV761" s="58" t="e">
        <f t="shared" si="5285"/>
        <v>#N/A</v>
      </c>
      <c r="AW761" s="58" t="e">
        <f t="shared" si="5286"/>
        <v>#N/A</v>
      </c>
      <c r="AX761" s="58" t="e">
        <f t="shared" si="5287"/>
        <v>#N/A</v>
      </c>
      <c r="AY761" s="58" t="e">
        <f t="shared" si="5288"/>
        <v>#N/A</v>
      </c>
      <c r="AZ761" s="59" t="e">
        <f t="shared" si="5289"/>
        <v>#N/A</v>
      </c>
      <c r="BB761" s="66" t="s">
        <v>865</v>
      </c>
      <c r="BC761" s="67" t="e">
        <f t="shared" si="5290"/>
        <v>#N/A</v>
      </c>
      <c r="BD761" s="67" t="e">
        <f t="shared" si="5291"/>
        <v>#N/A</v>
      </c>
      <c r="BE761" s="67" t="e">
        <f t="shared" si="5292"/>
        <v>#N/A</v>
      </c>
      <c r="BF761" s="67" t="e">
        <f t="shared" si="5293"/>
        <v>#N/A</v>
      </c>
      <c r="BG761" s="67" t="e">
        <f t="shared" si="5294"/>
        <v>#N/A</v>
      </c>
      <c r="BH761" s="67" t="e">
        <f t="shared" si="5295"/>
        <v>#N/A</v>
      </c>
      <c r="BI761" s="67" t="e">
        <f t="shared" si="5296"/>
        <v>#N/A</v>
      </c>
      <c r="BJ761" s="67" t="e">
        <f t="shared" si="5297"/>
        <v>#N/A</v>
      </c>
      <c r="BK761" s="67" t="e">
        <f t="shared" si="5298"/>
        <v>#N/A</v>
      </c>
      <c r="BL761" s="67" t="e">
        <f t="shared" si="5299"/>
        <v>#N/A</v>
      </c>
      <c r="BM761" s="67" t="e">
        <f t="shared" si="5300"/>
        <v>#N/A</v>
      </c>
      <c r="BN761" s="67" t="e">
        <f t="shared" si="5301"/>
        <v>#N/A</v>
      </c>
      <c r="BO761" s="67">
        <f t="shared" si="5302"/>
        <v>2933</v>
      </c>
      <c r="BP761" s="67">
        <f t="shared" si="5303"/>
        <v>2933</v>
      </c>
      <c r="BQ761" s="67">
        <f t="shared" si="5304"/>
        <v>3966</v>
      </c>
      <c r="BR761" s="67">
        <f t="shared" si="5305"/>
        <v>3966</v>
      </c>
      <c r="BS761" s="67" t="e">
        <f t="shared" si="5306"/>
        <v>#N/A</v>
      </c>
      <c r="BT761" s="67" t="e">
        <f t="shared" si="5307"/>
        <v>#N/A</v>
      </c>
      <c r="BU761" s="67" t="e">
        <f t="shared" si="5308"/>
        <v>#N/A</v>
      </c>
      <c r="BV761" s="67" t="e">
        <f t="shared" si="5309"/>
        <v>#N/A</v>
      </c>
      <c r="BW761" s="67" t="e">
        <f t="shared" si="5310"/>
        <v>#N/A</v>
      </c>
      <c r="BX761" s="67" t="e">
        <f t="shared" si="5311"/>
        <v>#N/A</v>
      </c>
      <c r="BY761" s="67" t="e">
        <f t="shared" si="5312"/>
        <v>#N/A</v>
      </c>
      <c r="BZ761" s="67" t="e">
        <f t="shared" si="5313"/>
        <v>#N/A</v>
      </c>
      <c r="CA761" s="67" t="e">
        <f t="shared" si="5314"/>
        <v>#N/A</v>
      </c>
      <c r="CB761" s="67" t="e">
        <f t="shared" si="5315"/>
        <v>#N/A</v>
      </c>
      <c r="CC761" s="67" t="e">
        <f t="shared" si="5316"/>
        <v>#N/A</v>
      </c>
      <c r="CD761" s="67" t="e">
        <f t="shared" si="5317"/>
        <v>#N/A</v>
      </c>
      <c r="CE761" s="67" t="e">
        <f t="shared" si="5318"/>
        <v>#N/A</v>
      </c>
      <c r="CF761" s="67" t="e">
        <f t="shared" si="5319"/>
        <v>#N/A</v>
      </c>
      <c r="CG761" s="67" t="e">
        <f t="shared" si="5320"/>
        <v>#N/A</v>
      </c>
      <c r="CH761" s="67" t="e">
        <f t="shared" si="5321"/>
        <v>#N/A</v>
      </c>
      <c r="CI761" s="67" t="e">
        <f t="shared" si="5322"/>
        <v>#N/A</v>
      </c>
      <c r="CJ761" s="67" t="e">
        <f t="shared" si="5323"/>
        <v>#N/A</v>
      </c>
      <c r="CK761" s="67" t="e">
        <f t="shared" si="5324"/>
        <v>#N/A</v>
      </c>
      <c r="CL761" s="68" t="e">
        <f t="shared" si="5325"/>
        <v>#N/A</v>
      </c>
    </row>
    <row r="762" spans="2:90" hidden="1" x14ac:dyDescent="0.4">
      <c r="B762" t="str">
        <f t="shared" si="5246"/>
        <v>2016北海道電力(株)</v>
      </c>
      <c r="C762" t="str">
        <f t="shared" si="5247"/>
        <v>2016北海道電力(株)</v>
      </c>
      <c r="D762">
        <v>2016</v>
      </c>
      <c r="E762">
        <v>2017</v>
      </c>
      <c r="G762" s="36" t="s">
        <v>86</v>
      </c>
      <c r="H762">
        <v>5.4500000000000002E-4</v>
      </c>
      <c r="J762">
        <v>6.4000000000000005E-4</v>
      </c>
      <c r="L762" s="60" t="s">
        <v>2463</v>
      </c>
      <c r="M762" s="61">
        <v>2016</v>
      </c>
      <c r="N762" s="62" t="s">
        <v>430</v>
      </c>
      <c r="P762" s="60" t="s">
        <v>866</v>
      </c>
      <c r="Q762" s="61" t="e">
        <f t="shared" si="5254"/>
        <v>#N/A</v>
      </c>
      <c r="R762" s="61" t="e">
        <f t="shared" si="5255"/>
        <v>#N/A</v>
      </c>
      <c r="S762" s="61" t="e">
        <f t="shared" si="5256"/>
        <v>#N/A</v>
      </c>
      <c r="T762" s="61" t="e">
        <f t="shared" si="5257"/>
        <v>#N/A</v>
      </c>
      <c r="U762" s="61" t="e">
        <f t="shared" si="5258"/>
        <v>#N/A</v>
      </c>
      <c r="V762" s="61" t="e">
        <f t="shared" si="5259"/>
        <v>#N/A</v>
      </c>
      <c r="W762" s="61" t="e">
        <f t="shared" si="5260"/>
        <v>#N/A</v>
      </c>
      <c r="X762" s="61" t="e">
        <f t="shared" si="5261"/>
        <v>#N/A</v>
      </c>
      <c r="Y762" s="61" t="e">
        <f t="shared" si="5262"/>
        <v>#N/A</v>
      </c>
      <c r="Z762" s="61" t="e">
        <f t="shared" si="5263"/>
        <v>#N/A</v>
      </c>
      <c r="AA762" s="61" t="e">
        <f t="shared" si="5264"/>
        <v>#N/A</v>
      </c>
      <c r="AB762" s="61" t="e">
        <f t="shared" si="5265"/>
        <v>#N/A</v>
      </c>
      <c r="AC762" s="61">
        <f t="shared" si="5266"/>
        <v>2352</v>
      </c>
      <c r="AD762" s="61">
        <f t="shared" si="5267"/>
        <v>2352</v>
      </c>
      <c r="AE762" s="61">
        <f t="shared" si="5268"/>
        <v>2897</v>
      </c>
      <c r="AF762" s="61">
        <f t="shared" si="5269"/>
        <v>2897</v>
      </c>
      <c r="AG762" s="61" t="e">
        <f t="shared" si="5270"/>
        <v>#N/A</v>
      </c>
      <c r="AH762" s="61" t="e">
        <f t="shared" si="5271"/>
        <v>#N/A</v>
      </c>
      <c r="AI762" s="61" t="e">
        <f t="shared" si="5622"/>
        <v>#N/A</v>
      </c>
      <c r="AJ762" s="61" t="e">
        <f t="shared" ref="AJ762" si="5659">AI762+COUNTIF($L:$L,AI$2&amp;$P762)-1</f>
        <v>#N/A</v>
      </c>
      <c r="AK762" s="61" t="e">
        <f t="shared" si="5624"/>
        <v>#N/A</v>
      </c>
      <c r="AL762" s="61" t="e">
        <f t="shared" ref="AL762" si="5660">AK762+COUNTIF($L:$L,AK$2&amp;$P762)-1</f>
        <v>#N/A</v>
      </c>
      <c r="AM762" s="61" t="e">
        <f t="shared" si="5626"/>
        <v>#N/A</v>
      </c>
      <c r="AN762" s="61" t="e">
        <f t="shared" ref="AN762" si="5661">AM762+COUNTIF($L:$L,AM$2&amp;$P762)-1</f>
        <v>#N/A</v>
      </c>
      <c r="AO762" s="61" t="e">
        <f t="shared" si="5628"/>
        <v>#N/A</v>
      </c>
      <c r="AP762" s="61" t="e">
        <f t="shared" ref="AP762" si="5662">AO762+COUNTIF($L:$L,AO$2&amp;$P762)-1</f>
        <v>#N/A</v>
      </c>
      <c r="AQ762" s="61" t="e">
        <f t="shared" si="5630"/>
        <v>#N/A</v>
      </c>
      <c r="AR762" s="61" t="e">
        <f t="shared" ref="AR762" si="5663">AQ762+COUNTIF($L:$L,AQ$2&amp;$P762)-1</f>
        <v>#N/A</v>
      </c>
      <c r="AS762" s="61" t="e">
        <f t="shared" si="5632"/>
        <v>#N/A</v>
      </c>
      <c r="AT762" s="61" t="e">
        <f t="shared" ref="AT762" si="5664">AS762+COUNTIF($L:$L,AS$2&amp;$P762)-1</f>
        <v>#N/A</v>
      </c>
      <c r="AU762" s="61" t="e">
        <f t="shared" si="5634"/>
        <v>#N/A</v>
      </c>
      <c r="AV762" s="61" t="e">
        <f t="shared" si="5285"/>
        <v>#N/A</v>
      </c>
      <c r="AW762" s="61" t="e">
        <f t="shared" si="5286"/>
        <v>#N/A</v>
      </c>
      <c r="AX762" s="61" t="e">
        <f t="shared" si="5287"/>
        <v>#N/A</v>
      </c>
      <c r="AY762" s="61" t="e">
        <f t="shared" si="5288"/>
        <v>#N/A</v>
      </c>
      <c r="AZ762" s="62" t="e">
        <f t="shared" si="5289"/>
        <v>#N/A</v>
      </c>
      <c r="BB762" s="69" t="s">
        <v>866</v>
      </c>
      <c r="BC762" s="70" t="e">
        <f t="shared" si="5290"/>
        <v>#N/A</v>
      </c>
      <c r="BD762" s="70" t="e">
        <f t="shared" si="5291"/>
        <v>#N/A</v>
      </c>
      <c r="BE762" s="70" t="e">
        <f t="shared" si="5292"/>
        <v>#N/A</v>
      </c>
      <c r="BF762" s="70" t="e">
        <f t="shared" si="5293"/>
        <v>#N/A</v>
      </c>
      <c r="BG762" s="70" t="e">
        <f t="shared" si="5294"/>
        <v>#N/A</v>
      </c>
      <c r="BH762" s="70" t="e">
        <f t="shared" si="5295"/>
        <v>#N/A</v>
      </c>
      <c r="BI762" s="70" t="e">
        <f t="shared" si="5296"/>
        <v>#N/A</v>
      </c>
      <c r="BJ762" s="70" t="e">
        <f t="shared" si="5297"/>
        <v>#N/A</v>
      </c>
      <c r="BK762" s="70" t="e">
        <f t="shared" si="5298"/>
        <v>#N/A</v>
      </c>
      <c r="BL762" s="70" t="e">
        <f t="shared" si="5299"/>
        <v>#N/A</v>
      </c>
      <c r="BM762" s="70" t="e">
        <f t="shared" si="5300"/>
        <v>#N/A</v>
      </c>
      <c r="BN762" s="70" t="e">
        <f t="shared" si="5301"/>
        <v>#N/A</v>
      </c>
      <c r="BO762" s="70">
        <f t="shared" si="5302"/>
        <v>2934</v>
      </c>
      <c r="BP762" s="70">
        <f t="shared" si="5303"/>
        <v>2934</v>
      </c>
      <c r="BQ762" s="70">
        <f t="shared" si="5304"/>
        <v>3967</v>
      </c>
      <c r="BR762" s="70">
        <f t="shared" si="5305"/>
        <v>3967</v>
      </c>
      <c r="BS762" s="70" t="e">
        <f t="shared" si="5306"/>
        <v>#N/A</v>
      </c>
      <c r="BT762" s="70" t="e">
        <f t="shared" si="5307"/>
        <v>#N/A</v>
      </c>
      <c r="BU762" s="70" t="e">
        <f t="shared" si="5308"/>
        <v>#N/A</v>
      </c>
      <c r="BV762" s="70" t="e">
        <f t="shared" si="5309"/>
        <v>#N/A</v>
      </c>
      <c r="BW762" s="70" t="e">
        <f t="shared" si="5310"/>
        <v>#N/A</v>
      </c>
      <c r="BX762" s="70" t="e">
        <f t="shared" si="5311"/>
        <v>#N/A</v>
      </c>
      <c r="BY762" s="70" t="e">
        <f t="shared" si="5312"/>
        <v>#N/A</v>
      </c>
      <c r="BZ762" s="70" t="e">
        <f t="shared" si="5313"/>
        <v>#N/A</v>
      </c>
      <c r="CA762" s="70" t="e">
        <f t="shared" si="5314"/>
        <v>#N/A</v>
      </c>
      <c r="CB762" s="70" t="e">
        <f t="shared" si="5315"/>
        <v>#N/A</v>
      </c>
      <c r="CC762" s="70" t="e">
        <f t="shared" si="5316"/>
        <v>#N/A</v>
      </c>
      <c r="CD762" s="70" t="e">
        <f t="shared" si="5317"/>
        <v>#N/A</v>
      </c>
      <c r="CE762" s="70" t="e">
        <f t="shared" si="5318"/>
        <v>#N/A</v>
      </c>
      <c r="CF762" s="70" t="e">
        <f t="shared" si="5319"/>
        <v>#N/A</v>
      </c>
      <c r="CG762" s="70" t="e">
        <f t="shared" si="5320"/>
        <v>#N/A</v>
      </c>
      <c r="CH762" s="70" t="e">
        <f t="shared" si="5321"/>
        <v>#N/A</v>
      </c>
      <c r="CI762" s="70" t="e">
        <f t="shared" si="5322"/>
        <v>#N/A</v>
      </c>
      <c r="CJ762" s="70" t="e">
        <f t="shared" si="5323"/>
        <v>#N/A</v>
      </c>
      <c r="CK762" s="70" t="e">
        <f t="shared" si="5324"/>
        <v>#N/A</v>
      </c>
      <c r="CL762" s="71" t="e">
        <f t="shared" si="5325"/>
        <v>#N/A</v>
      </c>
    </row>
    <row r="763" spans="2:90" hidden="1" x14ac:dyDescent="0.4">
      <c r="B763" t="str">
        <f t="shared" si="5246"/>
        <v>2016東北電力(株)</v>
      </c>
      <c r="C763" t="str">
        <f t="shared" si="5247"/>
        <v>2016東北電力(株)</v>
      </c>
      <c r="D763">
        <v>2016</v>
      </c>
      <c r="E763">
        <v>2017</v>
      </c>
      <c r="G763" s="36" t="s">
        <v>90</v>
      </c>
      <c r="H763">
        <v>4.86E-4</v>
      </c>
      <c r="J763">
        <v>5.4799999999999998E-4</v>
      </c>
      <c r="L763" s="57" t="s">
        <v>2464</v>
      </c>
      <c r="M763" s="58">
        <v>2016</v>
      </c>
      <c r="N763" s="59" t="s">
        <v>490</v>
      </c>
      <c r="P763" s="57" t="s">
        <v>867</v>
      </c>
      <c r="Q763" s="58" t="e">
        <f t="shared" si="5254"/>
        <v>#N/A</v>
      </c>
      <c r="R763" s="58" t="e">
        <f t="shared" si="5255"/>
        <v>#N/A</v>
      </c>
      <c r="S763" s="58" t="e">
        <f t="shared" si="5256"/>
        <v>#N/A</v>
      </c>
      <c r="T763" s="58" t="e">
        <f t="shared" si="5257"/>
        <v>#N/A</v>
      </c>
      <c r="U763" s="58" t="e">
        <f t="shared" si="5258"/>
        <v>#N/A</v>
      </c>
      <c r="V763" s="58" t="e">
        <f t="shared" si="5259"/>
        <v>#N/A</v>
      </c>
      <c r="W763" s="58" t="e">
        <f t="shared" si="5260"/>
        <v>#N/A</v>
      </c>
      <c r="X763" s="58" t="e">
        <f t="shared" si="5261"/>
        <v>#N/A</v>
      </c>
      <c r="Y763" s="58" t="e">
        <f t="shared" si="5262"/>
        <v>#N/A</v>
      </c>
      <c r="Z763" s="58" t="e">
        <f t="shared" si="5263"/>
        <v>#N/A</v>
      </c>
      <c r="AA763" s="58" t="e">
        <f t="shared" si="5264"/>
        <v>#N/A</v>
      </c>
      <c r="AB763" s="58" t="e">
        <f t="shared" si="5265"/>
        <v>#N/A</v>
      </c>
      <c r="AC763" s="58">
        <f t="shared" si="5266"/>
        <v>2353</v>
      </c>
      <c r="AD763" s="58">
        <f t="shared" si="5267"/>
        <v>2353</v>
      </c>
      <c r="AE763" s="58">
        <f t="shared" si="5268"/>
        <v>2898</v>
      </c>
      <c r="AF763" s="58">
        <f t="shared" si="5269"/>
        <v>2898</v>
      </c>
      <c r="AG763" s="58" t="e">
        <f t="shared" si="5270"/>
        <v>#N/A</v>
      </c>
      <c r="AH763" s="58" t="e">
        <f t="shared" si="5271"/>
        <v>#N/A</v>
      </c>
      <c r="AI763" s="58" t="e">
        <f t="shared" si="5622"/>
        <v>#N/A</v>
      </c>
      <c r="AJ763" s="58" t="e">
        <f t="shared" ref="AJ763" si="5665">AI763+COUNTIF($L:$L,AI$2&amp;$P763)-1</f>
        <v>#N/A</v>
      </c>
      <c r="AK763" s="58" t="e">
        <f t="shared" si="5624"/>
        <v>#N/A</v>
      </c>
      <c r="AL763" s="58" t="e">
        <f t="shared" ref="AL763" si="5666">AK763+COUNTIF($L:$L,AK$2&amp;$P763)-1</f>
        <v>#N/A</v>
      </c>
      <c r="AM763" s="58" t="e">
        <f t="shared" si="5626"/>
        <v>#N/A</v>
      </c>
      <c r="AN763" s="58" t="e">
        <f t="shared" ref="AN763" si="5667">AM763+COUNTIF($L:$L,AM$2&amp;$P763)-1</f>
        <v>#N/A</v>
      </c>
      <c r="AO763" s="58" t="e">
        <f t="shared" si="5628"/>
        <v>#N/A</v>
      </c>
      <c r="AP763" s="58" t="e">
        <f t="shared" ref="AP763" si="5668">AO763+COUNTIF($L:$L,AO$2&amp;$P763)-1</f>
        <v>#N/A</v>
      </c>
      <c r="AQ763" s="58" t="e">
        <f t="shared" si="5630"/>
        <v>#N/A</v>
      </c>
      <c r="AR763" s="58" t="e">
        <f t="shared" ref="AR763" si="5669">AQ763+COUNTIF($L:$L,AQ$2&amp;$P763)-1</f>
        <v>#N/A</v>
      </c>
      <c r="AS763" s="58" t="e">
        <f t="shared" si="5632"/>
        <v>#N/A</v>
      </c>
      <c r="AT763" s="58" t="e">
        <f t="shared" ref="AT763" si="5670">AS763+COUNTIF($L:$L,AS$2&amp;$P763)-1</f>
        <v>#N/A</v>
      </c>
      <c r="AU763" s="58" t="e">
        <f t="shared" si="5634"/>
        <v>#N/A</v>
      </c>
      <c r="AV763" s="58" t="e">
        <f t="shared" si="5285"/>
        <v>#N/A</v>
      </c>
      <c r="AW763" s="58" t="e">
        <f t="shared" si="5286"/>
        <v>#N/A</v>
      </c>
      <c r="AX763" s="58" t="e">
        <f t="shared" si="5287"/>
        <v>#N/A</v>
      </c>
      <c r="AY763" s="58" t="e">
        <f t="shared" si="5288"/>
        <v>#N/A</v>
      </c>
      <c r="AZ763" s="59" t="e">
        <f t="shared" si="5289"/>
        <v>#N/A</v>
      </c>
      <c r="BB763" s="66" t="s">
        <v>867</v>
      </c>
      <c r="BC763" s="67" t="e">
        <f t="shared" si="5290"/>
        <v>#N/A</v>
      </c>
      <c r="BD763" s="67" t="e">
        <f t="shared" si="5291"/>
        <v>#N/A</v>
      </c>
      <c r="BE763" s="67" t="e">
        <f t="shared" si="5292"/>
        <v>#N/A</v>
      </c>
      <c r="BF763" s="67" t="e">
        <f t="shared" si="5293"/>
        <v>#N/A</v>
      </c>
      <c r="BG763" s="67" t="e">
        <f t="shared" si="5294"/>
        <v>#N/A</v>
      </c>
      <c r="BH763" s="67" t="e">
        <f t="shared" si="5295"/>
        <v>#N/A</v>
      </c>
      <c r="BI763" s="67" t="e">
        <f t="shared" si="5296"/>
        <v>#N/A</v>
      </c>
      <c r="BJ763" s="67" t="e">
        <f t="shared" si="5297"/>
        <v>#N/A</v>
      </c>
      <c r="BK763" s="67" t="e">
        <f t="shared" si="5298"/>
        <v>#N/A</v>
      </c>
      <c r="BL763" s="67" t="e">
        <f t="shared" si="5299"/>
        <v>#N/A</v>
      </c>
      <c r="BM763" s="67" t="e">
        <f t="shared" si="5300"/>
        <v>#N/A</v>
      </c>
      <c r="BN763" s="67" t="e">
        <f t="shared" si="5301"/>
        <v>#N/A</v>
      </c>
      <c r="BO763" s="67">
        <f t="shared" si="5302"/>
        <v>2935</v>
      </c>
      <c r="BP763" s="67">
        <f t="shared" si="5303"/>
        <v>2935</v>
      </c>
      <c r="BQ763" s="67">
        <f t="shared" si="5304"/>
        <v>3968</v>
      </c>
      <c r="BR763" s="67">
        <f t="shared" si="5305"/>
        <v>3968</v>
      </c>
      <c r="BS763" s="67" t="e">
        <f t="shared" si="5306"/>
        <v>#N/A</v>
      </c>
      <c r="BT763" s="67" t="e">
        <f t="shared" si="5307"/>
        <v>#N/A</v>
      </c>
      <c r="BU763" s="67" t="e">
        <f t="shared" si="5308"/>
        <v>#N/A</v>
      </c>
      <c r="BV763" s="67" t="e">
        <f t="shared" si="5309"/>
        <v>#N/A</v>
      </c>
      <c r="BW763" s="67" t="e">
        <f t="shared" si="5310"/>
        <v>#N/A</v>
      </c>
      <c r="BX763" s="67" t="e">
        <f t="shared" si="5311"/>
        <v>#N/A</v>
      </c>
      <c r="BY763" s="67" t="e">
        <f t="shared" si="5312"/>
        <v>#N/A</v>
      </c>
      <c r="BZ763" s="67" t="e">
        <f t="shared" si="5313"/>
        <v>#N/A</v>
      </c>
      <c r="CA763" s="67" t="e">
        <f t="shared" si="5314"/>
        <v>#N/A</v>
      </c>
      <c r="CB763" s="67" t="e">
        <f t="shared" si="5315"/>
        <v>#N/A</v>
      </c>
      <c r="CC763" s="67" t="e">
        <f t="shared" si="5316"/>
        <v>#N/A</v>
      </c>
      <c r="CD763" s="67" t="e">
        <f t="shared" si="5317"/>
        <v>#N/A</v>
      </c>
      <c r="CE763" s="67" t="e">
        <f t="shared" si="5318"/>
        <v>#N/A</v>
      </c>
      <c r="CF763" s="67" t="e">
        <f t="shared" si="5319"/>
        <v>#N/A</v>
      </c>
      <c r="CG763" s="67" t="e">
        <f t="shared" si="5320"/>
        <v>#N/A</v>
      </c>
      <c r="CH763" s="67" t="e">
        <f t="shared" si="5321"/>
        <v>#N/A</v>
      </c>
      <c r="CI763" s="67" t="e">
        <f t="shared" si="5322"/>
        <v>#N/A</v>
      </c>
      <c r="CJ763" s="67" t="e">
        <f t="shared" si="5323"/>
        <v>#N/A</v>
      </c>
      <c r="CK763" s="67" t="e">
        <f t="shared" si="5324"/>
        <v>#N/A</v>
      </c>
      <c r="CL763" s="68" t="e">
        <f t="shared" si="5325"/>
        <v>#N/A</v>
      </c>
    </row>
    <row r="764" spans="2:90" hidden="1" x14ac:dyDescent="0.4">
      <c r="B764" t="str">
        <f t="shared" si="5246"/>
        <v>2016東京電力エナジーパートナー(株)メニューA</v>
      </c>
      <c r="C764" t="str">
        <f t="shared" si="5247"/>
        <v>2016東京電力エナジーパートナー(株)</v>
      </c>
      <c r="D764">
        <v>2016</v>
      </c>
      <c r="E764">
        <v>2017</v>
      </c>
      <c r="G764" s="36" t="s">
        <v>869</v>
      </c>
      <c r="H764" s="40">
        <v>4.86E-4</v>
      </c>
      <c r="I764" t="s">
        <v>279</v>
      </c>
      <c r="J764">
        <v>0</v>
      </c>
      <c r="L764" s="60" t="s">
        <v>2465</v>
      </c>
      <c r="M764" s="61">
        <v>2016</v>
      </c>
      <c r="N764" s="62" t="s">
        <v>431</v>
      </c>
      <c r="P764" s="60" t="s">
        <v>868</v>
      </c>
      <c r="Q764" s="61" t="e">
        <f t="shared" si="5254"/>
        <v>#N/A</v>
      </c>
      <c r="R764" s="61" t="e">
        <f t="shared" si="5255"/>
        <v>#N/A</v>
      </c>
      <c r="S764" s="61" t="e">
        <f t="shared" si="5256"/>
        <v>#N/A</v>
      </c>
      <c r="T764" s="61" t="e">
        <f t="shared" si="5257"/>
        <v>#N/A</v>
      </c>
      <c r="U764" s="61" t="e">
        <f t="shared" si="5258"/>
        <v>#N/A</v>
      </c>
      <c r="V764" s="61" t="e">
        <f t="shared" si="5259"/>
        <v>#N/A</v>
      </c>
      <c r="W764" s="61" t="e">
        <f t="shared" si="5260"/>
        <v>#N/A</v>
      </c>
      <c r="X764" s="61" t="e">
        <f t="shared" si="5261"/>
        <v>#N/A</v>
      </c>
      <c r="Y764" s="61" t="e">
        <f t="shared" si="5262"/>
        <v>#N/A</v>
      </c>
      <c r="Z764" s="61" t="e">
        <f t="shared" si="5263"/>
        <v>#N/A</v>
      </c>
      <c r="AA764" s="61" t="e">
        <f t="shared" si="5264"/>
        <v>#N/A</v>
      </c>
      <c r="AB764" s="61" t="e">
        <f t="shared" si="5265"/>
        <v>#N/A</v>
      </c>
      <c r="AC764" s="61">
        <f t="shared" si="5266"/>
        <v>2354</v>
      </c>
      <c r="AD764" s="61">
        <f t="shared" si="5267"/>
        <v>2354</v>
      </c>
      <c r="AE764" s="61" t="e">
        <f t="shared" si="5268"/>
        <v>#N/A</v>
      </c>
      <c r="AF764" s="61" t="e">
        <f t="shared" si="5269"/>
        <v>#N/A</v>
      </c>
      <c r="AG764" s="61" t="e">
        <f t="shared" si="5270"/>
        <v>#N/A</v>
      </c>
      <c r="AH764" s="61" t="e">
        <f t="shared" si="5271"/>
        <v>#N/A</v>
      </c>
      <c r="AI764" s="61" t="e">
        <f t="shared" si="5622"/>
        <v>#N/A</v>
      </c>
      <c r="AJ764" s="61" t="e">
        <f t="shared" ref="AJ764" si="5671">AI764+COUNTIF($L:$L,AI$2&amp;$P764)-1</f>
        <v>#N/A</v>
      </c>
      <c r="AK764" s="61" t="e">
        <f t="shared" si="5624"/>
        <v>#N/A</v>
      </c>
      <c r="AL764" s="61" t="e">
        <f t="shared" ref="AL764" si="5672">AK764+COUNTIF($L:$L,AK$2&amp;$P764)-1</f>
        <v>#N/A</v>
      </c>
      <c r="AM764" s="61" t="e">
        <f t="shared" si="5626"/>
        <v>#N/A</v>
      </c>
      <c r="AN764" s="61" t="e">
        <f t="shared" ref="AN764" si="5673">AM764+COUNTIF($L:$L,AM$2&amp;$P764)-1</f>
        <v>#N/A</v>
      </c>
      <c r="AO764" s="61" t="e">
        <f t="shared" si="5628"/>
        <v>#N/A</v>
      </c>
      <c r="AP764" s="61" t="e">
        <f t="shared" ref="AP764" si="5674">AO764+COUNTIF($L:$L,AO$2&amp;$P764)-1</f>
        <v>#N/A</v>
      </c>
      <c r="AQ764" s="61" t="e">
        <f t="shared" si="5630"/>
        <v>#N/A</v>
      </c>
      <c r="AR764" s="61" t="e">
        <f t="shared" ref="AR764" si="5675">AQ764+COUNTIF($L:$L,AQ$2&amp;$P764)-1</f>
        <v>#N/A</v>
      </c>
      <c r="AS764" s="61" t="e">
        <f t="shared" si="5632"/>
        <v>#N/A</v>
      </c>
      <c r="AT764" s="61" t="e">
        <f t="shared" ref="AT764" si="5676">AS764+COUNTIF($L:$L,AS$2&amp;$P764)-1</f>
        <v>#N/A</v>
      </c>
      <c r="AU764" s="61" t="e">
        <f t="shared" si="5634"/>
        <v>#N/A</v>
      </c>
      <c r="AV764" s="61" t="e">
        <f t="shared" si="5285"/>
        <v>#N/A</v>
      </c>
      <c r="AW764" s="61" t="e">
        <f t="shared" si="5286"/>
        <v>#N/A</v>
      </c>
      <c r="AX764" s="61" t="e">
        <f t="shared" si="5287"/>
        <v>#N/A</v>
      </c>
      <c r="AY764" s="61" t="e">
        <f t="shared" si="5288"/>
        <v>#N/A</v>
      </c>
      <c r="AZ764" s="62" t="e">
        <f t="shared" si="5289"/>
        <v>#N/A</v>
      </c>
      <c r="BB764" s="69" t="s">
        <v>868</v>
      </c>
      <c r="BC764" s="70" t="e">
        <f t="shared" si="5290"/>
        <v>#N/A</v>
      </c>
      <c r="BD764" s="70" t="e">
        <f t="shared" si="5291"/>
        <v>#N/A</v>
      </c>
      <c r="BE764" s="70" t="e">
        <f t="shared" si="5292"/>
        <v>#N/A</v>
      </c>
      <c r="BF764" s="70" t="e">
        <f t="shared" si="5293"/>
        <v>#N/A</v>
      </c>
      <c r="BG764" s="70" t="e">
        <f t="shared" si="5294"/>
        <v>#N/A</v>
      </c>
      <c r="BH764" s="70" t="e">
        <f t="shared" si="5295"/>
        <v>#N/A</v>
      </c>
      <c r="BI764" s="70" t="e">
        <f t="shared" si="5296"/>
        <v>#N/A</v>
      </c>
      <c r="BJ764" s="70" t="e">
        <f t="shared" si="5297"/>
        <v>#N/A</v>
      </c>
      <c r="BK764" s="70" t="e">
        <f t="shared" si="5298"/>
        <v>#N/A</v>
      </c>
      <c r="BL764" s="70" t="e">
        <f t="shared" si="5299"/>
        <v>#N/A</v>
      </c>
      <c r="BM764" s="70" t="e">
        <f t="shared" si="5300"/>
        <v>#N/A</v>
      </c>
      <c r="BN764" s="70" t="e">
        <f t="shared" si="5301"/>
        <v>#N/A</v>
      </c>
      <c r="BO764" s="70">
        <f t="shared" si="5302"/>
        <v>2936</v>
      </c>
      <c r="BP764" s="70">
        <f t="shared" si="5303"/>
        <v>2936</v>
      </c>
      <c r="BQ764" s="70" t="e">
        <f t="shared" si="5304"/>
        <v>#N/A</v>
      </c>
      <c r="BR764" s="70" t="e">
        <f t="shared" si="5305"/>
        <v>#N/A</v>
      </c>
      <c r="BS764" s="70" t="e">
        <f t="shared" si="5306"/>
        <v>#N/A</v>
      </c>
      <c r="BT764" s="70" t="e">
        <f t="shared" si="5307"/>
        <v>#N/A</v>
      </c>
      <c r="BU764" s="70" t="e">
        <f t="shared" si="5308"/>
        <v>#N/A</v>
      </c>
      <c r="BV764" s="70" t="e">
        <f t="shared" si="5309"/>
        <v>#N/A</v>
      </c>
      <c r="BW764" s="70" t="e">
        <f t="shared" si="5310"/>
        <v>#N/A</v>
      </c>
      <c r="BX764" s="70" t="e">
        <f t="shared" si="5311"/>
        <v>#N/A</v>
      </c>
      <c r="BY764" s="70" t="e">
        <f t="shared" si="5312"/>
        <v>#N/A</v>
      </c>
      <c r="BZ764" s="70" t="e">
        <f t="shared" si="5313"/>
        <v>#N/A</v>
      </c>
      <c r="CA764" s="70" t="e">
        <f t="shared" si="5314"/>
        <v>#N/A</v>
      </c>
      <c r="CB764" s="70" t="e">
        <f t="shared" si="5315"/>
        <v>#N/A</v>
      </c>
      <c r="CC764" s="70" t="e">
        <f t="shared" si="5316"/>
        <v>#N/A</v>
      </c>
      <c r="CD764" s="70" t="e">
        <f t="shared" si="5317"/>
        <v>#N/A</v>
      </c>
      <c r="CE764" s="70" t="e">
        <f t="shared" si="5318"/>
        <v>#N/A</v>
      </c>
      <c r="CF764" s="70" t="e">
        <f t="shared" si="5319"/>
        <v>#N/A</v>
      </c>
      <c r="CG764" s="70" t="e">
        <f t="shared" si="5320"/>
        <v>#N/A</v>
      </c>
      <c r="CH764" s="70" t="e">
        <f t="shared" si="5321"/>
        <v>#N/A</v>
      </c>
      <c r="CI764" s="70" t="e">
        <f t="shared" si="5322"/>
        <v>#N/A</v>
      </c>
      <c r="CJ764" s="70" t="e">
        <f t="shared" si="5323"/>
        <v>#N/A</v>
      </c>
      <c r="CK764" s="70" t="e">
        <f t="shared" si="5324"/>
        <v>#N/A</v>
      </c>
      <c r="CL764" s="71" t="e">
        <f t="shared" si="5325"/>
        <v>#N/A</v>
      </c>
    </row>
    <row r="765" spans="2:90" hidden="1" x14ac:dyDescent="0.4">
      <c r="B765" t="str">
        <f t="shared" si="5246"/>
        <v>2016東京電力エナジーパートナー(株)(参考値)事業者全体</v>
      </c>
      <c r="C765" t="str">
        <f t="shared" si="5247"/>
        <v>2016東京電力エナジーパートナー(株)</v>
      </c>
      <c r="D765">
        <v>2016</v>
      </c>
      <c r="E765">
        <v>2017</v>
      </c>
      <c r="G765" s="41" t="s">
        <v>409</v>
      </c>
      <c r="H765">
        <v>4.8500000000000003E-4</v>
      </c>
      <c r="I765" t="s">
        <v>630</v>
      </c>
      <c r="J765">
        <v>4.7399999999999997E-4</v>
      </c>
      <c r="L765" s="57" t="s">
        <v>2466</v>
      </c>
      <c r="M765" s="58">
        <v>2016</v>
      </c>
      <c r="N765" s="59" t="s">
        <v>491</v>
      </c>
      <c r="P765" s="57" t="s">
        <v>870</v>
      </c>
      <c r="Q765" s="58" t="e">
        <f t="shared" si="5254"/>
        <v>#N/A</v>
      </c>
      <c r="R765" s="58" t="e">
        <f t="shared" si="5255"/>
        <v>#N/A</v>
      </c>
      <c r="S765" s="58" t="e">
        <f t="shared" si="5256"/>
        <v>#N/A</v>
      </c>
      <c r="T765" s="58" t="e">
        <f t="shared" si="5257"/>
        <v>#N/A</v>
      </c>
      <c r="U765" s="58" t="e">
        <f t="shared" si="5258"/>
        <v>#N/A</v>
      </c>
      <c r="V765" s="58" t="e">
        <f t="shared" si="5259"/>
        <v>#N/A</v>
      </c>
      <c r="W765" s="58" t="e">
        <f t="shared" si="5260"/>
        <v>#N/A</v>
      </c>
      <c r="X765" s="58" t="e">
        <f t="shared" si="5261"/>
        <v>#N/A</v>
      </c>
      <c r="Y765" s="58" t="e">
        <f t="shared" si="5262"/>
        <v>#N/A</v>
      </c>
      <c r="Z765" s="58" t="e">
        <f t="shared" si="5263"/>
        <v>#N/A</v>
      </c>
      <c r="AA765" s="58" t="e">
        <f t="shared" si="5264"/>
        <v>#N/A</v>
      </c>
      <c r="AB765" s="58" t="e">
        <f t="shared" si="5265"/>
        <v>#N/A</v>
      </c>
      <c r="AC765" s="58">
        <f t="shared" si="5266"/>
        <v>2355</v>
      </c>
      <c r="AD765" s="58">
        <f t="shared" si="5267"/>
        <v>2355</v>
      </c>
      <c r="AE765" s="58">
        <f t="shared" si="5268"/>
        <v>2900</v>
      </c>
      <c r="AF765" s="58">
        <f t="shared" si="5269"/>
        <v>2900</v>
      </c>
      <c r="AG765" s="58" t="e">
        <f t="shared" si="5270"/>
        <v>#N/A</v>
      </c>
      <c r="AH765" s="58" t="e">
        <f t="shared" si="5271"/>
        <v>#N/A</v>
      </c>
      <c r="AI765" s="58" t="e">
        <f t="shared" si="5622"/>
        <v>#N/A</v>
      </c>
      <c r="AJ765" s="58" t="e">
        <f t="shared" ref="AJ765" si="5677">AI765+COUNTIF($L:$L,AI$2&amp;$P765)-1</f>
        <v>#N/A</v>
      </c>
      <c r="AK765" s="58" t="e">
        <f t="shared" si="5624"/>
        <v>#N/A</v>
      </c>
      <c r="AL765" s="58" t="e">
        <f t="shared" ref="AL765" si="5678">AK765+COUNTIF($L:$L,AK$2&amp;$P765)-1</f>
        <v>#N/A</v>
      </c>
      <c r="AM765" s="58" t="e">
        <f t="shared" si="5626"/>
        <v>#N/A</v>
      </c>
      <c r="AN765" s="58" t="e">
        <f t="shared" ref="AN765" si="5679">AM765+COUNTIF($L:$L,AM$2&amp;$P765)-1</f>
        <v>#N/A</v>
      </c>
      <c r="AO765" s="58" t="e">
        <f t="shared" si="5628"/>
        <v>#N/A</v>
      </c>
      <c r="AP765" s="58" t="e">
        <f t="shared" ref="AP765" si="5680">AO765+COUNTIF($L:$L,AO$2&amp;$P765)-1</f>
        <v>#N/A</v>
      </c>
      <c r="AQ765" s="58" t="e">
        <f t="shared" si="5630"/>
        <v>#N/A</v>
      </c>
      <c r="AR765" s="58" t="e">
        <f t="shared" ref="AR765" si="5681">AQ765+COUNTIF($L:$L,AQ$2&amp;$P765)-1</f>
        <v>#N/A</v>
      </c>
      <c r="AS765" s="58" t="e">
        <f t="shared" si="5632"/>
        <v>#N/A</v>
      </c>
      <c r="AT765" s="58" t="e">
        <f t="shared" ref="AT765" si="5682">AS765+COUNTIF($L:$L,AS$2&amp;$P765)-1</f>
        <v>#N/A</v>
      </c>
      <c r="AU765" s="58" t="e">
        <f t="shared" si="5634"/>
        <v>#N/A</v>
      </c>
      <c r="AV765" s="58" t="e">
        <f t="shared" si="5285"/>
        <v>#N/A</v>
      </c>
      <c r="AW765" s="58" t="e">
        <f t="shared" si="5286"/>
        <v>#N/A</v>
      </c>
      <c r="AX765" s="58" t="e">
        <f t="shared" si="5287"/>
        <v>#N/A</v>
      </c>
      <c r="AY765" s="58" t="e">
        <f t="shared" si="5288"/>
        <v>#N/A</v>
      </c>
      <c r="AZ765" s="59" t="e">
        <f t="shared" si="5289"/>
        <v>#N/A</v>
      </c>
      <c r="BB765" s="66" t="s">
        <v>870</v>
      </c>
      <c r="BC765" s="67" t="e">
        <f t="shared" si="5290"/>
        <v>#N/A</v>
      </c>
      <c r="BD765" s="67" t="e">
        <f t="shared" si="5291"/>
        <v>#N/A</v>
      </c>
      <c r="BE765" s="67" t="e">
        <f t="shared" si="5292"/>
        <v>#N/A</v>
      </c>
      <c r="BF765" s="67" t="e">
        <f t="shared" si="5293"/>
        <v>#N/A</v>
      </c>
      <c r="BG765" s="67" t="e">
        <f t="shared" si="5294"/>
        <v>#N/A</v>
      </c>
      <c r="BH765" s="67" t="e">
        <f t="shared" si="5295"/>
        <v>#N/A</v>
      </c>
      <c r="BI765" s="67" t="e">
        <f t="shared" si="5296"/>
        <v>#N/A</v>
      </c>
      <c r="BJ765" s="67" t="e">
        <f t="shared" si="5297"/>
        <v>#N/A</v>
      </c>
      <c r="BK765" s="67" t="e">
        <f t="shared" si="5298"/>
        <v>#N/A</v>
      </c>
      <c r="BL765" s="67" t="e">
        <f t="shared" si="5299"/>
        <v>#N/A</v>
      </c>
      <c r="BM765" s="67" t="e">
        <f t="shared" si="5300"/>
        <v>#N/A</v>
      </c>
      <c r="BN765" s="67" t="e">
        <f t="shared" si="5301"/>
        <v>#N/A</v>
      </c>
      <c r="BO765" s="67">
        <f t="shared" si="5302"/>
        <v>2937</v>
      </c>
      <c r="BP765" s="67">
        <f t="shared" si="5303"/>
        <v>2937</v>
      </c>
      <c r="BQ765" s="67">
        <f t="shared" si="5304"/>
        <v>3970</v>
      </c>
      <c r="BR765" s="67">
        <f t="shared" si="5305"/>
        <v>3970</v>
      </c>
      <c r="BS765" s="67" t="e">
        <f t="shared" si="5306"/>
        <v>#N/A</v>
      </c>
      <c r="BT765" s="67" t="e">
        <f t="shared" si="5307"/>
        <v>#N/A</v>
      </c>
      <c r="BU765" s="67" t="e">
        <f t="shared" si="5308"/>
        <v>#N/A</v>
      </c>
      <c r="BV765" s="67" t="e">
        <f t="shared" si="5309"/>
        <v>#N/A</v>
      </c>
      <c r="BW765" s="67" t="e">
        <f t="shared" si="5310"/>
        <v>#N/A</v>
      </c>
      <c r="BX765" s="67" t="e">
        <f t="shared" si="5311"/>
        <v>#N/A</v>
      </c>
      <c r="BY765" s="67" t="e">
        <f t="shared" si="5312"/>
        <v>#N/A</v>
      </c>
      <c r="BZ765" s="67" t="e">
        <f t="shared" si="5313"/>
        <v>#N/A</v>
      </c>
      <c r="CA765" s="67" t="e">
        <f t="shared" si="5314"/>
        <v>#N/A</v>
      </c>
      <c r="CB765" s="67" t="e">
        <f t="shared" si="5315"/>
        <v>#N/A</v>
      </c>
      <c r="CC765" s="67" t="e">
        <f t="shared" si="5316"/>
        <v>#N/A</v>
      </c>
      <c r="CD765" s="67" t="e">
        <f t="shared" si="5317"/>
        <v>#N/A</v>
      </c>
      <c r="CE765" s="67" t="e">
        <f t="shared" si="5318"/>
        <v>#N/A</v>
      </c>
      <c r="CF765" s="67" t="e">
        <f t="shared" si="5319"/>
        <v>#N/A</v>
      </c>
      <c r="CG765" s="67" t="e">
        <f t="shared" si="5320"/>
        <v>#N/A</v>
      </c>
      <c r="CH765" s="67" t="e">
        <f t="shared" si="5321"/>
        <v>#N/A</v>
      </c>
      <c r="CI765" s="67" t="e">
        <f t="shared" si="5322"/>
        <v>#N/A</v>
      </c>
      <c r="CJ765" s="67" t="e">
        <f t="shared" si="5323"/>
        <v>#N/A</v>
      </c>
      <c r="CK765" s="67" t="e">
        <f t="shared" si="5324"/>
        <v>#N/A</v>
      </c>
      <c r="CL765" s="68" t="e">
        <f t="shared" si="5325"/>
        <v>#N/A</v>
      </c>
    </row>
    <row r="766" spans="2:90" hidden="1" x14ac:dyDescent="0.4">
      <c r="B766" t="str">
        <f t="shared" si="5246"/>
        <v>2016中部電力(株)</v>
      </c>
      <c r="C766" t="str">
        <f t="shared" si="5247"/>
        <v>2016中部電力(株)</v>
      </c>
      <c r="D766">
        <v>2016</v>
      </c>
      <c r="E766">
        <v>2017</v>
      </c>
      <c r="G766" s="36" t="s">
        <v>92</v>
      </c>
      <c r="H766">
        <v>6.4000000000000005E-4</v>
      </c>
      <c r="J766">
        <v>4.8000000000000001E-4</v>
      </c>
      <c r="L766" s="60" t="s">
        <v>2467</v>
      </c>
      <c r="M766" s="61">
        <v>2016</v>
      </c>
      <c r="N766" s="62" t="s">
        <v>432</v>
      </c>
      <c r="P766" s="60" t="s">
        <v>871</v>
      </c>
      <c r="Q766" s="61" t="e">
        <f t="shared" si="5254"/>
        <v>#N/A</v>
      </c>
      <c r="R766" s="61" t="e">
        <f t="shared" si="5255"/>
        <v>#N/A</v>
      </c>
      <c r="S766" s="61" t="e">
        <f t="shared" si="5256"/>
        <v>#N/A</v>
      </c>
      <c r="T766" s="61" t="e">
        <f t="shared" si="5257"/>
        <v>#N/A</v>
      </c>
      <c r="U766" s="61" t="e">
        <f t="shared" si="5258"/>
        <v>#N/A</v>
      </c>
      <c r="V766" s="61" t="e">
        <f t="shared" si="5259"/>
        <v>#N/A</v>
      </c>
      <c r="W766" s="61" t="e">
        <f t="shared" si="5260"/>
        <v>#N/A</v>
      </c>
      <c r="X766" s="61" t="e">
        <f t="shared" si="5261"/>
        <v>#N/A</v>
      </c>
      <c r="Y766" s="61" t="e">
        <f t="shared" si="5262"/>
        <v>#N/A</v>
      </c>
      <c r="Z766" s="61" t="e">
        <f t="shared" si="5263"/>
        <v>#N/A</v>
      </c>
      <c r="AA766" s="61" t="e">
        <f t="shared" si="5264"/>
        <v>#N/A</v>
      </c>
      <c r="AB766" s="61" t="e">
        <f t="shared" si="5265"/>
        <v>#N/A</v>
      </c>
      <c r="AC766" s="61">
        <f t="shared" si="5266"/>
        <v>2356</v>
      </c>
      <c r="AD766" s="61">
        <f t="shared" si="5267"/>
        <v>2356</v>
      </c>
      <c r="AE766" s="61" t="e">
        <f t="shared" si="5268"/>
        <v>#N/A</v>
      </c>
      <c r="AF766" s="61" t="e">
        <f t="shared" si="5269"/>
        <v>#N/A</v>
      </c>
      <c r="AG766" s="61" t="e">
        <f t="shared" si="5270"/>
        <v>#N/A</v>
      </c>
      <c r="AH766" s="61" t="e">
        <f t="shared" si="5271"/>
        <v>#N/A</v>
      </c>
      <c r="AI766" s="61" t="e">
        <f t="shared" si="5622"/>
        <v>#N/A</v>
      </c>
      <c r="AJ766" s="61" t="e">
        <f t="shared" ref="AJ766" si="5683">AI766+COUNTIF($L:$L,AI$2&amp;$P766)-1</f>
        <v>#N/A</v>
      </c>
      <c r="AK766" s="61" t="e">
        <f t="shared" si="5624"/>
        <v>#N/A</v>
      </c>
      <c r="AL766" s="61" t="e">
        <f t="shared" ref="AL766" si="5684">AK766+COUNTIF($L:$L,AK$2&amp;$P766)-1</f>
        <v>#N/A</v>
      </c>
      <c r="AM766" s="61" t="e">
        <f t="shared" si="5626"/>
        <v>#N/A</v>
      </c>
      <c r="AN766" s="61" t="e">
        <f t="shared" ref="AN766" si="5685">AM766+COUNTIF($L:$L,AM$2&amp;$P766)-1</f>
        <v>#N/A</v>
      </c>
      <c r="AO766" s="61" t="e">
        <f t="shared" si="5628"/>
        <v>#N/A</v>
      </c>
      <c r="AP766" s="61" t="e">
        <f t="shared" ref="AP766" si="5686">AO766+COUNTIF($L:$L,AO$2&amp;$P766)-1</f>
        <v>#N/A</v>
      </c>
      <c r="AQ766" s="61" t="e">
        <f t="shared" si="5630"/>
        <v>#N/A</v>
      </c>
      <c r="AR766" s="61" t="e">
        <f t="shared" ref="AR766" si="5687">AQ766+COUNTIF($L:$L,AQ$2&amp;$P766)-1</f>
        <v>#N/A</v>
      </c>
      <c r="AS766" s="61" t="e">
        <f t="shared" si="5632"/>
        <v>#N/A</v>
      </c>
      <c r="AT766" s="61" t="e">
        <f t="shared" ref="AT766" si="5688">AS766+COUNTIF($L:$L,AS$2&amp;$P766)-1</f>
        <v>#N/A</v>
      </c>
      <c r="AU766" s="61" t="e">
        <f t="shared" si="5634"/>
        <v>#N/A</v>
      </c>
      <c r="AV766" s="61" t="e">
        <f t="shared" si="5285"/>
        <v>#N/A</v>
      </c>
      <c r="AW766" s="61" t="e">
        <f t="shared" si="5286"/>
        <v>#N/A</v>
      </c>
      <c r="AX766" s="61" t="e">
        <f t="shared" si="5287"/>
        <v>#N/A</v>
      </c>
      <c r="AY766" s="61" t="e">
        <f t="shared" si="5288"/>
        <v>#N/A</v>
      </c>
      <c r="AZ766" s="62" t="e">
        <f t="shared" si="5289"/>
        <v>#N/A</v>
      </c>
      <c r="BB766" s="69" t="s">
        <v>871</v>
      </c>
      <c r="BC766" s="70" t="e">
        <f t="shared" si="5290"/>
        <v>#N/A</v>
      </c>
      <c r="BD766" s="70" t="e">
        <f t="shared" si="5291"/>
        <v>#N/A</v>
      </c>
      <c r="BE766" s="70" t="e">
        <f t="shared" si="5292"/>
        <v>#N/A</v>
      </c>
      <c r="BF766" s="70" t="e">
        <f t="shared" si="5293"/>
        <v>#N/A</v>
      </c>
      <c r="BG766" s="70" t="e">
        <f t="shared" si="5294"/>
        <v>#N/A</v>
      </c>
      <c r="BH766" s="70" t="e">
        <f t="shared" si="5295"/>
        <v>#N/A</v>
      </c>
      <c r="BI766" s="70" t="e">
        <f t="shared" si="5296"/>
        <v>#N/A</v>
      </c>
      <c r="BJ766" s="70" t="e">
        <f t="shared" si="5297"/>
        <v>#N/A</v>
      </c>
      <c r="BK766" s="70" t="e">
        <f t="shared" si="5298"/>
        <v>#N/A</v>
      </c>
      <c r="BL766" s="70" t="e">
        <f t="shared" si="5299"/>
        <v>#N/A</v>
      </c>
      <c r="BM766" s="70" t="e">
        <f t="shared" si="5300"/>
        <v>#N/A</v>
      </c>
      <c r="BN766" s="70" t="e">
        <f t="shared" si="5301"/>
        <v>#N/A</v>
      </c>
      <c r="BO766" s="70">
        <f t="shared" si="5302"/>
        <v>2938</v>
      </c>
      <c r="BP766" s="70">
        <f t="shared" si="5303"/>
        <v>2942</v>
      </c>
      <c r="BQ766" s="70" t="e">
        <f t="shared" si="5304"/>
        <v>#N/A</v>
      </c>
      <c r="BR766" s="70" t="e">
        <f t="shared" si="5305"/>
        <v>#N/A</v>
      </c>
      <c r="BS766" s="70" t="e">
        <f t="shared" si="5306"/>
        <v>#N/A</v>
      </c>
      <c r="BT766" s="70" t="e">
        <f t="shared" si="5307"/>
        <v>#N/A</v>
      </c>
      <c r="BU766" s="70" t="e">
        <f t="shared" si="5308"/>
        <v>#N/A</v>
      </c>
      <c r="BV766" s="70" t="e">
        <f t="shared" si="5309"/>
        <v>#N/A</v>
      </c>
      <c r="BW766" s="70" t="e">
        <f t="shared" si="5310"/>
        <v>#N/A</v>
      </c>
      <c r="BX766" s="70" t="e">
        <f t="shared" si="5311"/>
        <v>#N/A</v>
      </c>
      <c r="BY766" s="70" t="e">
        <f t="shared" si="5312"/>
        <v>#N/A</v>
      </c>
      <c r="BZ766" s="70" t="e">
        <f t="shared" si="5313"/>
        <v>#N/A</v>
      </c>
      <c r="CA766" s="70" t="e">
        <f t="shared" si="5314"/>
        <v>#N/A</v>
      </c>
      <c r="CB766" s="70" t="e">
        <f t="shared" si="5315"/>
        <v>#N/A</v>
      </c>
      <c r="CC766" s="70" t="e">
        <f t="shared" si="5316"/>
        <v>#N/A</v>
      </c>
      <c r="CD766" s="70" t="e">
        <f t="shared" si="5317"/>
        <v>#N/A</v>
      </c>
      <c r="CE766" s="70" t="e">
        <f t="shared" si="5318"/>
        <v>#N/A</v>
      </c>
      <c r="CF766" s="70" t="e">
        <f t="shared" si="5319"/>
        <v>#N/A</v>
      </c>
      <c r="CG766" s="70" t="e">
        <f t="shared" si="5320"/>
        <v>#N/A</v>
      </c>
      <c r="CH766" s="70" t="e">
        <f t="shared" si="5321"/>
        <v>#N/A</v>
      </c>
      <c r="CI766" s="70" t="e">
        <f t="shared" si="5322"/>
        <v>#N/A</v>
      </c>
      <c r="CJ766" s="70" t="e">
        <f t="shared" si="5323"/>
        <v>#N/A</v>
      </c>
      <c r="CK766" s="70" t="e">
        <f t="shared" si="5324"/>
        <v>#N/A</v>
      </c>
      <c r="CL766" s="71" t="e">
        <f t="shared" si="5325"/>
        <v>#N/A</v>
      </c>
    </row>
    <row r="767" spans="2:90" hidden="1" x14ac:dyDescent="0.4">
      <c r="B767" t="str">
        <f t="shared" si="5246"/>
        <v>2016北陸電力(株)</v>
      </c>
      <c r="C767" t="str">
        <f t="shared" si="5247"/>
        <v>2016北陸電力(株)</v>
      </c>
      <c r="D767">
        <v>2016</v>
      </c>
      <c r="E767">
        <v>2017</v>
      </c>
      <c r="G767" s="36" t="s">
        <v>93</v>
      </c>
      <c r="H767">
        <v>5.0900000000000001E-4</v>
      </c>
      <c r="J767">
        <v>6.2399999999999999E-4</v>
      </c>
      <c r="L767" s="57" t="s">
        <v>2468</v>
      </c>
      <c r="M767" s="58">
        <v>2016</v>
      </c>
      <c r="N767" s="59" t="s">
        <v>433</v>
      </c>
      <c r="P767" s="57" t="s">
        <v>872</v>
      </c>
      <c r="Q767" s="58" t="e">
        <f t="shared" si="5254"/>
        <v>#N/A</v>
      </c>
      <c r="R767" s="58" t="e">
        <f t="shared" si="5255"/>
        <v>#N/A</v>
      </c>
      <c r="S767" s="58" t="e">
        <f t="shared" si="5256"/>
        <v>#N/A</v>
      </c>
      <c r="T767" s="58" t="e">
        <f t="shared" si="5257"/>
        <v>#N/A</v>
      </c>
      <c r="U767" s="58" t="e">
        <f t="shared" si="5258"/>
        <v>#N/A</v>
      </c>
      <c r="V767" s="58" t="e">
        <f t="shared" si="5259"/>
        <v>#N/A</v>
      </c>
      <c r="W767" s="58" t="e">
        <f t="shared" si="5260"/>
        <v>#N/A</v>
      </c>
      <c r="X767" s="58" t="e">
        <f t="shared" si="5261"/>
        <v>#N/A</v>
      </c>
      <c r="Y767" s="58" t="e">
        <f t="shared" si="5262"/>
        <v>#N/A</v>
      </c>
      <c r="Z767" s="58" t="e">
        <f t="shared" si="5263"/>
        <v>#N/A</v>
      </c>
      <c r="AA767" s="58" t="e">
        <f t="shared" si="5264"/>
        <v>#N/A</v>
      </c>
      <c r="AB767" s="58" t="e">
        <f t="shared" si="5265"/>
        <v>#N/A</v>
      </c>
      <c r="AC767" s="58">
        <f t="shared" si="5266"/>
        <v>2358</v>
      </c>
      <c r="AD767" s="58">
        <f t="shared" si="5267"/>
        <v>2358</v>
      </c>
      <c r="AE767" s="58">
        <f t="shared" si="5268"/>
        <v>2904</v>
      </c>
      <c r="AF767" s="58">
        <f t="shared" si="5269"/>
        <v>2904</v>
      </c>
      <c r="AG767" s="58" t="e">
        <f t="shared" si="5270"/>
        <v>#N/A</v>
      </c>
      <c r="AH767" s="58" t="e">
        <f t="shared" si="5271"/>
        <v>#N/A</v>
      </c>
      <c r="AI767" s="58" t="e">
        <f t="shared" si="5622"/>
        <v>#N/A</v>
      </c>
      <c r="AJ767" s="58" t="e">
        <f t="shared" ref="AJ767" si="5689">AI767+COUNTIF($L:$L,AI$2&amp;$P767)-1</f>
        <v>#N/A</v>
      </c>
      <c r="AK767" s="58" t="e">
        <f t="shared" si="5624"/>
        <v>#N/A</v>
      </c>
      <c r="AL767" s="58" t="e">
        <f t="shared" ref="AL767" si="5690">AK767+COUNTIF($L:$L,AK$2&amp;$P767)-1</f>
        <v>#N/A</v>
      </c>
      <c r="AM767" s="58" t="e">
        <f t="shared" si="5626"/>
        <v>#N/A</v>
      </c>
      <c r="AN767" s="58" t="e">
        <f t="shared" ref="AN767" si="5691">AM767+COUNTIF($L:$L,AM$2&amp;$P767)-1</f>
        <v>#N/A</v>
      </c>
      <c r="AO767" s="58" t="e">
        <f t="shared" si="5628"/>
        <v>#N/A</v>
      </c>
      <c r="AP767" s="58" t="e">
        <f t="shared" ref="AP767" si="5692">AO767+COUNTIF($L:$L,AO$2&amp;$P767)-1</f>
        <v>#N/A</v>
      </c>
      <c r="AQ767" s="58" t="e">
        <f t="shared" si="5630"/>
        <v>#N/A</v>
      </c>
      <c r="AR767" s="58" t="e">
        <f t="shared" ref="AR767" si="5693">AQ767+COUNTIF($L:$L,AQ$2&amp;$P767)-1</f>
        <v>#N/A</v>
      </c>
      <c r="AS767" s="58" t="e">
        <f t="shared" si="5632"/>
        <v>#N/A</v>
      </c>
      <c r="AT767" s="58" t="e">
        <f t="shared" ref="AT767" si="5694">AS767+COUNTIF($L:$L,AS$2&amp;$P767)-1</f>
        <v>#N/A</v>
      </c>
      <c r="AU767" s="58" t="e">
        <f t="shared" si="5634"/>
        <v>#N/A</v>
      </c>
      <c r="AV767" s="58" t="e">
        <f t="shared" si="5285"/>
        <v>#N/A</v>
      </c>
      <c r="AW767" s="58" t="e">
        <f t="shared" si="5286"/>
        <v>#N/A</v>
      </c>
      <c r="AX767" s="58" t="e">
        <f t="shared" si="5287"/>
        <v>#N/A</v>
      </c>
      <c r="AY767" s="58" t="e">
        <f t="shared" si="5288"/>
        <v>#N/A</v>
      </c>
      <c r="AZ767" s="59" t="e">
        <f t="shared" si="5289"/>
        <v>#N/A</v>
      </c>
      <c r="BB767" s="66" t="s">
        <v>872</v>
      </c>
      <c r="BC767" s="67" t="e">
        <f t="shared" si="5290"/>
        <v>#N/A</v>
      </c>
      <c r="BD767" s="67" t="e">
        <f t="shared" si="5291"/>
        <v>#N/A</v>
      </c>
      <c r="BE767" s="67" t="e">
        <f t="shared" si="5292"/>
        <v>#N/A</v>
      </c>
      <c r="BF767" s="67" t="e">
        <f t="shared" si="5293"/>
        <v>#N/A</v>
      </c>
      <c r="BG767" s="67" t="e">
        <f t="shared" si="5294"/>
        <v>#N/A</v>
      </c>
      <c r="BH767" s="67" t="e">
        <f t="shared" si="5295"/>
        <v>#N/A</v>
      </c>
      <c r="BI767" s="67" t="e">
        <f t="shared" si="5296"/>
        <v>#N/A</v>
      </c>
      <c r="BJ767" s="67" t="e">
        <f t="shared" si="5297"/>
        <v>#N/A</v>
      </c>
      <c r="BK767" s="67" t="e">
        <f t="shared" si="5298"/>
        <v>#N/A</v>
      </c>
      <c r="BL767" s="67" t="e">
        <f t="shared" si="5299"/>
        <v>#N/A</v>
      </c>
      <c r="BM767" s="67" t="e">
        <f t="shared" si="5300"/>
        <v>#N/A</v>
      </c>
      <c r="BN767" s="67" t="e">
        <f t="shared" si="5301"/>
        <v>#N/A</v>
      </c>
      <c r="BO767" s="67">
        <f t="shared" si="5302"/>
        <v>2944</v>
      </c>
      <c r="BP767" s="67">
        <f t="shared" si="5303"/>
        <v>2944</v>
      </c>
      <c r="BQ767" s="67">
        <f t="shared" si="5304"/>
        <v>3979</v>
      </c>
      <c r="BR767" s="67">
        <f t="shared" si="5305"/>
        <v>3979</v>
      </c>
      <c r="BS767" s="67" t="e">
        <f t="shared" si="5306"/>
        <v>#N/A</v>
      </c>
      <c r="BT767" s="67" t="e">
        <f t="shared" si="5307"/>
        <v>#N/A</v>
      </c>
      <c r="BU767" s="67" t="e">
        <f t="shared" si="5308"/>
        <v>#N/A</v>
      </c>
      <c r="BV767" s="67" t="e">
        <f t="shared" si="5309"/>
        <v>#N/A</v>
      </c>
      <c r="BW767" s="67" t="e">
        <f t="shared" si="5310"/>
        <v>#N/A</v>
      </c>
      <c r="BX767" s="67" t="e">
        <f t="shared" si="5311"/>
        <v>#N/A</v>
      </c>
      <c r="BY767" s="67" t="e">
        <f t="shared" si="5312"/>
        <v>#N/A</v>
      </c>
      <c r="BZ767" s="67" t="e">
        <f t="shared" si="5313"/>
        <v>#N/A</v>
      </c>
      <c r="CA767" s="67" t="e">
        <f t="shared" si="5314"/>
        <v>#N/A</v>
      </c>
      <c r="CB767" s="67" t="e">
        <f t="shared" si="5315"/>
        <v>#N/A</v>
      </c>
      <c r="CC767" s="67" t="e">
        <f t="shared" si="5316"/>
        <v>#N/A</v>
      </c>
      <c r="CD767" s="67" t="e">
        <f t="shared" si="5317"/>
        <v>#N/A</v>
      </c>
      <c r="CE767" s="67" t="e">
        <f t="shared" si="5318"/>
        <v>#N/A</v>
      </c>
      <c r="CF767" s="67" t="e">
        <f t="shared" si="5319"/>
        <v>#N/A</v>
      </c>
      <c r="CG767" s="67" t="e">
        <f t="shared" si="5320"/>
        <v>#N/A</v>
      </c>
      <c r="CH767" s="67" t="e">
        <f t="shared" si="5321"/>
        <v>#N/A</v>
      </c>
      <c r="CI767" s="67" t="e">
        <f t="shared" si="5322"/>
        <v>#N/A</v>
      </c>
      <c r="CJ767" s="67" t="e">
        <f t="shared" si="5323"/>
        <v>#N/A</v>
      </c>
      <c r="CK767" s="67" t="e">
        <f t="shared" si="5324"/>
        <v>#N/A</v>
      </c>
      <c r="CL767" s="68" t="e">
        <f t="shared" si="5325"/>
        <v>#N/A</v>
      </c>
    </row>
    <row r="768" spans="2:90" hidden="1" x14ac:dyDescent="0.4">
      <c r="B768" t="str">
        <f t="shared" si="5246"/>
        <v>2016関西電力(株)</v>
      </c>
      <c r="C768" t="str">
        <f t="shared" si="5247"/>
        <v>2016関西電力(株)</v>
      </c>
      <c r="D768">
        <v>2016</v>
      </c>
      <c r="E768">
        <v>2017</v>
      </c>
      <c r="G768" s="36" t="s">
        <v>94</v>
      </c>
      <c r="H768">
        <v>6.9099999999999999E-4</v>
      </c>
      <c r="J768">
        <v>4.9299999999999995E-4</v>
      </c>
      <c r="L768" s="60" t="s">
        <v>2469</v>
      </c>
      <c r="M768" s="61">
        <v>2016</v>
      </c>
      <c r="N768" s="62" t="s">
        <v>434</v>
      </c>
      <c r="P768" s="60" t="s">
        <v>873</v>
      </c>
      <c r="Q768" s="61" t="e">
        <f t="shared" si="5254"/>
        <v>#N/A</v>
      </c>
      <c r="R768" s="61" t="e">
        <f t="shared" si="5255"/>
        <v>#N/A</v>
      </c>
      <c r="S768" s="61" t="e">
        <f t="shared" si="5256"/>
        <v>#N/A</v>
      </c>
      <c r="T768" s="61" t="e">
        <f t="shared" si="5257"/>
        <v>#N/A</v>
      </c>
      <c r="U768" s="61" t="e">
        <f t="shared" si="5258"/>
        <v>#N/A</v>
      </c>
      <c r="V768" s="61" t="e">
        <f t="shared" si="5259"/>
        <v>#N/A</v>
      </c>
      <c r="W768" s="61" t="e">
        <f t="shared" si="5260"/>
        <v>#N/A</v>
      </c>
      <c r="X768" s="61" t="e">
        <f t="shared" si="5261"/>
        <v>#N/A</v>
      </c>
      <c r="Y768" s="61" t="e">
        <f t="shared" si="5262"/>
        <v>#N/A</v>
      </c>
      <c r="Z768" s="61" t="e">
        <f t="shared" si="5263"/>
        <v>#N/A</v>
      </c>
      <c r="AA768" s="61" t="e">
        <f t="shared" si="5264"/>
        <v>#N/A</v>
      </c>
      <c r="AB768" s="61" t="e">
        <f t="shared" si="5265"/>
        <v>#N/A</v>
      </c>
      <c r="AC768" s="61">
        <f t="shared" si="5266"/>
        <v>2359</v>
      </c>
      <c r="AD768" s="61">
        <f t="shared" si="5267"/>
        <v>2359</v>
      </c>
      <c r="AE768" s="61">
        <f t="shared" si="5268"/>
        <v>2906</v>
      </c>
      <c r="AF768" s="61">
        <f t="shared" si="5269"/>
        <v>2906</v>
      </c>
      <c r="AG768" s="61" t="e">
        <f t="shared" si="5270"/>
        <v>#N/A</v>
      </c>
      <c r="AH768" s="61" t="e">
        <f t="shared" si="5271"/>
        <v>#N/A</v>
      </c>
      <c r="AI768" s="61" t="e">
        <f t="shared" si="5622"/>
        <v>#N/A</v>
      </c>
      <c r="AJ768" s="61" t="e">
        <f t="shared" ref="AJ768" si="5695">AI768+COUNTIF($L:$L,AI$2&amp;$P768)-1</f>
        <v>#N/A</v>
      </c>
      <c r="AK768" s="61" t="e">
        <f t="shared" si="5624"/>
        <v>#N/A</v>
      </c>
      <c r="AL768" s="61" t="e">
        <f t="shared" ref="AL768" si="5696">AK768+COUNTIF($L:$L,AK$2&amp;$P768)-1</f>
        <v>#N/A</v>
      </c>
      <c r="AM768" s="61" t="e">
        <f t="shared" si="5626"/>
        <v>#N/A</v>
      </c>
      <c r="AN768" s="61" t="e">
        <f t="shared" ref="AN768" si="5697">AM768+COUNTIF($L:$L,AM$2&amp;$P768)-1</f>
        <v>#N/A</v>
      </c>
      <c r="AO768" s="61" t="e">
        <f t="shared" si="5628"/>
        <v>#N/A</v>
      </c>
      <c r="AP768" s="61" t="e">
        <f t="shared" ref="AP768" si="5698">AO768+COUNTIF($L:$L,AO$2&amp;$P768)-1</f>
        <v>#N/A</v>
      </c>
      <c r="AQ768" s="61" t="e">
        <f t="shared" si="5630"/>
        <v>#N/A</v>
      </c>
      <c r="AR768" s="61" t="e">
        <f t="shared" ref="AR768" si="5699">AQ768+COUNTIF($L:$L,AQ$2&amp;$P768)-1</f>
        <v>#N/A</v>
      </c>
      <c r="AS768" s="61" t="e">
        <f t="shared" si="5632"/>
        <v>#N/A</v>
      </c>
      <c r="AT768" s="61" t="e">
        <f t="shared" ref="AT768" si="5700">AS768+COUNTIF($L:$L,AS$2&amp;$P768)-1</f>
        <v>#N/A</v>
      </c>
      <c r="AU768" s="61" t="e">
        <f t="shared" si="5634"/>
        <v>#N/A</v>
      </c>
      <c r="AV768" s="61" t="e">
        <f t="shared" si="5285"/>
        <v>#N/A</v>
      </c>
      <c r="AW768" s="61" t="e">
        <f t="shared" si="5286"/>
        <v>#N/A</v>
      </c>
      <c r="AX768" s="61" t="e">
        <f t="shared" si="5287"/>
        <v>#N/A</v>
      </c>
      <c r="AY768" s="61" t="e">
        <f t="shared" si="5288"/>
        <v>#N/A</v>
      </c>
      <c r="AZ768" s="62" t="e">
        <f t="shared" si="5289"/>
        <v>#N/A</v>
      </c>
      <c r="BB768" s="69" t="s">
        <v>873</v>
      </c>
      <c r="BC768" s="70" t="e">
        <f t="shared" si="5290"/>
        <v>#N/A</v>
      </c>
      <c r="BD768" s="70" t="e">
        <f t="shared" si="5291"/>
        <v>#N/A</v>
      </c>
      <c r="BE768" s="70" t="e">
        <f t="shared" si="5292"/>
        <v>#N/A</v>
      </c>
      <c r="BF768" s="70" t="e">
        <f t="shared" si="5293"/>
        <v>#N/A</v>
      </c>
      <c r="BG768" s="70" t="e">
        <f t="shared" si="5294"/>
        <v>#N/A</v>
      </c>
      <c r="BH768" s="70" t="e">
        <f t="shared" si="5295"/>
        <v>#N/A</v>
      </c>
      <c r="BI768" s="70" t="e">
        <f t="shared" si="5296"/>
        <v>#N/A</v>
      </c>
      <c r="BJ768" s="70" t="e">
        <f t="shared" si="5297"/>
        <v>#N/A</v>
      </c>
      <c r="BK768" s="70" t="e">
        <f t="shared" si="5298"/>
        <v>#N/A</v>
      </c>
      <c r="BL768" s="70" t="e">
        <f t="shared" si="5299"/>
        <v>#N/A</v>
      </c>
      <c r="BM768" s="70" t="e">
        <f t="shared" si="5300"/>
        <v>#N/A</v>
      </c>
      <c r="BN768" s="70" t="e">
        <f t="shared" si="5301"/>
        <v>#N/A</v>
      </c>
      <c r="BO768" s="70">
        <f t="shared" si="5302"/>
        <v>2945</v>
      </c>
      <c r="BP768" s="70">
        <f t="shared" si="5303"/>
        <v>2945</v>
      </c>
      <c r="BQ768" s="70">
        <f t="shared" si="5304"/>
        <v>3981</v>
      </c>
      <c r="BR768" s="70">
        <f t="shared" si="5305"/>
        <v>3981</v>
      </c>
      <c r="BS768" s="70" t="e">
        <f t="shared" si="5306"/>
        <v>#N/A</v>
      </c>
      <c r="BT768" s="70" t="e">
        <f t="shared" si="5307"/>
        <v>#N/A</v>
      </c>
      <c r="BU768" s="70" t="e">
        <f t="shared" si="5308"/>
        <v>#N/A</v>
      </c>
      <c r="BV768" s="70" t="e">
        <f t="shared" si="5309"/>
        <v>#N/A</v>
      </c>
      <c r="BW768" s="70" t="e">
        <f t="shared" si="5310"/>
        <v>#N/A</v>
      </c>
      <c r="BX768" s="70" t="e">
        <f t="shared" si="5311"/>
        <v>#N/A</v>
      </c>
      <c r="BY768" s="70" t="e">
        <f t="shared" si="5312"/>
        <v>#N/A</v>
      </c>
      <c r="BZ768" s="70" t="e">
        <f t="shared" si="5313"/>
        <v>#N/A</v>
      </c>
      <c r="CA768" s="70" t="e">
        <f t="shared" si="5314"/>
        <v>#N/A</v>
      </c>
      <c r="CB768" s="70" t="e">
        <f t="shared" si="5315"/>
        <v>#N/A</v>
      </c>
      <c r="CC768" s="70" t="e">
        <f t="shared" si="5316"/>
        <v>#N/A</v>
      </c>
      <c r="CD768" s="70" t="e">
        <f t="shared" si="5317"/>
        <v>#N/A</v>
      </c>
      <c r="CE768" s="70" t="e">
        <f t="shared" si="5318"/>
        <v>#N/A</v>
      </c>
      <c r="CF768" s="70" t="e">
        <f t="shared" si="5319"/>
        <v>#N/A</v>
      </c>
      <c r="CG768" s="70" t="e">
        <f t="shared" si="5320"/>
        <v>#N/A</v>
      </c>
      <c r="CH768" s="70" t="e">
        <f t="shared" si="5321"/>
        <v>#N/A</v>
      </c>
      <c r="CI768" s="70" t="e">
        <f t="shared" si="5322"/>
        <v>#N/A</v>
      </c>
      <c r="CJ768" s="70" t="e">
        <f t="shared" si="5323"/>
        <v>#N/A</v>
      </c>
      <c r="CK768" s="70" t="e">
        <f t="shared" si="5324"/>
        <v>#N/A</v>
      </c>
      <c r="CL768" s="71" t="e">
        <f t="shared" si="5325"/>
        <v>#N/A</v>
      </c>
    </row>
    <row r="769" spans="2:90" hidden="1" x14ac:dyDescent="0.4">
      <c r="B769" t="str">
        <f t="shared" si="5246"/>
        <v>2016中国電力(株)</v>
      </c>
      <c r="C769" t="str">
        <f t="shared" si="5247"/>
        <v>2016中国電力(株)</v>
      </c>
      <c r="D769">
        <v>2016</v>
      </c>
      <c r="E769">
        <v>2017</v>
      </c>
      <c r="G769" s="36" t="s">
        <v>95</v>
      </c>
      <c r="H769">
        <v>5.1000000000000004E-4</v>
      </c>
      <c r="J769">
        <v>6.9399999999999996E-4</v>
      </c>
      <c r="L769" s="57" t="s">
        <v>2470</v>
      </c>
      <c r="M769" s="58">
        <v>2016</v>
      </c>
      <c r="N769" s="59" t="s">
        <v>492</v>
      </c>
      <c r="P769" s="57" t="s">
        <v>874</v>
      </c>
      <c r="Q769" s="58" t="e">
        <f t="shared" si="5254"/>
        <v>#N/A</v>
      </c>
      <c r="R769" s="58" t="e">
        <f t="shared" si="5255"/>
        <v>#N/A</v>
      </c>
      <c r="S769" s="58" t="e">
        <f t="shared" si="5256"/>
        <v>#N/A</v>
      </c>
      <c r="T769" s="58" t="e">
        <f t="shared" si="5257"/>
        <v>#N/A</v>
      </c>
      <c r="U769" s="58" t="e">
        <f t="shared" si="5258"/>
        <v>#N/A</v>
      </c>
      <c r="V769" s="58" t="e">
        <f t="shared" si="5259"/>
        <v>#N/A</v>
      </c>
      <c r="W769" s="58" t="e">
        <f t="shared" si="5260"/>
        <v>#N/A</v>
      </c>
      <c r="X769" s="58" t="e">
        <f t="shared" si="5261"/>
        <v>#N/A</v>
      </c>
      <c r="Y769" s="58" t="e">
        <f t="shared" si="5262"/>
        <v>#N/A</v>
      </c>
      <c r="Z769" s="58" t="e">
        <f t="shared" si="5263"/>
        <v>#N/A</v>
      </c>
      <c r="AA769" s="58" t="e">
        <f t="shared" si="5264"/>
        <v>#N/A</v>
      </c>
      <c r="AB769" s="58" t="e">
        <f t="shared" si="5265"/>
        <v>#N/A</v>
      </c>
      <c r="AC769" s="58">
        <f t="shared" si="5266"/>
        <v>2360</v>
      </c>
      <c r="AD769" s="58">
        <f t="shared" si="5267"/>
        <v>2360</v>
      </c>
      <c r="AE769" s="58">
        <f t="shared" si="5268"/>
        <v>2907</v>
      </c>
      <c r="AF769" s="58">
        <f t="shared" si="5269"/>
        <v>2907</v>
      </c>
      <c r="AG769" s="58" t="e">
        <f t="shared" si="5270"/>
        <v>#N/A</v>
      </c>
      <c r="AH769" s="58" t="e">
        <f t="shared" si="5271"/>
        <v>#N/A</v>
      </c>
      <c r="AI769" s="58" t="e">
        <f t="shared" si="5622"/>
        <v>#N/A</v>
      </c>
      <c r="AJ769" s="58" t="e">
        <f t="shared" ref="AJ769" si="5701">AI769+COUNTIF($L:$L,AI$2&amp;$P769)-1</f>
        <v>#N/A</v>
      </c>
      <c r="AK769" s="58" t="e">
        <f t="shared" si="5624"/>
        <v>#N/A</v>
      </c>
      <c r="AL769" s="58" t="e">
        <f t="shared" ref="AL769" si="5702">AK769+COUNTIF($L:$L,AK$2&amp;$P769)-1</f>
        <v>#N/A</v>
      </c>
      <c r="AM769" s="58" t="e">
        <f t="shared" si="5626"/>
        <v>#N/A</v>
      </c>
      <c r="AN769" s="58" t="e">
        <f t="shared" ref="AN769" si="5703">AM769+COUNTIF($L:$L,AM$2&amp;$P769)-1</f>
        <v>#N/A</v>
      </c>
      <c r="AO769" s="58" t="e">
        <f t="shared" si="5628"/>
        <v>#N/A</v>
      </c>
      <c r="AP769" s="58" t="e">
        <f t="shared" ref="AP769" si="5704">AO769+COUNTIF($L:$L,AO$2&amp;$P769)-1</f>
        <v>#N/A</v>
      </c>
      <c r="AQ769" s="58" t="e">
        <f t="shared" si="5630"/>
        <v>#N/A</v>
      </c>
      <c r="AR769" s="58" t="e">
        <f t="shared" ref="AR769" si="5705">AQ769+COUNTIF($L:$L,AQ$2&amp;$P769)-1</f>
        <v>#N/A</v>
      </c>
      <c r="AS769" s="58" t="e">
        <f t="shared" si="5632"/>
        <v>#N/A</v>
      </c>
      <c r="AT769" s="58" t="e">
        <f t="shared" ref="AT769" si="5706">AS769+COUNTIF($L:$L,AS$2&amp;$P769)-1</f>
        <v>#N/A</v>
      </c>
      <c r="AU769" s="58" t="e">
        <f t="shared" si="5634"/>
        <v>#N/A</v>
      </c>
      <c r="AV769" s="58" t="e">
        <f t="shared" si="5285"/>
        <v>#N/A</v>
      </c>
      <c r="AW769" s="58" t="e">
        <f t="shared" si="5286"/>
        <v>#N/A</v>
      </c>
      <c r="AX769" s="58" t="e">
        <f t="shared" si="5287"/>
        <v>#N/A</v>
      </c>
      <c r="AY769" s="58" t="e">
        <f t="shared" si="5288"/>
        <v>#N/A</v>
      </c>
      <c r="AZ769" s="59" t="e">
        <f t="shared" si="5289"/>
        <v>#N/A</v>
      </c>
      <c r="BB769" s="66" t="s">
        <v>874</v>
      </c>
      <c r="BC769" s="67" t="e">
        <f t="shared" si="5290"/>
        <v>#N/A</v>
      </c>
      <c r="BD769" s="67" t="e">
        <f t="shared" si="5291"/>
        <v>#N/A</v>
      </c>
      <c r="BE769" s="67" t="e">
        <f t="shared" si="5292"/>
        <v>#N/A</v>
      </c>
      <c r="BF769" s="67" t="e">
        <f t="shared" si="5293"/>
        <v>#N/A</v>
      </c>
      <c r="BG769" s="67" t="e">
        <f t="shared" si="5294"/>
        <v>#N/A</v>
      </c>
      <c r="BH769" s="67" t="e">
        <f t="shared" si="5295"/>
        <v>#N/A</v>
      </c>
      <c r="BI769" s="67" t="e">
        <f t="shared" si="5296"/>
        <v>#N/A</v>
      </c>
      <c r="BJ769" s="67" t="e">
        <f t="shared" si="5297"/>
        <v>#N/A</v>
      </c>
      <c r="BK769" s="67" t="e">
        <f t="shared" si="5298"/>
        <v>#N/A</v>
      </c>
      <c r="BL769" s="67" t="e">
        <f t="shared" si="5299"/>
        <v>#N/A</v>
      </c>
      <c r="BM769" s="67" t="e">
        <f t="shared" si="5300"/>
        <v>#N/A</v>
      </c>
      <c r="BN769" s="67" t="e">
        <f t="shared" si="5301"/>
        <v>#N/A</v>
      </c>
      <c r="BO769" s="67">
        <f t="shared" si="5302"/>
        <v>2946</v>
      </c>
      <c r="BP769" s="67">
        <f t="shared" si="5303"/>
        <v>2946</v>
      </c>
      <c r="BQ769" s="67">
        <f t="shared" si="5304"/>
        <v>3982</v>
      </c>
      <c r="BR769" s="67">
        <f t="shared" si="5305"/>
        <v>3982</v>
      </c>
      <c r="BS769" s="67" t="e">
        <f t="shared" si="5306"/>
        <v>#N/A</v>
      </c>
      <c r="BT769" s="67" t="e">
        <f t="shared" si="5307"/>
        <v>#N/A</v>
      </c>
      <c r="BU769" s="67" t="e">
        <f t="shared" si="5308"/>
        <v>#N/A</v>
      </c>
      <c r="BV769" s="67" t="e">
        <f t="shared" si="5309"/>
        <v>#N/A</v>
      </c>
      <c r="BW769" s="67" t="e">
        <f t="shared" si="5310"/>
        <v>#N/A</v>
      </c>
      <c r="BX769" s="67" t="e">
        <f t="shared" si="5311"/>
        <v>#N/A</v>
      </c>
      <c r="BY769" s="67" t="e">
        <f t="shared" si="5312"/>
        <v>#N/A</v>
      </c>
      <c r="BZ769" s="67" t="e">
        <f t="shared" si="5313"/>
        <v>#N/A</v>
      </c>
      <c r="CA769" s="67" t="e">
        <f t="shared" si="5314"/>
        <v>#N/A</v>
      </c>
      <c r="CB769" s="67" t="e">
        <f t="shared" si="5315"/>
        <v>#N/A</v>
      </c>
      <c r="CC769" s="67" t="e">
        <f t="shared" si="5316"/>
        <v>#N/A</v>
      </c>
      <c r="CD769" s="67" t="e">
        <f t="shared" si="5317"/>
        <v>#N/A</v>
      </c>
      <c r="CE769" s="67" t="e">
        <f t="shared" si="5318"/>
        <v>#N/A</v>
      </c>
      <c r="CF769" s="67" t="e">
        <f t="shared" si="5319"/>
        <v>#N/A</v>
      </c>
      <c r="CG769" s="67" t="e">
        <f t="shared" si="5320"/>
        <v>#N/A</v>
      </c>
      <c r="CH769" s="67" t="e">
        <f t="shared" si="5321"/>
        <v>#N/A</v>
      </c>
      <c r="CI769" s="67" t="e">
        <f t="shared" si="5322"/>
        <v>#N/A</v>
      </c>
      <c r="CJ769" s="67" t="e">
        <f t="shared" si="5323"/>
        <v>#N/A</v>
      </c>
      <c r="CK769" s="67" t="e">
        <f t="shared" si="5324"/>
        <v>#N/A</v>
      </c>
      <c r="CL769" s="68" t="e">
        <f t="shared" si="5325"/>
        <v>#N/A</v>
      </c>
    </row>
    <row r="770" spans="2:90" hidden="1" x14ac:dyDescent="0.4">
      <c r="B770" t="str">
        <f t="shared" si="5246"/>
        <v>2016四国電力(株)</v>
      </c>
      <c r="C770" t="str">
        <f t="shared" si="5247"/>
        <v>2016四国電力(株)</v>
      </c>
      <c r="D770">
        <v>2016</v>
      </c>
      <c r="E770">
        <v>2017</v>
      </c>
      <c r="G770" s="36" t="s">
        <v>96</v>
      </c>
      <c r="H770">
        <v>4.6200000000000001E-4</v>
      </c>
      <c r="J770">
        <v>5.2899999999999996E-4</v>
      </c>
      <c r="L770" s="60" t="s">
        <v>2471</v>
      </c>
      <c r="M770" s="61">
        <v>2016</v>
      </c>
      <c r="N770" s="62" t="s">
        <v>435</v>
      </c>
      <c r="P770" s="60" t="s">
        <v>875</v>
      </c>
      <c r="Q770" s="61" t="e">
        <f t="shared" si="5254"/>
        <v>#N/A</v>
      </c>
      <c r="R770" s="61" t="e">
        <f t="shared" si="5255"/>
        <v>#N/A</v>
      </c>
      <c r="S770" s="61" t="e">
        <f t="shared" si="5256"/>
        <v>#N/A</v>
      </c>
      <c r="T770" s="61" t="e">
        <f t="shared" si="5257"/>
        <v>#N/A</v>
      </c>
      <c r="U770" s="61" t="e">
        <f t="shared" si="5258"/>
        <v>#N/A</v>
      </c>
      <c r="V770" s="61" t="e">
        <f t="shared" si="5259"/>
        <v>#N/A</v>
      </c>
      <c r="W770" s="61" t="e">
        <f t="shared" si="5260"/>
        <v>#N/A</v>
      </c>
      <c r="X770" s="61" t="e">
        <f t="shared" si="5261"/>
        <v>#N/A</v>
      </c>
      <c r="Y770" s="61" t="e">
        <f t="shared" si="5262"/>
        <v>#N/A</v>
      </c>
      <c r="Z770" s="61" t="e">
        <f t="shared" si="5263"/>
        <v>#N/A</v>
      </c>
      <c r="AA770" s="61" t="e">
        <f t="shared" si="5264"/>
        <v>#N/A</v>
      </c>
      <c r="AB770" s="61" t="e">
        <f t="shared" si="5265"/>
        <v>#N/A</v>
      </c>
      <c r="AC770" s="61">
        <f t="shared" si="5266"/>
        <v>2361</v>
      </c>
      <c r="AD770" s="61">
        <f t="shared" si="5267"/>
        <v>2361</v>
      </c>
      <c r="AE770" s="61">
        <f t="shared" si="5268"/>
        <v>2908</v>
      </c>
      <c r="AF770" s="61">
        <f t="shared" si="5269"/>
        <v>2908</v>
      </c>
      <c r="AG770" s="61" t="e">
        <f t="shared" si="5270"/>
        <v>#N/A</v>
      </c>
      <c r="AH770" s="61" t="e">
        <f t="shared" si="5271"/>
        <v>#N/A</v>
      </c>
      <c r="AI770" s="61" t="e">
        <f t="shared" si="5622"/>
        <v>#N/A</v>
      </c>
      <c r="AJ770" s="61" t="e">
        <f t="shared" ref="AJ770" si="5707">AI770+COUNTIF($L:$L,AI$2&amp;$P770)-1</f>
        <v>#N/A</v>
      </c>
      <c r="AK770" s="61" t="e">
        <f t="shared" si="5624"/>
        <v>#N/A</v>
      </c>
      <c r="AL770" s="61" t="e">
        <f t="shared" ref="AL770" si="5708">AK770+COUNTIF($L:$L,AK$2&amp;$P770)-1</f>
        <v>#N/A</v>
      </c>
      <c r="AM770" s="61" t="e">
        <f t="shared" si="5626"/>
        <v>#N/A</v>
      </c>
      <c r="AN770" s="61" t="e">
        <f t="shared" ref="AN770" si="5709">AM770+COUNTIF($L:$L,AM$2&amp;$P770)-1</f>
        <v>#N/A</v>
      </c>
      <c r="AO770" s="61" t="e">
        <f t="shared" si="5628"/>
        <v>#N/A</v>
      </c>
      <c r="AP770" s="61" t="e">
        <f t="shared" ref="AP770" si="5710">AO770+COUNTIF($L:$L,AO$2&amp;$P770)-1</f>
        <v>#N/A</v>
      </c>
      <c r="AQ770" s="61" t="e">
        <f t="shared" si="5630"/>
        <v>#N/A</v>
      </c>
      <c r="AR770" s="61" t="e">
        <f t="shared" ref="AR770" si="5711">AQ770+COUNTIF($L:$L,AQ$2&amp;$P770)-1</f>
        <v>#N/A</v>
      </c>
      <c r="AS770" s="61" t="e">
        <f t="shared" si="5632"/>
        <v>#N/A</v>
      </c>
      <c r="AT770" s="61" t="e">
        <f t="shared" ref="AT770" si="5712">AS770+COUNTIF($L:$L,AS$2&amp;$P770)-1</f>
        <v>#N/A</v>
      </c>
      <c r="AU770" s="61" t="e">
        <f t="shared" si="5634"/>
        <v>#N/A</v>
      </c>
      <c r="AV770" s="61" t="e">
        <f t="shared" si="5285"/>
        <v>#N/A</v>
      </c>
      <c r="AW770" s="61" t="e">
        <f t="shared" si="5286"/>
        <v>#N/A</v>
      </c>
      <c r="AX770" s="61" t="e">
        <f t="shared" si="5287"/>
        <v>#N/A</v>
      </c>
      <c r="AY770" s="61" t="e">
        <f t="shared" si="5288"/>
        <v>#N/A</v>
      </c>
      <c r="AZ770" s="62" t="e">
        <f t="shared" si="5289"/>
        <v>#N/A</v>
      </c>
      <c r="BB770" s="69" t="s">
        <v>875</v>
      </c>
      <c r="BC770" s="70" t="e">
        <f t="shared" si="5290"/>
        <v>#N/A</v>
      </c>
      <c r="BD770" s="70" t="e">
        <f t="shared" si="5291"/>
        <v>#N/A</v>
      </c>
      <c r="BE770" s="70" t="e">
        <f t="shared" si="5292"/>
        <v>#N/A</v>
      </c>
      <c r="BF770" s="70" t="e">
        <f t="shared" si="5293"/>
        <v>#N/A</v>
      </c>
      <c r="BG770" s="70" t="e">
        <f t="shared" si="5294"/>
        <v>#N/A</v>
      </c>
      <c r="BH770" s="70" t="e">
        <f t="shared" si="5295"/>
        <v>#N/A</v>
      </c>
      <c r="BI770" s="70" t="e">
        <f t="shared" si="5296"/>
        <v>#N/A</v>
      </c>
      <c r="BJ770" s="70" t="e">
        <f t="shared" si="5297"/>
        <v>#N/A</v>
      </c>
      <c r="BK770" s="70" t="e">
        <f t="shared" si="5298"/>
        <v>#N/A</v>
      </c>
      <c r="BL770" s="70" t="e">
        <f t="shared" si="5299"/>
        <v>#N/A</v>
      </c>
      <c r="BM770" s="70" t="e">
        <f t="shared" si="5300"/>
        <v>#N/A</v>
      </c>
      <c r="BN770" s="70" t="e">
        <f t="shared" si="5301"/>
        <v>#N/A</v>
      </c>
      <c r="BO770" s="70">
        <f t="shared" si="5302"/>
        <v>2947</v>
      </c>
      <c r="BP770" s="70">
        <f t="shared" si="5303"/>
        <v>2947</v>
      </c>
      <c r="BQ770" s="70">
        <f t="shared" si="5304"/>
        <v>3983</v>
      </c>
      <c r="BR770" s="70">
        <f t="shared" si="5305"/>
        <v>3983</v>
      </c>
      <c r="BS770" s="70" t="e">
        <f t="shared" si="5306"/>
        <v>#N/A</v>
      </c>
      <c r="BT770" s="70" t="e">
        <f t="shared" si="5307"/>
        <v>#N/A</v>
      </c>
      <c r="BU770" s="70" t="e">
        <f t="shared" si="5308"/>
        <v>#N/A</v>
      </c>
      <c r="BV770" s="70" t="e">
        <f t="shared" si="5309"/>
        <v>#N/A</v>
      </c>
      <c r="BW770" s="70" t="e">
        <f t="shared" si="5310"/>
        <v>#N/A</v>
      </c>
      <c r="BX770" s="70" t="e">
        <f t="shared" si="5311"/>
        <v>#N/A</v>
      </c>
      <c r="BY770" s="70" t="e">
        <f t="shared" si="5312"/>
        <v>#N/A</v>
      </c>
      <c r="BZ770" s="70" t="e">
        <f t="shared" si="5313"/>
        <v>#N/A</v>
      </c>
      <c r="CA770" s="70" t="e">
        <f t="shared" si="5314"/>
        <v>#N/A</v>
      </c>
      <c r="CB770" s="70" t="e">
        <f t="shared" si="5315"/>
        <v>#N/A</v>
      </c>
      <c r="CC770" s="70" t="e">
        <f t="shared" si="5316"/>
        <v>#N/A</v>
      </c>
      <c r="CD770" s="70" t="e">
        <f t="shared" si="5317"/>
        <v>#N/A</v>
      </c>
      <c r="CE770" s="70" t="e">
        <f t="shared" si="5318"/>
        <v>#N/A</v>
      </c>
      <c r="CF770" s="70" t="e">
        <f t="shared" si="5319"/>
        <v>#N/A</v>
      </c>
      <c r="CG770" s="70" t="e">
        <f t="shared" si="5320"/>
        <v>#N/A</v>
      </c>
      <c r="CH770" s="70" t="e">
        <f t="shared" si="5321"/>
        <v>#N/A</v>
      </c>
      <c r="CI770" s="70" t="e">
        <f t="shared" si="5322"/>
        <v>#N/A</v>
      </c>
      <c r="CJ770" s="70" t="e">
        <f t="shared" si="5323"/>
        <v>#N/A</v>
      </c>
      <c r="CK770" s="70" t="e">
        <f t="shared" si="5324"/>
        <v>#N/A</v>
      </c>
      <c r="CL770" s="71" t="e">
        <f t="shared" si="5325"/>
        <v>#N/A</v>
      </c>
    </row>
    <row r="771" spans="2:90" hidden="1" x14ac:dyDescent="0.4">
      <c r="B771" t="str">
        <f t="shared" si="5246"/>
        <v>2016九州電力(株)</v>
      </c>
      <c r="C771" t="str">
        <f t="shared" si="5247"/>
        <v>2016九州電力(株)</v>
      </c>
      <c r="D771">
        <v>2016</v>
      </c>
      <c r="E771">
        <v>2017</v>
      </c>
      <c r="G771" s="36" t="s">
        <v>97</v>
      </c>
      <c r="H771">
        <v>7.9900000000000001E-4</v>
      </c>
      <c r="J771">
        <v>4.8299999999999998E-4</v>
      </c>
      <c r="L771" s="57" t="s">
        <v>2472</v>
      </c>
      <c r="M771" s="58">
        <v>2016</v>
      </c>
      <c r="N771" s="59" t="s">
        <v>436</v>
      </c>
      <c r="P771" s="57" t="s">
        <v>876</v>
      </c>
      <c r="Q771" s="58" t="e">
        <f t="shared" si="5254"/>
        <v>#N/A</v>
      </c>
      <c r="R771" s="58" t="e">
        <f t="shared" si="5255"/>
        <v>#N/A</v>
      </c>
      <c r="S771" s="58" t="e">
        <f t="shared" si="5256"/>
        <v>#N/A</v>
      </c>
      <c r="T771" s="58" t="e">
        <f t="shared" si="5257"/>
        <v>#N/A</v>
      </c>
      <c r="U771" s="58" t="e">
        <f t="shared" si="5258"/>
        <v>#N/A</v>
      </c>
      <c r="V771" s="58" t="e">
        <f t="shared" si="5259"/>
        <v>#N/A</v>
      </c>
      <c r="W771" s="58" t="e">
        <f t="shared" si="5260"/>
        <v>#N/A</v>
      </c>
      <c r="X771" s="58" t="e">
        <f t="shared" si="5261"/>
        <v>#N/A</v>
      </c>
      <c r="Y771" s="58" t="e">
        <f t="shared" si="5262"/>
        <v>#N/A</v>
      </c>
      <c r="Z771" s="58" t="e">
        <f t="shared" si="5263"/>
        <v>#N/A</v>
      </c>
      <c r="AA771" s="58" t="e">
        <f t="shared" si="5264"/>
        <v>#N/A</v>
      </c>
      <c r="AB771" s="58" t="e">
        <f t="shared" si="5265"/>
        <v>#N/A</v>
      </c>
      <c r="AC771" s="58">
        <f t="shared" si="5266"/>
        <v>2362</v>
      </c>
      <c r="AD771" s="58">
        <f t="shared" si="5267"/>
        <v>2362</v>
      </c>
      <c r="AE771" s="58">
        <f t="shared" si="5268"/>
        <v>2909</v>
      </c>
      <c r="AF771" s="58">
        <f t="shared" si="5269"/>
        <v>2909</v>
      </c>
      <c r="AG771" s="58" t="e">
        <f t="shared" si="5270"/>
        <v>#N/A</v>
      </c>
      <c r="AH771" s="58" t="e">
        <f t="shared" si="5271"/>
        <v>#N/A</v>
      </c>
      <c r="AI771" s="58" t="e">
        <f t="shared" si="5622"/>
        <v>#N/A</v>
      </c>
      <c r="AJ771" s="58" t="e">
        <f t="shared" ref="AJ771" si="5713">AI771+COUNTIF($L:$L,AI$2&amp;$P771)-1</f>
        <v>#N/A</v>
      </c>
      <c r="AK771" s="58" t="e">
        <f t="shared" si="5624"/>
        <v>#N/A</v>
      </c>
      <c r="AL771" s="58" t="e">
        <f t="shared" ref="AL771" si="5714">AK771+COUNTIF($L:$L,AK$2&amp;$P771)-1</f>
        <v>#N/A</v>
      </c>
      <c r="AM771" s="58" t="e">
        <f t="shared" si="5626"/>
        <v>#N/A</v>
      </c>
      <c r="AN771" s="58" t="e">
        <f t="shared" ref="AN771" si="5715">AM771+COUNTIF($L:$L,AM$2&amp;$P771)-1</f>
        <v>#N/A</v>
      </c>
      <c r="AO771" s="58" t="e">
        <f t="shared" si="5628"/>
        <v>#N/A</v>
      </c>
      <c r="AP771" s="58" t="e">
        <f t="shared" ref="AP771" si="5716">AO771+COUNTIF($L:$L,AO$2&amp;$P771)-1</f>
        <v>#N/A</v>
      </c>
      <c r="AQ771" s="58" t="e">
        <f t="shared" si="5630"/>
        <v>#N/A</v>
      </c>
      <c r="AR771" s="58" t="e">
        <f t="shared" ref="AR771" si="5717">AQ771+COUNTIF($L:$L,AQ$2&amp;$P771)-1</f>
        <v>#N/A</v>
      </c>
      <c r="AS771" s="58" t="e">
        <f t="shared" si="5632"/>
        <v>#N/A</v>
      </c>
      <c r="AT771" s="58" t="e">
        <f t="shared" ref="AT771" si="5718">AS771+COUNTIF($L:$L,AS$2&amp;$P771)-1</f>
        <v>#N/A</v>
      </c>
      <c r="AU771" s="58" t="e">
        <f t="shared" si="5634"/>
        <v>#N/A</v>
      </c>
      <c r="AV771" s="58" t="e">
        <f t="shared" si="5285"/>
        <v>#N/A</v>
      </c>
      <c r="AW771" s="58" t="e">
        <f t="shared" si="5286"/>
        <v>#N/A</v>
      </c>
      <c r="AX771" s="58" t="e">
        <f t="shared" si="5287"/>
        <v>#N/A</v>
      </c>
      <c r="AY771" s="58" t="e">
        <f t="shared" si="5288"/>
        <v>#N/A</v>
      </c>
      <c r="AZ771" s="59" t="e">
        <f t="shared" si="5289"/>
        <v>#N/A</v>
      </c>
      <c r="BB771" s="66" t="s">
        <v>876</v>
      </c>
      <c r="BC771" s="67" t="e">
        <f t="shared" si="5290"/>
        <v>#N/A</v>
      </c>
      <c r="BD771" s="67" t="e">
        <f t="shared" si="5291"/>
        <v>#N/A</v>
      </c>
      <c r="BE771" s="67" t="e">
        <f t="shared" si="5292"/>
        <v>#N/A</v>
      </c>
      <c r="BF771" s="67" t="e">
        <f t="shared" si="5293"/>
        <v>#N/A</v>
      </c>
      <c r="BG771" s="67" t="e">
        <f t="shared" si="5294"/>
        <v>#N/A</v>
      </c>
      <c r="BH771" s="67" t="e">
        <f t="shared" si="5295"/>
        <v>#N/A</v>
      </c>
      <c r="BI771" s="67" t="e">
        <f t="shared" si="5296"/>
        <v>#N/A</v>
      </c>
      <c r="BJ771" s="67" t="e">
        <f t="shared" si="5297"/>
        <v>#N/A</v>
      </c>
      <c r="BK771" s="67" t="e">
        <f t="shared" si="5298"/>
        <v>#N/A</v>
      </c>
      <c r="BL771" s="67" t="e">
        <f t="shared" si="5299"/>
        <v>#N/A</v>
      </c>
      <c r="BM771" s="67" t="e">
        <f t="shared" si="5300"/>
        <v>#N/A</v>
      </c>
      <c r="BN771" s="67" t="e">
        <f t="shared" si="5301"/>
        <v>#N/A</v>
      </c>
      <c r="BO771" s="67">
        <f t="shared" si="5302"/>
        <v>2948</v>
      </c>
      <c r="BP771" s="67">
        <f t="shared" si="5303"/>
        <v>2948</v>
      </c>
      <c r="BQ771" s="67">
        <f t="shared" si="5304"/>
        <v>3984</v>
      </c>
      <c r="BR771" s="67">
        <f t="shared" si="5305"/>
        <v>3985</v>
      </c>
      <c r="BS771" s="67" t="e">
        <f t="shared" si="5306"/>
        <v>#N/A</v>
      </c>
      <c r="BT771" s="67" t="e">
        <f t="shared" si="5307"/>
        <v>#N/A</v>
      </c>
      <c r="BU771" s="67" t="e">
        <f t="shared" si="5308"/>
        <v>#N/A</v>
      </c>
      <c r="BV771" s="67" t="e">
        <f t="shared" si="5309"/>
        <v>#N/A</v>
      </c>
      <c r="BW771" s="67" t="e">
        <f t="shared" si="5310"/>
        <v>#N/A</v>
      </c>
      <c r="BX771" s="67" t="e">
        <f t="shared" si="5311"/>
        <v>#N/A</v>
      </c>
      <c r="BY771" s="67" t="e">
        <f t="shared" si="5312"/>
        <v>#N/A</v>
      </c>
      <c r="BZ771" s="67" t="e">
        <f t="shared" si="5313"/>
        <v>#N/A</v>
      </c>
      <c r="CA771" s="67" t="e">
        <f t="shared" si="5314"/>
        <v>#N/A</v>
      </c>
      <c r="CB771" s="67" t="e">
        <f t="shared" si="5315"/>
        <v>#N/A</v>
      </c>
      <c r="CC771" s="67" t="e">
        <f t="shared" si="5316"/>
        <v>#N/A</v>
      </c>
      <c r="CD771" s="67" t="e">
        <f t="shared" si="5317"/>
        <v>#N/A</v>
      </c>
      <c r="CE771" s="67" t="e">
        <f t="shared" si="5318"/>
        <v>#N/A</v>
      </c>
      <c r="CF771" s="67" t="e">
        <f t="shared" si="5319"/>
        <v>#N/A</v>
      </c>
      <c r="CG771" s="67" t="e">
        <f t="shared" si="5320"/>
        <v>#N/A</v>
      </c>
      <c r="CH771" s="67" t="e">
        <f t="shared" si="5321"/>
        <v>#N/A</v>
      </c>
      <c r="CI771" s="67" t="e">
        <f t="shared" si="5322"/>
        <v>#N/A</v>
      </c>
      <c r="CJ771" s="67" t="e">
        <f t="shared" si="5323"/>
        <v>#N/A</v>
      </c>
      <c r="CK771" s="67" t="e">
        <f t="shared" si="5324"/>
        <v>#N/A</v>
      </c>
      <c r="CL771" s="68" t="e">
        <f t="shared" si="5325"/>
        <v>#N/A</v>
      </c>
    </row>
    <row r="772" spans="2:90" hidden="1" x14ac:dyDescent="0.4">
      <c r="B772" t="str">
        <f t="shared" ref="B772:B835" si="5719">D772&amp;G772&amp;I772</f>
        <v>2016沖縄電力(株)</v>
      </c>
      <c r="C772" t="str">
        <f t="shared" ref="C772:C835" si="5720">D772&amp;G772</f>
        <v>2016沖縄電力(株)</v>
      </c>
      <c r="D772">
        <v>2016</v>
      </c>
      <c r="E772">
        <v>2017</v>
      </c>
      <c r="G772" s="36" t="s">
        <v>98</v>
      </c>
      <c r="H772">
        <v>5.3800000000000007E-4</v>
      </c>
      <c r="J772">
        <v>7.8899999999999999E-4</v>
      </c>
      <c r="L772" s="60" t="s">
        <v>2473</v>
      </c>
      <c r="M772" s="61">
        <v>2016</v>
      </c>
      <c r="N772" s="62" t="s">
        <v>437</v>
      </c>
      <c r="P772" s="60" t="s">
        <v>877</v>
      </c>
      <c r="Q772" s="61" t="e">
        <f t="shared" si="5254"/>
        <v>#N/A</v>
      </c>
      <c r="R772" s="61" t="e">
        <f t="shared" si="5255"/>
        <v>#N/A</v>
      </c>
      <c r="S772" s="61" t="e">
        <f t="shared" si="5256"/>
        <v>#N/A</v>
      </c>
      <c r="T772" s="61" t="e">
        <f t="shared" si="5257"/>
        <v>#N/A</v>
      </c>
      <c r="U772" s="61" t="e">
        <f t="shared" si="5258"/>
        <v>#N/A</v>
      </c>
      <c r="V772" s="61" t="e">
        <f t="shared" si="5259"/>
        <v>#N/A</v>
      </c>
      <c r="W772" s="61" t="e">
        <f t="shared" si="5260"/>
        <v>#N/A</v>
      </c>
      <c r="X772" s="61" t="e">
        <f t="shared" si="5261"/>
        <v>#N/A</v>
      </c>
      <c r="Y772" s="61" t="e">
        <f t="shared" si="5262"/>
        <v>#N/A</v>
      </c>
      <c r="Z772" s="61" t="e">
        <f t="shared" si="5263"/>
        <v>#N/A</v>
      </c>
      <c r="AA772" s="61" t="e">
        <f t="shared" si="5264"/>
        <v>#N/A</v>
      </c>
      <c r="AB772" s="61" t="e">
        <f t="shared" si="5265"/>
        <v>#N/A</v>
      </c>
      <c r="AC772" s="61">
        <f t="shared" si="5266"/>
        <v>2363</v>
      </c>
      <c r="AD772" s="61">
        <f t="shared" si="5267"/>
        <v>2363</v>
      </c>
      <c r="AE772" s="61">
        <f t="shared" si="5268"/>
        <v>2910</v>
      </c>
      <c r="AF772" s="61">
        <f t="shared" si="5269"/>
        <v>2910</v>
      </c>
      <c r="AG772" s="61" t="e">
        <f t="shared" si="5270"/>
        <v>#N/A</v>
      </c>
      <c r="AH772" s="61" t="e">
        <f t="shared" si="5271"/>
        <v>#N/A</v>
      </c>
      <c r="AI772" s="61" t="e">
        <f t="shared" si="5622"/>
        <v>#N/A</v>
      </c>
      <c r="AJ772" s="61" t="e">
        <f t="shared" ref="AJ772" si="5721">AI772+COUNTIF($L:$L,AI$2&amp;$P772)-1</f>
        <v>#N/A</v>
      </c>
      <c r="AK772" s="61" t="e">
        <f t="shared" si="5624"/>
        <v>#N/A</v>
      </c>
      <c r="AL772" s="61" t="e">
        <f t="shared" ref="AL772" si="5722">AK772+COUNTIF($L:$L,AK$2&amp;$P772)-1</f>
        <v>#N/A</v>
      </c>
      <c r="AM772" s="61" t="e">
        <f t="shared" si="5626"/>
        <v>#N/A</v>
      </c>
      <c r="AN772" s="61" t="e">
        <f t="shared" ref="AN772" si="5723">AM772+COUNTIF($L:$L,AM$2&amp;$P772)-1</f>
        <v>#N/A</v>
      </c>
      <c r="AO772" s="61" t="e">
        <f t="shared" si="5628"/>
        <v>#N/A</v>
      </c>
      <c r="AP772" s="61" t="e">
        <f t="shared" ref="AP772" si="5724">AO772+COUNTIF($L:$L,AO$2&amp;$P772)-1</f>
        <v>#N/A</v>
      </c>
      <c r="AQ772" s="61" t="e">
        <f t="shared" si="5630"/>
        <v>#N/A</v>
      </c>
      <c r="AR772" s="61" t="e">
        <f t="shared" ref="AR772" si="5725">AQ772+COUNTIF($L:$L,AQ$2&amp;$P772)-1</f>
        <v>#N/A</v>
      </c>
      <c r="AS772" s="61" t="e">
        <f t="shared" si="5632"/>
        <v>#N/A</v>
      </c>
      <c r="AT772" s="61" t="e">
        <f t="shared" ref="AT772" si="5726">AS772+COUNTIF($L:$L,AS$2&amp;$P772)-1</f>
        <v>#N/A</v>
      </c>
      <c r="AU772" s="61" t="e">
        <f t="shared" si="5634"/>
        <v>#N/A</v>
      </c>
      <c r="AV772" s="61" t="e">
        <f t="shared" si="5285"/>
        <v>#N/A</v>
      </c>
      <c r="AW772" s="61" t="e">
        <f t="shared" si="5286"/>
        <v>#N/A</v>
      </c>
      <c r="AX772" s="61" t="e">
        <f t="shared" si="5287"/>
        <v>#N/A</v>
      </c>
      <c r="AY772" s="61" t="e">
        <f t="shared" si="5288"/>
        <v>#N/A</v>
      </c>
      <c r="AZ772" s="62" t="e">
        <f t="shared" si="5289"/>
        <v>#N/A</v>
      </c>
      <c r="BB772" s="69" t="s">
        <v>877</v>
      </c>
      <c r="BC772" s="70" t="e">
        <f t="shared" si="5290"/>
        <v>#N/A</v>
      </c>
      <c r="BD772" s="70" t="e">
        <f t="shared" si="5291"/>
        <v>#N/A</v>
      </c>
      <c r="BE772" s="70" t="e">
        <f t="shared" si="5292"/>
        <v>#N/A</v>
      </c>
      <c r="BF772" s="70" t="e">
        <f t="shared" si="5293"/>
        <v>#N/A</v>
      </c>
      <c r="BG772" s="70" t="e">
        <f t="shared" si="5294"/>
        <v>#N/A</v>
      </c>
      <c r="BH772" s="70" t="e">
        <f t="shared" si="5295"/>
        <v>#N/A</v>
      </c>
      <c r="BI772" s="70" t="e">
        <f t="shared" si="5296"/>
        <v>#N/A</v>
      </c>
      <c r="BJ772" s="70" t="e">
        <f t="shared" si="5297"/>
        <v>#N/A</v>
      </c>
      <c r="BK772" s="70" t="e">
        <f t="shared" si="5298"/>
        <v>#N/A</v>
      </c>
      <c r="BL772" s="70" t="e">
        <f t="shared" si="5299"/>
        <v>#N/A</v>
      </c>
      <c r="BM772" s="70" t="e">
        <f t="shared" si="5300"/>
        <v>#N/A</v>
      </c>
      <c r="BN772" s="70" t="e">
        <f t="shared" si="5301"/>
        <v>#N/A</v>
      </c>
      <c r="BO772" s="70">
        <f t="shared" si="5302"/>
        <v>2949</v>
      </c>
      <c r="BP772" s="70">
        <f t="shared" si="5303"/>
        <v>2949</v>
      </c>
      <c r="BQ772" s="70">
        <f t="shared" si="5304"/>
        <v>3986</v>
      </c>
      <c r="BR772" s="70">
        <f t="shared" si="5305"/>
        <v>3986</v>
      </c>
      <c r="BS772" s="70" t="e">
        <f t="shared" si="5306"/>
        <v>#N/A</v>
      </c>
      <c r="BT772" s="70" t="e">
        <f t="shared" si="5307"/>
        <v>#N/A</v>
      </c>
      <c r="BU772" s="70" t="e">
        <f t="shared" si="5308"/>
        <v>#N/A</v>
      </c>
      <c r="BV772" s="70" t="e">
        <f t="shared" si="5309"/>
        <v>#N/A</v>
      </c>
      <c r="BW772" s="70" t="e">
        <f t="shared" si="5310"/>
        <v>#N/A</v>
      </c>
      <c r="BX772" s="70" t="e">
        <f t="shared" si="5311"/>
        <v>#N/A</v>
      </c>
      <c r="BY772" s="70" t="e">
        <f t="shared" si="5312"/>
        <v>#N/A</v>
      </c>
      <c r="BZ772" s="70" t="e">
        <f t="shared" si="5313"/>
        <v>#N/A</v>
      </c>
      <c r="CA772" s="70" t="e">
        <f t="shared" si="5314"/>
        <v>#N/A</v>
      </c>
      <c r="CB772" s="70" t="e">
        <f t="shared" si="5315"/>
        <v>#N/A</v>
      </c>
      <c r="CC772" s="70" t="e">
        <f t="shared" si="5316"/>
        <v>#N/A</v>
      </c>
      <c r="CD772" s="70" t="e">
        <f t="shared" si="5317"/>
        <v>#N/A</v>
      </c>
      <c r="CE772" s="70" t="e">
        <f t="shared" si="5318"/>
        <v>#N/A</v>
      </c>
      <c r="CF772" s="70" t="e">
        <f t="shared" si="5319"/>
        <v>#N/A</v>
      </c>
      <c r="CG772" s="70" t="e">
        <f t="shared" si="5320"/>
        <v>#N/A</v>
      </c>
      <c r="CH772" s="70" t="e">
        <f t="shared" si="5321"/>
        <v>#N/A</v>
      </c>
      <c r="CI772" s="70" t="e">
        <f t="shared" si="5322"/>
        <v>#N/A</v>
      </c>
      <c r="CJ772" s="70" t="e">
        <f t="shared" si="5323"/>
        <v>#N/A</v>
      </c>
      <c r="CK772" s="70" t="e">
        <f t="shared" si="5324"/>
        <v>#N/A</v>
      </c>
      <c r="CL772" s="71" t="e">
        <f t="shared" si="5325"/>
        <v>#N/A</v>
      </c>
    </row>
    <row r="773" spans="2:90" hidden="1" x14ac:dyDescent="0.4">
      <c r="B773" t="str">
        <f t="shared" si="5719"/>
        <v>2016北日本石油(株)</v>
      </c>
      <c r="C773" t="str">
        <f t="shared" si="5720"/>
        <v>2016北日本石油(株)</v>
      </c>
      <c r="D773">
        <v>2016</v>
      </c>
      <c r="E773">
        <v>2017</v>
      </c>
      <c r="G773" s="36" t="s">
        <v>410</v>
      </c>
      <c r="H773">
        <v>5.5500000000000005E-4</v>
      </c>
      <c r="J773">
        <v>5.0299999999999997E-4</v>
      </c>
      <c r="L773" s="57" t="s">
        <v>2474</v>
      </c>
      <c r="M773" s="58">
        <v>2016</v>
      </c>
      <c r="N773" s="59" t="s">
        <v>438</v>
      </c>
      <c r="P773" s="57" t="s">
        <v>878</v>
      </c>
      <c r="Q773" s="58" t="e">
        <f t="shared" ref="Q773:Q836" si="5727">MATCH(Q$2&amp;$P773,$L:$L,0)</f>
        <v>#N/A</v>
      </c>
      <c r="R773" s="58" t="e">
        <f t="shared" ref="R773:R836" si="5728">Q773+COUNTIF($L:$L,Q$2&amp;$P773)-1</f>
        <v>#N/A</v>
      </c>
      <c r="S773" s="58" t="e">
        <f t="shared" ref="S773:S836" si="5729">MATCH(S$2&amp;$P773,$L:$L,0)</f>
        <v>#N/A</v>
      </c>
      <c r="T773" s="58" t="e">
        <f t="shared" ref="T773:T836" si="5730">S773+COUNTIF($L:$L,S$2&amp;$P773)-1</f>
        <v>#N/A</v>
      </c>
      <c r="U773" s="58" t="e">
        <f t="shared" ref="U773:U836" si="5731">MATCH(U$2&amp;$P773,$L:$L,0)</f>
        <v>#N/A</v>
      </c>
      <c r="V773" s="58" t="e">
        <f t="shared" ref="V773:V836" si="5732">U773+COUNTIF($L:$L,U$2&amp;$P773)-1</f>
        <v>#N/A</v>
      </c>
      <c r="W773" s="58" t="e">
        <f t="shared" ref="W773:W836" si="5733">MATCH(W$2&amp;$P773,$L:$L,0)</f>
        <v>#N/A</v>
      </c>
      <c r="X773" s="58" t="e">
        <f t="shared" ref="X773:X836" si="5734">W773+COUNTIF($L:$L,W$2&amp;$P773)-1</f>
        <v>#N/A</v>
      </c>
      <c r="Y773" s="58" t="e">
        <f t="shared" ref="Y773:Y836" si="5735">MATCH(Y$2&amp;$P773,$L:$L,0)</f>
        <v>#N/A</v>
      </c>
      <c r="Z773" s="58" t="e">
        <f t="shared" ref="Z773:Z836" si="5736">Y773+COUNTIF($L:$L,Y$2&amp;$P773)-1</f>
        <v>#N/A</v>
      </c>
      <c r="AA773" s="58" t="e">
        <f t="shared" ref="AA773:AA836" si="5737">MATCH(AA$2&amp;$P773,$L:$L,0)</f>
        <v>#N/A</v>
      </c>
      <c r="AB773" s="58" t="e">
        <f t="shared" ref="AB773:AB836" si="5738">AA773+COUNTIF($L:$L,AA$2&amp;$P773)-1</f>
        <v>#N/A</v>
      </c>
      <c r="AC773" s="58">
        <f t="shared" ref="AC773:AC836" si="5739">MATCH(AC$2&amp;$P773,$L:$L,0)</f>
        <v>2364</v>
      </c>
      <c r="AD773" s="58">
        <f t="shared" ref="AD773:AD836" si="5740">AC773+COUNTIF($L:$L,AC$2&amp;$P773)-1</f>
        <v>2364</v>
      </c>
      <c r="AE773" s="58">
        <f t="shared" ref="AE773:AE836" si="5741">MATCH(AE$2&amp;$P773,$L:$L,0)</f>
        <v>2911</v>
      </c>
      <c r="AF773" s="58">
        <f t="shared" ref="AF773:AF836" si="5742">AE773+COUNTIF($L:$L,AE$2&amp;$P773)-1</f>
        <v>2911</v>
      </c>
      <c r="AG773" s="58" t="e">
        <f t="shared" ref="AG773:AG836" si="5743">MATCH(AG$3&amp;$P773,$L:$L,0)</f>
        <v>#N/A</v>
      </c>
      <c r="AH773" s="58" t="e">
        <f t="shared" ref="AH773:AH836" si="5744">AG773+COUNTIF($L:$L,AG$2&amp;$P773)-1</f>
        <v>#N/A</v>
      </c>
      <c r="AI773" s="58" t="e">
        <f t="shared" ref="AI773:AI788" si="5745">MATCH(AI$3&amp;$P773,$L:$L,0)</f>
        <v>#N/A</v>
      </c>
      <c r="AJ773" s="58" t="e">
        <f t="shared" ref="AJ773" si="5746">AI773+COUNTIF($L:$L,AI$2&amp;$P773)-1</f>
        <v>#N/A</v>
      </c>
      <c r="AK773" s="58" t="e">
        <f t="shared" ref="AK773:AK788" si="5747">MATCH(AK$3&amp;$P773,$L:$L,0)</f>
        <v>#N/A</v>
      </c>
      <c r="AL773" s="58" t="e">
        <f t="shared" ref="AL773" si="5748">AK773+COUNTIF($L:$L,AK$2&amp;$P773)-1</f>
        <v>#N/A</v>
      </c>
      <c r="AM773" s="58" t="e">
        <f t="shared" ref="AM773:AM788" si="5749">MATCH(AM$3&amp;$P773,$L:$L,0)</f>
        <v>#N/A</v>
      </c>
      <c r="AN773" s="58" t="e">
        <f t="shared" ref="AN773" si="5750">AM773+COUNTIF($L:$L,AM$2&amp;$P773)-1</f>
        <v>#N/A</v>
      </c>
      <c r="AO773" s="58" t="e">
        <f t="shared" ref="AO773:AO788" si="5751">MATCH(AO$3&amp;$P773,$L:$L,0)</f>
        <v>#N/A</v>
      </c>
      <c r="AP773" s="58" t="e">
        <f t="shared" ref="AP773" si="5752">AO773+COUNTIF($L:$L,AO$2&amp;$P773)-1</f>
        <v>#N/A</v>
      </c>
      <c r="AQ773" s="58" t="e">
        <f t="shared" ref="AQ773:AQ788" si="5753">MATCH(AQ$3&amp;$P773,$L:$L,0)</f>
        <v>#N/A</v>
      </c>
      <c r="AR773" s="58" t="e">
        <f t="shared" ref="AR773" si="5754">AQ773+COUNTIF($L:$L,AQ$2&amp;$P773)-1</f>
        <v>#N/A</v>
      </c>
      <c r="AS773" s="58" t="e">
        <f t="shared" ref="AS773:AS788" si="5755">MATCH(AS$3&amp;$P773,$L:$L,0)</f>
        <v>#N/A</v>
      </c>
      <c r="AT773" s="58" t="e">
        <f t="shared" ref="AT773" si="5756">AS773+COUNTIF($L:$L,AS$2&amp;$P773)-1</f>
        <v>#N/A</v>
      </c>
      <c r="AU773" s="58" t="e">
        <f t="shared" ref="AU773:AU788" si="5757">MATCH(AU$3&amp;$P773,$L:$L,0)</f>
        <v>#N/A</v>
      </c>
      <c r="AV773" s="58" t="e">
        <f t="shared" ref="AV773:AV836" si="5758">AU773+COUNTIF($L:$L,AU$2&amp;$P773)-1</f>
        <v>#N/A</v>
      </c>
      <c r="AW773" s="58" t="e">
        <f t="shared" ref="AW773:AW836" si="5759">MATCH(AW$3&amp;$P773,$L:$L,0)</f>
        <v>#N/A</v>
      </c>
      <c r="AX773" s="58" t="e">
        <f t="shared" ref="AX773:AX836" si="5760">AW773+COUNTIF($L:$L,AW$2&amp;$P773)-1</f>
        <v>#N/A</v>
      </c>
      <c r="AY773" s="58" t="e">
        <f t="shared" ref="AY773:AY836" si="5761">MATCH(AY$3&amp;$P773,$L:$L,0)</f>
        <v>#N/A</v>
      </c>
      <c r="AZ773" s="59" t="e">
        <f t="shared" ref="AZ773:AZ836" si="5762">AY773+COUNTIF($L:$L,AY$2&amp;$P773)-1</f>
        <v>#N/A</v>
      </c>
      <c r="BB773" s="66" t="s">
        <v>878</v>
      </c>
      <c r="BC773" s="67" t="e">
        <f t="shared" ref="BC773:BC836" si="5763">MATCH(BC$2&amp;$P773,$C:$C,0)</f>
        <v>#N/A</v>
      </c>
      <c r="BD773" s="67" t="e">
        <f t="shared" ref="BD773:BD836" si="5764">BC773+COUNTIF($C:$C,BC$2&amp;$P773)-1</f>
        <v>#N/A</v>
      </c>
      <c r="BE773" s="67" t="e">
        <f t="shared" ref="BE773:BE836" si="5765">MATCH(BE$2&amp;$P773,$C:$C,0)</f>
        <v>#N/A</v>
      </c>
      <c r="BF773" s="67" t="e">
        <f t="shared" ref="BF773:BF836" si="5766">BE773+COUNTIF($C:$C,BE$2&amp;$P773)-1</f>
        <v>#N/A</v>
      </c>
      <c r="BG773" s="67" t="e">
        <f t="shared" ref="BG773:BG836" si="5767">MATCH(BG$2&amp;$P773,$C:$C,0)</f>
        <v>#N/A</v>
      </c>
      <c r="BH773" s="67" t="e">
        <f t="shared" ref="BH773:BH836" si="5768">BG773+COUNTIF($C:$C,BG$2&amp;$P773)-1</f>
        <v>#N/A</v>
      </c>
      <c r="BI773" s="67" t="e">
        <f t="shared" ref="BI773:BI836" si="5769">MATCH(BI$2&amp;$P773,$C:$C,0)</f>
        <v>#N/A</v>
      </c>
      <c r="BJ773" s="67" t="e">
        <f t="shared" ref="BJ773:BJ836" si="5770">BI773+COUNTIF($C:$C,BI$2&amp;$P773)-1</f>
        <v>#N/A</v>
      </c>
      <c r="BK773" s="67" t="e">
        <f t="shared" ref="BK773:BK836" si="5771">MATCH(BK$2&amp;$P773,$C:$C,0)</f>
        <v>#N/A</v>
      </c>
      <c r="BL773" s="67" t="e">
        <f t="shared" ref="BL773:BL836" si="5772">BK773+COUNTIF($C:$C,BK$2&amp;$P773)-1</f>
        <v>#N/A</v>
      </c>
      <c r="BM773" s="67" t="e">
        <f t="shared" ref="BM773:BM836" si="5773">MATCH(BM$2&amp;$P773,$C:$C,0)</f>
        <v>#N/A</v>
      </c>
      <c r="BN773" s="67" t="e">
        <f t="shared" ref="BN773:BN836" si="5774">BM773+COUNTIF($C:$C,BM$2&amp;$P773)-1</f>
        <v>#N/A</v>
      </c>
      <c r="BO773" s="67">
        <f t="shared" ref="BO773:BO836" si="5775">MATCH(BO$2&amp;$P773,$C:$C,0)</f>
        <v>2950</v>
      </c>
      <c r="BP773" s="67">
        <f t="shared" ref="BP773:BP836" si="5776">BO773+COUNTIF($C:$C,BO$2&amp;$P773)-1</f>
        <v>2952</v>
      </c>
      <c r="BQ773" s="67">
        <f t="shared" ref="BQ773:BQ836" si="5777">MATCH(BQ$2&amp;$P773,$C:$C,0)</f>
        <v>3987</v>
      </c>
      <c r="BR773" s="67">
        <f t="shared" ref="BR773:BR836" si="5778">BQ773+COUNTIF($C:$C,BQ$2&amp;$P773)-1</f>
        <v>3993</v>
      </c>
      <c r="BS773" s="67" t="e">
        <f t="shared" ref="BS773:BS836" si="5779">MATCH(BS$3&amp;$P773,$C:$C,0)</f>
        <v>#N/A</v>
      </c>
      <c r="BT773" s="67" t="e">
        <f t="shared" ref="BT773:BT836" si="5780">BS773+COUNTIF($C:$C,BS$2&amp;$P773)-1</f>
        <v>#N/A</v>
      </c>
      <c r="BU773" s="67" t="e">
        <f t="shared" ref="BU773:BU836" si="5781">MATCH(BU$3&amp;$P773,$C:$C,0)</f>
        <v>#N/A</v>
      </c>
      <c r="BV773" s="67" t="e">
        <f t="shared" ref="BV773:BV836" si="5782">BU773+COUNTIF($C:$C,BU$2&amp;$P773)-1</f>
        <v>#N/A</v>
      </c>
      <c r="BW773" s="67" t="e">
        <f t="shared" ref="BW773:BW836" si="5783">MATCH(BW$3&amp;$P773,$C:$C,0)</f>
        <v>#N/A</v>
      </c>
      <c r="BX773" s="67" t="e">
        <f t="shared" ref="BX773:BX836" si="5784">BW773+COUNTIF($C:$C,BW$2&amp;$P773)-1</f>
        <v>#N/A</v>
      </c>
      <c r="BY773" s="67" t="e">
        <f t="shared" ref="BY773:BY836" si="5785">MATCH(BY$3&amp;$P773,$C:$C,0)</f>
        <v>#N/A</v>
      </c>
      <c r="BZ773" s="67" t="e">
        <f t="shared" ref="BZ773:BZ836" si="5786">BY773+COUNTIF($C:$C,BY$2&amp;$P773)-1</f>
        <v>#N/A</v>
      </c>
      <c r="CA773" s="67" t="e">
        <f t="shared" ref="CA773:CA836" si="5787">MATCH(CA$3&amp;$P773,$C:$C,0)</f>
        <v>#N/A</v>
      </c>
      <c r="CB773" s="67" t="e">
        <f t="shared" ref="CB773:CB836" si="5788">CA773+COUNTIF($C:$C,CA$2&amp;$P773)-1</f>
        <v>#N/A</v>
      </c>
      <c r="CC773" s="67" t="e">
        <f t="shared" ref="CC773:CC836" si="5789">MATCH(CC$3&amp;$P773,$C:$C,0)</f>
        <v>#N/A</v>
      </c>
      <c r="CD773" s="67" t="e">
        <f t="shared" ref="CD773:CD836" si="5790">CC773+COUNTIF($C:$C,CC$2&amp;$P773)-1</f>
        <v>#N/A</v>
      </c>
      <c r="CE773" s="67" t="e">
        <f t="shared" ref="CE773:CE836" si="5791">MATCH(CE$3&amp;$P773,$C:$C,0)</f>
        <v>#N/A</v>
      </c>
      <c r="CF773" s="67" t="e">
        <f t="shared" ref="CF773:CF836" si="5792">CE773+COUNTIF($C:$C,CE$2&amp;$P773)-1</f>
        <v>#N/A</v>
      </c>
      <c r="CG773" s="67" t="e">
        <f t="shared" ref="CG773:CG836" si="5793">MATCH(CG$3&amp;$P773,$C:$C,0)</f>
        <v>#N/A</v>
      </c>
      <c r="CH773" s="67" t="e">
        <f t="shared" ref="CH773:CH836" si="5794">CG773+COUNTIF($C:$C,CG$2&amp;$P773)-1</f>
        <v>#N/A</v>
      </c>
      <c r="CI773" s="67" t="e">
        <f t="shared" ref="CI773:CI836" si="5795">MATCH(CI$3&amp;$P773,$C:$C,0)</f>
        <v>#N/A</v>
      </c>
      <c r="CJ773" s="67" t="e">
        <f t="shared" ref="CJ773:CJ836" si="5796">CI773+COUNTIF($C:$C,CI$2&amp;$P773)-1</f>
        <v>#N/A</v>
      </c>
      <c r="CK773" s="67" t="e">
        <f t="shared" ref="CK773:CK836" si="5797">MATCH(CK$3&amp;$P773,$C:$C,0)</f>
        <v>#N/A</v>
      </c>
      <c r="CL773" s="68" t="e">
        <f t="shared" ref="CL773:CL836" si="5798">CK773+COUNTIF($C:$C,CK$2&amp;$P773)-1</f>
        <v>#N/A</v>
      </c>
    </row>
    <row r="774" spans="2:90" hidden="1" x14ac:dyDescent="0.4">
      <c r="B774" t="str">
        <f t="shared" si="5719"/>
        <v>2016千葉電力(株)</v>
      </c>
      <c r="C774" t="str">
        <f t="shared" si="5720"/>
        <v>2016千葉電力(株)</v>
      </c>
      <c r="D774">
        <v>2016</v>
      </c>
      <c r="E774">
        <v>2017</v>
      </c>
      <c r="G774" s="36" t="s">
        <v>411</v>
      </c>
      <c r="H774">
        <v>5.4100000000000003E-4</v>
      </c>
      <c r="J774">
        <v>5.2599999999999999E-4</v>
      </c>
      <c r="L774" s="60" t="s">
        <v>2475</v>
      </c>
      <c r="M774" s="61">
        <v>2016</v>
      </c>
      <c r="N774" s="62" t="s">
        <v>439</v>
      </c>
      <c r="P774" s="60" t="s">
        <v>879</v>
      </c>
      <c r="Q774" s="61" t="e">
        <f t="shared" si="5727"/>
        <v>#N/A</v>
      </c>
      <c r="R774" s="61" t="e">
        <f t="shared" si="5728"/>
        <v>#N/A</v>
      </c>
      <c r="S774" s="61" t="e">
        <f t="shared" si="5729"/>
        <v>#N/A</v>
      </c>
      <c r="T774" s="61" t="e">
        <f t="shared" si="5730"/>
        <v>#N/A</v>
      </c>
      <c r="U774" s="61" t="e">
        <f t="shared" si="5731"/>
        <v>#N/A</v>
      </c>
      <c r="V774" s="61" t="e">
        <f t="shared" si="5732"/>
        <v>#N/A</v>
      </c>
      <c r="W774" s="61" t="e">
        <f t="shared" si="5733"/>
        <v>#N/A</v>
      </c>
      <c r="X774" s="61" t="e">
        <f t="shared" si="5734"/>
        <v>#N/A</v>
      </c>
      <c r="Y774" s="61" t="e">
        <f t="shared" si="5735"/>
        <v>#N/A</v>
      </c>
      <c r="Z774" s="61" t="e">
        <f t="shared" si="5736"/>
        <v>#N/A</v>
      </c>
      <c r="AA774" s="61" t="e">
        <f t="shared" si="5737"/>
        <v>#N/A</v>
      </c>
      <c r="AB774" s="61" t="e">
        <f t="shared" si="5738"/>
        <v>#N/A</v>
      </c>
      <c r="AC774" s="61">
        <f t="shared" si="5739"/>
        <v>2365</v>
      </c>
      <c r="AD774" s="61">
        <f t="shared" si="5740"/>
        <v>2365</v>
      </c>
      <c r="AE774" s="61">
        <f t="shared" si="5741"/>
        <v>2912</v>
      </c>
      <c r="AF774" s="61">
        <f t="shared" si="5742"/>
        <v>2912</v>
      </c>
      <c r="AG774" s="61" t="e">
        <f t="shared" si="5743"/>
        <v>#N/A</v>
      </c>
      <c r="AH774" s="61" t="e">
        <f t="shared" si="5744"/>
        <v>#N/A</v>
      </c>
      <c r="AI774" s="61" t="e">
        <f t="shared" si="5745"/>
        <v>#N/A</v>
      </c>
      <c r="AJ774" s="61" t="e">
        <f t="shared" ref="AJ774" si="5799">AI774+COUNTIF($L:$L,AI$2&amp;$P774)-1</f>
        <v>#N/A</v>
      </c>
      <c r="AK774" s="61" t="e">
        <f t="shared" si="5747"/>
        <v>#N/A</v>
      </c>
      <c r="AL774" s="61" t="e">
        <f t="shared" ref="AL774" si="5800">AK774+COUNTIF($L:$L,AK$2&amp;$P774)-1</f>
        <v>#N/A</v>
      </c>
      <c r="AM774" s="61" t="e">
        <f t="shared" si="5749"/>
        <v>#N/A</v>
      </c>
      <c r="AN774" s="61" t="e">
        <f t="shared" ref="AN774" si="5801">AM774+COUNTIF($L:$L,AM$2&amp;$P774)-1</f>
        <v>#N/A</v>
      </c>
      <c r="AO774" s="61" t="e">
        <f t="shared" si="5751"/>
        <v>#N/A</v>
      </c>
      <c r="AP774" s="61" t="e">
        <f t="shared" ref="AP774" si="5802">AO774+COUNTIF($L:$L,AO$2&amp;$P774)-1</f>
        <v>#N/A</v>
      </c>
      <c r="AQ774" s="61" t="e">
        <f t="shared" si="5753"/>
        <v>#N/A</v>
      </c>
      <c r="AR774" s="61" t="e">
        <f t="shared" ref="AR774" si="5803">AQ774+COUNTIF($L:$L,AQ$2&amp;$P774)-1</f>
        <v>#N/A</v>
      </c>
      <c r="AS774" s="61" t="e">
        <f t="shared" si="5755"/>
        <v>#N/A</v>
      </c>
      <c r="AT774" s="61" t="e">
        <f t="shared" ref="AT774" si="5804">AS774+COUNTIF($L:$L,AS$2&amp;$P774)-1</f>
        <v>#N/A</v>
      </c>
      <c r="AU774" s="61" t="e">
        <f t="shared" si="5757"/>
        <v>#N/A</v>
      </c>
      <c r="AV774" s="61" t="e">
        <f t="shared" si="5758"/>
        <v>#N/A</v>
      </c>
      <c r="AW774" s="61" t="e">
        <f t="shared" si="5759"/>
        <v>#N/A</v>
      </c>
      <c r="AX774" s="61" t="e">
        <f t="shared" si="5760"/>
        <v>#N/A</v>
      </c>
      <c r="AY774" s="61" t="e">
        <f t="shared" si="5761"/>
        <v>#N/A</v>
      </c>
      <c r="AZ774" s="62" t="e">
        <f t="shared" si="5762"/>
        <v>#N/A</v>
      </c>
      <c r="BB774" s="69" t="s">
        <v>879</v>
      </c>
      <c r="BC774" s="70" t="e">
        <f t="shared" si="5763"/>
        <v>#N/A</v>
      </c>
      <c r="BD774" s="70" t="e">
        <f t="shared" si="5764"/>
        <v>#N/A</v>
      </c>
      <c r="BE774" s="70" t="e">
        <f t="shared" si="5765"/>
        <v>#N/A</v>
      </c>
      <c r="BF774" s="70" t="e">
        <f t="shared" si="5766"/>
        <v>#N/A</v>
      </c>
      <c r="BG774" s="70" t="e">
        <f t="shared" si="5767"/>
        <v>#N/A</v>
      </c>
      <c r="BH774" s="70" t="e">
        <f t="shared" si="5768"/>
        <v>#N/A</v>
      </c>
      <c r="BI774" s="70" t="e">
        <f t="shared" si="5769"/>
        <v>#N/A</v>
      </c>
      <c r="BJ774" s="70" t="e">
        <f t="shared" si="5770"/>
        <v>#N/A</v>
      </c>
      <c r="BK774" s="70" t="e">
        <f t="shared" si="5771"/>
        <v>#N/A</v>
      </c>
      <c r="BL774" s="70" t="e">
        <f t="shared" si="5772"/>
        <v>#N/A</v>
      </c>
      <c r="BM774" s="70" t="e">
        <f t="shared" si="5773"/>
        <v>#N/A</v>
      </c>
      <c r="BN774" s="70" t="e">
        <f t="shared" si="5774"/>
        <v>#N/A</v>
      </c>
      <c r="BO774" s="70">
        <f t="shared" si="5775"/>
        <v>2953</v>
      </c>
      <c r="BP774" s="70">
        <f t="shared" si="5776"/>
        <v>2953</v>
      </c>
      <c r="BQ774" s="70">
        <f t="shared" si="5777"/>
        <v>3994</v>
      </c>
      <c r="BR774" s="70">
        <f t="shared" si="5778"/>
        <v>3994</v>
      </c>
      <c r="BS774" s="70" t="e">
        <f t="shared" si="5779"/>
        <v>#N/A</v>
      </c>
      <c r="BT774" s="70" t="e">
        <f t="shared" si="5780"/>
        <v>#N/A</v>
      </c>
      <c r="BU774" s="70" t="e">
        <f t="shared" si="5781"/>
        <v>#N/A</v>
      </c>
      <c r="BV774" s="70" t="e">
        <f t="shared" si="5782"/>
        <v>#N/A</v>
      </c>
      <c r="BW774" s="70" t="e">
        <f t="shared" si="5783"/>
        <v>#N/A</v>
      </c>
      <c r="BX774" s="70" t="e">
        <f t="shared" si="5784"/>
        <v>#N/A</v>
      </c>
      <c r="BY774" s="70" t="e">
        <f t="shared" si="5785"/>
        <v>#N/A</v>
      </c>
      <c r="BZ774" s="70" t="e">
        <f t="shared" si="5786"/>
        <v>#N/A</v>
      </c>
      <c r="CA774" s="70" t="e">
        <f t="shared" si="5787"/>
        <v>#N/A</v>
      </c>
      <c r="CB774" s="70" t="e">
        <f t="shared" si="5788"/>
        <v>#N/A</v>
      </c>
      <c r="CC774" s="70" t="e">
        <f t="shared" si="5789"/>
        <v>#N/A</v>
      </c>
      <c r="CD774" s="70" t="e">
        <f t="shared" si="5790"/>
        <v>#N/A</v>
      </c>
      <c r="CE774" s="70" t="e">
        <f t="shared" si="5791"/>
        <v>#N/A</v>
      </c>
      <c r="CF774" s="70" t="e">
        <f t="shared" si="5792"/>
        <v>#N/A</v>
      </c>
      <c r="CG774" s="70" t="e">
        <f t="shared" si="5793"/>
        <v>#N/A</v>
      </c>
      <c r="CH774" s="70" t="e">
        <f t="shared" si="5794"/>
        <v>#N/A</v>
      </c>
      <c r="CI774" s="70" t="e">
        <f t="shared" si="5795"/>
        <v>#N/A</v>
      </c>
      <c r="CJ774" s="70" t="e">
        <f t="shared" si="5796"/>
        <v>#N/A</v>
      </c>
      <c r="CK774" s="70" t="e">
        <f t="shared" si="5797"/>
        <v>#N/A</v>
      </c>
      <c r="CL774" s="71" t="e">
        <f t="shared" si="5798"/>
        <v>#N/A</v>
      </c>
    </row>
    <row r="775" spans="2:90" hidden="1" x14ac:dyDescent="0.4">
      <c r="B775" t="str">
        <f t="shared" si="5719"/>
        <v>2016(株)坊っちゃん電力</v>
      </c>
      <c r="C775" t="str">
        <f t="shared" si="5720"/>
        <v>2016(株)坊っちゃん電力</v>
      </c>
      <c r="D775">
        <v>2016</v>
      </c>
      <c r="E775">
        <v>2017</v>
      </c>
      <c r="G775" s="36" t="s">
        <v>412</v>
      </c>
      <c r="H775">
        <v>5.3700000000000004E-4</v>
      </c>
      <c r="J775">
        <v>5.1400000000000003E-4</v>
      </c>
      <c r="L775" s="57" t="s">
        <v>2476</v>
      </c>
      <c r="M775" s="58">
        <v>2016</v>
      </c>
      <c r="N775" s="59" t="s">
        <v>493</v>
      </c>
      <c r="P775" s="57" t="s">
        <v>880</v>
      </c>
      <c r="Q775" s="58" t="e">
        <f t="shared" si="5727"/>
        <v>#N/A</v>
      </c>
      <c r="R775" s="58" t="e">
        <f t="shared" si="5728"/>
        <v>#N/A</v>
      </c>
      <c r="S775" s="58" t="e">
        <f t="shared" si="5729"/>
        <v>#N/A</v>
      </c>
      <c r="T775" s="58" t="e">
        <f t="shared" si="5730"/>
        <v>#N/A</v>
      </c>
      <c r="U775" s="58" t="e">
        <f t="shared" si="5731"/>
        <v>#N/A</v>
      </c>
      <c r="V775" s="58" t="e">
        <f t="shared" si="5732"/>
        <v>#N/A</v>
      </c>
      <c r="W775" s="58" t="e">
        <f t="shared" si="5733"/>
        <v>#N/A</v>
      </c>
      <c r="X775" s="58" t="e">
        <f t="shared" si="5734"/>
        <v>#N/A</v>
      </c>
      <c r="Y775" s="58" t="e">
        <f t="shared" si="5735"/>
        <v>#N/A</v>
      </c>
      <c r="Z775" s="58" t="e">
        <f t="shared" si="5736"/>
        <v>#N/A</v>
      </c>
      <c r="AA775" s="58" t="e">
        <f t="shared" si="5737"/>
        <v>#N/A</v>
      </c>
      <c r="AB775" s="58" t="e">
        <f t="shared" si="5738"/>
        <v>#N/A</v>
      </c>
      <c r="AC775" s="58">
        <f t="shared" si="5739"/>
        <v>2366</v>
      </c>
      <c r="AD775" s="58">
        <f t="shared" si="5740"/>
        <v>2366</v>
      </c>
      <c r="AE775" s="58">
        <f t="shared" si="5741"/>
        <v>2913</v>
      </c>
      <c r="AF775" s="58">
        <f t="shared" si="5742"/>
        <v>2913</v>
      </c>
      <c r="AG775" s="58" t="e">
        <f t="shared" si="5743"/>
        <v>#N/A</v>
      </c>
      <c r="AH775" s="58" t="e">
        <f t="shared" si="5744"/>
        <v>#N/A</v>
      </c>
      <c r="AI775" s="58" t="e">
        <f t="shared" si="5745"/>
        <v>#N/A</v>
      </c>
      <c r="AJ775" s="58" t="e">
        <f t="shared" ref="AJ775" si="5805">AI775+COUNTIF($L:$L,AI$2&amp;$P775)-1</f>
        <v>#N/A</v>
      </c>
      <c r="AK775" s="58" t="e">
        <f t="shared" si="5747"/>
        <v>#N/A</v>
      </c>
      <c r="AL775" s="58" t="e">
        <f t="shared" ref="AL775" si="5806">AK775+COUNTIF($L:$L,AK$2&amp;$P775)-1</f>
        <v>#N/A</v>
      </c>
      <c r="AM775" s="58" t="e">
        <f t="shared" si="5749"/>
        <v>#N/A</v>
      </c>
      <c r="AN775" s="58" t="e">
        <f t="shared" ref="AN775" si="5807">AM775+COUNTIF($L:$L,AM$2&amp;$P775)-1</f>
        <v>#N/A</v>
      </c>
      <c r="AO775" s="58" t="e">
        <f t="shared" si="5751"/>
        <v>#N/A</v>
      </c>
      <c r="AP775" s="58" t="e">
        <f t="shared" ref="AP775" si="5808">AO775+COUNTIF($L:$L,AO$2&amp;$P775)-1</f>
        <v>#N/A</v>
      </c>
      <c r="AQ775" s="58" t="e">
        <f t="shared" si="5753"/>
        <v>#N/A</v>
      </c>
      <c r="AR775" s="58" t="e">
        <f t="shared" ref="AR775" si="5809">AQ775+COUNTIF($L:$L,AQ$2&amp;$P775)-1</f>
        <v>#N/A</v>
      </c>
      <c r="AS775" s="58" t="e">
        <f t="shared" si="5755"/>
        <v>#N/A</v>
      </c>
      <c r="AT775" s="58" t="e">
        <f t="shared" ref="AT775" si="5810">AS775+COUNTIF($L:$L,AS$2&amp;$P775)-1</f>
        <v>#N/A</v>
      </c>
      <c r="AU775" s="58" t="e">
        <f t="shared" si="5757"/>
        <v>#N/A</v>
      </c>
      <c r="AV775" s="58" t="e">
        <f t="shared" si="5758"/>
        <v>#N/A</v>
      </c>
      <c r="AW775" s="58" t="e">
        <f t="shared" si="5759"/>
        <v>#N/A</v>
      </c>
      <c r="AX775" s="58" t="e">
        <f t="shared" si="5760"/>
        <v>#N/A</v>
      </c>
      <c r="AY775" s="58" t="e">
        <f t="shared" si="5761"/>
        <v>#N/A</v>
      </c>
      <c r="AZ775" s="59" t="e">
        <f t="shared" si="5762"/>
        <v>#N/A</v>
      </c>
      <c r="BB775" s="66" t="s">
        <v>880</v>
      </c>
      <c r="BC775" s="67" t="e">
        <f t="shared" si="5763"/>
        <v>#N/A</v>
      </c>
      <c r="BD775" s="67" t="e">
        <f t="shared" si="5764"/>
        <v>#N/A</v>
      </c>
      <c r="BE775" s="67" t="e">
        <f t="shared" si="5765"/>
        <v>#N/A</v>
      </c>
      <c r="BF775" s="67" t="e">
        <f t="shared" si="5766"/>
        <v>#N/A</v>
      </c>
      <c r="BG775" s="67" t="e">
        <f t="shared" si="5767"/>
        <v>#N/A</v>
      </c>
      <c r="BH775" s="67" t="e">
        <f t="shared" si="5768"/>
        <v>#N/A</v>
      </c>
      <c r="BI775" s="67" t="e">
        <f t="shared" si="5769"/>
        <v>#N/A</v>
      </c>
      <c r="BJ775" s="67" t="e">
        <f t="shared" si="5770"/>
        <v>#N/A</v>
      </c>
      <c r="BK775" s="67" t="e">
        <f t="shared" si="5771"/>
        <v>#N/A</v>
      </c>
      <c r="BL775" s="67" t="e">
        <f t="shared" si="5772"/>
        <v>#N/A</v>
      </c>
      <c r="BM775" s="67" t="e">
        <f t="shared" si="5773"/>
        <v>#N/A</v>
      </c>
      <c r="BN775" s="67" t="e">
        <f t="shared" si="5774"/>
        <v>#N/A</v>
      </c>
      <c r="BO775" s="67">
        <f t="shared" si="5775"/>
        <v>2954</v>
      </c>
      <c r="BP775" s="67">
        <f t="shared" si="5776"/>
        <v>2954</v>
      </c>
      <c r="BQ775" s="67">
        <f t="shared" si="5777"/>
        <v>3995</v>
      </c>
      <c r="BR775" s="67">
        <f t="shared" si="5778"/>
        <v>3995</v>
      </c>
      <c r="BS775" s="67" t="e">
        <f t="shared" si="5779"/>
        <v>#N/A</v>
      </c>
      <c r="BT775" s="67" t="e">
        <f t="shared" si="5780"/>
        <v>#N/A</v>
      </c>
      <c r="BU775" s="67" t="e">
        <f t="shared" si="5781"/>
        <v>#N/A</v>
      </c>
      <c r="BV775" s="67" t="e">
        <f t="shared" si="5782"/>
        <v>#N/A</v>
      </c>
      <c r="BW775" s="67" t="e">
        <f t="shared" si="5783"/>
        <v>#N/A</v>
      </c>
      <c r="BX775" s="67" t="e">
        <f t="shared" si="5784"/>
        <v>#N/A</v>
      </c>
      <c r="BY775" s="67" t="e">
        <f t="shared" si="5785"/>
        <v>#N/A</v>
      </c>
      <c r="BZ775" s="67" t="e">
        <f t="shared" si="5786"/>
        <v>#N/A</v>
      </c>
      <c r="CA775" s="67" t="e">
        <f t="shared" si="5787"/>
        <v>#N/A</v>
      </c>
      <c r="CB775" s="67" t="e">
        <f t="shared" si="5788"/>
        <v>#N/A</v>
      </c>
      <c r="CC775" s="67" t="e">
        <f t="shared" si="5789"/>
        <v>#N/A</v>
      </c>
      <c r="CD775" s="67" t="e">
        <f t="shared" si="5790"/>
        <v>#N/A</v>
      </c>
      <c r="CE775" s="67" t="e">
        <f t="shared" si="5791"/>
        <v>#N/A</v>
      </c>
      <c r="CF775" s="67" t="e">
        <f t="shared" si="5792"/>
        <v>#N/A</v>
      </c>
      <c r="CG775" s="67" t="e">
        <f t="shared" si="5793"/>
        <v>#N/A</v>
      </c>
      <c r="CH775" s="67" t="e">
        <f t="shared" si="5794"/>
        <v>#N/A</v>
      </c>
      <c r="CI775" s="67" t="e">
        <f t="shared" si="5795"/>
        <v>#N/A</v>
      </c>
      <c r="CJ775" s="67" t="e">
        <f t="shared" si="5796"/>
        <v>#N/A</v>
      </c>
      <c r="CK775" s="67" t="e">
        <f t="shared" si="5797"/>
        <v>#N/A</v>
      </c>
      <c r="CL775" s="68" t="e">
        <f t="shared" si="5798"/>
        <v>#N/A</v>
      </c>
    </row>
    <row r="776" spans="2:90" hidden="1" x14ac:dyDescent="0.4">
      <c r="B776" t="str">
        <f t="shared" si="5719"/>
        <v>2016(株)ネオインターナショナル</v>
      </c>
      <c r="C776" t="str">
        <f t="shared" si="5720"/>
        <v>2016(株)ネオインターナショナル</v>
      </c>
      <c r="D776">
        <v>2016</v>
      </c>
      <c r="E776">
        <v>2017</v>
      </c>
      <c r="G776" s="36" t="s">
        <v>225</v>
      </c>
      <c r="H776">
        <v>4.8899999999999996E-4</v>
      </c>
      <c r="J776">
        <v>5.0100000000000003E-4</v>
      </c>
      <c r="L776" s="60" t="s">
        <v>2477</v>
      </c>
      <c r="M776" s="61">
        <v>2016</v>
      </c>
      <c r="N776" s="62" t="s">
        <v>494</v>
      </c>
      <c r="P776" s="60" t="s">
        <v>881</v>
      </c>
      <c r="Q776" s="61" t="e">
        <f t="shared" si="5727"/>
        <v>#N/A</v>
      </c>
      <c r="R776" s="61" t="e">
        <f t="shared" si="5728"/>
        <v>#N/A</v>
      </c>
      <c r="S776" s="61" t="e">
        <f t="shared" si="5729"/>
        <v>#N/A</v>
      </c>
      <c r="T776" s="61" t="e">
        <f t="shared" si="5730"/>
        <v>#N/A</v>
      </c>
      <c r="U776" s="61" t="e">
        <f t="shared" si="5731"/>
        <v>#N/A</v>
      </c>
      <c r="V776" s="61" t="e">
        <f t="shared" si="5732"/>
        <v>#N/A</v>
      </c>
      <c r="W776" s="61" t="e">
        <f t="shared" si="5733"/>
        <v>#N/A</v>
      </c>
      <c r="X776" s="61" t="e">
        <f t="shared" si="5734"/>
        <v>#N/A</v>
      </c>
      <c r="Y776" s="61" t="e">
        <f t="shared" si="5735"/>
        <v>#N/A</v>
      </c>
      <c r="Z776" s="61" t="e">
        <f t="shared" si="5736"/>
        <v>#N/A</v>
      </c>
      <c r="AA776" s="61" t="e">
        <f t="shared" si="5737"/>
        <v>#N/A</v>
      </c>
      <c r="AB776" s="61" t="e">
        <f t="shared" si="5738"/>
        <v>#N/A</v>
      </c>
      <c r="AC776" s="61">
        <f t="shared" si="5739"/>
        <v>2367</v>
      </c>
      <c r="AD776" s="61">
        <f t="shared" si="5740"/>
        <v>2367</v>
      </c>
      <c r="AE776" s="61">
        <f t="shared" si="5741"/>
        <v>2914</v>
      </c>
      <c r="AF776" s="61">
        <f t="shared" si="5742"/>
        <v>2914</v>
      </c>
      <c r="AG776" s="61" t="e">
        <f t="shared" si="5743"/>
        <v>#N/A</v>
      </c>
      <c r="AH776" s="61" t="e">
        <f t="shared" si="5744"/>
        <v>#N/A</v>
      </c>
      <c r="AI776" s="61" t="e">
        <f t="shared" si="5745"/>
        <v>#N/A</v>
      </c>
      <c r="AJ776" s="61" t="e">
        <f t="shared" ref="AJ776" si="5811">AI776+COUNTIF($L:$L,AI$2&amp;$P776)-1</f>
        <v>#N/A</v>
      </c>
      <c r="AK776" s="61" t="e">
        <f t="shared" si="5747"/>
        <v>#N/A</v>
      </c>
      <c r="AL776" s="61" t="e">
        <f t="shared" ref="AL776" si="5812">AK776+COUNTIF($L:$L,AK$2&amp;$P776)-1</f>
        <v>#N/A</v>
      </c>
      <c r="AM776" s="61" t="e">
        <f t="shared" si="5749"/>
        <v>#N/A</v>
      </c>
      <c r="AN776" s="61" t="e">
        <f t="shared" ref="AN776" si="5813">AM776+COUNTIF($L:$L,AM$2&amp;$P776)-1</f>
        <v>#N/A</v>
      </c>
      <c r="AO776" s="61" t="e">
        <f t="shared" si="5751"/>
        <v>#N/A</v>
      </c>
      <c r="AP776" s="61" t="e">
        <f t="shared" ref="AP776" si="5814">AO776+COUNTIF($L:$L,AO$2&amp;$P776)-1</f>
        <v>#N/A</v>
      </c>
      <c r="AQ776" s="61" t="e">
        <f t="shared" si="5753"/>
        <v>#N/A</v>
      </c>
      <c r="AR776" s="61" t="e">
        <f t="shared" ref="AR776" si="5815">AQ776+COUNTIF($L:$L,AQ$2&amp;$P776)-1</f>
        <v>#N/A</v>
      </c>
      <c r="AS776" s="61" t="e">
        <f t="shared" si="5755"/>
        <v>#N/A</v>
      </c>
      <c r="AT776" s="61" t="e">
        <f t="shared" ref="AT776" si="5816">AS776+COUNTIF($L:$L,AS$2&amp;$P776)-1</f>
        <v>#N/A</v>
      </c>
      <c r="AU776" s="61" t="e">
        <f t="shared" si="5757"/>
        <v>#N/A</v>
      </c>
      <c r="AV776" s="61" t="e">
        <f t="shared" si="5758"/>
        <v>#N/A</v>
      </c>
      <c r="AW776" s="61" t="e">
        <f t="shared" si="5759"/>
        <v>#N/A</v>
      </c>
      <c r="AX776" s="61" t="e">
        <f t="shared" si="5760"/>
        <v>#N/A</v>
      </c>
      <c r="AY776" s="61" t="e">
        <f t="shared" si="5761"/>
        <v>#N/A</v>
      </c>
      <c r="AZ776" s="62" t="e">
        <f t="shared" si="5762"/>
        <v>#N/A</v>
      </c>
      <c r="BB776" s="69" t="s">
        <v>881</v>
      </c>
      <c r="BC776" s="70" t="e">
        <f t="shared" si="5763"/>
        <v>#N/A</v>
      </c>
      <c r="BD776" s="70" t="e">
        <f t="shared" si="5764"/>
        <v>#N/A</v>
      </c>
      <c r="BE776" s="70" t="e">
        <f t="shared" si="5765"/>
        <v>#N/A</v>
      </c>
      <c r="BF776" s="70" t="e">
        <f t="shared" si="5766"/>
        <v>#N/A</v>
      </c>
      <c r="BG776" s="70" t="e">
        <f t="shared" si="5767"/>
        <v>#N/A</v>
      </c>
      <c r="BH776" s="70" t="e">
        <f t="shared" si="5768"/>
        <v>#N/A</v>
      </c>
      <c r="BI776" s="70" t="e">
        <f t="shared" si="5769"/>
        <v>#N/A</v>
      </c>
      <c r="BJ776" s="70" t="e">
        <f t="shared" si="5770"/>
        <v>#N/A</v>
      </c>
      <c r="BK776" s="70" t="e">
        <f t="shared" si="5771"/>
        <v>#N/A</v>
      </c>
      <c r="BL776" s="70" t="e">
        <f t="shared" si="5772"/>
        <v>#N/A</v>
      </c>
      <c r="BM776" s="70" t="e">
        <f t="shared" si="5773"/>
        <v>#N/A</v>
      </c>
      <c r="BN776" s="70" t="e">
        <f t="shared" si="5774"/>
        <v>#N/A</v>
      </c>
      <c r="BO776" s="70">
        <f t="shared" si="5775"/>
        <v>2955</v>
      </c>
      <c r="BP776" s="70">
        <f t="shared" si="5776"/>
        <v>2955</v>
      </c>
      <c r="BQ776" s="70">
        <f t="shared" si="5777"/>
        <v>3996</v>
      </c>
      <c r="BR776" s="70">
        <f t="shared" si="5778"/>
        <v>3996</v>
      </c>
      <c r="BS776" s="70" t="e">
        <f t="shared" si="5779"/>
        <v>#N/A</v>
      </c>
      <c r="BT776" s="70" t="e">
        <f t="shared" si="5780"/>
        <v>#N/A</v>
      </c>
      <c r="BU776" s="70" t="e">
        <f t="shared" si="5781"/>
        <v>#N/A</v>
      </c>
      <c r="BV776" s="70" t="e">
        <f t="shared" si="5782"/>
        <v>#N/A</v>
      </c>
      <c r="BW776" s="70" t="e">
        <f t="shared" si="5783"/>
        <v>#N/A</v>
      </c>
      <c r="BX776" s="70" t="e">
        <f t="shared" si="5784"/>
        <v>#N/A</v>
      </c>
      <c r="BY776" s="70" t="e">
        <f t="shared" si="5785"/>
        <v>#N/A</v>
      </c>
      <c r="BZ776" s="70" t="e">
        <f t="shared" si="5786"/>
        <v>#N/A</v>
      </c>
      <c r="CA776" s="70" t="e">
        <f t="shared" si="5787"/>
        <v>#N/A</v>
      </c>
      <c r="CB776" s="70" t="e">
        <f t="shared" si="5788"/>
        <v>#N/A</v>
      </c>
      <c r="CC776" s="70" t="e">
        <f t="shared" si="5789"/>
        <v>#N/A</v>
      </c>
      <c r="CD776" s="70" t="e">
        <f t="shared" si="5790"/>
        <v>#N/A</v>
      </c>
      <c r="CE776" s="70" t="e">
        <f t="shared" si="5791"/>
        <v>#N/A</v>
      </c>
      <c r="CF776" s="70" t="e">
        <f t="shared" si="5792"/>
        <v>#N/A</v>
      </c>
      <c r="CG776" s="70" t="e">
        <f t="shared" si="5793"/>
        <v>#N/A</v>
      </c>
      <c r="CH776" s="70" t="e">
        <f t="shared" si="5794"/>
        <v>#N/A</v>
      </c>
      <c r="CI776" s="70" t="e">
        <f t="shared" si="5795"/>
        <v>#N/A</v>
      </c>
      <c r="CJ776" s="70" t="e">
        <f t="shared" si="5796"/>
        <v>#N/A</v>
      </c>
      <c r="CK776" s="70" t="e">
        <f t="shared" si="5797"/>
        <v>#N/A</v>
      </c>
      <c r="CL776" s="71" t="e">
        <f t="shared" si="5798"/>
        <v>#N/A</v>
      </c>
    </row>
    <row r="777" spans="2:90" hidden="1" x14ac:dyDescent="0.4">
      <c r="B777" t="str">
        <f t="shared" si="5719"/>
        <v>2016(株)エナジー北海道</v>
      </c>
      <c r="C777" t="str">
        <f t="shared" si="5720"/>
        <v>2016(株)エナジー北海道</v>
      </c>
      <c r="D777">
        <v>2016</v>
      </c>
      <c r="E777">
        <v>2017</v>
      </c>
      <c r="G777" s="36" t="s">
        <v>413</v>
      </c>
      <c r="H777">
        <v>5.1599999999999997E-4</v>
      </c>
      <c r="J777">
        <v>4.5300000000000001E-4</v>
      </c>
      <c r="L777" s="57" t="s">
        <v>2478</v>
      </c>
      <c r="M777" s="58">
        <v>2016</v>
      </c>
      <c r="N777" s="59" t="s">
        <v>495</v>
      </c>
      <c r="P777" s="57" t="s">
        <v>882</v>
      </c>
      <c r="Q777" s="58" t="e">
        <f t="shared" si="5727"/>
        <v>#N/A</v>
      </c>
      <c r="R777" s="58" t="e">
        <f t="shared" si="5728"/>
        <v>#N/A</v>
      </c>
      <c r="S777" s="58" t="e">
        <f t="shared" si="5729"/>
        <v>#N/A</v>
      </c>
      <c r="T777" s="58" t="e">
        <f t="shared" si="5730"/>
        <v>#N/A</v>
      </c>
      <c r="U777" s="58" t="e">
        <f t="shared" si="5731"/>
        <v>#N/A</v>
      </c>
      <c r="V777" s="58" t="e">
        <f t="shared" si="5732"/>
        <v>#N/A</v>
      </c>
      <c r="W777" s="58" t="e">
        <f t="shared" si="5733"/>
        <v>#N/A</v>
      </c>
      <c r="X777" s="58" t="e">
        <f t="shared" si="5734"/>
        <v>#N/A</v>
      </c>
      <c r="Y777" s="58" t="e">
        <f t="shared" si="5735"/>
        <v>#N/A</v>
      </c>
      <c r="Z777" s="58" t="e">
        <f t="shared" si="5736"/>
        <v>#N/A</v>
      </c>
      <c r="AA777" s="58" t="e">
        <f t="shared" si="5737"/>
        <v>#N/A</v>
      </c>
      <c r="AB777" s="58" t="e">
        <f t="shared" si="5738"/>
        <v>#N/A</v>
      </c>
      <c r="AC777" s="58">
        <f t="shared" si="5739"/>
        <v>2368</v>
      </c>
      <c r="AD777" s="58">
        <f t="shared" si="5740"/>
        <v>2368</v>
      </c>
      <c r="AE777" s="58">
        <f t="shared" si="5741"/>
        <v>2915</v>
      </c>
      <c r="AF777" s="58">
        <f t="shared" si="5742"/>
        <v>2915</v>
      </c>
      <c r="AG777" s="58" t="e">
        <f t="shared" si="5743"/>
        <v>#N/A</v>
      </c>
      <c r="AH777" s="58" t="e">
        <f t="shared" si="5744"/>
        <v>#N/A</v>
      </c>
      <c r="AI777" s="58" t="e">
        <f t="shared" si="5745"/>
        <v>#N/A</v>
      </c>
      <c r="AJ777" s="58" t="e">
        <f t="shared" ref="AJ777" si="5817">AI777+COUNTIF($L:$L,AI$2&amp;$P777)-1</f>
        <v>#N/A</v>
      </c>
      <c r="AK777" s="58" t="e">
        <f t="shared" si="5747"/>
        <v>#N/A</v>
      </c>
      <c r="AL777" s="58" t="e">
        <f t="shared" ref="AL777" si="5818">AK777+COUNTIF($L:$L,AK$2&amp;$P777)-1</f>
        <v>#N/A</v>
      </c>
      <c r="AM777" s="58" t="e">
        <f t="shared" si="5749"/>
        <v>#N/A</v>
      </c>
      <c r="AN777" s="58" t="e">
        <f t="shared" ref="AN777" si="5819">AM777+COUNTIF($L:$L,AM$2&amp;$P777)-1</f>
        <v>#N/A</v>
      </c>
      <c r="AO777" s="58" t="e">
        <f t="shared" si="5751"/>
        <v>#N/A</v>
      </c>
      <c r="AP777" s="58" t="e">
        <f t="shared" ref="AP777" si="5820">AO777+COUNTIF($L:$L,AO$2&amp;$P777)-1</f>
        <v>#N/A</v>
      </c>
      <c r="AQ777" s="58" t="e">
        <f t="shared" si="5753"/>
        <v>#N/A</v>
      </c>
      <c r="AR777" s="58" t="e">
        <f t="shared" ref="AR777" si="5821">AQ777+COUNTIF($L:$L,AQ$2&amp;$P777)-1</f>
        <v>#N/A</v>
      </c>
      <c r="AS777" s="58" t="e">
        <f t="shared" si="5755"/>
        <v>#N/A</v>
      </c>
      <c r="AT777" s="58" t="e">
        <f t="shared" ref="AT777" si="5822">AS777+COUNTIF($L:$L,AS$2&amp;$P777)-1</f>
        <v>#N/A</v>
      </c>
      <c r="AU777" s="58" t="e">
        <f t="shared" si="5757"/>
        <v>#N/A</v>
      </c>
      <c r="AV777" s="58" t="e">
        <f t="shared" si="5758"/>
        <v>#N/A</v>
      </c>
      <c r="AW777" s="58" t="e">
        <f t="shared" si="5759"/>
        <v>#N/A</v>
      </c>
      <c r="AX777" s="58" t="e">
        <f t="shared" si="5760"/>
        <v>#N/A</v>
      </c>
      <c r="AY777" s="58" t="e">
        <f t="shared" si="5761"/>
        <v>#N/A</v>
      </c>
      <c r="AZ777" s="59" t="e">
        <f t="shared" si="5762"/>
        <v>#N/A</v>
      </c>
      <c r="BB777" s="66" t="s">
        <v>882</v>
      </c>
      <c r="BC777" s="67" t="e">
        <f t="shared" si="5763"/>
        <v>#N/A</v>
      </c>
      <c r="BD777" s="67" t="e">
        <f t="shared" si="5764"/>
        <v>#N/A</v>
      </c>
      <c r="BE777" s="67" t="e">
        <f t="shared" si="5765"/>
        <v>#N/A</v>
      </c>
      <c r="BF777" s="67" t="e">
        <f t="shared" si="5766"/>
        <v>#N/A</v>
      </c>
      <c r="BG777" s="67" t="e">
        <f t="shared" si="5767"/>
        <v>#N/A</v>
      </c>
      <c r="BH777" s="67" t="e">
        <f t="shared" si="5768"/>
        <v>#N/A</v>
      </c>
      <c r="BI777" s="67" t="e">
        <f t="shared" si="5769"/>
        <v>#N/A</v>
      </c>
      <c r="BJ777" s="67" t="e">
        <f t="shared" si="5770"/>
        <v>#N/A</v>
      </c>
      <c r="BK777" s="67" t="e">
        <f t="shared" si="5771"/>
        <v>#N/A</v>
      </c>
      <c r="BL777" s="67" t="e">
        <f t="shared" si="5772"/>
        <v>#N/A</v>
      </c>
      <c r="BM777" s="67" t="e">
        <f t="shared" si="5773"/>
        <v>#N/A</v>
      </c>
      <c r="BN777" s="67" t="e">
        <f t="shared" si="5774"/>
        <v>#N/A</v>
      </c>
      <c r="BO777" s="67">
        <f t="shared" si="5775"/>
        <v>2956</v>
      </c>
      <c r="BP777" s="67">
        <f t="shared" si="5776"/>
        <v>2961</v>
      </c>
      <c r="BQ777" s="67">
        <f t="shared" si="5777"/>
        <v>3997</v>
      </c>
      <c r="BR777" s="67">
        <f t="shared" si="5778"/>
        <v>4003</v>
      </c>
      <c r="BS777" s="67" t="e">
        <f t="shared" si="5779"/>
        <v>#N/A</v>
      </c>
      <c r="BT777" s="67" t="e">
        <f t="shared" si="5780"/>
        <v>#N/A</v>
      </c>
      <c r="BU777" s="67" t="e">
        <f t="shared" si="5781"/>
        <v>#N/A</v>
      </c>
      <c r="BV777" s="67" t="e">
        <f t="shared" si="5782"/>
        <v>#N/A</v>
      </c>
      <c r="BW777" s="67" t="e">
        <f t="shared" si="5783"/>
        <v>#N/A</v>
      </c>
      <c r="BX777" s="67" t="e">
        <f t="shared" si="5784"/>
        <v>#N/A</v>
      </c>
      <c r="BY777" s="67" t="e">
        <f t="shared" si="5785"/>
        <v>#N/A</v>
      </c>
      <c r="BZ777" s="67" t="e">
        <f t="shared" si="5786"/>
        <v>#N/A</v>
      </c>
      <c r="CA777" s="67" t="e">
        <f t="shared" si="5787"/>
        <v>#N/A</v>
      </c>
      <c r="CB777" s="67" t="e">
        <f t="shared" si="5788"/>
        <v>#N/A</v>
      </c>
      <c r="CC777" s="67" t="e">
        <f t="shared" si="5789"/>
        <v>#N/A</v>
      </c>
      <c r="CD777" s="67" t="e">
        <f t="shared" si="5790"/>
        <v>#N/A</v>
      </c>
      <c r="CE777" s="67" t="e">
        <f t="shared" si="5791"/>
        <v>#N/A</v>
      </c>
      <c r="CF777" s="67" t="e">
        <f t="shared" si="5792"/>
        <v>#N/A</v>
      </c>
      <c r="CG777" s="67" t="e">
        <f t="shared" si="5793"/>
        <v>#N/A</v>
      </c>
      <c r="CH777" s="67" t="e">
        <f t="shared" si="5794"/>
        <v>#N/A</v>
      </c>
      <c r="CI777" s="67" t="e">
        <f t="shared" si="5795"/>
        <v>#N/A</v>
      </c>
      <c r="CJ777" s="67" t="e">
        <f t="shared" si="5796"/>
        <v>#N/A</v>
      </c>
      <c r="CK777" s="67" t="e">
        <f t="shared" si="5797"/>
        <v>#N/A</v>
      </c>
      <c r="CL777" s="68" t="e">
        <f t="shared" si="5798"/>
        <v>#N/A</v>
      </c>
    </row>
    <row r="778" spans="2:90" hidden="1" x14ac:dyDescent="0.4">
      <c r="B778" t="str">
        <f t="shared" si="5719"/>
        <v>2016足利ガス(株)</v>
      </c>
      <c r="C778" t="str">
        <f t="shared" si="5720"/>
        <v>2016足利ガス(株)</v>
      </c>
      <c r="D778">
        <v>2016</v>
      </c>
      <c r="E778">
        <v>2017</v>
      </c>
      <c r="G778" s="36" t="s">
        <v>414</v>
      </c>
      <c r="H778">
        <v>4.1099999999999996E-4</v>
      </c>
      <c r="J778">
        <v>5.1599999999999997E-4</v>
      </c>
      <c r="L778" s="60" t="s">
        <v>2479</v>
      </c>
      <c r="M778" s="61">
        <v>2016</v>
      </c>
      <c r="N778" s="62" t="s">
        <v>442</v>
      </c>
      <c r="P778" s="60" t="s">
        <v>883</v>
      </c>
      <c r="Q778" s="61" t="e">
        <f t="shared" si="5727"/>
        <v>#N/A</v>
      </c>
      <c r="R778" s="61" t="e">
        <f t="shared" si="5728"/>
        <v>#N/A</v>
      </c>
      <c r="S778" s="61" t="e">
        <f t="shared" si="5729"/>
        <v>#N/A</v>
      </c>
      <c r="T778" s="61" t="e">
        <f t="shared" si="5730"/>
        <v>#N/A</v>
      </c>
      <c r="U778" s="61" t="e">
        <f t="shared" si="5731"/>
        <v>#N/A</v>
      </c>
      <c r="V778" s="61" t="e">
        <f t="shared" si="5732"/>
        <v>#N/A</v>
      </c>
      <c r="W778" s="61" t="e">
        <f t="shared" si="5733"/>
        <v>#N/A</v>
      </c>
      <c r="X778" s="61" t="e">
        <f t="shared" si="5734"/>
        <v>#N/A</v>
      </c>
      <c r="Y778" s="61" t="e">
        <f t="shared" si="5735"/>
        <v>#N/A</v>
      </c>
      <c r="Z778" s="61" t="e">
        <f t="shared" si="5736"/>
        <v>#N/A</v>
      </c>
      <c r="AA778" s="61" t="e">
        <f t="shared" si="5737"/>
        <v>#N/A</v>
      </c>
      <c r="AB778" s="61" t="e">
        <f t="shared" si="5738"/>
        <v>#N/A</v>
      </c>
      <c r="AC778" s="61">
        <f t="shared" si="5739"/>
        <v>2369</v>
      </c>
      <c r="AD778" s="61">
        <f t="shared" si="5740"/>
        <v>2369</v>
      </c>
      <c r="AE778" s="61">
        <f t="shared" si="5741"/>
        <v>2916</v>
      </c>
      <c r="AF778" s="61">
        <f t="shared" si="5742"/>
        <v>2916</v>
      </c>
      <c r="AG778" s="61" t="e">
        <f t="shared" si="5743"/>
        <v>#N/A</v>
      </c>
      <c r="AH778" s="61" t="e">
        <f t="shared" si="5744"/>
        <v>#N/A</v>
      </c>
      <c r="AI778" s="61" t="e">
        <f t="shared" si="5745"/>
        <v>#N/A</v>
      </c>
      <c r="AJ778" s="61" t="e">
        <f t="shared" ref="AJ778" si="5823">AI778+COUNTIF($L:$L,AI$2&amp;$P778)-1</f>
        <v>#N/A</v>
      </c>
      <c r="AK778" s="61" t="e">
        <f t="shared" si="5747"/>
        <v>#N/A</v>
      </c>
      <c r="AL778" s="61" t="e">
        <f t="shared" ref="AL778" si="5824">AK778+COUNTIF($L:$L,AK$2&amp;$P778)-1</f>
        <v>#N/A</v>
      </c>
      <c r="AM778" s="61" t="e">
        <f t="shared" si="5749"/>
        <v>#N/A</v>
      </c>
      <c r="AN778" s="61" t="e">
        <f t="shared" ref="AN778" si="5825">AM778+COUNTIF($L:$L,AM$2&amp;$P778)-1</f>
        <v>#N/A</v>
      </c>
      <c r="AO778" s="61" t="e">
        <f t="shared" si="5751"/>
        <v>#N/A</v>
      </c>
      <c r="AP778" s="61" t="e">
        <f t="shared" ref="AP778" si="5826">AO778+COUNTIF($L:$L,AO$2&amp;$P778)-1</f>
        <v>#N/A</v>
      </c>
      <c r="AQ778" s="61" t="e">
        <f t="shared" si="5753"/>
        <v>#N/A</v>
      </c>
      <c r="AR778" s="61" t="e">
        <f t="shared" ref="AR778" si="5827">AQ778+COUNTIF($L:$L,AQ$2&amp;$P778)-1</f>
        <v>#N/A</v>
      </c>
      <c r="AS778" s="61" t="e">
        <f t="shared" si="5755"/>
        <v>#N/A</v>
      </c>
      <c r="AT778" s="61" t="e">
        <f t="shared" ref="AT778" si="5828">AS778+COUNTIF($L:$L,AS$2&amp;$P778)-1</f>
        <v>#N/A</v>
      </c>
      <c r="AU778" s="61" t="e">
        <f t="shared" si="5757"/>
        <v>#N/A</v>
      </c>
      <c r="AV778" s="61" t="e">
        <f t="shared" si="5758"/>
        <v>#N/A</v>
      </c>
      <c r="AW778" s="61" t="e">
        <f t="shared" si="5759"/>
        <v>#N/A</v>
      </c>
      <c r="AX778" s="61" t="e">
        <f t="shared" si="5760"/>
        <v>#N/A</v>
      </c>
      <c r="AY778" s="61" t="e">
        <f t="shared" si="5761"/>
        <v>#N/A</v>
      </c>
      <c r="AZ778" s="62" t="e">
        <f t="shared" si="5762"/>
        <v>#N/A</v>
      </c>
      <c r="BB778" s="69" t="s">
        <v>883</v>
      </c>
      <c r="BC778" s="70" t="e">
        <f t="shared" si="5763"/>
        <v>#N/A</v>
      </c>
      <c r="BD778" s="70" t="e">
        <f t="shared" si="5764"/>
        <v>#N/A</v>
      </c>
      <c r="BE778" s="70" t="e">
        <f t="shared" si="5765"/>
        <v>#N/A</v>
      </c>
      <c r="BF778" s="70" t="e">
        <f t="shared" si="5766"/>
        <v>#N/A</v>
      </c>
      <c r="BG778" s="70" t="e">
        <f t="shared" si="5767"/>
        <v>#N/A</v>
      </c>
      <c r="BH778" s="70" t="e">
        <f t="shared" si="5768"/>
        <v>#N/A</v>
      </c>
      <c r="BI778" s="70" t="e">
        <f t="shared" si="5769"/>
        <v>#N/A</v>
      </c>
      <c r="BJ778" s="70" t="e">
        <f t="shared" si="5770"/>
        <v>#N/A</v>
      </c>
      <c r="BK778" s="70" t="e">
        <f t="shared" si="5771"/>
        <v>#N/A</v>
      </c>
      <c r="BL778" s="70" t="e">
        <f t="shared" si="5772"/>
        <v>#N/A</v>
      </c>
      <c r="BM778" s="70" t="e">
        <f t="shared" si="5773"/>
        <v>#N/A</v>
      </c>
      <c r="BN778" s="70" t="e">
        <f t="shared" si="5774"/>
        <v>#N/A</v>
      </c>
      <c r="BO778" s="70">
        <f t="shared" si="5775"/>
        <v>2962</v>
      </c>
      <c r="BP778" s="70">
        <f t="shared" si="5776"/>
        <v>2962</v>
      </c>
      <c r="BQ778" s="70">
        <f t="shared" si="5777"/>
        <v>4004</v>
      </c>
      <c r="BR778" s="70">
        <f t="shared" si="5778"/>
        <v>4004</v>
      </c>
      <c r="BS778" s="70" t="e">
        <f t="shared" si="5779"/>
        <v>#N/A</v>
      </c>
      <c r="BT778" s="70" t="e">
        <f t="shared" si="5780"/>
        <v>#N/A</v>
      </c>
      <c r="BU778" s="70" t="e">
        <f t="shared" si="5781"/>
        <v>#N/A</v>
      </c>
      <c r="BV778" s="70" t="e">
        <f t="shared" si="5782"/>
        <v>#N/A</v>
      </c>
      <c r="BW778" s="70" t="e">
        <f t="shared" si="5783"/>
        <v>#N/A</v>
      </c>
      <c r="BX778" s="70" t="e">
        <f t="shared" si="5784"/>
        <v>#N/A</v>
      </c>
      <c r="BY778" s="70" t="e">
        <f t="shared" si="5785"/>
        <v>#N/A</v>
      </c>
      <c r="BZ778" s="70" t="e">
        <f t="shared" si="5786"/>
        <v>#N/A</v>
      </c>
      <c r="CA778" s="70" t="e">
        <f t="shared" si="5787"/>
        <v>#N/A</v>
      </c>
      <c r="CB778" s="70" t="e">
        <f t="shared" si="5788"/>
        <v>#N/A</v>
      </c>
      <c r="CC778" s="70" t="e">
        <f t="shared" si="5789"/>
        <v>#N/A</v>
      </c>
      <c r="CD778" s="70" t="e">
        <f t="shared" si="5790"/>
        <v>#N/A</v>
      </c>
      <c r="CE778" s="70" t="e">
        <f t="shared" si="5791"/>
        <v>#N/A</v>
      </c>
      <c r="CF778" s="70" t="e">
        <f t="shared" si="5792"/>
        <v>#N/A</v>
      </c>
      <c r="CG778" s="70" t="e">
        <f t="shared" si="5793"/>
        <v>#N/A</v>
      </c>
      <c r="CH778" s="70" t="e">
        <f t="shared" si="5794"/>
        <v>#N/A</v>
      </c>
      <c r="CI778" s="70" t="e">
        <f t="shared" si="5795"/>
        <v>#N/A</v>
      </c>
      <c r="CJ778" s="70" t="e">
        <f t="shared" si="5796"/>
        <v>#N/A</v>
      </c>
      <c r="CK778" s="70" t="e">
        <f t="shared" si="5797"/>
        <v>#N/A</v>
      </c>
      <c r="CL778" s="71" t="e">
        <f t="shared" si="5798"/>
        <v>#N/A</v>
      </c>
    </row>
    <row r="779" spans="2:90" hidden="1" x14ac:dyDescent="0.4">
      <c r="B779" t="str">
        <f t="shared" si="5719"/>
        <v>2016(株)Ｍｉｓｕｍｉ</v>
      </c>
      <c r="C779" t="str">
        <f t="shared" si="5720"/>
        <v>2016(株)Ｍｉｓｕｍｉ</v>
      </c>
      <c r="D779">
        <v>2016</v>
      </c>
      <c r="E779">
        <v>2017</v>
      </c>
      <c r="G779" s="36" t="s">
        <v>415</v>
      </c>
      <c r="H779">
        <v>5.9999999999999995E-4</v>
      </c>
      <c r="J779">
        <v>3.7500000000000001E-4</v>
      </c>
      <c r="L779" s="57" t="s">
        <v>2480</v>
      </c>
      <c r="M779" s="58">
        <v>2016</v>
      </c>
      <c r="N779" s="59" t="s">
        <v>443</v>
      </c>
      <c r="P779" s="57" t="s">
        <v>884</v>
      </c>
      <c r="Q779" s="58" t="e">
        <f t="shared" si="5727"/>
        <v>#N/A</v>
      </c>
      <c r="R779" s="58" t="e">
        <f t="shared" si="5728"/>
        <v>#N/A</v>
      </c>
      <c r="S779" s="58" t="e">
        <f t="shared" si="5729"/>
        <v>#N/A</v>
      </c>
      <c r="T779" s="58" t="e">
        <f t="shared" si="5730"/>
        <v>#N/A</v>
      </c>
      <c r="U779" s="58" t="e">
        <f t="shared" si="5731"/>
        <v>#N/A</v>
      </c>
      <c r="V779" s="58" t="e">
        <f t="shared" si="5732"/>
        <v>#N/A</v>
      </c>
      <c r="W779" s="58" t="e">
        <f t="shared" si="5733"/>
        <v>#N/A</v>
      </c>
      <c r="X779" s="58" t="e">
        <f t="shared" si="5734"/>
        <v>#N/A</v>
      </c>
      <c r="Y779" s="58" t="e">
        <f t="shared" si="5735"/>
        <v>#N/A</v>
      </c>
      <c r="Z779" s="58" t="e">
        <f t="shared" si="5736"/>
        <v>#N/A</v>
      </c>
      <c r="AA779" s="58" t="e">
        <f t="shared" si="5737"/>
        <v>#N/A</v>
      </c>
      <c r="AB779" s="58" t="e">
        <f t="shared" si="5738"/>
        <v>#N/A</v>
      </c>
      <c r="AC779" s="58">
        <f t="shared" si="5739"/>
        <v>2370</v>
      </c>
      <c r="AD779" s="58">
        <f t="shared" si="5740"/>
        <v>2370</v>
      </c>
      <c r="AE779" s="58">
        <f t="shared" si="5741"/>
        <v>2917</v>
      </c>
      <c r="AF779" s="58">
        <f t="shared" si="5742"/>
        <v>2917</v>
      </c>
      <c r="AG779" s="58" t="e">
        <f t="shared" si="5743"/>
        <v>#N/A</v>
      </c>
      <c r="AH779" s="58" t="e">
        <f t="shared" si="5744"/>
        <v>#N/A</v>
      </c>
      <c r="AI779" s="58" t="e">
        <f t="shared" si="5745"/>
        <v>#N/A</v>
      </c>
      <c r="AJ779" s="58" t="e">
        <f t="shared" ref="AJ779" si="5829">AI779+COUNTIF($L:$L,AI$2&amp;$P779)-1</f>
        <v>#N/A</v>
      </c>
      <c r="AK779" s="58" t="e">
        <f t="shared" si="5747"/>
        <v>#N/A</v>
      </c>
      <c r="AL779" s="58" t="e">
        <f t="shared" ref="AL779" si="5830">AK779+COUNTIF($L:$L,AK$2&amp;$P779)-1</f>
        <v>#N/A</v>
      </c>
      <c r="AM779" s="58" t="e">
        <f t="shared" si="5749"/>
        <v>#N/A</v>
      </c>
      <c r="AN779" s="58" t="e">
        <f t="shared" ref="AN779" si="5831">AM779+COUNTIF($L:$L,AM$2&amp;$P779)-1</f>
        <v>#N/A</v>
      </c>
      <c r="AO779" s="58" t="e">
        <f t="shared" si="5751"/>
        <v>#N/A</v>
      </c>
      <c r="AP779" s="58" t="e">
        <f t="shared" ref="AP779" si="5832">AO779+COUNTIF($L:$L,AO$2&amp;$P779)-1</f>
        <v>#N/A</v>
      </c>
      <c r="AQ779" s="58" t="e">
        <f t="shared" si="5753"/>
        <v>#N/A</v>
      </c>
      <c r="AR779" s="58" t="e">
        <f t="shared" ref="AR779" si="5833">AQ779+COUNTIF($L:$L,AQ$2&amp;$P779)-1</f>
        <v>#N/A</v>
      </c>
      <c r="AS779" s="58" t="e">
        <f t="shared" si="5755"/>
        <v>#N/A</v>
      </c>
      <c r="AT779" s="58" t="e">
        <f t="shared" ref="AT779" si="5834">AS779+COUNTIF($L:$L,AS$2&amp;$P779)-1</f>
        <v>#N/A</v>
      </c>
      <c r="AU779" s="58" t="e">
        <f t="shared" si="5757"/>
        <v>#N/A</v>
      </c>
      <c r="AV779" s="58" t="e">
        <f t="shared" si="5758"/>
        <v>#N/A</v>
      </c>
      <c r="AW779" s="58" t="e">
        <f t="shared" si="5759"/>
        <v>#N/A</v>
      </c>
      <c r="AX779" s="58" t="e">
        <f t="shared" si="5760"/>
        <v>#N/A</v>
      </c>
      <c r="AY779" s="58" t="e">
        <f t="shared" si="5761"/>
        <v>#N/A</v>
      </c>
      <c r="AZ779" s="59" t="e">
        <f t="shared" si="5762"/>
        <v>#N/A</v>
      </c>
      <c r="BB779" s="66" t="s">
        <v>884</v>
      </c>
      <c r="BC779" s="67" t="e">
        <f t="shared" si="5763"/>
        <v>#N/A</v>
      </c>
      <c r="BD779" s="67" t="e">
        <f t="shared" si="5764"/>
        <v>#N/A</v>
      </c>
      <c r="BE779" s="67" t="e">
        <f t="shared" si="5765"/>
        <v>#N/A</v>
      </c>
      <c r="BF779" s="67" t="e">
        <f t="shared" si="5766"/>
        <v>#N/A</v>
      </c>
      <c r="BG779" s="67" t="e">
        <f t="shared" si="5767"/>
        <v>#N/A</v>
      </c>
      <c r="BH779" s="67" t="e">
        <f t="shared" si="5768"/>
        <v>#N/A</v>
      </c>
      <c r="BI779" s="67" t="e">
        <f t="shared" si="5769"/>
        <v>#N/A</v>
      </c>
      <c r="BJ779" s="67" t="e">
        <f t="shared" si="5770"/>
        <v>#N/A</v>
      </c>
      <c r="BK779" s="67" t="e">
        <f t="shared" si="5771"/>
        <v>#N/A</v>
      </c>
      <c r="BL779" s="67" t="e">
        <f t="shared" si="5772"/>
        <v>#N/A</v>
      </c>
      <c r="BM779" s="67" t="e">
        <f t="shared" si="5773"/>
        <v>#N/A</v>
      </c>
      <c r="BN779" s="67" t="e">
        <f t="shared" si="5774"/>
        <v>#N/A</v>
      </c>
      <c r="BO779" s="67">
        <f t="shared" si="5775"/>
        <v>2963</v>
      </c>
      <c r="BP779" s="67">
        <f t="shared" si="5776"/>
        <v>2963</v>
      </c>
      <c r="BQ779" s="67">
        <f t="shared" si="5777"/>
        <v>4005</v>
      </c>
      <c r="BR779" s="67">
        <f t="shared" si="5778"/>
        <v>4005</v>
      </c>
      <c r="BS779" s="67" t="e">
        <f t="shared" si="5779"/>
        <v>#N/A</v>
      </c>
      <c r="BT779" s="67" t="e">
        <f t="shared" si="5780"/>
        <v>#N/A</v>
      </c>
      <c r="BU779" s="67" t="e">
        <f t="shared" si="5781"/>
        <v>#N/A</v>
      </c>
      <c r="BV779" s="67" t="e">
        <f t="shared" si="5782"/>
        <v>#N/A</v>
      </c>
      <c r="BW779" s="67" t="e">
        <f t="shared" si="5783"/>
        <v>#N/A</v>
      </c>
      <c r="BX779" s="67" t="e">
        <f t="shared" si="5784"/>
        <v>#N/A</v>
      </c>
      <c r="BY779" s="67" t="e">
        <f t="shared" si="5785"/>
        <v>#N/A</v>
      </c>
      <c r="BZ779" s="67" t="e">
        <f t="shared" si="5786"/>
        <v>#N/A</v>
      </c>
      <c r="CA779" s="67" t="e">
        <f t="shared" si="5787"/>
        <v>#N/A</v>
      </c>
      <c r="CB779" s="67" t="e">
        <f t="shared" si="5788"/>
        <v>#N/A</v>
      </c>
      <c r="CC779" s="67" t="e">
        <f t="shared" si="5789"/>
        <v>#N/A</v>
      </c>
      <c r="CD779" s="67" t="e">
        <f t="shared" si="5790"/>
        <v>#N/A</v>
      </c>
      <c r="CE779" s="67" t="e">
        <f t="shared" si="5791"/>
        <v>#N/A</v>
      </c>
      <c r="CF779" s="67" t="e">
        <f t="shared" si="5792"/>
        <v>#N/A</v>
      </c>
      <c r="CG779" s="67" t="e">
        <f t="shared" si="5793"/>
        <v>#N/A</v>
      </c>
      <c r="CH779" s="67" t="e">
        <f t="shared" si="5794"/>
        <v>#N/A</v>
      </c>
      <c r="CI779" s="67" t="e">
        <f t="shared" si="5795"/>
        <v>#N/A</v>
      </c>
      <c r="CJ779" s="67" t="e">
        <f t="shared" si="5796"/>
        <v>#N/A</v>
      </c>
      <c r="CK779" s="67" t="e">
        <f t="shared" si="5797"/>
        <v>#N/A</v>
      </c>
      <c r="CL779" s="68" t="e">
        <f t="shared" si="5798"/>
        <v>#N/A</v>
      </c>
    </row>
    <row r="780" spans="2:90" hidden="1" x14ac:dyDescent="0.4">
      <c r="B780" t="str">
        <f t="shared" si="5719"/>
        <v>2016米子瓦斯(株)</v>
      </c>
      <c r="C780" t="str">
        <f t="shared" si="5720"/>
        <v>2016米子瓦斯(株)</v>
      </c>
      <c r="D780">
        <v>2016</v>
      </c>
      <c r="E780">
        <v>2017</v>
      </c>
      <c r="G780" s="36" t="s">
        <v>485</v>
      </c>
      <c r="H780">
        <v>6.0700000000000001E-4</v>
      </c>
      <c r="J780">
        <v>5.5800000000000001E-4</v>
      </c>
      <c r="L780" s="60" t="s">
        <v>2481</v>
      </c>
      <c r="M780" s="61">
        <v>2016</v>
      </c>
      <c r="N780" s="62" t="s">
        <v>444</v>
      </c>
      <c r="P780" s="60" t="s">
        <v>885</v>
      </c>
      <c r="Q780" s="61" t="e">
        <f t="shared" si="5727"/>
        <v>#N/A</v>
      </c>
      <c r="R780" s="61" t="e">
        <f t="shared" si="5728"/>
        <v>#N/A</v>
      </c>
      <c r="S780" s="61" t="e">
        <f t="shared" si="5729"/>
        <v>#N/A</v>
      </c>
      <c r="T780" s="61" t="e">
        <f t="shared" si="5730"/>
        <v>#N/A</v>
      </c>
      <c r="U780" s="61" t="e">
        <f t="shared" si="5731"/>
        <v>#N/A</v>
      </c>
      <c r="V780" s="61" t="e">
        <f t="shared" si="5732"/>
        <v>#N/A</v>
      </c>
      <c r="W780" s="61" t="e">
        <f t="shared" si="5733"/>
        <v>#N/A</v>
      </c>
      <c r="X780" s="61" t="e">
        <f t="shared" si="5734"/>
        <v>#N/A</v>
      </c>
      <c r="Y780" s="61" t="e">
        <f t="shared" si="5735"/>
        <v>#N/A</v>
      </c>
      <c r="Z780" s="61" t="e">
        <f t="shared" si="5736"/>
        <v>#N/A</v>
      </c>
      <c r="AA780" s="61" t="e">
        <f t="shared" si="5737"/>
        <v>#N/A</v>
      </c>
      <c r="AB780" s="61" t="e">
        <f t="shared" si="5738"/>
        <v>#N/A</v>
      </c>
      <c r="AC780" s="61">
        <f t="shared" si="5739"/>
        <v>2371</v>
      </c>
      <c r="AD780" s="61">
        <f t="shared" si="5740"/>
        <v>2371</v>
      </c>
      <c r="AE780" s="61">
        <f t="shared" si="5741"/>
        <v>2919</v>
      </c>
      <c r="AF780" s="61">
        <f t="shared" si="5742"/>
        <v>2919</v>
      </c>
      <c r="AG780" s="61" t="e">
        <f t="shared" si="5743"/>
        <v>#N/A</v>
      </c>
      <c r="AH780" s="61" t="e">
        <f t="shared" si="5744"/>
        <v>#N/A</v>
      </c>
      <c r="AI780" s="61" t="e">
        <f t="shared" si="5745"/>
        <v>#N/A</v>
      </c>
      <c r="AJ780" s="61" t="e">
        <f t="shared" ref="AJ780" si="5835">AI780+COUNTIF($L:$L,AI$2&amp;$P780)-1</f>
        <v>#N/A</v>
      </c>
      <c r="AK780" s="61" t="e">
        <f t="shared" si="5747"/>
        <v>#N/A</v>
      </c>
      <c r="AL780" s="61" t="e">
        <f t="shared" ref="AL780" si="5836">AK780+COUNTIF($L:$L,AK$2&amp;$P780)-1</f>
        <v>#N/A</v>
      </c>
      <c r="AM780" s="61" t="e">
        <f t="shared" si="5749"/>
        <v>#N/A</v>
      </c>
      <c r="AN780" s="61" t="e">
        <f t="shared" ref="AN780" si="5837">AM780+COUNTIF($L:$L,AM$2&amp;$P780)-1</f>
        <v>#N/A</v>
      </c>
      <c r="AO780" s="61" t="e">
        <f t="shared" si="5751"/>
        <v>#N/A</v>
      </c>
      <c r="AP780" s="61" t="e">
        <f t="shared" ref="AP780" si="5838">AO780+COUNTIF($L:$L,AO$2&amp;$P780)-1</f>
        <v>#N/A</v>
      </c>
      <c r="AQ780" s="61" t="e">
        <f t="shared" si="5753"/>
        <v>#N/A</v>
      </c>
      <c r="AR780" s="61" t="e">
        <f t="shared" ref="AR780" si="5839">AQ780+COUNTIF($L:$L,AQ$2&amp;$P780)-1</f>
        <v>#N/A</v>
      </c>
      <c r="AS780" s="61" t="e">
        <f t="shared" si="5755"/>
        <v>#N/A</v>
      </c>
      <c r="AT780" s="61" t="e">
        <f t="shared" ref="AT780" si="5840">AS780+COUNTIF($L:$L,AS$2&amp;$P780)-1</f>
        <v>#N/A</v>
      </c>
      <c r="AU780" s="61" t="e">
        <f t="shared" si="5757"/>
        <v>#N/A</v>
      </c>
      <c r="AV780" s="61" t="e">
        <f t="shared" si="5758"/>
        <v>#N/A</v>
      </c>
      <c r="AW780" s="61" t="e">
        <f t="shared" si="5759"/>
        <v>#N/A</v>
      </c>
      <c r="AX780" s="61" t="e">
        <f t="shared" si="5760"/>
        <v>#N/A</v>
      </c>
      <c r="AY780" s="61" t="e">
        <f t="shared" si="5761"/>
        <v>#N/A</v>
      </c>
      <c r="AZ780" s="62" t="e">
        <f t="shared" si="5762"/>
        <v>#N/A</v>
      </c>
      <c r="BB780" s="69" t="s">
        <v>885</v>
      </c>
      <c r="BC780" s="70" t="e">
        <f t="shared" si="5763"/>
        <v>#N/A</v>
      </c>
      <c r="BD780" s="70" t="e">
        <f t="shared" si="5764"/>
        <v>#N/A</v>
      </c>
      <c r="BE780" s="70" t="e">
        <f t="shared" si="5765"/>
        <v>#N/A</v>
      </c>
      <c r="BF780" s="70" t="e">
        <f t="shared" si="5766"/>
        <v>#N/A</v>
      </c>
      <c r="BG780" s="70" t="e">
        <f t="shared" si="5767"/>
        <v>#N/A</v>
      </c>
      <c r="BH780" s="70" t="e">
        <f t="shared" si="5768"/>
        <v>#N/A</v>
      </c>
      <c r="BI780" s="70" t="e">
        <f t="shared" si="5769"/>
        <v>#N/A</v>
      </c>
      <c r="BJ780" s="70" t="e">
        <f t="shared" si="5770"/>
        <v>#N/A</v>
      </c>
      <c r="BK780" s="70" t="e">
        <f t="shared" si="5771"/>
        <v>#N/A</v>
      </c>
      <c r="BL780" s="70" t="e">
        <f t="shared" si="5772"/>
        <v>#N/A</v>
      </c>
      <c r="BM780" s="70" t="e">
        <f t="shared" si="5773"/>
        <v>#N/A</v>
      </c>
      <c r="BN780" s="70" t="e">
        <f t="shared" si="5774"/>
        <v>#N/A</v>
      </c>
      <c r="BO780" s="70">
        <f t="shared" si="5775"/>
        <v>2964</v>
      </c>
      <c r="BP780" s="70">
        <f t="shared" si="5776"/>
        <v>2964</v>
      </c>
      <c r="BQ780" s="70">
        <f t="shared" si="5777"/>
        <v>4007</v>
      </c>
      <c r="BR780" s="70">
        <f t="shared" si="5778"/>
        <v>4007</v>
      </c>
      <c r="BS780" s="70" t="e">
        <f t="shared" si="5779"/>
        <v>#N/A</v>
      </c>
      <c r="BT780" s="70" t="e">
        <f t="shared" si="5780"/>
        <v>#N/A</v>
      </c>
      <c r="BU780" s="70" t="e">
        <f t="shared" si="5781"/>
        <v>#N/A</v>
      </c>
      <c r="BV780" s="70" t="e">
        <f t="shared" si="5782"/>
        <v>#N/A</v>
      </c>
      <c r="BW780" s="70" t="e">
        <f t="shared" si="5783"/>
        <v>#N/A</v>
      </c>
      <c r="BX780" s="70" t="e">
        <f t="shared" si="5784"/>
        <v>#N/A</v>
      </c>
      <c r="BY780" s="70" t="e">
        <f t="shared" si="5785"/>
        <v>#N/A</v>
      </c>
      <c r="BZ780" s="70" t="e">
        <f t="shared" si="5786"/>
        <v>#N/A</v>
      </c>
      <c r="CA780" s="70" t="e">
        <f t="shared" si="5787"/>
        <v>#N/A</v>
      </c>
      <c r="CB780" s="70" t="e">
        <f t="shared" si="5788"/>
        <v>#N/A</v>
      </c>
      <c r="CC780" s="70" t="e">
        <f t="shared" si="5789"/>
        <v>#N/A</v>
      </c>
      <c r="CD780" s="70" t="e">
        <f t="shared" si="5790"/>
        <v>#N/A</v>
      </c>
      <c r="CE780" s="70" t="e">
        <f t="shared" si="5791"/>
        <v>#N/A</v>
      </c>
      <c r="CF780" s="70" t="e">
        <f t="shared" si="5792"/>
        <v>#N/A</v>
      </c>
      <c r="CG780" s="70" t="e">
        <f t="shared" si="5793"/>
        <v>#N/A</v>
      </c>
      <c r="CH780" s="70" t="e">
        <f t="shared" si="5794"/>
        <v>#N/A</v>
      </c>
      <c r="CI780" s="70" t="e">
        <f t="shared" si="5795"/>
        <v>#N/A</v>
      </c>
      <c r="CJ780" s="70" t="e">
        <f t="shared" si="5796"/>
        <v>#N/A</v>
      </c>
      <c r="CK780" s="70" t="e">
        <f t="shared" si="5797"/>
        <v>#N/A</v>
      </c>
      <c r="CL780" s="71" t="e">
        <f t="shared" si="5798"/>
        <v>#N/A</v>
      </c>
    </row>
    <row r="781" spans="2:90" hidden="1" x14ac:dyDescent="0.4">
      <c r="B781" t="str">
        <f t="shared" si="5719"/>
        <v>2016(株)エルピオ</v>
      </c>
      <c r="C781" t="str">
        <f t="shared" si="5720"/>
        <v>2016(株)エルピオ</v>
      </c>
      <c r="D781">
        <v>2016</v>
      </c>
      <c r="E781">
        <v>2017</v>
      </c>
      <c r="G781" s="36" t="s">
        <v>416</v>
      </c>
      <c r="H781">
        <v>5.9999999999999995E-4</v>
      </c>
      <c r="J781">
        <v>5.71E-4</v>
      </c>
      <c r="L781" s="57" t="s">
        <v>2482</v>
      </c>
      <c r="M781" s="58">
        <v>2016</v>
      </c>
      <c r="N781" s="59" t="s">
        <v>445</v>
      </c>
      <c r="P781" s="57" t="s">
        <v>886</v>
      </c>
      <c r="Q781" s="58" t="e">
        <f t="shared" si="5727"/>
        <v>#N/A</v>
      </c>
      <c r="R781" s="58" t="e">
        <f t="shared" si="5728"/>
        <v>#N/A</v>
      </c>
      <c r="S781" s="58" t="e">
        <f t="shared" si="5729"/>
        <v>#N/A</v>
      </c>
      <c r="T781" s="58" t="e">
        <f t="shared" si="5730"/>
        <v>#N/A</v>
      </c>
      <c r="U781" s="58" t="e">
        <f t="shared" si="5731"/>
        <v>#N/A</v>
      </c>
      <c r="V781" s="58" t="e">
        <f t="shared" si="5732"/>
        <v>#N/A</v>
      </c>
      <c r="W781" s="58" t="e">
        <f t="shared" si="5733"/>
        <v>#N/A</v>
      </c>
      <c r="X781" s="58" t="e">
        <f t="shared" si="5734"/>
        <v>#N/A</v>
      </c>
      <c r="Y781" s="58" t="e">
        <f t="shared" si="5735"/>
        <v>#N/A</v>
      </c>
      <c r="Z781" s="58" t="e">
        <f t="shared" si="5736"/>
        <v>#N/A</v>
      </c>
      <c r="AA781" s="58" t="e">
        <f t="shared" si="5737"/>
        <v>#N/A</v>
      </c>
      <c r="AB781" s="58" t="e">
        <f t="shared" si="5738"/>
        <v>#N/A</v>
      </c>
      <c r="AC781" s="58">
        <f t="shared" si="5739"/>
        <v>2372</v>
      </c>
      <c r="AD781" s="58">
        <f t="shared" si="5740"/>
        <v>2372</v>
      </c>
      <c r="AE781" s="58">
        <f t="shared" si="5741"/>
        <v>2920</v>
      </c>
      <c r="AF781" s="58">
        <f t="shared" si="5742"/>
        <v>2920</v>
      </c>
      <c r="AG781" s="58" t="e">
        <f t="shared" si="5743"/>
        <v>#N/A</v>
      </c>
      <c r="AH781" s="58" t="e">
        <f t="shared" si="5744"/>
        <v>#N/A</v>
      </c>
      <c r="AI781" s="58" t="e">
        <f t="shared" si="5745"/>
        <v>#N/A</v>
      </c>
      <c r="AJ781" s="58" t="e">
        <f t="shared" ref="AJ781" si="5841">AI781+COUNTIF($L:$L,AI$2&amp;$P781)-1</f>
        <v>#N/A</v>
      </c>
      <c r="AK781" s="58" t="e">
        <f t="shared" si="5747"/>
        <v>#N/A</v>
      </c>
      <c r="AL781" s="58" t="e">
        <f t="shared" ref="AL781" si="5842">AK781+COUNTIF($L:$L,AK$2&amp;$P781)-1</f>
        <v>#N/A</v>
      </c>
      <c r="AM781" s="58" t="e">
        <f t="shared" si="5749"/>
        <v>#N/A</v>
      </c>
      <c r="AN781" s="58" t="e">
        <f t="shared" ref="AN781" si="5843">AM781+COUNTIF($L:$L,AM$2&amp;$P781)-1</f>
        <v>#N/A</v>
      </c>
      <c r="AO781" s="58" t="e">
        <f t="shared" si="5751"/>
        <v>#N/A</v>
      </c>
      <c r="AP781" s="58" t="e">
        <f t="shared" ref="AP781" si="5844">AO781+COUNTIF($L:$L,AO$2&amp;$P781)-1</f>
        <v>#N/A</v>
      </c>
      <c r="AQ781" s="58" t="e">
        <f t="shared" si="5753"/>
        <v>#N/A</v>
      </c>
      <c r="AR781" s="58" t="e">
        <f t="shared" ref="AR781" si="5845">AQ781+COUNTIF($L:$L,AQ$2&amp;$P781)-1</f>
        <v>#N/A</v>
      </c>
      <c r="AS781" s="58" t="e">
        <f t="shared" si="5755"/>
        <v>#N/A</v>
      </c>
      <c r="AT781" s="58" t="e">
        <f t="shared" ref="AT781" si="5846">AS781+COUNTIF($L:$L,AS$2&amp;$P781)-1</f>
        <v>#N/A</v>
      </c>
      <c r="AU781" s="58" t="e">
        <f t="shared" si="5757"/>
        <v>#N/A</v>
      </c>
      <c r="AV781" s="58" t="e">
        <f t="shared" si="5758"/>
        <v>#N/A</v>
      </c>
      <c r="AW781" s="58" t="e">
        <f t="shared" si="5759"/>
        <v>#N/A</v>
      </c>
      <c r="AX781" s="58" t="e">
        <f t="shared" si="5760"/>
        <v>#N/A</v>
      </c>
      <c r="AY781" s="58" t="e">
        <f t="shared" si="5761"/>
        <v>#N/A</v>
      </c>
      <c r="AZ781" s="59" t="e">
        <f t="shared" si="5762"/>
        <v>#N/A</v>
      </c>
      <c r="BB781" s="66" t="s">
        <v>886</v>
      </c>
      <c r="BC781" s="67" t="e">
        <f t="shared" si="5763"/>
        <v>#N/A</v>
      </c>
      <c r="BD781" s="67" t="e">
        <f t="shared" si="5764"/>
        <v>#N/A</v>
      </c>
      <c r="BE781" s="67" t="e">
        <f t="shared" si="5765"/>
        <v>#N/A</v>
      </c>
      <c r="BF781" s="67" t="e">
        <f t="shared" si="5766"/>
        <v>#N/A</v>
      </c>
      <c r="BG781" s="67" t="e">
        <f t="shared" si="5767"/>
        <v>#N/A</v>
      </c>
      <c r="BH781" s="67" t="e">
        <f t="shared" si="5768"/>
        <v>#N/A</v>
      </c>
      <c r="BI781" s="67" t="e">
        <f t="shared" si="5769"/>
        <v>#N/A</v>
      </c>
      <c r="BJ781" s="67" t="e">
        <f t="shared" si="5770"/>
        <v>#N/A</v>
      </c>
      <c r="BK781" s="67" t="e">
        <f t="shared" si="5771"/>
        <v>#N/A</v>
      </c>
      <c r="BL781" s="67" t="e">
        <f t="shared" si="5772"/>
        <v>#N/A</v>
      </c>
      <c r="BM781" s="67" t="e">
        <f t="shared" si="5773"/>
        <v>#N/A</v>
      </c>
      <c r="BN781" s="67" t="e">
        <f t="shared" si="5774"/>
        <v>#N/A</v>
      </c>
      <c r="BO781" s="67">
        <f t="shared" si="5775"/>
        <v>2965</v>
      </c>
      <c r="BP781" s="67">
        <f t="shared" si="5776"/>
        <v>2965</v>
      </c>
      <c r="BQ781" s="67">
        <f t="shared" si="5777"/>
        <v>4008</v>
      </c>
      <c r="BR781" s="67">
        <f t="shared" si="5778"/>
        <v>4008</v>
      </c>
      <c r="BS781" s="67" t="e">
        <f t="shared" si="5779"/>
        <v>#N/A</v>
      </c>
      <c r="BT781" s="67" t="e">
        <f t="shared" si="5780"/>
        <v>#N/A</v>
      </c>
      <c r="BU781" s="67" t="e">
        <f t="shared" si="5781"/>
        <v>#N/A</v>
      </c>
      <c r="BV781" s="67" t="e">
        <f t="shared" si="5782"/>
        <v>#N/A</v>
      </c>
      <c r="BW781" s="67" t="e">
        <f t="shared" si="5783"/>
        <v>#N/A</v>
      </c>
      <c r="BX781" s="67" t="e">
        <f t="shared" si="5784"/>
        <v>#N/A</v>
      </c>
      <c r="BY781" s="67" t="e">
        <f t="shared" si="5785"/>
        <v>#N/A</v>
      </c>
      <c r="BZ781" s="67" t="e">
        <f t="shared" si="5786"/>
        <v>#N/A</v>
      </c>
      <c r="CA781" s="67" t="e">
        <f t="shared" si="5787"/>
        <v>#N/A</v>
      </c>
      <c r="CB781" s="67" t="e">
        <f t="shared" si="5788"/>
        <v>#N/A</v>
      </c>
      <c r="CC781" s="67" t="e">
        <f t="shared" si="5789"/>
        <v>#N/A</v>
      </c>
      <c r="CD781" s="67" t="e">
        <f t="shared" si="5790"/>
        <v>#N/A</v>
      </c>
      <c r="CE781" s="67" t="e">
        <f t="shared" si="5791"/>
        <v>#N/A</v>
      </c>
      <c r="CF781" s="67" t="e">
        <f t="shared" si="5792"/>
        <v>#N/A</v>
      </c>
      <c r="CG781" s="67" t="e">
        <f t="shared" si="5793"/>
        <v>#N/A</v>
      </c>
      <c r="CH781" s="67" t="e">
        <f t="shared" si="5794"/>
        <v>#N/A</v>
      </c>
      <c r="CI781" s="67" t="e">
        <f t="shared" si="5795"/>
        <v>#N/A</v>
      </c>
      <c r="CJ781" s="67" t="e">
        <f t="shared" si="5796"/>
        <v>#N/A</v>
      </c>
      <c r="CK781" s="67" t="e">
        <f t="shared" si="5797"/>
        <v>#N/A</v>
      </c>
      <c r="CL781" s="68" t="e">
        <f t="shared" si="5798"/>
        <v>#N/A</v>
      </c>
    </row>
    <row r="782" spans="2:90" hidden="1" x14ac:dyDescent="0.4">
      <c r="B782" t="str">
        <f t="shared" si="5719"/>
        <v>2016浜田ガス(株)</v>
      </c>
      <c r="C782" t="str">
        <f t="shared" si="5720"/>
        <v>2016浜田ガス(株)</v>
      </c>
      <c r="D782">
        <v>2016</v>
      </c>
      <c r="E782">
        <v>2017</v>
      </c>
      <c r="G782" s="36" t="s">
        <v>486</v>
      </c>
      <c r="H782">
        <v>5.3200000000000003E-4</v>
      </c>
      <c r="J782">
        <v>5.5800000000000001E-4</v>
      </c>
      <c r="L782" s="60" t="s">
        <v>2483</v>
      </c>
      <c r="M782" s="61">
        <v>2016</v>
      </c>
      <c r="N782" s="62" t="s">
        <v>496</v>
      </c>
      <c r="P782" s="60" t="s">
        <v>887</v>
      </c>
      <c r="Q782" s="61" t="e">
        <f t="shared" si="5727"/>
        <v>#N/A</v>
      </c>
      <c r="R782" s="61" t="e">
        <f t="shared" si="5728"/>
        <v>#N/A</v>
      </c>
      <c r="S782" s="61" t="e">
        <f t="shared" si="5729"/>
        <v>#N/A</v>
      </c>
      <c r="T782" s="61" t="e">
        <f t="shared" si="5730"/>
        <v>#N/A</v>
      </c>
      <c r="U782" s="61" t="e">
        <f t="shared" si="5731"/>
        <v>#N/A</v>
      </c>
      <c r="V782" s="61" t="e">
        <f t="shared" si="5732"/>
        <v>#N/A</v>
      </c>
      <c r="W782" s="61" t="e">
        <f t="shared" si="5733"/>
        <v>#N/A</v>
      </c>
      <c r="X782" s="61" t="e">
        <f t="shared" si="5734"/>
        <v>#N/A</v>
      </c>
      <c r="Y782" s="61" t="e">
        <f t="shared" si="5735"/>
        <v>#N/A</v>
      </c>
      <c r="Z782" s="61" t="e">
        <f t="shared" si="5736"/>
        <v>#N/A</v>
      </c>
      <c r="AA782" s="61" t="e">
        <f t="shared" si="5737"/>
        <v>#N/A</v>
      </c>
      <c r="AB782" s="61" t="e">
        <f t="shared" si="5738"/>
        <v>#N/A</v>
      </c>
      <c r="AC782" s="61">
        <f t="shared" si="5739"/>
        <v>2373</v>
      </c>
      <c r="AD782" s="61">
        <f t="shared" si="5740"/>
        <v>2373</v>
      </c>
      <c r="AE782" s="61" t="e">
        <f t="shared" si="5741"/>
        <v>#N/A</v>
      </c>
      <c r="AF782" s="61" t="e">
        <f t="shared" si="5742"/>
        <v>#N/A</v>
      </c>
      <c r="AG782" s="61" t="e">
        <f t="shared" si="5743"/>
        <v>#N/A</v>
      </c>
      <c r="AH782" s="61" t="e">
        <f t="shared" si="5744"/>
        <v>#N/A</v>
      </c>
      <c r="AI782" s="61" t="e">
        <f t="shared" si="5745"/>
        <v>#N/A</v>
      </c>
      <c r="AJ782" s="61" t="e">
        <f t="shared" ref="AJ782" si="5847">AI782+COUNTIF($L:$L,AI$2&amp;$P782)-1</f>
        <v>#N/A</v>
      </c>
      <c r="AK782" s="61" t="e">
        <f t="shared" si="5747"/>
        <v>#N/A</v>
      </c>
      <c r="AL782" s="61" t="e">
        <f t="shared" ref="AL782" si="5848">AK782+COUNTIF($L:$L,AK$2&amp;$P782)-1</f>
        <v>#N/A</v>
      </c>
      <c r="AM782" s="61" t="e">
        <f t="shared" si="5749"/>
        <v>#N/A</v>
      </c>
      <c r="AN782" s="61" t="e">
        <f t="shared" ref="AN782" si="5849">AM782+COUNTIF($L:$L,AM$2&amp;$P782)-1</f>
        <v>#N/A</v>
      </c>
      <c r="AO782" s="61" t="e">
        <f t="shared" si="5751"/>
        <v>#N/A</v>
      </c>
      <c r="AP782" s="61" t="e">
        <f t="shared" ref="AP782" si="5850">AO782+COUNTIF($L:$L,AO$2&amp;$P782)-1</f>
        <v>#N/A</v>
      </c>
      <c r="AQ782" s="61" t="e">
        <f t="shared" si="5753"/>
        <v>#N/A</v>
      </c>
      <c r="AR782" s="61" t="e">
        <f t="shared" ref="AR782" si="5851">AQ782+COUNTIF($L:$L,AQ$2&amp;$P782)-1</f>
        <v>#N/A</v>
      </c>
      <c r="AS782" s="61" t="e">
        <f t="shared" si="5755"/>
        <v>#N/A</v>
      </c>
      <c r="AT782" s="61" t="e">
        <f t="shared" ref="AT782" si="5852">AS782+COUNTIF($L:$L,AS$2&amp;$P782)-1</f>
        <v>#N/A</v>
      </c>
      <c r="AU782" s="61" t="e">
        <f t="shared" si="5757"/>
        <v>#N/A</v>
      </c>
      <c r="AV782" s="61" t="e">
        <f t="shared" si="5758"/>
        <v>#N/A</v>
      </c>
      <c r="AW782" s="61" t="e">
        <f t="shared" si="5759"/>
        <v>#N/A</v>
      </c>
      <c r="AX782" s="61" t="e">
        <f t="shared" si="5760"/>
        <v>#N/A</v>
      </c>
      <c r="AY782" s="61" t="e">
        <f t="shared" si="5761"/>
        <v>#N/A</v>
      </c>
      <c r="AZ782" s="62" t="e">
        <f t="shared" si="5762"/>
        <v>#N/A</v>
      </c>
      <c r="BB782" s="69" t="s">
        <v>887</v>
      </c>
      <c r="BC782" s="70" t="e">
        <f t="shared" si="5763"/>
        <v>#N/A</v>
      </c>
      <c r="BD782" s="70" t="e">
        <f t="shared" si="5764"/>
        <v>#N/A</v>
      </c>
      <c r="BE782" s="70" t="e">
        <f t="shared" si="5765"/>
        <v>#N/A</v>
      </c>
      <c r="BF782" s="70" t="e">
        <f t="shared" si="5766"/>
        <v>#N/A</v>
      </c>
      <c r="BG782" s="70" t="e">
        <f t="shared" si="5767"/>
        <v>#N/A</v>
      </c>
      <c r="BH782" s="70" t="e">
        <f t="shared" si="5768"/>
        <v>#N/A</v>
      </c>
      <c r="BI782" s="70" t="e">
        <f t="shared" si="5769"/>
        <v>#N/A</v>
      </c>
      <c r="BJ782" s="70" t="e">
        <f t="shared" si="5770"/>
        <v>#N/A</v>
      </c>
      <c r="BK782" s="70" t="e">
        <f t="shared" si="5771"/>
        <v>#N/A</v>
      </c>
      <c r="BL782" s="70" t="e">
        <f t="shared" si="5772"/>
        <v>#N/A</v>
      </c>
      <c r="BM782" s="70" t="e">
        <f t="shared" si="5773"/>
        <v>#N/A</v>
      </c>
      <c r="BN782" s="70" t="e">
        <f t="shared" si="5774"/>
        <v>#N/A</v>
      </c>
      <c r="BO782" s="70">
        <f t="shared" si="5775"/>
        <v>2966</v>
      </c>
      <c r="BP782" s="70">
        <f t="shared" si="5776"/>
        <v>2966</v>
      </c>
      <c r="BQ782" s="70" t="e">
        <f t="shared" si="5777"/>
        <v>#N/A</v>
      </c>
      <c r="BR782" s="70" t="e">
        <f t="shared" si="5778"/>
        <v>#N/A</v>
      </c>
      <c r="BS782" s="70" t="e">
        <f t="shared" si="5779"/>
        <v>#N/A</v>
      </c>
      <c r="BT782" s="70" t="e">
        <f t="shared" si="5780"/>
        <v>#N/A</v>
      </c>
      <c r="BU782" s="70" t="e">
        <f t="shared" si="5781"/>
        <v>#N/A</v>
      </c>
      <c r="BV782" s="70" t="e">
        <f t="shared" si="5782"/>
        <v>#N/A</v>
      </c>
      <c r="BW782" s="70" t="e">
        <f t="shared" si="5783"/>
        <v>#N/A</v>
      </c>
      <c r="BX782" s="70" t="e">
        <f t="shared" si="5784"/>
        <v>#N/A</v>
      </c>
      <c r="BY782" s="70" t="e">
        <f t="shared" si="5785"/>
        <v>#N/A</v>
      </c>
      <c r="BZ782" s="70" t="e">
        <f t="shared" si="5786"/>
        <v>#N/A</v>
      </c>
      <c r="CA782" s="70" t="e">
        <f t="shared" si="5787"/>
        <v>#N/A</v>
      </c>
      <c r="CB782" s="70" t="e">
        <f t="shared" si="5788"/>
        <v>#N/A</v>
      </c>
      <c r="CC782" s="70" t="e">
        <f t="shared" si="5789"/>
        <v>#N/A</v>
      </c>
      <c r="CD782" s="70" t="e">
        <f t="shared" si="5790"/>
        <v>#N/A</v>
      </c>
      <c r="CE782" s="70" t="e">
        <f t="shared" si="5791"/>
        <v>#N/A</v>
      </c>
      <c r="CF782" s="70" t="e">
        <f t="shared" si="5792"/>
        <v>#N/A</v>
      </c>
      <c r="CG782" s="70" t="e">
        <f t="shared" si="5793"/>
        <v>#N/A</v>
      </c>
      <c r="CH782" s="70" t="e">
        <f t="shared" si="5794"/>
        <v>#N/A</v>
      </c>
      <c r="CI782" s="70" t="e">
        <f t="shared" si="5795"/>
        <v>#N/A</v>
      </c>
      <c r="CJ782" s="70" t="e">
        <f t="shared" si="5796"/>
        <v>#N/A</v>
      </c>
      <c r="CK782" s="70" t="e">
        <f t="shared" si="5797"/>
        <v>#N/A</v>
      </c>
      <c r="CL782" s="71" t="e">
        <f t="shared" si="5798"/>
        <v>#N/A</v>
      </c>
    </row>
    <row r="783" spans="2:90" hidden="1" x14ac:dyDescent="0.4">
      <c r="B783" t="str">
        <f t="shared" si="5719"/>
        <v>2016(株)アメニティ電力</v>
      </c>
      <c r="C783" t="str">
        <f t="shared" si="5720"/>
        <v>2016(株)アメニティ電力</v>
      </c>
      <c r="D783">
        <v>2016</v>
      </c>
      <c r="E783">
        <v>2017</v>
      </c>
      <c r="G783" s="36" t="s">
        <v>417</v>
      </c>
      <c r="H783">
        <v>6.3299999999999999E-4</v>
      </c>
      <c r="J783">
        <v>4.9600000000000002E-4</v>
      </c>
      <c r="L783" s="57" t="s">
        <v>2484</v>
      </c>
      <c r="M783" s="58">
        <v>2016</v>
      </c>
      <c r="N783" s="59" t="s">
        <v>497</v>
      </c>
      <c r="P783" s="57" t="s">
        <v>888</v>
      </c>
      <c r="Q783" s="58" t="e">
        <f t="shared" si="5727"/>
        <v>#N/A</v>
      </c>
      <c r="R783" s="58" t="e">
        <f t="shared" si="5728"/>
        <v>#N/A</v>
      </c>
      <c r="S783" s="58" t="e">
        <f t="shared" si="5729"/>
        <v>#N/A</v>
      </c>
      <c r="T783" s="58" t="e">
        <f t="shared" si="5730"/>
        <v>#N/A</v>
      </c>
      <c r="U783" s="58" t="e">
        <f t="shared" si="5731"/>
        <v>#N/A</v>
      </c>
      <c r="V783" s="58" t="e">
        <f t="shared" si="5732"/>
        <v>#N/A</v>
      </c>
      <c r="W783" s="58" t="e">
        <f t="shared" si="5733"/>
        <v>#N/A</v>
      </c>
      <c r="X783" s="58" t="e">
        <f t="shared" si="5734"/>
        <v>#N/A</v>
      </c>
      <c r="Y783" s="58" t="e">
        <f t="shared" si="5735"/>
        <v>#N/A</v>
      </c>
      <c r="Z783" s="58" t="e">
        <f t="shared" si="5736"/>
        <v>#N/A</v>
      </c>
      <c r="AA783" s="58" t="e">
        <f t="shared" si="5737"/>
        <v>#N/A</v>
      </c>
      <c r="AB783" s="58" t="e">
        <f t="shared" si="5738"/>
        <v>#N/A</v>
      </c>
      <c r="AC783" s="58">
        <f t="shared" si="5739"/>
        <v>2374</v>
      </c>
      <c r="AD783" s="58">
        <f t="shared" si="5740"/>
        <v>2374</v>
      </c>
      <c r="AE783" s="58">
        <f t="shared" si="5741"/>
        <v>2922</v>
      </c>
      <c r="AF783" s="58">
        <f t="shared" si="5742"/>
        <v>2922</v>
      </c>
      <c r="AG783" s="58" t="e">
        <f t="shared" si="5743"/>
        <v>#N/A</v>
      </c>
      <c r="AH783" s="58" t="e">
        <f t="shared" si="5744"/>
        <v>#N/A</v>
      </c>
      <c r="AI783" s="58" t="e">
        <f t="shared" si="5745"/>
        <v>#N/A</v>
      </c>
      <c r="AJ783" s="58" t="e">
        <f t="shared" ref="AJ783" si="5853">AI783+COUNTIF($L:$L,AI$2&amp;$P783)-1</f>
        <v>#N/A</v>
      </c>
      <c r="AK783" s="58" t="e">
        <f t="shared" si="5747"/>
        <v>#N/A</v>
      </c>
      <c r="AL783" s="58" t="e">
        <f t="shared" ref="AL783" si="5854">AK783+COUNTIF($L:$L,AK$2&amp;$P783)-1</f>
        <v>#N/A</v>
      </c>
      <c r="AM783" s="58" t="e">
        <f t="shared" si="5749"/>
        <v>#N/A</v>
      </c>
      <c r="AN783" s="58" t="e">
        <f t="shared" ref="AN783" si="5855">AM783+COUNTIF($L:$L,AM$2&amp;$P783)-1</f>
        <v>#N/A</v>
      </c>
      <c r="AO783" s="58" t="e">
        <f t="shared" si="5751"/>
        <v>#N/A</v>
      </c>
      <c r="AP783" s="58" t="e">
        <f t="shared" ref="AP783" si="5856">AO783+COUNTIF($L:$L,AO$2&amp;$P783)-1</f>
        <v>#N/A</v>
      </c>
      <c r="AQ783" s="58" t="e">
        <f t="shared" si="5753"/>
        <v>#N/A</v>
      </c>
      <c r="AR783" s="58" t="e">
        <f t="shared" ref="AR783" si="5857">AQ783+COUNTIF($L:$L,AQ$2&amp;$P783)-1</f>
        <v>#N/A</v>
      </c>
      <c r="AS783" s="58" t="e">
        <f t="shared" si="5755"/>
        <v>#N/A</v>
      </c>
      <c r="AT783" s="58" t="e">
        <f t="shared" ref="AT783" si="5858">AS783+COUNTIF($L:$L,AS$2&amp;$P783)-1</f>
        <v>#N/A</v>
      </c>
      <c r="AU783" s="58" t="e">
        <f t="shared" si="5757"/>
        <v>#N/A</v>
      </c>
      <c r="AV783" s="58" t="e">
        <f t="shared" si="5758"/>
        <v>#N/A</v>
      </c>
      <c r="AW783" s="58" t="e">
        <f t="shared" si="5759"/>
        <v>#N/A</v>
      </c>
      <c r="AX783" s="58" t="e">
        <f t="shared" si="5760"/>
        <v>#N/A</v>
      </c>
      <c r="AY783" s="58" t="e">
        <f t="shared" si="5761"/>
        <v>#N/A</v>
      </c>
      <c r="AZ783" s="59" t="e">
        <f t="shared" si="5762"/>
        <v>#N/A</v>
      </c>
      <c r="BB783" s="66" t="s">
        <v>888</v>
      </c>
      <c r="BC783" s="67" t="e">
        <f t="shared" si="5763"/>
        <v>#N/A</v>
      </c>
      <c r="BD783" s="67" t="e">
        <f t="shared" si="5764"/>
        <v>#N/A</v>
      </c>
      <c r="BE783" s="67" t="e">
        <f t="shared" si="5765"/>
        <v>#N/A</v>
      </c>
      <c r="BF783" s="67" t="e">
        <f t="shared" si="5766"/>
        <v>#N/A</v>
      </c>
      <c r="BG783" s="67" t="e">
        <f t="shared" si="5767"/>
        <v>#N/A</v>
      </c>
      <c r="BH783" s="67" t="e">
        <f t="shared" si="5768"/>
        <v>#N/A</v>
      </c>
      <c r="BI783" s="67" t="e">
        <f t="shared" si="5769"/>
        <v>#N/A</v>
      </c>
      <c r="BJ783" s="67" t="e">
        <f t="shared" si="5770"/>
        <v>#N/A</v>
      </c>
      <c r="BK783" s="67" t="e">
        <f t="shared" si="5771"/>
        <v>#N/A</v>
      </c>
      <c r="BL783" s="67" t="e">
        <f t="shared" si="5772"/>
        <v>#N/A</v>
      </c>
      <c r="BM783" s="67" t="e">
        <f t="shared" si="5773"/>
        <v>#N/A</v>
      </c>
      <c r="BN783" s="67" t="e">
        <f t="shared" si="5774"/>
        <v>#N/A</v>
      </c>
      <c r="BO783" s="67">
        <f t="shared" si="5775"/>
        <v>2967</v>
      </c>
      <c r="BP783" s="67">
        <f t="shared" si="5776"/>
        <v>2968</v>
      </c>
      <c r="BQ783" s="67">
        <f t="shared" si="5777"/>
        <v>4010</v>
      </c>
      <c r="BR783" s="67">
        <f t="shared" si="5778"/>
        <v>4012</v>
      </c>
      <c r="BS783" s="67" t="e">
        <f t="shared" si="5779"/>
        <v>#N/A</v>
      </c>
      <c r="BT783" s="67" t="e">
        <f t="shared" si="5780"/>
        <v>#N/A</v>
      </c>
      <c r="BU783" s="67" t="e">
        <f t="shared" si="5781"/>
        <v>#N/A</v>
      </c>
      <c r="BV783" s="67" t="e">
        <f t="shared" si="5782"/>
        <v>#N/A</v>
      </c>
      <c r="BW783" s="67" t="e">
        <f t="shared" si="5783"/>
        <v>#N/A</v>
      </c>
      <c r="BX783" s="67" t="e">
        <f t="shared" si="5784"/>
        <v>#N/A</v>
      </c>
      <c r="BY783" s="67" t="e">
        <f t="shared" si="5785"/>
        <v>#N/A</v>
      </c>
      <c r="BZ783" s="67" t="e">
        <f t="shared" si="5786"/>
        <v>#N/A</v>
      </c>
      <c r="CA783" s="67" t="e">
        <f t="shared" si="5787"/>
        <v>#N/A</v>
      </c>
      <c r="CB783" s="67" t="e">
        <f t="shared" si="5788"/>
        <v>#N/A</v>
      </c>
      <c r="CC783" s="67" t="e">
        <f t="shared" si="5789"/>
        <v>#N/A</v>
      </c>
      <c r="CD783" s="67" t="e">
        <f t="shared" si="5790"/>
        <v>#N/A</v>
      </c>
      <c r="CE783" s="67" t="e">
        <f t="shared" si="5791"/>
        <v>#N/A</v>
      </c>
      <c r="CF783" s="67" t="e">
        <f t="shared" si="5792"/>
        <v>#N/A</v>
      </c>
      <c r="CG783" s="67" t="e">
        <f t="shared" si="5793"/>
        <v>#N/A</v>
      </c>
      <c r="CH783" s="67" t="e">
        <f t="shared" si="5794"/>
        <v>#N/A</v>
      </c>
      <c r="CI783" s="67" t="e">
        <f t="shared" si="5795"/>
        <v>#N/A</v>
      </c>
      <c r="CJ783" s="67" t="e">
        <f t="shared" si="5796"/>
        <v>#N/A</v>
      </c>
      <c r="CK783" s="67" t="e">
        <f t="shared" si="5797"/>
        <v>#N/A</v>
      </c>
      <c r="CL783" s="68" t="e">
        <f t="shared" si="5798"/>
        <v>#N/A</v>
      </c>
    </row>
    <row r="784" spans="2:90" hidden="1" x14ac:dyDescent="0.4">
      <c r="B784" t="str">
        <f t="shared" si="5719"/>
        <v>2016新電力フロンティア(株)</v>
      </c>
      <c r="C784" t="str">
        <f t="shared" si="5720"/>
        <v>2016新電力フロンティア(株)</v>
      </c>
      <c r="D784">
        <v>2016</v>
      </c>
      <c r="E784">
        <v>2017</v>
      </c>
      <c r="G784" s="36" t="s">
        <v>418</v>
      </c>
      <c r="H784">
        <v>6.2600000000000004E-4</v>
      </c>
      <c r="J784">
        <v>5.9699999999999998E-4</v>
      </c>
      <c r="L784" s="60" t="s">
        <v>2485</v>
      </c>
      <c r="M784" s="61">
        <v>2016</v>
      </c>
      <c r="N784" s="62" t="s">
        <v>446</v>
      </c>
      <c r="P784" s="60" t="s">
        <v>889</v>
      </c>
      <c r="Q784" s="61" t="e">
        <f t="shared" si="5727"/>
        <v>#N/A</v>
      </c>
      <c r="R784" s="61" t="e">
        <f t="shared" si="5728"/>
        <v>#N/A</v>
      </c>
      <c r="S784" s="61" t="e">
        <f t="shared" si="5729"/>
        <v>#N/A</v>
      </c>
      <c r="T784" s="61" t="e">
        <f t="shared" si="5730"/>
        <v>#N/A</v>
      </c>
      <c r="U784" s="61" t="e">
        <f t="shared" si="5731"/>
        <v>#N/A</v>
      </c>
      <c r="V784" s="61" t="e">
        <f t="shared" si="5732"/>
        <v>#N/A</v>
      </c>
      <c r="W784" s="61" t="e">
        <f t="shared" si="5733"/>
        <v>#N/A</v>
      </c>
      <c r="X784" s="61" t="e">
        <f t="shared" si="5734"/>
        <v>#N/A</v>
      </c>
      <c r="Y784" s="61" t="e">
        <f t="shared" si="5735"/>
        <v>#N/A</v>
      </c>
      <c r="Z784" s="61" t="e">
        <f t="shared" si="5736"/>
        <v>#N/A</v>
      </c>
      <c r="AA784" s="61" t="e">
        <f t="shared" si="5737"/>
        <v>#N/A</v>
      </c>
      <c r="AB784" s="61" t="e">
        <f t="shared" si="5738"/>
        <v>#N/A</v>
      </c>
      <c r="AC784" s="61">
        <f t="shared" si="5739"/>
        <v>2375</v>
      </c>
      <c r="AD784" s="61">
        <f t="shared" si="5740"/>
        <v>2375</v>
      </c>
      <c r="AE784" s="61" t="e">
        <f t="shared" si="5741"/>
        <v>#N/A</v>
      </c>
      <c r="AF784" s="61" t="e">
        <f t="shared" si="5742"/>
        <v>#N/A</v>
      </c>
      <c r="AG784" s="61" t="e">
        <f t="shared" si="5743"/>
        <v>#N/A</v>
      </c>
      <c r="AH784" s="61" t="e">
        <f t="shared" si="5744"/>
        <v>#N/A</v>
      </c>
      <c r="AI784" s="61" t="e">
        <f t="shared" si="5745"/>
        <v>#N/A</v>
      </c>
      <c r="AJ784" s="61" t="e">
        <f t="shared" ref="AJ784" si="5859">AI784+COUNTIF($L:$L,AI$2&amp;$P784)-1</f>
        <v>#N/A</v>
      </c>
      <c r="AK784" s="61" t="e">
        <f t="shared" si="5747"/>
        <v>#N/A</v>
      </c>
      <c r="AL784" s="61" t="e">
        <f t="shared" ref="AL784" si="5860">AK784+COUNTIF($L:$L,AK$2&amp;$P784)-1</f>
        <v>#N/A</v>
      </c>
      <c r="AM784" s="61" t="e">
        <f t="shared" si="5749"/>
        <v>#N/A</v>
      </c>
      <c r="AN784" s="61" t="e">
        <f t="shared" ref="AN784" si="5861">AM784+COUNTIF($L:$L,AM$2&amp;$P784)-1</f>
        <v>#N/A</v>
      </c>
      <c r="AO784" s="61" t="e">
        <f t="shared" si="5751"/>
        <v>#N/A</v>
      </c>
      <c r="AP784" s="61" t="e">
        <f t="shared" ref="AP784" si="5862">AO784+COUNTIF($L:$L,AO$2&amp;$P784)-1</f>
        <v>#N/A</v>
      </c>
      <c r="AQ784" s="61" t="e">
        <f t="shared" si="5753"/>
        <v>#N/A</v>
      </c>
      <c r="AR784" s="61" t="e">
        <f t="shared" ref="AR784" si="5863">AQ784+COUNTIF($L:$L,AQ$2&amp;$P784)-1</f>
        <v>#N/A</v>
      </c>
      <c r="AS784" s="61" t="e">
        <f t="shared" si="5755"/>
        <v>#N/A</v>
      </c>
      <c r="AT784" s="61" t="e">
        <f t="shared" ref="AT784" si="5864">AS784+COUNTIF($L:$L,AS$2&amp;$P784)-1</f>
        <v>#N/A</v>
      </c>
      <c r="AU784" s="61" t="e">
        <f t="shared" si="5757"/>
        <v>#N/A</v>
      </c>
      <c r="AV784" s="61" t="e">
        <f t="shared" si="5758"/>
        <v>#N/A</v>
      </c>
      <c r="AW784" s="61" t="e">
        <f t="shared" si="5759"/>
        <v>#N/A</v>
      </c>
      <c r="AX784" s="61" t="e">
        <f t="shared" si="5760"/>
        <v>#N/A</v>
      </c>
      <c r="AY784" s="61" t="e">
        <f t="shared" si="5761"/>
        <v>#N/A</v>
      </c>
      <c r="AZ784" s="62" t="e">
        <f t="shared" si="5762"/>
        <v>#N/A</v>
      </c>
      <c r="BB784" s="69" t="s">
        <v>889</v>
      </c>
      <c r="BC784" s="70" t="e">
        <f t="shared" si="5763"/>
        <v>#N/A</v>
      </c>
      <c r="BD784" s="70" t="e">
        <f t="shared" si="5764"/>
        <v>#N/A</v>
      </c>
      <c r="BE784" s="70" t="e">
        <f t="shared" si="5765"/>
        <v>#N/A</v>
      </c>
      <c r="BF784" s="70" t="e">
        <f t="shared" si="5766"/>
        <v>#N/A</v>
      </c>
      <c r="BG784" s="70" t="e">
        <f t="shared" si="5767"/>
        <v>#N/A</v>
      </c>
      <c r="BH784" s="70" t="e">
        <f t="shared" si="5768"/>
        <v>#N/A</v>
      </c>
      <c r="BI784" s="70" t="e">
        <f t="shared" si="5769"/>
        <v>#N/A</v>
      </c>
      <c r="BJ784" s="70" t="e">
        <f t="shared" si="5770"/>
        <v>#N/A</v>
      </c>
      <c r="BK784" s="70" t="e">
        <f t="shared" si="5771"/>
        <v>#N/A</v>
      </c>
      <c r="BL784" s="70" t="e">
        <f t="shared" si="5772"/>
        <v>#N/A</v>
      </c>
      <c r="BM784" s="70" t="e">
        <f t="shared" si="5773"/>
        <v>#N/A</v>
      </c>
      <c r="BN784" s="70" t="e">
        <f t="shared" si="5774"/>
        <v>#N/A</v>
      </c>
      <c r="BO784" s="70">
        <f t="shared" si="5775"/>
        <v>2969</v>
      </c>
      <c r="BP784" s="70">
        <f t="shared" si="5776"/>
        <v>2969</v>
      </c>
      <c r="BQ784" s="70" t="e">
        <f t="shared" si="5777"/>
        <v>#N/A</v>
      </c>
      <c r="BR784" s="70" t="e">
        <f t="shared" si="5778"/>
        <v>#N/A</v>
      </c>
      <c r="BS784" s="70" t="e">
        <f t="shared" si="5779"/>
        <v>#N/A</v>
      </c>
      <c r="BT784" s="70" t="e">
        <f t="shared" si="5780"/>
        <v>#N/A</v>
      </c>
      <c r="BU784" s="70" t="e">
        <f t="shared" si="5781"/>
        <v>#N/A</v>
      </c>
      <c r="BV784" s="70" t="e">
        <f t="shared" si="5782"/>
        <v>#N/A</v>
      </c>
      <c r="BW784" s="70" t="e">
        <f t="shared" si="5783"/>
        <v>#N/A</v>
      </c>
      <c r="BX784" s="70" t="e">
        <f t="shared" si="5784"/>
        <v>#N/A</v>
      </c>
      <c r="BY784" s="70" t="e">
        <f t="shared" si="5785"/>
        <v>#N/A</v>
      </c>
      <c r="BZ784" s="70" t="e">
        <f t="shared" si="5786"/>
        <v>#N/A</v>
      </c>
      <c r="CA784" s="70" t="e">
        <f t="shared" si="5787"/>
        <v>#N/A</v>
      </c>
      <c r="CB784" s="70" t="e">
        <f t="shared" si="5788"/>
        <v>#N/A</v>
      </c>
      <c r="CC784" s="70" t="e">
        <f t="shared" si="5789"/>
        <v>#N/A</v>
      </c>
      <c r="CD784" s="70" t="e">
        <f t="shared" si="5790"/>
        <v>#N/A</v>
      </c>
      <c r="CE784" s="70" t="e">
        <f t="shared" si="5791"/>
        <v>#N/A</v>
      </c>
      <c r="CF784" s="70" t="e">
        <f t="shared" si="5792"/>
        <v>#N/A</v>
      </c>
      <c r="CG784" s="70" t="e">
        <f t="shared" si="5793"/>
        <v>#N/A</v>
      </c>
      <c r="CH784" s="70" t="e">
        <f t="shared" si="5794"/>
        <v>#N/A</v>
      </c>
      <c r="CI784" s="70" t="e">
        <f t="shared" si="5795"/>
        <v>#N/A</v>
      </c>
      <c r="CJ784" s="70" t="e">
        <f t="shared" si="5796"/>
        <v>#N/A</v>
      </c>
      <c r="CK784" s="70" t="e">
        <f t="shared" si="5797"/>
        <v>#N/A</v>
      </c>
      <c r="CL784" s="71" t="e">
        <f t="shared" si="5798"/>
        <v>#N/A</v>
      </c>
    </row>
    <row r="785" spans="2:90" hidden="1" x14ac:dyDescent="0.4">
      <c r="B785" t="str">
        <f t="shared" si="5719"/>
        <v>2016ふくのしま電力(株)</v>
      </c>
      <c r="C785" t="str">
        <f t="shared" si="5720"/>
        <v>2016ふくのしま電力(株)</v>
      </c>
      <c r="D785">
        <v>2016</v>
      </c>
      <c r="E785">
        <v>2017</v>
      </c>
      <c r="G785" s="36" t="s">
        <v>419</v>
      </c>
      <c r="H785">
        <v>5.5599999999999996E-4</v>
      </c>
      <c r="J785">
        <v>5.8999999999999992E-4</v>
      </c>
      <c r="L785" s="57" t="s">
        <v>2486</v>
      </c>
      <c r="M785" s="58">
        <v>2016</v>
      </c>
      <c r="N785" s="59" t="s">
        <v>498</v>
      </c>
      <c r="P785" s="57" t="s">
        <v>890</v>
      </c>
      <c r="Q785" s="58" t="e">
        <f t="shared" si="5727"/>
        <v>#N/A</v>
      </c>
      <c r="R785" s="58" t="e">
        <f t="shared" si="5728"/>
        <v>#N/A</v>
      </c>
      <c r="S785" s="58" t="e">
        <f t="shared" si="5729"/>
        <v>#N/A</v>
      </c>
      <c r="T785" s="58" t="e">
        <f t="shared" si="5730"/>
        <v>#N/A</v>
      </c>
      <c r="U785" s="58" t="e">
        <f t="shared" si="5731"/>
        <v>#N/A</v>
      </c>
      <c r="V785" s="58" t="e">
        <f t="shared" si="5732"/>
        <v>#N/A</v>
      </c>
      <c r="W785" s="58" t="e">
        <f t="shared" si="5733"/>
        <v>#N/A</v>
      </c>
      <c r="X785" s="58" t="e">
        <f t="shared" si="5734"/>
        <v>#N/A</v>
      </c>
      <c r="Y785" s="58" t="e">
        <f t="shared" si="5735"/>
        <v>#N/A</v>
      </c>
      <c r="Z785" s="58" t="e">
        <f t="shared" si="5736"/>
        <v>#N/A</v>
      </c>
      <c r="AA785" s="58" t="e">
        <f t="shared" si="5737"/>
        <v>#N/A</v>
      </c>
      <c r="AB785" s="58" t="e">
        <f t="shared" si="5738"/>
        <v>#N/A</v>
      </c>
      <c r="AC785" s="58">
        <f t="shared" si="5739"/>
        <v>2376</v>
      </c>
      <c r="AD785" s="58">
        <f t="shared" si="5740"/>
        <v>2376</v>
      </c>
      <c r="AE785" s="58">
        <f t="shared" si="5741"/>
        <v>2925</v>
      </c>
      <c r="AF785" s="58">
        <f t="shared" si="5742"/>
        <v>2925</v>
      </c>
      <c r="AG785" s="58" t="e">
        <f t="shared" si="5743"/>
        <v>#N/A</v>
      </c>
      <c r="AH785" s="58" t="e">
        <f t="shared" si="5744"/>
        <v>#N/A</v>
      </c>
      <c r="AI785" s="58" t="e">
        <f t="shared" si="5745"/>
        <v>#N/A</v>
      </c>
      <c r="AJ785" s="58" t="e">
        <f t="shared" ref="AJ785" si="5865">AI785+COUNTIF($L:$L,AI$2&amp;$P785)-1</f>
        <v>#N/A</v>
      </c>
      <c r="AK785" s="58" t="e">
        <f t="shared" si="5747"/>
        <v>#N/A</v>
      </c>
      <c r="AL785" s="58" t="e">
        <f t="shared" ref="AL785" si="5866">AK785+COUNTIF($L:$L,AK$2&amp;$P785)-1</f>
        <v>#N/A</v>
      </c>
      <c r="AM785" s="58" t="e">
        <f t="shared" si="5749"/>
        <v>#N/A</v>
      </c>
      <c r="AN785" s="58" t="e">
        <f t="shared" ref="AN785" si="5867">AM785+COUNTIF($L:$L,AM$2&amp;$P785)-1</f>
        <v>#N/A</v>
      </c>
      <c r="AO785" s="58" t="e">
        <f t="shared" si="5751"/>
        <v>#N/A</v>
      </c>
      <c r="AP785" s="58" t="e">
        <f t="shared" ref="AP785" si="5868">AO785+COUNTIF($L:$L,AO$2&amp;$P785)-1</f>
        <v>#N/A</v>
      </c>
      <c r="AQ785" s="58" t="e">
        <f t="shared" si="5753"/>
        <v>#N/A</v>
      </c>
      <c r="AR785" s="58" t="e">
        <f t="shared" ref="AR785" si="5869">AQ785+COUNTIF($L:$L,AQ$2&amp;$P785)-1</f>
        <v>#N/A</v>
      </c>
      <c r="AS785" s="58" t="e">
        <f t="shared" si="5755"/>
        <v>#N/A</v>
      </c>
      <c r="AT785" s="58" t="e">
        <f t="shared" ref="AT785" si="5870">AS785+COUNTIF($L:$L,AS$2&amp;$P785)-1</f>
        <v>#N/A</v>
      </c>
      <c r="AU785" s="58" t="e">
        <f t="shared" si="5757"/>
        <v>#N/A</v>
      </c>
      <c r="AV785" s="58" t="e">
        <f t="shared" si="5758"/>
        <v>#N/A</v>
      </c>
      <c r="AW785" s="58" t="e">
        <f t="shared" si="5759"/>
        <v>#N/A</v>
      </c>
      <c r="AX785" s="58" t="e">
        <f t="shared" si="5760"/>
        <v>#N/A</v>
      </c>
      <c r="AY785" s="58" t="e">
        <f t="shared" si="5761"/>
        <v>#N/A</v>
      </c>
      <c r="AZ785" s="59" t="e">
        <f t="shared" si="5762"/>
        <v>#N/A</v>
      </c>
      <c r="BB785" s="66" t="s">
        <v>890</v>
      </c>
      <c r="BC785" s="67" t="e">
        <f t="shared" si="5763"/>
        <v>#N/A</v>
      </c>
      <c r="BD785" s="67" t="e">
        <f t="shared" si="5764"/>
        <v>#N/A</v>
      </c>
      <c r="BE785" s="67" t="e">
        <f t="shared" si="5765"/>
        <v>#N/A</v>
      </c>
      <c r="BF785" s="67" t="e">
        <f t="shared" si="5766"/>
        <v>#N/A</v>
      </c>
      <c r="BG785" s="67" t="e">
        <f t="shared" si="5767"/>
        <v>#N/A</v>
      </c>
      <c r="BH785" s="67" t="e">
        <f t="shared" si="5768"/>
        <v>#N/A</v>
      </c>
      <c r="BI785" s="67" t="e">
        <f t="shared" si="5769"/>
        <v>#N/A</v>
      </c>
      <c r="BJ785" s="67" t="e">
        <f t="shared" si="5770"/>
        <v>#N/A</v>
      </c>
      <c r="BK785" s="67" t="e">
        <f t="shared" si="5771"/>
        <v>#N/A</v>
      </c>
      <c r="BL785" s="67" t="e">
        <f t="shared" si="5772"/>
        <v>#N/A</v>
      </c>
      <c r="BM785" s="67" t="e">
        <f t="shared" si="5773"/>
        <v>#N/A</v>
      </c>
      <c r="BN785" s="67" t="e">
        <f t="shared" si="5774"/>
        <v>#N/A</v>
      </c>
      <c r="BO785" s="67">
        <f t="shared" si="5775"/>
        <v>2970</v>
      </c>
      <c r="BP785" s="67">
        <f t="shared" si="5776"/>
        <v>2970</v>
      </c>
      <c r="BQ785" s="67">
        <f t="shared" si="5777"/>
        <v>4015</v>
      </c>
      <c r="BR785" s="67">
        <f t="shared" si="5778"/>
        <v>4015</v>
      </c>
      <c r="BS785" s="67" t="e">
        <f t="shared" si="5779"/>
        <v>#N/A</v>
      </c>
      <c r="BT785" s="67" t="e">
        <f t="shared" si="5780"/>
        <v>#N/A</v>
      </c>
      <c r="BU785" s="67" t="e">
        <f t="shared" si="5781"/>
        <v>#N/A</v>
      </c>
      <c r="BV785" s="67" t="e">
        <f t="shared" si="5782"/>
        <v>#N/A</v>
      </c>
      <c r="BW785" s="67" t="e">
        <f t="shared" si="5783"/>
        <v>#N/A</v>
      </c>
      <c r="BX785" s="67" t="e">
        <f t="shared" si="5784"/>
        <v>#N/A</v>
      </c>
      <c r="BY785" s="67" t="e">
        <f t="shared" si="5785"/>
        <v>#N/A</v>
      </c>
      <c r="BZ785" s="67" t="e">
        <f t="shared" si="5786"/>
        <v>#N/A</v>
      </c>
      <c r="CA785" s="67" t="e">
        <f t="shared" si="5787"/>
        <v>#N/A</v>
      </c>
      <c r="CB785" s="67" t="e">
        <f t="shared" si="5788"/>
        <v>#N/A</v>
      </c>
      <c r="CC785" s="67" t="e">
        <f t="shared" si="5789"/>
        <v>#N/A</v>
      </c>
      <c r="CD785" s="67" t="e">
        <f t="shared" si="5790"/>
        <v>#N/A</v>
      </c>
      <c r="CE785" s="67" t="e">
        <f t="shared" si="5791"/>
        <v>#N/A</v>
      </c>
      <c r="CF785" s="67" t="e">
        <f t="shared" si="5792"/>
        <v>#N/A</v>
      </c>
      <c r="CG785" s="67" t="e">
        <f t="shared" si="5793"/>
        <v>#N/A</v>
      </c>
      <c r="CH785" s="67" t="e">
        <f t="shared" si="5794"/>
        <v>#N/A</v>
      </c>
      <c r="CI785" s="67" t="e">
        <f t="shared" si="5795"/>
        <v>#N/A</v>
      </c>
      <c r="CJ785" s="67" t="e">
        <f t="shared" si="5796"/>
        <v>#N/A</v>
      </c>
      <c r="CK785" s="67" t="e">
        <f t="shared" si="5797"/>
        <v>#N/A</v>
      </c>
      <c r="CL785" s="68" t="e">
        <f t="shared" si="5798"/>
        <v>#N/A</v>
      </c>
    </row>
    <row r="786" spans="2:90" hidden="1" x14ac:dyDescent="0.4">
      <c r="B786" t="str">
        <f t="shared" si="5719"/>
        <v>2016岡田建設(株)</v>
      </c>
      <c r="C786" t="str">
        <f t="shared" si="5720"/>
        <v>2016岡田建設(株)</v>
      </c>
      <c r="D786">
        <v>2016</v>
      </c>
      <c r="E786">
        <v>2017</v>
      </c>
      <c r="G786" s="36" t="s">
        <v>420</v>
      </c>
      <c r="H786">
        <v>5.9999999999999995E-4</v>
      </c>
      <c r="J786">
        <v>5.1999999999999995E-4</v>
      </c>
      <c r="L786" s="60" t="s">
        <v>2487</v>
      </c>
      <c r="M786" s="61">
        <v>2016</v>
      </c>
      <c r="N786" s="62" t="s">
        <v>448</v>
      </c>
      <c r="P786" s="60" t="s">
        <v>891</v>
      </c>
      <c r="Q786" s="61" t="e">
        <f t="shared" si="5727"/>
        <v>#N/A</v>
      </c>
      <c r="R786" s="61" t="e">
        <f t="shared" si="5728"/>
        <v>#N/A</v>
      </c>
      <c r="S786" s="61" t="e">
        <f t="shared" si="5729"/>
        <v>#N/A</v>
      </c>
      <c r="T786" s="61" t="e">
        <f t="shared" si="5730"/>
        <v>#N/A</v>
      </c>
      <c r="U786" s="61" t="e">
        <f t="shared" si="5731"/>
        <v>#N/A</v>
      </c>
      <c r="V786" s="61" t="e">
        <f t="shared" si="5732"/>
        <v>#N/A</v>
      </c>
      <c r="W786" s="61" t="e">
        <f t="shared" si="5733"/>
        <v>#N/A</v>
      </c>
      <c r="X786" s="61" t="e">
        <f t="shared" si="5734"/>
        <v>#N/A</v>
      </c>
      <c r="Y786" s="61" t="e">
        <f t="shared" si="5735"/>
        <v>#N/A</v>
      </c>
      <c r="Z786" s="61" t="e">
        <f t="shared" si="5736"/>
        <v>#N/A</v>
      </c>
      <c r="AA786" s="61" t="e">
        <f t="shared" si="5737"/>
        <v>#N/A</v>
      </c>
      <c r="AB786" s="61" t="e">
        <f t="shared" si="5738"/>
        <v>#N/A</v>
      </c>
      <c r="AC786" s="61">
        <f t="shared" si="5739"/>
        <v>2377</v>
      </c>
      <c r="AD786" s="61">
        <f t="shared" si="5740"/>
        <v>2377</v>
      </c>
      <c r="AE786" s="61">
        <f t="shared" si="5741"/>
        <v>2926</v>
      </c>
      <c r="AF786" s="61">
        <f t="shared" si="5742"/>
        <v>2926</v>
      </c>
      <c r="AG786" s="61" t="e">
        <f t="shared" si="5743"/>
        <v>#N/A</v>
      </c>
      <c r="AH786" s="61" t="e">
        <f t="shared" si="5744"/>
        <v>#N/A</v>
      </c>
      <c r="AI786" s="61" t="e">
        <f t="shared" si="5745"/>
        <v>#N/A</v>
      </c>
      <c r="AJ786" s="61" t="e">
        <f t="shared" ref="AJ786" si="5871">AI786+COUNTIF($L:$L,AI$2&amp;$P786)-1</f>
        <v>#N/A</v>
      </c>
      <c r="AK786" s="61" t="e">
        <f t="shared" si="5747"/>
        <v>#N/A</v>
      </c>
      <c r="AL786" s="61" t="e">
        <f t="shared" ref="AL786" si="5872">AK786+COUNTIF($L:$L,AK$2&amp;$P786)-1</f>
        <v>#N/A</v>
      </c>
      <c r="AM786" s="61" t="e">
        <f t="shared" si="5749"/>
        <v>#N/A</v>
      </c>
      <c r="AN786" s="61" t="e">
        <f t="shared" ref="AN786" si="5873">AM786+COUNTIF($L:$L,AM$2&amp;$P786)-1</f>
        <v>#N/A</v>
      </c>
      <c r="AO786" s="61" t="e">
        <f t="shared" si="5751"/>
        <v>#N/A</v>
      </c>
      <c r="AP786" s="61" t="e">
        <f t="shared" ref="AP786" si="5874">AO786+COUNTIF($L:$L,AO$2&amp;$P786)-1</f>
        <v>#N/A</v>
      </c>
      <c r="AQ786" s="61" t="e">
        <f t="shared" si="5753"/>
        <v>#N/A</v>
      </c>
      <c r="AR786" s="61" t="e">
        <f t="shared" ref="AR786" si="5875">AQ786+COUNTIF($L:$L,AQ$2&amp;$P786)-1</f>
        <v>#N/A</v>
      </c>
      <c r="AS786" s="61" t="e">
        <f t="shared" si="5755"/>
        <v>#N/A</v>
      </c>
      <c r="AT786" s="61" t="e">
        <f t="shared" ref="AT786" si="5876">AS786+COUNTIF($L:$L,AS$2&amp;$P786)-1</f>
        <v>#N/A</v>
      </c>
      <c r="AU786" s="61" t="e">
        <f t="shared" si="5757"/>
        <v>#N/A</v>
      </c>
      <c r="AV786" s="61" t="e">
        <f t="shared" si="5758"/>
        <v>#N/A</v>
      </c>
      <c r="AW786" s="61" t="e">
        <f t="shared" si="5759"/>
        <v>#N/A</v>
      </c>
      <c r="AX786" s="61" t="e">
        <f t="shared" si="5760"/>
        <v>#N/A</v>
      </c>
      <c r="AY786" s="61" t="e">
        <f t="shared" si="5761"/>
        <v>#N/A</v>
      </c>
      <c r="AZ786" s="62" t="e">
        <f t="shared" si="5762"/>
        <v>#N/A</v>
      </c>
      <c r="BB786" s="69" t="s">
        <v>891</v>
      </c>
      <c r="BC786" s="70" t="e">
        <f t="shared" si="5763"/>
        <v>#N/A</v>
      </c>
      <c r="BD786" s="70" t="e">
        <f t="shared" si="5764"/>
        <v>#N/A</v>
      </c>
      <c r="BE786" s="70" t="e">
        <f t="shared" si="5765"/>
        <v>#N/A</v>
      </c>
      <c r="BF786" s="70" t="e">
        <f t="shared" si="5766"/>
        <v>#N/A</v>
      </c>
      <c r="BG786" s="70" t="e">
        <f t="shared" si="5767"/>
        <v>#N/A</v>
      </c>
      <c r="BH786" s="70" t="e">
        <f t="shared" si="5768"/>
        <v>#N/A</v>
      </c>
      <c r="BI786" s="70" t="e">
        <f t="shared" si="5769"/>
        <v>#N/A</v>
      </c>
      <c r="BJ786" s="70" t="e">
        <f t="shared" si="5770"/>
        <v>#N/A</v>
      </c>
      <c r="BK786" s="70" t="e">
        <f t="shared" si="5771"/>
        <v>#N/A</v>
      </c>
      <c r="BL786" s="70" t="e">
        <f t="shared" si="5772"/>
        <v>#N/A</v>
      </c>
      <c r="BM786" s="70" t="e">
        <f t="shared" si="5773"/>
        <v>#N/A</v>
      </c>
      <c r="BN786" s="70" t="e">
        <f t="shared" si="5774"/>
        <v>#N/A</v>
      </c>
      <c r="BO786" s="70">
        <f t="shared" si="5775"/>
        <v>2971</v>
      </c>
      <c r="BP786" s="70">
        <f t="shared" si="5776"/>
        <v>2971</v>
      </c>
      <c r="BQ786" s="70">
        <f t="shared" si="5777"/>
        <v>4016</v>
      </c>
      <c r="BR786" s="70">
        <f t="shared" si="5778"/>
        <v>4016</v>
      </c>
      <c r="BS786" s="70" t="e">
        <f t="shared" si="5779"/>
        <v>#N/A</v>
      </c>
      <c r="BT786" s="70" t="e">
        <f t="shared" si="5780"/>
        <v>#N/A</v>
      </c>
      <c r="BU786" s="70" t="e">
        <f t="shared" si="5781"/>
        <v>#N/A</v>
      </c>
      <c r="BV786" s="70" t="e">
        <f t="shared" si="5782"/>
        <v>#N/A</v>
      </c>
      <c r="BW786" s="70" t="e">
        <f t="shared" si="5783"/>
        <v>#N/A</v>
      </c>
      <c r="BX786" s="70" t="e">
        <f t="shared" si="5784"/>
        <v>#N/A</v>
      </c>
      <c r="BY786" s="70" t="e">
        <f t="shared" si="5785"/>
        <v>#N/A</v>
      </c>
      <c r="BZ786" s="70" t="e">
        <f t="shared" si="5786"/>
        <v>#N/A</v>
      </c>
      <c r="CA786" s="70" t="e">
        <f t="shared" si="5787"/>
        <v>#N/A</v>
      </c>
      <c r="CB786" s="70" t="e">
        <f t="shared" si="5788"/>
        <v>#N/A</v>
      </c>
      <c r="CC786" s="70" t="e">
        <f t="shared" si="5789"/>
        <v>#N/A</v>
      </c>
      <c r="CD786" s="70" t="e">
        <f t="shared" si="5790"/>
        <v>#N/A</v>
      </c>
      <c r="CE786" s="70" t="e">
        <f t="shared" si="5791"/>
        <v>#N/A</v>
      </c>
      <c r="CF786" s="70" t="e">
        <f t="shared" si="5792"/>
        <v>#N/A</v>
      </c>
      <c r="CG786" s="70" t="e">
        <f t="shared" si="5793"/>
        <v>#N/A</v>
      </c>
      <c r="CH786" s="70" t="e">
        <f t="shared" si="5794"/>
        <v>#N/A</v>
      </c>
      <c r="CI786" s="70" t="e">
        <f t="shared" si="5795"/>
        <v>#N/A</v>
      </c>
      <c r="CJ786" s="70" t="e">
        <f t="shared" si="5796"/>
        <v>#N/A</v>
      </c>
      <c r="CK786" s="70" t="e">
        <f t="shared" si="5797"/>
        <v>#N/A</v>
      </c>
      <c r="CL786" s="71" t="e">
        <f t="shared" si="5798"/>
        <v>#N/A</v>
      </c>
    </row>
    <row r="787" spans="2:90" hidden="1" x14ac:dyDescent="0.4">
      <c r="B787" t="str">
        <f t="shared" si="5719"/>
        <v>2016出雲ガス(株)</v>
      </c>
      <c r="C787" t="str">
        <f t="shared" si="5720"/>
        <v>2016出雲ガス(株)</v>
      </c>
      <c r="D787">
        <v>2016</v>
      </c>
      <c r="E787">
        <v>2017</v>
      </c>
      <c r="G787" s="36" t="s">
        <v>487</v>
      </c>
      <c r="H787">
        <v>6.29E-4</v>
      </c>
      <c r="J787">
        <v>5.5800000000000001E-4</v>
      </c>
      <c r="L787" s="57" t="s">
        <v>2488</v>
      </c>
      <c r="M787" s="58">
        <v>2016</v>
      </c>
      <c r="N787" s="59" t="s">
        <v>499</v>
      </c>
      <c r="P787" s="57" t="s">
        <v>892</v>
      </c>
      <c r="Q787" s="58" t="e">
        <f t="shared" si="5727"/>
        <v>#N/A</v>
      </c>
      <c r="R787" s="58" t="e">
        <f t="shared" si="5728"/>
        <v>#N/A</v>
      </c>
      <c r="S787" s="58" t="e">
        <f t="shared" si="5729"/>
        <v>#N/A</v>
      </c>
      <c r="T787" s="58" t="e">
        <f t="shared" si="5730"/>
        <v>#N/A</v>
      </c>
      <c r="U787" s="58" t="e">
        <f t="shared" si="5731"/>
        <v>#N/A</v>
      </c>
      <c r="V787" s="58" t="e">
        <f t="shared" si="5732"/>
        <v>#N/A</v>
      </c>
      <c r="W787" s="58" t="e">
        <f t="shared" si="5733"/>
        <v>#N/A</v>
      </c>
      <c r="X787" s="58" t="e">
        <f t="shared" si="5734"/>
        <v>#N/A</v>
      </c>
      <c r="Y787" s="58" t="e">
        <f t="shared" si="5735"/>
        <v>#N/A</v>
      </c>
      <c r="Z787" s="58" t="e">
        <f t="shared" si="5736"/>
        <v>#N/A</v>
      </c>
      <c r="AA787" s="58" t="e">
        <f t="shared" si="5737"/>
        <v>#N/A</v>
      </c>
      <c r="AB787" s="58" t="e">
        <f t="shared" si="5738"/>
        <v>#N/A</v>
      </c>
      <c r="AC787" s="58">
        <f t="shared" si="5739"/>
        <v>2378</v>
      </c>
      <c r="AD787" s="58">
        <f t="shared" si="5740"/>
        <v>2378</v>
      </c>
      <c r="AE787" s="58">
        <f t="shared" si="5741"/>
        <v>2927</v>
      </c>
      <c r="AF787" s="58">
        <f t="shared" si="5742"/>
        <v>2927</v>
      </c>
      <c r="AG787" s="58" t="e">
        <f t="shared" si="5743"/>
        <v>#N/A</v>
      </c>
      <c r="AH787" s="58" t="e">
        <f t="shared" si="5744"/>
        <v>#N/A</v>
      </c>
      <c r="AI787" s="58" t="e">
        <f t="shared" si="5745"/>
        <v>#N/A</v>
      </c>
      <c r="AJ787" s="58" t="e">
        <f t="shared" ref="AJ787" si="5877">AI787+COUNTIF($L:$L,AI$2&amp;$P787)-1</f>
        <v>#N/A</v>
      </c>
      <c r="AK787" s="58" t="e">
        <f t="shared" si="5747"/>
        <v>#N/A</v>
      </c>
      <c r="AL787" s="58" t="e">
        <f t="shared" ref="AL787" si="5878">AK787+COUNTIF($L:$L,AK$2&amp;$P787)-1</f>
        <v>#N/A</v>
      </c>
      <c r="AM787" s="58" t="e">
        <f t="shared" si="5749"/>
        <v>#N/A</v>
      </c>
      <c r="AN787" s="58" t="e">
        <f t="shared" ref="AN787" si="5879">AM787+COUNTIF($L:$L,AM$2&amp;$P787)-1</f>
        <v>#N/A</v>
      </c>
      <c r="AO787" s="58" t="e">
        <f t="shared" si="5751"/>
        <v>#N/A</v>
      </c>
      <c r="AP787" s="58" t="e">
        <f t="shared" ref="AP787" si="5880">AO787+COUNTIF($L:$L,AO$2&amp;$P787)-1</f>
        <v>#N/A</v>
      </c>
      <c r="AQ787" s="58" t="e">
        <f t="shared" si="5753"/>
        <v>#N/A</v>
      </c>
      <c r="AR787" s="58" t="e">
        <f t="shared" ref="AR787" si="5881">AQ787+COUNTIF($L:$L,AQ$2&amp;$P787)-1</f>
        <v>#N/A</v>
      </c>
      <c r="AS787" s="58" t="e">
        <f t="shared" si="5755"/>
        <v>#N/A</v>
      </c>
      <c r="AT787" s="58" t="e">
        <f t="shared" ref="AT787" si="5882">AS787+COUNTIF($L:$L,AS$2&amp;$P787)-1</f>
        <v>#N/A</v>
      </c>
      <c r="AU787" s="58" t="e">
        <f t="shared" si="5757"/>
        <v>#N/A</v>
      </c>
      <c r="AV787" s="58" t="e">
        <f t="shared" si="5758"/>
        <v>#N/A</v>
      </c>
      <c r="AW787" s="58" t="e">
        <f t="shared" si="5759"/>
        <v>#N/A</v>
      </c>
      <c r="AX787" s="58" t="e">
        <f t="shared" si="5760"/>
        <v>#N/A</v>
      </c>
      <c r="AY787" s="58" t="e">
        <f t="shared" si="5761"/>
        <v>#N/A</v>
      </c>
      <c r="AZ787" s="59" t="e">
        <f t="shared" si="5762"/>
        <v>#N/A</v>
      </c>
      <c r="BB787" s="66" t="s">
        <v>892</v>
      </c>
      <c r="BC787" s="67" t="e">
        <f t="shared" si="5763"/>
        <v>#N/A</v>
      </c>
      <c r="BD787" s="67" t="e">
        <f t="shared" si="5764"/>
        <v>#N/A</v>
      </c>
      <c r="BE787" s="67" t="e">
        <f t="shared" si="5765"/>
        <v>#N/A</v>
      </c>
      <c r="BF787" s="67" t="e">
        <f t="shared" si="5766"/>
        <v>#N/A</v>
      </c>
      <c r="BG787" s="67" t="e">
        <f t="shared" si="5767"/>
        <v>#N/A</v>
      </c>
      <c r="BH787" s="67" t="e">
        <f t="shared" si="5768"/>
        <v>#N/A</v>
      </c>
      <c r="BI787" s="67" t="e">
        <f t="shared" si="5769"/>
        <v>#N/A</v>
      </c>
      <c r="BJ787" s="67" t="e">
        <f t="shared" si="5770"/>
        <v>#N/A</v>
      </c>
      <c r="BK787" s="67" t="e">
        <f t="shared" si="5771"/>
        <v>#N/A</v>
      </c>
      <c r="BL787" s="67" t="e">
        <f t="shared" si="5772"/>
        <v>#N/A</v>
      </c>
      <c r="BM787" s="67" t="e">
        <f t="shared" si="5773"/>
        <v>#N/A</v>
      </c>
      <c r="BN787" s="67" t="e">
        <f t="shared" si="5774"/>
        <v>#N/A</v>
      </c>
      <c r="BO787" s="67">
        <f t="shared" si="5775"/>
        <v>2972</v>
      </c>
      <c r="BP787" s="67">
        <f t="shared" si="5776"/>
        <v>2972</v>
      </c>
      <c r="BQ787" s="67">
        <f t="shared" si="5777"/>
        <v>4017</v>
      </c>
      <c r="BR787" s="67">
        <f t="shared" si="5778"/>
        <v>4017</v>
      </c>
      <c r="BS787" s="67" t="e">
        <f t="shared" si="5779"/>
        <v>#N/A</v>
      </c>
      <c r="BT787" s="67" t="e">
        <f t="shared" si="5780"/>
        <v>#N/A</v>
      </c>
      <c r="BU787" s="67" t="e">
        <f t="shared" si="5781"/>
        <v>#N/A</v>
      </c>
      <c r="BV787" s="67" t="e">
        <f t="shared" si="5782"/>
        <v>#N/A</v>
      </c>
      <c r="BW787" s="67" t="e">
        <f t="shared" si="5783"/>
        <v>#N/A</v>
      </c>
      <c r="BX787" s="67" t="e">
        <f t="shared" si="5784"/>
        <v>#N/A</v>
      </c>
      <c r="BY787" s="67" t="e">
        <f t="shared" si="5785"/>
        <v>#N/A</v>
      </c>
      <c r="BZ787" s="67" t="e">
        <f t="shared" si="5786"/>
        <v>#N/A</v>
      </c>
      <c r="CA787" s="67" t="e">
        <f t="shared" si="5787"/>
        <v>#N/A</v>
      </c>
      <c r="CB787" s="67" t="e">
        <f t="shared" si="5788"/>
        <v>#N/A</v>
      </c>
      <c r="CC787" s="67" t="e">
        <f t="shared" si="5789"/>
        <v>#N/A</v>
      </c>
      <c r="CD787" s="67" t="e">
        <f t="shared" si="5790"/>
        <v>#N/A</v>
      </c>
      <c r="CE787" s="67" t="e">
        <f t="shared" si="5791"/>
        <v>#N/A</v>
      </c>
      <c r="CF787" s="67" t="e">
        <f t="shared" si="5792"/>
        <v>#N/A</v>
      </c>
      <c r="CG787" s="67" t="e">
        <f t="shared" si="5793"/>
        <v>#N/A</v>
      </c>
      <c r="CH787" s="67" t="e">
        <f t="shared" si="5794"/>
        <v>#N/A</v>
      </c>
      <c r="CI787" s="67" t="e">
        <f t="shared" si="5795"/>
        <v>#N/A</v>
      </c>
      <c r="CJ787" s="67" t="e">
        <f t="shared" si="5796"/>
        <v>#N/A</v>
      </c>
      <c r="CK787" s="67" t="e">
        <f t="shared" si="5797"/>
        <v>#N/A</v>
      </c>
      <c r="CL787" s="68" t="e">
        <f t="shared" si="5798"/>
        <v>#N/A</v>
      </c>
    </row>
    <row r="788" spans="2:90" hidden="1" x14ac:dyDescent="0.4">
      <c r="B788" t="str">
        <f t="shared" si="5719"/>
        <v>2016富山電力(株)</v>
      </c>
      <c r="C788" t="str">
        <f t="shared" si="5720"/>
        <v>2016富山電力(株)</v>
      </c>
      <c r="D788">
        <v>2016</v>
      </c>
      <c r="E788">
        <v>2017</v>
      </c>
      <c r="G788" s="36" t="s">
        <v>421</v>
      </c>
      <c r="H788">
        <v>4.1099999999999996E-4</v>
      </c>
      <c r="J788">
        <v>5.9299999999999999E-4</v>
      </c>
      <c r="L788" s="60" t="s">
        <v>2489</v>
      </c>
      <c r="M788" s="61">
        <v>2016</v>
      </c>
      <c r="N788" s="62" t="s">
        <v>500</v>
      </c>
      <c r="P788" s="60" t="s">
        <v>893</v>
      </c>
      <c r="Q788" s="61" t="e">
        <f t="shared" si="5727"/>
        <v>#N/A</v>
      </c>
      <c r="R788" s="61" t="e">
        <f t="shared" si="5728"/>
        <v>#N/A</v>
      </c>
      <c r="S788" s="61" t="e">
        <f t="shared" si="5729"/>
        <v>#N/A</v>
      </c>
      <c r="T788" s="61" t="e">
        <f t="shared" si="5730"/>
        <v>#N/A</v>
      </c>
      <c r="U788" s="61" t="e">
        <f t="shared" si="5731"/>
        <v>#N/A</v>
      </c>
      <c r="V788" s="61" t="e">
        <f t="shared" si="5732"/>
        <v>#N/A</v>
      </c>
      <c r="W788" s="61" t="e">
        <f t="shared" si="5733"/>
        <v>#N/A</v>
      </c>
      <c r="X788" s="61" t="e">
        <f t="shared" si="5734"/>
        <v>#N/A</v>
      </c>
      <c r="Y788" s="61" t="e">
        <f t="shared" si="5735"/>
        <v>#N/A</v>
      </c>
      <c r="Z788" s="61" t="e">
        <f t="shared" si="5736"/>
        <v>#N/A</v>
      </c>
      <c r="AA788" s="61" t="e">
        <f t="shared" si="5737"/>
        <v>#N/A</v>
      </c>
      <c r="AB788" s="61" t="e">
        <f t="shared" si="5738"/>
        <v>#N/A</v>
      </c>
      <c r="AC788" s="61">
        <f t="shared" si="5739"/>
        <v>2379</v>
      </c>
      <c r="AD788" s="61">
        <f t="shared" si="5740"/>
        <v>2379</v>
      </c>
      <c r="AE788" s="61">
        <f t="shared" si="5741"/>
        <v>2928</v>
      </c>
      <c r="AF788" s="61">
        <f t="shared" si="5742"/>
        <v>2928</v>
      </c>
      <c r="AG788" s="61" t="e">
        <f t="shared" si="5743"/>
        <v>#N/A</v>
      </c>
      <c r="AH788" s="61" t="e">
        <f t="shared" si="5744"/>
        <v>#N/A</v>
      </c>
      <c r="AI788" s="61" t="e">
        <f t="shared" si="5745"/>
        <v>#N/A</v>
      </c>
      <c r="AJ788" s="61" t="e">
        <f t="shared" ref="AJ788" si="5883">AI788+COUNTIF($L:$L,AI$2&amp;$P788)-1</f>
        <v>#N/A</v>
      </c>
      <c r="AK788" s="61" t="e">
        <f t="shared" si="5747"/>
        <v>#N/A</v>
      </c>
      <c r="AL788" s="61" t="e">
        <f t="shared" ref="AL788" si="5884">AK788+COUNTIF($L:$L,AK$2&amp;$P788)-1</f>
        <v>#N/A</v>
      </c>
      <c r="AM788" s="61" t="e">
        <f t="shared" si="5749"/>
        <v>#N/A</v>
      </c>
      <c r="AN788" s="61" t="e">
        <f t="shared" ref="AN788" si="5885">AM788+COUNTIF($L:$L,AM$2&amp;$P788)-1</f>
        <v>#N/A</v>
      </c>
      <c r="AO788" s="61" t="e">
        <f t="shared" si="5751"/>
        <v>#N/A</v>
      </c>
      <c r="AP788" s="61" t="e">
        <f t="shared" ref="AP788" si="5886">AO788+COUNTIF($L:$L,AO$2&amp;$P788)-1</f>
        <v>#N/A</v>
      </c>
      <c r="AQ788" s="61" t="e">
        <f t="shared" si="5753"/>
        <v>#N/A</v>
      </c>
      <c r="AR788" s="61" t="e">
        <f t="shared" ref="AR788" si="5887">AQ788+COUNTIF($L:$L,AQ$2&amp;$P788)-1</f>
        <v>#N/A</v>
      </c>
      <c r="AS788" s="61" t="e">
        <f t="shared" si="5755"/>
        <v>#N/A</v>
      </c>
      <c r="AT788" s="61" t="e">
        <f t="shared" ref="AT788" si="5888">AS788+COUNTIF($L:$L,AS$2&amp;$P788)-1</f>
        <v>#N/A</v>
      </c>
      <c r="AU788" s="61" t="e">
        <f t="shared" si="5757"/>
        <v>#N/A</v>
      </c>
      <c r="AV788" s="61" t="e">
        <f t="shared" si="5758"/>
        <v>#N/A</v>
      </c>
      <c r="AW788" s="61" t="e">
        <f t="shared" si="5759"/>
        <v>#N/A</v>
      </c>
      <c r="AX788" s="61" t="e">
        <f t="shared" si="5760"/>
        <v>#N/A</v>
      </c>
      <c r="AY788" s="61" t="e">
        <f t="shared" si="5761"/>
        <v>#N/A</v>
      </c>
      <c r="AZ788" s="62" t="e">
        <f t="shared" si="5762"/>
        <v>#N/A</v>
      </c>
      <c r="BB788" s="69" t="s">
        <v>893</v>
      </c>
      <c r="BC788" s="70" t="e">
        <f t="shared" si="5763"/>
        <v>#N/A</v>
      </c>
      <c r="BD788" s="70" t="e">
        <f t="shared" si="5764"/>
        <v>#N/A</v>
      </c>
      <c r="BE788" s="70" t="e">
        <f t="shared" si="5765"/>
        <v>#N/A</v>
      </c>
      <c r="BF788" s="70" t="e">
        <f t="shared" si="5766"/>
        <v>#N/A</v>
      </c>
      <c r="BG788" s="70" t="e">
        <f t="shared" si="5767"/>
        <v>#N/A</v>
      </c>
      <c r="BH788" s="70" t="e">
        <f t="shared" si="5768"/>
        <v>#N/A</v>
      </c>
      <c r="BI788" s="70" t="e">
        <f t="shared" si="5769"/>
        <v>#N/A</v>
      </c>
      <c r="BJ788" s="70" t="e">
        <f t="shared" si="5770"/>
        <v>#N/A</v>
      </c>
      <c r="BK788" s="70" t="e">
        <f t="shared" si="5771"/>
        <v>#N/A</v>
      </c>
      <c r="BL788" s="70" t="e">
        <f t="shared" si="5772"/>
        <v>#N/A</v>
      </c>
      <c r="BM788" s="70" t="e">
        <f t="shared" si="5773"/>
        <v>#N/A</v>
      </c>
      <c r="BN788" s="70" t="e">
        <f t="shared" si="5774"/>
        <v>#N/A</v>
      </c>
      <c r="BO788" s="70">
        <f t="shared" si="5775"/>
        <v>2973</v>
      </c>
      <c r="BP788" s="70">
        <f t="shared" si="5776"/>
        <v>2973</v>
      </c>
      <c r="BQ788" s="70">
        <f t="shared" si="5777"/>
        <v>4018</v>
      </c>
      <c r="BR788" s="70">
        <f t="shared" si="5778"/>
        <v>4018</v>
      </c>
      <c r="BS788" s="70" t="e">
        <f t="shared" si="5779"/>
        <v>#N/A</v>
      </c>
      <c r="BT788" s="70" t="e">
        <f t="shared" si="5780"/>
        <v>#N/A</v>
      </c>
      <c r="BU788" s="70" t="e">
        <f t="shared" si="5781"/>
        <v>#N/A</v>
      </c>
      <c r="BV788" s="70" t="e">
        <f t="shared" si="5782"/>
        <v>#N/A</v>
      </c>
      <c r="BW788" s="70" t="e">
        <f t="shared" si="5783"/>
        <v>#N/A</v>
      </c>
      <c r="BX788" s="70" t="e">
        <f t="shared" si="5784"/>
        <v>#N/A</v>
      </c>
      <c r="BY788" s="70" t="e">
        <f t="shared" si="5785"/>
        <v>#N/A</v>
      </c>
      <c r="BZ788" s="70" t="e">
        <f t="shared" si="5786"/>
        <v>#N/A</v>
      </c>
      <c r="CA788" s="70" t="e">
        <f t="shared" si="5787"/>
        <v>#N/A</v>
      </c>
      <c r="CB788" s="70" t="e">
        <f t="shared" si="5788"/>
        <v>#N/A</v>
      </c>
      <c r="CC788" s="70" t="e">
        <f t="shared" si="5789"/>
        <v>#N/A</v>
      </c>
      <c r="CD788" s="70" t="e">
        <f t="shared" si="5790"/>
        <v>#N/A</v>
      </c>
      <c r="CE788" s="70" t="e">
        <f t="shared" si="5791"/>
        <v>#N/A</v>
      </c>
      <c r="CF788" s="70" t="e">
        <f t="shared" si="5792"/>
        <v>#N/A</v>
      </c>
      <c r="CG788" s="70" t="e">
        <f t="shared" si="5793"/>
        <v>#N/A</v>
      </c>
      <c r="CH788" s="70" t="e">
        <f t="shared" si="5794"/>
        <v>#N/A</v>
      </c>
      <c r="CI788" s="70" t="e">
        <f t="shared" si="5795"/>
        <v>#N/A</v>
      </c>
      <c r="CJ788" s="70" t="e">
        <f t="shared" si="5796"/>
        <v>#N/A</v>
      </c>
      <c r="CK788" s="70" t="e">
        <f t="shared" si="5797"/>
        <v>#N/A</v>
      </c>
      <c r="CL788" s="71" t="e">
        <f t="shared" si="5798"/>
        <v>#N/A</v>
      </c>
    </row>
    <row r="789" spans="2:90" hidden="1" x14ac:dyDescent="0.4">
      <c r="B789" t="str">
        <f t="shared" si="5719"/>
        <v>2016(一社)グリーン・市民電力</v>
      </c>
      <c r="C789" t="str">
        <f t="shared" si="5720"/>
        <v>2016(一社)グリーン・市民電力</v>
      </c>
      <c r="D789">
        <v>2016</v>
      </c>
      <c r="E789">
        <v>2017</v>
      </c>
      <c r="G789" s="36" t="s">
        <v>422</v>
      </c>
      <c r="H789">
        <v>1.1300000000000001E-4</v>
      </c>
      <c r="J789">
        <v>3.7500000000000001E-4</v>
      </c>
      <c r="L789" s="57" t="s">
        <v>2490</v>
      </c>
      <c r="M789" s="58">
        <v>2016</v>
      </c>
      <c r="N789" s="59" t="s">
        <v>501</v>
      </c>
      <c r="P789" s="57" t="s">
        <v>894</v>
      </c>
      <c r="Q789" s="58" t="e">
        <f t="shared" si="5727"/>
        <v>#N/A</v>
      </c>
      <c r="R789" s="58" t="e">
        <f t="shared" si="5728"/>
        <v>#N/A</v>
      </c>
      <c r="S789" s="58" t="e">
        <f t="shared" si="5729"/>
        <v>#N/A</v>
      </c>
      <c r="T789" s="58" t="e">
        <f t="shared" si="5730"/>
        <v>#N/A</v>
      </c>
      <c r="U789" s="58" t="e">
        <f t="shared" si="5731"/>
        <v>#N/A</v>
      </c>
      <c r="V789" s="58" t="e">
        <f t="shared" si="5732"/>
        <v>#N/A</v>
      </c>
      <c r="W789" s="58" t="e">
        <f t="shared" si="5733"/>
        <v>#N/A</v>
      </c>
      <c r="X789" s="58" t="e">
        <f t="shared" si="5734"/>
        <v>#N/A</v>
      </c>
      <c r="Y789" s="58" t="e">
        <f t="shared" si="5735"/>
        <v>#N/A</v>
      </c>
      <c r="Z789" s="58" t="e">
        <f t="shared" si="5736"/>
        <v>#N/A</v>
      </c>
      <c r="AA789" s="58" t="e">
        <f t="shared" si="5737"/>
        <v>#N/A</v>
      </c>
      <c r="AB789" s="58" t="e">
        <f t="shared" si="5738"/>
        <v>#N/A</v>
      </c>
      <c r="AC789" s="58">
        <f t="shared" si="5739"/>
        <v>2380</v>
      </c>
      <c r="AD789" s="58">
        <f t="shared" si="5740"/>
        <v>2380</v>
      </c>
      <c r="AE789" s="58">
        <f t="shared" si="5741"/>
        <v>2931</v>
      </c>
      <c r="AF789" s="58">
        <f t="shared" si="5742"/>
        <v>2931</v>
      </c>
      <c r="AG789" s="58" t="e">
        <f t="shared" si="5743"/>
        <v>#N/A</v>
      </c>
      <c r="AH789" s="58" t="e">
        <f t="shared" si="5744"/>
        <v>#N/A</v>
      </c>
      <c r="AI789" s="58" t="e">
        <f t="shared" ref="AI789:AI804" si="5889">MATCH(AI$3&amp;$P789,$L:$L,0)</f>
        <v>#N/A</v>
      </c>
      <c r="AJ789" s="58" t="e">
        <f t="shared" ref="AJ789" si="5890">AI789+COUNTIF($L:$L,AI$2&amp;$P789)-1</f>
        <v>#N/A</v>
      </c>
      <c r="AK789" s="58" t="e">
        <f t="shared" ref="AK789:AK804" si="5891">MATCH(AK$3&amp;$P789,$L:$L,0)</f>
        <v>#N/A</v>
      </c>
      <c r="AL789" s="58" t="e">
        <f t="shared" ref="AL789" si="5892">AK789+COUNTIF($L:$L,AK$2&amp;$P789)-1</f>
        <v>#N/A</v>
      </c>
      <c r="AM789" s="58" t="e">
        <f t="shared" ref="AM789:AM804" si="5893">MATCH(AM$3&amp;$P789,$L:$L,0)</f>
        <v>#N/A</v>
      </c>
      <c r="AN789" s="58" t="e">
        <f t="shared" ref="AN789" si="5894">AM789+COUNTIF($L:$L,AM$2&amp;$P789)-1</f>
        <v>#N/A</v>
      </c>
      <c r="AO789" s="58" t="e">
        <f t="shared" ref="AO789:AO804" si="5895">MATCH(AO$3&amp;$P789,$L:$L,0)</f>
        <v>#N/A</v>
      </c>
      <c r="AP789" s="58" t="e">
        <f t="shared" ref="AP789" si="5896">AO789+COUNTIF($L:$L,AO$2&amp;$P789)-1</f>
        <v>#N/A</v>
      </c>
      <c r="AQ789" s="58" t="e">
        <f t="shared" ref="AQ789:AQ804" si="5897">MATCH(AQ$3&amp;$P789,$L:$L,0)</f>
        <v>#N/A</v>
      </c>
      <c r="AR789" s="58" t="e">
        <f t="shared" ref="AR789" si="5898">AQ789+COUNTIF($L:$L,AQ$2&amp;$P789)-1</f>
        <v>#N/A</v>
      </c>
      <c r="AS789" s="58" t="e">
        <f t="shared" ref="AS789:AS804" si="5899">MATCH(AS$3&amp;$P789,$L:$L,0)</f>
        <v>#N/A</v>
      </c>
      <c r="AT789" s="58" t="e">
        <f t="shared" ref="AT789" si="5900">AS789+COUNTIF($L:$L,AS$2&amp;$P789)-1</f>
        <v>#N/A</v>
      </c>
      <c r="AU789" s="58" t="e">
        <f t="shared" ref="AU789:AU804" si="5901">MATCH(AU$3&amp;$P789,$L:$L,0)</f>
        <v>#N/A</v>
      </c>
      <c r="AV789" s="58" t="e">
        <f t="shared" si="5758"/>
        <v>#N/A</v>
      </c>
      <c r="AW789" s="58" t="e">
        <f t="shared" si="5759"/>
        <v>#N/A</v>
      </c>
      <c r="AX789" s="58" t="e">
        <f t="shared" si="5760"/>
        <v>#N/A</v>
      </c>
      <c r="AY789" s="58" t="e">
        <f t="shared" si="5761"/>
        <v>#N/A</v>
      </c>
      <c r="AZ789" s="59" t="e">
        <f t="shared" si="5762"/>
        <v>#N/A</v>
      </c>
      <c r="BB789" s="66" t="s">
        <v>894</v>
      </c>
      <c r="BC789" s="67" t="e">
        <f t="shared" si="5763"/>
        <v>#N/A</v>
      </c>
      <c r="BD789" s="67" t="e">
        <f t="shared" si="5764"/>
        <v>#N/A</v>
      </c>
      <c r="BE789" s="67" t="e">
        <f t="shared" si="5765"/>
        <v>#N/A</v>
      </c>
      <c r="BF789" s="67" t="e">
        <f t="shared" si="5766"/>
        <v>#N/A</v>
      </c>
      <c r="BG789" s="67" t="e">
        <f t="shared" si="5767"/>
        <v>#N/A</v>
      </c>
      <c r="BH789" s="67" t="e">
        <f t="shared" si="5768"/>
        <v>#N/A</v>
      </c>
      <c r="BI789" s="67" t="e">
        <f t="shared" si="5769"/>
        <v>#N/A</v>
      </c>
      <c r="BJ789" s="67" t="e">
        <f t="shared" si="5770"/>
        <v>#N/A</v>
      </c>
      <c r="BK789" s="67" t="e">
        <f t="shared" si="5771"/>
        <v>#N/A</v>
      </c>
      <c r="BL789" s="67" t="e">
        <f t="shared" si="5772"/>
        <v>#N/A</v>
      </c>
      <c r="BM789" s="67" t="e">
        <f t="shared" si="5773"/>
        <v>#N/A</v>
      </c>
      <c r="BN789" s="67" t="e">
        <f t="shared" si="5774"/>
        <v>#N/A</v>
      </c>
      <c r="BO789" s="67">
        <f t="shared" si="5775"/>
        <v>2974</v>
      </c>
      <c r="BP789" s="67">
        <f t="shared" si="5776"/>
        <v>2974</v>
      </c>
      <c r="BQ789" s="67">
        <f t="shared" si="5777"/>
        <v>4021</v>
      </c>
      <c r="BR789" s="67">
        <f t="shared" si="5778"/>
        <v>4021</v>
      </c>
      <c r="BS789" s="67" t="e">
        <f t="shared" si="5779"/>
        <v>#N/A</v>
      </c>
      <c r="BT789" s="67" t="e">
        <f t="shared" si="5780"/>
        <v>#N/A</v>
      </c>
      <c r="BU789" s="67" t="e">
        <f t="shared" si="5781"/>
        <v>#N/A</v>
      </c>
      <c r="BV789" s="67" t="e">
        <f t="shared" si="5782"/>
        <v>#N/A</v>
      </c>
      <c r="BW789" s="67" t="e">
        <f t="shared" si="5783"/>
        <v>#N/A</v>
      </c>
      <c r="BX789" s="67" t="e">
        <f t="shared" si="5784"/>
        <v>#N/A</v>
      </c>
      <c r="BY789" s="67" t="e">
        <f t="shared" si="5785"/>
        <v>#N/A</v>
      </c>
      <c r="BZ789" s="67" t="e">
        <f t="shared" si="5786"/>
        <v>#N/A</v>
      </c>
      <c r="CA789" s="67" t="e">
        <f t="shared" si="5787"/>
        <v>#N/A</v>
      </c>
      <c r="CB789" s="67" t="e">
        <f t="shared" si="5788"/>
        <v>#N/A</v>
      </c>
      <c r="CC789" s="67" t="e">
        <f t="shared" si="5789"/>
        <v>#N/A</v>
      </c>
      <c r="CD789" s="67" t="e">
        <f t="shared" si="5790"/>
        <v>#N/A</v>
      </c>
      <c r="CE789" s="67" t="e">
        <f t="shared" si="5791"/>
        <v>#N/A</v>
      </c>
      <c r="CF789" s="67" t="e">
        <f t="shared" si="5792"/>
        <v>#N/A</v>
      </c>
      <c r="CG789" s="67" t="e">
        <f t="shared" si="5793"/>
        <v>#N/A</v>
      </c>
      <c r="CH789" s="67" t="e">
        <f t="shared" si="5794"/>
        <v>#N/A</v>
      </c>
      <c r="CI789" s="67" t="e">
        <f t="shared" si="5795"/>
        <v>#N/A</v>
      </c>
      <c r="CJ789" s="67" t="e">
        <f t="shared" si="5796"/>
        <v>#N/A</v>
      </c>
      <c r="CK789" s="67" t="e">
        <f t="shared" si="5797"/>
        <v>#N/A</v>
      </c>
      <c r="CL789" s="68" t="e">
        <f t="shared" si="5798"/>
        <v>#N/A</v>
      </c>
    </row>
    <row r="790" spans="2:90" hidden="1" x14ac:dyDescent="0.4">
      <c r="B790" t="str">
        <f t="shared" si="5719"/>
        <v>2016(公財)東京都環境公社</v>
      </c>
      <c r="C790" t="str">
        <f t="shared" si="5720"/>
        <v>2016(公財)東京都環境公社</v>
      </c>
      <c r="D790">
        <v>2016</v>
      </c>
      <c r="E790">
        <v>2017</v>
      </c>
      <c r="G790" s="36" t="s">
        <v>423</v>
      </c>
      <c r="H790">
        <v>5.5700000000000009E-4</v>
      </c>
      <c r="J790">
        <v>5.8599999999999993E-4</v>
      </c>
      <c r="L790" s="60" t="s">
        <v>2491</v>
      </c>
      <c r="M790" s="61">
        <v>2016</v>
      </c>
      <c r="N790" s="62" t="s">
        <v>449</v>
      </c>
      <c r="P790" s="60" t="s">
        <v>895</v>
      </c>
      <c r="Q790" s="61" t="e">
        <f t="shared" si="5727"/>
        <v>#N/A</v>
      </c>
      <c r="R790" s="61" t="e">
        <f t="shared" si="5728"/>
        <v>#N/A</v>
      </c>
      <c r="S790" s="61" t="e">
        <f t="shared" si="5729"/>
        <v>#N/A</v>
      </c>
      <c r="T790" s="61" t="e">
        <f t="shared" si="5730"/>
        <v>#N/A</v>
      </c>
      <c r="U790" s="61" t="e">
        <f t="shared" si="5731"/>
        <v>#N/A</v>
      </c>
      <c r="V790" s="61" t="e">
        <f t="shared" si="5732"/>
        <v>#N/A</v>
      </c>
      <c r="W790" s="61" t="e">
        <f t="shared" si="5733"/>
        <v>#N/A</v>
      </c>
      <c r="X790" s="61" t="e">
        <f t="shared" si="5734"/>
        <v>#N/A</v>
      </c>
      <c r="Y790" s="61" t="e">
        <f t="shared" si="5735"/>
        <v>#N/A</v>
      </c>
      <c r="Z790" s="61" t="e">
        <f t="shared" si="5736"/>
        <v>#N/A</v>
      </c>
      <c r="AA790" s="61" t="e">
        <f t="shared" si="5737"/>
        <v>#N/A</v>
      </c>
      <c r="AB790" s="61" t="e">
        <f t="shared" si="5738"/>
        <v>#N/A</v>
      </c>
      <c r="AC790" s="61">
        <f t="shared" si="5739"/>
        <v>2381</v>
      </c>
      <c r="AD790" s="61">
        <f t="shared" si="5740"/>
        <v>2381</v>
      </c>
      <c r="AE790" s="61">
        <f t="shared" si="5741"/>
        <v>2932</v>
      </c>
      <c r="AF790" s="61">
        <f t="shared" si="5742"/>
        <v>2932</v>
      </c>
      <c r="AG790" s="61" t="e">
        <f t="shared" si="5743"/>
        <v>#N/A</v>
      </c>
      <c r="AH790" s="61" t="e">
        <f t="shared" si="5744"/>
        <v>#N/A</v>
      </c>
      <c r="AI790" s="61" t="e">
        <f t="shared" si="5889"/>
        <v>#N/A</v>
      </c>
      <c r="AJ790" s="61" t="e">
        <f t="shared" ref="AJ790" si="5902">AI790+COUNTIF($L:$L,AI$2&amp;$P790)-1</f>
        <v>#N/A</v>
      </c>
      <c r="AK790" s="61" t="e">
        <f t="shared" si="5891"/>
        <v>#N/A</v>
      </c>
      <c r="AL790" s="61" t="e">
        <f t="shared" ref="AL790" si="5903">AK790+COUNTIF($L:$L,AK$2&amp;$P790)-1</f>
        <v>#N/A</v>
      </c>
      <c r="AM790" s="61" t="e">
        <f t="shared" si="5893"/>
        <v>#N/A</v>
      </c>
      <c r="AN790" s="61" t="e">
        <f t="shared" ref="AN790" si="5904">AM790+COUNTIF($L:$L,AM$2&amp;$P790)-1</f>
        <v>#N/A</v>
      </c>
      <c r="AO790" s="61" t="e">
        <f t="shared" si="5895"/>
        <v>#N/A</v>
      </c>
      <c r="AP790" s="61" t="e">
        <f t="shared" ref="AP790" si="5905">AO790+COUNTIF($L:$L,AO$2&amp;$P790)-1</f>
        <v>#N/A</v>
      </c>
      <c r="AQ790" s="61" t="e">
        <f t="shared" si="5897"/>
        <v>#N/A</v>
      </c>
      <c r="AR790" s="61" t="e">
        <f t="shared" ref="AR790" si="5906">AQ790+COUNTIF($L:$L,AQ$2&amp;$P790)-1</f>
        <v>#N/A</v>
      </c>
      <c r="AS790" s="61" t="e">
        <f t="shared" si="5899"/>
        <v>#N/A</v>
      </c>
      <c r="AT790" s="61" t="e">
        <f t="shared" ref="AT790" si="5907">AS790+COUNTIF($L:$L,AS$2&amp;$P790)-1</f>
        <v>#N/A</v>
      </c>
      <c r="AU790" s="61" t="e">
        <f t="shared" si="5901"/>
        <v>#N/A</v>
      </c>
      <c r="AV790" s="61" t="e">
        <f t="shared" si="5758"/>
        <v>#N/A</v>
      </c>
      <c r="AW790" s="61" t="e">
        <f t="shared" si="5759"/>
        <v>#N/A</v>
      </c>
      <c r="AX790" s="61" t="e">
        <f t="shared" si="5760"/>
        <v>#N/A</v>
      </c>
      <c r="AY790" s="61" t="e">
        <f t="shared" si="5761"/>
        <v>#N/A</v>
      </c>
      <c r="AZ790" s="62" t="e">
        <f t="shared" si="5762"/>
        <v>#N/A</v>
      </c>
      <c r="BB790" s="69" t="s">
        <v>895</v>
      </c>
      <c r="BC790" s="70" t="e">
        <f t="shared" si="5763"/>
        <v>#N/A</v>
      </c>
      <c r="BD790" s="70" t="e">
        <f t="shared" si="5764"/>
        <v>#N/A</v>
      </c>
      <c r="BE790" s="70" t="e">
        <f t="shared" si="5765"/>
        <v>#N/A</v>
      </c>
      <c r="BF790" s="70" t="e">
        <f t="shared" si="5766"/>
        <v>#N/A</v>
      </c>
      <c r="BG790" s="70" t="e">
        <f t="shared" si="5767"/>
        <v>#N/A</v>
      </c>
      <c r="BH790" s="70" t="e">
        <f t="shared" si="5768"/>
        <v>#N/A</v>
      </c>
      <c r="BI790" s="70" t="e">
        <f t="shared" si="5769"/>
        <v>#N/A</v>
      </c>
      <c r="BJ790" s="70" t="e">
        <f t="shared" si="5770"/>
        <v>#N/A</v>
      </c>
      <c r="BK790" s="70" t="e">
        <f t="shared" si="5771"/>
        <v>#N/A</v>
      </c>
      <c r="BL790" s="70" t="e">
        <f t="shared" si="5772"/>
        <v>#N/A</v>
      </c>
      <c r="BM790" s="70" t="e">
        <f t="shared" si="5773"/>
        <v>#N/A</v>
      </c>
      <c r="BN790" s="70" t="e">
        <f t="shared" si="5774"/>
        <v>#N/A</v>
      </c>
      <c r="BO790" s="70">
        <f t="shared" si="5775"/>
        <v>2975</v>
      </c>
      <c r="BP790" s="70">
        <f t="shared" si="5776"/>
        <v>2975</v>
      </c>
      <c r="BQ790" s="70">
        <f t="shared" si="5777"/>
        <v>4022</v>
      </c>
      <c r="BR790" s="70">
        <f t="shared" si="5778"/>
        <v>4022</v>
      </c>
      <c r="BS790" s="70" t="e">
        <f t="shared" si="5779"/>
        <v>#N/A</v>
      </c>
      <c r="BT790" s="70" t="e">
        <f t="shared" si="5780"/>
        <v>#N/A</v>
      </c>
      <c r="BU790" s="70" t="e">
        <f t="shared" si="5781"/>
        <v>#N/A</v>
      </c>
      <c r="BV790" s="70" t="e">
        <f t="shared" si="5782"/>
        <v>#N/A</v>
      </c>
      <c r="BW790" s="70" t="e">
        <f t="shared" si="5783"/>
        <v>#N/A</v>
      </c>
      <c r="BX790" s="70" t="e">
        <f t="shared" si="5784"/>
        <v>#N/A</v>
      </c>
      <c r="BY790" s="70" t="e">
        <f t="shared" si="5785"/>
        <v>#N/A</v>
      </c>
      <c r="BZ790" s="70" t="e">
        <f t="shared" si="5786"/>
        <v>#N/A</v>
      </c>
      <c r="CA790" s="70" t="e">
        <f t="shared" si="5787"/>
        <v>#N/A</v>
      </c>
      <c r="CB790" s="70" t="e">
        <f t="shared" si="5788"/>
        <v>#N/A</v>
      </c>
      <c r="CC790" s="70" t="e">
        <f t="shared" si="5789"/>
        <v>#N/A</v>
      </c>
      <c r="CD790" s="70" t="e">
        <f t="shared" si="5790"/>
        <v>#N/A</v>
      </c>
      <c r="CE790" s="70" t="e">
        <f t="shared" si="5791"/>
        <v>#N/A</v>
      </c>
      <c r="CF790" s="70" t="e">
        <f t="shared" si="5792"/>
        <v>#N/A</v>
      </c>
      <c r="CG790" s="70" t="e">
        <f t="shared" si="5793"/>
        <v>#N/A</v>
      </c>
      <c r="CH790" s="70" t="e">
        <f t="shared" si="5794"/>
        <v>#N/A</v>
      </c>
      <c r="CI790" s="70" t="e">
        <f t="shared" si="5795"/>
        <v>#N/A</v>
      </c>
      <c r="CJ790" s="70" t="e">
        <f t="shared" si="5796"/>
        <v>#N/A</v>
      </c>
      <c r="CK790" s="70" t="e">
        <f t="shared" si="5797"/>
        <v>#N/A</v>
      </c>
      <c r="CL790" s="71" t="e">
        <f t="shared" si="5798"/>
        <v>#N/A</v>
      </c>
    </row>
    <row r="791" spans="2:90" hidden="1" x14ac:dyDescent="0.4">
      <c r="B791" t="str">
        <f t="shared" si="5719"/>
        <v>2016(株)ファミリーネット・ジャパン</v>
      </c>
      <c r="C791" t="str">
        <f t="shared" si="5720"/>
        <v>2016(株)ファミリーネット・ジャパン</v>
      </c>
      <c r="D791">
        <v>2016</v>
      </c>
      <c r="E791">
        <v>2017</v>
      </c>
      <c r="G791" s="36" t="s">
        <v>424</v>
      </c>
      <c r="H791">
        <v>4.6600000000000005E-4</v>
      </c>
      <c r="J791">
        <v>5.2099999999999998E-4</v>
      </c>
      <c r="L791" s="57" t="s">
        <v>2492</v>
      </c>
      <c r="M791" s="58">
        <v>2016</v>
      </c>
      <c r="N791" s="59" t="s">
        <v>450</v>
      </c>
      <c r="P791" s="57" t="s">
        <v>896</v>
      </c>
      <c r="Q791" s="58" t="e">
        <f t="shared" si="5727"/>
        <v>#N/A</v>
      </c>
      <c r="R791" s="58" t="e">
        <f t="shared" si="5728"/>
        <v>#N/A</v>
      </c>
      <c r="S791" s="58" t="e">
        <f t="shared" si="5729"/>
        <v>#N/A</v>
      </c>
      <c r="T791" s="58" t="e">
        <f t="shared" si="5730"/>
        <v>#N/A</v>
      </c>
      <c r="U791" s="58" t="e">
        <f t="shared" si="5731"/>
        <v>#N/A</v>
      </c>
      <c r="V791" s="58" t="e">
        <f t="shared" si="5732"/>
        <v>#N/A</v>
      </c>
      <c r="W791" s="58" t="e">
        <f t="shared" si="5733"/>
        <v>#N/A</v>
      </c>
      <c r="X791" s="58" t="e">
        <f t="shared" si="5734"/>
        <v>#N/A</v>
      </c>
      <c r="Y791" s="58" t="e">
        <f t="shared" si="5735"/>
        <v>#N/A</v>
      </c>
      <c r="Z791" s="58" t="e">
        <f t="shared" si="5736"/>
        <v>#N/A</v>
      </c>
      <c r="AA791" s="58" t="e">
        <f t="shared" si="5737"/>
        <v>#N/A</v>
      </c>
      <c r="AB791" s="58" t="e">
        <f t="shared" si="5738"/>
        <v>#N/A</v>
      </c>
      <c r="AC791" s="58">
        <f t="shared" si="5739"/>
        <v>2382</v>
      </c>
      <c r="AD791" s="58">
        <f t="shared" si="5740"/>
        <v>2382</v>
      </c>
      <c r="AE791" s="58">
        <f t="shared" si="5741"/>
        <v>2933</v>
      </c>
      <c r="AF791" s="58">
        <f t="shared" si="5742"/>
        <v>2933</v>
      </c>
      <c r="AG791" s="58" t="e">
        <f t="shared" si="5743"/>
        <v>#N/A</v>
      </c>
      <c r="AH791" s="58" t="e">
        <f t="shared" si="5744"/>
        <v>#N/A</v>
      </c>
      <c r="AI791" s="58" t="e">
        <f t="shared" si="5889"/>
        <v>#N/A</v>
      </c>
      <c r="AJ791" s="58" t="e">
        <f t="shared" ref="AJ791" si="5908">AI791+COUNTIF($L:$L,AI$2&amp;$P791)-1</f>
        <v>#N/A</v>
      </c>
      <c r="AK791" s="58" t="e">
        <f t="shared" si="5891"/>
        <v>#N/A</v>
      </c>
      <c r="AL791" s="58" t="e">
        <f t="shared" ref="AL791" si="5909">AK791+COUNTIF($L:$L,AK$2&amp;$P791)-1</f>
        <v>#N/A</v>
      </c>
      <c r="AM791" s="58" t="e">
        <f t="shared" si="5893"/>
        <v>#N/A</v>
      </c>
      <c r="AN791" s="58" t="e">
        <f t="shared" ref="AN791" si="5910">AM791+COUNTIF($L:$L,AM$2&amp;$P791)-1</f>
        <v>#N/A</v>
      </c>
      <c r="AO791" s="58" t="e">
        <f t="shared" si="5895"/>
        <v>#N/A</v>
      </c>
      <c r="AP791" s="58" t="e">
        <f t="shared" ref="AP791" si="5911">AO791+COUNTIF($L:$L,AO$2&amp;$P791)-1</f>
        <v>#N/A</v>
      </c>
      <c r="AQ791" s="58" t="e">
        <f t="shared" si="5897"/>
        <v>#N/A</v>
      </c>
      <c r="AR791" s="58" t="e">
        <f t="shared" ref="AR791" si="5912">AQ791+COUNTIF($L:$L,AQ$2&amp;$P791)-1</f>
        <v>#N/A</v>
      </c>
      <c r="AS791" s="58" t="e">
        <f t="shared" si="5899"/>
        <v>#N/A</v>
      </c>
      <c r="AT791" s="58" t="e">
        <f t="shared" ref="AT791" si="5913">AS791+COUNTIF($L:$L,AS$2&amp;$P791)-1</f>
        <v>#N/A</v>
      </c>
      <c r="AU791" s="58" t="e">
        <f t="shared" si="5901"/>
        <v>#N/A</v>
      </c>
      <c r="AV791" s="58" t="e">
        <f t="shared" si="5758"/>
        <v>#N/A</v>
      </c>
      <c r="AW791" s="58" t="e">
        <f t="shared" si="5759"/>
        <v>#N/A</v>
      </c>
      <c r="AX791" s="58" t="e">
        <f t="shared" si="5760"/>
        <v>#N/A</v>
      </c>
      <c r="AY791" s="58" t="e">
        <f t="shared" si="5761"/>
        <v>#N/A</v>
      </c>
      <c r="AZ791" s="59" t="e">
        <f t="shared" si="5762"/>
        <v>#N/A</v>
      </c>
      <c r="BB791" s="66" t="s">
        <v>896</v>
      </c>
      <c r="BC791" s="67" t="e">
        <f t="shared" si="5763"/>
        <v>#N/A</v>
      </c>
      <c r="BD791" s="67" t="e">
        <f t="shared" si="5764"/>
        <v>#N/A</v>
      </c>
      <c r="BE791" s="67" t="e">
        <f t="shared" si="5765"/>
        <v>#N/A</v>
      </c>
      <c r="BF791" s="67" t="e">
        <f t="shared" si="5766"/>
        <v>#N/A</v>
      </c>
      <c r="BG791" s="67" t="e">
        <f t="shared" si="5767"/>
        <v>#N/A</v>
      </c>
      <c r="BH791" s="67" t="e">
        <f t="shared" si="5768"/>
        <v>#N/A</v>
      </c>
      <c r="BI791" s="67" t="e">
        <f t="shared" si="5769"/>
        <v>#N/A</v>
      </c>
      <c r="BJ791" s="67" t="e">
        <f t="shared" si="5770"/>
        <v>#N/A</v>
      </c>
      <c r="BK791" s="67" t="e">
        <f t="shared" si="5771"/>
        <v>#N/A</v>
      </c>
      <c r="BL791" s="67" t="e">
        <f t="shared" si="5772"/>
        <v>#N/A</v>
      </c>
      <c r="BM791" s="67" t="e">
        <f t="shared" si="5773"/>
        <v>#N/A</v>
      </c>
      <c r="BN791" s="67" t="e">
        <f t="shared" si="5774"/>
        <v>#N/A</v>
      </c>
      <c r="BO791" s="67">
        <f t="shared" si="5775"/>
        <v>2976</v>
      </c>
      <c r="BP791" s="67">
        <f t="shared" si="5776"/>
        <v>2976</v>
      </c>
      <c r="BQ791" s="67">
        <f t="shared" si="5777"/>
        <v>4023</v>
      </c>
      <c r="BR791" s="67">
        <f t="shared" si="5778"/>
        <v>4023</v>
      </c>
      <c r="BS791" s="67" t="e">
        <f t="shared" si="5779"/>
        <v>#N/A</v>
      </c>
      <c r="BT791" s="67" t="e">
        <f t="shared" si="5780"/>
        <v>#N/A</v>
      </c>
      <c r="BU791" s="67" t="e">
        <f t="shared" si="5781"/>
        <v>#N/A</v>
      </c>
      <c r="BV791" s="67" t="e">
        <f t="shared" si="5782"/>
        <v>#N/A</v>
      </c>
      <c r="BW791" s="67" t="e">
        <f t="shared" si="5783"/>
        <v>#N/A</v>
      </c>
      <c r="BX791" s="67" t="e">
        <f t="shared" si="5784"/>
        <v>#N/A</v>
      </c>
      <c r="BY791" s="67" t="e">
        <f t="shared" si="5785"/>
        <v>#N/A</v>
      </c>
      <c r="BZ791" s="67" t="e">
        <f t="shared" si="5786"/>
        <v>#N/A</v>
      </c>
      <c r="CA791" s="67" t="e">
        <f t="shared" si="5787"/>
        <v>#N/A</v>
      </c>
      <c r="CB791" s="67" t="e">
        <f t="shared" si="5788"/>
        <v>#N/A</v>
      </c>
      <c r="CC791" s="67" t="e">
        <f t="shared" si="5789"/>
        <v>#N/A</v>
      </c>
      <c r="CD791" s="67" t="e">
        <f t="shared" si="5790"/>
        <v>#N/A</v>
      </c>
      <c r="CE791" s="67" t="e">
        <f t="shared" si="5791"/>
        <v>#N/A</v>
      </c>
      <c r="CF791" s="67" t="e">
        <f t="shared" si="5792"/>
        <v>#N/A</v>
      </c>
      <c r="CG791" s="67" t="e">
        <f t="shared" si="5793"/>
        <v>#N/A</v>
      </c>
      <c r="CH791" s="67" t="e">
        <f t="shared" si="5794"/>
        <v>#N/A</v>
      </c>
      <c r="CI791" s="67" t="e">
        <f t="shared" si="5795"/>
        <v>#N/A</v>
      </c>
      <c r="CJ791" s="67" t="e">
        <f t="shared" si="5796"/>
        <v>#N/A</v>
      </c>
      <c r="CK791" s="67" t="e">
        <f t="shared" si="5797"/>
        <v>#N/A</v>
      </c>
      <c r="CL791" s="68" t="e">
        <f t="shared" si="5798"/>
        <v>#N/A</v>
      </c>
    </row>
    <row r="792" spans="2:90" hidden="1" x14ac:dyDescent="0.4">
      <c r="B792" t="str">
        <f t="shared" si="5719"/>
        <v>2016MKステーションズ(株)(旧：マンション高圧化ステーションズ(株))</v>
      </c>
      <c r="C792" t="str">
        <f t="shared" si="5720"/>
        <v>2016MKステーションズ(株)(旧：マンション高圧化ステーションズ(株))</v>
      </c>
      <c r="D792">
        <v>2016</v>
      </c>
      <c r="E792">
        <v>2017</v>
      </c>
      <c r="G792" s="36" t="s">
        <v>488</v>
      </c>
      <c r="H792">
        <v>6.0099999999999997E-4</v>
      </c>
      <c r="J792">
        <v>4.2999999999999999E-4</v>
      </c>
      <c r="L792" s="60" t="s">
        <v>2493</v>
      </c>
      <c r="M792" s="61">
        <v>2016</v>
      </c>
      <c r="N792" s="62" t="s">
        <v>502</v>
      </c>
      <c r="P792" s="60" t="s">
        <v>897</v>
      </c>
      <c r="Q792" s="61" t="e">
        <f t="shared" si="5727"/>
        <v>#N/A</v>
      </c>
      <c r="R792" s="61" t="e">
        <f t="shared" si="5728"/>
        <v>#N/A</v>
      </c>
      <c r="S792" s="61" t="e">
        <f t="shared" si="5729"/>
        <v>#N/A</v>
      </c>
      <c r="T792" s="61" t="e">
        <f t="shared" si="5730"/>
        <v>#N/A</v>
      </c>
      <c r="U792" s="61" t="e">
        <f t="shared" si="5731"/>
        <v>#N/A</v>
      </c>
      <c r="V792" s="61" t="e">
        <f t="shared" si="5732"/>
        <v>#N/A</v>
      </c>
      <c r="W792" s="61" t="e">
        <f t="shared" si="5733"/>
        <v>#N/A</v>
      </c>
      <c r="X792" s="61" t="e">
        <f t="shared" si="5734"/>
        <v>#N/A</v>
      </c>
      <c r="Y792" s="61" t="e">
        <f t="shared" si="5735"/>
        <v>#N/A</v>
      </c>
      <c r="Z792" s="61" t="e">
        <f t="shared" si="5736"/>
        <v>#N/A</v>
      </c>
      <c r="AA792" s="61" t="e">
        <f t="shared" si="5737"/>
        <v>#N/A</v>
      </c>
      <c r="AB792" s="61" t="e">
        <f t="shared" si="5738"/>
        <v>#N/A</v>
      </c>
      <c r="AC792" s="61">
        <f t="shared" si="5739"/>
        <v>2383</v>
      </c>
      <c r="AD792" s="61">
        <f t="shared" si="5740"/>
        <v>2383</v>
      </c>
      <c r="AE792" s="61" t="e">
        <f t="shared" si="5741"/>
        <v>#N/A</v>
      </c>
      <c r="AF792" s="61" t="e">
        <f t="shared" si="5742"/>
        <v>#N/A</v>
      </c>
      <c r="AG792" s="61" t="e">
        <f t="shared" si="5743"/>
        <v>#N/A</v>
      </c>
      <c r="AH792" s="61" t="e">
        <f t="shared" si="5744"/>
        <v>#N/A</v>
      </c>
      <c r="AI792" s="61" t="e">
        <f t="shared" si="5889"/>
        <v>#N/A</v>
      </c>
      <c r="AJ792" s="61" t="e">
        <f t="shared" ref="AJ792" si="5914">AI792+COUNTIF($L:$L,AI$2&amp;$P792)-1</f>
        <v>#N/A</v>
      </c>
      <c r="AK792" s="61" t="e">
        <f t="shared" si="5891"/>
        <v>#N/A</v>
      </c>
      <c r="AL792" s="61" t="e">
        <f t="shared" ref="AL792" si="5915">AK792+COUNTIF($L:$L,AK$2&amp;$P792)-1</f>
        <v>#N/A</v>
      </c>
      <c r="AM792" s="61" t="e">
        <f t="shared" si="5893"/>
        <v>#N/A</v>
      </c>
      <c r="AN792" s="61" t="e">
        <f t="shared" ref="AN792" si="5916">AM792+COUNTIF($L:$L,AM$2&amp;$P792)-1</f>
        <v>#N/A</v>
      </c>
      <c r="AO792" s="61" t="e">
        <f t="shared" si="5895"/>
        <v>#N/A</v>
      </c>
      <c r="AP792" s="61" t="e">
        <f t="shared" ref="AP792" si="5917">AO792+COUNTIF($L:$L,AO$2&amp;$P792)-1</f>
        <v>#N/A</v>
      </c>
      <c r="AQ792" s="61" t="e">
        <f t="shared" si="5897"/>
        <v>#N/A</v>
      </c>
      <c r="AR792" s="61" t="e">
        <f t="shared" ref="AR792" si="5918">AQ792+COUNTIF($L:$L,AQ$2&amp;$P792)-1</f>
        <v>#N/A</v>
      </c>
      <c r="AS792" s="61" t="e">
        <f t="shared" si="5899"/>
        <v>#N/A</v>
      </c>
      <c r="AT792" s="61" t="e">
        <f t="shared" ref="AT792" si="5919">AS792+COUNTIF($L:$L,AS$2&amp;$P792)-1</f>
        <v>#N/A</v>
      </c>
      <c r="AU792" s="61" t="e">
        <f t="shared" si="5901"/>
        <v>#N/A</v>
      </c>
      <c r="AV792" s="61" t="e">
        <f t="shared" si="5758"/>
        <v>#N/A</v>
      </c>
      <c r="AW792" s="61" t="e">
        <f t="shared" si="5759"/>
        <v>#N/A</v>
      </c>
      <c r="AX792" s="61" t="e">
        <f t="shared" si="5760"/>
        <v>#N/A</v>
      </c>
      <c r="AY792" s="61" t="e">
        <f t="shared" si="5761"/>
        <v>#N/A</v>
      </c>
      <c r="AZ792" s="62" t="e">
        <f t="shared" si="5762"/>
        <v>#N/A</v>
      </c>
      <c r="BB792" s="69" t="s">
        <v>897</v>
      </c>
      <c r="BC792" s="70" t="e">
        <f t="shared" si="5763"/>
        <v>#N/A</v>
      </c>
      <c r="BD792" s="70" t="e">
        <f t="shared" si="5764"/>
        <v>#N/A</v>
      </c>
      <c r="BE792" s="70" t="e">
        <f t="shared" si="5765"/>
        <v>#N/A</v>
      </c>
      <c r="BF792" s="70" t="e">
        <f t="shared" si="5766"/>
        <v>#N/A</v>
      </c>
      <c r="BG792" s="70" t="e">
        <f t="shared" si="5767"/>
        <v>#N/A</v>
      </c>
      <c r="BH792" s="70" t="e">
        <f t="shared" si="5768"/>
        <v>#N/A</v>
      </c>
      <c r="BI792" s="70" t="e">
        <f t="shared" si="5769"/>
        <v>#N/A</v>
      </c>
      <c r="BJ792" s="70" t="e">
        <f t="shared" si="5770"/>
        <v>#N/A</v>
      </c>
      <c r="BK792" s="70" t="e">
        <f t="shared" si="5771"/>
        <v>#N/A</v>
      </c>
      <c r="BL792" s="70" t="e">
        <f t="shared" si="5772"/>
        <v>#N/A</v>
      </c>
      <c r="BM792" s="70" t="e">
        <f t="shared" si="5773"/>
        <v>#N/A</v>
      </c>
      <c r="BN792" s="70" t="e">
        <f t="shared" si="5774"/>
        <v>#N/A</v>
      </c>
      <c r="BO792" s="70">
        <f t="shared" si="5775"/>
        <v>2977</v>
      </c>
      <c r="BP792" s="70">
        <f t="shared" si="5776"/>
        <v>2977</v>
      </c>
      <c r="BQ792" s="70" t="e">
        <f t="shared" si="5777"/>
        <v>#N/A</v>
      </c>
      <c r="BR792" s="70" t="e">
        <f t="shared" si="5778"/>
        <v>#N/A</v>
      </c>
      <c r="BS792" s="70" t="e">
        <f t="shared" si="5779"/>
        <v>#N/A</v>
      </c>
      <c r="BT792" s="70" t="e">
        <f t="shared" si="5780"/>
        <v>#N/A</v>
      </c>
      <c r="BU792" s="70" t="e">
        <f t="shared" si="5781"/>
        <v>#N/A</v>
      </c>
      <c r="BV792" s="70" t="e">
        <f t="shared" si="5782"/>
        <v>#N/A</v>
      </c>
      <c r="BW792" s="70" t="e">
        <f t="shared" si="5783"/>
        <v>#N/A</v>
      </c>
      <c r="BX792" s="70" t="e">
        <f t="shared" si="5784"/>
        <v>#N/A</v>
      </c>
      <c r="BY792" s="70" t="e">
        <f t="shared" si="5785"/>
        <v>#N/A</v>
      </c>
      <c r="BZ792" s="70" t="e">
        <f t="shared" si="5786"/>
        <v>#N/A</v>
      </c>
      <c r="CA792" s="70" t="e">
        <f t="shared" si="5787"/>
        <v>#N/A</v>
      </c>
      <c r="CB792" s="70" t="e">
        <f t="shared" si="5788"/>
        <v>#N/A</v>
      </c>
      <c r="CC792" s="70" t="e">
        <f t="shared" si="5789"/>
        <v>#N/A</v>
      </c>
      <c r="CD792" s="70" t="e">
        <f t="shared" si="5790"/>
        <v>#N/A</v>
      </c>
      <c r="CE792" s="70" t="e">
        <f t="shared" si="5791"/>
        <v>#N/A</v>
      </c>
      <c r="CF792" s="70" t="e">
        <f t="shared" si="5792"/>
        <v>#N/A</v>
      </c>
      <c r="CG792" s="70" t="e">
        <f t="shared" si="5793"/>
        <v>#N/A</v>
      </c>
      <c r="CH792" s="70" t="e">
        <f t="shared" si="5794"/>
        <v>#N/A</v>
      </c>
      <c r="CI792" s="70" t="e">
        <f t="shared" si="5795"/>
        <v>#N/A</v>
      </c>
      <c r="CJ792" s="70" t="e">
        <f t="shared" si="5796"/>
        <v>#N/A</v>
      </c>
      <c r="CK792" s="70" t="e">
        <f t="shared" si="5797"/>
        <v>#N/A</v>
      </c>
      <c r="CL792" s="71" t="e">
        <f t="shared" si="5798"/>
        <v>#N/A</v>
      </c>
    </row>
    <row r="793" spans="2:90" hidden="1" x14ac:dyDescent="0.4">
      <c r="B793" t="str">
        <f t="shared" si="5719"/>
        <v>2016フラワー電力(株)</v>
      </c>
      <c r="C793" t="str">
        <f t="shared" si="5720"/>
        <v>2016フラワー電力(株)</v>
      </c>
      <c r="D793">
        <v>2016</v>
      </c>
      <c r="E793">
        <v>2017</v>
      </c>
      <c r="G793" s="36" t="s">
        <v>426</v>
      </c>
      <c r="H793">
        <v>5.2900000000000006E-4</v>
      </c>
      <c r="J793">
        <v>5.6499999999999996E-4</v>
      </c>
      <c r="L793" s="57" t="s">
        <v>2494</v>
      </c>
      <c r="M793" s="58">
        <v>2016</v>
      </c>
      <c r="N793" s="59" t="s">
        <v>452</v>
      </c>
      <c r="P793" s="57" t="s">
        <v>898</v>
      </c>
      <c r="Q793" s="58" t="e">
        <f t="shared" si="5727"/>
        <v>#N/A</v>
      </c>
      <c r="R793" s="58" t="e">
        <f t="shared" si="5728"/>
        <v>#N/A</v>
      </c>
      <c r="S793" s="58" t="e">
        <f t="shared" si="5729"/>
        <v>#N/A</v>
      </c>
      <c r="T793" s="58" t="e">
        <f t="shared" si="5730"/>
        <v>#N/A</v>
      </c>
      <c r="U793" s="58" t="e">
        <f t="shared" si="5731"/>
        <v>#N/A</v>
      </c>
      <c r="V793" s="58" t="e">
        <f t="shared" si="5732"/>
        <v>#N/A</v>
      </c>
      <c r="W793" s="58" t="e">
        <f t="shared" si="5733"/>
        <v>#N/A</v>
      </c>
      <c r="X793" s="58" t="e">
        <f t="shared" si="5734"/>
        <v>#N/A</v>
      </c>
      <c r="Y793" s="58" t="e">
        <f t="shared" si="5735"/>
        <v>#N/A</v>
      </c>
      <c r="Z793" s="58" t="e">
        <f t="shared" si="5736"/>
        <v>#N/A</v>
      </c>
      <c r="AA793" s="58" t="e">
        <f t="shared" si="5737"/>
        <v>#N/A</v>
      </c>
      <c r="AB793" s="58" t="e">
        <f t="shared" si="5738"/>
        <v>#N/A</v>
      </c>
      <c r="AC793" s="58">
        <f t="shared" si="5739"/>
        <v>2384</v>
      </c>
      <c r="AD793" s="58">
        <f t="shared" si="5740"/>
        <v>2384</v>
      </c>
      <c r="AE793" s="58">
        <f t="shared" si="5741"/>
        <v>2938</v>
      </c>
      <c r="AF793" s="58">
        <f t="shared" si="5742"/>
        <v>2938</v>
      </c>
      <c r="AG793" s="58" t="e">
        <f t="shared" si="5743"/>
        <v>#N/A</v>
      </c>
      <c r="AH793" s="58" t="e">
        <f t="shared" si="5744"/>
        <v>#N/A</v>
      </c>
      <c r="AI793" s="58" t="e">
        <f t="shared" si="5889"/>
        <v>#N/A</v>
      </c>
      <c r="AJ793" s="58" t="e">
        <f t="shared" ref="AJ793" si="5920">AI793+COUNTIF($L:$L,AI$2&amp;$P793)-1</f>
        <v>#N/A</v>
      </c>
      <c r="AK793" s="58" t="e">
        <f t="shared" si="5891"/>
        <v>#N/A</v>
      </c>
      <c r="AL793" s="58" t="e">
        <f t="shared" ref="AL793" si="5921">AK793+COUNTIF($L:$L,AK$2&amp;$P793)-1</f>
        <v>#N/A</v>
      </c>
      <c r="AM793" s="58" t="e">
        <f t="shared" si="5893"/>
        <v>#N/A</v>
      </c>
      <c r="AN793" s="58" t="e">
        <f t="shared" ref="AN793" si="5922">AM793+COUNTIF($L:$L,AM$2&amp;$P793)-1</f>
        <v>#N/A</v>
      </c>
      <c r="AO793" s="58" t="e">
        <f t="shared" si="5895"/>
        <v>#N/A</v>
      </c>
      <c r="AP793" s="58" t="e">
        <f t="shared" ref="AP793" si="5923">AO793+COUNTIF($L:$L,AO$2&amp;$P793)-1</f>
        <v>#N/A</v>
      </c>
      <c r="AQ793" s="58" t="e">
        <f t="shared" si="5897"/>
        <v>#N/A</v>
      </c>
      <c r="AR793" s="58" t="e">
        <f t="shared" ref="AR793" si="5924">AQ793+COUNTIF($L:$L,AQ$2&amp;$P793)-1</f>
        <v>#N/A</v>
      </c>
      <c r="AS793" s="58" t="e">
        <f t="shared" si="5899"/>
        <v>#N/A</v>
      </c>
      <c r="AT793" s="58" t="e">
        <f t="shared" ref="AT793" si="5925">AS793+COUNTIF($L:$L,AS$2&amp;$P793)-1</f>
        <v>#N/A</v>
      </c>
      <c r="AU793" s="58" t="e">
        <f t="shared" si="5901"/>
        <v>#N/A</v>
      </c>
      <c r="AV793" s="58" t="e">
        <f t="shared" si="5758"/>
        <v>#N/A</v>
      </c>
      <c r="AW793" s="58" t="e">
        <f t="shared" si="5759"/>
        <v>#N/A</v>
      </c>
      <c r="AX793" s="58" t="e">
        <f t="shared" si="5760"/>
        <v>#N/A</v>
      </c>
      <c r="AY793" s="58" t="e">
        <f t="shared" si="5761"/>
        <v>#N/A</v>
      </c>
      <c r="AZ793" s="59" t="e">
        <f t="shared" si="5762"/>
        <v>#N/A</v>
      </c>
      <c r="BB793" s="66" t="s">
        <v>898</v>
      </c>
      <c r="BC793" s="67" t="e">
        <f t="shared" si="5763"/>
        <v>#N/A</v>
      </c>
      <c r="BD793" s="67" t="e">
        <f t="shared" si="5764"/>
        <v>#N/A</v>
      </c>
      <c r="BE793" s="67" t="e">
        <f t="shared" si="5765"/>
        <v>#N/A</v>
      </c>
      <c r="BF793" s="67" t="e">
        <f t="shared" si="5766"/>
        <v>#N/A</v>
      </c>
      <c r="BG793" s="67" t="e">
        <f t="shared" si="5767"/>
        <v>#N/A</v>
      </c>
      <c r="BH793" s="67" t="e">
        <f t="shared" si="5768"/>
        <v>#N/A</v>
      </c>
      <c r="BI793" s="67" t="e">
        <f t="shared" si="5769"/>
        <v>#N/A</v>
      </c>
      <c r="BJ793" s="67" t="e">
        <f t="shared" si="5770"/>
        <v>#N/A</v>
      </c>
      <c r="BK793" s="67" t="e">
        <f t="shared" si="5771"/>
        <v>#N/A</v>
      </c>
      <c r="BL793" s="67" t="e">
        <f t="shared" si="5772"/>
        <v>#N/A</v>
      </c>
      <c r="BM793" s="67" t="e">
        <f t="shared" si="5773"/>
        <v>#N/A</v>
      </c>
      <c r="BN793" s="67" t="e">
        <f t="shared" si="5774"/>
        <v>#N/A</v>
      </c>
      <c r="BO793" s="67">
        <f t="shared" si="5775"/>
        <v>2978</v>
      </c>
      <c r="BP793" s="67">
        <f t="shared" si="5776"/>
        <v>2978</v>
      </c>
      <c r="BQ793" s="67">
        <f t="shared" si="5777"/>
        <v>4028</v>
      </c>
      <c r="BR793" s="67">
        <f t="shared" si="5778"/>
        <v>4028</v>
      </c>
      <c r="BS793" s="67" t="e">
        <f t="shared" si="5779"/>
        <v>#N/A</v>
      </c>
      <c r="BT793" s="67" t="e">
        <f t="shared" si="5780"/>
        <v>#N/A</v>
      </c>
      <c r="BU793" s="67" t="e">
        <f t="shared" si="5781"/>
        <v>#N/A</v>
      </c>
      <c r="BV793" s="67" t="e">
        <f t="shared" si="5782"/>
        <v>#N/A</v>
      </c>
      <c r="BW793" s="67" t="e">
        <f t="shared" si="5783"/>
        <v>#N/A</v>
      </c>
      <c r="BX793" s="67" t="e">
        <f t="shared" si="5784"/>
        <v>#N/A</v>
      </c>
      <c r="BY793" s="67" t="e">
        <f t="shared" si="5785"/>
        <v>#N/A</v>
      </c>
      <c r="BZ793" s="67" t="e">
        <f t="shared" si="5786"/>
        <v>#N/A</v>
      </c>
      <c r="CA793" s="67" t="e">
        <f t="shared" si="5787"/>
        <v>#N/A</v>
      </c>
      <c r="CB793" s="67" t="e">
        <f t="shared" si="5788"/>
        <v>#N/A</v>
      </c>
      <c r="CC793" s="67" t="e">
        <f t="shared" si="5789"/>
        <v>#N/A</v>
      </c>
      <c r="CD793" s="67" t="e">
        <f t="shared" si="5790"/>
        <v>#N/A</v>
      </c>
      <c r="CE793" s="67" t="e">
        <f t="shared" si="5791"/>
        <v>#N/A</v>
      </c>
      <c r="CF793" s="67" t="e">
        <f t="shared" si="5792"/>
        <v>#N/A</v>
      </c>
      <c r="CG793" s="67" t="e">
        <f t="shared" si="5793"/>
        <v>#N/A</v>
      </c>
      <c r="CH793" s="67" t="e">
        <f t="shared" si="5794"/>
        <v>#N/A</v>
      </c>
      <c r="CI793" s="67" t="e">
        <f t="shared" si="5795"/>
        <v>#N/A</v>
      </c>
      <c r="CJ793" s="67" t="e">
        <f t="shared" si="5796"/>
        <v>#N/A</v>
      </c>
      <c r="CK793" s="67" t="e">
        <f t="shared" si="5797"/>
        <v>#N/A</v>
      </c>
      <c r="CL793" s="68" t="e">
        <f t="shared" si="5798"/>
        <v>#N/A</v>
      </c>
    </row>
    <row r="794" spans="2:90" hidden="1" x14ac:dyDescent="0.4">
      <c r="B794" t="str">
        <f t="shared" si="5719"/>
        <v>2016(株)ＪＴＢコミュニケーションデザイン</v>
      </c>
      <c r="C794" t="str">
        <f t="shared" si="5720"/>
        <v>2016(株)ＪＴＢコミュニケーションデザイン</v>
      </c>
      <c r="D794">
        <v>2016</v>
      </c>
      <c r="E794">
        <v>2017</v>
      </c>
      <c r="G794" s="36" t="s">
        <v>489</v>
      </c>
      <c r="H794">
        <v>2.9999999999999997E-4</v>
      </c>
      <c r="J794">
        <v>5.1000000000000004E-4</v>
      </c>
      <c r="L794" s="60" t="s">
        <v>2495</v>
      </c>
      <c r="M794" s="61">
        <v>2016</v>
      </c>
      <c r="N794" s="62" t="s">
        <v>453</v>
      </c>
      <c r="P794" s="60" t="s">
        <v>899</v>
      </c>
      <c r="Q794" s="61" t="e">
        <f t="shared" si="5727"/>
        <v>#N/A</v>
      </c>
      <c r="R794" s="61" t="e">
        <f t="shared" si="5728"/>
        <v>#N/A</v>
      </c>
      <c r="S794" s="61" t="e">
        <f t="shared" si="5729"/>
        <v>#N/A</v>
      </c>
      <c r="T794" s="61" t="e">
        <f t="shared" si="5730"/>
        <v>#N/A</v>
      </c>
      <c r="U794" s="61" t="e">
        <f t="shared" si="5731"/>
        <v>#N/A</v>
      </c>
      <c r="V794" s="61" t="e">
        <f t="shared" si="5732"/>
        <v>#N/A</v>
      </c>
      <c r="W794" s="61" t="e">
        <f t="shared" si="5733"/>
        <v>#N/A</v>
      </c>
      <c r="X794" s="61" t="e">
        <f t="shared" si="5734"/>
        <v>#N/A</v>
      </c>
      <c r="Y794" s="61" t="e">
        <f t="shared" si="5735"/>
        <v>#N/A</v>
      </c>
      <c r="Z794" s="61" t="e">
        <f t="shared" si="5736"/>
        <v>#N/A</v>
      </c>
      <c r="AA794" s="61" t="e">
        <f t="shared" si="5737"/>
        <v>#N/A</v>
      </c>
      <c r="AB794" s="61" t="e">
        <f t="shared" si="5738"/>
        <v>#N/A</v>
      </c>
      <c r="AC794" s="61">
        <f t="shared" si="5739"/>
        <v>2385</v>
      </c>
      <c r="AD794" s="61">
        <f t="shared" si="5740"/>
        <v>2385</v>
      </c>
      <c r="AE794" s="61">
        <f t="shared" si="5741"/>
        <v>2941</v>
      </c>
      <c r="AF794" s="61">
        <f t="shared" si="5742"/>
        <v>2941</v>
      </c>
      <c r="AG794" s="61" t="e">
        <f t="shared" si="5743"/>
        <v>#N/A</v>
      </c>
      <c r="AH794" s="61" t="e">
        <f t="shared" si="5744"/>
        <v>#N/A</v>
      </c>
      <c r="AI794" s="61" t="e">
        <f t="shared" si="5889"/>
        <v>#N/A</v>
      </c>
      <c r="AJ794" s="61" t="e">
        <f t="shared" ref="AJ794" si="5926">AI794+COUNTIF($L:$L,AI$2&amp;$P794)-1</f>
        <v>#N/A</v>
      </c>
      <c r="AK794" s="61" t="e">
        <f t="shared" si="5891"/>
        <v>#N/A</v>
      </c>
      <c r="AL794" s="61" t="e">
        <f t="shared" ref="AL794" si="5927">AK794+COUNTIF($L:$L,AK$2&amp;$P794)-1</f>
        <v>#N/A</v>
      </c>
      <c r="AM794" s="61" t="e">
        <f t="shared" si="5893"/>
        <v>#N/A</v>
      </c>
      <c r="AN794" s="61" t="e">
        <f t="shared" ref="AN794" si="5928">AM794+COUNTIF($L:$L,AM$2&amp;$P794)-1</f>
        <v>#N/A</v>
      </c>
      <c r="AO794" s="61" t="e">
        <f t="shared" si="5895"/>
        <v>#N/A</v>
      </c>
      <c r="AP794" s="61" t="e">
        <f t="shared" ref="AP794" si="5929">AO794+COUNTIF($L:$L,AO$2&amp;$P794)-1</f>
        <v>#N/A</v>
      </c>
      <c r="AQ794" s="61" t="e">
        <f t="shared" si="5897"/>
        <v>#N/A</v>
      </c>
      <c r="AR794" s="61" t="e">
        <f t="shared" ref="AR794" si="5930">AQ794+COUNTIF($L:$L,AQ$2&amp;$P794)-1</f>
        <v>#N/A</v>
      </c>
      <c r="AS794" s="61" t="e">
        <f t="shared" si="5899"/>
        <v>#N/A</v>
      </c>
      <c r="AT794" s="61" t="e">
        <f t="shared" ref="AT794" si="5931">AS794+COUNTIF($L:$L,AS$2&amp;$P794)-1</f>
        <v>#N/A</v>
      </c>
      <c r="AU794" s="61" t="e">
        <f t="shared" si="5901"/>
        <v>#N/A</v>
      </c>
      <c r="AV794" s="61" t="e">
        <f t="shared" si="5758"/>
        <v>#N/A</v>
      </c>
      <c r="AW794" s="61" t="e">
        <f t="shared" si="5759"/>
        <v>#N/A</v>
      </c>
      <c r="AX794" s="61" t="e">
        <f t="shared" si="5760"/>
        <v>#N/A</v>
      </c>
      <c r="AY794" s="61" t="e">
        <f t="shared" si="5761"/>
        <v>#N/A</v>
      </c>
      <c r="AZ794" s="62" t="e">
        <f t="shared" si="5762"/>
        <v>#N/A</v>
      </c>
      <c r="BB794" s="69" t="s">
        <v>899</v>
      </c>
      <c r="BC794" s="70" t="e">
        <f t="shared" si="5763"/>
        <v>#N/A</v>
      </c>
      <c r="BD794" s="70" t="e">
        <f t="shared" si="5764"/>
        <v>#N/A</v>
      </c>
      <c r="BE794" s="70" t="e">
        <f t="shared" si="5765"/>
        <v>#N/A</v>
      </c>
      <c r="BF794" s="70" t="e">
        <f t="shared" si="5766"/>
        <v>#N/A</v>
      </c>
      <c r="BG794" s="70" t="e">
        <f t="shared" si="5767"/>
        <v>#N/A</v>
      </c>
      <c r="BH794" s="70" t="e">
        <f t="shared" si="5768"/>
        <v>#N/A</v>
      </c>
      <c r="BI794" s="70" t="e">
        <f t="shared" si="5769"/>
        <v>#N/A</v>
      </c>
      <c r="BJ794" s="70" t="e">
        <f t="shared" si="5770"/>
        <v>#N/A</v>
      </c>
      <c r="BK794" s="70" t="e">
        <f t="shared" si="5771"/>
        <v>#N/A</v>
      </c>
      <c r="BL794" s="70" t="e">
        <f t="shared" si="5772"/>
        <v>#N/A</v>
      </c>
      <c r="BM794" s="70" t="e">
        <f t="shared" si="5773"/>
        <v>#N/A</v>
      </c>
      <c r="BN794" s="70" t="e">
        <f t="shared" si="5774"/>
        <v>#N/A</v>
      </c>
      <c r="BO794" s="70">
        <f t="shared" si="5775"/>
        <v>2979</v>
      </c>
      <c r="BP794" s="70">
        <f t="shared" si="5776"/>
        <v>2979</v>
      </c>
      <c r="BQ794" s="70">
        <f t="shared" si="5777"/>
        <v>4031</v>
      </c>
      <c r="BR794" s="70">
        <f t="shared" si="5778"/>
        <v>4031</v>
      </c>
      <c r="BS794" s="70" t="e">
        <f t="shared" si="5779"/>
        <v>#N/A</v>
      </c>
      <c r="BT794" s="70" t="e">
        <f t="shared" si="5780"/>
        <v>#N/A</v>
      </c>
      <c r="BU794" s="70" t="e">
        <f t="shared" si="5781"/>
        <v>#N/A</v>
      </c>
      <c r="BV794" s="70" t="e">
        <f t="shared" si="5782"/>
        <v>#N/A</v>
      </c>
      <c r="BW794" s="70" t="e">
        <f t="shared" si="5783"/>
        <v>#N/A</v>
      </c>
      <c r="BX794" s="70" t="e">
        <f t="shared" si="5784"/>
        <v>#N/A</v>
      </c>
      <c r="BY794" s="70" t="e">
        <f t="shared" si="5785"/>
        <v>#N/A</v>
      </c>
      <c r="BZ794" s="70" t="e">
        <f t="shared" si="5786"/>
        <v>#N/A</v>
      </c>
      <c r="CA794" s="70" t="e">
        <f t="shared" si="5787"/>
        <v>#N/A</v>
      </c>
      <c r="CB794" s="70" t="e">
        <f t="shared" si="5788"/>
        <v>#N/A</v>
      </c>
      <c r="CC794" s="70" t="e">
        <f t="shared" si="5789"/>
        <v>#N/A</v>
      </c>
      <c r="CD794" s="70" t="e">
        <f t="shared" si="5790"/>
        <v>#N/A</v>
      </c>
      <c r="CE794" s="70" t="e">
        <f t="shared" si="5791"/>
        <v>#N/A</v>
      </c>
      <c r="CF794" s="70" t="e">
        <f t="shared" si="5792"/>
        <v>#N/A</v>
      </c>
      <c r="CG794" s="70" t="e">
        <f t="shared" si="5793"/>
        <v>#N/A</v>
      </c>
      <c r="CH794" s="70" t="e">
        <f t="shared" si="5794"/>
        <v>#N/A</v>
      </c>
      <c r="CI794" s="70" t="e">
        <f t="shared" si="5795"/>
        <v>#N/A</v>
      </c>
      <c r="CJ794" s="70" t="e">
        <f t="shared" si="5796"/>
        <v>#N/A</v>
      </c>
      <c r="CK794" s="70" t="e">
        <f t="shared" si="5797"/>
        <v>#N/A</v>
      </c>
      <c r="CL794" s="71" t="e">
        <f t="shared" si="5798"/>
        <v>#N/A</v>
      </c>
    </row>
    <row r="795" spans="2:90" hidden="1" x14ac:dyDescent="0.4">
      <c r="B795" t="str">
        <f t="shared" si="5719"/>
        <v>2016積水化学工業(株)</v>
      </c>
      <c r="C795" t="str">
        <f t="shared" si="5720"/>
        <v>2016積水化学工業(株)</v>
      </c>
      <c r="D795">
        <v>2016</v>
      </c>
      <c r="E795">
        <v>2017</v>
      </c>
      <c r="G795" s="36" t="s">
        <v>427</v>
      </c>
      <c r="H795">
        <v>6.3699999999999998E-4</v>
      </c>
      <c r="J795">
        <v>5.1800000000000001E-4</v>
      </c>
      <c r="L795" s="57" t="s">
        <v>2496</v>
      </c>
      <c r="M795" s="58">
        <v>2016</v>
      </c>
      <c r="N795" s="59" t="s">
        <v>503</v>
      </c>
      <c r="P795" s="57" t="s">
        <v>900</v>
      </c>
      <c r="Q795" s="58" t="e">
        <f t="shared" si="5727"/>
        <v>#N/A</v>
      </c>
      <c r="R795" s="58" t="e">
        <f t="shared" si="5728"/>
        <v>#N/A</v>
      </c>
      <c r="S795" s="58" t="e">
        <f t="shared" si="5729"/>
        <v>#N/A</v>
      </c>
      <c r="T795" s="58" t="e">
        <f t="shared" si="5730"/>
        <v>#N/A</v>
      </c>
      <c r="U795" s="58" t="e">
        <f t="shared" si="5731"/>
        <v>#N/A</v>
      </c>
      <c r="V795" s="58" t="e">
        <f t="shared" si="5732"/>
        <v>#N/A</v>
      </c>
      <c r="W795" s="58" t="e">
        <f t="shared" si="5733"/>
        <v>#N/A</v>
      </c>
      <c r="X795" s="58" t="e">
        <f t="shared" si="5734"/>
        <v>#N/A</v>
      </c>
      <c r="Y795" s="58" t="e">
        <f t="shared" si="5735"/>
        <v>#N/A</v>
      </c>
      <c r="Z795" s="58" t="e">
        <f t="shared" si="5736"/>
        <v>#N/A</v>
      </c>
      <c r="AA795" s="58" t="e">
        <f t="shared" si="5737"/>
        <v>#N/A</v>
      </c>
      <c r="AB795" s="58" t="e">
        <f t="shared" si="5738"/>
        <v>#N/A</v>
      </c>
      <c r="AC795" s="58">
        <f t="shared" si="5739"/>
        <v>2386</v>
      </c>
      <c r="AD795" s="58">
        <f t="shared" si="5740"/>
        <v>2386</v>
      </c>
      <c r="AE795" s="58">
        <f t="shared" si="5741"/>
        <v>2942</v>
      </c>
      <c r="AF795" s="58">
        <f t="shared" si="5742"/>
        <v>2942</v>
      </c>
      <c r="AG795" s="58" t="e">
        <f t="shared" si="5743"/>
        <v>#N/A</v>
      </c>
      <c r="AH795" s="58" t="e">
        <f t="shared" si="5744"/>
        <v>#N/A</v>
      </c>
      <c r="AI795" s="58" t="e">
        <f t="shared" si="5889"/>
        <v>#N/A</v>
      </c>
      <c r="AJ795" s="58" t="e">
        <f t="shared" ref="AJ795" si="5932">AI795+COUNTIF($L:$L,AI$2&amp;$P795)-1</f>
        <v>#N/A</v>
      </c>
      <c r="AK795" s="58" t="e">
        <f t="shared" si="5891"/>
        <v>#N/A</v>
      </c>
      <c r="AL795" s="58" t="e">
        <f t="shared" ref="AL795" si="5933">AK795+COUNTIF($L:$L,AK$2&amp;$P795)-1</f>
        <v>#N/A</v>
      </c>
      <c r="AM795" s="58" t="e">
        <f t="shared" si="5893"/>
        <v>#N/A</v>
      </c>
      <c r="AN795" s="58" t="e">
        <f t="shared" ref="AN795" si="5934">AM795+COUNTIF($L:$L,AM$2&amp;$P795)-1</f>
        <v>#N/A</v>
      </c>
      <c r="AO795" s="58" t="e">
        <f t="shared" si="5895"/>
        <v>#N/A</v>
      </c>
      <c r="AP795" s="58" t="e">
        <f t="shared" ref="AP795" si="5935">AO795+COUNTIF($L:$L,AO$2&amp;$P795)-1</f>
        <v>#N/A</v>
      </c>
      <c r="AQ795" s="58" t="e">
        <f t="shared" si="5897"/>
        <v>#N/A</v>
      </c>
      <c r="AR795" s="58" t="e">
        <f t="shared" ref="AR795" si="5936">AQ795+COUNTIF($L:$L,AQ$2&amp;$P795)-1</f>
        <v>#N/A</v>
      </c>
      <c r="AS795" s="58" t="e">
        <f t="shared" si="5899"/>
        <v>#N/A</v>
      </c>
      <c r="AT795" s="58" t="e">
        <f t="shared" ref="AT795" si="5937">AS795+COUNTIF($L:$L,AS$2&amp;$P795)-1</f>
        <v>#N/A</v>
      </c>
      <c r="AU795" s="58" t="e">
        <f t="shared" si="5901"/>
        <v>#N/A</v>
      </c>
      <c r="AV795" s="58" t="e">
        <f t="shared" si="5758"/>
        <v>#N/A</v>
      </c>
      <c r="AW795" s="58" t="e">
        <f t="shared" si="5759"/>
        <v>#N/A</v>
      </c>
      <c r="AX795" s="58" t="e">
        <f t="shared" si="5760"/>
        <v>#N/A</v>
      </c>
      <c r="AY795" s="58" t="e">
        <f t="shared" si="5761"/>
        <v>#N/A</v>
      </c>
      <c r="AZ795" s="59" t="e">
        <f t="shared" si="5762"/>
        <v>#N/A</v>
      </c>
      <c r="BB795" s="66" t="s">
        <v>900</v>
      </c>
      <c r="BC795" s="67" t="e">
        <f t="shared" si="5763"/>
        <v>#N/A</v>
      </c>
      <c r="BD795" s="67" t="e">
        <f t="shared" si="5764"/>
        <v>#N/A</v>
      </c>
      <c r="BE795" s="67" t="e">
        <f t="shared" si="5765"/>
        <v>#N/A</v>
      </c>
      <c r="BF795" s="67" t="e">
        <f t="shared" si="5766"/>
        <v>#N/A</v>
      </c>
      <c r="BG795" s="67" t="e">
        <f t="shared" si="5767"/>
        <v>#N/A</v>
      </c>
      <c r="BH795" s="67" t="e">
        <f t="shared" si="5768"/>
        <v>#N/A</v>
      </c>
      <c r="BI795" s="67" t="e">
        <f t="shared" si="5769"/>
        <v>#N/A</v>
      </c>
      <c r="BJ795" s="67" t="e">
        <f t="shared" si="5770"/>
        <v>#N/A</v>
      </c>
      <c r="BK795" s="67" t="e">
        <f t="shared" si="5771"/>
        <v>#N/A</v>
      </c>
      <c r="BL795" s="67" t="e">
        <f t="shared" si="5772"/>
        <v>#N/A</v>
      </c>
      <c r="BM795" s="67" t="e">
        <f t="shared" si="5773"/>
        <v>#N/A</v>
      </c>
      <c r="BN795" s="67" t="e">
        <f t="shared" si="5774"/>
        <v>#N/A</v>
      </c>
      <c r="BO795" s="67">
        <f t="shared" si="5775"/>
        <v>2980</v>
      </c>
      <c r="BP795" s="67">
        <f t="shared" si="5776"/>
        <v>2980</v>
      </c>
      <c r="BQ795" s="67">
        <f t="shared" si="5777"/>
        <v>4032</v>
      </c>
      <c r="BR795" s="67">
        <f t="shared" si="5778"/>
        <v>4032</v>
      </c>
      <c r="BS795" s="67" t="e">
        <f t="shared" si="5779"/>
        <v>#N/A</v>
      </c>
      <c r="BT795" s="67" t="e">
        <f t="shared" si="5780"/>
        <v>#N/A</v>
      </c>
      <c r="BU795" s="67" t="e">
        <f t="shared" si="5781"/>
        <v>#N/A</v>
      </c>
      <c r="BV795" s="67" t="e">
        <f t="shared" si="5782"/>
        <v>#N/A</v>
      </c>
      <c r="BW795" s="67" t="e">
        <f t="shared" si="5783"/>
        <v>#N/A</v>
      </c>
      <c r="BX795" s="67" t="e">
        <f t="shared" si="5784"/>
        <v>#N/A</v>
      </c>
      <c r="BY795" s="67" t="e">
        <f t="shared" si="5785"/>
        <v>#N/A</v>
      </c>
      <c r="BZ795" s="67" t="e">
        <f t="shared" si="5786"/>
        <v>#N/A</v>
      </c>
      <c r="CA795" s="67" t="e">
        <f t="shared" si="5787"/>
        <v>#N/A</v>
      </c>
      <c r="CB795" s="67" t="e">
        <f t="shared" si="5788"/>
        <v>#N/A</v>
      </c>
      <c r="CC795" s="67" t="e">
        <f t="shared" si="5789"/>
        <v>#N/A</v>
      </c>
      <c r="CD795" s="67" t="e">
        <f t="shared" si="5790"/>
        <v>#N/A</v>
      </c>
      <c r="CE795" s="67" t="e">
        <f t="shared" si="5791"/>
        <v>#N/A</v>
      </c>
      <c r="CF795" s="67" t="e">
        <f t="shared" si="5792"/>
        <v>#N/A</v>
      </c>
      <c r="CG795" s="67" t="e">
        <f t="shared" si="5793"/>
        <v>#N/A</v>
      </c>
      <c r="CH795" s="67" t="e">
        <f t="shared" si="5794"/>
        <v>#N/A</v>
      </c>
      <c r="CI795" s="67" t="e">
        <f t="shared" si="5795"/>
        <v>#N/A</v>
      </c>
      <c r="CJ795" s="67" t="e">
        <f t="shared" si="5796"/>
        <v>#N/A</v>
      </c>
      <c r="CK795" s="67" t="e">
        <f t="shared" si="5797"/>
        <v>#N/A</v>
      </c>
      <c r="CL795" s="68" t="e">
        <f t="shared" si="5798"/>
        <v>#N/A</v>
      </c>
    </row>
    <row r="796" spans="2:90" hidden="1" x14ac:dyDescent="0.4">
      <c r="B796" t="str">
        <f t="shared" si="5719"/>
        <v>2016(株)ユーミーエナジー</v>
      </c>
      <c r="C796" t="str">
        <f t="shared" si="5720"/>
        <v>2016(株)ユーミーエナジー</v>
      </c>
      <c r="D796">
        <v>2016</v>
      </c>
      <c r="E796">
        <v>2017</v>
      </c>
      <c r="G796" s="36" t="s">
        <v>428</v>
      </c>
      <c r="H796">
        <v>3.2600000000000001E-4</v>
      </c>
      <c r="J796">
        <v>6.0300000000000002E-4</v>
      </c>
      <c r="L796" s="60" t="s">
        <v>2497</v>
      </c>
      <c r="M796" s="61">
        <v>2016</v>
      </c>
      <c r="N796" s="62" t="s">
        <v>455</v>
      </c>
      <c r="P796" s="60" t="s">
        <v>901</v>
      </c>
      <c r="Q796" s="61" t="e">
        <f t="shared" si="5727"/>
        <v>#N/A</v>
      </c>
      <c r="R796" s="61" t="e">
        <f t="shared" si="5728"/>
        <v>#N/A</v>
      </c>
      <c r="S796" s="61" t="e">
        <f t="shared" si="5729"/>
        <v>#N/A</v>
      </c>
      <c r="T796" s="61" t="e">
        <f t="shared" si="5730"/>
        <v>#N/A</v>
      </c>
      <c r="U796" s="61" t="e">
        <f t="shared" si="5731"/>
        <v>#N/A</v>
      </c>
      <c r="V796" s="61" t="e">
        <f t="shared" si="5732"/>
        <v>#N/A</v>
      </c>
      <c r="W796" s="61" t="e">
        <f t="shared" si="5733"/>
        <v>#N/A</v>
      </c>
      <c r="X796" s="61" t="e">
        <f t="shared" si="5734"/>
        <v>#N/A</v>
      </c>
      <c r="Y796" s="61" t="e">
        <f t="shared" si="5735"/>
        <v>#N/A</v>
      </c>
      <c r="Z796" s="61" t="e">
        <f t="shared" si="5736"/>
        <v>#N/A</v>
      </c>
      <c r="AA796" s="61" t="e">
        <f t="shared" si="5737"/>
        <v>#N/A</v>
      </c>
      <c r="AB796" s="61" t="e">
        <f t="shared" si="5738"/>
        <v>#N/A</v>
      </c>
      <c r="AC796" s="61">
        <f t="shared" si="5739"/>
        <v>2387</v>
      </c>
      <c r="AD796" s="61">
        <f t="shared" si="5740"/>
        <v>2387</v>
      </c>
      <c r="AE796" s="61">
        <f t="shared" si="5741"/>
        <v>2943</v>
      </c>
      <c r="AF796" s="61">
        <f t="shared" si="5742"/>
        <v>2943</v>
      </c>
      <c r="AG796" s="61" t="e">
        <f t="shared" si="5743"/>
        <v>#N/A</v>
      </c>
      <c r="AH796" s="61" t="e">
        <f t="shared" si="5744"/>
        <v>#N/A</v>
      </c>
      <c r="AI796" s="61" t="e">
        <f t="shared" si="5889"/>
        <v>#N/A</v>
      </c>
      <c r="AJ796" s="61" t="e">
        <f t="shared" ref="AJ796" si="5938">AI796+COUNTIF($L:$L,AI$2&amp;$P796)-1</f>
        <v>#N/A</v>
      </c>
      <c r="AK796" s="61" t="e">
        <f t="shared" si="5891"/>
        <v>#N/A</v>
      </c>
      <c r="AL796" s="61" t="e">
        <f t="shared" ref="AL796" si="5939">AK796+COUNTIF($L:$L,AK$2&amp;$P796)-1</f>
        <v>#N/A</v>
      </c>
      <c r="AM796" s="61" t="e">
        <f t="shared" si="5893"/>
        <v>#N/A</v>
      </c>
      <c r="AN796" s="61" t="e">
        <f t="shared" ref="AN796" si="5940">AM796+COUNTIF($L:$L,AM$2&amp;$P796)-1</f>
        <v>#N/A</v>
      </c>
      <c r="AO796" s="61" t="e">
        <f t="shared" si="5895"/>
        <v>#N/A</v>
      </c>
      <c r="AP796" s="61" t="e">
        <f t="shared" ref="AP796" si="5941">AO796+COUNTIF($L:$L,AO$2&amp;$P796)-1</f>
        <v>#N/A</v>
      </c>
      <c r="AQ796" s="61" t="e">
        <f t="shared" si="5897"/>
        <v>#N/A</v>
      </c>
      <c r="AR796" s="61" t="e">
        <f t="shared" ref="AR796" si="5942">AQ796+COUNTIF($L:$L,AQ$2&amp;$P796)-1</f>
        <v>#N/A</v>
      </c>
      <c r="AS796" s="61" t="e">
        <f t="shared" si="5899"/>
        <v>#N/A</v>
      </c>
      <c r="AT796" s="61" t="e">
        <f t="shared" ref="AT796" si="5943">AS796+COUNTIF($L:$L,AS$2&amp;$P796)-1</f>
        <v>#N/A</v>
      </c>
      <c r="AU796" s="61" t="e">
        <f t="shared" si="5901"/>
        <v>#N/A</v>
      </c>
      <c r="AV796" s="61" t="e">
        <f t="shared" si="5758"/>
        <v>#N/A</v>
      </c>
      <c r="AW796" s="61" t="e">
        <f t="shared" si="5759"/>
        <v>#N/A</v>
      </c>
      <c r="AX796" s="61" t="e">
        <f t="shared" si="5760"/>
        <v>#N/A</v>
      </c>
      <c r="AY796" s="61" t="e">
        <f t="shared" si="5761"/>
        <v>#N/A</v>
      </c>
      <c r="AZ796" s="62" t="e">
        <f t="shared" si="5762"/>
        <v>#N/A</v>
      </c>
      <c r="BB796" s="69" t="s">
        <v>901</v>
      </c>
      <c r="BC796" s="70" t="e">
        <f t="shared" si="5763"/>
        <v>#N/A</v>
      </c>
      <c r="BD796" s="70" t="e">
        <f t="shared" si="5764"/>
        <v>#N/A</v>
      </c>
      <c r="BE796" s="70" t="e">
        <f t="shared" si="5765"/>
        <v>#N/A</v>
      </c>
      <c r="BF796" s="70" t="e">
        <f t="shared" si="5766"/>
        <v>#N/A</v>
      </c>
      <c r="BG796" s="70" t="e">
        <f t="shared" si="5767"/>
        <v>#N/A</v>
      </c>
      <c r="BH796" s="70" t="e">
        <f t="shared" si="5768"/>
        <v>#N/A</v>
      </c>
      <c r="BI796" s="70" t="e">
        <f t="shared" si="5769"/>
        <v>#N/A</v>
      </c>
      <c r="BJ796" s="70" t="e">
        <f t="shared" si="5770"/>
        <v>#N/A</v>
      </c>
      <c r="BK796" s="70" t="e">
        <f t="shared" si="5771"/>
        <v>#N/A</v>
      </c>
      <c r="BL796" s="70" t="e">
        <f t="shared" si="5772"/>
        <v>#N/A</v>
      </c>
      <c r="BM796" s="70" t="e">
        <f t="shared" si="5773"/>
        <v>#N/A</v>
      </c>
      <c r="BN796" s="70" t="e">
        <f t="shared" si="5774"/>
        <v>#N/A</v>
      </c>
      <c r="BO796" s="70">
        <f t="shared" si="5775"/>
        <v>2981</v>
      </c>
      <c r="BP796" s="70">
        <f t="shared" si="5776"/>
        <v>2981</v>
      </c>
      <c r="BQ796" s="70">
        <f t="shared" si="5777"/>
        <v>4033</v>
      </c>
      <c r="BR796" s="70">
        <f t="shared" si="5778"/>
        <v>4033</v>
      </c>
      <c r="BS796" s="70" t="e">
        <f t="shared" si="5779"/>
        <v>#N/A</v>
      </c>
      <c r="BT796" s="70" t="e">
        <f t="shared" si="5780"/>
        <v>#N/A</v>
      </c>
      <c r="BU796" s="70" t="e">
        <f t="shared" si="5781"/>
        <v>#N/A</v>
      </c>
      <c r="BV796" s="70" t="e">
        <f t="shared" si="5782"/>
        <v>#N/A</v>
      </c>
      <c r="BW796" s="70" t="e">
        <f t="shared" si="5783"/>
        <v>#N/A</v>
      </c>
      <c r="BX796" s="70" t="e">
        <f t="shared" si="5784"/>
        <v>#N/A</v>
      </c>
      <c r="BY796" s="70" t="e">
        <f t="shared" si="5785"/>
        <v>#N/A</v>
      </c>
      <c r="BZ796" s="70" t="e">
        <f t="shared" si="5786"/>
        <v>#N/A</v>
      </c>
      <c r="CA796" s="70" t="e">
        <f t="shared" si="5787"/>
        <v>#N/A</v>
      </c>
      <c r="CB796" s="70" t="e">
        <f t="shared" si="5788"/>
        <v>#N/A</v>
      </c>
      <c r="CC796" s="70" t="e">
        <f t="shared" si="5789"/>
        <v>#N/A</v>
      </c>
      <c r="CD796" s="70" t="e">
        <f t="shared" si="5790"/>
        <v>#N/A</v>
      </c>
      <c r="CE796" s="70" t="e">
        <f t="shared" si="5791"/>
        <v>#N/A</v>
      </c>
      <c r="CF796" s="70" t="e">
        <f t="shared" si="5792"/>
        <v>#N/A</v>
      </c>
      <c r="CG796" s="70" t="e">
        <f t="shared" si="5793"/>
        <v>#N/A</v>
      </c>
      <c r="CH796" s="70" t="e">
        <f t="shared" si="5794"/>
        <v>#N/A</v>
      </c>
      <c r="CI796" s="70" t="e">
        <f t="shared" si="5795"/>
        <v>#N/A</v>
      </c>
      <c r="CJ796" s="70" t="e">
        <f t="shared" si="5796"/>
        <v>#N/A</v>
      </c>
      <c r="CK796" s="70" t="e">
        <f t="shared" si="5797"/>
        <v>#N/A</v>
      </c>
      <c r="CL796" s="71" t="e">
        <f t="shared" si="5798"/>
        <v>#N/A</v>
      </c>
    </row>
    <row r="797" spans="2:90" hidden="1" x14ac:dyDescent="0.4">
      <c r="B797" t="str">
        <f t="shared" si="5719"/>
        <v>2016全農エネルギー(株)</v>
      </c>
      <c r="C797" t="str">
        <f t="shared" si="5720"/>
        <v>2016全農エネルギー(株)</v>
      </c>
      <c r="D797">
        <v>2016</v>
      </c>
      <c r="E797">
        <v>2017</v>
      </c>
      <c r="G797" s="36" t="s">
        <v>429</v>
      </c>
      <c r="H797">
        <v>5.9400000000000002E-4</v>
      </c>
      <c r="J797">
        <v>2.9E-4</v>
      </c>
      <c r="L797" s="57" t="s">
        <v>2498</v>
      </c>
      <c r="M797" s="58">
        <v>2016</v>
      </c>
      <c r="N797" s="59" t="s">
        <v>456</v>
      </c>
      <c r="P797" s="57" t="s">
        <v>902</v>
      </c>
      <c r="Q797" s="58" t="e">
        <f t="shared" si="5727"/>
        <v>#N/A</v>
      </c>
      <c r="R797" s="58" t="e">
        <f t="shared" si="5728"/>
        <v>#N/A</v>
      </c>
      <c r="S797" s="58" t="e">
        <f t="shared" si="5729"/>
        <v>#N/A</v>
      </c>
      <c r="T797" s="58" t="e">
        <f t="shared" si="5730"/>
        <v>#N/A</v>
      </c>
      <c r="U797" s="58" t="e">
        <f t="shared" si="5731"/>
        <v>#N/A</v>
      </c>
      <c r="V797" s="58" t="e">
        <f t="shared" si="5732"/>
        <v>#N/A</v>
      </c>
      <c r="W797" s="58" t="e">
        <f t="shared" si="5733"/>
        <v>#N/A</v>
      </c>
      <c r="X797" s="58" t="e">
        <f t="shared" si="5734"/>
        <v>#N/A</v>
      </c>
      <c r="Y797" s="58" t="e">
        <f t="shared" si="5735"/>
        <v>#N/A</v>
      </c>
      <c r="Z797" s="58" t="e">
        <f t="shared" si="5736"/>
        <v>#N/A</v>
      </c>
      <c r="AA797" s="58" t="e">
        <f t="shared" si="5737"/>
        <v>#N/A</v>
      </c>
      <c r="AB797" s="58" t="e">
        <f t="shared" si="5738"/>
        <v>#N/A</v>
      </c>
      <c r="AC797" s="58">
        <f t="shared" si="5739"/>
        <v>2388</v>
      </c>
      <c r="AD797" s="58">
        <f t="shared" si="5740"/>
        <v>2388</v>
      </c>
      <c r="AE797" s="58">
        <f t="shared" si="5741"/>
        <v>2945</v>
      </c>
      <c r="AF797" s="58">
        <f t="shared" si="5742"/>
        <v>2945</v>
      </c>
      <c r="AG797" s="58" t="e">
        <f t="shared" si="5743"/>
        <v>#N/A</v>
      </c>
      <c r="AH797" s="58" t="e">
        <f t="shared" si="5744"/>
        <v>#N/A</v>
      </c>
      <c r="AI797" s="58" t="e">
        <f t="shared" si="5889"/>
        <v>#N/A</v>
      </c>
      <c r="AJ797" s="58" t="e">
        <f t="shared" ref="AJ797" si="5944">AI797+COUNTIF($L:$L,AI$2&amp;$P797)-1</f>
        <v>#N/A</v>
      </c>
      <c r="AK797" s="58" t="e">
        <f t="shared" si="5891"/>
        <v>#N/A</v>
      </c>
      <c r="AL797" s="58" t="e">
        <f t="shared" ref="AL797" si="5945">AK797+COUNTIF($L:$L,AK$2&amp;$P797)-1</f>
        <v>#N/A</v>
      </c>
      <c r="AM797" s="58" t="e">
        <f t="shared" si="5893"/>
        <v>#N/A</v>
      </c>
      <c r="AN797" s="58" t="e">
        <f t="shared" ref="AN797" si="5946">AM797+COUNTIF($L:$L,AM$2&amp;$P797)-1</f>
        <v>#N/A</v>
      </c>
      <c r="AO797" s="58" t="e">
        <f t="shared" si="5895"/>
        <v>#N/A</v>
      </c>
      <c r="AP797" s="58" t="e">
        <f t="shared" ref="AP797" si="5947">AO797+COUNTIF($L:$L,AO$2&amp;$P797)-1</f>
        <v>#N/A</v>
      </c>
      <c r="AQ797" s="58" t="e">
        <f t="shared" si="5897"/>
        <v>#N/A</v>
      </c>
      <c r="AR797" s="58" t="e">
        <f t="shared" ref="AR797" si="5948">AQ797+COUNTIF($L:$L,AQ$2&amp;$P797)-1</f>
        <v>#N/A</v>
      </c>
      <c r="AS797" s="58" t="e">
        <f t="shared" si="5899"/>
        <v>#N/A</v>
      </c>
      <c r="AT797" s="58" t="e">
        <f t="shared" ref="AT797" si="5949">AS797+COUNTIF($L:$L,AS$2&amp;$P797)-1</f>
        <v>#N/A</v>
      </c>
      <c r="AU797" s="58" t="e">
        <f t="shared" si="5901"/>
        <v>#N/A</v>
      </c>
      <c r="AV797" s="58" t="e">
        <f t="shared" si="5758"/>
        <v>#N/A</v>
      </c>
      <c r="AW797" s="58" t="e">
        <f t="shared" si="5759"/>
        <v>#N/A</v>
      </c>
      <c r="AX797" s="58" t="e">
        <f t="shared" si="5760"/>
        <v>#N/A</v>
      </c>
      <c r="AY797" s="58" t="e">
        <f t="shared" si="5761"/>
        <v>#N/A</v>
      </c>
      <c r="AZ797" s="59" t="e">
        <f t="shared" si="5762"/>
        <v>#N/A</v>
      </c>
      <c r="BB797" s="66" t="s">
        <v>902</v>
      </c>
      <c r="BC797" s="67" t="e">
        <f t="shared" si="5763"/>
        <v>#N/A</v>
      </c>
      <c r="BD797" s="67" t="e">
        <f t="shared" si="5764"/>
        <v>#N/A</v>
      </c>
      <c r="BE797" s="67" t="e">
        <f t="shared" si="5765"/>
        <v>#N/A</v>
      </c>
      <c r="BF797" s="67" t="e">
        <f t="shared" si="5766"/>
        <v>#N/A</v>
      </c>
      <c r="BG797" s="67" t="e">
        <f t="shared" si="5767"/>
        <v>#N/A</v>
      </c>
      <c r="BH797" s="67" t="e">
        <f t="shared" si="5768"/>
        <v>#N/A</v>
      </c>
      <c r="BI797" s="67" t="e">
        <f t="shared" si="5769"/>
        <v>#N/A</v>
      </c>
      <c r="BJ797" s="67" t="e">
        <f t="shared" si="5770"/>
        <v>#N/A</v>
      </c>
      <c r="BK797" s="67" t="e">
        <f t="shared" si="5771"/>
        <v>#N/A</v>
      </c>
      <c r="BL797" s="67" t="e">
        <f t="shared" si="5772"/>
        <v>#N/A</v>
      </c>
      <c r="BM797" s="67" t="e">
        <f t="shared" si="5773"/>
        <v>#N/A</v>
      </c>
      <c r="BN797" s="67" t="e">
        <f t="shared" si="5774"/>
        <v>#N/A</v>
      </c>
      <c r="BO797" s="67">
        <f t="shared" si="5775"/>
        <v>2982</v>
      </c>
      <c r="BP797" s="67">
        <f t="shared" si="5776"/>
        <v>2982</v>
      </c>
      <c r="BQ797" s="67">
        <f t="shared" si="5777"/>
        <v>4035</v>
      </c>
      <c r="BR797" s="67">
        <f t="shared" si="5778"/>
        <v>4035</v>
      </c>
      <c r="BS797" s="67" t="e">
        <f t="shared" si="5779"/>
        <v>#N/A</v>
      </c>
      <c r="BT797" s="67" t="e">
        <f t="shared" si="5780"/>
        <v>#N/A</v>
      </c>
      <c r="BU797" s="67" t="e">
        <f t="shared" si="5781"/>
        <v>#N/A</v>
      </c>
      <c r="BV797" s="67" t="e">
        <f t="shared" si="5782"/>
        <v>#N/A</v>
      </c>
      <c r="BW797" s="67" t="e">
        <f t="shared" si="5783"/>
        <v>#N/A</v>
      </c>
      <c r="BX797" s="67" t="e">
        <f t="shared" si="5784"/>
        <v>#N/A</v>
      </c>
      <c r="BY797" s="67" t="e">
        <f t="shared" si="5785"/>
        <v>#N/A</v>
      </c>
      <c r="BZ797" s="67" t="e">
        <f t="shared" si="5786"/>
        <v>#N/A</v>
      </c>
      <c r="CA797" s="67" t="e">
        <f t="shared" si="5787"/>
        <v>#N/A</v>
      </c>
      <c r="CB797" s="67" t="e">
        <f t="shared" si="5788"/>
        <v>#N/A</v>
      </c>
      <c r="CC797" s="67" t="e">
        <f t="shared" si="5789"/>
        <v>#N/A</v>
      </c>
      <c r="CD797" s="67" t="e">
        <f t="shared" si="5790"/>
        <v>#N/A</v>
      </c>
      <c r="CE797" s="67" t="e">
        <f t="shared" si="5791"/>
        <v>#N/A</v>
      </c>
      <c r="CF797" s="67" t="e">
        <f t="shared" si="5792"/>
        <v>#N/A</v>
      </c>
      <c r="CG797" s="67" t="e">
        <f t="shared" si="5793"/>
        <v>#N/A</v>
      </c>
      <c r="CH797" s="67" t="e">
        <f t="shared" si="5794"/>
        <v>#N/A</v>
      </c>
      <c r="CI797" s="67" t="e">
        <f t="shared" si="5795"/>
        <v>#N/A</v>
      </c>
      <c r="CJ797" s="67" t="e">
        <f t="shared" si="5796"/>
        <v>#N/A</v>
      </c>
      <c r="CK797" s="67" t="e">
        <f t="shared" si="5797"/>
        <v>#N/A</v>
      </c>
      <c r="CL797" s="68" t="e">
        <f t="shared" si="5798"/>
        <v>#N/A</v>
      </c>
    </row>
    <row r="798" spans="2:90" hidden="1" x14ac:dyDescent="0.4">
      <c r="B798" t="str">
        <f t="shared" si="5719"/>
        <v>2016(株)ハルエネ</v>
      </c>
      <c r="C798" t="str">
        <f t="shared" si="5720"/>
        <v>2016(株)ハルエネ</v>
      </c>
      <c r="D798">
        <v>2016</v>
      </c>
      <c r="E798">
        <v>2017</v>
      </c>
      <c r="G798" s="36" t="s">
        <v>430</v>
      </c>
      <c r="H798">
        <v>5.2599999999999999E-4</v>
      </c>
      <c r="J798">
        <v>5.5900000000000004E-4</v>
      </c>
      <c r="L798" s="60" t="s">
        <v>2499</v>
      </c>
      <c r="M798" s="61">
        <v>2016</v>
      </c>
      <c r="N798" s="62" t="s">
        <v>457</v>
      </c>
      <c r="P798" s="60" t="s">
        <v>903</v>
      </c>
      <c r="Q798" s="61" t="e">
        <f t="shared" si="5727"/>
        <v>#N/A</v>
      </c>
      <c r="R798" s="61" t="e">
        <f t="shared" si="5728"/>
        <v>#N/A</v>
      </c>
      <c r="S798" s="61" t="e">
        <f t="shared" si="5729"/>
        <v>#N/A</v>
      </c>
      <c r="T798" s="61" t="e">
        <f t="shared" si="5730"/>
        <v>#N/A</v>
      </c>
      <c r="U798" s="61" t="e">
        <f t="shared" si="5731"/>
        <v>#N/A</v>
      </c>
      <c r="V798" s="61" t="e">
        <f t="shared" si="5732"/>
        <v>#N/A</v>
      </c>
      <c r="W798" s="61" t="e">
        <f t="shared" si="5733"/>
        <v>#N/A</v>
      </c>
      <c r="X798" s="61" t="e">
        <f t="shared" si="5734"/>
        <v>#N/A</v>
      </c>
      <c r="Y798" s="61" t="e">
        <f t="shared" si="5735"/>
        <v>#N/A</v>
      </c>
      <c r="Z798" s="61" t="e">
        <f t="shared" si="5736"/>
        <v>#N/A</v>
      </c>
      <c r="AA798" s="61" t="e">
        <f t="shared" si="5737"/>
        <v>#N/A</v>
      </c>
      <c r="AB798" s="61" t="e">
        <f t="shared" si="5738"/>
        <v>#N/A</v>
      </c>
      <c r="AC798" s="61">
        <f t="shared" si="5739"/>
        <v>2389</v>
      </c>
      <c r="AD798" s="61">
        <f t="shared" si="5740"/>
        <v>2389</v>
      </c>
      <c r="AE798" s="61">
        <f t="shared" si="5741"/>
        <v>2950</v>
      </c>
      <c r="AF798" s="61">
        <f t="shared" si="5742"/>
        <v>2950</v>
      </c>
      <c r="AG798" s="61" t="e">
        <f t="shared" si="5743"/>
        <v>#N/A</v>
      </c>
      <c r="AH798" s="61" t="e">
        <f t="shared" si="5744"/>
        <v>#N/A</v>
      </c>
      <c r="AI798" s="61" t="e">
        <f t="shared" si="5889"/>
        <v>#N/A</v>
      </c>
      <c r="AJ798" s="61" t="e">
        <f t="shared" ref="AJ798" si="5950">AI798+COUNTIF($L:$L,AI$2&amp;$P798)-1</f>
        <v>#N/A</v>
      </c>
      <c r="AK798" s="61" t="e">
        <f t="shared" si="5891"/>
        <v>#N/A</v>
      </c>
      <c r="AL798" s="61" t="e">
        <f t="shared" ref="AL798" si="5951">AK798+COUNTIF($L:$L,AK$2&amp;$P798)-1</f>
        <v>#N/A</v>
      </c>
      <c r="AM798" s="61" t="e">
        <f t="shared" si="5893"/>
        <v>#N/A</v>
      </c>
      <c r="AN798" s="61" t="e">
        <f t="shared" ref="AN798" si="5952">AM798+COUNTIF($L:$L,AM$2&amp;$P798)-1</f>
        <v>#N/A</v>
      </c>
      <c r="AO798" s="61" t="e">
        <f t="shared" si="5895"/>
        <v>#N/A</v>
      </c>
      <c r="AP798" s="61" t="e">
        <f t="shared" ref="AP798" si="5953">AO798+COUNTIF($L:$L,AO$2&amp;$P798)-1</f>
        <v>#N/A</v>
      </c>
      <c r="AQ798" s="61" t="e">
        <f t="shared" si="5897"/>
        <v>#N/A</v>
      </c>
      <c r="AR798" s="61" t="e">
        <f t="shared" ref="AR798" si="5954">AQ798+COUNTIF($L:$L,AQ$2&amp;$P798)-1</f>
        <v>#N/A</v>
      </c>
      <c r="AS798" s="61" t="e">
        <f t="shared" si="5899"/>
        <v>#N/A</v>
      </c>
      <c r="AT798" s="61" t="e">
        <f t="shared" ref="AT798" si="5955">AS798+COUNTIF($L:$L,AS$2&amp;$P798)-1</f>
        <v>#N/A</v>
      </c>
      <c r="AU798" s="61" t="e">
        <f t="shared" si="5901"/>
        <v>#N/A</v>
      </c>
      <c r="AV798" s="61" t="e">
        <f t="shared" si="5758"/>
        <v>#N/A</v>
      </c>
      <c r="AW798" s="61" t="e">
        <f t="shared" si="5759"/>
        <v>#N/A</v>
      </c>
      <c r="AX798" s="61" t="e">
        <f t="shared" si="5760"/>
        <v>#N/A</v>
      </c>
      <c r="AY798" s="61" t="e">
        <f t="shared" si="5761"/>
        <v>#N/A</v>
      </c>
      <c r="AZ798" s="62" t="e">
        <f t="shared" si="5762"/>
        <v>#N/A</v>
      </c>
      <c r="BB798" s="69" t="s">
        <v>903</v>
      </c>
      <c r="BC798" s="70" t="e">
        <f t="shared" si="5763"/>
        <v>#N/A</v>
      </c>
      <c r="BD798" s="70" t="e">
        <f t="shared" si="5764"/>
        <v>#N/A</v>
      </c>
      <c r="BE798" s="70" t="e">
        <f t="shared" si="5765"/>
        <v>#N/A</v>
      </c>
      <c r="BF798" s="70" t="e">
        <f t="shared" si="5766"/>
        <v>#N/A</v>
      </c>
      <c r="BG798" s="70" t="e">
        <f t="shared" si="5767"/>
        <v>#N/A</v>
      </c>
      <c r="BH798" s="70" t="e">
        <f t="shared" si="5768"/>
        <v>#N/A</v>
      </c>
      <c r="BI798" s="70" t="e">
        <f t="shared" si="5769"/>
        <v>#N/A</v>
      </c>
      <c r="BJ798" s="70" t="e">
        <f t="shared" si="5770"/>
        <v>#N/A</v>
      </c>
      <c r="BK798" s="70" t="e">
        <f t="shared" si="5771"/>
        <v>#N/A</v>
      </c>
      <c r="BL798" s="70" t="e">
        <f t="shared" si="5772"/>
        <v>#N/A</v>
      </c>
      <c r="BM798" s="70" t="e">
        <f t="shared" si="5773"/>
        <v>#N/A</v>
      </c>
      <c r="BN798" s="70" t="e">
        <f t="shared" si="5774"/>
        <v>#N/A</v>
      </c>
      <c r="BO798" s="70">
        <f t="shared" si="5775"/>
        <v>2983</v>
      </c>
      <c r="BP798" s="70">
        <f t="shared" si="5776"/>
        <v>2983</v>
      </c>
      <c r="BQ798" s="70">
        <f t="shared" si="5777"/>
        <v>4042</v>
      </c>
      <c r="BR798" s="70">
        <f t="shared" si="5778"/>
        <v>4042</v>
      </c>
      <c r="BS798" s="70" t="e">
        <f t="shared" si="5779"/>
        <v>#N/A</v>
      </c>
      <c r="BT798" s="70" t="e">
        <f t="shared" si="5780"/>
        <v>#N/A</v>
      </c>
      <c r="BU798" s="70" t="e">
        <f t="shared" si="5781"/>
        <v>#N/A</v>
      </c>
      <c r="BV798" s="70" t="e">
        <f t="shared" si="5782"/>
        <v>#N/A</v>
      </c>
      <c r="BW798" s="70" t="e">
        <f t="shared" si="5783"/>
        <v>#N/A</v>
      </c>
      <c r="BX798" s="70" t="e">
        <f t="shared" si="5784"/>
        <v>#N/A</v>
      </c>
      <c r="BY798" s="70" t="e">
        <f t="shared" si="5785"/>
        <v>#N/A</v>
      </c>
      <c r="BZ798" s="70" t="e">
        <f t="shared" si="5786"/>
        <v>#N/A</v>
      </c>
      <c r="CA798" s="70" t="e">
        <f t="shared" si="5787"/>
        <v>#N/A</v>
      </c>
      <c r="CB798" s="70" t="e">
        <f t="shared" si="5788"/>
        <v>#N/A</v>
      </c>
      <c r="CC798" s="70" t="e">
        <f t="shared" si="5789"/>
        <v>#N/A</v>
      </c>
      <c r="CD798" s="70" t="e">
        <f t="shared" si="5790"/>
        <v>#N/A</v>
      </c>
      <c r="CE798" s="70" t="e">
        <f t="shared" si="5791"/>
        <v>#N/A</v>
      </c>
      <c r="CF798" s="70" t="e">
        <f t="shared" si="5792"/>
        <v>#N/A</v>
      </c>
      <c r="CG798" s="70" t="e">
        <f t="shared" si="5793"/>
        <v>#N/A</v>
      </c>
      <c r="CH798" s="70" t="e">
        <f t="shared" si="5794"/>
        <v>#N/A</v>
      </c>
      <c r="CI798" s="70" t="e">
        <f t="shared" si="5795"/>
        <v>#N/A</v>
      </c>
      <c r="CJ798" s="70" t="e">
        <f t="shared" si="5796"/>
        <v>#N/A</v>
      </c>
      <c r="CK798" s="70" t="e">
        <f t="shared" si="5797"/>
        <v>#N/A</v>
      </c>
      <c r="CL798" s="71" t="e">
        <f t="shared" si="5798"/>
        <v>#N/A</v>
      </c>
    </row>
    <row r="799" spans="2:90" hidden="1" x14ac:dyDescent="0.4">
      <c r="B799" t="str">
        <f t="shared" si="5719"/>
        <v>2016三愛石油(株)</v>
      </c>
      <c r="C799" t="str">
        <f t="shared" si="5720"/>
        <v>2016三愛石油(株)</v>
      </c>
      <c r="D799">
        <v>2016</v>
      </c>
      <c r="E799">
        <v>2017</v>
      </c>
      <c r="G799" s="36" t="s">
        <v>490</v>
      </c>
      <c r="H799">
        <v>5.7299999999999994E-4</v>
      </c>
      <c r="J799">
        <v>4.84E-4</v>
      </c>
      <c r="L799" s="57" t="s">
        <v>2500</v>
      </c>
      <c r="M799" s="58">
        <v>2016</v>
      </c>
      <c r="N799" s="59" t="s">
        <v>458</v>
      </c>
      <c r="P799" s="57" t="s">
        <v>904</v>
      </c>
      <c r="Q799" s="58" t="e">
        <f t="shared" si="5727"/>
        <v>#N/A</v>
      </c>
      <c r="R799" s="58" t="e">
        <f t="shared" si="5728"/>
        <v>#N/A</v>
      </c>
      <c r="S799" s="58" t="e">
        <f t="shared" si="5729"/>
        <v>#N/A</v>
      </c>
      <c r="T799" s="58" t="e">
        <f t="shared" si="5730"/>
        <v>#N/A</v>
      </c>
      <c r="U799" s="58" t="e">
        <f t="shared" si="5731"/>
        <v>#N/A</v>
      </c>
      <c r="V799" s="58" t="e">
        <f t="shared" si="5732"/>
        <v>#N/A</v>
      </c>
      <c r="W799" s="58" t="e">
        <f t="shared" si="5733"/>
        <v>#N/A</v>
      </c>
      <c r="X799" s="58" t="e">
        <f t="shared" si="5734"/>
        <v>#N/A</v>
      </c>
      <c r="Y799" s="58" t="e">
        <f t="shared" si="5735"/>
        <v>#N/A</v>
      </c>
      <c r="Z799" s="58" t="e">
        <f t="shared" si="5736"/>
        <v>#N/A</v>
      </c>
      <c r="AA799" s="58" t="e">
        <f t="shared" si="5737"/>
        <v>#N/A</v>
      </c>
      <c r="AB799" s="58" t="e">
        <f t="shared" si="5738"/>
        <v>#N/A</v>
      </c>
      <c r="AC799" s="58" t="e">
        <f t="shared" si="5739"/>
        <v>#N/A</v>
      </c>
      <c r="AD799" s="58" t="e">
        <f t="shared" si="5740"/>
        <v>#N/A</v>
      </c>
      <c r="AE799" s="58">
        <f t="shared" si="5741"/>
        <v>2393</v>
      </c>
      <c r="AF799" s="58">
        <f t="shared" si="5742"/>
        <v>2393</v>
      </c>
      <c r="AG799" s="58" t="e">
        <f t="shared" si="5743"/>
        <v>#N/A</v>
      </c>
      <c r="AH799" s="58" t="e">
        <f t="shared" si="5744"/>
        <v>#N/A</v>
      </c>
      <c r="AI799" s="58" t="e">
        <f t="shared" si="5889"/>
        <v>#N/A</v>
      </c>
      <c r="AJ799" s="58" t="e">
        <f t="shared" ref="AJ799" si="5956">AI799+COUNTIF($L:$L,AI$2&amp;$P799)-1</f>
        <v>#N/A</v>
      </c>
      <c r="AK799" s="58" t="e">
        <f t="shared" si="5891"/>
        <v>#N/A</v>
      </c>
      <c r="AL799" s="58" t="e">
        <f t="shared" ref="AL799" si="5957">AK799+COUNTIF($L:$L,AK$2&amp;$P799)-1</f>
        <v>#N/A</v>
      </c>
      <c r="AM799" s="58" t="e">
        <f t="shared" si="5893"/>
        <v>#N/A</v>
      </c>
      <c r="AN799" s="58" t="e">
        <f t="shared" ref="AN799" si="5958">AM799+COUNTIF($L:$L,AM$2&amp;$P799)-1</f>
        <v>#N/A</v>
      </c>
      <c r="AO799" s="58" t="e">
        <f t="shared" si="5895"/>
        <v>#N/A</v>
      </c>
      <c r="AP799" s="58" t="e">
        <f t="shared" ref="AP799" si="5959">AO799+COUNTIF($L:$L,AO$2&amp;$P799)-1</f>
        <v>#N/A</v>
      </c>
      <c r="AQ799" s="58" t="e">
        <f t="shared" si="5897"/>
        <v>#N/A</v>
      </c>
      <c r="AR799" s="58" t="e">
        <f t="shared" ref="AR799" si="5960">AQ799+COUNTIF($L:$L,AQ$2&amp;$P799)-1</f>
        <v>#N/A</v>
      </c>
      <c r="AS799" s="58" t="e">
        <f t="shared" si="5899"/>
        <v>#N/A</v>
      </c>
      <c r="AT799" s="58" t="e">
        <f t="shared" ref="AT799" si="5961">AS799+COUNTIF($L:$L,AS$2&amp;$P799)-1</f>
        <v>#N/A</v>
      </c>
      <c r="AU799" s="58" t="e">
        <f t="shared" si="5901"/>
        <v>#N/A</v>
      </c>
      <c r="AV799" s="58" t="e">
        <f t="shared" si="5758"/>
        <v>#N/A</v>
      </c>
      <c r="AW799" s="58" t="e">
        <f t="shared" si="5759"/>
        <v>#N/A</v>
      </c>
      <c r="AX799" s="58" t="e">
        <f t="shared" si="5760"/>
        <v>#N/A</v>
      </c>
      <c r="AY799" s="58" t="e">
        <f t="shared" si="5761"/>
        <v>#N/A</v>
      </c>
      <c r="AZ799" s="59" t="e">
        <f t="shared" si="5762"/>
        <v>#N/A</v>
      </c>
      <c r="BB799" s="66" t="s">
        <v>904</v>
      </c>
      <c r="BC799" s="67" t="e">
        <f t="shared" si="5763"/>
        <v>#N/A</v>
      </c>
      <c r="BD799" s="67" t="e">
        <f t="shared" si="5764"/>
        <v>#N/A</v>
      </c>
      <c r="BE799" s="67" t="e">
        <f t="shared" si="5765"/>
        <v>#N/A</v>
      </c>
      <c r="BF799" s="67" t="e">
        <f t="shared" si="5766"/>
        <v>#N/A</v>
      </c>
      <c r="BG799" s="67" t="e">
        <f t="shared" si="5767"/>
        <v>#N/A</v>
      </c>
      <c r="BH799" s="67" t="e">
        <f t="shared" si="5768"/>
        <v>#N/A</v>
      </c>
      <c r="BI799" s="67" t="e">
        <f t="shared" si="5769"/>
        <v>#N/A</v>
      </c>
      <c r="BJ799" s="67" t="e">
        <f t="shared" si="5770"/>
        <v>#N/A</v>
      </c>
      <c r="BK799" s="67" t="e">
        <f t="shared" si="5771"/>
        <v>#N/A</v>
      </c>
      <c r="BL799" s="67" t="e">
        <f t="shared" si="5772"/>
        <v>#N/A</v>
      </c>
      <c r="BM799" s="67" t="e">
        <f t="shared" si="5773"/>
        <v>#N/A</v>
      </c>
      <c r="BN799" s="67" t="e">
        <f t="shared" si="5774"/>
        <v>#N/A</v>
      </c>
      <c r="BO799" s="67" t="e">
        <f t="shared" si="5775"/>
        <v>#N/A</v>
      </c>
      <c r="BP799" s="67" t="e">
        <f t="shared" si="5776"/>
        <v>#N/A</v>
      </c>
      <c r="BQ799" s="67">
        <f t="shared" si="5777"/>
        <v>2990</v>
      </c>
      <c r="BR799" s="67">
        <f t="shared" si="5778"/>
        <v>2992</v>
      </c>
      <c r="BS799" s="67" t="e">
        <f t="shared" si="5779"/>
        <v>#N/A</v>
      </c>
      <c r="BT799" s="67" t="e">
        <f t="shared" si="5780"/>
        <v>#N/A</v>
      </c>
      <c r="BU799" s="67" t="e">
        <f t="shared" si="5781"/>
        <v>#N/A</v>
      </c>
      <c r="BV799" s="67" t="e">
        <f t="shared" si="5782"/>
        <v>#N/A</v>
      </c>
      <c r="BW799" s="67" t="e">
        <f t="shared" si="5783"/>
        <v>#N/A</v>
      </c>
      <c r="BX799" s="67" t="e">
        <f t="shared" si="5784"/>
        <v>#N/A</v>
      </c>
      <c r="BY799" s="67" t="e">
        <f t="shared" si="5785"/>
        <v>#N/A</v>
      </c>
      <c r="BZ799" s="67" t="e">
        <f t="shared" si="5786"/>
        <v>#N/A</v>
      </c>
      <c r="CA799" s="67" t="e">
        <f t="shared" si="5787"/>
        <v>#N/A</v>
      </c>
      <c r="CB799" s="67" t="e">
        <f t="shared" si="5788"/>
        <v>#N/A</v>
      </c>
      <c r="CC799" s="67" t="e">
        <f t="shared" si="5789"/>
        <v>#N/A</v>
      </c>
      <c r="CD799" s="67" t="e">
        <f t="shared" si="5790"/>
        <v>#N/A</v>
      </c>
      <c r="CE799" s="67" t="e">
        <f t="shared" si="5791"/>
        <v>#N/A</v>
      </c>
      <c r="CF799" s="67" t="e">
        <f t="shared" si="5792"/>
        <v>#N/A</v>
      </c>
      <c r="CG799" s="67" t="e">
        <f t="shared" si="5793"/>
        <v>#N/A</v>
      </c>
      <c r="CH799" s="67" t="e">
        <f t="shared" si="5794"/>
        <v>#N/A</v>
      </c>
      <c r="CI799" s="67" t="e">
        <f t="shared" si="5795"/>
        <v>#N/A</v>
      </c>
      <c r="CJ799" s="67" t="e">
        <f t="shared" si="5796"/>
        <v>#N/A</v>
      </c>
      <c r="CK799" s="67" t="e">
        <f t="shared" si="5797"/>
        <v>#N/A</v>
      </c>
      <c r="CL799" s="68" t="e">
        <f t="shared" si="5798"/>
        <v>#N/A</v>
      </c>
    </row>
    <row r="800" spans="2:90" hidden="1" x14ac:dyDescent="0.4">
      <c r="B800" t="str">
        <f t="shared" si="5719"/>
        <v>2016(株)リケン工業</v>
      </c>
      <c r="C800" t="str">
        <f t="shared" si="5720"/>
        <v>2016(株)リケン工業</v>
      </c>
      <c r="D800">
        <v>2016</v>
      </c>
      <c r="E800">
        <v>2017</v>
      </c>
      <c r="G800" s="36" t="s">
        <v>431</v>
      </c>
      <c r="H800">
        <v>5.5800000000000001E-4</v>
      </c>
      <c r="J800">
        <v>5.3800000000000007E-4</v>
      </c>
      <c r="L800" s="60" t="s">
        <v>2501</v>
      </c>
      <c r="M800" s="61">
        <v>2016</v>
      </c>
      <c r="N800" s="62" t="s">
        <v>459</v>
      </c>
      <c r="P800" s="60" t="s">
        <v>905</v>
      </c>
      <c r="Q800" s="61" t="e">
        <f t="shared" si="5727"/>
        <v>#N/A</v>
      </c>
      <c r="R800" s="61" t="e">
        <f t="shared" si="5728"/>
        <v>#N/A</v>
      </c>
      <c r="S800" s="61" t="e">
        <f t="shared" si="5729"/>
        <v>#N/A</v>
      </c>
      <c r="T800" s="61" t="e">
        <f t="shared" si="5730"/>
        <v>#N/A</v>
      </c>
      <c r="U800" s="61" t="e">
        <f t="shared" si="5731"/>
        <v>#N/A</v>
      </c>
      <c r="V800" s="61" t="e">
        <f t="shared" si="5732"/>
        <v>#N/A</v>
      </c>
      <c r="W800" s="61" t="e">
        <f t="shared" si="5733"/>
        <v>#N/A</v>
      </c>
      <c r="X800" s="61" t="e">
        <f t="shared" si="5734"/>
        <v>#N/A</v>
      </c>
      <c r="Y800" s="61" t="e">
        <f t="shared" si="5735"/>
        <v>#N/A</v>
      </c>
      <c r="Z800" s="61" t="e">
        <f t="shared" si="5736"/>
        <v>#N/A</v>
      </c>
      <c r="AA800" s="61" t="e">
        <f t="shared" si="5737"/>
        <v>#N/A</v>
      </c>
      <c r="AB800" s="61" t="e">
        <f t="shared" si="5738"/>
        <v>#N/A</v>
      </c>
      <c r="AC800" s="61" t="e">
        <f t="shared" si="5739"/>
        <v>#N/A</v>
      </c>
      <c r="AD800" s="61" t="e">
        <f t="shared" si="5740"/>
        <v>#N/A</v>
      </c>
      <c r="AE800" s="61">
        <f t="shared" si="5741"/>
        <v>2402</v>
      </c>
      <c r="AF800" s="61">
        <f t="shared" si="5742"/>
        <v>2402</v>
      </c>
      <c r="AG800" s="61" t="e">
        <f t="shared" si="5743"/>
        <v>#N/A</v>
      </c>
      <c r="AH800" s="61" t="e">
        <f t="shared" si="5744"/>
        <v>#N/A</v>
      </c>
      <c r="AI800" s="61" t="e">
        <f t="shared" si="5889"/>
        <v>#N/A</v>
      </c>
      <c r="AJ800" s="61" t="e">
        <f t="shared" ref="AJ800" si="5962">AI800+COUNTIF($L:$L,AI$2&amp;$P800)-1</f>
        <v>#N/A</v>
      </c>
      <c r="AK800" s="61" t="e">
        <f t="shared" si="5891"/>
        <v>#N/A</v>
      </c>
      <c r="AL800" s="61" t="e">
        <f t="shared" ref="AL800" si="5963">AK800+COUNTIF($L:$L,AK$2&amp;$P800)-1</f>
        <v>#N/A</v>
      </c>
      <c r="AM800" s="61" t="e">
        <f t="shared" si="5893"/>
        <v>#N/A</v>
      </c>
      <c r="AN800" s="61" t="e">
        <f t="shared" ref="AN800" si="5964">AM800+COUNTIF($L:$L,AM$2&amp;$P800)-1</f>
        <v>#N/A</v>
      </c>
      <c r="AO800" s="61" t="e">
        <f t="shared" si="5895"/>
        <v>#N/A</v>
      </c>
      <c r="AP800" s="61" t="e">
        <f t="shared" ref="AP800" si="5965">AO800+COUNTIF($L:$L,AO$2&amp;$P800)-1</f>
        <v>#N/A</v>
      </c>
      <c r="AQ800" s="61" t="e">
        <f t="shared" si="5897"/>
        <v>#N/A</v>
      </c>
      <c r="AR800" s="61" t="e">
        <f t="shared" ref="AR800" si="5966">AQ800+COUNTIF($L:$L,AQ$2&amp;$P800)-1</f>
        <v>#N/A</v>
      </c>
      <c r="AS800" s="61" t="e">
        <f t="shared" si="5899"/>
        <v>#N/A</v>
      </c>
      <c r="AT800" s="61" t="e">
        <f t="shared" ref="AT800" si="5967">AS800+COUNTIF($L:$L,AS$2&amp;$P800)-1</f>
        <v>#N/A</v>
      </c>
      <c r="AU800" s="61" t="e">
        <f t="shared" si="5901"/>
        <v>#N/A</v>
      </c>
      <c r="AV800" s="61" t="e">
        <f t="shared" si="5758"/>
        <v>#N/A</v>
      </c>
      <c r="AW800" s="61" t="e">
        <f t="shared" si="5759"/>
        <v>#N/A</v>
      </c>
      <c r="AX800" s="61" t="e">
        <f t="shared" si="5760"/>
        <v>#N/A</v>
      </c>
      <c r="AY800" s="61" t="e">
        <f t="shared" si="5761"/>
        <v>#N/A</v>
      </c>
      <c r="AZ800" s="62" t="e">
        <f t="shared" si="5762"/>
        <v>#N/A</v>
      </c>
      <c r="BB800" s="69" t="s">
        <v>905</v>
      </c>
      <c r="BC800" s="70" t="e">
        <f t="shared" si="5763"/>
        <v>#N/A</v>
      </c>
      <c r="BD800" s="70" t="e">
        <f t="shared" si="5764"/>
        <v>#N/A</v>
      </c>
      <c r="BE800" s="70" t="e">
        <f t="shared" si="5765"/>
        <v>#N/A</v>
      </c>
      <c r="BF800" s="70" t="e">
        <f t="shared" si="5766"/>
        <v>#N/A</v>
      </c>
      <c r="BG800" s="70" t="e">
        <f t="shared" si="5767"/>
        <v>#N/A</v>
      </c>
      <c r="BH800" s="70" t="e">
        <f t="shared" si="5768"/>
        <v>#N/A</v>
      </c>
      <c r="BI800" s="70" t="e">
        <f t="shared" si="5769"/>
        <v>#N/A</v>
      </c>
      <c r="BJ800" s="70" t="e">
        <f t="shared" si="5770"/>
        <v>#N/A</v>
      </c>
      <c r="BK800" s="70" t="e">
        <f t="shared" si="5771"/>
        <v>#N/A</v>
      </c>
      <c r="BL800" s="70" t="e">
        <f t="shared" si="5772"/>
        <v>#N/A</v>
      </c>
      <c r="BM800" s="70" t="e">
        <f t="shared" si="5773"/>
        <v>#N/A</v>
      </c>
      <c r="BN800" s="70" t="e">
        <f t="shared" si="5774"/>
        <v>#N/A</v>
      </c>
      <c r="BO800" s="70" t="e">
        <f t="shared" si="5775"/>
        <v>#N/A</v>
      </c>
      <c r="BP800" s="70" t="e">
        <f t="shared" si="5776"/>
        <v>#N/A</v>
      </c>
      <c r="BQ800" s="70">
        <f t="shared" si="5777"/>
        <v>3018</v>
      </c>
      <c r="BR800" s="70">
        <f t="shared" si="5778"/>
        <v>3020</v>
      </c>
      <c r="BS800" s="70" t="e">
        <f t="shared" si="5779"/>
        <v>#N/A</v>
      </c>
      <c r="BT800" s="70" t="e">
        <f t="shared" si="5780"/>
        <v>#N/A</v>
      </c>
      <c r="BU800" s="70" t="e">
        <f t="shared" si="5781"/>
        <v>#N/A</v>
      </c>
      <c r="BV800" s="70" t="e">
        <f t="shared" si="5782"/>
        <v>#N/A</v>
      </c>
      <c r="BW800" s="70" t="e">
        <f t="shared" si="5783"/>
        <v>#N/A</v>
      </c>
      <c r="BX800" s="70" t="e">
        <f t="shared" si="5784"/>
        <v>#N/A</v>
      </c>
      <c r="BY800" s="70" t="e">
        <f t="shared" si="5785"/>
        <v>#N/A</v>
      </c>
      <c r="BZ800" s="70" t="e">
        <f t="shared" si="5786"/>
        <v>#N/A</v>
      </c>
      <c r="CA800" s="70" t="e">
        <f t="shared" si="5787"/>
        <v>#N/A</v>
      </c>
      <c r="CB800" s="70" t="e">
        <f t="shared" si="5788"/>
        <v>#N/A</v>
      </c>
      <c r="CC800" s="70" t="e">
        <f t="shared" si="5789"/>
        <v>#N/A</v>
      </c>
      <c r="CD800" s="70" t="e">
        <f t="shared" si="5790"/>
        <v>#N/A</v>
      </c>
      <c r="CE800" s="70" t="e">
        <f t="shared" si="5791"/>
        <v>#N/A</v>
      </c>
      <c r="CF800" s="70" t="e">
        <f t="shared" si="5792"/>
        <v>#N/A</v>
      </c>
      <c r="CG800" s="70" t="e">
        <f t="shared" si="5793"/>
        <v>#N/A</v>
      </c>
      <c r="CH800" s="70" t="e">
        <f t="shared" si="5794"/>
        <v>#N/A</v>
      </c>
      <c r="CI800" s="70" t="e">
        <f t="shared" si="5795"/>
        <v>#N/A</v>
      </c>
      <c r="CJ800" s="70" t="e">
        <f t="shared" si="5796"/>
        <v>#N/A</v>
      </c>
      <c r="CK800" s="70" t="e">
        <f t="shared" si="5797"/>
        <v>#N/A</v>
      </c>
      <c r="CL800" s="71" t="e">
        <f t="shared" si="5798"/>
        <v>#N/A</v>
      </c>
    </row>
    <row r="801" spans="2:90" hidden="1" x14ac:dyDescent="0.4">
      <c r="B801" t="str">
        <f t="shared" si="5719"/>
        <v>2016(株)ビビット</v>
      </c>
      <c r="C801" t="str">
        <f t="shared" si="5720"/>
        <v>2016(株)ビビット</v>
      </c>
      <c r="D801">
        <v>2016</v>
      </c>
      <c r="E801">
        <v>2017</v>
      </c>
      <c r="G801" s="36" t="s">
        <v>491</v>
      </c>
      <c r="H801">
        <v>5.1599999999999997E-4</v>
      </c>
      <c r="J801">
        <v>5.1599999999999997E-4</v>
      </c>
      <c r="L801" s="57" t="s">
        <v>2502</v>
      </c>
      <c r="M801" s="58">
        <v>2016</v>
      </c>
      <c r="N801" s="59" t="s">
        <v>504</v>
      </c>
      <c r="P801" s="57" t="s">
        <v>906</v>
      </c>
      <c r="Q801" s="58" t="e">
        <f t="shared" si="5727"/>
        <v>#N/A</v>
      </c>
      <c r="R801" s="58" t="e">
        <f t="shared" si="5728"/>
        <v>#N/A</v>
      </c>
      <c r="S801" s="58" t="e">
        <f t="shared" si="5729"/>
        <v>#N/A</v>
      </c>
      <c r="T801" s="58" t="e">
        <f t="shared" si="5730"/>
        <v>#N/A</v>
      </c>
      <c r="U801" s="58" t="e">
        <f t="shared" si="5731"/>
        <v>#N/A</v>
      </c>
      <c r="V801" s="58" t="e">
        <f t="shared" si="5732"/>
        <v>#N/A</v>
      </c>
      <c r="W801" s="58" t="e">
        <f t="shared" si="5733"/>
        <v>#N/A</v>
      </c>
      <c r="X801" s="58" t="e">
        <f t="shared" si="5734"/>
        <v>#N/A</v>
      </c>
      <c r="Y801" s="58" t="e">
        <f t="shared" si="5735"/>
        <v>#N/A</v>
      </c>
      <c r="Z801" s="58" t="e">
        <f t="shared" si="5736"/>
        <v>#N/A</v>
      </c>
      <c r="AA801" s="58" t="e">
        <f t="shared" si="5737"/>
        <v>#N/A</v>
      </c>
      <c r="AB801" s="58" t="e">
        <f t="shared" si="5738"/>
        <v>#N/A</v>
      </c>
      <c r="AC801" s="58" t="e">
        <f t="shared" si="5739"/>
        <v>#N/A</v>
      </c>
      <c r="AD801" s="58" t="e">
        <f t="shared" si="5740"/>
        <v>#N/A</v>
      </c>
      <c r="AE801" s="58">
        <f t="shared" si="5741"/>
        <v>2416</v>
      </c>
      <c r="AF801" s="58">
        <f t="shared" si="5742"/>
        <v>2416</v>
      </c>
      <c r="AG801" s="58" t="e">
        <f t="shared" si="5743"/>
        <v>#N/A</v>
      </c>
      <c r="AH801" s="58" t="e">
        <f t="shared" si="5744"/>
        <v>#N/A</v>
      </c>
      <c r="AI801" s="58" t="e">
        <f t="shared" si="5889"/>
        <v>#N/A</v>
      </c>
      <c r="AJ801" s="58" t="e">
        <f t="shared" ref="AJ801" si="5968">AI801+COUNTIF($L:$L,AI$2&amp;$P801)-1</f>
        <v>#N/A</v>
      </c>
      <c r="AK801" s="58" t="e">
        <f t="shared" si="5891"/>
        <v>#N/A</v>
      </c>
      <c r="AL801" s="58" t="e">
        <f t="shared" ref="AL801" si="5969">AK801+COUNTIF($L:$L,AK$2&amp;$P801)-1</f>
        <v>#N/A</v>
      </c>
      <c r="AM801" s="58" t="e">
        <f t="shared" si="5893"/>
        <v>#N/A</v>
      </c>
      <c r="AN801" s="58" t="e">
        <f t="shared" ref="AN801" si="5970">AM801+COUNTIF($L:$L,AM$2&amp;$P801)-1</f>
        <v>#N/A</v>
      </c>
      <c r="AO801" s="58" t="e">
        <f t="shared" si="5895"/>
        <v>#N/A</v>
      </c>
      <c r="AP801" s="58" t="e">
        <f t="shared" ref="AP801" si="5971">AO801+COUNTIF($L:$L,AO$2&amp;$P801)-1</f>
        <v>#N/A</v>
      </c>
      <c r="AQ801" s="58" t="e">
        <f t="shared" si="5897"/>
        <v>#N/A</v>
      </c>
      <c r="AR801" s="58" t="e">
        <f t="shared" ref="AR801" si="5972">AQ801+COUNTIF($L:$L,AQ$2&amp;$P801)-1</f>
        <v>#N/A</v>
      </c>
      <c r="AS801" s="58" t="e">
        <f t="shared" si="5899"/>
        <v>#N/A</v>
      </c>
      <c r="AT801" s="58" t="e">
        <f t="shared" ref="AT801" si="5973">AS801+COUNTIF($L:$L,AS$2&amp;$P801)-1</f>
        <v>#N/A</v>
      </c>
      <c r="AU801" s="58" t="e">
        <f t="shared" si="5901"/>
        <v>#N/A</v>
      </c>
      <c r="AV801" s="58" t="e">
        <f t="shared" si="5758"/>
        <v>#N/A</v>
      </c>
      <c r="AW801" s="58" t="e">
        <f t="shared" si="5759"/>
        <v>#N/A</v>
      </c>
      <c r="AX801" s="58" t="e">
        <f t="shared" si="5760"/>
        <v>#N/A</v>
      </c>
      <c r="AY801" s="58" t="e">
        <f t="shared" si="5761"/>
        <v>#N/A</v>
      </c>
      <c r="AZ801" s="59" t="e">
        <f t="shared" si="5762"/>
        <v>#N/A</v>
      </c>
      <c r="BB801" s="66" t="s">
        <v>906</v>
      </c>
      <c r="BC801" s="67" t="e">
        <f t="shared" si="5763"/>
        <v>#N/A</v>
      </c>
      <c r="BD801" s="67" t="e">
        <f t="shared" si="5764"/>
        <v>#N/A</v>
      </c>
      <c r="BE801" s="67" t="e">
        <f t="shared" si="5765"/>
        <v>#N/A</v>
      </c>
      <c r="BF801" s="67" t="e">
        <f t="shared" si="5766"/>
        <v>#N/A</v>
      </c>
      <c r="BG801" s="67" t="e">
        <f t="shared" si="5767"/>
        <v>#N/A</v>
      </c>
      <c r="BH801" s="67" t="e">
        <f t="shared" si="5768"/>
        <v>#N/A</v>
      </c>
      <c r="BI801" s="67" t="e">
        <f t="shared" si="5769"/>
        <v>#N/A</v>
      </c>
      <c r="BJ801" s="67" t="e">
        <f t="shared" si="5770"/>
        <v>#N/A</v>
      </c>
      <c r="BK801" s="67" t="e">
        <f t="shared" si="5771"/>
        <v>#N/A</v>
      </c>
      <c r="BL801" s="67" t="e">
        <f t="shared" si="5772"/>
        <v>#N/A</v>
      </c>
      <c r="BM801" s="67" t="e">
        <f t="shared" si="5773"/>
        <v>#N/A</v>
      </c>
      <c r="BN801" s="67" t="e">
        <f t="shared" si="5774"/>
        <v>#N/A</v>
      </c>
      <c r="BO801" s="67" t="e">
        <f t="shared" si="5775"/>
        <v>#N/A</v>
      </c>
      <c r="BP801" s="67" t="e">
        <f t="shared" si="5776"/>
        <v>#N/A</v>
      </c>
      <c r="BQ801" s="67">
        <f t="shared" si="5777"/>
        <v>3088</v>
      </c>
      <c r="BR801" s="67">
        <f t="shared" si="5778"/>
        <v>3088</v>
      </c>
      <c r="BS801" s="67" t="e">
        <f t="shared" si="5779"/>
        <v>#N/A</v>
      </c>
      <c r="BT801" s="67" t="e">
        <f t="shared" si="5780"/>
        <v>#N/A</v>
      </c>
      <c r="BU801" s="67" t="e">
        <f t="shared" si="5781"/>
        <v>#N/A</v>
      </c>
      <c r="BV801" s="67" t="e">
        <f t="shared" si="5782"/>
        <v>#N/A</v>
      </c>
      <c r="BW801" s="67" t="e">
        <f t="shared" si="5783"/>
        <v>#N/A</v>
      </c>
      <c r="BX801" s="67" t="e">
        <f t="shared" si="5784"/>
        <v>#N/A</v>
      </c>
      <c r="BY801" s="67" t="e">
        <f t="shared" si="5785"/>
        <v>#N/A</v>
      </c>
      <c r="BZ801" s="67" t="e">
        <f t="shared" si="5786"/>
        <v>#N/A</v>
      </c>
      <c r="CA801" s="67" t="e">
        <f t="shared" si="5787"/>
        <v>#N/A</v>
      </c>
      <c r="CB801" s="67" t="e">
        <f t="shared" si="5788"/>
        <v>#N/A</v>
      </c>
      <c r="CC801" s="67" t="e">
        <f t="shared" si="5789"/>
        <v>#N/A</v>
      </c>
      <c r="CD801" s="67" t="e">
        <f t="shared" si="5790"/>
        <v>#N/A</v>
      </c>
      <c r="CE801" s="67" t="e">
        <f t="shared" si="5791"/>
        <v>#N/A</v>
      </c>
      <c r="CF801" s="67" t="e">
        <f t="shared" si="5792"/>
        <v>#N/A</v>
      </c>
      <c r="CG801" s="67" t="e">
        <f t="shared" si="5793"/>
        <v>#N/A</v>
      </c>
      <c r="CH801" s="67" t="e">
        <f t="shared" si="5794"/>
        <v>#N/A</v>
      </c>
      <c r="CI801" s="67" t="e">
        <f t="shared" si="5795"/>
        <v>#N/A</v>
      </c>
      <c r="CJ801" s="67" t="e">
        <f t="shared" si="5796"/>
        <v>#N/A</v>
      </c>
      <c r="CK801" s="67" t="e">
        <f t="shared" si="5797"/>
        <v>#N/A</v>
      </c>
      <c r="CL801" s="68" t="e">
        <f t="shared" si="5798"/>
        <v>#N/A</v>
      </c>
    </row>
    <row r="802" spans="2:90" hidden="1" x14ac:dyDescent="0.4">
      <c r="B802" t="str">
        <f t="shared" si="5719"/>
        <v>2016(株)おおた電力</v>
      </c>
      <c r="C802" t="str">
        <f t="shared" si="5720"/>
        <v>2016(株)おおた電力</v>
      </c>
      <c r="D802">
        <v>2016</v>
      </c>
      <c r="E802">
        <v>2017</v>
      </c>
      <c r="G802" s="36" t="s">
        <v>432</v>
      </c>
      <c r="H802">
        <v>5.3800000000000007E-4</v>
      </c>
      <c r="J802">
        <v>5.1599999999999997E-4</v>
      </c>
      <c r="L802" s="60" t="s">
        <v>2503</v>
      </c>
      <c r="M802" s="61">
        <v>2016</v>
      </c>
      <c r="N802" s="62" t="s">
        <v>460</v>
      </c>
      <c r="P802" s="60" t="s">
        <v>907</v>
      </c>
      <c r="Q802" s="61" t="e">
        <f t="shared" si="5727"/>
        <v>#N/A</v>
      </c>
      <c r="R802" s="61" t="e">
        <f t="shared" si="5728"/>
        <v>#N/A</v>
      </c>
      <c r="S802" s="61" t="e">
        <f t="shared" si="5729"/>
        <v>#N/A</v>
      </c>
      <c r="T802" s="61" t="e">
        <f t="shared" si="5730"/>
        <v>#N/A</v>
      </c>
      <c r="U802" s="61" t="e">
        <f t="shared" si="5731"/>
        <v>#N/A</v>
      </c>
      <c r="V802" s="61" t="e">
        <f t="shared" si="5732"/>
        <v>#N/A</v>
      </c>
      <c r="W802" s="61" t="e">
        <f t="shared" si="5733"/>
        <v>#N/A</v>
      </c>
      <c r="X802" s="61" t="e">
        <f t="shared" si="5734"/>
        <v>#N/A</v>
      </c>
      <c r="Y802" s="61" t="e">
        <f t="shared" si="5735"/>
        <v>#N/A</v>
      </c>
      <c r="Z802" s="61" t="e">
        <f t="shared" si="5736"/>
        <v>#N/A</v>
      </c>
      <c r="AA802" s="61" t="e">
        <f t="shared" si="5737"/>
        <v>#N/A</v>
      </c>
      <c r="AB802" s="61" t="e">
        <f t="shared" si="5738"/>
        <v>#N/A</v>
      </c>
      <c r="AC802" s="61" t="e">
        <f t="shared" si="5739"/>
        <v>#N/A</v>
      </c>
      <c r="AD802" s="61" t="e">
        <f t="shared" si="5740"/>
        <v>#N/A</v>
      </c>
      <c r="AE802" s="61">
        <f t="shared" si="5741"/>
        <v>2418</v>
      </c>
      <c r="AF802" s="61">
        <f t="shared" si="5742"/>
        <v>2418</v>
      </c>
      <c r="AG802" s="61" t="e">
        <f t="shared" si="5743"/>
        <v>#N/A</v>
      </c>
      <c r="AH802" s="61" t="e">
        <f t="shared" si="5744"/>
        <v>#N/A</v>
      </c>
      <c r="AI802" s="61" t="e">
        <f t="shared" si="5889"/>
        <v>#N/A</v>
      </c>
      <c r="AJ802" s="61" t="e">
        <f t="shared" ref="AJ802" si="5974">AI802+COUNTIF($L:$L,AI$2&amp;$P802)-1</f>
        <v>#N/A</v>
      </c>
      <c r="AK802" s="61" t="e">
        <f t="shared" si="5891"/>
        <v>#N/A</v>
      </c>
      <c r="AL802" s="61" t="e">
        <f t="shared" ref="AL802" si="5975">AK802+COUNTIF($L:$L,AK$2&amp;$P802)-1</f>
        <v>#N/A</v>
      </c>
      <c r="AM802" s="61" t="e">
        <f t="shared" si="5893"/>
        <v>#N/A</v>
      </c>
      <c r="AN802" s="61" t="e">
        <f t="shared" ref="AN802" si="5976">AM802+COUNTIF($L:$L,AM$2&amp;$P802)-1</f>
        <v>#N/A</v>
      </c>
      <c r="AO802" s="61" t="e">
        <f t="shared" si="5895"/>
        <v>#N/A</v>
      </c>
      <c r="AP802" s="61" t="e">
        <f t="shared" ref="AP802" si="5977">AO802+COUNTIF($L:$L,AO$2&amp;$P802)-1</f>
        <v>#N/A</v>
      </c>
      <c r="AQ802" s="61" t="e">
        <f t="shared" si="5897"/>
        <v>#N/A</v>
      </c>
      <c r="AR802" s="61" t="e">
        <f t="shared" ref="AR802" si="5978">AQ802+COUNTIF($L:$L,AQ$2&amp;$P802)-1</f>
        <v>#N/A</v>
      </c>
      <c r="AS802" s="61" t="e">
        <f t="shared" si="5899"/>
        <v>#N/A</v>
      </c>
      <c r="AT802" s="61" t="e">
        <f t="shared" ref="AT802" si="5979">AS802+COUNTIF($L:$L,AS$2&amp;$P802)-1</f>
        <v>#N/A</v>
      </c>
      <c r="AU802" s="61" t="e">
        <f t="shared" si="5901"/>
        <v>#N/A</v>
      </c>
      <c r="AV802" s="61" t="e">
        <f t="shared" si="5758"/>
        <v>#N/A</v>
      </c>
      <c r="AW802" s="61" t="e">
        <f t="shared" si="5759"/>
        <v>#N/A</v>
      </c>
      <c r="AX802" s="61" t="e">
        <f t="shared" si="5760"/>
        <v>#N/A</v>
      </c>
      <c r="AY802" s="61" t="e">
        <f t="shared" si="5761"/>
        <v>#N/A</v>
      </c>
      <c r="AZ802" s="62" t="e">
        <f t="shared" si="5762"/>
        <v>#N/A</v>
      </c>
      <c r="BB802" s="69" t="s">
        <v>907</v>
      </c>
      <c r="BC802" s="70" t="e">
        <f t="shared" si="5763"/>
        <v>#N/A</v>
      </c>
      <c r="BD802" s="70" t="e">
        <f t="shared" si="5764"/>
        <v>#N/A</v>
      </c>
      <c r="BE802" s="70" t="e">
        <f t="shared" si="5765"/>
        <v>#N/A</v>
      </c>
      <c r="BF802" s="70" t="e">
        <f t="shared" si="5766"/>
        <v>#N/A</v>
      </c>
      <c r="BG802" s="70" t="e">
        <f t="shared" si="5767"/>
        <v>#N/A</v>
      </c>
      <c r="BH802" s="70" t="e">
        <f t="shared" si="5768"/>
        <v>#N/A</v>
      </c>
      <c r="BI802" s="70" t="e">
        <f t="shared" si="5769"/>
        <v>#N/A</v>
      </c>
      <c r="BJ802" s="70" t="e">
        <f t="shared" si="5770"/>
        <v>#N/A</v>
      </c>
      <c r="BK802" s="70" t="e">
        <f t="shared" si="5771"/>
        <v>#N/A</v>
      </c>
      <c r="BL802" s="70" t="e">
        <f t="shared" si="5772"/>
        <v>#N/A</v>
      </c>
      <c r="BM802" s="70" t="e">
        <f t="shared" si="5773"/>
        <v>#N/A</v>
      </c>
      <c r="BN802" s="70" t="e">
        <f t="shared" si="5774"/>
        <v>#N/A</v>
      </c>
      <c r="BO802" s="70" t="e">
        <f t="shared" si="5775"/>
        <v>#N/A</v>
      </c>
      <c r="BP802" s="70" t="e">
        <f t="shared" si="5776"/>
        <v>#N/A</v>
      </c>
      <c r="BQ802" s="70">
        <f t="shared" si="5777"/>
        <v>3090</v>
      </c>
      <c r="BR802" s="70">
        <f t="shared" si="5778"/>
        <v>3092</v>
      </c>
      <c r="BS802" s="70" t="e">
        <f t="shared" si="5779"/>
        <v>#N/A</v>
      </c>
      <c r="BT802" s="70" t="e">
        <f t="shared" si="5780"/>
        <v>#N/A</v>
      </c>
      <c r="BU802" s="70" t="e">
        <f t="shared" si="5781"/>
        <v>#N/A</v>
      </c>
      <c r="BV802" s="70" t="e">
        <f t="shared" si="5782"/>
        <v>#N/A</v>
      </c>
      <c r="BW802" s="70" t="e">
        <f t="shared" si="5783"/>
        <v>#N/A</v>
      </c>
      <c r="BX802" s="70" t="e">
        <f t="shared" si="5784"/>
        <v>#N/A</v>
      </c>
      <c r="BY802" s="70" t="e">
        <f t="shared" si="5785"/>
        <v>#N/A</v>
      </c>
      <c r="BZ802" s="70" t="e">
        <f t="shared" si="5786"/>
        <v>#N/A</v>
      </c>
      <c r="CA802" s="70" t="e">
        <f t="shared" si="5787"/>
        <v>#N/A</v>
      </c>
      <c r="CB802" s="70" t="e">
        <f t="shared" si="5788"/>
        <v>#N/A</v>
      </c>
      <c r="CC802" s="70" t="e">
        <f t="shared" si="5789"/>
        <v>#N/A</v>
      </c>
      <c r="CD802" s="70" t="e">
        <f t="shared" si="5790"/>
        <v>#N/A</v>
      </c>
      <c r="CE802" s="70" t="e">
        <f t="shared" si="5791"/>
        <v>#N/A</v>
      </c>
      <c r="CF802" s="70" t="e">
        <f t="shared" si="5792"/>
        <v>#N/A</v>
      </c>
      <c r="CG802" s="70" t="e">
        <f t="shared" si="5793"/>
        <v>#N/A</v>
      </c>
      <c r="CH802" s="70" t="e">
        <f t="shared" si="5794"/>
        <v>#N/A</v>
      </c>
      <c r="CI802" s="70" t="e">
        <f t="shared" si="5795"/>
        <v>#N/A</v>
      </c>
      <c r="CJ802" s="70" t="e">
        <f t="shared" si="5796"/>
        <v>#N/A</v>
      </c>
      <c r="CK802" s="70" t="e">
        <f t="shared" si="5797"/>
        <v>#N/A</v>
      </c>
      <c r="CL802" s="71" t="e">
        <f t="shared" si="5798"/>
        <v>#N/A</v>
      </c>
    </row>
    <row r="803" spans="2:90" hidden="1" x14ac:dyDescent="0.4">
      <c r="B803" t="str">
        <f t="shared" si="5719"/>
        <v>2016伊藤忠プランテック(株)</v>
      </c>
      <c r="C803" t="str">
        <f t="shared" si="5720"/>
        <v>2016伊藤忠プランテック(株)</v>
      </c>
      <c r="D803">
        <v>2016</v>
      </c>
      <c r="E803">
        <v>2017</v>
      </c>
      <c r="G803" s="36" t="s">
        <v>433</v>
      </c>
      <c r="H803">
        <v>4.7999999999999996E-4</v>
      </c>
      <c r="J803">
        <v>5.0199999999999995E-4</v>
      </c>
      <c r="L803" s="57" t="s">
        <v>2504</v>
      </c>
      <c r="M803" s="58">
        <v>2016</v>
      </c>
      <c r="N803" s="59" t="s">
        <v>461</v>
      </c>
      <c r="P803" s="57" t="s">
        <v>908</v>
      </c>
      <c r="Q803" s="58" t="e">
        <f t="shared" si="5727"/>
        <v>#N/A</v>
      </c>
      <c r="R803" s="58" t="e">
        <f t="shared" si="5728"/>
        <v>#N/A</v>
      </c>
      <c r="S803" s="58" t="e">
        <f t="shared" si="5729"/>
        <v>#N/A</v>
      </c>
      <c r="T803" s="58" t="e">
        <f t="shared" si="5730"/>
        <v>#N/A</v>
      </c>
      <c r="U803" s="58" t="e">
        <f t="shared" si="5731"/>
        <v>#N/A</v>
      </c>
      <c r="V803" s="58" t="e">
        <f t="shared" si="5732"/>
        <v>#N/A</v>
      </c>
      <c r="W803" s="58" t="e">
        <f t="shared" si="5733"/>
        <v>#N/A</v>
      </c>
      <c r="X803" s="58" t="e">
        <f t="shared" si="5734"/>
        <v>#N/A</v>
      </c>
      <c r="Y803" s="58" t="e">
        <f t="shared" si="5735"/>
        <v>#N/A</v>
      </c>
      <c r="Z803" s="58" t="e">
        <f t="shared" si="5736"/>
        <v>#N/A</v>
      </c>
      <c r="AA803" s="58" t="e">
        <f t="shared" si="5737"/>
        <v>#N/A</v>
      </c>
      <c r="AB803" s="58" t="e">
        <f t="shared" si="5738"/>
        <v>#N/A</v>
      </c>
      <c r="AC803" s="58" t="e">
        <f t="shared" si="5739"/>
        <v>#N/A</v>
      </c>
      <c r="AD803" s="58" t="e">
        <f t="shared" si="5740"/>
        <v>#N/A</v>
      </c>
      <c r="AE803" s="58">
        <f t="shared" si="5741"/>
        <v>2428</v>
      </c>
      <c r="AF803" s="58">
        <f t="shared" si="5742"/>
        <v>2428</v>
      </c>
      <c r="AG803" s="58" t="e">
        <f t="shared" si="5743"/>
        <v>#N/A</v>
      </c>
      <c r="AH803" s="58" t="e">
        <f t="shared" si="5744"/>
        <v>#N/A</v>
      </c>
      <c r="AI803" s="58" t="e">
        <f t="shared" si="5889"/>
        <v>#N/A</v>
      </c>
      <c r="AJ803" s="58" t="e">
        <f t="shared" ref="AJ803" si="5980">AI803+COUNTIF($L:$L,AI$2&amp;$P803)-1</f>
        <v>#N/A</v>
      </c>
      <c r="AK803" s="58" t="e">
        <f t="shared" si="5891"/>
        <v>#N/A</v>
      </c>
      <c r="AL803" s="58" t="e">
        <f t="shared" ref="AL803" si="5981">AK803+COUNTIF($L:$L,AK$2&amp;$P803)-1</f>
        <v>#N/A</v>
      </c>
      <c r="AM803" s="58" t="e">
        <f t="shared" si="5893"/>
        <v>#N/A</v>
      </c>
      <c r="AN803" s="58" t="e">
        <f t="shared" ref="AN803" si="5982">AM803+COUNTIF($L:$L,AM$2&amp;$P803)-1</f>
        <v>#N/A</v>
      </c>
      <c r="AO803" s="58" t="e">
        <f t="shared" si="5895"/>
        <v>#N/A</v>
      </c>
      <c r="AP803" s="58" t="e">
        <f t="shared" ref="AP803" si="5983">AO803+COUNTIF($L:$L,AO$2&amp;$P803)-1</f>
        <v>#N/A</v>
      </c>
      <c r="AQ803" s="58" t="e">
        <f t="shared" si="5897"/>
        <v>#N/A</v>
      </c>
      <c r="AR803" s="58" t="e">
        <f t="shared" ref="AR803" si="5984">AQ803+COUNTIF($L:$L,AQ$2&amp;$P803)-1</f>
        <v>#N/A</v>
      </c>
      <c r="AS803" s="58" t="e">
        <f t="shared" si="5899"/>
        <v>#N/A</v>
      </c>
      <c r="AT803" s="58" t="e">
        <f t="shared" ref="AT803" si="5985">AS803+COUNTIF($L:$L,AS$2&amp;$P803)-1</f>
        <v>#N/A</v>
      </c>
      <c r="AU803" s="58" t="e">
        <f t="shared" si="5901"/>
        <v>#N/A</v>
      </c>
      <c r="AV803" s="58" t="e">
        <f t="shared" si="5758"/>
        <v>#N/A</v>
      </c>
      <c r="AW803" s="58" t="e">
        <f t="shared" si="5759"/>
        <v>#N/A</v>
      </c>
      <c r="AX803" s="58" t="e">
        <f t="shared" si="5760"/>
        <v>#N/A</v>
      </c>
      <c r="AY803" s="58" t="e">
        <f t="shared" si="5761"/>
        <v>#N/A</v>
      </c>
      <c r="AZ803" s="59" t="e">
        <f t="shared" si="5762"/>
        <v>#N/A</v>
      </c>
      <c r="BB803" s="66" t="s">
        <v>908</v>
      </c>
      <c r="BC803" s="67" t="e">
        <f t="shared" si="5763"/>
        <v>#N/A</v>
      </c>
      <c r="BD803" s="67" t="e">
        <f t="shared" si="5764"/>
        <v>#N/A</v>
      </c>
      <c r="BE803" s="67" t="e">
        <f t="shared" si="5765"/>
        <v>#N/A</v>
      </c>
      <c r="BF803" s="67" t="e">
        <f t="shared" si="5766"/>
        <v>#N/A</v>
      </c>
      <c r="BG803" s="67" t="e">
        <f t="shared" si="5767"/>
        <v>#N/A</v>
      </c>
      <c r="BH803" s="67" t="e">
        <f t="shared" si="5768"/>
        <v>#N/A</v>
      </c>
      <c r="BI803" s="67" t="e">
        <f t="shared" si="5769"/>
        <v>#N/A</v>
      </c>
      <c r="BJ803" s="67" t="e">
        <f t="shared" si="5770"/>
        <v>#N/A</v>
      </c>
      <c r="BK803" s="67" t="e">
        <f t="shared" si="5771"/>
        <v>#N/A</v>
      </c>
      <c r="BL803" s="67" t="e">
        <f t="shared" si="5772"/>
        <v>#N/A</v>
      </c>
      <c r="BM803" s="67" t="e">
        <f t="shared" si="5773"/>
        <v>#N/A</v>
      </c>
      <c r="BN803" s="67" t="e">
        <f t="shared" si="5774"/>
        <v>#N/A</v>
      </c>
      <c r="BO803" s="67" t="e">
        <f t="shared" si="5775"/>
        <v>#N/A</v>
      </c>
      <c r="BP803" s="67" t="e">
        <f t="shared" si="5776"/>
        <v>#N/A</v>
      </c>
      <c r="BQ803" s="67">
        <f t="shared" si="5777"/>
        <v>3120</v>
      </c>
      <c r="BR803" s="67">
        <f t="shared" si="5778"/>
        <v>3124</v>
      </c>
      <c r="BS803" s="67" t="e">
        <f t="shared" si="5779"/>
        <v>#N/A</v>
      </c>
      <c r="BT803" s="67" t="e">
        <f t="shared" si="5780"/>
        <v>#N/A</v>
      </c>
      <c r="BU803" s="67" t="e">
        <f t="shared" si="5781"/>
        <v>#N/A</v>
      </c>
      <c r="BV803" s="67" t="e">
        <f t="shared" si="5782"/>
        <v>#N/A</v>
      </c>
      <c r="BW803" s="67" t="e">
        <f t="shared" si="5783"/>
        <v>#N/A</v>
      </c>
      <c r="BX803" s="67" t="e">
        <f t="shared" si="5784"/>
        <v>#N/A</v>
      </c>
      <c r="BY803" s="67" t="e">
        <f t="shared" si="5785"/>
        <v>#N/A</v>
      </c>
      <c r="BZ803" s="67" t="e">
        <f t="shared" si="5786"/>
        <v>#N/A</v>
      </c>
      <c r="CA803" s="67" t="e">
        <f t="shared" si="5787"/>
        <v>#N/A</v>
      </c>
      <c r="CB803" s="67" t="e">
        <f t="shared" si="5788"/>
        <v>#N/A</v>
      </c>
      <c r="CC803" s="67" t="e">
        <f t="shared" si="5789"/>
        <v>#N/A</v>
      </c>
      <c r="CD803" s="67" t="e">
        <f t="shared" si="5790"/>
        <v>#N/A</v>
      </c>
      <c r="CE803" s="67" t="e">
        <f t="shared" si="5791"/>
        <v>#N/A</v>
      </c>
      <c r="CF803" s="67" t="e">
        <f t="shared" si="5792"/>
        <v>#N/A</v>
      </c>
      <c r="CG803" s="67" t="e">
        <f t="shared" si="5793"/>
        <v>#N/A</v>
      </c>
      <c r="CH803" s="67" t="e">
        <f t="shared" si="5794"/>
        <v>#N/A</v>
      </c>
      <c r="CI803" s="67" t="e">
        <f t="shared" si="5795"/>
        <v>#N/A</v>
      </c>
      <c r="CJ803" s="67" t="e">
        <f t="shared" si="5796"/>
        <v>#N/A</v>
      </c>
      <c r="CK803" s="67" t="e">
        <f t="shared" si="5797"/>
        <v>#N/A</v>
      </c>
      <c r="CL803" s="68" t="e">
        <f t="shared" si="5798"/>
        <v>#N/A</v>
      </c>
    </row>
    <row r="804" spans="2:90" hidden="1" x14ac:dyDescent="0.4">
      <c r="B804" t="str">
        <f t="shared" si="5719"/>
        <v>2016(株)オカモト</v>
      </c>
      <c r="C804" t="str">
        <f t="shared" si="5720"/>
        <v>2016(株)オカモト</v>
      </c>
      <c r="D804">
        <v>2016</v>
      </c>
      <c r="E804">
        <v>2017</v>
      </c>
      <c r="G804" s="36" t="s">
        <v>434</v>
      </c>
      <c r="H804">
        <v>6.4400000000000004E-4</v>
      </c>
      <c r="J804">
        <v>4.44E-4</v>
      </c>
      <c r="L804" s="60" t="s">
        <v>2505</v>
      </c>
      <c r="M804" s="61">
        <v>2016</v>
      </c>
      <c r="N804" s="62" t="s">
        <v>505</v>
      </c>
      <c r="P804" s="60" t="s">
        <v>909</v>
      </c>
      <c r="Q804" s="61" t="e">
        <f t="shared" si="5727"/>
        <v>#N/A</v>
      </c>
      <c r="R804" s="61" t="e">
        <f t="shared" si="5728"/>
        <v>#N/A</v>
      </c>
      <c r="S804" s="61" t="e">
        <f t="shared" si="5729"/>
        <v>#N/A</v>
      </c>
      <c r="T804" s="61" t="e">
        <f t="shared" si="5730"/>
        <v>#N/A</v>
      </c>
      <c r="U804" s="61" t="e">
        <f t="shared" si="5731"/>
        <v>#N/A</v>
      </c>
      <c r="V804" s="61" t="e">
        <f t="shared" si="5732"/>
        <v>#N/A</v>
      </c>
      <c r="W804" s="61" t="e">
        <f t="shared" si="5733"/>
        <v>#N/A</v>
      </c>
      <c r="X804" s="61" t="e">
        <f t="shared" si="5734"/>
        <v>#N/A</v>
      </c>
      <c r="Y804" s="61" t="e">
        <f t="shared" si="5735"/>
        <v>#N/A</v>
      </c>
      <c r="Z804" s="61" t="e">
        <f t="shared" si="5736"/>
        <v>#N/A</v>
      </c>
      <c r="AA804" s="61" t="e">
        <f t="shared" si="5737"/>
        <v>#N/A</v>
      </c>
      <c r="AB804" s="61" t="e">
        <f t="shared" si="5738"/>
        <v>#N/A</v>
      </c>
      <c r="AC804" s="61" t="e">
        <f t="shared" si="5739"/>
        <v>#N/A</v>
      </c>
      <c r="AD804" s="61" t="e">
        <f t="shared" si="5740"/>
        <v>#N/A</v>
      </c>
      <c r="AE804" s="61">
        <f t="shared" si="5741"/>
        <v>2433</v>
      </c>
      <c r="AF804" s="61">
        <f t="shared" si="5742"/>
        <v>2433</v>
      </c>
      <c r="AG804" s="61" t="e">
        <f t="shared" si="5743"/>
        <v>#N/A</v>
      </c>
      <c r="AH804" s="61" t="e">
        <f t="shared" si="5744"/>
        <v>#N/A</v>
      </c>
      <c r="AI804" s="61" t="e">
        <f t="shared" si="5889"/>
        <v>#N/A</v>
      </c>
      <c r="AJ804" s="61" t="e">
        <f t="shared" ref="AJ804" si="5986">AI804+COUNTIF($L:$L,AI$2&amp;$P804)-1</f>
        <v>#N/A</v>
      </c>
      <c r="AK804" s="61" t="e">
        <f t="shared" si="5891"/>
        <v>#N/A</v>
      </c>
      <c r="AL804" s="61" t="e">
        <f t="shared" ref="AL804" si="5987">AK804+COUNTIF($L:$L,AK$2&amp;$P804)-1</f>
        <v>#N/A</v>
      </c>
      <c r="AM804" s="61" t="e">
        <f t="shared" si="5893"/>
        <v>#N/A</v>
      </c>
      <c r="AN804" s="61" t="e">
        <f t="shared" ref="AN804" si="5988">AM804+COUNTIF($L:$L,AM$2&amp;$P804)-1</f>
        <v>#N/A</v>
      </c>
      <c r="AO804" s="61" t="e">
        <f t="shared" si="5895"/>
        <v>#N/A</v>
      </c>
      <c r="AP804" s="61" t="e">
        <f t="shared" ref="AP804" si="5989">AO804+COUNTIF($L:$L,AO$2&amp;$P804)-1</f>
        <v>#N/A</v>
      </c>
      <c r="AQ804" s="61" t="e">
        <f t="shared" si="5897"/>
        <v>#N/A</v>
      </c>
      <c r="AR804" s="61" t="e">
        <f t="shared" ref="AR804" si="5990">AQ804+COUNTIF($L:$L,AQ$2&amp;$P804)-1</f>
        <v>#N/A</v>
      </c>
      <c r="AS804" s="61" t="e">
        <f t="shared" si="5899"/>
        <v>#N/A</v>
      </c>
      <c r="AT804" s="61" t="e">
        <f t="shared" ref="AT804" si="5991">AS804+COUNTIF($L:$L,AS$2&amp;$P804)-1</f>
        <v>#N/A</v>
      </c>
      <c r="AU804" s="61" t="e">
        <f t="shared" si="5901"/>
        <v>#N/A</v>
      </c>
      <c r="AV804" s="61" t="e">
        <f t="shared" si="5758"/>
        <v>#N/A</v>
      </c>
      <c r="AW804" s="61" t="e">
        <f t="shared" si="5759"/>
        <v>#N/A</v>
      </c>
      <c r="AX804" s="61" t="e">
        <f t="shared" si="5760"/>
        <v>#N/A</v>
      </c>
      <c r="AY804" s="61" t="e">
        <f t="shared" si="5761"/>
        <v>#N/A</v>
      </c>
      <c r="AZ804" s="62" t="e">
        <f t="shared" si="5762"/>
        <v>#N/A</v>
      </c>
      <c r="BB804" s="69" t="s">
        <v>909</v>
      </c>
      <c r="BC804" s="70" t="e">
        <f t="shared" si="5763"/>
        <v>#N/A</v>
      </c>
      <c r="BD804" s="70" t="e">
        <f t="shared" si="5764"/>
        <v>#N/A</v>
      </c>
      <c r="BE804" s="70" t="e">
        <f t="shared" si="5765"/>
        <v>#N/A</v>
      </c>
      <c r="BF804" s="70" t="e">
        <f t="shared" si="5766"/>
        <v>#N/A</v>
      </c>
      <c r="BG804" s="70" t="e">
        <f t="shared" si="5767"/>
        <v>#N/A</v>
      </c>
      <c r="BH804" s="70" t="e">
        <f t="shared" si="5768"/>
        <v>#N/A</v>
      </c>
      <c r="BI804" s="70" t="e">
        <f t="shared" si="5769"/>
        <v>#N/A</v>
      </c>
      <c r="BJ804" s="70" t="e">
        <f t="shared" si="5770"/>
        <v>#N/A</v>
      </c>
      <c r="BK804" s="70" t="e">
        <f t="shared" si="5771"/>
        <v>#N/A</v>
      </c>
      <c r="BL804" s="70" t="e">
        <f t="shared" si="5772"/>
        <v>#N/A</v>
      </c>
      <c r="BM804" s="70" t="e">
        <f t="shared" si="5773"/>
        <v>#N/A</v>
      </c>
      <c r="BN804" s="70" t="e">
        <f t="shared" si="5774"/>
        <v>#N/A</v>
      </c>
      <c r="BO804" s="70" t="e">
        <f t="shared" si="5775"/>
        <v>#N/A</v>
      </c>
      <c r="BP804" s="70" t="e">
        <f t="shared" si="5776"/>
        <v>#N/A</v>
      </c>
      <c r="BQ804" s="70">
        <f t="shared" si="5777"/>
        <v>3139</v>
      </c>
      <c r="BR804" s="70">
        <f t="shared" si="5778"/>
        <v>3142</v>
      </c>
      <c r="BS804" s="70" t="e">
        <f t="shared" si="5779"/>
        <v>#N/A</v>
      </c>
      <c r="BT804" s="70" t="e">
        <f t="shared" si="5780"/>
        <v>#N/A</v>
      </c>
      <c r="BU804" s="70" t="e">
        <f t="shared" si="5781"/>
        <v>#N/A</v>
      </c>
      <c r="BV804" s="70" t="e">
        <f t="shared" si="5782"/>
        <v>#N/A</v>
      </c>
      <c r="BW804" s="70" t="e">
        <f t="shared" si="5783"/>
        <v>#N/A</v>
      </c>
      <c r="BX804" s="70" t="e">
        <f t="shared" si="5784"/>
        <v>#N/A</v>
      </c>
      <c r="BY804" s="70" t="e">
        <f t="shared" si="5785"/>
        <v>#N/A</v>
      </c>
      <c r="BZ804" s="70" t="e">
        <f t="shared" si="5786"/>
        <v>#N/A</v>
      </c>
      <c r="CA804" s="70" t="e">
        <f t="shared" si="5787"/>
        <v>#N/A</v>
      </c>
      <c r="CB804" s="70" t="e">
        <f t="shared" si="5788"/>
        <v>#N/A</v>
      </c>
      <c r="CC804" s="70" t="e">
        <f t="shared" si="5789"/>
        <v>#N/A</v>
      </c>
      <c r="CD804" s="70" t="e">
        <f t="shared" si="5790"/>
        <v>#N/A</v>
      </c>
      <c r="CE804" s="70" t="e">
        <f t="shared" si="5791"/>
        <v>#N/A</v>
      </c>
      <c r="CF804" s="70" t="e">
        <f t="shared" si="5792"/>
        <v>#N/A</v>
      </c>
      <c r="CG804" s="70" t="e">
        <f t="shared" si="5793"/>
        <v>#N/A</v>
      </c>
      <c r="CH804" s="70" t="e">
        <f t="shared" si="5794"/>
        <v>#N/A</v>
      </c>
      <c r="CI804" s="70" t="e">
        <f t="shared" si="5795"/>
        <v>#N/A</v>
      </c>
      <c r="CJ804" s="70" t="e">
        <f t="shared" si="5796"/>
        <v>#N/A</v>
      </c>
      <c r="CK804" s="70" t="e">
        <f t="shared" si="5797"/>
        <v>#N/A</v>
      </c>
      <c r="CL804" s="71" t="e">
        <f t="shared" si="5798"/>
        <v>#N/A</v>
      </c>
    </row>
    <row r="805" spans="2:90" hidden="1" x14ac:dyDescent="0.4">
      <c r="B805" t="str">
        <f t="shared" si="5719"/>
        <v>2016熊本電力(株)　</v>
      </c>
      <c r="C805" t="str">
        <f t="shared" si="5720"/>
        <v>2016熊本電力(株)　</v>
      </c>
      <c r="D805">
        <v>2016</v>
      </c>
      <c r="E805">
        <v>2017</v>
      </c>
      <c r="G805" s="36" t="s">
        <v>492</v>
      </c>
      <c r="H805">
        <v>3.8400000000000001E-4</v>
      </c>
      <c r="J805">
        <v>6.5600000000000001E-4</v>
      </c>
      <c r="L805" s="57" t="s">
        <v>2506</v>
      </c>
      <c r="M805" s="58">
        <v>2016</v>
      </c>
      <c r="N805" s="59" t="s">
        <v>462</v>
      </c>
      <c r="P805" s="57" t="s">
        <v>910</v>
      </c>
      <c r="Q805" s="58" t="e">
        <f t="shared" si="5727"/>
        <v>#N/A</v>
      </c>
      <c r="R805" s="58" t="e">
        <f t="shared" si="5728"/>
        <v>#N/A</v>
      </c>
      <c r="S805" s="58" t="e">
        <f t="shared" si="5729"/>
        <v>#N/A</v>
      </c>
      <c r="T805" s="58" t="e">
        <f t="shared" si="5730"/>
        <v>#N/A</v>
      </c>
      <c r="U805" s="58" t="e">
        <f t="shared" si="5731"/>
        <v>#N/A</v>
      </c>
      <c r="V805" s="58" t="e">
        <f t="shared" si="5732"/>
        <v>#N/A</v>
      </c>
      <c r="W805" s="58" t="e">
        <f t="shared" si="5733"/>
        <v>#N/A</v>
      </c>
      <c r="X805" s="58" t="e">
        <f t="shared" si="5734"/>
        <v>#N/A</v>
      </c>
      <c r="Y805" s="58" t="e">
        <f t="shared" si="5735"/>
        <v>#N/A</v>
      </c>
      <c r="Z805" s="58" t="e">
        <f t="shared" si="5736"/>
        <v>#N/A</v>
      </c>
      <c r="AA805" s="58" t="e">
        <f t="shared" si="5737"/>
        <v>#N/A</v>
      </c>
      <c r="AB805" s="58" t="e">
        <f t="shared" si="5738"/>
        <v>#N/A</v>
      </c>
      <c r="AC805" s="58" t="e">
        <f t="shared" si="5739"/>
        <v>#N/A</v>
      </c>
      <c r="AD805" s="58" t="e">
        <f t="shared" si="5740"/>
        <v>#N/A</v>
      </c>
      <c r="AE805" s="58">
        <f t="shared" si="5741"/>
        <v>2464</v>
      </c>
      <c r="AF805" s="58">
        <f t="shared" si="5742"/>
        <v>2464</v>
      </c>
      <c r="AG805" s="58" t="e">
        <f t="shared" si="5743"/>
        <v>#N/A</v>
      </c>
      <c r="AH805" s="58" t="e">
        <f t="shared" si="5744"/>
        <v>#N/A</v>
      </c>
      <c r="AI805" s="58" t="e">
        <f t="shared" ref="AI805:AI820" si="5992">MATCH(AI$3&amp;$P805,$L:$L,0)</f>
        <v>#N/A</v>
      </c>
      <c r="AJ805" s="58" t="e">
        <f t="shared" ref="AJ805" si="5993">AI805+COUNTIF($L:$L,AI$2&amp;$P805)-1</f>
        <v>#N/A</v>
      </c>
      <c r="AK805" s="58" t="e">
        <f t="shared" ref="AK805:AK820" si="5994">MATCH(AK$3&amp;$P805,$L:$L,0)</f>
        <v>#N/A</v>
      </c>
      <c r="AL805" s="58" t="e">
        <f t="shared" ref="AL805" si="5995">AK805+COUNTIF($L:$L,AK$2&amp;$P805)-1</f>
        <v>#N/A</v>
      </c>
      <c r="AM805" s="58" t="e">
        <f t="shared" ref="AM805:AM820" si="5996">MATCH(AM$3&amp;$P805,$L:$L,0)</f>
        <v>#N/A</v>
      </c>
      <c r="AN805" s="58" t="e">
        <f t="shared" ref="AN805" si="5997">AM805+COUNTIF($L:$L,AM$2&amp;$P805)-1</f>
        <v>#N/A</v>
      </c>
      <c r="AO805" s="58" t="e">
        <f t="shared" ref="AO805:AO820" si="5998">MATCH(AO$3&amp;$P805,$L:$L,0)</f>
        <v>#N/A</v>
      </c>
      <c r="AP805" s="58" t="e">
        <f t="shared" ref="AP805" si="5999">AO805+COUNTIF($L:$L,AO$2&amp;$P805)-1</f>
        <v>#N/A</v>
      </c>
      <c r="AQ805" s="58" t="e">
        <f t="shared" ref="AQ805:AQ820" si="6000">MATCH(AQ$3&amp;$P805,$L:$L,0)</f>
        <v>#N/A</v>
      </c>
      <c r="AR805" s="58" t="e">
        <f t="shared" ref="AR805" si="6001">AQ805+COUNTIF($L:$L,AQ$2&amp;$P805)-1</f>
        <v>#N/A</v>
      </c>
      <c r="AS805" s="58" t="e">
        <f t="shared" ref="AS805:AS820" si="6002">MATCH(AS$3&amp;$P805,$L:$L,0)</f>
        <v>#N/A</v>
      </c>
      <c r="AT805" s="58" t="e">
        <f t="shared" ref="AT805" si="6003">AS805+COUNTIF($L:$L,AS$2&amp;$P805)-1</f>
        <v>#N/A</v>
      </c>
      <c r="AU805" s="58" t="e">
        <f t="shared" ref="AU805:AU820" si="6004">MATCH(AU$3&amp;$P805,$L:$L,0)</f>
        <v>#N/A</v>
      </c>
      <c r="AV805" s="58" t="e">
        <f t="shared" si="5758"/>
        <v>#N/A</v>
      </c>
      <c r="AW805" s="58" t="e">
        <f t="shared" si="5759"/>
        <v>#N/A</v>
      </c>
      <c r="AX805" s="58" t="e">
        <f t="shared" si="5760"/>
        <v>#N/A</v>
      </c>
      <c r="AY805" s="58" t="e">
        <f t="shared" si="5761"/>
        <v>#N/A</v>
      </c>
      <c r="AZ805" s="59" t="e">
        <f t="shared" si="5762"/>
        <v>#N/A</v>
      </c>
      <c r="BB805" s="66" t="s">
        <v>910</v>
      </c>
      <c r="BC805" s="67" t="e">
        <f t="shared" si="5763"/>
        <v>#N/A</v>
      </c>
      <c r="BD805" s="67" t="e">
        <f t="shared" si="5764"/>
        <v>#N/A</v>
      </c>
      <c r="BE805" s="67" t="e">
        <f t="shared" si="5765"/>
        <v>#N/A</v>
      </c>
      <c r="BF805" s="67" t="e">
        <f t="shared" si="5766"/>
        <v>#N/A</v>
      </c>
      <c r="BG805" s="67" t="e">
        <f t="shared" si="5767"/>
        <v>#N/A</v>
      </c>
      <c r="BH805" s="67" t="e">
        <f t="shared" si="5768"/>
        <v>#N/A</v>
      </c>
      <c r="BI805" s="67" t="e">
        <f t="shared" si="5769"/>
        <v>#N/A</v>
      </c>
      <c r="BJ805" s="67" t="e">
        <f t="shared" si="5770"/>
        <v>#N/A</v>
      </c>
      <c r="BK805" s="67" t="e">
        <f t="shared" si="5771"/>
        <v>#N/A</v>
      </c>
      <c r="BL805" s="67" t="e">
        <f t="shared" si="5772"/>
        <v>#N/A</v>
      </c>
      <c r="BM805" s="67" t="e">
        <f t="shared" si="5773"/>
        <v>#N/A</v>
      </c>
      <c r="BN805" s="67" t="e">
        <f t="shared" si="5774"/>
        <v>#N/A</v>
      </c>
      <c r="BO805" s="67" t="e">
        <f t="shared" si="5775"/>
        <v>#N/A</v>
      </c>
      <c r="BP805" s="67" t="e">
        <f t="shared" si="5776"/>
        <v>#N/A</v>
      </c>
      <c r="BQ805" s="67">
        <f t="shared" si="5777"/>
        <v>3250</v>
      </c>
      <c r="BR805" s="67">
        <f t="shared" si="5778"/>
        <v>3254</v>
      </c>
      <c r="BS805" s="67" t="e">
        <f t="shared" si="5779"/>
        <v>#N/A</v>
      </c>
      <c r="BT805" s="67" t="e">
        <f t="shared" si="5780"/>
        <v>#N/A</v>
      </c>
      <c r="BU805" s="67" t="e">
        <f t="shared" si="5781"/>
        <v>#N/A</v>
      </c>
      <c r="BV805" s="67" t="e">
        <f t="shared" si="5782"/>
        <v>#N/A</v>
      </c>
      <c r="BW805" s="67" t="e">
        <f t="shared" si="5783"/>
        <v>#N/A</v>
      </c>
      <c r="BX805" s="67" t="e">
        <f t="shared" si="5784"/>
        <v>#N/A</v>
      </c>
      <c r="BY805" s="67" t="e">
        <f t="shared" si="5785"/>
        <v>#N/A</v>
      </c>
      <c r="BZ805" s="67" t="e">
        <f t="shared" si="5786"/>
        <v>#N/A</v>
      </c>
      <c r="CA805" s="67" t="e">
        <f t="shared" si="5787"/>
        <v>#N/A</v>
      </c>
      <c r="CB805" s="67" t="e">
        <f t="shared" si="5788"/>
        <v>#N/A</v>
      </c>
      <c r="CC805" s="67" t="e">
        <f t="shared" si="5789"/>
        <v>#N/A</v>
      </c>
      <c r="CD805" s="67" t="e">
        <f t="shared" si="5790"/>
        <v>#N/A</v>
      </c>
      <c r="CE805" s="67" t="e">
        <f t="shared" si="5791"/>
        <v>#N/A</v>
      </c>
      <c r="CF805" s="67" t="e">
        <f t="shared" si="5792"/>
        <v>#N/A</v>
      </c>
      <c r="CG805" s="67" t="e">
        <f t="shared" si="5793"/>
        <v>#N/A</v>
      </c>
      <c r="CH805" s="67" t="e">
        <f t="shared" si="5794"/>
        <v>#N/A</v>
      </c>
      <c r="CI805" s="67" t="e">
        <f t="shared" si="5795"/>
        <v>#N/A</v>
      </c>
      <c r="CJ805" s="67" t="e">
        <f t="shared" si="5796"/>
        <v>#N/A</v>
      </c>
      <c r="CK805" s="67" t="e">
        <f t="shared" si="5797"/>
        <v>#N/A</v>
      </c>
      <c r="CL805" s="68" t="e">
        <f t="shared" si="5798"/>
        <v>#N/A</v>
      </c>
    </row>
    <row r="806" spans="2:90" hidden="1" x14ac:dyDescent="0.4">
      <c r="B806" t="str">
        <f t="shared" si="5719"/>
        <v>2016キタコー(株)</v>
      </c>
      <c r="C806" t="str">
        <f t="shared" si="5720"/>
        <v>2016キタコー(株)</v>
      </c>
      <c r="D806">
        <v>2016</v>
      </c>
      <c r="E806">
        <v>2017</v>
      </c>
      <c r="G806" s="36" t="s">
        <v>435</v>
      </c>
      <c r="H806">
        <v>3.9500000000000001E-4</v>
      </c>
      <c r="J806">
        <v>3.4899999999999997E-4</v>
      </c>
      <c r="L806" s="60" t="s">
        <v>2507</v>
      </c>
      <c r="M806" s="61">
        <v>2016</v>
      </c>
      <c r="N806" s="62" t="s">
        <v>463</v>
      </c>
      <c r="P806" s="60" t="s">
        <v>911</v>
      </c>
      <c r="Q806" s="61" t="e">
        <f t="shared" si="5727"/>
        <v>#N/A</v>
      </c>
      <c r="R806" s="61" t="e">
        <f t="shared" si="5728"/>
        <v>#N/A</v>
      </c>
      <c r="S806" s="61" t="e">
        <f t="shared" si="5729"/>
        <v>#N/A</v>
      </c>
      <c r="T806" s="61" t="e">
        <f t="shared" si="5730"/>
        <v>#N/A</v>
      </c>
      <c r="U806" s="61" t="e">
        <f t="shared" si="5731"/>
        <v>#N/A</v>
      </c>
      <c r="V806" s="61" t="e">
        <f t="shared" si="5732"/>
        <v>#N/A</v>
      </c>
      <c r="W806" s="61" t="e">
        <f t="shared" si="5733"/>
        <v>#N/A</v>
      </c>
      <c r="X806" s="61" t="e">
        <f t="shared" si="5734"/>
        <v>#N/A</v>
      </c>
      <c r="Y806" s="61" t="e">
        <f t="shared" si="5735"/>
        <v>#N/A</v>
      </c>
      <c r="Z806" s="61" t="e">
        <f t="shared" si="5736"/>
        <v>#N/A</v>
      </c>
      <c r="AA806" s="61" t="e">
        <f t="shared" si="5737"/>
        <v>#N/A</v>
      </c>
      <c r="AB806" s="61" t="e">
        <f t="shared" si="5738"/>
        <v>#N/A</v>
      </c>
      <c r="AC806" s="61" t="e">
        <f t="shared" si="5739"/>
        <v>#N/A</v>
      </c>
      <c r="AD806" s="61" t="e">
        <f t="shared" si="5740"/>
        <v>#N/A</v>
      </c>
      <c r="AE806" s="61">
        <f t="shared" si="5741"/>
        <v>2481</v>
      </c>
      <c r="AF806" s="61">
        <f t="shared" si="5742"/>
        <v>2481</v>
      </c>
      <c r="AG806" s="61" t="e">
        <f t="shared" si="5743"/>
        <v>#N/A</v>
      </c>
      <c r="AH806" s="61" t="e">
        <f t="shared" si="5744"/>
        <v>#N/A</v>
      </c>
      <c r="AI806" s="61" t="e">
        <f t="shared" si="5992"/>
        <v>#N/A</v>
      </c>
      <c r="AJ806" s="61" t="e">
        <f t="shared" ref="AJ806" si="6005">AI806+COUNTIF($L:$L,AI$2&amp;$P806)-1</f>
        <v>#N/A</v>
      </c>
      <c r="AK806" s="61" t="e">
        <f t="shared" si="5994"/>
        <v>#N/A</v>
      </c>
      <c r="AL806" s="61" t="e">
        <f t="shared" ref="AL806" si="6006">AK806+COUNTIF($L:$L,AK$2&amp;$P806)-1</f>
        <v>#N/A</v>
      </c>
      <c r="AM806" s="61" t="e">
        <f t="shared" si="5996"/>
        <v>#N/A</v>
      </c>
      <c r="AN806" s="61" t="e">
        <f t="shared" ref="AN806" si="6007">AM806+COUNTIF($L:$L,AM$2&amp;$P806)-1</f>
        <v>#N/A</v>
      </c>
      <c r="AO806" s="61" t="e">
        <f t="shared" si="5998"/>
        <v>#N/A</v>
      </c>
      <c r="AP806" s="61" t="e">
        <f t="shared" ref="AP806" si="6008">AO806+COUNTIF($L:$L,AO$2&amp;$P806)-1</f>
        <v>#N/A</v>
      </c>
      <c r="AQ806" s="61" t="e">
        <f t="shared" si="6000"/>
        <v>#N/A</v>
      </c>
      <c r="AR806" s="61" t="e">
        <f t="shared" ref="AR806" si="6009">AQ806+COUNTIF($L:$L,AQ$2&amp;$P806)-1</f>
        <v>#N/A</v>
      </c>
      <c r="AS806" s="61" t="e">
        <f t="shared" si="6002"/>
        <v>#N/A</v>
      </c>
      <c r="AT806" s="61" t="e">
        <f t="shared" ref="AT806" si="6010">AS806+COUNTIF($L:$L,AS$2&amp;$P806)-1</f>
        <v>#N/A</v>
      </c>
      <c r="AU806" s="61" t="e">
        <f t="shared" si="6004"/>
        <v>#N/A</v>
      </c>
      <c r="AV806" s="61" t="e">
        <f t="shared" si="5758"/>
        <v>#N/A</v>
      </c>
      <c r="AW806" s="61" t="e">
        <f t="shared" si="5759"/>
        <v>#N/A</v>
      </c>
      <c r="AX806" s="61" t="e">
        <f t="shared" si="5760"/>
        <v>#N/A</v>
      </c>
      <c r="AY806" s="61" t="e">
        <f t="shared" si="5761"/>
        <v>#N/A</v>
      </c>
      <c r="AZ806" s="62" t="e">
        <f t="shared" si="5762"/>
        <v>#N/A</v>
      </c>
      <c r="BB806" s="69" t="s">
        <v>911</v>
      </c>
      <c r="BC806" s="70" t="e">
        <f t="shared" si="5763"/>
        <v>#N/A</v>
      </c>
      <c r="BD806" s="70" t="e">
        <f t="shared" si="5764"/>
        <v>#N/A</v>
      </c>
      <c r="BE806" s="70" t="e">
        <f t="shared" si="5765"/>
        <v>#N/A</v>
      </c>
      <c r="BF806" s="70" t="e">
        <f t="shared" si="5766"/>
        <v>#N/A</v>
      </c>
      <c r="BG806" s="70" t="e">
        <f t="shared" si="5767"/>
        <v>#N/A</v>
      </c>
      <c r="BH806" s="70" t="e">
        <f t="shared" si="5768"/>
        <v>#N/A</v>
      </c>
      <c r="BI806" s="70" t="e">
        <f t="shared" si="5769"/>
        <v>#N/A</v>
      </c>
      <c r="BJ806" s="70" t="e">
        <f t="shared" si="5770"/>
        <v>#N/A</v>
      </c>
      <c r="BK806" s="70" t="e">
        <f t="shared" si="5771"/>
        <v>#N/A</v>
      </c>
      <c r="BL806" s="70" t="e">
        <f t="shared" si="5772"/>
        <v>#N/A</v>
      </c>
      <c r="BM806" s="70" t="e">
        <f t="shared" si="5773"/>
        <v>#N/A</v>
      </c>
      <c r="BN806" s="70" t="e">
        <f t="shared" si="5774"/>
        <v>#N/A</v>
      </c>
      <c r="BO806" s="70" t="e">
        <f t="shared" si="5775"/>
        <v>#N/A</v>
      </c>
      <c r="BP806" s="70" t="e">
        <f t="shared" si="5776"/>
        <v>#N/A</v>
      </c>
      <c r="BQ806" s="70">
        <f t="shared" si="5777"/>
        <v>3285</v>
      </c>
      <c r="BR806" s="70">
        <f t="shared" si="5778"/>
        <v>3285</v>
      </c>
      <c r="BS806" s="70" t="e">
        <f t="shared" si="5779"/>
        <v>#N/A</v>
      </c>
      <c r="BT806" s="70" t="e">
        <f t="shared" si="5780"/>
        <v>#N/A</v>
      </c>
      <c r="BU806" s="70" t="e">
        <f t="shared" si="5781"/>
        <v>#N/A</v>
      </c>
      <c r="BV806" s="70" t="e">
        <f t="shared" si="5782"/>
        <v>#N/A</v>
      </c>
      <c r="BW806" s="70" t="e">
        <f t="shared" si="5783"/>
        <v>#N/A</v>
      </c>
      <c r="BX806" s="70" t="e">
        <f t="shared" si="5784"/>
        <v>#N/A</v>
      </c>
      <c r="BY806" s="70" t="e">
        <f t="shared" si="5785"/>
        <v>#N/A</v>
      </c>
      <c r="BZ806" s="70" t="e">
        <f t="shared" si="5786"/>
        <v>#N/A</v>
      </c>
      <c r="CA806" s="70" t="e">
        <f t="shared" si="5787"/>
        <v>#N/A</v>
      </c>
      <c r="CB806" s="70" t="e">
        <f t="shared" si="5788"/>
        <v>#N/A</v>
      </c>
      <c r="CC806" s="70" t="e">
        <f t="shared" si="5789"/>
        <v>#N/A</v>
      </c>
      <c r="CD806" s="70" t="e">
        <f t="shared" si="5790"/>
        <v>#N/A</v>
      </c>
      <c r="CE806" s="70" t="e">
        <f t="shared" si="5791"/>
        <v>#N/A</v>
      </c>
      <c r="CF806" s="70" t="e">
        <f t="shared" si="5792"/>
        <v>#N/A</v>
      </c>
      <c r="CG806" s="70" t="e">
        <f t="shared" si="5793"/>
        <v>#N/A</v>
      </c>
      <c r="CH806" s="70" t="e">
        <f t="shared" si="5794"/>
        <v>#N/A</v>
      </c>
      <c r="CI806" s="70" t="e">
        <f t="shared" si="5795"/>
        <v>#N/A</v>
      </c>
      <c r="CJ806" s="70" t="e">
        <f t="shared" si="5796"/>
        <v>#N/A</v>
      </c>
      <c r="CK806" s="70" t="e">
        <f t="shared" si="5797"/>
        <v>#N/A</v>
      </c>
      <c r="CL806" s="71" t="e">
        <f t="shared" si="5798"/>
        <v>#N/A</v>
      </c>
    </row>
    <row r="807" spans="2:90" hidden="1" x14ac:dyDescent="0.4">
      <c r="B807" t="str">
        <f t="shared" si="5719"/>
        <v>2016生活協同組合コープしが</v>
      </c>
      <c r="C807" t="str">
        <f t="shared" si="5720"/>
        <v>2016生活協同組合コープしが</v>
      </c>
      <c r="D807">
        <v>2016</v>
      </c>
      <c r="E807">
        <v>2017</v>
      </c>
      <c r="G807" s="36" t="s">
        <v>436</v>
      </c>
      <c r="H807">
        <v>4.9899999999999999E-4</v>
      </c>
      <c r="J807">
        <v>3.59E-4</v>
      </c>
      <c r="L807" s="57" t="s">
        <v>2508</v>
      </c>
      <c r="M807" s="58">
        <v>2016</v>
      </c>
      <c r="N807" s="59" t="s">
        <v>464</v>
      </c>
      <c r="P807" s="57" t="s">
        <v>912</v>
      </c>
      <c r="Q807" s="58" t="e">
        <f t="shared" si="5727"/>
        <v>#N/A</v>
      </c>
      <c r="R807" s="58" t="e">
        <f t="shared" si="5728"/>
        <v>#N/A</v>
      </c>
      <c r="S807" s="58" t="e">
        <f t="shared" si="5729"/>
        <v>#N/A</v>
      </c>
      <c r="T807" s="58" t="e">
        <f t="shared" si="5730"/>
        <v>#N/A</v>
      </c>
      <c r="U807" s="58" t="e">
        <f t="shared" si="5731"/>
        <v>#N/A</v>
      </c>
      <c r="V807" s="58" t="e">
        <f t="shared" si="5732"/>
        <v>#N/A</v>
      </c>
      <c r="W807" s="58" t="e">
        <f t="shared" si="5733"/>
        <v>#N/A</v>
      </c>
      <c r="X807" s="58" t="e">
        <f t="shared" si="5734"/>
        <v>#N/A</v>
      </c>
      <c r="Y807" s="58" t="e">
        <f t="shared" si="5735"/>
        <v>#N/A</v>
      </c>
      <c r="Z807" s="58" t="e">
        <f t="shared" si="5736"/>
        <v>#N/A</v>
      </c>
      <c r="AA807" s="58" t="e">
        <f t="shared" si="5737"/>
        <v>#N/A</v>
      </c>
      <c r="AB807" s="58" t="e">
        <f t="shared" si="5738"/>
        <v>#N/A</v>
      </c>
      <c r="AC807" s="58" t="e">
        <f t="shared" si="5739"/>
        <v>#N/A</v>
      </c>
      <c r="AD807" s="58" t="e">
        <f t="shared" si="5740"/>
        <v>#N/A</v>
      </c>
      <c r="AE807" s="58">
        <f t="shared" si="5741"/>
        <v>2491</v>
      </c>
      <c r="AF807" s="58">
        <f t="shared" si="5742"/>
        <v>2491</v>
      </c>
      <c r="AG807" s="58" t="e">
        <f t="shared" si="5743"/>
        <v>#N/A</v>
      </c>
      <c r="AH807" s="58" t="e">
        <f t="shared" si="5744"/>
        <v>#N/A</v>
      </c>
      <c r="AI807" s="58" t="e">
        <f t="shared" si="5992"/>
        <v>#N/A</v>
      </c>
      <c r="AJ807" s="58" t="e">
        <f t="shared" ref="AJ807" si="6011">AI807+COUNTIF($L:$L,AI$2&amp;$P807)-1</f>
        <v>#N/A</v>
      </c>
      <c r="AK807" s="58" t="e">
        <f t="shared" si="5994"/>
        <v>#N/A</v>
      </c>
      <c r="AL807" s="58" t="e">
        <f t="shared" ref="AL807" si="6012">AK807+COUNTIF($L:$L,AK$2&amp;$P807)-1</f>
        <v>#N/A</v>
      </c>
      <c r="AM807" s="58" t="e">
        <f t="shared" si="5996"/>
        <v>#N/A</v>
      </c>
      <c r="AN807" s="58" t="e">
        <f t="shared" ref="AN807" si="6013">AM807+COUNTIF($L:$L,AM$2&amp;$P807)-1</f>
        <v>#N/A</v>
      </c>
      <c r="AO807" s="58" t="e">
        <f t="shared" si="5998"/>
        <v>#N/A</v>
      </c>
      <c r="AP807" s="58" t="e">
        <f t="shared" ref="AP807" si="6014">AO807+COUNTIF($L:$L,AO$2&amp;$P807)-1</f>
        <v>#N/A</v>
      </c>
      <c r="AQ807" s="58" t="e">
        <f t="shared" si="6000"/>
        <v>#N/A</v>
      </c>
      <c r="AR807" s="58" t="e">
        <f t="shared" ref="AR807" si="6015">AQ807+COUNTIF($L:$L,AQ$2&amp;$P807)-1</f>
        <v>#N/A</v>
      </c>
      <c r="AS807" s="58" t="e">
        <f t="shared" si="6002"/>
        <v>#N/A</v>
      </c>
      <c r="AT807" s="58" t="e">
        <f t="shared" ref="AT807" si="6016">AS807+COUNTIF($L:$L,AS$2&amp;$P807)-1</f>
        <v>#N/A</v>
      </c>
      <c r="AU807" s="58" t="e">
        <f t="shared" si="6004"/>
        <v>#N/A</v>
      </c>
      <c r="AV807" s="58" t="e">
        <f t="shared" si="5758"/>
        <v>#N/A</v>
      </c>
      <c r="AW807" s="58" t="e">
        <f t="shared" si="5759"/>
        <v>#N/A</v>
      </c>
      <c r="AX807" s="58" t="e">
        <f t="shared" si="5760"/>
        <v>#N/A</v>
      </c>
      <c r="AY807" s="58" t="e">
        <f t="shared" si="5761"/>
        <v>#N/A</v>
      </c>
      <c r="AZ807" s="59" t="e">
        <f t="shared" si="5762"/>
        <v>#N/A</v>
      </c>
      <c r="BB807" s="66" t="s">
        <v>912</v>
      </c>
      <c r="BC807" s="67" t="e">
        <f t="shared" si="5763"/>
        <v>#N/A</v>
      </c>
      <c r="BD807" s="67" t="e">
        <f t="shared" si="5764"/>
        <v>#N/A</v>
      </c>
      <c r="BE807" s="67" t="e">
        <f t="shared" si="5765"/>
        <v>#N/A</v>
      </c>
      <c r="BF807" s="67" t="e">
        <f t="shared" si="5766"/>
        <v>#N/A</v>
      </c>
      <c r="BG807" s="67" t="e">
        <f t="shared" si="5767"/>
        <v>#N/A</v>
      </c>
      <c r="BH807" s="67" t="e">
        <f t="shared" si="5768"/>
        <v>#N/A</v>
      </c>
      <c r="BI807" s="67" t="e">
        <f t="shared" si="5769"/>
        <v>#N/A</v>
      </c>
      <c r="BJ807" s="67" t="e">
        <f t="shared" si="5770"/>
        <v>#N/A</v>
      </c>
      <c r="BK807" s="67" t="e">
        <f t="shared" si="5771"/>
        <v>#N/A</v>
      </c>
      <c r="BL807" s="67" t="e">
        <f t="shared" si="5772"/>
        <v>#N/A</v>
      </c>
      <c r="BM807" s="67" t="e">
        <f t="shared" si="5773"/>
        <v>#N/A</v>
      </c>
      <c r="BN807" s="67" t="e">
        <f t="shared" si="5774"/>
        <v>#N/A</v>
      </c>
      <c r="BO807" s="67" t="e">
        <f t="shared" si="5775"/>
        <v>#N/A</v>
      </c>
      <c r="BP807" s="67" t="e">
        <f t="shared" si="5776"/>
        <v>#N/A</v>
      </c>
      <c r="BQ807" s="67">
        <f t="shared" si="5777"/>
        <v>3309</v>
      </c>
      <c r="BR807" s="67">
        <f t="shared" si="5778"/>
        <v>3311</v>
      </c>
      <c r="BS807" s="67" t="e">
        <f t="shared" si="5779"/>
        <v>#N/A</v>
      </c>
      <c r="BT807" s="67" t="e">
        <f t="shared" si="5780"/>
        <v>#N/A</v>
      </c>
      <c r="BU807" s="67" t="e">
        <f t="shared" si="5781"/>
        <v>#N/A</v>
      </c>
      <c r="BV807" s="67" t="e">
        <f t="shared" si="5782"/>
        <v>#N/A</v>
      </c>
      <c r="BW807" s="67" t="e">
        <f t="shared" si="5783"/>
        <v>#N/A</v>
      </c>
      <c r="BX807" s="67" t="e">
        <f t="shared" si="5784"/>
        <v>#N/A</v>
      </c>
      <c r="BY807" s="67" t="e">
        <f t="shared" si="5785"/>
        <v>#N/A</v>
      </c>
      <c r="BZ807" s="67" t="e">
        <f t="shared" si="5786"/>
        <v>#N/A</v>
      </c>
      <c r="CA807" s="67" t="e">
        <f t="shared" si="5787"/>
        <v>#N/A</v>
      </c>
      <c r="CB807" s="67" t="e">
        <f t="shared" si="5788"/>
        <v>#N/A</v>
      </c>
      <c r="CC807" s="67" t="e">
        <f t="shared" si="5789"/>
        <v>#N/A</v>
      </c>
      <c r="CD807" s="67" t="e">
        <f t="shared" si="5790"/>
        <v>#N/A</v>
      </c>
      <c r="CE807" s="67" t="e">
        <f t="shared" si="5791"/>
        <v>#N/A</v>
      </c>
      <c r="CF807" s="67" t="e">
        <f t="shared" si="5792"/>
        <v>#N/A</v>
      </c>
      <c r="CG807" s="67" t="e">
        <f t="shared" si="5793"/>
        <v>#N/A</v>
      </c>
      <c r="CH807" s="67" t="e">
        <f t="shared" si="5794"/>
        <v>#N/A</v>
      </c>
      <c r="CI807" s="67" t="e">
        <f t="shared" si="5795"/>
        <v>#N/A</v>
      </c>
      <c r="CJ807" s="67" t="e">
        <f t="shared" si="5796"/>
        <v>#N/A</v>
      </c>
      <c r="CK807" s="67" t="e">
        <f t="shared" si="5797"/>
        <v>#N/A</v>
      </c>
      <c r="CL807" s="68" t="e">
        <f t="shared" si="5798"/>
        <v>#N/A</v>
      </c>
    </row>
    <row r="808" spans="2:90" hidden="1" x14ac:dyDescent="0.4">
      <c r="B808" t="str">
        <f t="shared" si="5719"/>
        <v>2016東海電力(株)</v>
      </c>
      <c r="C808" t="str">
        <f t="shared" si="5720"/>
        <v>2016東海電力(株)</v>
      </c>
      <c r="D808">
        <v>2016</v>
      </c>
      <c r="E808">
        <v>2017</v>
      </c>
      <c r="G808" s="36" t="s">
        <v>437</v>
      </c>
      <c r="H808">
        <v>4.9899999999999999E-4</v>
      </c>
      <c r="J808">
        <v>4.6300000000000003E-4</v>
      </c>
      <c r="L808" s="60" t="s">
        <v>2509</v>
      </c>
      <c r="M808" s="61">
        <v>2016</v>
      </c>
      <c r="N808" s="62" t="s">
        <v>506</v>
      </c>
      <c r="P808" s="60" t="s">
        <v>913</v>
      </c>
      <c r="Q808" s="61" t="e">
        <f t="shared" si="5727"/>
        <v>#N/A</v>
      </c>
      <c r="R808" s="61" t="e">
        <f t="shared" si="5728"/>
        <v>#N/A</v>
      </c>
      <c r="S808" s="61" t="e">
        <f t="shared" si="5729"/>
        <v>#N/A</v>
      </c>
      <c r="T808" s="61" t="e">
        <f t="shared" si="5730"/>
        <v>#N/A</v>
      </c>
      <c r="U808" s="61" t="e">
        <f t="shared" si="5731"/>
        <v>#N/A</v>
      </c>
      <c r="V808" s="61" t="e">
        <f t="shared" si="5732"/>
        <v>#N/A</v>
      </c>
      <c r="W808" s="61" t="e">
        <f t="shared" si="5733"/>
        <v>#N/A</v>
      </c>
      <c r="X808" s="61" t="e">
        <f t="shared" si="5734"/>
        <v>#N/A</v>
      </c>
      <c r="Y808" s="61" t="e">
        <f t="shared" si="5735"/>
        <v>#N/A</v>
      </c>
      <c r="Z808" s="61" t="e">
        <f t="shared" si="5736"/>
        <v>#N/A</v>
      </c>
      <c r="AA808" s="61" t="e">
        <f t="shared" si="5737"/>
        <v>#N/A</v>
      </c>
      <c r="AB808" s="61" t="e">
        <f t="shared" si="5738"/>
        <v>#N/A</v>
      </c>
      <c r="AC808" s="61" t="e">
        <f t="shared" si="5739"/>
        <v>#N/A</v>
      </c>
      <c r="AD808" s="61" t="e">
        <f t="shared" si="5740"/>
        <v>#N/A</v>
      </c>
      <c r="AE808" s="61">
        <f t="shared" si="5741"/>
        <v>2497</v>
      </c>
      <c r="AF808" s="61">
        <f t="shared" si="5742"/>
        <v>2497</v>
      </c>
      <c r="AG808" s="61" t="e">
        <f t="shared" si="5743"/>
        <v>#N/A</v>
      </c>
      <c r="AH808" s="61" t="e">
        <f t="shared" si="5744"/>
        <v>#N/A</v>
      </c>
      <c r="AI808" s="61" t="e">
        <f t="shared" si="5992"/>
        <v>#N/A</v>
      </c>
      <c r="AJ808" s="61" t="e">
        <f t="shared" ref="AJ808" si="6017">AI808+COUNTIF($L:$L,AI$2&amp;$P808)-1</f>
        <v>#N/A</v>
      </c>
      <c r="AK808" s="61" t="e">
        <f t="shared" si="5994"/>
        <v>#N/A</v>
      </c>
      <c r="AL808" s="61" t="e">
        <f t="shared" ref="AL808" si="6018">AK808+COUNTIF($L:$L,AK$2&amp;$P808)-1</f>
        <v>#N/A</v>
      </c>
      <c r="AM808" s="61" t="e">
        <f t="shared" si="5996"/>
        <v>#N/A</v>
      </c>
      <c r="AN808" s="61" t="e">
        <f t="shared" ref="AN808" si="6019">AM808+COUNTIF($L:$L,AM$2&amp;$P808)-1</f>
        <v>#N/A</v>
      </c>
      <c r="AO808" s="61" t="e">
        <f t="shared" si="5998"/>
        <v>#N/A</v>
      </c>
      <c r="AP808" s="61" t="e">
        <f t="shared" ref="AP808" si="6020">AO808+COUNTIF($L:$L,AO$2&amp;$P808)-1</f>
        <v>#N/A</v>
      </c>
      <c r="AQ808" s="61" t="e">
        <f t="shared" si="6000"/>
        <v>#N/A</v>
      </c>
      <c r="AR808" s="61" t="e">
        <f t="shared" ref="AR808" si="6021">AQ808+COUNTIF($L:$L,AQ$2&amp;$P808)-1</f>
        <v>#N/A</v>
      </c>
      <c r="AS808" s="61" t="e">
        <f t="shared" si="6002"/>
        <v>#N/A</v>
      </c>
      <c r="AT808" s="61" t="e">
        <f t="shared" ref="AT808" si="6022">AS808+COUNTIF($L:$L,AS$2&amp;$P808)-1</f>
        <v>#N/A</v>
      </c>
      <c r="AU808" s="61" t="e">
        <f t="shared" si="6004"/>
        <v>#N/A</v>
      </c>
      <c r="AV808" s="61" t="e">
        <f t="shared" si="5758"/>
        <v>#N/A</v>
      </c>
      <c r="AW808" s="61" t="e">
        <f t="shared" si="5759"/>
        <v>#N/A</v>
      </c>
      <c r="AX808" s="61" t="e">
        <f t="shared" si="5760"/>
        <v>#N/A</v>
      </c>
      <c r="AY808" s="61" t="e">
        <f t="shared" si="5761"/>
        <v>#N/A</v>
      </c>
      <c r="AZ808" s="62" t="e">
        <f t="shared" si="5762"/>
        <v>#N/A</v>
      </c>
      <c r="BB808" s="69" t="s">
        <v>913</v>
      </c>
      <c r="BC808" s="70" t="e">
        <f t="shared" si="5763"/>
        <v>#N/A</v>
      </c>
      <c r="BD808" s="70" t="e">
        <f t="shared" si="5764"/>
        <v>#N/A</v>
      </c>
      <c r="BE808" s="70" t="e">
        <f t="shared" si="5765"/>
        <v>#N/A</v>
      </c>
      <c r="BF808" s="70" t="e">
        <f t="shared" si="5766"/>
        <v>#N/A</v>
      </c>
      <c r="BG808" s="70" t="e">
        <f t="shared" si="5767"/>
        <v>#N/A</v>
      </c>
      <c r="BH808" s="70" t="e">
        <f t="shared" si="5768"/>
        <v>#N/A</v>
      </c>
      <c r="BI808" s="70" t="e">
        <f t="shared" si="5769"/>
        <v>#N/A</v>
      </c>
      <c r="BJ808" s="70" t="e">
        <f t="shared" si="5770"/>
        <v>#N/A</v>
      </c>
      <c r="BK808" s="70" t="e">
        <f t="shared" si="5771"/>
        <v>#N/A</v>
      </c>
      <c r="BL808" s="70" t="e">
        <f t="shared" si="5772"/>
        <v>#N/A</v>
      </c>
      <c r="BM808" s="70" t="e">
        <f t="shared" si="5773"/>
        <v>#N/A</v>
      </c>
      <c r="BN808" s="70" t="e">
        <f t="shared" si="5774"/>
        <v>#N/A</v>
      </c>
      <c r="BO808" s="70" t="e">
        <f t="shared" si="5775"/>
        <v>#N/A</v>
      </c>
      <c r="BP808" s="70" t="e">
        <f t="shared" si="5776"/>
        <v>#N/A</v>
      </c>
      <c r="BQ808" s="70">
        <f t="shared" si="5777"/>
        <v>3326</v>
      </c>
      <c r="BR808" s="70">
        <f t="shared" si="5778"/>
        <v>3331</v>
      </c>
      <c r="BS808" s="70" t="e">
        <f t="shared" si="5779"/>
        <v>#N/A</v>
      </c>
      <c r="BT808" s="70" t="e">
        <f t="shared" si="5780"/>
        <v>#N/A</v>
      </c>
      <c r="BU808" s="70" t="e">
        <f t="shared" si="5781"/>
        <v>#N/A</v>
      </c>
      <c r="BV808" s="70" t="e">
        <f t="shared" si="5782"/>
        <v>#N/A</v>
      </c>
      <c r="BW808" s="70" t="e">
        <f t="shared" si="5783"/>
        <v>#N/A</v>
      </c>
      <c r="BX808" s="70" t="e">
        <f t="shared" si="5784"/>
        <v>#N/A</v>
      </c>
      <c r="BY808" s="70" t="e">
        <f t="shared" si="5785"/>
        <v>#N/A</v>
      </c>
      <c r="BZ808" s="70" t="e">
        <f t="shared" si="5786"/>
        <v>#N/A</v>
      </c>
      <c r="CA808" s="70" t="e">
        <f t="shared" si="5787"/>
        <v>#N/A</v>
      </c>
      <c r="CB808" s="70" t="e">
        <f t="shared" si="5788"/>
        <v>#N/A</v>
      </c>
      <c r="CC808" s="70" t="e">
        <f t="shared" si="5789"/>
        <v>#N/A</v>
      </c>
      <c r="CD808" s="70" t="e">
        <f t="shared" si="5790"/>
        <v>#N/A</v>
      </c>
      <c r="CE808" s="70" t="e">
        <f t="shared" si="5791"/>
        <v>#N/A</v>
      </c>
      <c r="CF808" s="70" t="e">
        <f t="shared" si="5792"/>
        <v>#N/A</v>
      </c>
      <c r="CG808" s="70" t="e">
        <f t="shared" si="5793"/>
        <v>#N/A</v>
      </c>
      <c r="CH808" s="70" t="e">
        <f t="shared" si="5794"/>
        <v>#N/A</v>
      </c>
      <c r="CI808" s="70" t="e">
        <f t="shared" si="5795"/>
        <v>#N/A</v>
      </c>
      <c r="CJ808" s="70" t="e">
        <f t="shared" si="5796"/>
        <v>#N/A</v>
      </c>
      <c r="CK808" s="70" t="e">
        <f t="shared" si="5797"/>
        <v>#N/A</v>
      </c>
      <c r="CL808" s="71" t="e">
        <f t="shared" si="5798"/>
        <v>#N/A</v>
      </c>
    </row>
    <row r="809" spans="2:90" hidden="1" x14ac:dyDescent="0.4">
      <c r="B809" t="str">
        <f t="shared" si="5719"/>
        <v>2016西日本電力(株)</v>
      </c>
      <c r="C809" t="str">
        <f t="shared" si="5720"/>
        <v>2016西日本電力(株)</v>
      </c>
      <c r="D809">
        <v>2016</v>
      </c>
      <c r="E809">
        <v>2017</v>
      </c>
      <c r="G809" s="36" t="s">
        <v>438</v>
      </c>
      <c r="H809">
        <v>4.9899999999999999E-4</v>
      </c>
      <c r="J809">
        <v>4.6300000000000003E-4</v>
      </c>
      <c r="L809" s="57" t="s">
        <v>2510</v>
      </c>
      <c r="M809" s="58">
        <v>2016</v>
      </c>
      <c r="N809" s="59" t="s">
        <v>465</v>
      </c>
      <c r="P809" s="57" t="s">
        <v>914</v>
      </c>
      <c r="Q809" s="58" t="e">
        <f t="shared" si="5727"/>
        <v>#N/A</v>
      </c>
      <c r="R809" s="58" t="e">
        <f t="shared" si="5728"/>
        <v>#N/A</v>
      </c>
      <c r="S809" s="58" t="e">
        <f t="shared" si="5729"/>
        <v>#N/A</v>
      </c>
      <c r="T809" s="58" t="e">
        <f t="shared" si="5730"/>
        <v>#N/A</v>
      </c>
      <c r="U809" s="58" t="e">
        <f t="shared" si="5731"/>
        <v>#N/A</v>
      </c>
      <c r="V809" s="58" t="e">
        <f t="shared" si="5732"/>
        <v>#N/A</v>
      </c>
      <c r="W809" s="58" t="e">
        <f t="shared" si="5733"/>
        <v>#N/A</v>
      </c>
      <c r="X809" s="58" t="e">
        <f t="shared" si="5734"/>
        <v>#N/A</v>
      </c>
      <c r="Y809" s="58" t="e">
        <f t="shared" si="5735"/>
        <v>#N/A</v>
      </c>
      <c r="Z809" s="58" t="e">
        <f t="shared" si="5736"/>
        <v>#N/A</v>
      </c>
      <c r="AA809" s="58" t="e">
        <f t="shared" si="5737"/>
        <v>#N/A</v>
      </c>
      <c r="AB809" s="58" t="e">
        <f t="shared" si="5738"/>
        <v>#N/A</v>
      </c>
      <c r="AC809" s="58" t="e">
        <f t="shared" si="5739"/>
        <v>#N/A</v>
      </c>
      <c r="AD809" s="58" t="e">
        <f t="shared" si="5740"/>
        <v>#N/A</v>
      </c>
      <c r="AE809" s="58">
        <f t="shared" si="5741"/>
        <v>2526</v>
      </c>
      <c r="AF809" s="58">
        <f t="shared" si="5742"/>
        <v>2526</v>
      </c>
      <c r="AG809" s="58" t="e">
        <f t="shared" si="5743"/>
        <v>#N/A</v>
      </c>
      <c r="AH809" s="58" t="e">
        <f t="shared" si="5744"/>
        <v>#N/A</v>
      </c>
      <c r="AI809" s="58" t="e">
        <f t="shared" si="5992"/>
        <v>#N/A</v>
      </c>
      <c r="AJ809" s="58" t="e">
        <f t="shared" ref="AJ809" si="6023">AI809+COUNTIF($L:$L,AI$2&amp;$P809)-1</f>
        <v>#N/A</v>
      </c>
      <c r="AK809" s="58" t="e">
        <f t="shared" si="5994"/>
        <v>#N/A</v>
      </c>
      <c r="AL809" s="58" t="e">
        <f t="shared" ref="AL809" si="6024">AK809+COUNTIF($L:$L,AK$2&amp;$P809)-1</f>
        <v>#N/A</v>
      </c>
      <c r="AM809" s="58" t="e">
        <f t="shared" si="5996"/>
        <v>#N/A</v>
      </c>
      <c r="AN809" s="58" t="e">
        <f t="shared" ref="AN809" si="6025">AM809+COUNTIF($L:$L,AM$2&amp;$P809)-1</f>
        <v>#N/A</v>
      </c>
      <c r="AO809" s="58" t="e">
        <f t="shared" si="5998"/>
        <v>#N/A</v>
      </c>
      <c r="AP809" s="58" t="e">
        <f t="shared" ref="AP809" si="6026">AO809+COUNTIF($L:$L,AO$2&amp;$P809)-1</f>
        <v>#N/A</v>
      </c>
      <c r="AQ809" s="58" t="e">
        <f t="shared" si="6000"/>
        <v>#N/A</v>
      </c>
      <c r="AR809" s="58" t="e">
        <f t="shared" ref="AR809" si="6027">AQ809+COUNTIF($L:$L,AQ$2&amp;$P809)-1</f>
        <v>#N/A</v>
      </c>
      <c r="AS809" s="58" t="e">
        <f t="shared" si="6002"/>
        <v>#N/A</v>
      </c>
      <c r="AT809" s="58" t="e">
        <f t="shared" ref="AT809" si="6028">AS809+COUNTIF($L:$L,AS$2&amp;$P809)-1</f>
        <v>#N/A</v>
      </c>
      <c r="AU809" s="58" t="e">
        <f t="shared" si="6004"/>
        <v>#N/A</v>
      </c>
      <c r="AV809" s="58" t="e">
        <f t="shared" si="5758"/>
        <v>#N/A</v>
      </c>
      <c r="AW809" s="58" t="e">
        <f t="shared" si="5759"/>
        <v>#N/A</v>
      </c>
      <c r="AX809" s="58" t="e">
        <f t="shared" si="5760"/>
        <v>#N/A</v>
      </c>
      <c r="AY809" s="58" t="e">
        <f t="shared" si="5761"/>
        <v>#N/A</v>
      </c>
      <c r="AZ809" s="59" t="e">
        <f t="shared" si="5762"/>
        <v>#N/A</v>
      </c>
      <c r="BB809" s="66" t="s">
        <v>914</v>
      </c>
      <c r="BC809" s="67" t="e">
        <f t="shared" si="5763"/>
        <v>#N/A</v>
      </c>
      <c r="BD809" s="67" t="e">
        <f t="shared" si="5764"/>
        <v>#N/A</v>
      </c>
      <c r="BE809" s="67" t="e">
        <f t="shared" si="5765"/>
        <v>#N/A</v>
      </c>
      <c r="BF809" s="67" t="e">
        <f t="shared" si="5766"/>
        <v>#N/A</v>
      </c>
      <c r="BG809" s="67" t="e">
        <f t="shared" si="5767"/>
        <v>#N/A</v>
      </c>
      <c r="BH809" s="67" t="e">
        <f t="shared" si="5768"/>
        <v>#N/A</v>
      </c>
      <c r="BI809" s="67" t="e">
        <f t="shared" si="5769"/>
        <v>#N/A</v>
      </c>
      <c r="BJ809" s="67" t="e">
        <f t="shared" si="5770"/>
        <v>#N/A</v>
      </c>
      <c r="BK809" s="67" t="e">
        <f t="shared" si="5771"/>
        <v>#N/A</v>
      </c>
      <c r="BL809" s="67" t="e">
        <f t="shared" si="5772"/>
        <v>#N/A</v>
      </c>
      <c r="BM809" s="67" t="e">
        <f t="shared" si="5773"/>
        <v>#N/A</v>
      </c>
      <c r="BN809" s="67" t="e">
        <f t="shared" si="5774"/>
        <v>#N/A</v>
      </c>
      <c r="BO809" s="67" t="e">
        <f t="shared" si="5775"/>
        <v>#N/A</v>
      </c>
      <c r="BP809" s="67" t="e">
        <f t="shared" si="5776"/>
        <v>#N/A</v>
      </c>
      <c r="BQ809" s="67">
        <f t="shared" si="5777"/>
        <v>3401</v>
      </c>
      <c r="BR809" s="67">
        <f t="shared" si="5778"/>
        <v>3401</v>
      </c>
      <c r="BS809" s="67" t="e">
        <f t="shared" si="5779"/>
        <v>#N/A</v>
      </c>
      <c r="BT809" s="67" t="e">
        <f t="shared" si="5780"/>
        <v>#N/A</v>
      </c>
      <c r="BU809" s="67" t="e">
        <f t="shared" si="5781"/>
        <v>#N/A</v>
      </c>
      <c r="BV809" s="67" t="e">
        <f t="shared" si="5782"/>
        <v>#N/A</v>
      </c>
      <c r="BW809" s="67" t="e">
        <f t="shared" si="5783"/>
        <v>#N/A</v>
      </c>
      <c r="BX809" s="67" t="e">
        <f t="shared" si="5784"/>
        <v>#N/A</v>
      </c>
      <c r="BY809" s="67" t="e">
        <f t="shared" si="5785"/>
        <v>#N/A</v>
      </c>
      <c r="BZ809" s="67" t="e">
        <f t="shared" si="5786"/>
        <v>#N/A</v>
      </c>
      <c r="CA809" s="67" t="e">
        <f t="shared" si="5787"/>
        <v>#N/A</v>
      </c>
      <c r="CB809" s="67" t="e">
        <f t="shared" si="5788"/>
        <v>#N/A</v>
      </c>
      <c r="CC809" s="67" t="e">
        <f t="shared" si="5789"/>
        <v>#N/A</v>
      </c>
      <c r="CD809" s="67" t="e">
        <f t="shared" si="5790"/>
        <v>#N/A</v>
      </c>
      <c r="CE809" s="67" t="e">
        <f t="shared" si="5791"/>
        <v>#N/A</v>
      </c>
      <c r="CF809" s="67" t="e">
        <f t="shared" si="5792"/>
        <v>#N/A</v>
      </c>
      <c r="CG809" s="67" t="e">
        <f t="shared" si="5793"/>
        <v>#N/A</v>
      </c>
      <c r="CH809" s="67" t="e">
        <f t="shared" si="5794"/>
        <v>#N/A</v>
      </c>
      <c r="CI809" s="67" t="e">
        <f t="shared" si="5795"/>
        <v>#N/A</v>
      </c>
      <c r="CJ809" s="67" t="e">
        <f t="shared" si="5796"/>
        <v>#N/A</v>
      </c>
      <c r="CK809" s="67" t="e">
        <f t="shared" si="5797"/>
        <v>#N/A</v>
      </c>
      <c r="CL809" s="68" t="e">
        <f t="shared" si="5798"/>
        <v>#N/A</v>
      </c>
    </row>
    <row r="810" spans="2:90" hidden="1" x14ac:dyDescent="0.4">
      <c r="B810" t="str">
        <f t="shared" si="5719"/>
        <v>2016福岡電力(株)</v>
      </c>
      <c r="C810" t="str">
        <f t="shared" si="5720"/>
        <v>2016福岡電力(株)</v>
      </c>
      <c r="D810">
        <v>2016</v>
      </c>
      <c r="E810">
        <v>2017</v>
      </c>
      <c r="G810" s="36" t="s">
        <v>439</v>
      </c>
      <c r="H810">
        <v>6.2100000000000002E-4</v>
      </c>
      <c r="J810">
        <v>4.6300000000000003E-4</v>
      </c>
      <c r="L810" s="60" t="s">
        <v>2511</v>
      </c>
      <c r="M810" s="61">
        <v>2016</v>
      </c>
      <c r="N810" s="62" t="s">
        <v>466</v>
      </c>
      <c r="P810" s="60" t="s">
        <v>915</v>
      </c>
      <c r="Q810" s="61" t="e">
        <f t="shared" si="5727"/>
        <v>#N/A</v>
      </c>
      <c r="R810" s="61" t="e">
        <f t="shared" si="5728"/>
        <v>#N/A</v>
      </c>
      <c r="S810" s="61" t="e">
        <f t="shared" si="5729"/>
        <v>#N/A</v>
      </c>
      <c r="T810" s="61" t="e">
        <f t="shared" si="5730"/>
        <v>#N/A</v>
      </c>
      <c r="U810" s="61" t="e">
        <f t="shared" si="5731"/>
        <v>#N/A</v>
      </c>
      <c r="V810" s="61" t="e">
        <f t="shared" si="5732"/>
        <v>#N/A</v>
      </c>
      <c r="W810" s="61" t="e">
        <f t="shared" si="5733"/>
        <v>#N/A</v>
      </c>
      <c r="X810" s="61" t="e">
        <f t="shared" si="5734"/>
        <v>#N/A</v>
      </c>
      <c r="Y810" s="61" t="e">
        <f t="shared" si="5735"/>
        <v>#N/A</v>
      </c>
      <c r="Z810" s="61" t="e">
        <f t="shared" si="5736"/>
        <v>#N/A</v>
      </c>
      <c r="AA810" s="61" t="e">
        <f t="shared" si="5737"/>
        <v>#N/A</v>
      </c>
      <c r="AB810" s="61" t="e">
        <f t="shared" si="5738"/>
        <v>#N/A</v>
      </c>
      <c r="AC810" s="61" t="e">
        <f t="shared" si="5739"/>
        <v>#N/A</v>
      </c>
      <c r="AD810" s="61" t="e">
        <f t="shared" si="5740"/>
        <v>#N/A</v>
      </c>
      <c r="AE810" s="61">
        <f t="shared" si="5741"/>
        <v>2527</v>
      </c>
      <c r="AF810" s="61">
        <f t="shared" si="5742"/>
        <v>2527</v>
      </c>
      <c r="AG810" s="61" t="e">
        <f t="shared" si="5743"/>
        <v>#N/A</v>
      </c>
      <c r="AH810" s="61" t="e">
        <f t="shared" si="5744"/>
        <v>#N/A</v>
      </c>
      <c r="AI810" s="61" t="e">
        <f t="shared" si="5992"/>
        <v>#N/A</v>
      </c>
      <c r="AJ810" s="61" t="e">
        <f t="shared" ref="AJ810" si="6029">AI810+COUNTIF($L:$L,AI$2&amp;$P810)-1</f>
        <v>#N/A</v>
      </c>
      <c r="AK810" s="61" t="e">
        <f t="shared" si="5994"/>
        <v>#N/A</v>
      </c>
      <c r="AL810" s="61" t="e">
        <f t="shared" ref="AL810" si="6030">AK810+COUNTIF($L:$L,AK$2&amp;$P810)-1</f>
        <v>#N/A</v>
      </c>
      <c r="AM810" s="61" t="e">
        <f t="shared" si="5996"/>
        <v>#N/A</v>
      </c>
      <c r="AN810" s="61" t="e">
        <f t="shared" ref="AN810" si="6031">AM810+COUNTIF($L:$L,AM$2&amp;$P810)-1</f>
        <v>#N/A</v>
      </c>
      <c r="AO810" s="61" t="e">
        <f t="shared" si="5998"/>
        <v>#N/A</v>
      </c>
      <c r="AP810" s="61" t="e">
        <f t="shared" ref="AP810" si="6032">AO810+COUNTIF($L:$L,AO$2&amp;$P810)-1</f>
        <v>#N/A</v>
      </c>
      <c r="AQ810" s="61" t="e">
        <f t="shared" si="6000"/>
        <v>#N/A</v>
      </c>
      <c r="AR810" s="61" t="e">
        <f t="shared" ref="AR810" si="6033">AQ810+COUNTIF($L:$L,AQ$2&amp;$P810)-1</f>
        <v>#N/A</v>
      </c>
      <c r="AS810" s="61" t="e">
        <f t="shared" si="6002"/>
        <v>#N/A</v>
      </c>
      <c r="AT810" s="61" t="e">
        <f t="shared" ref="AT810" si="6034">AS810+COUNTIF($L:$L,AS$2&amp;$P810)-1</f>
        <v>#N/A</v>
      </c>
      <c r="AU810" s="61" t="e">
        <f t="shared" si="6004"/>
        <v>#N/A</v>
      </c>
      <c r="AV810" s="61" t="e">
        <f t="shared" si="5758"/>
        <v>#N/A</v>
      </c>
      <c r="AW810" s="61" t="e">
        <f t="shared" si="5759"/>
        <v>#N/A</v>
      </c>
      <c r="AX810" s="61" t="e">
        <f t="shared" si="5760"/>
        <v>#N/A</v>
      </c>
      <c r="AY810" s="61" t="e">
        <f t="shared" si="5761"/>
        <v>#N/A</v>
      </c>
      <c r="AZ810" s="62" t="e">
        <f t="shared" si="5762"/>
        <v>#N/A</v>
      </c>
      <c r="BB810" s="69" t="s">
        <v>915</v>
      </c>
      <c r="BC810" s="70" t="e">
        <f t="shared" si="5763"/>
        <v>#N/A</v>
      </c>
      <c r="BD810" s="70" t="e">
        <f t="shared" si="5764"/>
        <v>#N/A</v>
      </c>
      <c r="BE810" s="70" t="e">
        <f t="shared" si="5765"/>
        <v>#N/A</v>
      </c>
      <c r="BF810" s="70" t="e">
        <f t="shared" si="5766"/>
        <v>#N/A</v>
      </c>
      <c r="BG810" s="70" t="e">
        <f t="shared" si="5767"/>
        <v>#N/A</v>
      </c>
      <c r="BH810" s="70" t="e">
        <f t="shared" si="5768"/>
        <v>#N/A</v>
      </c>
      <c r="BI810" s="70" t="e">
        <f t="shared" si="5769"/>
        <v>#N/A</v>
      </c>
      <c r="BJ810" s="70" t="e">
        <f t="shared" si="5770"/>
        <v>#N/A</v>
      </c>
      <c r="BK810" s="70" t="e">
        <f t="shared" si="5771"/>
        <v>#N/A</v>
      </c>
      <c r="BL810" s="70" t="e">
        <f t="shared" si="5772"/>
        <v>#N/A</v>
      </c>
      <c r="BM810" s="70" t="e">
        <f t="shared" si="5773"/>
        <v>#N/A</v>
      </c>
      <c r="BN810" s="70" t="e">
        <f t="shared" si="5774"/>
        <v>#N/A</v>
      </c>
      <c r="BO810" s="70" t="e">
        <f t="shared" si="5775"/>
        <v>#N/A</v>
      </c>
      <c r="BP810" s="70" t="e">
        <f t="shared" si="5776"/>
        <v>#N/A</v>
      </c>
      <c r="BQ810" s="70">
        <f t="shared" si="5777"/>
        <v>3402</v>
      </c>
      <c r="BR810" s="70">
        <f t="shared" si="5778"/>
        <v>3405</v>
      </c>
      <c r="BS810" s="70" t="e">
        <f t="shared" si="5779"/>
        <v>#N/A</v>
      </c>
      <c r="BT810" s="70" t="e">
        <f t="shared" si="5780"/>
        <v>#N/A</v>
      </c>
      <c r="BU810" s="70" t="e">
        <f t="shared" si="5781"/>
        <v>#N/A</v>
      </c>
      <c r="BV810" s="70" t="e">
        <f t="shared" si="5782"/>
        <v>#N/A</v>
      </c>
      <c r="BW810" s="70" t="e">
        <f t="shared" si="5783"/>
        <v>#N/A</v>
      </c>
      <c r="BX810" s="70" t="e">
        <f t="shared" si="5784"/>
        <v>#N/A</v>
      </c>
      <c r="BY810" s="70" t="e">
        <f t="shared" si="5785"/>
        <v>#N/A</v>
      </c>
      <c r="BZ810" s="70" t="e">
        <f t="shared" si="5786"/>
        <v>#N/A</v>
      </c>
      <c r="CA810" s="70" t="e">
        <f t="shared" si="5787"/>
        <v>#N/A</v>
      </c>
      <c r="CB810" s="70" t="e">
        <f t="shared" si="5788"/>
        <v>#N/A</v>
      </c>
      <c r="CC810" s="70" t="e">
        <f t="shared" si="5789"/>
        <v>#N/A</v>
      </c>
      <c r="CD810" s="70" t="e">
        <f t="shared" si="5790"/>
        <v>#N/A</v>
      </c>
      <c r="CE810" s="70" t="e">
        <f t="shared" si="5791"/>
        <v>#N/A</v>
      </c>
      <c r="CF810" s="70" t="e">
        <f t="shared" si="5792"/>
        <v>#N/A</v>
      </c>
      <c r="CG810" s="70" t="e">
        <f t="shared" si="5793"/>
        <v>#N/A</v>
      </c>
      <c r="CH810" s="70" t="e">
        <f t="shared" si="5794"/>
        <v>#N/A</v>
      </c>
      <c r="CI810" s="70" t="e">
        <f t="shared" si="5795"/>
        <v>#N/A</v>
      </c>
      <c r="CJ810" s="70" t="e">
        <f t="shared" si="5796"/>
        <v>#N/A</v>
      </c>
      <c r="CK810" s="70" t="e">
        <f t="shared" si="5797"/>
        <v>#N/A</v>
      </c>
      <c r="CL810" s="71" t="e">
        <f t="shared" si="5798"/>
        <v>#N/A</v>
      </c>
    </row>
    <row r="811" spans="2:90" hidden="1" x14ac:dyDescent="0.4">
      <c r="B811" t="str">
        <f t="shared" si="5719"/>
        <v>2016香川電力(株)　</v>
      </c>
      <c r="C811" t="str">
        <f t="shared" si="5720"/>
        <v>2016香川電力(株)　</v>
      </c>
      <c r="D811">
        <v>2016</v>
      </c>
      <c r="E811">
        <v>2017</v>
      </c>
      <c r="G811" s="36" t="s">
        <v>493</v>
      </c>
      <c r="H811">
        <v>4.9899999999999999E-4</v>
      </c>
      <c r="J811">
        <v>5.8599999999999993E-4</v>
      </c>
      <c r="L811" s="57" t="s">
        <v>2512</v>
      </c>
      <c r="M811" s="58">
        <v>2016</v>
      </c>
      <c r="N811" s="59" t="s">
        <v>507</v>
      </c>
      <c r="P811" s="57" t="s">
        <v>916</v>
      </c>
      <c r="Q811" s="58" t="e">
        <f t="shared" si="5727"/>
        <v>#N/A</v>
      </c>
      <c r="R811" s="58" t="e">
        <f t="shared" si="5728"/>
        <v>#N/A</v>
      </c>
      <c r="S811" s="58" t="e">
        <f t="shared" si="5729"/>
        <v>#N/A</v>
      </c>
      <c r="T811" s="58" t="e">
        <f t="shared" si="5730"/>
        <v>#N/A</v>
      </c>
      <c r="U811" s="58" t="e">
        <f t="shared" si="5731"/>
        <v>#N/A</v>
      </c>
      <c r="V811" s="58" t="e">
        <f t="shared" si="5732"/>
        <v>#N/A</v>
      </c>
      <c r="W811" s="58" t="e">
        <f t="shared" si="5733"/>
        <v>#N/A</v>
      </c>
      <c r="X811" s="58" t="e">
        <f t="shared" si="5734"/>
        <v>#N/A</v>
      </c>
      <c r="Y811" s="58" t="e">
        <f t="shared" si="5735"/>
        <v>#N/A</v>
      </c>
      <c r="Z811" s="58" t="e">
        <f t="shared" si="5736"/>
        <v>#N/A</v>
      </c>
      <c r="AA811" s="58" t="e">
        <f t="shared" si="5737"/>
        <v>#N/A</v>
      </c>
      <c r="AB811" s="58" t="e">
        <f t="shared" si="5738"/>
        <v>#N/A</v>
      </c>
      <c r="AC811" s="58" t="e">
        <f t="shared" si="5739"/>
        <v>#N/A</v>
      </c>
      <c r="AD811" s="58" t="e">
        <f t="shared" si="5740"/>
        <v>#N/A</v>
      </c>
      <c r="AE811" s="58">
        <f t="shared" si="5741"/>
        <v>2528</v>
      </c>
      <c r="AF811" s="58">
        <f t="shared" si="5742"/>
        <v>2528</v>
      </c>
      <c r="AG811" s="58" t="e">
        <f t="shared" si="5743"/>
        <v>#N/A</v>
      </c>
      <c r="AH811" s="58" t="e">
        <f t="shared" si="5744"/>
        <v>#N/A</v>
      </c>
      <c r="AI811" s="58" t="e">
        <f t="shared" si="5992"/>
        <v>#N/A</v>
      </c>
      <c r="AJ811" s="58" t="e">
        <f t="shared" ref="AJ811" si="6035">AI811+COUNTIF($L:$L,AI$2&amp;$P811)-1</f>
        <v>#N/A</v>
      </c>
      <c r="AK811" s="58" t="e">
        <f t="shared" si="5994"/>
        <v>#N/A</v>
      </c>
      <c r="AL811" s="58" t="e">
        <f t="shared" ref="AL811" si="6036">AK811+COUNTIF($L:$L,AK$2&amp;$P811)-1</f>
        <v>#N/A</v>
      </c>
      <c r="AM811" s="58" t="e">
        <f t="shared" si="5996"/>
        <v>#N/A</v>
      </c>
      <c r="AN811" s="58" t="e">
        <f t="shared" ref="AN811" si="6037">AM811+COUNTIF($L:$L,AM$2&amp;$P811)-1</f>
        <v>#N/A</v>
      </c>
      <c r="AO811" s="58" t="e">
        <f t="shared" si="5998"/>
        <v>#N/A</v>
      </c>
      <c r="AP811" s="58" t="e">
        <f t="shared" ref="AP811" si="6038">AO811+COUNTIF($L:$L,AO$2&amp;$P811)-1</f>
        <v>#N/A</v>
      </c>
      <c r="AQ811" s="58" t="e">
        <f t="shared" si="6000"/>
        <v>#N/A</v>
      </c>
      <c r="AR811" s="58" t="e">
        <f t="shared" ref="AR811" si="6039">AQ811+COUNTIF($L:$L,AQ$2&amp;$P811)-1</f>
        <v>#N/A</v>
      </c>
      <c r="AS811" s="58" t="e">
        <f t="shared" si="6002"/>
        <v>#N/A</v>
      </c>
      <c r="AT811" s="58" t="e">
        <f t="shared" ref="AT811" si="6040">AS811+COUNTIF($L:$L,AS$2&amp;$P811)-1</f>
        <v>#N/A</v>
      </c>
      <c r="AU811" s="58" t="e">
        <f t="shared" si="6004"/>
        <v>#N/A</v>
      </c>
      <c r="AV811" s="58" t="e">
        <f t="shared" si="5758"/>
        <v>#N/A</v>
      </c>
      <c r="AW811" s="58" t="e">
        <f t="shared" si="5759"/>
        <v>#N/A</v>
      </c>
      <c r="AX811" s="58" t="e">
        <f t="shared" si="5760"/>
        <v>#N/A</v>
      </c>
      <c r="AY811" s="58" t="e">
        <f t="shared" si="5761"/>
        <v>#N/A</v>
      </c>
      <c r="AZ811" s="59" t="e">
        <f t="shared" si="5762"/>
        <v>#N/A</v>
      </c>
      <c r="BB811" s="66" t="s">
        <v>916</v>
      </c>
      <c r="BC811" s="67" t="e">
        <f t="shared" si="5763"/>
        <v>#N/A</v>
      </c>
      <c r="BD811" s="67" t="e">
        <f t="shared" si="5764"/>
        <v>#N/A</v>
      </c>
      <c r="BE811" s="67" t="e">
        <f t="shared" si="5765"/>
        <v>#N/A</v>
      </c>
      <c r="BF811" s="67" t="e">
        <f t="shared" si="5766"/>
        <v>#N/A</v>
      </c>
      <c r="BG811" s="67" t="e">
        <f t="shared" si="5767"/>
        <v>#N/A</v>
      </c>
      <c r="BH811" s="67" t="e">
        <f t="shared" si="5768"/>
        <v>#N/A</v>
      </c>
      <c r="BI811" s="67" t="e">
        <f t="shared" si="5769"/>
        <v>#N/A</v>
      </c>
      <c r="BJ811" s="67" t="e">
        <f t="shared" si="5770"/>
        <v>#N/A</v>
      </c>
      <c r="BK811" s="67" t="e">
        <f t="shared" si="5771"/>
        <v>#N/A</v>
      </c>
      <c r="BL811" s="67" t="e">
        <f t="shared" si="5772"/>
        <v>#N/A</v>
      </c>
      <c r="BM811" s="67" t="e">
        <f t="shared" si="5773"/>
        <v>#N/A</v>
      </c>
      <c r="BN811" s="67" t="e">
        <f t="shared" si="5774"/>
        <v>#N/A</v>
      </c>
      <c r="BO811" s="67" t="e">
        <f t="shared" si="5775"/>
        <v>#N/A</v>
      </c>
      <c r="BP811" s="67" t="e">
        <f t="shared" si="5776"/>
        <v>#N/A</v>
      </c>
      <c r="BQ811" s="67">
        <f t="shared" si="5777"/>
        <v>3406</v>
      </c>
      <c r="BR811" s="67">
        <f t="shared" si="5778"/>
        <v>3408</v>
      </c>
      <c r="BS811" s="67" t="e">
        <f t="shared" si="5779"/>
        <v>#N/A</v>
      </c>
      <c r="BT811" s="67" t="e">
        <f t="shared" si="5780"/>
        <v>#N/A</v>
      </c>
      <c r="BU811" s="67" t="e">
        <f t="shared" si="5781"/>
        <v>#N/A</v>
      </c>
      <c r="BV811" s="67" t="e">
        <f t="shared" si="5782"/>
        <v>#N/A</v>
      </c>
      <c r="BW811" s="67" t="e">
        <f t="shared" si="5783"/>
        <v>#N/A</v>
      </c>
      <c r="BX811" s="67" t="e">
        <f t="shared" si="5784"/>
        <v>#N/A</v>
      </c>
      <c r="BY811" s="67" t="e">
        <f t="shared" si="5785"/>
        <v>#N/A</v>
      </c>
      <c r="BZ811" s="67" t="e">
        <f t="shared" si="5786"/>
        <v>#N/A</v>
      </c>
      <c r="CA811" s="67" t="e">
        <f t="shared" si="5787"/>
        <v>#N/A</v>
      </c>
      <c r="CB811" s="67" t="e">
        <f t="shared" si="5788"/>
        <v>#N/A</v>
      </c>
      <c r="CC811" s="67" t="e">
        <f t="shared" si="5789"/>
        <v>#N/A</v>
      </c>
      <c r="CD811" s="67" t="e">
        <f t="shared" si="5790"/>
        <v>#N/A</v>
      </c>
      <c r="CE811" s="67" t="e">
        <f t="shared" si="5791"/>
        <v>#N/A</v>
      </c>
      <c r="CF811" s="67" t="e">
        <f t="shared" si="5792"/>
        <v>#N/A</v>
      </c>
      <c r="CG811" s="67" t="e">
        <f t="shared" si="5793"/>
        <v>#N/A</v>
      </c>
      <c r="CH811" s="67" t="e">
        <f t="shared" si="5794"/>
        <v>#N/A</v>
      </c>
      <c r="CI811" s="67" t="e">
        <f t="shared" si="5795"/>
        <v>#N/A</v>
      </c>
      <c r="CJ811" s="67" t="e">
        <f t="shared" si="5796"/>
        <v>#N/A</v>
      </c>
      <c r="CK811" s="67" t="e">
        <f t="shared" si="5797"/>
        <v>#N/A</v>
      </c>
      <c r="CL811" s="68" t="e">
        <f t="shared" si="5798"/>
        <v>#N/A</v>
      </c>
    </row>
    <row r="812" spans="2:90" hidden="1" x14ac:dyDescent="0.4">
      <c r="B812" t="str">
        <f t="shared" si="5719"/>
        <v>2016札幌電力(株)　</v>
      </c>
      <c r="C812" t="str">
        <f t="shared" si="5720"/>
        <v>2016札幌電力(株)　</v>
      </c>
      <c r="D812">
        <v>2016</v>
      </c>
      <c r="E812">
        <v>2017</v>
      </c>
      <c r="G812" s="36" t="s">
        <v>494</v>
      </c>
      <c r="H812">
        <v>4.9899999999999999E-4</v>
      </c>
      <c r="J812">
        <v>4.6300000000000003E-4</v>
      </c>
      <c r="L812" s="60" t="s">
        <v>2513</v>
      </c>
      <c r="M812" s="61">
        <v>2016</v>
      </c>
      <c r="N812" s="62" t="s">
        <v>508</v>
      </c>
      <c r="P812" s="60" t="s">
        <v>917</v>
      </c>
      <c r="Q812" s="61" t="e">
        <f t="shared" si="5727"/>
        <v>#N/A</v>
      </c>
      <c r="R812" s="61" t="e">
        <f t="shared" si="5728"/>
        <v>#N/A</v>
      </c>
      <c r="S812" s="61" t="e">
        <f t="shared" si="5729"/>
        <v>#N/A</v>
      </c>
      <c r="T812" s="61" t="e">
        <f t="shared" si="5730"/>
        <v>#N/A</v>
      </c>
      <c r="U812" s="61" t="e">
        <f t="shared" si="5731"/>
        <v>#N/A</v>
      </c>
      <c r="V812" s="61" t="e">
        <f t="shared" si="5732"/>
        <v>#N/A</v>
      </c>
      <c r="W812" s="61" t="e">
        <f t="shared" si="5733"/>
        <v>#N/A</v>
      </c>
      <c r="X812" s="61" t="e">
        <f t="shared" si="5734"/>
        <v>#N/A</v>
      </c>
      <c r="Y812" s="61" t="e">
        <f t="shared" si="5735"/>
        <v>#N/A</v>
      </c>
      <c r="Z812" s="61" t="e">
        <f t="shared" si="5736"/>
        <v>#N/A</v>
      </c>
      <c r="AA812" s="61" t="e">
        <f t="shared" si="5737"/>
        <v>#N/A</v>
      </c>
      <c r="AB812" s="61" t="e">
        <f t="shared" si="5738"/>
        <v>#N/A</v>
      </c>
      <c r="AC812" s="61" t="e">
        <f t="shared" si="5739"/>
        <v>#N/A</v>
      </c>
      <c r="AD812" s="61" t="e">
        <f t="shared" si="5740"/>
        <v>#N/A</v>
      </c>
      <c r="AE812" s="61">
        <f t="shared" si="5741"/>
        <v>2547</v>
      </c>
      <c r="AF812" s="61">
        <f t="shared" si="5742"/>
        <v>2547</v>
      </c>
      <c r="AG812" s="61" t="e">
        <f t="shared" si="5743"/>
        <v>#N/A</v>
      </c>
      <c r="AH812" s="61" t="e">
        <f t="shared" si="5744"/>
        <v>#N/A</v>
      </c>
      <c r="AI812" s="61" t="e">
        <f t="shared" si="5992"/>
        <v>#N/A</v>
      </c>
      <c r="AJ812" s="61" t="e">
        <f t="shared" ref="AJ812" si="6041">AI812+COUNTIF($L:$L,AI$2&amp;$P812)-1</f>
        <v>#N/A</v>
      </c>
      <c r="AK812" s="61" t="e">
        <f t="shared" si="5994"/>
        <v>#N/A</v>
      </c>
      <c r="AL812" s="61" t="e">
        <f t="shared" ref="AL812" si="6042">AK812+COUNTIF($L:$L,AK$2&amp;$P812)-1</f>
        <v>#N/A</v>
      </c>
      <c r="AM812" s="61" t="e">
        <f t="shared" si="5996"/>
        <v>#N/A</v>
      </c>
      <c r="AN812" s="61" t="e">
        <f t="shared" ref="AN812" si="6043">AM812+COUNTIF($L:$L,AM$2&amp;$P812)-1</f>
        <v>#N/A</v>
      </c>
      <c r="AO812" s="61" t="e">
        <f t="shared" si="5998"/>
        <v>#N/A</v>
      </c>
      <c r="AP812" s="61" t="e">
        <f t="shared" ref="AP812" si="6044">AO812+COUNTIF($L:$L,AO$2&amp;$P812)-1</f>
        <v>#N/A</v>
      </c>
      <c r="AQ812" s="61" t="e">
        <f t="shared" si="6000"/>
        <v>#N/A</v>
      </c>
      <c r="AR812" s="61" t="e">
        <f t="shared" ref="AR812" si="6045">AQ812+COUNTIF($L:$L,AQ$2&amp;$P812)-1</f>
        <v>#N/A</v>
      </c>
      <c r="AS812" s="61" t="e">
        <f t="shared" si="6002"/>
        <v>#N/A</v>
      </c>
      <c r="AT812" s="61" t="e">
        <f t="shared" ref="AT812" si="6046">AS812+COUNTIF($L:$L,AS$2&amp;$P812)-1</f>
        <v>#N/A</v>
      </c>
      <c r="AU812" s="61" t="e">
        <f t="shared" si="6004"/>
        <v>#N/A</v>
      </c>
      <c r="AV812" s="61" t="e">
        <f t="shared" si="5758"/>
        <v>#N/A</v>
      </c>
      <c r="AW812" s="61" t="e">
        <f t="shared" si="5759"/>
        <v>#N/A</v>
      </c>
      <c r="AX812" s="61" t="e">
        <f t="shared" si="5760"/>
        <v>#N/A</v>
      </c>
      <c r="AY812" s="61" t="e">
        <f t="shared" si="5761"/>
        <v>#N/A</v>
      </c>
      <c r="AZ812" s="62" t="e">
        <f t="shared" si="5762"/>
        <v>#N/A</v>
      </c>
      <c r="BB812" s="69" t="s">
        <v>917</v>
      </c>
      <c r="BC812" s="70" t="e">
        <f t="shared" si="5763"/>
        <v>#N/A</v>
      </c>
      <c r="BD812" s="70" t="e">
        <f t="shared" si="5764"/>
        <v>#N/A</v>
      </c>
      <c r="BE812" s="70" t="e">
        <f t="shared" si="5765"/>
        <v>#N/A</v>
      </c>
      <c r="BF812" s="70" t="e">
        <f t="shared" si="5766"/>
        <v>#N/A</v>
      </c>
      <c r="BG812" s="70" t="e">
        <f t="shared" si="5767"/>
        <v>#N/A</v>
      </c>
      <c r="BH812" s="70" t="e">
        <f t="shared" si="5768"/>
        <v>#N/A</v>
      </c>
      <c r="BI812" s="70" t="e">
        <f t="shared" si="5769"/>
        <v>#N/A</v>
      </c>
      <c r="BJ812" s="70" t="e">
        <f t="shared" si="5770"/>
        <v>#N/A</v>
      </c>
      <c r="BK812" s="70" t="e">
        <f t="shared" si="5771"/>
        <v>#N/A</v>
      </c>
      <c r="BL812" s="70" t="e">
        <f t="shared" si="5772"/>
        <v>#N/A</v>
      </c>
      <c r="BM812" s="70" t="e">
        <f t="shared" si="5773"/>
        <v>#N/A</v>
      </c>
      <c r="BN812" s="70" t="e">
        <f t="shared" si="5774"/>
        <v>#N/A</v>
      </c>
      <c r="BO812" s="70" t="e">
        <f t="shared" si="5775"/>
        <v>#N/A</v>
      </c>
      <c r="BP812" s="70" t="e">
        <f t="shared" si="5776"/>
        <v>#N/A</v>
      </c>
      <c r="BQ812" s="70">
        <f t="shared" si="5777"/>
        <v>3452</v>
      </c>
      <c r="BR812" s="70">
        <f t="shared" si="5778"/>
        <v>3452</v>
      </c>
      <c r="BS812" s="70" t="e">
        <f t="shared" si="5779"/>
        <v>#N/A</v>
      </c>
      <c r="BT812" s="70" t="e">
        <f t="shared" si="5780"/>
        <v>#N/A</v>
      </c>
      <c r="BU812" s="70" t="e">
        <f t="shared" si="5781"/>
        <v>#N/A</v>
      </c>
      <c r="BV812" s="70" t="e">
        <f t="shared" si="5782"/>
        <v>#N/A</v>
      </c>
      <c r="BW812" s="70" t="e">
        <f t="shared" si="5783"/>
        <v>#N/A</v>
      </c>
      <c r="BX812" s="70" t="e">
        <f t="shared" si="5784"/>
        <v>#N/A</v>
      </c>
      <c r="BY812" s="70" t="e">
        <f t="shared" si="5785"/>
        <v>#N/A</v>
      </c>
      <c r="BZ812" s="70" t="e">
        <f t="shared" si="5786"/>
        <v>#N/A</v>
      </c>
      <c r="CA812" s="70" t="e">
        <f t="shared" si="5787"/>
        <v>#N/A</v>
      </c>
      <c r="CB812" s="70" t="e">
        <f t="shared" si="5788"/>
        <v>#N/A</v>
      </c>
      <c r="CC812" s="70" t="e">
        <f t="shared" si="5789"/>
        <v>#N/A</v>
      </c>
      <c r="CD812" s="70" t="e">
        <f t="shared" si="5790"/>
        <v>#N/A</v>
      </c>
      <c r="CE812" s="70" t="e">
        <f t="shared" si="5791"/>
        <v>#N/A</v>
      </c>
      <c r="CF812" s="70" t="e">
        <f t="shared" si="5792"/>
        <v>#N/A</v>
      </c>
      <c r="CG812" s="70" t="e">
        <f t="shared" si="5793"/>
        <v>#N/A</v>
      </c>
      <c r="CH812" s="70" t="e">
        <f t="shared" si="5794"/>
        <v>#N/A</v>
      </c>
      <c r="CI812" s="70" t="e">
        <f t="shared" si="5795"/>
        <v>#N/A</v>
      </c>
      <c r="CJ812" s="70" t="e">
        <f t="shared" si="5796"/>
        <v>#N/A</v>
      </c>
      <c r="CK812" s="70" t="e">
        <f t="shared" si="5797"/>
        <v>#N/A</v>
      </c>
      <c r="CL812" s="71" t="e">
        <f t="shared" si="5798"/>
        <v>#N/A</v>
      </c>
    </row>
    <row r="813" spans="2:90" hidden="1" x14ac:dyDescent="0.4">
      <c r="B813" t="str">
        <f t="shared" si="5719"/>
        <v>2016せとうち電力(株)</v>
      </c>
      <c r="C813" t="str">
        <f t="shared" si="5720"/>
        <v>2016せとうち電力(株)</v>
      </c>
      <c r="D813">
        <v>2016</v>
      </c>
      <c r="E813">
        <v>2017</v>
      </c>
      <c r="G813" s="36" t="s">
        <v>495</v>
      </c>
      <c r="H813">
        <v>4.9899999999999999E-4</v>
      </c>
      <c r="J813">
        <v>4.57E-4</v>
      </c>
      <c r="L813" s="57" t="s">
        <v>2514</v>
      </c>
      <c r="M813" s="58">
        <v>2016</v>
      </c>
      <c r="N813" s="59" t="s">
        <v>467</v>
      </c>
      <c r="P813" s="57" t="s">
        <v>918</v>
      </c>
      <c r="Q813" s="58" t="e">
        <f t="shared" si="5727"/>
        <v>#N/A</v>
      </c>
      <c r="R813" s="58" t="e">
        <f t="shared" si="5728"/>
        <v>#N/A</v>
      </c>
      <c r="S813" s="58" t="e">
        <f t="shared" si="5729"/>
        <v>#N/A</v>
      </c>
      <c r="T813" s="58" t="e">
        <f t="shared" si="5730"/>
        <v>#N/A</v>
      </c>
      <c r="U813" s="58" t="e">
        <f t="shared" si="5731"/>
        <v>#N/A</v>
      </c>
      <c r="V813" s="58" t="e">
        <f t="shared" si="5732"/>
        <v>#N/A</v>
      </c>
      <c r="W813" s="58" t="e">
        <f t="shared" si="5733"/>
        <v>#N/A</v>
      </c>
      <c r="X813" s="58" t="e">
        <f t="shared" si="5734"/>
        <v>#N/A</v>
      </c>
      <c r="Y813" s="58" t="e">
        <f t="shared" si="5735"/>
        <v>#N/A</v>
      </c>
      <c r="Z813" s="58" t="e">
        <f t="shared" si="5736"/>
        <v>#N/A</v>
      </c>
      <c r="AA813" s="58" t="e">
        <f t="shared" si="5737"/>
        <v>#N/A</v>
      </c>
      <c r="AB813" s="58" t="e">
        <f t="shared" si="5738"/>
        <v>#N/A</v>
      </c>
      <c r="AC813" s="58" t="e">
        <f t="shared" si="5739"/>
        <v>#N/A</v>
      </c>
      <c r="AD813" s="58" t="e">
        <f t="shared" si="5740"/>
        <v>#N/A</v>
      </c>
      <c r="AE813" s="58">
        <f t="shared" si="5741"/>
        <v>2564</v>
      </c>
      <c r="AF813" s="58">
        <f t="shared" si="5742"/>
        <v>2564</v>
      </c>
      <c r="AG813" s="58" t="e">
        <f t="shared" si="5743"/>
        <v>#N/A</v>
      </c>
      <c r="AH813" s="58" t="e">
        <f t="shared" si="5744"/>
        <v>#N/A</v>
      </c>
      <c r="AI813" s="58" t="e">
        <f t="shared" si="5992"/>
        <v>#N/A</v>
      </c>
      <c r="AJ813" s="58" t="e">
        <f t="shared" ref="AJ813" si="6047">AI813+COUNTIF($L:$L,AI$2&amp;$P813)-1</f>
        <v>#N/A</v>
      </c>
      <c r="AK813" s="58" t="e">
        <f t="shared" si="5994"/>
        <v>#N/A</v>
      </c>
      <c r="AL813" s="58" t="e">
        <f t="shared" ref="AL813" si="6048">AK813+COUNTIF($L:$L,AK$2&amp;$P813)-1</f>
        <v>#N/A</v>
      </c>
      <c r="AM813" s="58" t="e">
        <f t="shared" si="5996"/>
        <v>#N/A</v>
      </c>
      <c r="AN813" s="58" t="e">
        <f t="shared" ref="AN813" si="6049">AM813+COUNTIF($L:$L,AM$2&amp;$P813)-1</f>
        <v>#N/A</v>
      </c>
      <c r="AO813" s="58" t="e">
        <f t="shared" si="5998"/>
        <v>#N/A</v>
      </c>
      <c r="AP813" s="58" t="e">
        <f t="shared" ref="AP813" si="6050">AO813+COUNTIF($L:$L,AO$2&amp;$P813)-1</f>
        <v>#N/A</v>
      </c>
      <c r="AQ813" s="58" t="e">
        <f t="shared" si="6000"/>
        <v>#N/A</v>
      </c>
      <c r="AR813" s="58" t="e">
        <f t="shared" ref="AR813" si="6051">AQ813+COUNTIF($L:$L,AQ$2&amp;$P813)-1</f>
        <v>#N/A</v>
      </c>
      <c r="AS813" s="58" t="e">
        <f t="shared" si="6002"/>
        <v>#N/A</v>
      </c>
      <c r="AT813" s="58" t="e">
        <f t="shared" ref="AT813" si="6052">AS813+COUNTIF($L:$L,AS$2&amp;$P813)-1</f>
        <v>#N/A</v>
      </c>
      <c r="AU813" s="58" t="e">
        <f t="shared" si="6004"/>
        <v>#N/A</v>
      </c>
      <c r="AV813" s="58" t="e">
        <f t="shared" si="5758"/>
        <v>#N/A</v>
      </c>
      <c r="AW813" s="58" t="e">
        <f t="shared" si="5759"/>
        <v>#N/A</v>
      </c>
      <c r="AX813" s="58" t="e">
        <f t="shared" si="5760"/>
        <v>#N/A</v>
      </c>
      <c r="AY813" s="58" t="e">
        <f t="shared" si="5761"/>
        <v>#N/A</v>
      </c>
      <c r="AZ813" s="59" t="e">
        <f t="shared" si="5762"/>
        <v>#N/A</v>
      </c>
      <c r="BB813" s="66" t="s">
        <v>918</v>
      </c>
      <c r="BC813" s="67" t="e">
        <f t="shared" si="5763"/>
        <v>#N/A</v>
      </c>
      <c r="BD813" s="67" t="e">
        <f t="shared" si="5764"/>
        <v>#N/A</v>
      </c>
      <c r="BE813" s="67" t="e">
        <f t="shared" si="5765"/>
        <v>#N/A</v>
      </c>
      <c r="BF813" s="67" t="e">
        <f t="shared" si="5766"/>
        <v>#N/A</v>
      </c>
      <c r="BG813" s="67" t="e">
        <f t="shared" si="5767"/>
        <v>#N/A</v>
      </c>
      <c r="BH813" s="67" t="e">
        <f t="shared" si="5768"/>
        <v>#N/A</v>
      </c>
      <c r="BI813" s="67" t="e">
        <f t="shared" si="5769"/>
        <v>#N/A</v>
      </c>
      <c r="BJ813" s="67" t="e">
        <f t="shared" si="5770"/>
        <v>#N/A</v>
      </c>
      <c r="BK813" s="67" t="e">
        <f t="shared" si="5771"/>
        <v>#N/A</v>
      </c>
      <c r="BL813" s="67" t="e">
        <f t="shared" si="5772"/>
        <v>#N/A</v>
      </c>
      <c r="BM813" s="67" t="e">
        <f t="shared" si="5773"/>
        <v>#N/A</v>
      </c>
      <c r="BN813" s="67" t="e">
        <f t="shared" si="5774"/>
        <v>#N/A</v>
      </c>
      <c r="BO813" s="67" t="e">
        <f t="shared" si="5775"/>
        <v>#N/A</v>
      </c>
      <c r="BP813" s="67" t="e">
        <f t="shared" si="5776"/>
        <v>#N/A</v>
      </c>
      <c r="BQ813" s="67">
        <f t="shared" si="5777"/>
        <v>3473</v>
      </c>
      <c r="BR813" s="67">
        <f t="shared" si="5778"/>
        <v>3476</v>
      </c>
      <c r="BS813" s="67" t="e">
        <f t="shared" si="5779"/>
        <v>#N/A</v>
      </c>
      <c r="BT813" s="67" t="e">
        <f t="shared" si="5780"/>
        <v>#N/A</v>
      </c>
      <c r="BU813" s="67" t="e">
        <f t="shared" si="5781"/>
        <v>#N/A</v>
      </c>
      <c r="BV813" s="67" t="e">
        <f t="shared" si="5782"/>
        <v>#N/A</v>
      </c>
      <c r="BW813" s="67" t="e">
        <f t="shared" si="5783"/>
        <v>#N/A</v>
      </c>
      <c r="BX813" s="67" t="e">
        <f t="shared" si="5784"/>
        <v>#N/A</v>
      </c>
      <c r="BY813" s="67" t="e">
        <f t="shared" si="5785"/>
        <v>#N/A</v>
      </c>
      <c r="BZ813" s="67" t="e">
        <f t="shared" si="5786"/>
        <v>#N/A</v>
      </c>
      <c r="CA813" s="67" t="e">
        <f t="shared" si="5787"/>
        <v>#N/A</v>
      </c>
      <c r="CB813" s="67" t="e">
        <f t="shared" si="5788"/>
        <v>#N/A</v>
      </c>
      <c r="CC813" s="67" t="e">
        <f t="shared" si="5789"/>
        <v>#N/A</v>
      </c>
      <c r="CD813" s="67" t="e">
        <f t="shared" si="5790"/>
        <v>#N/A</v>
      </c>
      <c r="CE813" s="67" t="e">
        <f t="shared" si="5791"/>
        <v>#N/A</v>
      </c>
      <c r="CF813" s="67" t="e">
        <f t="shared" si="5792"/>
        <v>#N/A</v>
      </c>
      <c r="CG813" s="67" t="e">
        <f t="shared" si="5793"/>
        <v>#N/A</v>
      </c>
      <c r="CH813" s="67" t="e">
        <f t="shared" si="5794"/>
        <v>#N/A</v>
      </c>
      <c r="CI813" s="67" t="e">
        <f t="shared" si="5795"/>
        <v>#N/A</v>
      </c>
      <c r="CJ813" s="67" t="e">
        <f t="shared" si="5796"/>
        <v>#N/A</v>
      </c>
      <c r="CK813" s="67" t="e">
        <f t="shared" si="5797"/>
        <v>#N/A</v>
      </c>
      <c r="CL813" s="68" t="e">
        <f t="shared" si="5798"/>
        <v>#N/A</v>
      </c>
    </row>
    <row r="814" spans="2:90" hidden="1" x14ac:dyDescent="0.4">
      <c r="B814" t="str">
        <f t="shared" si="5719"/>
        <v>2016東日本電力(株)</v>
      </c>
      <c r="C814" t="str">
        <f t="shared" si="5720"/>
        <v>2016東日本電力(株)</v>
      </c>
      <c r="D814">
        <v>2016</v>
      </c>
      <c r="E814">
        <v>2017</v>
      </c>
      <c r="G814" s="36" t="s">
        <v>442</v>
      </c>
      <c r="H814">
        <v>4.9899999999999999E-4</v>
      </c>
      <c r="J814">
        <v>4.6300000000000003E-4</v>
      </c>
      <c r="L814" s="60" t="s">
        <v>2515</v>
      </c>
      <c r="M814" s="61">
        <v>2016</v>
      </c>
      <c r="N814" s="62" t="s">
        <v>509</v>
      </c>
      <c r="P814" s="60" t="s">
        <v>919</v>
      </c>
      <c r="Q814" s="61" t="e">
        <f t="shared" si="5727"/>
        <v>#N/A</v>
      </c>
      <c r="R814" s="61" t="e">
        <f t="shared" si="5728"/>
        <v>#N/A</v>
      </c>
      <c r="S814" s="61" t="e">
        <f t="shared" si="5729"/>
        <v>#N/A</v>
      </c>
      <c r="T814" s="61" t="e">
        <f t="shared" si="5730"/>
        <v>#N/A</v>
      </c>
      <c r="U814" s="61" t="e">
        <f t="shared" si="5731"/>
        <v>#N/A</v>
      </c>
      <c r="V814" s="61" t="e">
        <f t="shared" si="5732"/>
        <v>#N/A</v>
      </c>
      <c r="W814" s="61" t="e">
        <f t="shared" si="5733"/>
        <v>#N/A</v>
      </c>
      <c r="X814" s="61" t="e">
        <f t="shared" si="5734"/>
        <v>#N/A</v>
      </c>
      <c r="Y814" s="61" t="e">
        <f t="shared" si="5735"/>
        <v>#N/A</v>
      </c>
      <c r="Z814" s="61" t="e">
        <f t="shared" si="5736"/>
        <v>#N/A</v>
      </c>
      <c r="AA814" s="61" t="e">
        <f t="shared" si="5737"/>
        <v>#N/A</v>
      </c>
      <c r="AB814" s="61" t="e">
        <f t="shared" si="5738"/>
        <v>#N/A</v>
      </c>
      <c r="AC814" s="61" t="e">
        <f t="shared" si="5739"/>
        <v>#N/A</v>
      </c>
      <c r="AD814" s="61" t="e">
        <f t="shared" si="5740"/>
        <v>#N/A</v>
      </c>
      <c r="AE814" s="61">
        <f t="shared" si="5741"/>
        <v>2568</v>
      </c>
      <c r="AF814" s="61">
        <f t="shared" si="5742"/>
        <v>2568</v>
      </c>
      <c r="AG814" s="61" t="e">
        <f t="shared" si="5743"/>
        <v>#N/A</v>
      </c>
      <c r="AH814" s="61" t="e">
        <f t="shared" si="5744"/>
        <v>#N/A</v>
      </c>
      <c r="AI814" s="61" t="e">
        <f t="shared" si="5992"/>
        <v>#N/A</v>
      </c>
      <c r="AJ814" s="61" t="e">
        <f t="shared" ref="AJ814" si="6053">AI814+COUNTIF($L:$L,AI$2&amp;$P814)-1</f>
        <v>#N/A</v>
      </c>
      <c r="AK814" s="61" t="e">
        <f t="shared" si="5994"/>
        <v>#N/A</v>
      </c>
      <c r="AL814" s="61" t="e">
        <f t="shared" ref="AL814" si="6054">AK814+COUNTIF($L:$L,AK$2&amp;$P814)-1</f>
        <v>#N/A</v>
      </c>
      <c r="AM814" s="61" t="e">
        <f t="shared" si="5996"/>
        <v>#N/A</v>
      </c>
      <c r="AN814" s="61" t="e">
        <f t="shared" ref="AN814" si="6055">AM814+COUNTIF($L:$L,AM$2&amp;$P814)-1</f>
        <v>#N/A</v>
      </c>
      <c r="AO814" s="61" t="e">
        <f t="shared" si="5998"/>
        <v>#N/A</v>
      </c>
      <c r="AP814" s="61" t="e">
        <f t="shared" ref="AP814" si="6056">AO814+COUNTIF($L:$L,AO$2&amp;$P814)-1</f>
        <v>#N/A</v>
      </c>
      <c r="AQ814" s="61" t="e">
        <f t="shared" si="6000"/>
        <v>#N/A</v>
      </c>
      <c r="AR814" s="61" t="e">
        <f t="shared" ref="AR814" si="6057">AQ814+COUNTIF($L:$L,AQ$2&amp;$P814)-1</f>
        <v>#N/A</v>
      </c>
      <c r="AS814" s="61" t="e">
        <f t="shared" si="6002"/>
        <v>#N/A</v>
      </c>
      <c r="AT814" s="61" t="e">
        <f t="shared" ref="AT814" si="6058">AS814+COUNTIF($L:$L,AS$2&amp;$P814)-1</f>
        <v>#N/A</v>
      </c>
      <c r="AU814" s="61" t="e">
        <f t="shared" si="6004"/>
        <v>#N/A</v>
      </c>
      <c r="AV814" s="61" t="e">
        <f t="shared" si="5758"/>
        <v>#N/A</v>
      </c>
      <c r="AW814" s="61" t="e">
        <f t="shared" si="5759"/>
        <v>#N/A</v>
      </c>
      <c r="AX814" s="61" t="e">
        <f t="shared" si="5760"/>
        <v>#N/A</v>
      </c>
      <c r="AY814" s="61" t="e">
        <f t="shared" si="5761"/>
        <v>#N/A</v>
      </c>
      <c r="AZ814" s="62" t="e">
        <f t="shared" si="5762"/>
        <v>#N/A</v>
      </c>
      <c r="BB814" s="69" t="s">
        <v>919</v>
      </c>
      <c r="BC814" s="70" t="e">
        <f t="shared" si="5763"/>
        <v>#N/A</v>
      </c>
      <c r="BD814" s="70" t="e">
        <f t="shared" si="5764"/>
        <v>#N/A</v>
      </c>
      <c r="BE814" s="70" t="e">
        <f t="shared" si="5765"/>
        <v>#N/A</v>
      </c>
      <c r="BF814" s="70" t="e">
        <f t="shared" si="5766"/>
        <v>#N/A</v>
      </c>
      <c r="BG814" s="70" t="e">
        <f t="shared" si="5767"/>
        <v>#N/A</v>
      </c>
      <c r="BH814" s="70" t="e">
        <f t="shared" si="5768"/>
        <v>#N/A</v>
      </c>
      <c r="BI814" s="70" t="e">
        <f t="shared" si="5769"/>
        <v>#N/A</v>
      </c>
      <c r="BJ814" s="70" t="e">
        <f t="shared" si="5770"/>
        <v>#N/A</v>
      </c>
      <c r="BK814" s="70" t="e">
        <f t="shared" si="5771"/>
        <v>#N/A</v>
      </c>
      <c r="BL814" s="70" t="e">
        <f t="shared" si="5772"/>
        <v>#N/A</v>
      </c>
      <c r="BM814" s="70" t="e">
        <f t="shared" si="5773"/>
        <v>#N/A</v>
      </c>
      <c r="BN814" s="70" t="e">
        <f t="shared" si="5774"/>
        <v>#N/A</v>
      </c>
      <c r="BO814" s="70" t="e">
        <f t="shared" si="5775"/>
        <v>#N/A</v>
      </c>
      <c r="BP814" s="70" t="e">
        <f t="shared" si="5776"/>
        <v>#N/A</v>
      </c>
      <c r="BQ814" s="70">
        <f t="shared" si="5777"/>
        <v>3481</v>
      </c>
      <c r="BR814" s="70">
        <f t="shared" si="5778"/>
        <v>3481</v>
      </c>
      <c r="BS814" s="70" t="e">
        <f t="shared" si="5779"/>
        <v>#N/A</v>
      </c>
      <c r="BT814" s="70" t="e">
        <f t="shared" si="5780"/>
        <v>#N/A</v>
      </c>
      <c r="BU814" s="70" t="e">
        <f t="shared" si="5781"/>
        <v>#N/A</v>
      </c>
      <c r="BV814" s="70" t="e">
        <f t="shared" si="5782"/>
        <v>#N/A</v>
      </c>
      <c r="BW814" s="70" t="e">
        <f t="shared" si="5783"/>
        <v>#N/A</v>
      </c>
      <c r="BX814" s="70" t="e">
        <f t="shared" si="5784"/>
        <v>#N/A</v>
      </c>
      <c r="BY814" s="70" t="e">
        <f t="shared" si="5785"/>
        <v>#N/A</v>
      </c>
      <c r="BZ814" s="70" t="e">
        <f t="shared" si="5786"/>
        <v>#N/A</v>
      </c>
      <c r="CA814" s="70" t="e">
        <f t="shared" si="5787"/>
        <v>#N/A</v>
      </c>
      <c r="CB814" s="70" t="e">
        <f t="shared" si="5788"/>
        <v>#N/A</v>
      </c>
      <c r="CC814" s="70" t="e">
        <f t="shared" si="5789"/>
        <v>#N/A</v>
      </c>
      <c r="CD814" s="70" t="e">
        <f t="shared" si="5790"/>
        <v>#N/A</v>
      </c>
      <c r="CE814" s="70" t="e">
        <f t="shared" si="5791"/>
        <v>#N/A</v>
      </c>
      <c r="CF814" s="70" t="e">
        <f t="shared" si="5792"/>
        <v>#N/A</v>
      </c>
      <c r="CG814" s="70" t="e">
        <f t="shared" si="5793"/>
        <v>#N/A</v>
      </c>
      <c r="CH814" s="70" t="e">
        <f t="shared" si="5794"/>
        <v>#N/A</v>
      </c>
      <c r="CI814" s="70" t="e">
        <f t="shared" si="5795"/>
        <v>#N/A</v>
      </c>
      <c r="CJ814" s="70" t="e">
        <f t="shared" si="5796"/>
        <v>#N/A</v>
      </c>
      <c r="CK814" s="70" t="e">
        <f t="shared" si="5797"/>
        <v>#N/A</v>
      </c>
      <c r="CL814" s="71" t="e">
        <f t="shared" si="5798"/>
        <v>#N/A</v>
      </c>
    </row>
    <row r="815" spans="2:90" hidden="1" x14ac:dyDescent="0.4">
      <c r="B815" t="str">
        <f t="shared" si="5719"/>
        <v>2016広島電力(株)</v>
      </c>
      <c r="C815" t="str">
        <f t="shared" si="5720"/>
        <v>2016広島電力(株)</v>
      </c>
      <c r="D815">
        <v>2016</v>
      </c>
      <c r="E815">
        <v>2017</v>
      </c>
      <c r="G815" s="36" t="s">
        <v>443</v>
      </c>
      <c r="H815">
        <v>4.9899999999999999E-4</v>
      </c>
      <c r="J815">
        <v>4.6300000000000003E-4</v>
      </c>
      <c r="L815" s="57" t="s">
        <v>2516</v>
      </c>
      <c r="M815" s="58">
        <v>2016</v>
      </c>
      <c r="N815" s="59" t="s">
        <v>510</v>
      </c>
      <c r="P815" s="57" t="s">
        <v>920</v>
      </c>
      <c r="Q815" s="58" t="e">
        <f t="shared" si="5727"/>
        <v>#N/A</v>
      </c>
      <c r="R815" s="58" t="e">
        <f t="shared" si="5728"/>
        <v>#N/A</v>
      </c>
      <c r="S815" s="58" t="e">
        <f t="shared" si="5729"/>
        <v>#N/A</v>
      </c>
      <c r="T815" s="58" t="e">
        <f t="shared" si="5730"/>
        <v>#N/A</v>
      </c>
      <c r="U815" s="58" t="e">
        <f t="shared" si="5731"/>
        <v>#N/A</v>
      </c>
      <c r="V815" s="58" t="e">
        <f t="shared" si="5732"/>
        <v>#N/A</v>
      </c>
      <c r="W815" s="58" t="e">
        <f t="shared" si="5733"/>
        <v>#N/A</v>
      </c>
      <c r="X815" s="58" t="e">
        <f t="shared" si="5734"/>
        <v>#N/A</v>
      </c>
      <c r="Y815" s="58" t="e">
        <f t="shared" si="5735"/>
        <v>#N/A</v>
      </c>
      <c r="Z815" s="58" t="e">
        <f t="shared" si="5736"/>
        <v>#N/A</v>
      </c>
      <c r="AA815" s="58" t="e">
        <f t="shared" si="5737"/>
        <v>#N/A</v>
      </c>
      <c r="AB815" s="58" t="e">
        <f t="shared" si="5738"/>
        <v>#N/A</v>
      </c>
      <c r="AC815" s="58" t="e">
        <f t="shared" si="5739"/>
        <v>#N/A</v>
      </c>
      <c r="AD815" s="58" t="e">
        <f t="shared" si="5740"/>
        <v>#N/A</v>
      </c>
      <c r="AE815" s="58">
        <f t="shared" si="5741"/>
        <v>2597</v>
      </c>
      <c r="AF815" s="58">
        <f t="shared" si="5742"/>
        <v>2597</v>
      </c>
      <c r="AG815" s="58" t="e">
        <f t="shared" si="5743"/>
        <v>#N/A</v>
      </c>
      <c r="AH815" s="58" t="e">
        <f t="shared" si="5744"/>
        <v>#N/A</v>
      </c>
      <c r="AI815" s="58" t="e">
        <f t="shared" si="5992"/>
        <v>#N/A</v>
      </c>
      <c r="AJ815" s="58" t="e">
        <f t="shared" ref="AJ815" si="6059">AI815+COUNTIF($L:$L,AI$2&amp;$P815)-1</f>
        <v>#N/A</v>
      </c>
      <c r="AK815" s="58" t="e">
        <f t="shared" si="5994"/>
        <v>#N/A</v>
      </c>
      <c r="AL815" s="58" t="e">
        <f t="shared" ref="AL815" si="6060">AK815+COUNTIF($L:$L,AK$2&amp;$P815)-1</f>
        <v>#N/A</v>
      </c>
      <c r="AM815" s="58" t="e">
        <f t="shared" si="5996"/>
        <v>#N/A</v>
      </c>
      <c r="AN815" s="58" t="e">
        <f t="shared" ref="AN815" si="6061">AM815+COUNTIF($L:$L,AM$2&amp;$P815)-1</f>
        <v>#N/A</v>
      </c>
      <c r="AO815" s="58" t="e">
        <f t="shared" si="5998"/>
        <v>#N/A</v>
      </c>
      <c r="AP815" s="58" t="e">
        <f t="shared" ref="AP815" si="6062">AO815+COUNTIF($L:$L,AO$2&amp;$P815)-1</f>
        <v>#N/A</v>
      </c>
      <c r="AQ815" s="58" t="e">
        <f t="shared" si="6000"/>
        <v>#N/A</v>
      </c>
      <c r="AR815" s="58" t="e">
        <f t="shared" ref="AR815" si="6063">AQ815+COUNTIF($L:$L,AQ$2&amp;$P815)-1</f>
        <v>#N/A</v>
      </c>
      <c r="AS815" s="58" t="e">
        <f t="shared" si="6002"/>
        <v>#N/A</v>
      </c>
      <c r="AT815" s="58" t="e">
        <f t="shared" ref="AT815" si="6064">AS815+COUNTIF($L:$L,AS$2&amp;$P815)-1</f>
        <v>#N/A</v>
      </c>
      <c r="AU815" s="58" t="e">
        <f t="shared" si="6004"/>
        <v>#N/A</v>
      </c>
      <c r="AV815" s="58" t="e">
        <f t="shared" si="5758"/>
        <v>#N/A</v>
      </c>
      <c r="AW815" s="58" t="e">
        <f t="shared" si="5759"/>
        <v>#N/A</v>
      </c>
      <c r="AX815" s="58" t="e">
        <f t="shared" si="5760"/>
        <v>#N/A</v>
      </c>
      <c r="AY815" s="58" t="e">
        <f t="shared" si="5761"/>
        <v>#N/A</v>
      </c>
      <c r="AZ815" s="59" t="e">
        <f t="shared" si="5762"/>
        <v>#N/A</v>
      </c>
      <c r="BB815" s="66" t="s">
        <v>920</v>
      </c>
      <c r="BC815" s="67" t="e">
        <f t="shared" si="5763"/>
        <v>#N/A</v>
      </c>
      <c r="BD815" s="67" t="e">
        <f t="shared" si="5764"/>
        <v>#N/A</v>
      </c>
      <c r="BE815" s="67" t="e">
        <f t="shared" si="5765"/>
        <v>#N/A</v>
      </c>
      <c r="BF815" s="67" t="e">
        <f t="shared" si="5766"/>
        <v>#N/A</v>
      </c>
      <c r="BG815" s="67" t="e">
        <f t="shared" si="5767"/>
        <v>#N/A</v>
      </c>
      <c r="BH815" s="67" t="e">
        <f t="shared" si="5768"/>
        <v>#N/A</v>
      </c>
      <c r="BI815" s="67" t="e">
        <f t="shared" si="5769"/>
        <v>#N/A</v>
      </c>
      <c r="BJ815" s="67" t="e">
        <f t="shared" si="5770"/>
        <v>#N/A</v>
      </c>
      <c r="BK815" s="67" t="e">
        <f t="shared" si="5771"/>
        <v>#N/A</v>
      </c>
      <c r="BL815" s="67" t="e">
        <f t="shared" si="5772"/>
        <v>#N/A</v>
      </c>
      <c r="BM815" s="67" t="e">
        <f t="shared" si="5773"/>
        <v>#N/A</v>
      </c>
      <c r="BN815" s="67" t="e">
        <f t="shared" si="5774"/>
        <v>#N/A</v>
      </c>
      <c r="BO815" s="67" t="e">
        <f t="shared" si="5775"/>
        <v>#N/A</v>
      </c>
      <c r="BP815" s="67" t="e">
        <f t="shared" si="5776"/>
        <v>#N/A</v>
      </c>
      <c r="BQ815" s="67">
        <f t="shared" si="5777"/>
        <v>3531</v>
      </c>
      <c r="BR815" s="67">
        <f t="shared" si="5778"/>
        <v>3533</v>
      </c>
      <c r="BS815" s="67" t="e">
        <f t="shared" si="5779"/>
        <v>#N/A</v>
      </c>
      <c r="BT815" s="67" t="e">
        <f t="shared" si="5780"/>
        <v>#N/A</v>
      </c>
      <c r="BU815" s="67" t="e">
        <f t="shared" si="5781"/>
        <v>#N/A</v>
      </c>
      <c r="BV815" s="67" t="e">
        <f t="shared" si="5782"/>
        <v>#N/A</v>
      </c>
      <c r="BW815" s="67" t="e">
        <f t="shared" si="5783"/>
        <v>#N/A</v>
      </c>
      <c r="BX815" s="67" t="e">
        <f t="shared" si="5784"/>
        <v>#N/A</v>
      </c>
      <c r="BY815" s="67" t="e">
        <f t="shared" si="5785"/>
        <v>#N/A</v>
      </c>
      <c r="BZ815" s="67" t="e">
        <f t="shared" si="5786"/>
        <v>#N/A</v>
      </c>
      <c r="CA815" s="67" t="e">
        <f t="shared" si="5787"/>
        <v>#N/A</v>
      </c>
      <c r="CB815" s="67" t="e">
        <f t="shared" si="5788"/>
        <v>#N/A</v>
      </c>
      <c r="CC815" s="67" t="e">
        <f t="shared" si="5789"/>
        <v>#N/A</v>
      </c>
      <c r="CD815" s="67" t="e">
        <f t="shared" si="5790"/>
        <v>#N/A</v>
      </c>
      <c r="CE815" s="67" t="e">
        <f t="shared" si="5791"/>
        <v>#N/A</v>
      </c>
      <c r="CF815" s="67" t="e">
        <f t="shared" si="5792"/>
        <v>#N/A</v>
      </c>
      <c r="CG815" s="67" t="e">
        <f t="shared" si="5793"/>
        <v>#N/A</v>
      </c>
      <c r="CH815" s="67" t="e">
        <f t="shared" si="5794"/>
        <v>#N/A</v>
      </c>
      <c r="CI815" s="67" t="e">
        <f t="shared" si="5795"/>
        <v>#N/A</v>
      </c>
      <c r="CJ815" s="67" t="e">
        <f t="shared" si="5796"/>
        <v>#N/A</v>
      </c>
      <c r="CK815" s="67" t="e">
        <f t="shared" si="5797"/>
        <v>#N/A</v>
      </c>
      <c r="CL815" s="68" t="e">
        <f t="shared" si="5798"/>
        <v>#N/A</v>
      </c>
    </row>
    <row r="816" spans="2:90" hidden="1" x14ac:dyDescent="0.4">
      <c r="B816" t="str">
        <f t="shared" si="5719"/>
        <v>2016宮城電力(株)</v>
      </c>
      <c r="C816" t="str">
        <f t="shared" si="5720"/>
        <v>2016宮城電力(株)</v>
      </c>
      <c r="D816">
        <v>2016</v>
      </c>
      <c r="E816">
        <v>2017</v>
      </c>
      <c r="G816" s="36" t="s">
        <v>444</v>
      </c>
      <c r="H816">
        <v>3.7199999999999999E-4</v>
      </c>
      <c r="J816">
        <v>4.6300000000000003E-4</v>
      </c>
      <c r="L816" s="60" t="s">
        <v>2517</v>
      </c>
      <c r="M816" s="61">
        <v>2016</v>
      </c>
      <c r="N816" s="62" t="s">
        <v>511</v>
      </c>
      <c r="P816" s="60" t="s">
        <v>921</v>
      </c>
      <c r="Q816" s="61" t="e">
        <f t="shared" si="5727"/>
        <v>#N/A</v>
      </c>
      <c r="R816" s="61" t="e">
        <f t="shared" si="5728"/>
        <v>#N/A</v>
      </c>
      <c r="S816" s="61" t="e">
        <f t="shared" si="5729"/>
        <v>#N/A</v>
      </c>
      <c r="T816" s="61" t="e">
        <f t="shared" si="5730"/>
        <v>#N/A</v>
      </c>
      <c r="U816" s="61" t="e">
        <f t="shared" si="5731"/>
        <v>#N/A</v>
      </c>
      <c r="V816" s="61" t="e">
        <f t="shared" si="5732"/>
        <v>#N/A</v>
      </c>
      <c r="W816" s="61" t="e">
        <f t="shared" si="5733"/>
        <v>#N/A</v>
      </c>
      <c r="X816" s="61" t="e">
        <f t="shared" si="5734"/>
        <v>#N/A</v>
      </c>
      <c r="Y816" s="61" t="e">
        <f t="shared" si="5735"/>
        <v>#N/A</v>
      </c>
      <c r="Z816" s="61" t="e">
        <f t="shared" si="5736"/>
        <v>#N/A</v>
      </c>
      <c r="AA816" s="61" t="e">
        <f t="shared" si="5737"/>
        <v>#N/A</v>
      </c>
      <c r="AB816" s="61" t="e">
        <f t="shared" si="5738"/>
        <v>#N/A</v>
      </c>
      <c r="AC816" s="61" t="e">
        <f t="shared" si="5739"/>
        <v>#N/A</v>
      </c>
      <c r="AD816" s="61" t="e">
        <f t="shared" si="5740"/>
        <v>#N/A</v>
      </c>
      <c r="AE816" s="61">
        <f t="shared" si="5741"/>
        <v>2620</v>
      </c>
      <c r="AF816" s="61">
        <f t="shared" si="5742"/>
        <v>2620</v>
      </c>
      <c r="AG816" s="61" t="e">
        <f t="shared" si="5743"/>
        <v>#N/A</v>
      </c>
      <c r="AH816" s="61" t="e">
        <f t="shared" si="5744"/>
        <v>#N/A</v>
      </c>
      <c r="AI816" s="61" t="e">
        <f t="shared" si="5992"/>
        <v>#N/A</v>
      </c>
      <c r="AJ816" s="61" t="e">
        <f t="shared" ref="AJ816" si="6065">AI816+COUNTIF($L:$L,AI$2&amp;$P816)-1</f>
        <v>#N/A</v>
      </c>
      <c r="AK816" s="61" t="e">
        <f t="shared" si="5994"/>
        <v>#N/A</v>
      </c>
      <c r="AL816" s="61" t="e">
        <f t="shared" ref="AL816" si="6066">AK816+COUNTIF($L:$L,AK$2&amp;$P816)-1</f>
        <v>#N/A</v>
      </c>
      <c r="AM816" s="61" t="e">
        <f t="shared" si="5996"/>
        <v>#N/A</v>
      </c>
      <c r="AN816" s="61" t="e">
        <f t="shared" ref="AN816" si="6067">AM816+COUNTIF($L:$L,AM$2&amp;$P816)-1</f>
        <v>#N/A</v>
      </c>
      <c r="AO816" s="61" t="e">
        <f t="shared" si="5998"/>
        <v>#N/A</v>
      </c>
      <c r="AP816" s="61" t="e">
        <f t="shared" ref="AP816" si="6068">AO816+COUNTIF($L:$L,AO$2&amp;$P816)-1</f>
        <v>#N/A</v>
      </c>
      <c r="AQ816" s="61" t="e">
        <f t="shared" si="6000"/>
        <v>#N/A</v>
      </c>
      <c r="AR816" s="61" t="e">
        <f t="shared" ref="AR816" si="6069">AQ816+COUNTIF($L:$L,AQ$2&amp;$P816)-1</f>
        <v>#N/A</v>
      </c>
      <c r="AS816" s="61" t="e">
        <f t="shared" si="6002"/>
        <v>#N/A</v>
      </c>
      <c r="AT816" s="61" t="e">
        <f t="shared" ref="AT816" si="6070">AS816+COUNTIF($L:$L,AS$2&amp;$P816)-1</f>
        <v>#N/A</v>
      </c>
      <c r="AU816" s="61" t="e">
        <f t="shared" si="6004"/>
        <v>#N/A</v>
      </c>
      <c r="AV816" s="61" t="e">
        <f t="shared" si="5758"/>
        <v>#N/A</v>
      </c>
      <c r="AW816" s="61" t="e">
        <f t="shared" si="5759"/>
        <v>#N/A</v>
      </c>
      <c r="AX816" s="61" t="e">
        <f t="shared" si="5760"/>
        <v>#N/A</v>
      </c>
      <c r="AY816" s="61" t="e">
        <f t="shared" si="5761"/>
        <v>#N/A</v>
      </c>
      <c r="AZ816" s="62" t="e">
        <f t="shared" si="5762"/>
        <v>#N/A</v>
      </c>
      <c r="BB816" s="69" t="s">
        <v>921</v>
      </c>
      <c r="BC816" s="70" t="e">
        <f t="shared" si="5763"/>
        <v>#N/A</v>
      </c>
      <c r="BD816" s="70" t="e">
        <f t="shared" si="5764"/>
        <v>#N/A</v>
      </c>
      <c r="BE816" s="70" t="e">
        <f t="shared" si="5765"/>
        <v>#N/A</v>
      </c>
      <c r="BF816" s="70" t="e">
        <f t="shared" si="5766"/>
        <v>#N/A</v>
      </c>
      <c r="BG816" s="70" t="e">
        <f t="shared" si="5767"/>
        <v>#N/A</v>
      </c>
      <c r="BH816" s="70" t="e">
        <f t="shared" si="5768"/>
        <v>#N/A</v>
      </c>
      <c r="BI816" s="70" t="e">
        <f t="shared" si="5769"/>
        <v>#N/A</v>
      </c>
      <c r="BJ816" s="70" t="e">
        <f t="shared" si="5770"/>
        <v>#N/A</v>
      </c>
      <c r="BK816" s="70" t="e">
        <f t="shared" si="5771"/>
        <v>#N/A</v>
      </c>
      <c r="BL816" s="70" t="e">
        <f t="shared" si="5772"/>
        <v>#N/A</v>
      </c>
      <c r="BM816" s="70" t="e">
        <f t="shared" si="5773"/>
        <v>#N/A</v>
      </c>
      <c r="BN816" s="70" t="e">
        <f t="shared" si="5774"/>
        <v>#N/A</v>
      </c>
      <c r="BO816" s="70" t="e">
        <f t="shared" si="5775"/>
        <v>#N/A</v>
      </c>
      <c r="BP816" s="70" t="e">
        <f t="shared" si="5776"/>
        <v>#N/A</v>
      </c>
      <c r="BQ816" s="70">
        <f t="shared" si="5777"/>
        <v>3578</v>
      </c>
      <c r="BR816" s="70">
        <f t="shared" si="5778"/>
        <v>3578</v>
      </c>
      <c r="BS816" s="70" t="e">
        <f t="shared" si="5779"/>
        <v>#N/A</v>
      </c>
      <c r="BT816" s="70" t="e">
        <f t="shared" si="5780"/>
        <v>#N/A</v>
      </c>
      <c r="BU816" s="70" t="e">
        <f t="shared" si="5781"/>
        <v>#N/A</v>
      </c>
      <c r="BV816" s="70" t="e">
        <f t="shared" si="5782"/>
        <v>#N/A</v>
      </c>
      <c r="BW816" s="70" t="e">
        <f t="shared" si="5783"/>
        <v>#N/A</v>
      </c>
      <c r="BX816" s="70" t="e">
        <f t="shared" si="5784"/>
        <v>#N/A</v>
      </c>
      <c r="BY816" s="70" t="e">
        <f t="shared" si="5785"/>
        <v>#N/A</v>
      </c>
      <c r="BZ816" s="70" t="e">
        <f t="shared" si="5786"/>
        <v>#N/A</v>
      </c>
      <c r="CA816" s="70" t="e">
        <f t="shared" si="5787"/>
        <v>#N/A</v>
      </c>
      <c r="CB816" s="70" t="e">
        <f t="shared" si="5788"/>
        <v>#N/A</v>
      </c>
      <c r="CC816" s="70" t="e">
        <f t="shared" si="5789"/>
        <v>#N/A</v>
      </c>
      <c r="CD816" s="70" t="e">
        <f t="shared" si="5790"/>
        <v>#N/A</v>
      </c>
      <c r="CE816" s="70" t="e">
        <f t="shared" si="5791"/>
        <v>#N/A</v>
      </c>
      <c r="CF816" s="70" t="e">
        <f t="shared" si="5792"/>
        <v>#N/A</v>
      </c>
      <c r="CG816" s="70" t="e">
        <f t="shared" si="5793"/>
        <v>#N/A</v>
      </c>
      <c r="CH816" s="70" t="e">
        <f t="shared" si="5794"/>
        <v>#N/A</v>
      </c>
      <c r="CI816" s="70" t="e">
        <f t="shared" si="5795"/>
        <v>#N/A</v>
      </c>
      <c r="CJ816" s="70" t="e">
        <f t="shared" si="5796"/>
        <v>#N/A</v>
      </c>
      <c r="CK816" s="70" t="e">
        <f t="shared" si="5797"/>
        <v>#N/A</v>
      </c>
      <c r="CL816" s="71" t="e">
        <f t="shared" si="5798"/>
        <v>#N/A</v>
      </c>
    </row>
    <row r="817" spans="2:90" hidden="1" x14ac:dyDescent="0.4">
      <c r="B817" t="str">
        <f t="shared" si="5719"/>
        <v>2016(株)沖縄ガスニューパワー</v>
      </c>
      <c r="C817" t="str">
        <f t="shared" si="5720"/>
        <v>2016(株)沖縄ガスニューパワー</v>
      </c>
      <c r="D817">
        <v>2016</v>
      </c>
      <c r="E817">
        <v>2017</v>
      </c>
      <c r="G817" s="36" t="s">
        <v>445</v>
      </c>
      <c r="H817">
        <v>3.1300000000000002E-4</v>
      </c>
      <c r="J817">
        <v>6.4700000000000001E-4</v>
      </c>
      <c r="L817" s="57" t="s">
        <v>2518</v>
      </c>
      <c r="M817" s="58">
        <v>2016</v>
      </c>
      <c r="N817" s="59" t="s">
        <v>512</v>
      </c>
      <c r="P817" s="57" t="s">
        <v>922</v>
      </c>
      <c r="Q817" s="58" t="e">
        <f t="shared" si="5727"/>
        <v>#N/A</v>
      </c>
      <c r="R817" s="58" t="e">
        <f t="shared" si="5728"/>
        <v>#N/A</v>
      </c>
      <c r="S817" s="58" t="e">
        <f t="shared" si="5729"/>
        <v>#N/A</v>
      </c>
      <c r="T817" s="58" t="e">
        <f t="shared" si="5730"/>
        <v>#N/A</v>
      </c>
      <c r="U817" s="58" t="e">
        <f t="shared" si="5731"/>
        <v>#N/A</v>
      </c>
      <c r="V817" s="58" t="e">
        <f t="shared" si="5732"/>
        <v>#N/A</v>
      </c>
      <c r="W817" s="58" t="e">
        <f t="shared" si="5733"/>
        <v>#N/A</v>
      </c>
      <c r="X817" s="58" t="e">
        <f t="shared" si="5734"/>
        <v>#N/A</v>
      </c>
      <c r="Y817" s="58" t="e">
        <f t="shared" si="5735"/>
        <v>#N/A</v>
      </c>
      <c r="Z817" s="58" t="e">
        <f t="shared" si="5736"/>
        <v>#N/A</v>
      </c>
      <c r="AA817" s="58" t="e">
        <f t="shared" si="5737"/>
        <v>#N/A</v>
      </c>
      <c r="AB817" s="58" t="e">
        <f t="shared" si="5738"/>
        <v>#N/A</v>
      </c>
      <c r="AC817" s="58" t="e">
        <f t="shared" si="5739"/>
        <v>#N/A</v>
      </c>
      <c r="AD817" s="58" t="e">
        <f t="shared" si="5740"/>
        <v>#N/A</v>
      </c>
      <c r="AE817" s="58">
        <f t="shared" si="5741"/>
        <v>2628</v>
      </c>
      <c r="AF817" s="58">
        <f t="shared" si="5742"/>
        <v>2628</v>
      </c>
      <c r="AG817" s="58" t="e">
        <f t="shared" si="5743"/>
        <v>#N/A</v>
      </c>
      <c r="AH817" s="58" t="e">
        <f t="shared" si="5744"/>
        <v>#N/A</v>
      </c>
      <c r="AI817" s="58" t="e">
        <f t="shared" si="5992"/>
        <v>#N/A</v>
      </c>
      <c r="AJ817" s="58" t="e">
        <f t="shared" ref="AJ817" si="6071">AI817+COUNTIF($L:$L,AI$2&amp;$P817)-1</f>
        <v>#N/A</v>
      </c>
      <c r="AK817" s="58" t="e">
        <f t="shared" si="5994"/>
        <v>#N/A</v>
      </c>
      <c r="AL817" s="58" t="e">
        <f t="shared" ref="AL817" si="6072">AK817+COUNTIF($L:$L,AK$2&amp;$P817)-1</f>
        <v>#N/A</v>
      </c>
      <c r="AM817" s="58" t="e">
        <f t="shared" si="5996"/>
        <v>#N/A</v>
      </c>
      <c r="AN817" s="58" t="e">
        <f t="shared" ref="AN817" si="6073">AM817+COUNTIF($L:$L,AM$2&amp;$P817)-1</f>
        <v>#N/A</v>
      </c>
      <c r="AO817" s="58" t="e">
        <f t="shared" si="5998"/>
        <v>#N/A</v>
      </c>
      <c r="AP817" s="58" t="e">
        <f t="shared" ref="AP817" si="6074">AO817+COUNTIF($L:$L,AO$2&amp;$P817)-1</f>
        <v>#N/A</v>
      </c>
      <c r="AQ817" s="58" t="e">
        <f t="shared" si="6000"/>
        <v>#N/A</v>
      </c>
      <c r="AR817" s="58" t="e">
        <f t="shared" ref="AR817" si="6075">AQ817+COUNTIF($L:$L,AQ$2&amp;$P817)-1</f>
        <v>#N/A</v>
      </c>
      <c r="AS817" s="58" t="e">
        <f t="shared" si="6002"/>
        <v>#N/A</v>
      </c>
      <c r="AT817" s="58" t="e">
        <f t="shared" ref="AT817" si="6076">AS817+COUNTIF($L:$L,AS$2&amp;$P817)-1</f>
        <v>#N/A</v>
      </c>
      <c r="AU817" s="58" t="e">
        <f t="shared" si="6004"/>
        <v>#N/A</v>
      </c>
      <c r="AV817" s="58" t="e">
        <f t="shared" si="5758"/>
        <v>#N/A</v>
      </c>
      <c r="AW817" s="58" t="e">
        <f t="shared" si="5759"/>
        <v>#N/A</v>
      </c>
      <c r="AX817" s="58" t="e">
        <f t="shared" si="5760"/>
        <v>#N/A</v>
      </c>
      <c r="AY817" s="58" t="e">
        <f t="shared" si="5761"/>
        <v>#N/A</v>
      </c>
      <c r="AZ817" s="59" t="e">
        <f t="shared" si="5762"/>
        <v>#N/A</v>
      </c>
      <c r="BB817" s="66" t="s">
        <v>922</v>
      </c>
      <c r="BC817" s="67" t="e">
        <f t="shared" si="5763"/>
        <v>#N/A</v>
      </c>
      <c r="BD817" s="67" t="e">
        <f t="shared" si="5764"/>
        <v>#N/A</v>
      </c>
      <c r="BE817" s="67" t="e">
        <f t="shared" si="5765"/>
        <v>#N/A</v>
      </c>
      <c r="BF817" s="67" t="e">
        <f t="shared" si="5766"/>
        <v>#N/A</v>
      </c>
      <c r="BG817" s="67" t="e">
        <f t="shared" si="5767"/>
        <v>#N/A</v>
      </c>
      <c r="BH817" s="67" t="e">
        <f t="shared" si="5768"/>
        <v>#N/A</v>
      </c>
      <c r="BI817" s="67" t="e">
        <f t="shared" si="5769"/>
        <v>#N/A</v>
      </c>
      <c r="BJ817" s="67" t="e">
        <f t="shared" si="5770"/>
        <v>#N/A</v>
      </c>
      <c r="BK817" s="67" t="e">
        <f t="shared" si="5771"/>
        <v>#N/A</v>
      </c>
      <c r="BL817" s="67" t="e">
        <f t="shared" si="5772"/>
        <v>#N/A</v>
      </c>
      <c r="BM817" s="67" t="e">
        <f t="shared" si="5773"/>
        <v>#N/A</v>
      </c>
      <c r="BN817" s="67" t="e">
        <f t="shared" si="5774"/>
        <v>#N/A</v>
      </c>
      <c r="BO817" s="67" t="e">
        <f t="shared" si="5775"/>
        <v>#N/A</v>
      </c>
      <c r="BP817" s="67" t="e">
        <f t="shared" si="5776"/>
        <v>#N/A</v>
      </c>
      <c r="BQ817" s="67">
        <f t="shared" si="5777"/>
        <v>3591</v>
      </c>
      <c r="BR817" s="67">
        <f t="shared" si="5778"/>
        <v>3591</v>
      </c>
      <c r="BS817" s="67" t="e">
        <f t="shared" si="5779"/>
        <v>#N/A</v>
      </c>
      <c r="BT817" s="67" t="e">
        <f t="shared" si="5780"/>
        <v>#N/A</v>
      </c>
      <c r="BU817" s="67" t="e">
        <f t="shared" si="5781"/>
        <v>#N/A</v>
      </c>
      <c r="BV817" s="67" t="e">
        <f t="shared" si="5782"/>
        <v>#N/A</v>
      </c>
      <c r="BW817" s="67" t="e">
        <f t="shared" si="5783"/>
        <v>#N/A</v>
      </c>
      <c r="BX817" s="67" t="e">
        <f t="shared" si="5784"/>
        <v>#N/A</v>
      </c>
      <c r="BY817" s="67" t="e">
        <f t="shared" si="5785"/>
        <v>#N/A</v>
      </c>
      <c r="BZ817" s="67" t="e">
        <f t="shared" si="5786"/>
        <v>#N/A</v>
      </c>
      <c r="CA817" s="67" t="e">
        <f t="shared" si="5787"/>
        <v>#N/A</v>
      </c>
      <c r="CB817" s="67" t="e">
        <f t="shared" si="5788"/>
        <v>#N/A</v>
      </c>
      <c r="CC817" s="67" t="e">
        <f t="shared" si="5789"/>
        <v>#N/A</v>
      </c>
      <c r="CD817" s="67" t="e">
        <f t="shared" si="5790"/>
        <v>#N/A</v>
      </c>
      <c r="CE817" s="67" t="e">
        <f t="shared" si="5791"/>
        <v>#N/A</v>
      </c>
      <c r="CF817" s="67" t="e">
        <f t="shared" si="5792"/>
        <v>#N/A</v>
      </c>
      <c r="CG817" s="67" t="e">
        <f t="shared" si="5793"/>
        <v>#N/A</v>
      </c>
      <c r="CH817" s="67" t="e">
        <f t="shared" si="5794"/>
        <v>#N/A</v>
      </c>
      <c r="CI817" s="67" t="e">
        <f t="shared" si="5795"/>
        <v>#N/A</v>
      </c>
      <c r="CJ817" s="67" t="e">
        <f t="shared" si="5796"/>
        <v>#N/A</v>
      </c>
      <c r="CK817" s="67" t="e">
        <f t="shared" si="5797"/>
        <v>#N/A</v>
      </c>
      <c r="CL817" s="68" t="e">
        <f t="shared" si="5798"/>
        <v>#N/A</v>
      </c>
    </row>
    <row r="818" spans="2:90" hidden="1" x14ac:dyDescent="0.4">
      <c r="B818" t="str">
        <f t="shared" si="5719"/>
        <v>2016諏訪瓦斯(株)</v>
      </c>
      <c r="C818" t="str">
        <f t="shared" si="5720"/>
        <v>2016諏訪瓦斯(株)</v>
      </c>
      <c r="D818">
        <v>2016</v>
      </c>
      <c r="E818">
        <v>2017</v>
      </c>
      <c r="G818" s="36" t="s">
        <v>496</v>
      </c>
      <c r="H818">
        <v>5.22E-4</v>
      </c>
      <c r="J818">
        <v>4.28E-4</v>
      </c>
      <c r="L818" s="60" t="s">
        <v>2519</v>
      </c>
      <c r="M818" s="61">
        <v>2016</v>
      </c>
      <c r="N818" s="62" t="s">
        <v>513</v>
      </c>
      <c r="P818" s="60" t="s">
        <v>923</v>
      </c>
      <c r="Q818" s="61" t="e">
        <f t="shared" si="5727"/>
        <v>#N/A</v>
      </c>
      <c r="R818" s="61" t="e">
        <f t="shared" si="5728"/>
        <v>#N/A</v>
      </c>
      <c r="S818" s="61" t="e">
        <f t="shared" si="5729"/>
        <v>#N/A</v>
      </c>
      <c r="T818" s="61" t="e">
        <f t="shared" si="5730"/>
        <v>#N/A</v>
      </c>
      <c r="U818" s="61" t="e">
        <f t="shared" si="5731"/>
        <v>#N/A</v>
      </c>
      <c r="V818" s="61" t="e">
        <f t="shared" si="5732"/>
        <v>#N/A</v>
      </c>
      <c r="W818" s="61" t="e">
        <f t="shared" si="5733"/>
        <v>#N/A</v>
      </c>
      <c r="X818" s="61" t="e">
        <f t="shared" si="5734"/>
        <v>#N/A</v>
      </c>
      <c r="Y818" s="61" t="e">
        <f t="shared" si="5735"/>
        <v>#N/A</v>
      </c>
      <c r="Z818" s="61" t="e">
        <f t="shared" si="5736"/>
        <v>#N/A</v>
      </c>
      <c r="AA818" s="61" t="e">
        <f t="shared" si="5737"/>
        <v>#N/A</v>
      </c>
      <c r="AB818" s="61" t="e">
        <f t="shared" si="5738"/>
        <v>#N/A</v>
      </c>
      <c r="AC818" s="61" t="e">
        <f t="shared" si="5739"/>
        <v>#N/A</v>
      </c>
      <c r="AD818" s="61" t="e">
        <f t="shared" si="5740"/>
        <v>#N/A</v>
      </c>
      <c r="AE818" s="61">
        <f t="shared" si="5741"/>
        <v>2644</v>
      </c>
      <c r="AF818" s="61">
        <f t="shared" si="5742"/>
        <v>2644</v>
      </c>
      <c r="AG818" s="61" t="e">
        <f t="shared" si="5743"/>
        <v>#N/A</v>
      </c>
      <c r="AH818" s="61" t="e">
        <f t="shared" si="5744"/>
        <v>#N/A</v>
      </c>
      <c r="AI818" s="61" t="e">
        <f t="shared" si="5992"/>
        <v>#N/A</v>
      </c>
      <c r="AJ818" s="61" t="e">
        <f t="shared" ref="AJ818" si="6077">AI818+COUNTIF($L:$L,AI$2&amp;$P818)-1</f>
        <v>#N/A</v>
      </c>
      <c r="AK818" s="61" t="e">
        <f t="shared" si="5994"/>
        <v>#N/A</v>
      </c>
      <c r="AL818" s="61" t="e">
        <f t="shared" ref="AL818" si="6078">AK818+COUNTIF($L:$L,AK$2&amp;$P818)-1</f>
        <v>#N/A</v>
      </c>
      <c r="AM818" s="61" t="e">
        <f t="shared" si="5996"/>
        <v>#N/A</v>
      </c>
      <c r="AN818" s="61" t="e">
        <f t="shared" ref="AN818" si="6079">AM818+COUNTIF($L:$L,AM$2&amp;$P818)-1</f>
        <v>#N/A</v>
      </c>
      <c r="AO818" s="61" t="e">
        <f t="shared" si="5998"/>
        <v>#N/A</v>
      </c>
      <c r="AP818" s="61" t="e">
        <f t="shared" ref="AP818" si="6080">AO818+COUNTIF($L:$L,AO$2&amp;$P818)-1</f>
        <v>#N/A</v>
      </c>
      <c r="AQ818" s="61" t="e">
        <f t="shared" si="6000"/>
        <v>#N/A</v>
      </c>
      <c r="AR818" s="61" t="e">
        <f t="shared" ref="AR818" si="6081">AQ818+COUNTIF($L:$L,AQ$2&amp;$P818)-1</f>
        <v>#N/A</v>
      </c>
      <c r="AS818" s="61" t="e">
        <f t="shared" si="6002"/>
        <v>#N/A</v>
      </c>
      <c r="AT818" s="61" t="e">
        <f t="shared" ref="AT818" si="6082">AS818+COUNTIF($L:$L,AS$2&amp;$P818)-1</f>
        <v>#N/A</v>
      </c>
      <c r="AU818" s="61" t="e">
        <f t="shared" si="6004"/>
        <v>#N/A</v>
      </c>
      <c r="AV818" s="61" t="e">
        <f t="shared" si="5758"/>
        <v>#N/A</v>
      </c>
      <c r="AW818" s="61" t="e">
        <f t="shared" si="5759"/>
        <v>#N/A</v>
      </c>
      <c r="AX818" s="61" t="e">
        <f t="shared" si="5760"/>
        <v>#N/A</v>
      </c>
      <c r="AY818" s="61" t="e">
        <f t="shared" si="5761"/>
        <v>#N/A</v>
      </c>
      <c r="AZ818" s="62" t="e">
        <f t="shared" si="5762"/>
        <v>#N/A</v>
      </c>
      <c r="BB818" s="69" t="s">
        <v>923</v>
      </c>
      <c r="BC818" s="70" t="e">
        <f t="shared" si="5763"/>
        <v>#N/A</v>
      </c>
      <c r="BD818" s="70" t="e">
        <f t="shared" si="5764"/>
        <v>#N/A</v>
      </c>
      <c r="BE818" s="70" t="e">
        <f t="shared" si="5765"/>
        <v>#N/A</v>
      </c>
      <c r="BF818" s="70" t="e">
        <f t="shared" si="5766"/>
        <v>#N/A</v>
      </c>
      <c r="BG818" s="70" t="e">
        <f t="shared" si="5767"/>
        <v>#N/A</v>
      </c>
      <c r="BH818" s="70" t="e">
        <f t="shared" si="5768"/>
        <v>#N/A</v>
      </c>
      <c r="BI818" s="70" t="e">
        <f t="shared" si="5769"/>
        <v>#N/A</v>
      </c>
      <c r="BJ818" s="70" t="e">
        <f t="shared" si="5770"/>
        <v>#N/A</v>
      </c>
      <c r="BK818" s="70" t="e">
        <f t="shared" si="5771"/>
        <v>#N/A</v>
      </c>
      <c r="BL818" s="70" t="e">
        <f t="shared" si="5772"/>
        <v>#N/A</v>
      </c>
      <c r="BM818" s="70" t="e">
        <f t="shared" si="5773"/>
        <v>#N/A</v>
      </c>
      <c r="BN818" s="70" t="e">
        <f t="shared" si="5774"/>
        <v>#N/A</v>
      </c>
      <c r="BO818" s="70" t="e">
        <f t="shared" si="5775"/>
        <v>#N/A</v>
      </c>
      <c r="BP818" s="70" t="e">
        <f t="shared" si="5776"/>
        <v>#N/A</v>
      </c>
      <c r="BQ818" s="70">
        <f t="shared" si="5777"/>
        <v>3615</v>
      </c>
      <c r="BR818" s="70">
        <f t="shared" si="5778"/>
        <v>3615</v>
      </c>
      <c r="BS818" s="70" t="e">
        <f t="shared" si="5779"/>
        <v>#N/A</v>
      </c>
      <c r="BT818" s="70" t="e">
        <f t="shared" si="5780"/>
        <v>#N/A</v>
      </c>
      <c r="BU818" s="70" t="e">
        <f t="shared" si="5781"/>
        <v>#N/A</v>
      </c>
      <c r="BV818" s="70" t="e">
        <f t="shared" si="5782"/>
        <v>#N/A</v>
      </c>
      <c r="BW818" s="70" t="e">
        <f t="shared" si="5783"/>
        <v>#N/A</v>
      </c>
      <c r="BX818" s="70" t="e">
        <f t="shared" si="5784"/>
        <v>#N/A</v>
      </c>
      <c r="BY818" s="70" t="e">
        <f t="shared" si="5785"/>
        <v>#N/A</v>
      </c>
      <c r="BZ818" s="70" t="e">
        <f t="shared" si="5786"/>
        <v>#N/A</v>
      </c>
      <c r="CA818" s="70" t="e">
        <f t="shared" si="5787"/>
        <v>#N/A</v>
      </c>
      <c r="CB818" s="70" t="e">
        <f t="shared" si="5788"/>
        <v>#N/A</v>
      </c>
      <c r="CC818" s="70" t="e">
        <f t="shared" si="5789"/>
        <v>#N/A</v>
      </c>
      <c r="CD818" s="70" t="e">
        <f t="shared" si="5790"/>
        <v>#N/A</v>
      </c>
      <c r="CE818" s="70" t="e">
        <f t="shared" si="5791"/>
        <v>#N/A</v>
      </c>
      <c r="CF818" s="70" t="e">
        <f t="shared" si="5792"/>
        <v>#N/A</v>
      </c>
      <c r="CG818" s="70" t="e">
        <f t="shared" si="5793"/>
        <v>#N/A</v>
      </c>
      <c r="CH818" s="70" t="e">
        <f t="shared" si="5794"/>
        <v>#N/A</v>
      </c>
      <c r="CI818" s="70" t="e">
        <f t="shared" si="5795"/>
        <v>#N/A</v>
      </c>
      <c r="CJ818" s="70" t="e">
        <f t="shared" si="5796"/>
        <v>#N/A</v>
      </c>
      <c r="CK818" s="70" t="e">
        <f t="shared" si="5797"/>
        <v>#N/A</v>
      </c>
      <c r="CL818" s="71" t="e">
        <f t="shared" si="5798"/>
        <v>#N/A</v>
      </c>
    </row>
    <row r="819" spans="2:90" hidden="1" x14ac:dyDescent="0.4">
      <c r="B819" t="str">
        <f t="shared" si="5719"/>
        <v>2016(株)アイキューフォーメーション</v>
      </c>
      <c r="C819" t="str">
        <f t="shared" si="5720"/>
        <v>2016(株)アイキューフォーメーション</v>
      </c>
      <c r="D819">
        <v>2016</v>
      </c>
      <c r="E819">
        <v>2017</v>
      </c>
      <c r="G819" s="36" t="s">
        <v>497</v>
      </c>
      <c r="H819">
        <v>5.4600000000000004E-4</v>
      </c>
      <c r="J819">
        <v>4.8099999999999998E-4</v>
      </c>
      <c r="L819" s="57" t="s">
        <v>2520</v>
      </c>
      <c r="M819" s="58">
        <v>2016</v>
      </c>
      <c r="N819" s="59" t="s">
        <v>514</v>
      </c>
      <c r="P819" s="57" t="s">
        <v>924</v>
      </c>
      <c r="Q819" s="58" t="e">
        <f t="shared" si="5727"/>
        <v>#N/A</v>
      </c>
      <c r="R819" s="58" t="e">
        <f t="shared" si="5728"/>
        <v>#N/A</v>
      </c>
      <c r="S819" s="58" t="e">
        <f t="shared" si="5729"/>
        <v>#N/A</v>
      </c>
      <c r="T819" s="58" t="e">
        <f t="shared" si="5730"/>
        <v>#N/A</v>
      </c>
      <c r="U819" s="58" t="e">
        <f t="shared" si="5731"/>
        <v>#N/A</v>
      </c>
      <c r="V819" s="58" t="e">
        <f t="shared" si="5732"/>
        <v>#N/A</v>
      </c>
      <c r="W819" s="58" t="e">
        <f t="shared" si="5733"/>
        <v>#N/A</v>
      </c>
      <c r="X819" s="58" t="e">
        <f t="shared" si="5734"/>
        <v>#N/A</v>
      </c>
      <c r="Y819" s="58" t="e">
        <f t="shared" si="5735"/>
        <v>#N/A</v>
      </c>
      <c r="Z819" s="58" t="e">
        <f t="shared" si="5736"/>
        <v>#N/A</v>
      </c>
      <c r="AA819" s="58" t="e">
        <f t="shared" si="5737"/>
        <v>#N/A</v>
      </c>
      <c r="AB819" s="58" t="e">
        <f t="shared" si="5738"/>
        <v>#N/A</v>
      </c>
      <c r="AC819" s="58" t="e">
        <f t="shared" si="5739"/>
        <v>#N/A</v>
      </c>
      <c r="AD819" s="58" t="e">
        <f t="shared" si="5740"/>
        <v>#N/A</v>
      </c>
      <c r="AE819" s="58">
        <f t="shared" si="5741"/>
        <v>2662</v>
      </c>
      <c r="AF819" s="58">
        <f t="shared" si="5742"/>
        <v>2662</v>
      </c>
      <c r="AG819" s="58" t="e">
        <f t="shared" si="5743"/>
        <v>#N/A</v>
      </c>
      <c r="AH819" s="58" t="e">
        <f t="shared" si="5744"/>
        <v>#N/A</v>
      </c>
      <c r="AI819" s="58" t="e">
        <f t="shared" si="5992"/>
        <v>#N/A</v>
      </c>
      <c r="AJ819" s="58" t="e">
        <f t="shared" ref="AJ819" si="6083">AI819+COUNTIF($L:$L,AI$2&amp;$P819)-1</f>
        <v>#N/A</v>
      </c>
      <c r="AK819" s="58" t="e">
        <f t="shared" si="5994"/>
        <v>#N/A</v>
      </c>
      <c r="AL819" s="58" t="e">
        <f t="shared" ref="AL819" si="6084">AK819+COUNTIF($L:$L,AK$2&amp;$P819)-1</f>
        <v>#N/A</v>
      </c>
      <c r="AM819" s="58" t="e">
        <f t="shared" si="5996"/>
        <v>#N/A</v>
      </c>
      <c r="AN819" s="58" t="e">
        <f t="shared" ref="AN819" si="6085">AM819+COUNTIF($L:$L,AM$2&amp;$P819)-1</f>
        <v>#N/A</v>
      </c>
      <c r="AO819" s="58" t="e">
        <f t="shared" si="5998"/>
        <v>#N/A</v>
      </c>
      <c r="AP819" s="58" t="e">
        <f t="shared" ref="AP819" si="6086">AO819+COUNTIF($L:$L,AO$2&amp;$P819)-1</f>
        <v>#N/A</v>
      </c>
      <c r="AQ819" s="58" t="e">
        <f t="shared" si="6000"/>
        <v>#N/A</v>
      </c>
      <c r="AR819" s="58" t="e">
        <f t="shared" ref="AR819" si="6087">AQ819+COUNTIF($L:$L,AQ$2&amp;$P819)-1</f>
        <v>#N/A</v>
      </c>
      <c r="AS819" s="58" t="e">
        <f t="shared" si="6002"/>
        <v>#N/A</v>
      </c>
      <c r="AT819" s="58" t="e">
        <f t="shared" ref="AT819" si="6088">AS819+COUNTIF($L:$L,AS$2&amp;$P819)-1</f>
        <v>#N/A</v>
      </c>
      <c r="AU819" s="58" t="e">
        <f t="shared" si="6004"/>
        <v>#N/A</v>
      </c>
      <c r="AV819" s="58" t="e">
        <f t="shared" si="5758"/>
        <v>#N/A</v>
      </c>
      <c r="AW819" s="58" t="e">
        <f t="shared" si="5759"/>
        <v>#N/A</v>
      </c>
      <c r="AX819" s="58" t="e">
        <f t="shared" si="5760"/>
        <v>#N/A</v>
      </c>
      <c r="AY819" s="58" t="e">
        <f t="shared" si="5761"/>
        <v>#N/A</v>
      </c>
      <c r="AZ819" s="59" t="e">
        <f t="shared" si="5762"/>
        <v>#N/A</v>
      </c>
      <c r="BB819" s="66" t="s">
        <v>924</v>
      </c>
      <c r="BC819" s="67" t="e">
        <f t="shared" si="5763"/>
        <v>#N/A</v>
      </c>
      <c r="BD819" s="67" t="e">
        <f t="shared" si="5764"/>
        <v>#N/A</v>
      </c>
      <c r="BE819" s="67" t="e">
        <f t="shared" si="5765"/>
        <v>#N/A</v>
      </c>
      <c r="BF819" s="67" t="e">
        <f t="shared" si="5766"/>
        <v>#N/A</v>
      </c>
      <c r="BG819" s="67" t="e">
        <f t="shared" si="5767"/>
        <v>#N/A</v>
      </c>
      <c r="BH819" s="67" t="e">
        <f t="shared" si="5768"/>
        <v>#N/A</v>
      </c>
      <c r="BI819" s="67" t="e">
        <f t="shared" si="5769"/>
        <v>#N/A</v>
      </c>
      <c r="BJ819" s="67" t="e">
        <f t="shared" si="5770"/>
        <v>#N/A</v>
      </c>
      <c r="BK819" s="67" t="e">
        <f t="shared" si="5771"/>
        <v>#N/A</v>
      </c>
      <c r="BL819" s="67" t="e">
        <f t="shared" si="5772"/>
        <v>#N/A</v>
      </c>
      <c r="BM819" s="67" t="e">
        <f t="shared" si="5773"/>
        <v>#N/A</v>
      </c>
      <c r="BN819" s="67" t="e">
        <f t="shared" si="5774"/>
        <v>#N/A</v>
      </c>
      <c r="BO819" s="67" t="e">
        <f t="shared" si="5775"/>
        <v>#N/A</v>
      </c>
      <c r="BP819" s="67" t="e">
        <f t="shared" si="5776"/>
        <v>#N/A</v>
      </c>
      <c r="BQ819" s="67">
        <f t="shared" si="5777"/>
        <v>3637</v>
      </c>
      <c r="BR819" s="67">
        <f t="shared" si="5778"/>
        <v>3637</v>
      </c>
      <c r="BS819" s="67" t="e">
        <f t="shared" si="5779"/>
        <v>#N/A</v>
      </c>
      <c r="BT819" s="67" t="e">
        <f t="shared" si="5780"/>
        <v>#N/A</v>
      </c>
      <c r="BU819" s="67" t="e">
        <f t="shared" si="5781"/>
        <v>#N/A</v>
      </c>
      <c r="BV819" s="67" t="e">
        <f t="shared" si="5782"/>
        <v>#N/A</v>
      </c>
      <c r="BW819" s="67" t="e">
        <f t="shared" si="5783"/>
        <v>#N/A</v>
      </c>
      <c r="BX819" s="67" t="e">
        <f t="shared" si="5784"/>
        <v>#N/A</v>
      </c>
      <c r="BY819" s="67" t="e">
        <f t="shared" si="5785"/>
        <v>#N/A</v>
      </c>
      <c r="BZ819" s="67" t="e">
        <f t="shared" si="5786"/>
        <v>#N/A</v>
      </c>
      <c r="CA819" s="67" t="e">
        <f t="shared" si="5787"/>
        <v>#N/A</v>
      </c>
      <c r="CB819" s="67" t="e">
        <f t="shared" si="5788"/>
        <v>#N/A</v>
      </c>
      <c r="CC819" s="67" t="e">
        <f t="shared" si="5789"/>
        <v>#N/A</v>
      </c>
      <c r="CD819" s="67" t="e">
        <f t="shared" si="5790"/>
        <v>#N/A</v>
      </c>
      <c r="CE819" s="67" t="e">
        <f t="shared" si="5791"/>
        <v>#N/A</v>
      </c>
      <c r="CF819" s="67" t="e">
        <f t="shared" si="5792"/>
        <v>#N/A</v>
      </c>
      <c r="CG819" s="67" t="e">
        <f t="shared" si="5793"/>
        <v>#N/A</v>
      </c>
      <c r="CH819" s="67" t="e">
        <f t="shared" si="5794"/>
        <v>#N/A</v>
      </c>
      <c r="CI819" s="67" t="e">
        <f t="shared" si="5795"/>
        <v>#N/A</v>
      </c>
      <c r="CJ819" s="67" t="e">
        <f t="shared" si="5796"/>
        <v>#N/A</v>
      </c>
      <c r="CK819" s="67" t="e">
        <f t="shared" si="5797"/>
        <v>#N/A</v>
      </c>
      <c r="CL819" s="68" t="e">
        <f t="shared" si="5798"/>
        <v>#N/A</v>
      </c>
    </row>
    <row r="820" spans="2:90" hidden="1" x14ac:dyDescent="0.4">
      <c r="B820" t="str">
        <f t="shared" si="5719"/>
        <v>2016(株)ナカシマ</v>
      </c>
      <c r="C820" t="str">
        <f t="shared" si="5720"/>
        <v>2016(株)ナカシマ</v>
      </c>
      <c r="D820">
        <v>2016</v>
      </c>
      <c r="E820">
        <v>2017</v>
      </c>
      <c r="G820" s="36" t="s">
        <v>446</v>
      </c>
      <c r="H820">
        <v>4.2200000000000001E-4</v>
      </c>
      <c r="J820">
        <v>5.1000000000000004E-4</v>
      </c>
      <c r="L820" s="60" t="s">
        <v>2521</v>
      </c>
      <c r="M820" s="61">
        <v>2016</v>
      </c>
      <c r="N820" s="62" t="s">
        <v>515</v>
      </c>
      <c r="P820" s="60" t="s">
        <v>925</v>
      </c>
      <c r="Q820" s="61" t="e">
        <f t="shared" si="5727"/>
        <v>#N/A</v>
      </c>
      <c r="R820" s="61" t="e">
        <f t="shared" si="5728"/>
        <v>#N/A</v>
      </c>
      <c r="S820" s="61" t="e">
        <f t="shared" si="5729"/>
        <v>#N/A</v>
      </c>
      <c r="T820" s="61" t="e">
        <f t="shared" si="5730"/>
        <v>#N/A</v>
      </c>
      <c r="U820" s="61" t="e">
        <f t="shared" si="5731"/>
        <v>#N/A</v>
      </c>
      <c r="V820" s="61" t="e">
        <f t="shared" si="5732"/>
        <v>#N/A</v>
      </c>
      <c r="W820" s="61" t="e">
        <f t="shared" si="5733"/>
        <v>#N/A</v>
      </c>
      <c r="X820" s="61" t="e">
        <f t="shared" si="5734"/>
        <v>#N/A</v>
      </c>
      <c r="Y820" s="61" t="e">
        <f t="shared" si="5735"/>
        <v>#N/A</v>
      </c>
      <c r="Z820" s="61" t="e">
        <f t="shared" si="5736"/>
        <v>#N/A</v>
      </c>
      <c r="AA820" s="61" t="e">
        <f t="shared" si="5737"/>
        <v>#N/A</v>
      </c>
      <c r="AB820" s="61" t="e">
        <f t="shared" si="5738"/>
        <v>#N/A</v>
      </c>
      <c r="AC820" s="61" t="e">
        <f t="shared" si="5739"/>
        <v>#N/A</v>
      </c>
      <c r="AD820" s="61" t="e">
        <f t="shared" si="5740"/>
        <v>#N/A</v>
      </c>
      <c r="AE820" s="61">
        <f t="shared" si="5741"/>
        <v>2683</v>
      </c>
      <c r="AF820" s="61">
        <f t="shared" si="5742"/>
        <v>2683</v>
      </c>
      <c r="AG820" s="61" t="e">
        <f t="shared" si="5743"/>
        <v>#N/A</v>
      </c>
      <c r="AH820" s="61" t="e">
        <f t="shared" si="5744"/>
        <v>#N/A</v>
      </c>
      <c r="AI820" s="61" t="e">
        <f t="shared" si="5992"/>
        <v>#N/A</v>
      </c>
      <c r="AJ820" s="61" t="e">
        <f t="shared" ref="AJ820" si="6089">AI820+COUNTIF($L:$L,AI$2&amp;$P820)-1</f>
        <v>#N/A</v>
      </c>
      <c r="AK820" s="61" t="e">
        <f t="shared" si="5994"/>
        <v>#N/A</v>
      </c>
      <c r="AL820" s="61" t="e">
        <f t="shared" ref="AL820" si="6090">AK820+COUNTIF($L:$L,AK$2&amp;$P820)-1</f>
        <v>#N/A</v>
      </c>
      <c r="AM820" s="61" t="e">
        <f t="shared" si="5996"/>
        <v>#N/A</v>
      </c>
      <c r="AN820" s="61" t="e">
        <f t="shared" ref="AN820" si="6091">AM820+COUNTIF($L:$L,AM$2&amp;$P820)-1</f>
        <v>#N/A</v>
      </c>
      <c r="AO820" s="61" t="e">
        <f t="shared" si="5998"/>
        <v>#N/A</v>
      </c>
      <c r="AP820" s="61" t="e">
        <f t="shared" ref="AP820" si="6092">AO820+COUNTIF($L:$L,AO$2&amp;$P820)-1</f>
        <v>#N/A</v>
      </c>
      <c r="AQ820" s="61" t="e">
        <f t="shared" si="6000"/>
        <v>#N/A</v>
      </c>
      <c r="AR820" s="61" t="e">
        <f t="shared" ref="AR820" si="6093">AQ820+COUNTIF($L:$L,AQ$2&amp;$P820)-1</f>
        <v>#N/A</v>
      </c>
      <c r="AS820" s="61" t="e">
        <f t="shared" si="6002"/>
        <v>#N/A</v>
      </c>
      <c r="AT820" s="61" t="e">
        <f t="shared" ref="AT820" si="6094">AS820+COUNTIF($L:$L,AS$2&amp;$P820)-1</f>
        <v>#N/A</v>
      </c>
      <c r="AU820" s="61" t="e">
        <f t="shared" si="6004"/>
        <v>#N/A</v>
      </c>
      <c r="AV820" s="61" t="e">
        <f t="shared" si="5758"/>
        <v>#N/A</v>
      </c>
      <c r="AW820" s="61" t="e">
        <f t="shared" si="5759"/>
        <v>#N/A</v>
      </c>
      <c r="AX820" s="61" t="e">
        <f t="shared" si="5760"/>
        <v>#N/A</v>
      </c>
      <c r="AY820" s="61" t="e">
        <f t="shared" si="5761"/>
        <v>#N/A</v>
      </c>
      <c r="AZ820" s="62" t="e">
        <f t="shared" si="5762"/>
        <v>#N/A</v>
      </c>
      <c r="BB820" s="69" t="s">
        <v>925</v>
      </c>
      <c r="BC820" s="70" t="e">
        <f t="shared" si="5763"/>
        <v>#N/A</v>
      </c>
      <c r="BD820" s="70" t="e">
        <f t="shared" si="5764"/>
        <v>#N/A</v>
      </c>
      <c r="BE820" s="70" t="e">
        <f t="shared" si="5765"/>
        <v>#N/A</v>
      </c>
      <c r="BF820" s="70" t="e">
        <f t="shared" si="5766"/>
        <v>#N/A</v>
      </c>
      <c r="BG820" s="70" t="e">
        <f t="shared" si="5767"/>
        <v>#N/A</v>
      </c>
      <c r="BH820" s="70" t="e">
        <f t="shared" si="5768"/>
        <v>#N/A</v>
      </c>
      <c r="BI820" s="70" t="e">
        <f t="shared" si="5769"/>
        <v>#N/A</v>
      </c>
      <c r="BJ820" s="70" t="e">
        <f t="shared" si="5770"/>
        <v>#N/A</v>
      </c>
      <c r="BK820" s="70" t="e">
        <f t="shared" si="5771"/>
        <v>#N/A</v>
      </c>
      <c r="BL820" s="70" t="e">
        <f t="shared" si="5772"/>
        <v>#N/A</v>
      </c>
      <c r="BM820" s="70" t="e">
        <f t="shared" si="5773"/>
        <v>#N/A</v>
      </c>
      <c r="BN820" s="70" t="e">
        <f t="shared" si="5774"/>
        <v>#N/A</v>
      </c>
      <c r="BO820" s="70" t="e">
        <f t="shared" si="5775"/>
        <v>#N/A</v>
      </c>
      <c r="BP820" s="70" t="e">
        <f t="shared" si="5776"/>
        <v>#N/A</v>
      </c>
      <c r="BQ820" s="70">
        <f t="shared" si="5777"/>
        <v>3672</v>
      </c>
      <c r="BR820" s="70">
        <f t="shared" si="5778"/>
        <v>3675</v>
      </c>
      <c r="BS820" s="70" t="e">
        <f t="shared" si="5779"/>
        <v>#N/A</v>
      </c>
      <c r="BT820" s="70" t="e">
        <f t="shared" si="5780"/>
        <v>#N/A</v>
      </c>
      <c r="BU820" s="70" t="e">
        <f t="shared" si="5781"/>
        <v>#N/A</v>
      </c>
      <c r="BV820" s="70" t="e">
        <f t="shared" si="5782"/>
        <v>#N/A</v>
      </c>
      <c r="BW820" s="70" t="e">
        <f t="shared" si="5783"/>
        <v>#N/A</v>
      </c>
      <c r="BX820" s="70" t="e">
        <f t="shared" si="5784"/>
        <v>#N/A</v>
      </c>
      <c r="BY820" s="70" t="e">
        <f t="shared" si="5785"/>
        <v>#N/A</v>
      </c>
      <c r="BZ820" s="70" t="e">
        <f t="shared" si="5786"/>
        <v>#N/A</v>
      </c>
      <c r="CA820" s="70" t="e">
        <f t="shared" si="5787"/>
        <v>#N/A</v>
      </c>
      <c r="CB820" s="70" t="e">
        <f t="shared" si="5788"/>
        <v>#N/A</v>
      </c>
      <c r="CC820" s="70" t="e">
        <f t="shared" si="5789"/>
        <v>#N/A</v>
      </c>
      <c r="CD820" s="70" t="e">
        <f t="shared" si="5790"/>
        <v>#N/A</v>
      </c>
      <c r="CE820" s="70" t="e">
        <f t="shared" si="5791"/>
        <v>#N/A</v>
      </c>
      <c r="CF820" s="70" t="e">
        <f t="shared" si="5792"/>
        <v>#N/A</v>
      </c>
      <c r="CG820" s="70" t="e">
        <f t="shared" si="5793"/>
        <v>#N/A</v>
      </c>
      <c r="CH820" s="70" t="e">
        <f t="shared" si="5794"/>
        <v>#N/A</v>
      </c>
      <c r="CI820" s="70" t="e">
        <f t="shared" si="5795"/>
        <v>#N/A</v>
      </c>
      <c r="CJ820" s="70" t="e">
        <f t="shared" si="5796"/>
        <v>#N/A</v>
      </c>
      <c r="CK820" s="70" t="e">
        <f t="shared" si="5797"/>
        <v>#N/A</v>
      </c>
      <c r="CL820" s="71" t="e">
        <f t="shared" si="5798"/>
        <v>#N/A</v>
      </c>
    </row>
    <row r="821" spans="2:90" hidden="1" x14ac:dyDescent="0.4">
      <c r="B821" t="str">
        <f t="shared" si="5719"/>
        <v>2016(株)エージーピー　</v>
      </c>
      <c r="C821" t="str">
        <f t="shared" si="5720"/>
        <v>2016(株)エージーピー　</v>
      </c>
      <c r="D821">
        <v>2016</v>
      </c>
      <c r="E821">
        <v>2017</v>
      </c>
      <c r="G821" s="36" t="s">
        <v>498</v>
      </c>
      <c r="H821">
        <v>5.3499999999999999E-4</v>
      </c>
      <c r="J821">
        <v>3.86E-4</v>
      </c>
      <c r="L821" s="57" t="s">
        <v>2522</v>
      </c>
      <c r="M821" s="58">
        <v>2016</v>
      </c>
      <c r="N821" s="59" t="s">
        <v>516</v>
      </c>
      <c r="P821" s="57" t="s">
        <v>926</v>
      </c>
      <c r="Q821" s="58" t="e">
        <f t="shared" si="5727"/>
        <v>#N/A</v>
      </c>
      <c r="R821" s="58" t="e">
        <f t="shared" si="5728"/>
        <v>#N/A</v>
      </c>
      <c r="S821" s="58" t="e">
        <f t="shared" si="5729"/>
        <v>#N/A</v>
      </c>
      <c r="T821" s="58" t="e">
        <f t="shared" si="5730"/>
        <v>#N/A</v>
      </c>
      <c r="U821" s="58" t="e">
        <f t="shared" si="5731"/>
        <v>#N/A</v>
      </c>
      <c r="V821" s="58" t="e">
        <f t="shared" si="5732"/>
        <v>#N/A</v>
      </c>
      <c r="W821" s="58" t="e">
        <f t="shared" si="5733"/>
        <v>#N/A</v>
      </c>
      <c r="X821" s="58" t="e">
        <f t="shared" si="5734"/>
        <v>#N/A</v>
      </c>
      <c r="Y821" s="58" t="e">
        <f t="shared" si="5735"/>
        <v>#N/A</v>
      </c>
      <c r="Z821" s="58" t="e">
        <f t="shared" si="5736"/>
        <v>#N/A</v>
      </c>
      <c r="AA821" s="58" t="e">
        <f t="shared" si="5737"/>
        <v>#N/A</v>
      </c>
      <c r="AB821" s="58" t="e">
        <f t="shared" si="5738"/>
        <v>#N/A</v>
      </c>
      <c r="AC821" s="58" t="e">
        <f t="shared" si="5739"/>
        <v>#N/A</v>
      </c>
      <c r="AD821" s="58" t="e">
        <f t="shared" si="5740"/>
        <v>#N/A</v>
      </c>
      <c r="AE821" s="58">
        <f t="shared" si="5741"/>
        <v>2696</v>
      </c>
      <c r="AF821" s="58">
        <f t="shared" si="5742"/>
        <v>2696</v>
      </c>
      <c r="AG821" s="58" t="e">
        <f t="shared" si="5743"/>
        <v>#N/A</v>
      </c>
      <c r="AH821" s="58" t="e">
        <f t="shared" si="5744"/>
        <v>#N/A</v>
      </c>
      <c r="AI821" s="58" t="e">
        <f t="shared" ref="AI821:AI836" si="6095">MATCH(AI$3&amp;$P821,$L:$L,0)</f>
        <v>#N/A</v>
      </c>
      <c r="AJ821" s="58" t="e">
        <f t="shared" ref="AJ821" si="6096">AI821+COUNTIF($L:$L,AI$2&amp;$P821)-1</f>
        <v>#N/A</v>
      </c>
      <c r="AK821" s="58" t="e">
        <f t="shared" ref="AK821:AK836" si="6097">MATCH(AK$3&amp;$P821,$L:$L,0)</f>
        <v>#N/A</v>
      </c>
      <c r="AL821" s="58" t="e">
        <f t="shared" ref="AL821" si="6098">AK821+COUNTIF($L:$L,AK$2&amp;$P821)-1</f>
        <v>#N/A</v>
      </c>
      <c r="AM821" s="58" t="e">
        <f t="shared" ref="AM821:AM836" si="6099">MATCH(AM$3&amp;$P821,$L:$L,0)</f>
        <v>#N/A</v>
      </c>
      <c r="AN821" s="58" t="e">
        <f t="shared" ref="AN821" si="6100">AM821+COUNTIF($L:$L,AM$2&amp;$P821)-1</f>
        <v>#N/A</v>
      </c>
      <c r="AO821" s="58" t="e">
        <f t="shared" ref="AO821:AO836" si="6101">MATCH(AO$3&amp;$P821,$L:$L,0)</f>
        <v>#N/A</v>
      </c>
      <c r="AP821" s="58" t="e">
        <f t="shared" ref="AP821" si="6102">AO821+COUNTIF($L:$L,AO$2&amp;$P821)-1</f>
        <v>#N/A</v>
      </c>
      <c r="AQ821" s="58" t="e">
        <f t="shared" ref="AQ821:AQ836" si="6103">MATCH(AQ$3&amp;$P821,$L:$L,0)</f>
        <v>#N/A</v>
      </c>
      <c r="AR821" s="58" t="e">
        <f t="shared" ref="AR821" si="6104">AQ821+COUNTIF($L:$L,AQ$2&amp;$P821)-1</f>
        <v>#N/A</v>
      </c>
      <c r="AS821" s="58" t="e">
        <f t="shared" ref="AS821:AS836" si="6105">MATCH(AS$3&amp;$P821,$L:$L,0)</f>
        <v>#N/A</v>
      </c>
      <c r="AT821" s="58" t="e">
        <f t="shared" ref="AT821" si="6106">AS821+COUNTIF($L:$L,AS$2&amp;$P821)-1</f>
        <v>#N/A</v>
      </c>
      <c r="AU821" s="58" t="e">
        <f t="shared" ref="AU821:AU836" si="6107">MATCH(AU$3&amp;$P821,$L:$L,0)</f>
        <v>#N/A</v>
      </c>
      <c r="AV821" s="58" t="e">
        <f t="shared" si="5758"/>
        <v>#N/A</v>
      </c>
      <c r="AW821" s="58" t="e">
        <f t="shared" si="5759"/>
        <v>#N/A</v>
      </c>
      <c r="AX821" s="58" t="e">
        <f t="shared" si="5760"/>
        <v>#N/A</v>
      </c>
      <c r="AY821" s="58" t="e">
        <f t="shared" si="5761"/>
        <v>#N/A</v>
      </c>
      <c r="AZ821" s="59" t="e">
        <f t="shared" si="5762"/>
        <v>#N/A</v>
      </c>
      <c r="BB821" s="66" t="s">
        <v>926</v>
      </c>
      <c r="BC821" s="67" t="e">
        <f t="shared" si="5763"/>
        <v>#N/A</v>
      </c>
      <c r="BD821" s="67" t="e">
        <f t="shared" si="5764"/>
        <v>#N/A</v>
      </c>
      <c r="BE821" s="67" t="e">
        <f t="shared" si="5765"/>
        <v>#N/A</v>
      </c>
      <c r="BF821" s="67" t="e">
        <f t="shared" si="5766"/>
        <v>#N/A</v>
      </c>
      <c r="BG821" s="67" t="e">
        <f t="shared" si="5767"/>
        <v>#N/A</v>
      </c>
      <c r="BH821" s="67" t="e">
        <f t="shared" si="5768"/>
        <v>#N/A</v>
      </c>
      <c r="BI821" s="67" t="e">
        <f t="shared" si="5769"/>
        <v>#N/A</v>
      </c>
      <c r="BJ821" s="67" t="e">
        <f t="shared" si="5770"/>
        <v>#N/A</v>
      </c>
      <c r="BK821" s="67" t="e">
        <f t="shared" si="5771"/>
        <v>#N/A</v>
      </c>
      <c r="BL821" s="67" t="e">
        <f t="shared" si="5772"/>
        <v>#N/A</v>
      </c>
      <c r="BM821" s="67" t="e">
        <f t="shared" si="5773"/>
        <v>#N/A</v>
      </c>
      <c r="BN821" s="67" t="e">
        <f t="shared" si="5774"/>
        <v>#N/A</v>
      </c>
      <c r="BO821" s="67" t="e">
        <f t="shared" si="5775"/>
        <v>#N/A</v>
      </c>
      <c r="BP821" s="67" t="e">
        <f t="shared" si="5776"/>
        <v>#N/A</v>
      </c>
      <c r="BQ821" s="67">
        <f t="shared" si="5777"/>
        <v>3688</v>
      </c>
      <c r="BR821" s="67">
        <f t="shared" si="5778"/>
        <v>3688</v>
      </c>
      <c r="BS821" s="67" t="e">
        <f t="shared" si="5779"/>
        <v>#N/A</v>
      </c>
      <c r="BT821" s="67" t="e">
        <f t="shared" si="5780"/>
        <v>#N/A</v>
      </c>
      <c r="BU821" s="67" t="e">
        <f t="shared" si="5781"/>
        <v>#N/A</v>
      </c>
      <c r="BV821" s="67" t="e">
        <f t="shared" si="5782"/>
        <v>#N/A</v>
      </c>
      <c r="BW821" s="67" t="e">
        <f t="shared" si="5783"/>
        <v>#N/A</v>
      </c>
      <c r="BX821" s="67" t="e">
        <f t="shared" si="5784"/>
        <v>#N/A</v>
      </c>
      <c r="BY821" s="67" t="e">
        <f t="shared" si="5785"/>
        <v>#N/A</v>
      </c>
      <c r="BZ821" s="67" t="e">
        <f t="shared" si="5786"/>
        <v>#N/A</v>
      </c>
      <c r="CA821" s="67" t="e">
        <f t="shared" si="5787"/>
        <v>#N/A</v>
      </c>
      <c r="CB821" s="67" t="e">
        <f t="shared" si="5788"/>
        <v>#N/A</v>
      </c>
      <c r="CC821" s="67" t="e">
        <f t="shared" si="5789"/>
        <v>#N/A</v>
      </c>
      <c r="CD821" s="67" t="e">
        <f t="shared" si="5790"/>
        <v>#N/A</v>
      </c>
      <c r="CE821" s="67" t="e">
        <f t="shared" si="5791"/>
        <v>#N/A</v>
      </c>
      <c r="CF821" s="67" t="e">
        <f t="shared" si="5792"/>
        <v>#N/A</v>
      </c>
      <c r="CG821" s="67" t="e">
        <f t="shared" si="5793"/>
        <v>#N/A</v>
      </c>
      <c r="CH821" s="67" t="e">
        <f t="shared" si="5794"/>
        <v>#N/A</v>
      </c>
      <c r="CI821" s="67" t="e">
        <f t="shared" si="5795"/>
        <v>#N/A</v>
      </c>
      <c r="CJ821" s="67" t="e">
        <f t="shared" si="5796"/>
        <v>#N/A</v>
      </c>
      <c r="CK821" s="67" t="e">
        <f t="shared" si="5797"/>
        <v>#N/A</v>
      </c>
      <c r="CL821" s="68" t="e">
        <f t="shared" si="5798"/>
        <v>#N/A</v>
      </c>
    </row>
    <row r="822" spans="2:90" hidden="1" x14ac:dyDescent="0.4">
      <c r="B822" t="str">
        <f t="shared" si="5719"/>
        <v>2016(株)いちき串木野電力</v>
      </c>
      <c r="C822" t="str">
        <f t="shared" si="5720"/>
        <v>2016(株)いちき串木野電力</v>
      </c>
      <c r="D822">
        <v>2016</v>
      </c>
      <c r="E822">
        <v>2017</v>
      </c>
      <c r="G822" s="36" t="s">
        <v>448</v>
      </c>
      <c r="H822">
        <v>5.4300000000000008E-4</v>
      </c>
      <c r="J822">
        <v>5.2099999999999998E-4</v>
      </c>
      <c r="L822" s="60" t="s">
        <v>2523</v>
      </c>
      <c r="M822" s="61">
        <v>2016</v>
      </c>
      <c r="N822" s="62" t="s">
        <v>517</v>
      </c>
      <c r="P822" s="60" t="s">
        <v>927</v>
      </c>
      <c r="Q822" s="61" t="e">
        <f t="shared" si="5727"/>
        <v>#N/A</v>
      </c>
      <c r="R822" s="61" t="e">
        <f t="shared" si="5728"/>
        <v>#N/A</v>
      </c>
      <c r="S822" s="61" t="e">
        <f t="shared" si="5729"/>
        <v>#N/A</v>
      </c>
      <c r="T822" s="61" t="e">
        <f t="shared" si="5730"/>
        <v>#N/A</v>
      </c>
      <c r="U822" s="61" t="e">
        <f t="shared" si="5731"/>
        <v>#N/A</v>
      </c>
      <c r="V822" s="61" t="e">
        <f t="shared" si="5732"/>
        <v>#N/A</v>
      </c>
      <c r="W822" s="61" t="e">
        <f t="shared" si="5733"/>
        <v>#N/A</v>
      </c>
      <c r="X822" s="61" t="e">
        <f t="shared" si="5734"/>
        <v>#N/A</v>
      </c>
      <c r="Y822" s="61" t="e">
        <f t="shared" si="5735"/>
        <v>#N/A</v>
      </c>
      <c r="Z822" s="61" t="e">
        <f t="shared" si="5736"/>
        <v>#N/A</v>
      </c>
      <c r="AA822" s="61" t="e">
        <f t="shared" si="5737"/>
        <v>#N/A</v>
      </c>
      <c r="AB822" s="61" t="e">
        <f t="shared" si="5738"/>
        <v>#N/A</v>
      </c>
      <c r="AC822" s="61" t="e">
        <f t="shared" si="5739"/>
        <v>#N/A</v>
      </c>
      <c r="AD822" s="61" t="e">
        <f t="shared" si="5740"/>
        <v>#N/A</v>
      </c>
      <c r="AE822" s="61">
        <f t="shared" si="5741"/>
        <v>2736</v>
      </c>
      <c r="AF822" s="61">
        <f t="shared" si="5742"/>
        <v>2736</v>
      </c>
      <c r="AG822" s="61" t="e">
        <f t="shared" si="5743"/>
        <v>#N/A</v>
      </c>
      <c r="AH822" s="61" t="e">
        <f t="shared" si="5744"/>
        <v>#N/A</v>
      </c>
      <c r="AI822" s="61" t="e">
        <f t="shared" si="6095"/>
        <v>#N/A</v>
      </c>
      <c r="AJ822" s="61" t="e">
        <f t="shared" ref="AJ822" si="6108">AI822+COUNTIF($L:$L,AI$2&amp;$P822)-1</f>
        <v>#N/A</v>
      </c>
      <c r="AK822" s="61" t="e">
        <f t="shared" si="6097"/>
        <v>#N/A</v>
      </c>
      <c r="AL822" s="61" t="e">
        <f t="shared" ref="AL822" si="6109">AK822+COUNTIF($L:$L,AK$2&amp;$P822)-1</f>
        <v>#N/A</v>
      </c>
      <c r="AM822" s="61" t="e">
        <f t="shared" si="6099"/>
        <v>#N/A</v>
      </c>
      <c r="AN822" s="61" t="e">
        <f t="shared" ref="AN822" si="6110">AM822+COUNTIF($L:$L,AM$2&amp;$P822)-1</f>
        <v>#N/A</v>
      </c>
      <c r="AO822" s="61" t="e">
        <f t="shared" si="6101"/>
        <v>#N/A</v>
      </c>
      <c r="AP822" s="61" t="e">
        <f t="shared" ref="AP822" si="6111">AO822+COUNTIF($L:$L,AO$2&amp;$P822)-1</f>
        <v>#N/A</v>
      </c>
      <c r="AQ822" s="61" t="e">
        <f t="shared" si="6103"/>
        <v>#N/A</v>
      </c>
      <c r="AR822" s="61" t="e">
        <f t="shared" ref="AR822" si="6112">AQ822+COUNTIF($L:$L,AQ$2&amp;$P822)-1</f>
        <v>#N/A</v>
      </c>
      <c r="AS822" s="61" t="e">
        <f t="shared" si="6105"/>
        <v>#N/A</v>
      </c>
      <c r="AT822" s="61" t="e">
        <f t="shared" ref="AT822" si="6113">AS822+COUNTIF($L:$L,AS$2&amp;$P822)-1</f>
        <v>#N/A</v>
      </c>
      <c r="AU822" s="61" t="e">
        <f t="shared" si="6107"/>
        <v>#N/A</v>
      </c>
      <c r="AV822" s="61" t="e">
        <f t="shared" si="5758"/>
        <v>#N/A</v>
      </c>
      <c r="AW822" s="61" t="e">
        <f t="shared" si="5759"/>
        <v>#N/A</v>
      </c>
      <c r="AX822" s="61" t="e">
        <f t="shared" si="5760"/>
        <v>#N/A</v>
      </c>
      <c r="AY822" s="61" t="e">
        <f t="shared" si="5761"/>
        <v>#N/A</v>
      </c>
      <c r="AZ822" s="62" t="e">
        <f t="shared" si="5762"/>
        <v>#N/A</v>
      </c>
      <c r="BB822" s="69" t="s">
        <v>927</v>
      </c>
      <c r="BC822" s="70" t="e">
        <f t="shared" si="5763"/>
        <v>#N/A</v>
      </c>
      <c r="BD822" s="70" t="e">
        <f t="shared" si="5764"/>
        <v>#N/A</v>
      </c>
      <c r="BE822" s="70" t="e">
        <f t="shared" si="5765"/>
        <v>#N/A</v>
      </c>
      <c r="BF822" s="70" t="e">
        <f t="shared" si="5766"/>
        <v>#N/A</v>
      </c>
      <c r="BG822" s="70" t="e">
        <f t="shared" si="5767"/>
        <v>#N/A</v>
      </c>
      <c r="BH822" s="70" t="e">
        <f t="shared" si="5768"/>
        <v>#N/A</v>
      </c>
      <c r="BI822" s="70" t="e">
        <f t="shared" si="5769"/>
        <v>#N/A</v>
      </c>
      <c r="BJ822" s="70" t="e">
        <f t="shared" si="5770"/>
        <v>#N/A</v>
      </c>
      <c r="BK822" s="70" t="e">
        <f t="shared" si="5771"/>
        <v>#N/A</v>
      </c>
      <c r="BL822" s="70" t="e">
        <f t="shared" si="5772"/>
        <v>#N/A</v>
      </c>
      <c r="BM822" s="70" t="e">
        <f t="shared" si="5773"/>
        <v>#N/A</v>
      </c>
      <c r="BN822" s="70" t="e">
        <f t="shared" si="5774"/>
        <v>#N/A</v>
      </c>
      <c r="BO822" s="70" t="e">
        <f t="shared" si="5775"/>
        <v>#N/A</v>
      </c>
      <c r="BP822" s="70" t="e">
        <f t="shared" si="5776"/>
        <v>#N/A</v>
      </c>
      <c r="BQ822" s="70">
        <f t="shared" si="5777"/>
        <v>3737</v>
      </c>
      <c r="BR822" s="70">
        <f t="shared" si="5778"/>
        <v>3737</v>
      </c>
      <c r="BS822" s="70" t="e">
        <f t="shared" si="5779"/>
        <v>#N/A</v>
      </c>
      <c r="BT822" s="70" t="e">
        <f t="shared" si="5780"/>
        <v>#N/A</v>
      </c>
      <c r="BU822" s="70" t="e">
        <f t="shared" si="5781"/>
        <v>#N/A</v>
      </c>
      <c r="BV822" s="70" t="e">
        <f t="shared" si="5782"/>
        <v>#N/A</v>
      </c>
      <c r="BW822" s="70" t="e">
        <f t="shared" si="5783"/>
        <v>#N/A</v>
      </c>
      <c r="BX822" s="70" t="e">
        <f t="shared" si="5784"/>
        <v>#N/A</v>
      </c>
      <c r="BY822" s="70" t="e">
        <f t="shared" si="5785"/>
        <v>#N/A</v>
      </c>
      <c r="BZ822" s="70" t="e">
        <f t="shared" si="5786"/>
        <v>#N/A</v>
      </c>
      <c r="CA822" s="70" t="e">
        <f t="shared" si="5787"/>
        <v>#N/A</v>
      </c>
      <c r="CB822" s="70" t="e">
        <f t="shared" si="5788"/>
        <v>#N/A</v>
      </c>
      <c r="CC822" s="70" t="e">
        <f t="shared" si="5789"/>
        <v>#N/A</v>
      </c>
      <c r="CD822" s="70" t="e">
        <f t="shared" si="5790"/>
        <v>#N/A</v>
      </c>
      <c r="CE822" s="70" t="e">
        <f t="shared" si="5791"/>
        <v>#N/A</v>
      </c>
      <c r="CF822" s="70" t="e">
        <f t="shared" si="5792"/>
        <v>#N/A</v>
      </c>
      <c r="CG822" s="70" t="e">
        <f t="shared" si="5793"/>
        <v>#N/A</v>
      </c>
      <c r="CH822" s="70" t="e">
        <f t="shared" si="5794"/>
        <v>#N/A</v>
      </c>
      <c r="CI822" s="70" t="e">
        <f t="shared" si="5795"/>
        <v>#N/A</v>
      </c>
      <c r="CJ822" s="70" t="e">
        <f t="shared" si="5796"/>
        <v>#N/A</v>
      </c>
      <c r="CK822" s="70" t="e">
        <f t="shared" si="5797"/>
        <v>#N/A</v>
      </c>
      <c r="CL822" s="71" t="e">
        <f t="shared" si="5798"/>
        <v>#N/A</v>
      </c>
    </row>
    <row r="823" spans="2:90" hidden="1" x14ac:dyDescent="0.4">
      <c r="B823" t="str">
        <f t="shared" si="5719"/>
        <v>2016四つ葉電力(株)</v>
      </c>
      <c r="C823" t="str">
        <f t="shared" si="5720"/>
        <v>2016四つ葉電力(株)</v>
      </c>
      <c r="D823">
        <v>2016</v>
      </c>
      <c r="E823">
        <v>2017</v>
      </c>
      <c r="G823" s="36" t="s">
        <v>499</v>
      </c>
      <c r="H823">
        <v>5.1599999999999997E-4</v>
      </c>
      <c r="J823">
        <v>5.4900000000000001E-4</v>
      </c>
      <c r="L823" s="57" t="s">
        <v>2524</v>
      </c>
      <c r="M823" s="58">
        <v>2016</v>
      </c>
      <c r="N823" s="59" t="s">
        <v>518</v>
      </c>
      <c r="P823" s="57" t="s">
        <v>928</v>
      </c>
      <c r="Q823" s="58" t="e">
        <f t="shared" si="5727"/>
        <v>#N/A</v>
      </c>
      <c r="R823" s="58" t="e">
        <f t="shared" si="5728"/>
        <v>#N/A</v>
      </c>
      <c r="S823" s="58" t="e">
        <f t="shared" si="5729"/>
        <v>#N/A</v>
      </c>
      <c r="T823" s="58" t="e">
        <f t="shared" si="5730"/>
        <v>#N/A</v>
      </c>
      <c r="U823" s="58" t="e">
        <f t="shared" si="5731"/>
        <v>#N/A</v>
      </c>
      <c r="V823" s="58" t="e">
        <f t="shared" si="5732"/>
        <v>#N/A</v>
      </c>
      <c r="W823" s="58" t="e">
        <f t="shared" si="5733"/>
        <v>#N/A</v>
      </c>
      <c r="X823" s="58" t="e">
        <f t="shared" si="5734"/>
        <v>#N/A</v>
      </c>
      <c r="Y823" s="58" t="e">
        <f t="shared" si="5735"/>
        <v>#N/A</v>
      </c>
      <c r="Z823" s="58" t="e">
        <f t="shared" si="5736"/>
        <v>#N/A</v>
      </c>
      <c r="AA823" s="58" t="e">
        <f t="shared" si="5737"/>
        <v>#N/A</v>
      </c>
      <c r="AB823" s="58" t="e">
        <f t="shared" si="5738"/>
        <v>#N/A</v>
      </c>
      <c r="AC823" s="58" t="e">
        <f t="shared" si="5739"/>
        <v>#N/A</v>
      </c>
      <c r="AD823" s="58" t="e">
        <f t="shared" si="5740"/>
        <v>#N/A</v>
      </c>
      <c r="AE823" s="58">
        <f t="shared" si="5741"/>
        <v>2751</v>
      </c>
      <c r="AF823" s="58">
        <f t="shared" si="5742"/>
        <v>2751</v>
      </c>
      <c r="AG823" s="58" t="e">
        <f t="shared" si="5743"/>
        <v>#N/A</v>
      </c>
      <c r="AH823" s="58" t="e">
        <f t="shared" si="5744"/>
        <v>#N/A</v>
      </c>
      <c r="AI823" s="58" t="e">
        <f t="shared" si="6095"/>
        <v>#N/A</v>
      </c>
      <c r="AJ823" s="58" t="e">
        <f t="shared" ref="AJ823" si="6114">AI823+COUNTIF($L:$L,AI$2&amp;$P823)-1</f>
        <v>#N/A</v>
      </c>
      <c r="AK823" s="58" t="e">
        <f t="shared" si="6097"/>
        <v>#N/A</v>
      </c>
      <c r="AL823" s="58" t="e">
        <f t="shared" ref="AL823" si="6115">AK823+COUNTIF($L:$L,AK$2&amp;$P823)-1</f>
        <v>#N/A</v>
      </c>
      <c r="AM823" s="58" t="e">
        <f t="shared" si="6099"/>
        <v>#N/A</v>
      </c>
      <c r="AN823" s="58" t="e">
        <f t="shared" ref="AN823" si="6116">AM823+COUNTIF($L:$L,AM$2&amp;$P823)-1</f>
        <v>#N/A</v>
      </c>
      <c r="AO823" s="58" t="e">
        <f t="shared" si="6101"/>
        <v>#N/A</v>
      </c>
      <c r="AP823" s="58" t="e">
        <f t="shared" ref="AP823" si="6117">AO823+COUNTIF($L:$L,AO$2&amp;$P823)-1</f>
        <v>#N/A</v>
      </c>
      <c r="AQ823" s="58" t="e">
        <f t="shared" si="6103"/>
        <v>#N/A</v>
      </c>
      <c r="AR823" s="58" t="e">
        <f t="shared" ref="AR823" si="6118">AQ823+COUNTIF($L:$L,AQ$2&amp;$P823)-1</f>
        <v>#N/A</v>
      </c>
      <c r="AS823" s="58" t="e">
        <f t="shared" si="6105"/>
        <v>#N/A</v>
      </c>
      <c r="AT823" s="58" t="e">
        <f t="shared" ref="AT823" si="6119">AS823+COUNTIF($L:$L,AS$2&amp;$P823)-1</f>
        <v>#N/A</v>
      </c>
      <c r="AU823" s="58" t="e">
        <f t="shared" si="6107"/>
        <v>#N/A</v>
      </c>
      <c r="AV823" s="58" t="e">
        <f t="shared" si="5758"/>
        <v>#N/A</v>
      </c>
      <c r="AW823" s="58" t="e">
        <f t="shared" si="5759"/>
        <v>#N/A</v>
      </c>
      <c r="AX823" s="58" t="e">
        <f t="shared" si="5760"/>
        <v>#N/A</v>
      </c>
      <c r="AY823" s="58" t="e">
        <f t="shared" si="5761"/>
        <v>#N/A</v>
      </c>
      <c r="AZ823" s="59" t="e">
        <f t="shared" si="5762"/>
        <v>#N/A</v>
      </c>
      <c r="BB823" s="66" t="s">
        <v>928</v>
      </c>
      <c r="BC823" s="67" t="e">
        <f t="shared" si="5763"/>
        <v>#N/A</v>
      </c>
      <c r="BD823" s="67" t="e">
        <f t="shared" si="5764"/>
        <v>#N/A</v>
      </c>
      <c r="BE823" s="67" t="e">
        <f t="shared" si="5765"/>
        <v>#N/A</v>
      </c>
      <c r="BF823" s="67" t="e">
        <f t="shared" si="5766"/>
        <v>#N/A</v>
      </c>
      <c r="BG823" s="67" t="e">
        <f t="shared" si="5767"/>
        <v>#N/A</v>
      </c>
      <c r="BH823" s="67" t="e">
        <f t="shared" si="5768"/>
        <v>#N/A</v>
      </c>
      <c r="BI823" s="67" t="e">
        <f t="shared" si="5769"/>
        <v>#N/A</v>
      </c>
      <c r="BJ823" s="67" t="e">
        <f t="shared" si="5770"/>
        <v>#N/A</v>
      </c>
      <c r="BK823" s="67" t="e">
        <f t="shared" si="5771"/>
        <v>#N/A</v>
      </c>
      <c r="BL823" s="67" t="e">
        <f t="shared" si="5772"/>
        <v>#N/A</v>
      </c>
      <c r="BM823" s="67" t="e">
        <f t="shared" si="5773"/>
        <v>#N/A</v>
      </c>
      <c r="BN823" s="67" t="e">
        <f t="shared" si="5774"/>
        <v>#N/A</v>
      </c>
      <c r="BO823" s="67" t="e">
        <f t="shared" si="5775"/>
        <v>#N/A</v>
      </c>
      <c r="BP823" s="67" t="e">
        <f t="shared" si="5776"/>
        <v>#N/A</v>
      </c>
      <c r="BQ823" s="67">
        <f t="shared" si="5777"/>
        <v>3757</v>
      </c>
      <c r="BR823" s="67">
        <f t="shared" si="5778"/>
        <v>3757</v>
      </c>
      <c r="BS823" s="67" t="e">
        <f t="shared" si="5779"/>
        <v>#N/A</v>
      </c>
      <c r="BT823" s="67" t="e">
        <f t="shared" si="5780"/>
        <v>#N/A</v>
      </c>
      <c r="BU823" s="67" t="e">
        <f t="shared" si="5781"/>
        <v>#N/A</v>
      </c>
      <c r="BV823" s="67" t="e">
        <f t="shared" si="5782"/>
        <v>#N/A</v>
      </c>
      <c r="BW823" s="67" t="e">
        <f t="shared" si="5783"/>
        <v>#N/A</v>
      </c>
      <c r="BX823" s="67" t="e">
        <f t="shared" si="5784"/>
        <v>#N/A</v>
      </c>
      <c r="BY823" s="67" t="e">
        <f t="shared" si="5785"/>
        <v>#N/A</v>
      </c>
      <c r="BZ823" s="67" t="e">
        <f t="shared" si="5786"/>
        <v>#N/A</v>
      </c>
      <c r="CA823" s="67" t="e">
        <f t="shared" si="5787"/>
        <v>#N/A</v>
      </c>
      <c r="CB823" s="67" t="e">
        <f t="shared" si="5788"/>
        <v>#N/A</v>
      </c>
      <c r="CC823" s="67" t="e">
        <f t="shared" si="5789"/>
        <v>#N/A</v>
      </c>
      <c r="CD823" s="67" t="e">
        <f t="shared" si="5790"/>
        <v>#N/A</v>
      </c>
      <c r="CE823" s="67" t="e">
        <f t="shared" si="5791"/>
        <v>#N/A</v>
      </c>
      <c r="CF823" s="67" t="e">
        <f t="shared" si="5792"/>
        <v>#N/A</v>
      </c>
      <c r="CG823" s="67" t="e">
        <f t="shared" si="5793"/>
        <v>#N/A</v>
      </c>
      <c r="CH823" s="67" t="e">
        <f t="shared" si="5794"/>
        <v>#N/A</v>
      </c>
      <c r="CI823" s="67" t="e">
        <f t="shared" si="5795"/>
        <v>#N/A</v>
      </c>
      <c r="CJ823" s="67" t="e">
        <f t="shared" si="5796"/>
        <v>#N/A</v>
      </c>
      <c r="CK823" s="67" t="e">
        <f t="shared" si="5797"/>
        <v>#N/A</v>
      </c>
      <c r="CL823" s="68" t="e">
        <f t="shared" si="5798"/>
        <v>#N/A</v>
      </c>
    </row>
    <row r="824" spans="2:90" hidden="1" x14ac:dyDescent="0.4">
      <c r="B824" t="str">
        <f t="shared" si="5719"/>
        <v>2016西武ガス(株)</v>
      </c>
      <c r="C824" t="str">
        <f t="shared" si="5720"/>
        <v>2016西武ガス(株)</v>
      </c>
      <c r="D824">
        <v>2016</v>
      </c>
      <c r="E824">
        <v>2017</v>
      </c>
      <c r="G824" s="36" t="s">
        <v>500</v>
      </c>
      <c r="H824">
        <v>3.1300000000000002E-4</v>
      </c>
      <c r="J824">
        <v>5.0900000000000001E-4</v>
      </c>
      <c r="L824" s="60" t="s">
        <v>2525</v>
      </c>
      <c r="M824" s="61">
        <v>2016</v>
      </c>
      <c r="N824" s="62" t="s">
        <v>519</v>
      </c>
      <c r="P824" s="60" t="s">
        <v>929</v>
      </c>
      <c r="Q824" s="61" t="e">
        <f t="shared" si="5727"/>
        <v>#N/A</v>
      </c>
      <c r="R824" s="61" t="e">
        <f t="shared" si="5728"/>
        <v>#N/A</v>
      </c>
      <c r="S824" s="61" t="e">
        <f t="shared" si="5729"/>
        <v>#N/A</v>
      </c>
      <c r="T824" s="61" t="e">
        <f t="shared" si="5730"/>
        <v>#N/A</v>
      </c>
      <c r="U824" s="61" t="e">
        <f t="shared" si="5731"/>
        <v>#N/A</v>
      </c>
      <c r="V824" s="61" t="e">
        <f t="shared" si="5732"/>
        <v>#N/A</v>
      </c>
      <c r="W824" s="61" t="e">
        <f t="shared" si="5733"/>
        <v>#N/A</v>
      </c>
      <c r="X824" s="61" t="e">
        <f t="shared" si="5734"/>
        <v>#N/A</v>
      </c>
      <c r="Y824" s="61" t="e">
        <f t="shared" si="5735"/>
        <v>#N/A</v>
      </c>
      <c r="Z824" s="61" t="e">
        <f t="shared" si="5736"/>
        <v>#N/A</v>
      </c>
      <c r="AA824" s="61" t="e">
        <f t="shared" si="5737"/>
        <v>#N/A</v>
      </c>
      <c r="AB824" s="61" t="e">
        <f t="shared" si="5738"/>
        <v>#N/A</v>
      </c>
      <c r="AC824" s="61" t="e">
        <f t="shared" si="5739"/>
        <v>#N/A</v>
      </c>
      <c r="AD824" s="61" t="e">
        <f t="shared" si="5740"/>
        <v>#N/A</v>
      </c>
      <c r="AE824" s="61">
        <f t="shared" si="5741"/>
        <v>2769</v>
      </c>
      <c r="AF824" s="61">
        <f t="shared" si="5742"/>
        <v>2769</v>
      </c>
      <c r="AG824" s="61" t="e">
        <f t="shared" si="5743"/>
        <v>#N/A</v>
      </c>
      <c r="AH824" s="61" t="e">
        <f t="shared" si="5744"/>
        <v>#N/A</v>
      </c>
      <c r="AI824" s="61" t="e">
        <f t="shared" si="6095"/>
        <v>#N/A</v>
      </c>
      <c r="AJ824" s="61" t="e">
        <f t="shared" ref="AJ824" si="6120">AI824+COUNTIF($L:$L,AI$2&amp;$P824)-1</f>
        <v>#N/A</v>
      </c>
      <c r="AK824" s="61" t="e">
        <f t="shared" si="6097"/>
        <v>#N/A</v>
      </c>
      <c r="AL824" s="61" t="e">
        <f t="shared" ref="AL824" si="6121">AK824+COUNTIF($L:$L,AK$2&amp;$P824)-1</f>
        <v>#N/A</v>
      </c>
      <c r="AM824" s="61" t="e">
        <f t="shared" si="6099"/>
        <v>#N/A</v>
      </c>
      <c r="AN824" s="61" t="e">
        <f t="shared" ref="AN824" si="6122">AM824+COUNTIF($L:$L,AM$2&amp;$P824)-1</f>
        <v>#N/A</v>
      </c>
      <c r="AO824" s="61" t="e">
        <f t="shared" si="6101"/>
        <v>#N/A</v>
      </c>
      <c r="AP824" s="61" t="e">
        <f t="shared" ref="AP824" si="6123">AO824+COUNTIF($L:$L,AO$2&amp;$P824)-1</f>
        <v>#N/A</v>
      </c>
      <c r="AQ824" s="61" t="e">
        <f t="shared" si="6103"/>
        <v>#N/A</v>
      </c>
      <c r="AR824" s="61" t="e">
        <f t="shared" ref="AR824" si="6124">AQ824+COUNTIF($L:$L,AQ$2&amp;$P824)-1</f>
        <v>#N/A</v>
      </c>
      <c r="AS824" s="61" t="e">
        <f t="shared" si="6105"/>
        <v>#N/A</v>
      </c>
      <c r="AT824" s="61" t="e">
        <f t="shared" ref="AT824" si="6125">AS824+COUNTIF($L:$L,AS$2&amp;$P824)-1</f>
        <v>#N/A</v>
      </c>
      <c r="AU824" s="61" t="e">
        <f t="shared" si="6107"/>
        <v>#N/A</v>
      </c>
      <c r="AV824" s="61" t="e">
        <f t="shared" si="5758"/>
        <v>#N/A</v>
      </c>
      <c r="AW824" s="61" t="e">
        <f t="shared" si="5759"/>
        <v>#N/A</v>
      </c>
      <c r="AX824" s="61" t="e">
        <f t="shared" si="5760"/>
        <v>#N/A</v>
      </c>
      <c r="AY824" s="61" t="e">
        <f t="shared" si="5761"/>
        <v>#N/A</v>
      </c>
      <c r="AZ824" s="62" t="e">
        <f t="shared" si="5762"/>
        <v>#N/A</v>
      </c>
      <c r="BB824" s="69" t="s">
        <v>929</v>
      </c>
      <c r="BC824" s="70" t="e">
        <f t="shared" si="5763"/>
        <v>#N/A</v>
      </c>
      <c r="BD824" s="70" t="e">
        <f t="shared" si="5764"/>
        <v>#N/A</v>
      </c>
      <c r="BE824" s="70" t="e">
        <f t="shared" si="5765"/>
        <v>#N/A</v>
      </c>
      <c r="BF824" s="70" t="e">
        <f t="shared" si="5766"/>
        <v>#N/A</v>
      </c>
      <c r="BG824" s="70" t="e">
        <f t="shared" si="5767"/>
        <v>#N/A</v>
      </c>
      <c r="BH824" s="70" t="e">
        <f t="shared" si="5768"/>
        <v>#N/A</v>
      </c>
      <c r="BI824" s="70" t="e">
        <f t="shared" si="5769"/>
        <v>#N/A</v>
      </c>
      <c r="BJ824" s="70" t="e">
        <f t="shared" si="5770"/>
        <v>#N/A</v>
      </c>
      <c r="BK824" s="70" t="e">
        <f t="shared" si="5771"/>
        <v>#N/A</v>
      </c>
      <c r="BL824" s="70" t="e">
        <f t="shared" si="5772"/>
        <v>#N/A</v>
      </c>
      <c r="BM824" s="70" t="e">
        <f t="shared" si="5773"/>
        <v>#N/A</v>
      </c>
      <c r="BN824" s="70" t="e">
        <f t="shared" si="5774"/>
        <v>#N/A</v>
      </c>
      <c r="BO824" s="70" t="e">
        <f t="shared" si="5775"/>
        <v>#N/A</v>
      </c>
      <c r="BP824" s="70" t="e">
        <f t="shared" si="5776"/>
        <v>#N/A</v>
      </c>
      <c r="BQ824" s="70">
        <f t="shared" si="5777"/>
        <v>3779</v>
      </c>
      <c r="BR824" s="70">
        <f t="shared" si="5778"/>
        <v>3779</v>
      </c>
      <c r="BS824" s="70" t="e">
        <f t="shared" si="5779"/>
        <v>#N/A</v>
      </c>
      <c r="BT824" s="70" t="e">
        <f t="shared" si="5780"/>
        <v>#N/A</v>
      </c>
      <c r="BU824" s="70" t="e">
        <f t="shared" si="5781"/>
        <v>#N/A</v>
      </c>
      <c r="BV824" s="70" t="e">
        <f t="shared" si="5782"/>
        <v>#N/A</v>
      </c>
      <c r="BW824" s="70" t="e">
        <f t="shared" si="5783"/>
        <v>#N/A</v>
      </c>
      <c r="BX824" s="70" t="e">
        <f t="shared" si="5784"/>
        <v>#N/A</v>
      </c>
      <c r="BY824" s="70" t="e">
        <f t="shared" si="5785"/>
        <v>#N/A</v>
      </c>
      <c r="BZ824" s="70" t="e">
        <f t="shared" si="5786"/>
        <v>#N/A</v>
      </c>
      <c r="CA824" s="70" t="e">
        <f t="shared" si="5787"/>
        <v>#N/A</v>
      </c>
      <c r="CB824" s="70" t="e">
        <f t="shared" si="5788"/>
        <v>#N/A</v>
      </c>
      <c r="CC824" s="70" t="e">
        <f t="shared" si="5789"/>
        <v>#N/A</v>
      </c>
      <c r="CD824" s="70" t="e">
        <f t="shared" si="5790"/>
        <v>#N/A</v>
      </c>
      <c r="CE824" s="70" t="e">
        <f t="shared" si="5791"/>
        <v>#N/A</v>
      </c>
      <c r="CF824" s="70" t="e">
        <f t="shared" si="5792"/>
        <v>#N/A</v>
      </c>
      <c r="CG824" s="70" t="e">
        <f t="shared" si="5793"/>
        <v>#N/A</v>
      </c>
      <c r="CH824" s="70" t="e">
        <f t="shared" si="5794"/>
        <v>#N/A</v>
      </c>
      <c r="CI824" s="70" t="e">
        <f t="shared" si="5795"/>
        <v>#N/A</v>
      </c>
      <c r="CJ824" s="70" t="e">
        <f t="shared" si="5796"/>
        <v>#N/A</v>
      </c>
      <c r="CK824" s="70" t="e">
        <f t="shared" si="5797"/>
        <v>#N/A</v>
      </c>
      <c r="CL824" s="71" t="e">
        <f t="shared" si="5798"/>
        <v>#N/A</v>
      </c>
    </row>
    <row r="825" spans="2:90" hidden="1" x14ac:dyDescent="0.4">
      <c r="B825" t="str">
        <f t="shared" si="5719"/>
        <v>2016松本ガス(株)</v>
      </c>
      <c r="C825" t="str">
        <f t="shared" si="5720"/>
        <v>2016松本ガス(株)</v>
      </c>
      <c r="D825">
        <v>2016</v>
      </c>
      <c r="E825">
        <v>2017</v>
      </c>
      <c r="G825" s="36" t="s">
        <v>501</v>
      </c>
      <c r="H825">
        <v>5.5600000000000007E-4</v>
      </c>
      <c r="J825">
        <v>4.28E-4</v>
      </c>
      <c r="L825" s="57" t="s">
        <v>2526</v>
      </c>
      <c r="M825" s="58">
        <v>2016</v>
      </c>
      <c r="N825" s="59" t="s">
        <v>520</v>
      </c>
      <c r="P825" s="57" t="s">
        <v>930</v>
      </c>
      <c r="Q825" s="58" t="e">
        <f t="shared" si="5727"/>
        <v>#N/A</v>
      </c>
      <c r="R825" s="58" t="e">
        <f t="shared" si="5728"/>
        <v>#N/A</v>
      </c>
      <c r="S825" s="58" t="e">
        <f t="shared" si="5729"/>
        <v>#N/A</v>
      </c>
      <c r="T825" s="58" t="e">
        <f t="shared" si="5730"/>
        <v>#N/A</v>
      </c>
      <c r="U825" s="58" t="e">
        <f t="shared" si="5731"/>
        <v>#N/A</v>
      </c>
      <c r="V825" s="58" t="e">
        <f t="shared" si="5732"/>
        <v>#N/A</v>
      </c>
      <c r="W825" s="58" t="e">
        <f t="shared" si="5733"/>
        <v>#N/A</v>
      </c>
      <c r="X825" s="58" t="e">
        <f t="shared" si="5734"/>
        <v>#N/A</v>
      </c>
      <c r="Y825" s="58" t="e">
        <f t="shared" si="5735"/>
        <v>#N/A</v>
      </c>
      <c r="Z825" s="58" t="e">
        <f t="shared" si="5736"/>
        <v>#N/A</v>
      </c>
      <c r="AA825" s="58" t="e">
        <f t="shared" si="5737"/>
        <v>#N/A</v>
      </c>
      <c r="AB825" s="58" t="e">
        <f t="shared" si="5738"/>
        <v>#N/A</v>
      </c>
      <c r="AC825" s="58" t="e">
        <f t="shared" si="5739"/>
        <v>#N/A</v>
      </c>
      <c r="AD825" s="58" t="e">
        <f t="shared" si="5740"/>
        <v>#N/A</v>
      </c>
      <c r="AE825" s="58">
        <f t="shared" si="5741"/>
        <v>2794</v>
      </c>
      <c r="AF825" s="58">
        <f t="shared" si="5742"/>
        <v>2794</v>
      </c>
      <c r="AG825" s="58" t="e">
        <f t="shared" si="5743"/>
        <v>#N/A</v>
      </c>
      <c r="AH825" s="58" t="e">
        <f t="shared" si="5744"/>
        <v>#N/A</v>
      </c>
      <c r="AI825" s="58" t="e">
        <f t="shared" si="6095"/>
        <v>#N/A</v>
      </c>
      <c r="AJ825" s="58" t="e">
        <f t="shared" ref="AJ825" si="6126">AI825+COUNTIF($L:$L,AI$2&amp;$P825)-1</f>
        <v>#N/A</v>
      </c>
      <c r="AK825" s="58" t="e">
        <f t="shared" si="6097"/>
        <v>#N/A</v>
      </c>
      <c r="AL825" s="58" t="e">
        <f t="shared" ref="AL825" si="6127">AK825+COUNTIF($L:$L,AK$2&amp;$P825)-1</f>
        <v>#N/A</v>
      </c>
      <c r="AM825" s="58" t="e">
        <f t="shared" si="6099"/>
        <v>#N/A</v>
      </c>
      <c r="AN825" s="58" t="e">
        <f t="shared" ref="AN825" si="6128">AM825+COUNTIF($L:$L,AM$2&amp;$P825)-1</f>
        <v>#N/A</v>
      </c>
      <c r="AO825" s="58" t="e">
        <f t="shared" si="6101"/>
        <v>#N/A</v>
      </c>
      <c r="AP825" s="58" t="e">
        <f t="shared" ref="AP825" si="6129">AO825+COUNTIF($L:$L,AO$2&amp;$P825)-1</f>
        <v>#N/A</v>
      </c>
      <c r="AQ825" s="58" t="e">
        <f t="shared" si="6103"/>
        <v>#N/A</v>
      </c>
      <c r="AR825" s="58" t="e">
        <f t="shared" ref="AR825" si="6130">AQ825+COUNTIF($L:$L,AQ$2&amp;$P825)-1</f>
        <v>#N/A</v>
      </c>
      <c r="AS825" s="58" t="e">
        <f t="shared" si="6105"/>
        <v>#N/A</v>
      </c>
      <c r="AT825" s="58" t="e">
        <f t="shared" ref="AT825" si="6131">AS825+COUNTIF($L:$L,AS$2&amp;$P825)-1</f>
        <v>#N/A</v>
      </c>
      <c r="AU825" s="58" t="e">
        <f t="shared" si="6107"/>
        <v>#N/A</v>
      </c>
      <c r="AV825" s="58" t="e">
        <f t="shared" si="5758"/>
        <v>#N/A</v>
      </c>
      <c r="AW825" s="58" t="e">
        <f t="shared" si="5759"/>
        <v>#N/A</v>
      </c>
      <c r="AX825" s="58" t="e">
        <f t="shared" si="5760"/>
        <v>#N/A</v>
      </c>
      <c r="AY825" s="58" t="e">
        <f t="shared" si="5761"/>
        <v>#N/A</v>
      </c>
      <c r="AZ825" s="59" t="e">
        <f t="shared" si="5762"/>
        <v>#N/A</v>
      </c>
      <c r="BB825" s="66" t="s">
        <v>930</v>
      </c>
      <c r="BC825" s="67" t="e">
        <f t="shared" si="5763"/>
        <v>#N/A</v>
      </c>
      <c r="BD825" s="67" t="e">
        <f t="shared" si="5764"/>
        <v>#N/A</v>
      </c>
      <c r="BE825" s="67" t="e">
        <f t="shared" si="5765"/>
        <v>#N/A</v>
      </c>
      <c r="BF825" s="67" t="e">
        <f t="shared" si="5766"/>
        <v>#N/A</v>
      </c>
      <c r="BG825" s="67" t="e">
        <f t="shared" si="5767"/>
        <v>#N/A</v>
      </c>
      <c r="BH825" s="67" t="e">
        <f t="shared" si="5768"/>
        <v>#N/A</v>
      </c>
      <c r="BI825" s="67" t="e">
        <f t="shared" si="5769"/>
        <v>#N/A</v>
      </c>
      <c r="BJ825" s="67" t="e">
        <f t="shared" si="5770"/>
        <v>#N/A</v>
      </c>
      <c r="BK825" s="67" t="e">
        <f t="shared" si="5771"/>
        <v>#N/A</v>
      </c>
      <c r="BL825" s="67" t="e">
        <f t="shared" si="5772"/>
        <v>#N/A</v>
      </c>
      <c r="BM825" s="67" t="e">
        <f t="shared" si="5773"/>
        <v>#N/A</v>
      </c>
      <c r="BN825" s="67" t="e">
        <f t="shared" si="5774"/>
        <v>#N/A</v>
      </c>
      <c r="BO825" s="67" t="e">
        <f t="shared" si="5775"/>
        <v>#N/A</v>
      </c>
      <c r="BP825" s="67" t="e">
        <f t="shared" si="5776"/>
        <v>#N/A</v>
      </c>
      <c r="BQ825" s="67">
        <f t="shared" si="5777"/>
        <v>3821</v>
      </c>
      <c r="BR825" s="67">
        <f t="shared" si="5778"/>
        <v>3821</v>
      </c>
      <c r="BS825" s="67" t="e">
        <f t="shared" si="5779"/>
        <v>#N/A</v>
      </c>
      <c r="BT825" s="67" t="e">
        <f t="shared" si="5780"/>
        <v>#N/A</v>
      </c>
      <c r="BU825" s="67" t="e">
        <f t="shared" si="5781"/>
        <v>#N/A</v>
      </c>
      <c r="BV825" s="67" t="e">
        <f t="shared" si="5782"/>
        <v>#N/A</v>
      </c>
      <c r="BW825" s="67" t="e">
        <f t="shared" si="5783"/>
        <v>#N/A</v>
      </c>
      <c r="BX825" s="67" t="e">
        <f t="shared" si="5784"/>
        <v>#N/A</v>
      </c>
      <c r="BY825" s="67" t="e">
        <f t="shared" si="5785"/>
        <v>#N/A</v>
      </c>
      <c r="BZ825" s="67" t="e">
        <f t="shared" si="5786"/>
        <v>#N/A</v>
      </c>
      <c r="CA825" s="67" t="e">
        <f t="shared" si="5787"/>
        <v>#N/A</v>
      </c>
      <c r="CB825" s="67" t="e">
        <f t="shared" si="5788"/>
        <v>#N/A</v>
      </c>
      <c r="CC825" s="67" t="e">
        <f t="shared" si="5789"/>
        <v>#N/A</v>
      </c>
      <c r="CD825" s="67" t="e">
        <f t="shared" si="5790"/>
        <v>#N/A</v>
      </c>
      <c r="CE825" s="67" t="e">
        <f t="shared" si="5791"/>
        <v>#N/A</v>
      </c>
      <c r="CF825" s="67" t="e">
        <f t="shared" si="5792"/>
        <v>#N/A</v>
      </c>
      <c r="CG825" s="67" t="e">
        <f t="shared" si="5793"/>
        <v>#N/A</v>
      </c>
      <c r="CH825" s="67" t="e">
        <f t="shared" si="5794"/>
        <v>#N/A</v>
      </c>
      <c r="CI825" s="67" t="e">
        <f t="shared" si="5795"/>
        <v>#N/A</v>
      </c>
      <c r="CJ825" s="67" t="e">
        <f t="shared" si="5796"/>
        <v>#N/A</v>
      </c>
      <c r="CK825" s="67" t="e">
        <f t="shared" si="5797"/>
        <v>#N/A</v>
      </c>
      <c r="CL825" s="68" t="e">
        <f t="shared" si="5798"/>
        <v>#N/A</v>
      </c>
    </row>
    <row r="826" spans="2:90" hidden="1" x14ac:dyDescent="0.4">
      <c r="B826" t="str">
        <f t="shared" si="5719"/>
        <v>2016ＦＴエナジー(株)</v>
      </c>
      <c r="C826" t="str">
        <f t="shared" si="5720"/>
        <v>2016ＦＴエナジー(株)</v>
      </c>
      <c r="D826">
        <v>2016</v>
      </c>
      <c r="E826">
        <v>2017</v>
      </c>
      <c r="G826" s="36" t="s">
        <v>449</v>
      </c>
      <c r="H826">
        <v>2.02E-4</v>
      </c>
      <c r="J826">
        <v>5.2000000000000006E-4</v>
      </c>
      <c r="L826" s="60" t="s">
        <v>2527</v>
      </c>
      <c r="M826" s="61">
        <v>2016</v>
      </c>
      <c r="N826" s="62" t="s">
        <v>521</v>
      </c>
      <c r="P826" s="60" t="s">
        <v>931</v>
      </c>
      <c r="Q826" s="61" t="e">
        <f t="shared" si="5727"/>
        <v>#N/A</v>
      </c>
      <c r="R826" s="61" t="e">
        <f t="shared" si="5728"/>
        <v>#N/A</v>
      </c>
      <c r="S826" s="61" t="e">
        <f t="shared" si="5729"/>
        <v>#N/A</v>
      </c>
      <c r="T826" s="61" t="e">
        <f t="shared" si="5730"/>
        <v>#N/A</v>
      </c>
      <c r="U826" s="61" t="e">
        <f t="shared" si="5731"/>
        <v>#N/A</v>
      </c>
      <c r="V826" s="61" t="e">
        <f t="shared" si="5732"/>
        <v>#N/A</v>
      </c>
      <c r="W826" s="61" t="e">
        <f t="shared" si="5733"/>
        <v>#N/A</v>
      </c>
      <c r="X826" s="61" t="e">
        <f t="shared" si="5734"/>
        <v>#N/A</v>
      </c>
      <c r="Y826" s="61" t="e">
        <f t="shared" si="5735"/>
        <v>#N/A</v>
      </c>
      <c r="Z826" s="61" t="e">
        <f t="shared" si="5736"/>
        <v>#N/A</v>
      </c>
      <c r="AA826" s="61" t="e">
        <f t="shared" si="5737"/>
        <v>#N/A</v>
      </c>
      <c r="AB826" s="61" t="e">
        <f t="shared" si="5738"/>
        <v>#N/A</v>
      </c>
      <c r="AC826" s="61" t="e">
        <f t="shared" si="5739"/>
        <v>#N/A</v>
      </c>
      <c r="AD826" s="61" t="e">
        <f t="shared" si="5740"/>
        <v>#N/A</v>
      </c>
      <c r="AE826" s="61">
        <f t="shared" si="5741"/>
        <v>2808</v>
      </c>
      <c r="AF826" s="61">
        <f t="shared" si="5742"/>
        <v>2808</v>
      </c>
      <c r="AG826" s="61" t="e">
        <f t="shared" si="5743"/>
        <v>#N/A</v>
      </c>
      <c r="AH826" s="61" t="e">
        <f t="shared" si="5744"/>
        <v>#N/A</v>
      </c>
      <c r="AI826" s="61" t="e">
        <f t="shared" si="6095"/>
        <v>#N/A</v>
      </c>
      <c r="AJ826" s="61" t="e">
        <f t="shared" ref="AJ826" si="6132">AI826+COUNTIF($L:$L,AI$2&amp;$P826)-1</f>
        <v>#N/A</v>
      </c>
      <c r="AK826" s="61" t="e">
        <f t="shared" si="6097"/>
        <v>#N/A</v>
      </c>
      <c r="AL826" s="61" t="e">
        <f t="shared" ref="AL826" si="6133">AK826+COUNTIF($L:$L,AK$2&amp;$P826)-1</f>
        <v>#N/A</v>
      </c>
      <c r="AM826" s="61" t="e">
        <f t="shared" si="6099"/>
        <v>#N/A</v>
      </c>
      <c r="AN826" s="61" t="e">
        <f t="shared" ref="AN826" si="6134">AM826+COUNTIF($L:$L,AM$2&amp;$P826)-1</f>
        <v>#N/A</v>
      </c>
      <c r="AO826" s="61" t="e">
        <f t="shared" si="6101"/>
        <v>#N/A</v>
      </c>
      <c r="AP826" s="61" t="e">
        <f t="shared" ref="AP826" si="6135">AO826+COUNTIF($L:$L,AO$2&amp;$P826)-1</f>
        <v>#N/A</v>
      </c>
      <c r="AQ826" s="61" t="e">
        <f t="shared" si="6103"/>
        <v>#N/A</v>
      </c>
      <c r="AR826" s="61" t="e">
        <f t="shared" ref="AR826" si="6136">AQ826+COUNTIF($L:$L,AQ$2&amp;$P826)-1</f>
        <v>#N/A</v>
      </c>
      <c r="AS826" s="61" t="e">
        <f t="shared" si="6105"/>
        <v>#N/A</v>
      </c>
      <c r="AT826" s="61" t="e">
        <f t="shared" ref="AT826" si="6137">AS826+COUNTIF($L:$L,AS$2&amp;$P826)-1</f>
        <v>#N/A</v>
      </c>
      <c r="AU826" s="61" t="e">
        <f t="shared" si="6107"/>
        <v>#N/A</v>
      </c>
      <c r="AV826" s="61" t="e">
        <f t="shared" si="5758"/>
        <v>#N/A</v>
      </c>
      <c r="AW826" s="61" t="e">
        <f t="shared" si="5759"/>
        <v>#N/A</v>
      </c>
      <c r="AX826" s="61" t="e">
        <f t="shared" si="5760"/>
        <v>#N/A</v>
      </c>
      <c r="AY826" s="61" t="e">
        <f t="shared" si="5761"/>
        <v>#N/A</v>
      </c>
      <c r="AZ826" s="62" t="e">
        <f t="shared" si="5762"/>
        <v>#N/A</v>
      </c>
      <c r="BB826" s="69" t="s">
        <v>931</v>
      </c>
      <c r="BC826" s="70" t="e">
        <f t="shared" si="5763"/>
        <v>#N/A</v>
      </c>
      <c r="BD826" s="70" t="e">
        <f t="shared" si="5764"/>
        <v>#N/A</v>
      </c>
      <c r="BE826" s="70" t="e">
        <f t="shared" si="5765"/>
        <v>#N/A</v>
      </c>
      <c r="BF826" s="70" t="e">
        <f t="shared" si="5766"/>
        <v>#N/A</v>
      </c>
      <c r="BG826" s="70" t="e">
        <f t="shared" si="5767"/>
        <v>#N/A</v>
      </c>
      <c r="BH826" s="70" t="e">
        <f t="shared" si="5768"/>
        <v>#N/A</v>
      </c>
      <c r="BI826" s="70" t="e">
        <f t="shared" si="5769"/>
        <v>#N/A</v>
      </c>
      <c r="BJ826" s="70" t="e">
        <f t="shared" si="5770"/>
        <v>#N/A</v>
      </c>
      <c r="BK826" s="70" t="e">
        <f t="shared" si="5771"/>
        <v>#N/A</v>
      </c>
      <c r="BL826" s="70" t="e">
        <f t="shared" si="5772"/>
        <v>#N/A</v>
      </c>
      <c r="BM826" s="70" t="e">
        <f t="shared" si="5773"/>
        <v>#N/A</v>
      </c>
      <c r="BN826" s="70" t="e">
        <f t="shared" si="5774"/>
        <v>#N/A</v>
      </c>
      <c r="BO826" s="70" t="e">
        <f t="shared" si="5775"/>
        <v>#N/A</v>
      </c>
      <c r="BP826" s="70" t="e">
        <f t="shared" si="5776"/>
        <v>#N/A</v>
      </c>
      <c r="BQ826" s="70">
        <f t="shared" si="5777"/>
        <v>3840</v>
      </c>
      <c r="BR826" s="70">
        <f t="shared" si="5778"/>
        <v>3840</v>
      </c>
      <c r="BS826" s="70" t="e">
        <f t="shared" si="5779"/>
        <v>#N/A</v>
      </c>
      <c r="BT826" s="70" t="e">
        <f t="shared" si="5780"/>
        <v>#N/A</v>
      </c>
      <c r="BU826" s="70" t="e">
        <f t="shared" si="5781"/>
        <v>#N/A</v>
      </c>
      <c r="BV826" s="70" t="e">
        <f t="shared" si="5782"/>
        <v>#N/A</v>
      </c>
      <c r="BW826" s="70" t="e">
        <f t="shared" si="5783"/>
        <v>#N/A</v>
      </c>
      <c r="BX826" s="70" t="e">
        <f t="shared" si="5784"/>
        <v>#N/A</v>
      </c>
      <c r="BY826" s="70" t="e">
        <f t="shared" si="5785"/>
        <v>#N/A</v>
      </c>
      <c r="BZ826" s="70" t="e">
        <f t="shared" si="5786"/>
        <v>#N/A</v>
      </c>
      <c r="CA826" s="70" t="e">
        <f t="shared" si="5787"/>
        <v>#N/A</v>
      </c>
      <c r="CB826" s="70" t="e">
        <f t="shared" si="5788"/>
        <v>#N/A</v>
      </c>
      <c r="CC826" s="70" t="e">
        <f t="shared" si="5789"/>
        <v>#N/A</v>
      </c>
      <c r="CD826" s="70" t="e">
        <f t="shared" si="5790"/>
        <v>#N/A</v>
      </c>
      <c r="CE826" s="70" t="e">
        <f t="shared" si="5791"/>
        <v>#N/A</v>
      </c>
      <c r="CF826" s="70" t="e">
        <f t="shared" si="5792"/>
        <v>#N/A</v>
      </c>
      <c r="CG826" s="70" t="e">
        <f t="shared" si="5793"/>
        <v>#N/A</v>
      </c>
      <c r="CH826" s="70" t="e">
        <f t="shared" si="5794"/>
        <v>#N/A</v>
      </c>
      <c r="CI826" s="70" t="e">
        <f t="shared" si="5795"/>
        <v>#N/A</v>
      </c>
      <c r="CJ826" s="70" t="e">
        <f t="shared" si="5796"/>
        <v>#N/A</v>
      </c>
      <c r="CK826" s="70" t="e">
        <f t="shared" si="5797"/>
        <v>#N/A</v>
      </c>
      <c r="CL826" s="71" t="e">
        <f t="shared" si="5798"/>
        <v>#N/A</v>
      </c>
    </row>
    <row r="827" spans="2:90" hidden="1" x14ac:dyDescent="0.4">
      <c r="B827" t="str">
        <f t="shared" si="5719"/>
        <v>2016南部だんだんエナジー(株)</v>
      </c>
      <c r="C827" t="str">
        <f t="shared" si="5720"/>
        <v>2016南部だんだんエナジー(株)</v>
      </c>
      <c r="D827">
        <v>2016</v>
      </c>
      <c r="E827">
        <v>2017</v>
      </c>
      <c r="G827" s="36" t="s">
        <v>450</v>
      </c>
      <c r="H827">
        <v>6.3299999999999999E-4</v>
      </c>
      <c r="J827">
        <v>1.66E-4</v>
      </c>
      <c r="L827" s="57" t="s">
        <v>2528</v>
      </c>
      <c r="M827" s="58">
        <v>2016</v>
      </c>
      <c r="N827" s="59" t="s">
        <v>522</v>
      </c>
      <c r="P827" s="57" t="s">
        <v>932</v>
      </c>
      <c r="Q827" s="58" t="e">
        <f t="shared" si="5727"/>
        <v>#N/A</v>
      </c>
      <c r="R827" s="58" t="e">
        <f t="shared" si="5728"/>
        <v>#N/A</v>
      </c>
      <c r="S827" s="58" t="e">
        <f t="shared" si="5729"/>
        <v>#N/A</v>
      </c>
      <c r="T827" s="58" t="e">
        <f t="shared" si="5730"/>
        <v>#N/A</v>
      </c>
      <c r="U827" s="58" t="e">
        <f t="shared" si="5731"/>
        <v>#N/A</v>
      </c>
      <c r="V827" s="58" t="e">
        <f t="shared" si="5732"/>
        <v>#N/A</v>
      </c>
      <c r="W827" s="58" t="e">
        <f t="shared" si="5733"/>
        <v>#N/A</v>
      </c>
      <c r="X827" s="58" t="e">
        <f t="shared" si="5734"/>
        <v>#N/A</v>
      </c>
      <c r="Y827" s="58" t="e">
        <f t="shared" si="5735"/>
        <v>#N/A</v>
      </c>
      <c r="Z827" s="58" t="e">
        <f t="shared" si="5736"/>
        <v>#N/A</v>
      </c>
      <c r="AA827" s="58" t="e">
        <f t="shared" si="5737"/>
        <v>#N/A</v>
      </c>
      <c r="AB827" s="58" t="e">
        <f t="shared" si="5738"/>
        <v>#N/A</v>
      </c>
      <c r="AC827" s="58" t="e">
        <f t="shared" si="5739"/>
        <v>#N/A</v>
      </c>
      <c r="AD827" s="58" t="e">
        <f t="shared" si="5740"/>
        <v>#N/A</v>
      </c>
      <c r="AE827" s="58">
        <f t="shared" si="5741"/>
        <v>2809</v>
      </c>
      <c r="AF827" s="58">
        <f t="shared" si="5742"/>
        <v>2809</v>
      </c>
      <c r="AG827" s="58" t="e">
        <f t="shared" si="5743"/>
        <v>#N/A</v>
      </c>
      <c r="AH827" s="58" t="e">
        <f t="shared" si="5744"/>
        <v>#N/A</v>
      </c>
      <c r="AI827" s="58" t="e">
        <f t="shared" si="6095"/>
        <v>#N/A</v>
      </c>
      <c r="AJ827" s="58" t="e">
        <f t="shared" ref="AJ827" si="6138">AI827+COUNTIF($L:$L,AI$2&amp;$P827)-1</f>
        <v>#N/A</v>
      </c>
      <c r="AK827" s="58" t="e">
        <f t="shared" si="6097"/>
        <v>#N/A</v>
      </c>
      <c r="AL827" s="58" t="e">
        <f t="shared" ref="AL827" si="6139">AK827+COUNTIF($L:$L,AK$2&amp;$P827)-1</f>
        <v>#N/A</v>
      </c>
      <c r="AM827" s="58" t="e">
        <f t="shared" si="6099"/>
        <v>#N/A</v>
      </c>
      <c r="AN827" s="58" t="e">
        <f t="shared" ref="AN827" si="6140">AM827+COUNTIF($L:$L,AM$2&amp;$P827)-1</f>
        <v>#N/A</v>
      </c>
      <c r="AO827" s="58" t="e">
        <f t="shared" si="6101"/>
        <v>#N/A</v>
      </c>
      <c r="AP827" s="58" t="e">
        <f t="shared" ref="AP827" si="6141">AO827+COUNTIF($L:$L,AO$2&amp;$P827)-1</f>
        <v>#N/A</v>
      </c>
      <c r="AQ827" s="58" t="e">
        <f t="shared" si="6103"/>
        <v>#N/A</v>
      </c>
      <c r="AR827" s="58" t="e">
        <f t="shared" ref="AR827" si="6142">AQ827+COUNTIF($L:$L,AQ$2&amp;$P827)-1</f>
        <v>#N/A</v>
      </c>
      <c r="AS827" s="58" t="e">
        <f t="shared" si="6105"/>
        <v>#N/A</v>
      </c>
      <c r="AT827" s="58" t="e">
        <f t="shared" ref="AT827" si="6143">AS827+COUNTIF($L:$L,AS$2&amp;$P827)-1</f>
        <v>#N/A</v>
      </c>
      <c r="AU827" s="58" t="e">
        <f t="shared" si="6107"/>
        <v>#N/A</v>
      </c>
      <c r="AV827" s="58" t="e">
        <f t="shared" si="5758"/>
        <v>#N/A</v>
      </c>
      <c r="AW827" s="58" t="e">
        <f t="shared" si="5759"/>
        <v>#N/A</v>
      </c>
      <c r="AX827" s="58" t="e">
        <f t="shared" si="5760"/>
        <v>#N/A</v>
      </c>
      <c r="AY827" s="58" t="e">
        <f t="shared" si="5761"/>
        <v>#N/A</v>
      </c>
      <c r="AZ827" s="59" t="e">
        <f t="shared" si="5762"/>
        <v>#N/A</v>
      </c>
      <c r="BB827" s="66" t="s">
        <v>932</v>
      </c>
      <c r="BC827" s="67" t="e">
        <f t="shared" si="5763"/>
        <v>#N/A</v>
      </c>
      <c r="BD827" s="67" t="e">
        <f t="shared" si="5764"/>
        <v>#N/A</v>
      </c>
      <c r="BE827" s="67" t="e">
        <f t="shared" si="5765"/>
        <v>#N/A</v>
      </c>
      <c r="BF827" s="67" t="e">
        <f t="shared" si="5766"/>
        <v>#N/A</v>
      </c>
      <c r="BG827" s="67" t="e">
        <f t="shared" si="5767"/>
        <v>#N/A</v>
      </c>
      <c r="BH827" s="67" t="e">
        <f t="shared" si="5768"/>
        <v>#N/A</v>
      </c>
      <c r="BI827" s="67" t="e">
        <f t="shared" si="5769"/>
        <v>#N/A</v>
      </c>
      <c r="BJ827" s="67" t="e">
        <f t="shared" si="5770"/>
        <v>#N/A</v>
      </c>
      <c r="BK827" s="67" t="e">
        <f t="shared" si="5771"/>
        <v>#N/A</v>
      </c>
      <c r="BL827" s="67" t="e">
        <f t="shared" si="5772"/>
        <v>#N/A</v>
      </c>
      <c r="BM827" s="67" t="e">
        <f t="shared" si="5773"/>
        <v>#N/A</v>
      </c>
      <c r="BN827" s="67" t="e">
        <f t="shared" si="5774"/>
        <v>#N/A</v>
      </c>
      <c r="BO827" s="67" t="e">
        <f t="shared" si="5775"/>
        <v>#N/A</v>
      </c>
      <c r="BP827" s="67" t="e">
        <f t="shared" si="5776"/>
        <v>#N/A</v>
      </c>
      <c r="BQ827" s="67">
        <f t="shared" si="5777"/>
        <v>3841</v>
      </c>
      <c r="BR827" s="67">
        <f t="shared" si="5778"/>
        <v>3841</v>
      </c>
      <c r="BS827" s="67" t="e">
        <f t="shared" si="5779"/>
        <v>#N/A</v>
      </c>
      <c r="BT827" s="67" t="e">
        <f t="shared" si="5780"/>
        <v>#N/A</v>
      </c>
      <c r="BU827" s="67" t="e">
        <f t="shared" si="5781"/>
        <v>#N/A</v>
      </c>
      <c r="BV827" s="67" t="e">
        <f t="shared" si="5782"/>
        <v>#N/A</v>
      </c>
      <c r="BW827" s="67" t="e">
        <f t="shared" si="5783"/>
        <v>#N/A</v>
      </c>
      <c r="BX827" s="67" t="e">
        <f t="shared" si="5784"/>
        <v>#N/A</v>
      </c>
      <c r="BY827" s="67" t="e">
        <f t="shared" si="5785"/>
        <v>#N/A</v>
      </c>
      <c r="BZ827" s="67" t="e">
        <f t="shared" si="5786"/>
        <v>#N/A</v>
      </c>
      <c r="CA827" s="67" t="e">
        <f t="shared" si="5787"/>
        <v>#N/A</v>
      </c>
      <c r="CB827" s="67" t="e">
        <f t="shared" si="5788"/>
        <v>#N/A</v>
      </c>
      <c r="CC827" s="67" t="e">
        <f t="shared" si="5789"/>
        <v>#N/A</v>
      </c>
      <c r="CD827" s="67" t="e">
        <f t="shared" si="5790"/>
        <v>#N/A</v>
      </c>
      <c r="CE827" s="67" t="e">
        <f t="shared" si="5791"/>
        <v>#N/A</v>
      </c>
      <c r="CF827" s="67" t="e">
        <f t="shared" si="5792"/>
        <v>#N/A</v>
      </c>
      <c r="CG827" s="67" t="e">
        <f t="shared" si="5793"/>
        <v>#N/A</v>
      </c>
      <c r="CH827" s="67" t="e">
        <f t="shared" si="5794"/>
        <v>#N/A</v>
      </c>
      <c r="CI827" s="67" t="e">
        <f t="shared" si="5795"/>
        <v>#N/A</v>
      </c>
      <c r="CJ827" s="67" t="e">
        <f t="shared" si="5796"/>
        <v>#N/A</v>
      </c>
      <c r="CK827" s="67" t="e">
        <f t="shared" si="5797"/>
        <v>#N/A</v>
      </c>
      <c r="CL827" s="68" t="e">
        <f t="shared" si="5798"/>
        <v>#N/A</v>
      </c>
    </row>
    <row r="828" spans="2:90" hidden="1" x14ac:dyDescent="0.4">
      <c r="B828" t="str">
        <f t="shared" si="5719"/>
        <v>2016(株)エフエネ(旧：(株)エフティエナジー)</v>
      </c>
      <c r="C828" t="str">
        <f t="shared" si="5720"/>
        <v>2016(株)エフエネ(旧：(株)エフティエナジー)</v>
      </c>
      <c r="D828">
        <v>2016</v>
      </c>
      <c r="E828">
        <v>2017</v>
      </c>
      <c r="G828" s="36" t="s">
        <v>502</v>
      </c>
      <c r="H828">
        <v>4.1799999999999997E-4</v>
      </c>
      <c r="J828">
        <v>5.9699999999999998E-4</v>
      </c>
      <c r="L828" s="60" t="s">
        <v>2529</v>
      </c>
      <c r="M828" s="61">
        <v>2016</v>
      </c>
      <c r="N828" s="62" t="s">
        <v>523</v>
      </c>
      <c r="P828" s="60" t="s">
        <v>933</v>
      </c>
      <c r="Q828" s="61" t="e">
        <f t="shared" si="5727"/>
        <v>#N/A</v>
      </c>
      <c r="R828" s="61" t="e">
        <f t="shared" si="5728"/>
        <v>#N/A</v>
      </c>
      <c r="S828" s="61" t="e">
        <f t="shared" si="5729"/>
        <v>#N/A</v>
      </c>
      <c r="T828" s="61" t="e">
        <f t="shared" si="5730"/>
        <v>#N/A</v>
      </c>
      <c r="U828" s="61" t="e">
        <f t="shared" si="5731"/>
        <v>#N/A</v>
      </c>
      <c r="V828" s="61" t="e">
        <f t="shared" si="5732"/>
        <v>#N/A</v>
      </c>
      <c r="W828" s="61" t="e">
        <f t="shared" si="5733"/>
        <v>#N/A</v>
      </c>
      <c r="X828" s="61" t="e">
        <f t="shared" si="5734"/>
        <v>#N/A</v>
      </c>
      <c r="Y828" s="61" t="e">
        <f t="shared" si="5735"/>
        <v>#N/A</v>
      </c>
      <c r="Z828" s="61" t="e">
        <f t="shared" si="5736"/>
        <v>#N/A</v>
      </c>
      <c r="AA828" s="61" t="e">
        <f t="shared" si="5737"/>
        <v>#N/A</v>
      </c>
      <c r="AB828" s="61" t="e">
        <f t="shared" si="5738"/>
        <v>#N/A</v>
      </c>
      <c r="AC828" s="61" t="e">
        <f t="shared" si="5739"/>
        <v>#N/A</v>
      </c>
      <c r="AD828" s="61" t="e">
        <f t="shared" si="5740"/>
        <v>#N/A</v>
      </c>
      <c r="AE828" s="61">
        <f t="shared" si="5741"/>
        <v>2818</v>
      </c>
      <c r="AF828" s="61">
        <f t="shared" si="5742"/>
        <v>2818</v>
      </c>
      <c r="AG828" s="61" t="e">
        <f t="shared" si="5743"/>
        <v>#N/A</v>
      </c>
      <c r="AH828" s="61" t="e">
        <f t="shared" si="5744"/>
        <v>#N/A</v>
      </c>
      <c r="AI828" s="61" t="e">
        <f t="shared" si="6095"/>
        <v>#N/A</v>
      </c>
      <c r="AJ828" s="61" t="e">
        <f t="shared" ref="AJ828" si="6144">AI828+COUNTIF($L:$L,AI$2&amp;$P828)-1</f>
        <v>#N/A</v>
      </c>
      <c r="AK828" s="61" t="e">
        <f t="shared" si="6097"/>
        <v>#N/A</v>
      </c>
      <c r="AL828" s="61" t="e">
        <f t="shared" ref="AL828" si="6145">AK828+COUNTIF($L:$L,AK$2&amp;$P828)-1</f>
        <v>#N/A</v>
      </c>
      <c r="AM828" s="61" t="e">
        <f t="shared" si="6099"/>
        <v>#N/A</v>
      </c>
      <c r="AN828" s="61" t="e">
        <f t="shared" ref="AN828" si="6146">AM828+COUNTIF($L:$L,AM$2&amp;$P828)-1</f>
        <v>#N/A</v>
      </c>
      <c r="AO828" s="61" t="e">
        <f t="shared" si="6101"/>
        <v>#N/A</v>
      </c>
      <c r="AP828" s="61" t="e">
        <f t="shared" ref="AP828" si="6147">AO828+COUNTIF($L:$L,AO$2&amp;$P828)-1</f>
        <v>#N/A</v>
      </c>
      <c r="AQ828" s="61" t="e">
        <f t="shared" si="6103"/>
        <v>#N/A</v>
      </c>
      <c r="AR828" s="61" t="e">
        <f t="shared" ref="AR828" si="6148">AQ828+COUNTIF($L:$L,AQ$2&amp;$P828)-1</f>
        <v>#N/A</v>
      </c>
      <c r="AS828" s="61" t="e">
        <f t="shared" si="6105"/>
        <v>#N/A</v>
      </c>
      <c r="AT828" s="61" t="e">
        <f t="shared" ref="AT828" si="6149">AS828+COUNTIF($L:$L,AS$2&amp;$P828)-1</f>
        <v>#N/A</v>
      </c>
      <c r="AU828" s="61" t="e">
        <f t="shared" si="6107"/>
        <v>#N/A</v>
      </c>
      <c r="AV828" s="61" t="e">
        <f t="shared" si="5758"/>
        <v>#N/A</v>
      </c>
      <c r="AW828" s="61" t="e">
        <f t="shared" si="5759"/>
        <v>#N/A</v>
      </c>
      <c r="AX828" s="61" t="e">
        <f t="shared" si="5760"/>
        <v>#N/A</v>
      </c>
      <c r="AY828" s="61" t="e">
        <f t="shared" si="5761"/>
        <v>#N/A</v>
      </c>
      <c r="AZ828" s="62" t="e">
        <f t="shared" si="5762"/>
        <v>#N/A</v>
      </c>
      <c r="BB828" s="69" t="s">
        <v>933</v>
      </c>
      <c r="BC828" s="70" t="e">
        <f t="shared" si="5763"/>
        <v>#N/A</v>
      </c>
      <c r="BD828" s="70" t="e">
        <f t="shared" si="5764"/>
        <v>#N/A</v>
      </c>
      <c r="BE828" s="70" t="e">
        <f t="shared" si="5765"/>
        <v>#N/A</v>
      </c>
      <c r="BF828" s="70" t="e">
        <f t="shared" si="5766"/>
        <v>#N/A</v>
      </c>
      <c r="BG828" s="70" t="e">
        <f t="shared" si="5767"/>
        <v>#N/A</v>
      </c>
      <c r="BH828" s="70" t="e">
        <f t="shared" si="5768"/>
        <v>#N/A</v>
      </c>
      <c r="BI828" s="70" t="e">
        <f t="shared" si="5769"/>
        <v>#N/A</v>
      </c>
      <c r="BJ828" s="70" t="e">
        <f t="shared" si="5770"/>
        <v>#N/A</v>
      </c>
      <c r="BK828" s="70" t="e">
        <f t="shared" si="5771"/>
        <v>#N/A</v>
      </c>
      <c r="BL828" s="70" t="e">
        <f t="shared" si="5772"/>
        <v>#N/A</v>
      </c>
      <c r="BM828" s="70" t="e">
        <f t="shared" si="5773"/>
        <v>#N/A</v>
      </c>
      <c r="BN828" s="70" t="e">
        <f t="shared" si="5774"/>
        <v>#N/A</v>
      </c>
      <c r="BO828" s="70" t="e">
        <f t="shared" si="5775"/>
        <v>#N/A</v>
      </c>
      <c r="BP828" s="70" t="e">
        <f t="shared" si="5776"/>
        <v>#N/A</v>
      </c>
      <c r="BQ828" s="70">
        <f t="shared" si="5777"/>
        <v>3855</v>
      </c>
      <c r="BR828" s="70">
        <f t="shared" si="5778"/>
        <v>3855</v>
      </c>
      <c r="BS828" s="70" t="e">
        <f t="shared" si="5779"/>
        <v>#N/A</v>
      </c>
      <c r="BT828" s="70" t="e">
        <f t="shared" si="5780"/>
        <v>#N/A</v>
      </c>
      <c r="BU828" s="70" t="e">
        <f t="shared" si="5781"/>
        <v>#N/A</v>
      </c>
      <c r="BV828" s="70" t="e">
        <f t="shared" si="5782"/>
        <v>#N/A</v>
      </c>
      <c r="BW828" s="70" t="e">
        <f t="shared" si="5783"/>
        <v>#N/A</v>
      </c>
      <c r="BX828" s="70" t="e">
        <f t="shared" si="5784"/>
        <v>#N/A</v>
      </c>
      <c r="BY828" s="70" t="e">
        <f t="shared" si="5785"/>
        <v>#N/A</v>
      </c>
      <c r="BZ828" s="70" t="e">
        <f t="shared" si="5786"/>
        <v>#N/A</v>
      </c>
      <c r="CA828" s="70" t="e">
        <f t="shared" si="5787"/>
        <v>#N/A</v>
      </c>
      <c r="CB828" s="70" t="e">
        <f t="shared" si="5788"/>
        <v>#N/A</v>
      </c>
      <c r="CC828" s="70" t="e">
        <f t="shared" si="5789"/>
        <v>#N/A</v>
      </c>
      <c r="CD828" s="70" t="e">
        <f t="shared" si="5790"/>
        <v>#N/A</v>
      </c>
      <c r="CE828" s="70" t="e">
        <f t="shared" si="5791"/>
        <v>#N/A</v>
      </c>
      <c r="CF828" s="70" t="e">
        <f t="shared" si="5792"/>
        <v>#N/A</v>
      </c>
      <c r="CG828" s="70" t="e">
        <f t="shared" si="5793"/>
        <v>#N/A</v>
      </c>
      <c r="CH828" s="70" t="e">
        <f t="shared" si="5794"/>
        <v>#N/A</v>
      </c>
      <c r="CI828" s="70" t="e">
        <f t="shared" si="5795"/>
        <v>#N/A</v>
      </c>
      <c r="CJ828" s="70" t="e">
        <f t="shared" si="5796"/>
        <v>#N/A</v>
      </c>
      <c r="CK828" s="70" t="e">
        <f t="shared" si="5797"/>
        <v>#N/A</v>
      </c>
      <c r="CL828" s="71" t="e">
        <f t="shared" si="5798"/>
        <v>#N/A</v>
      </c>
    </row>
    <row r="829" spans="2:90" hidden="1" x14ac:dyDescent="0.4">
      <c r="B829" t="str">
        <f t="shared" si="5719"/>
        <v>2016こなんウルトラパワー(株)</v>
      </c>
      <c r="C829" t="str">
        <f t="shared" si="5720"/>
        <v>2016こなんウルトラパワー(株)</v>
      </c>
      <c r="D829">
        <v>2016</v>
      </c>
      <c r="E829">
        <v>2017</v>
      </c>
      <c r="G829" s="36" t="s">
        <v>452</v>
      </c>
      <c r="H829">
        <v>4.2099999999999999E-4</v>
      </c>
      <c r="J829">
        <v>3.8299999999999999E-4</v>
      </c>
      <c r="L829" s="57" t="s">
        <v>2530</v>
      </c>
      <c r="M829" s="58">
        <v>2016</v>
      </c>
      <c r="N829" s="59" t="s">
        <v>524</v>
      </c>
      <c r="P829" s="57" t="s">
        <v>934</v>
      </c>
      <c r="Q829" s="58" t="e">
        <f t="shared" si="5727"/>
        <v>#N/A</v>
      </c>
      <c r="R829" s="58" t="e">
        <f t="shared" si="5728"/>
        <v>#N/A</v>
      </c>
      <c r="S829" s="58" t="e">
        <f t="shared" si="5729"/>
        <v>#N/A</v>
      </c>
      <c r="T829" s="58" t="e">
        <f t="shared" si="5730"/>
        <v>#N/A</v>
      </c>
      <c r="U829" s="58" t="e">
        <f t="shared" si="5731"/>
        <v>#N/A</v>
      </c>
      <c r="V829" s="58" t="e">
        <f t="shared" si="5732"/>
        <v>#N/A</v>
      </c>
      <c r="W829" s="58" t="e">
        <f t="shared" si="5733"/>
        <v>#N/A</v>
      </c>
      <c r="X829" s="58" t="e">
        <f t="shared" si="5734"/>
        <v>#N/A</v>
      </c>
      <c r="Y829" s="58" t="e">
        <f t="shared" si="5735"/>
        <v>#N/A</v>
      </c>
      <c r="Z829" s="58" t="e">
        <f t="shared" si="5736"/>
        <v>#N/A</v>
      </c>
      <c r="AA829" s="58" t="e">
        <f t="shared" si="5737"/>
        <v>#N/A</v>
      </c>
      <c r="AB829" s="58" t="e">
        <f t="shared" si="5738"/>
        <v>#N/A</v>
      </c>
      <c r="AC829" s="58" t="e">
        <f t="shared" si="5739"/>
        <v>#N/A</v>
      </c>
      <c r="AD829" s="58" t="e">
        <f t="shared" si="5740"/>
        <v>#N/A</v>
      </c>
      <c r="AE829" s="58">
        <f t="shared" si="5741"/>
        <v>2828</v>
      </c>
      <c r="AF829" s="58">
        <f t="shared" si="5742"/>
        <v>2828</v>
      </c>
      <c r="AG829" s="58" t="e">
        <f t="shared" si="5743"/>
        <v>#N/A</v>
      </c>
      <c r="AH829" s="58" t="e">
        <f t="shared" si="5744"/>
        <v>#N/A</v>
      </c>
      <c r="AI829" s="58" t="e">
        <f t="shared" si="6095"/>
        <v>#N/A</v>
      </c>
      <c r="AJ829" s="58" t="e">
        <f t="shared" ref="AJ829" si="6150">AI829+COUNTIF($L:$L,AI$2&amp;$P829)-1</f>
        <v>#N/A</v>
      </c>
      <c r="AK829" s="58" t="e">
        <f t="shared" si="6097"/>
        <v>#N/A</v>
      </c>
      <c r="AL829" s="58" t="e">
        <f t="shared" ref="AL829" si="6151">AK829+COUNTIF($L:$L,AK$2&amp;$P829)-1</f>
        <v>#N/A</v>
      </c>
      <c r="AM829" s="58" t="e">
        <f t="shared" si="6099"/>
        <v>#N/A</v>
      </c>
      <c r="AN829" s="58" t="e">
        <f t="shared" ref="AN829" si="6152">AM829+COUNTIF($L:$L,AM$2&amp;$P829)-1</f>
        <v>#N/A</v>
      </c>
      <c r="AO829" s="58" t="e">
        <f t="shared" si="6101"/>
        <v>#N/A</v>
      </c>
      <c r="AP829" s="58" t="e">
        <f t="shared" ref="AP829" si="6153">AO829+COUNTIF($L:$L,AO$2&amp;$P829)-1</f>
        <v>#N/A</v>
      </c>
      <c r="AQ829" s="58" t="e">
        <f t="shared" si="6103"/>
        <v>#N/A</v>
      </c>
      <c r="AR829" s="58" t="e">
        <f t="shared" ref="AR829" si="6154">AQ829+COUNTIF($L:$L,AQ$2&amp;$P829)-1</f>
        <v>#N/A</v>
      </c>
      <c r="AS829" s="58" t="e">
        <f t="shared" si="6105"/>
        <v>#N/A</v>
      </c>
      <c r="AT829" s="58" t="e">
        <f t="shared" ref="AT829" si="6155">AS829+COUNTIF($L:$L,AS$2&amp;$P829)-1</f>
        <v>#N/A</v>
      </c>
      <c r="AU829" s="58" t="e">
        <f t="shared" si="6107"/>
        <v>#N/A</v>
      </c>
      <c r="AV829" s="58" t="e">
        <f t="shared" si="5758"/>
        <v>#N/A</v>
      </c>
      <c r="AW829" s="58" t="e">
        <f t="shared" si="5759"/>
        <v>#N/A</v>
      </c>
      <c r="AX829" s="58" t="e">
        <f t="shared" si="5760"/>
        <v>#N/A</v>
      </c>
      <c r="AY829" s="58" t="e">
        <f t="shared" si="5761"/>
        <v>#N/A</v>
      </c>
      <c r="AZ829" s="59" t="e">
        <f t="shared" si="5762"/>
        <v>#N/A</v>
      </c>
      <c r="BB829" s="66" t="s">
        <v>934</v>
      </c>
      <c r="BC829" s="67" t="e">
        <f t="shared" si="5763"/>
        <v>#N/A</v>
      </c>
      <c r="BD829" s="67" t="e">
        <f t="shared" si="5764"/>
        <v>#N/A</v>
      </c>
      <c r="BE829" s="67" t="e">
        <f t="shared" si="5765"/>
        <v>#N/A</v>
      </c>
      <c r="BF829" s="67" t="e">
        <f t="shared" si="5766"/>
        <v>#N/A</v>
      </c>
      <c r="BG829" s="67" t="e">
        <f t="shared" si="5767"/>
        <v>#N/A</v>
      </c>
      <c r="BH829" s="67" t="e">
        <f t="shared" si="5768"/>
        <v>#N/A</v>
      </c>
      <c r="BI829" s="67" t="e">
        <f t="shared" si="5769"/>
        <v>#N/A</v>
      </c>
      <c r="BJ829" s="67" t="e">
        <f t="shared" si="5770"/>
        <v>#N/A</v>
      </c>
      <c r="BK829" s="67" t="e">
        <f t="shared" si="5771"/>
        <v>#N/A</v>
      </c>
      <c r="BL829" s="67" t="e">
        <f t="shared" si="5772"/>
        <v>#N/A</v>
      </c>
      <c r="BM829" s="67" t="e">
        <f t="shared" si="5773"/>
        <v>#N/A</v>
      </c>
      <c r="BN829" s="67" t="e">
        <f t="shared" si="5774"/>
        <v>#N/A</v>
      </c>
      <c r="BO829" s="67" t="e">
        <f t="shared" si="5775"/>
        <v>#N/A</v>
      </c>
      <c r="BP829" s="67" t="e">
        <f t="shared" si="5776"/>
        <v>#N/A</v>
      </c>
      <c r="BQ829" s="67">
        <f t="shared" si="5777"/>
        <v>3867</v>
      </c>
      <c r="BR829" s="67">
        <f t="shared" si="5778"/>
        <v>3867</v>
      </c>
      <c r="BS829" s="67" t="e">
        <f t="shared" si="5779"/>
        <v>#N/A</v>
      </c>
      <c r="BT829" s="67" t="e">
        <f t="shared" si="5780"/>
        <v>#N/A</v>
      </c>
      <c r="BU829" s="67" t="e">
        <f t="shared" si="5781"/>
        <v>#N/A</v>
      </c>
      <c r="BV829" s="67" t="e">
        <f t="shared" si="5782"/>
        <v>#N/A</v>
      </c>
      <c r="BW829" s="67" t="e">
        <f t="shared" si="5783"/>
        <v>#N/A</v>
      </c>
      <c r="BX829" s="67" t="e">
        <f t="shared" si="5784"/>
        <v>#N/A</v>
      </c>
      <c r="BY829" s="67" t="e">
        <f t="shared" si="5785"/>
        <v>#N/A</v>
      </c>
      <c r="BZ829" s="67" t="e">
        <f t="shared" si="5786"/>
        <v>#N/A</v>
      </c>
      <c r="CA829" s="67" t="e">
        <f t="shared" si="5787"/>
        <v>#N/A</v>
      </c>
      <c r="CB829" s="67" t="e">
        <f t="shared" si="5788"/>
        <v>#N/A</v>
      </c>
      <c r="CC829" s="67" t="e">
        <f t="shared" si="5789"/>
        <v>#N/A</v>
      </c>
      <c r="CD829" s="67" t="e">
        <f t="shared" si="5790"/>
        <v>#N/A</v>
      </c>
      <c r="CE829" s="67" t="e">
        <f t="shared" si="5791"/>
        <v>#N/A</v>
      </c>
      <c r="CF829" s="67" t="e">
        <f t="shared" si="5792"/>
        <v>#N/A</v>
      </c>
      <c r="CG829" s="67" t="e">
        <f t="shared" si="5793"/>
        <v>#N/A</v>
      </c>
      <c r="CH829" s="67" t="e">
        <f t="shared" si="5794"/>
        <v>#N/A</v>
      </c>
      <c r="CI829" s="67" t="e">
        <f t="shared" si="5795"/>
        <v>#N/A</v>
      </c>
      <c r="CJ829" s="67" t="e">
        <f t="shared" si="5796"/>
        <v>#N/A</v>
      </c>
      <c r="CK829" s="67" t="e">
        <f t="shared" si="5797"/>
        <v>#N/A</v>
      </c>
      <c r="CL829" s="68" t="e">
        <f t="shared" si="5798"/>
        <v>#N/A</v>
      </c>
    </row>
    <row r="830" spans="2:90" hidden="1" x14ac:dyDescent="0.4">
      <c r="B830" t="str">
        <f t="shared" si="5719"/>
        <v>2016(株)ＣＨＩＢＡむつざわエナジー</v>
      </c>
      <c r="C830" t="str">
        <f t="shared" si="5720"/>
        <v>2016(株)ＣＨＩＢＡむつざわエナジー</v>
      </c>
      <c r="D830">
        <v>2016</v>
      </c>
      <c r="E830">
        <v>2017</v>
      </c>
      <c r="G830" s="36" t="s">
        <v>453</v>
      </c>
      <c r="H830">
        <v>5.8900000000000001E-4</v>
      </c>
      <c r="J830">
        <v>3.8700000000000003E-4</v>
      </c>
      <c r="L830" s="60" t="s">
        <v>2531</v>
      </c>
      <c r="M830" s="61">
        <v>2016</v>
      </c>
      <c r="N830" s="62" t="s">
        <v>525</v>
      </c>
      <c r="P830" s="60" t="s">
        <v>935</v>
      </c>
      <c r="Q830" s="61" t="e">
        <f t="shared" si="5727"/>
        <v>#N/A</v>
      </c>
      <c r="R830" s="61" t="e">
        <f t="shared" si="5728"/>
        <v>#N/A</v>
      </c>
      <c r="S830" s="61" t="e">
        <f t="shared" si="5729"/>
        <v>#N/A</v>
      </c>
      <c r="T830" s="61" t="e">
        <f t="shared" si="5730"/>
        <v>#N/A</v>
      </c>
      <c r="U830" s="61" t="e">
        <f t="shared" si="5731"/>
        <v>#N/A</v>
      </c>
      <c r="V830" s="61" t="e">
        <f t="shared" si="5732"/>
        <v>#N/A</v>
      </c>
      <c r="W830" s="61" t="e">
        <f t="shared" si="5733"/>
        <v>#N/A</v>
      </c>
      <c r="X830" s="61" t="e">
        <f t="shared" si="5734"/>
        <v>#N/A</v>
      </c>
      <c r="Y830" s="61" t="e">
        <f t="shared" si="5735"/>
        <v>#N/A</v>
      </c>
      <c r="Z830" s="61" t="e">
        <f t="shared" si="5736"/>
        <v>#N/A</v>
      </c>
      <c r="AA830" s="61" t="e">
        <f t="shared" si="5737"/>
        <v>#N/A</v>
      </c>
      <c r="AB830" s="61" t="e">
        <f t="shared" si="5738"/>
        <v>#N/A</v>
      </c>
      <c r="AC830" s="61" t="e">
        <f t="shared" si="5739"/>
        <v>#N/A</v>
      </c>
      <c r="AD830" s="61" t="e">
        <f t="shared" si="5740"/>
        <v>#N/A</v>
      </c>
      <c r="AE830" s="61">
        <f t="shared" si="5741"/>
        <v>2837</v>
      </c>
      <c r="AF830" s="61">
        <f t="shared" si="5742"/>
        <v>2837</v>
      </c>
      <c r="AG830" s="61" t="e">
        <f t="shared" si="5743"/>
        <v>#N/A</v>
      </c>
      <c r="AH830" s="61" t="e">
        <f t="shared" si="5744"/>
        <v>#N/A</v>
      </c>
      <c r="AI830" s="61" t="e">
        <f t="shared" si="6095"/>
        <v>#N/A</v>
      </c>
      <c r="AJ830" s="61" t="e">
        <f t="shared" ref="AJ830" si="6156">AI830+COUNTIF($L:$L,AI$2&amp;$P830)-1</f>
        <v>#N/A</v>
      </c>
      <c r="AK830" s="61" t="e">
        <f t="shared" si="6097"/>
        <v>#N/A</v>
      </c>
      <c r="AL830" s="61" t="e">
        <f t="shared" ref="AL830" si="6157">AK830+COUNTIF($L:$L,AK$2&amp;$P830)-1</f>
        <v>#N/A</v>
      </c>
      <c r="AM830" s="61" t="e">
        <f t="shared" si="6099"/>
        <v>#N/A</v>
      </c>
      <c r="AN830" s="61" t="e">
        <f t="shared" ref="AN830" si="6158">AM830+COUNTIF($L:$L,AM$2&amp;$P830)-1</f>
        <v>#N/A</v>
      </c>
      <c r="AO830" s="61" t="e">
        <f t="shared" si="6101"/>
        <v>#N/A</v>
      </c>
      <c r="AP830" s="61" t="e">
        <f t="shared" ref="AP830" si="6159">AO830+COUNTIF($L:$L,AO$2&amp;$P830)-1</f>
        <v>#N/A</v>
      </c>
      <c r="AQ830" s="61" t="e">
        <f t="shared" si="6103"/>
        <v>#N/A</v>
      </c>
      <c r="AR830" s="61" t="e">
        <f t="shared" ref="AR830" si="6160">AQ830+COUNTIF($L:$L,AQ$2&amp;$P830)-1</f>
        <v>#N/A</v>
      </c>
      <c r="AS830" s="61" t="e">
        <f t="shared" si="6105"/>
        <v>#N/A</v>
      </c>
      <c r="AT830" s="61" t="e">
        <f t="shared" ref="AT830" si="6161">AS830+COUNTIF($L:$L,AS$2&amp;$P830)-1</f>
        <v>#N/A</v>
      </c>
      <c r="AU830" s="61" t="e">
        <f t="shared" si="6107"/>
        <v>#N/A</v>
      </c>
      <c r="AV830" s="61" t="e">
        <f t="shared" si="5758"/>
        <v>#N/A</v>
      </c>
      <c r="AW830" s="61" t="e">
        <f t="shared" si="5759"/>
        <v>#N/A</v>
      </c>
      <c r="AX830" s="61" t="e">
        <f t="shared" si="5760"/>
        <v>#N/A</v>
      </c>
      <c r="AY830" s="61" t="e">
        <f t="shared" si="5761"/>
        <v>#N/A</v>
      </c>
      <c r="AZ830" s="62" t="e">
        <f t="shared" si="5762"/>
        <v>#N/A</v>
      </c>
      <c r="BB830" s="69" t="s">
        <v>935</v>
      </c>
      <c r="BC830" s="70" t="e">
        <f t="shared" si="5763"/>
        <v>#N/A</v>
      </c>
      <c r="BD830" s="70" t="e">
        <f t="shared" si="5764"/>
        <v>#N/A</v>
      </c>
      <c r="BE830" s="70" t="e">
        <f t="shared" si="5765"/>
        <v>#N/A</v>
      </c>
      <c r="BF830" s="70" t="e">
        <f t="shared" si="5766"/>
        <v>#N/A</v>
      </c>
      <c r="BG830" s="70" t="e">
        <f t="shared" si="5767"/>
        <v>#N/A</v>
      </c>
      <c r="BH830" s="70" t="e">
        <f t="shared" si="5768"/>
        <v>#N/A</v>
      </c>
      <c r="BI830" s="70" t="e">
        <f t="shared" si="5769"/>
        <v>#N/A</v>
      </c>
      <c r="BJ830" s="70" t="e">
        <f t="shared" si="5770"/>
        <v>#N/A</v>
      </c>
      <c r="BK830" s="70" t="e">
        <f t="shared" si="5771"/>
        <v>#N/A</v>
      </c>
      <c r="BL830" s="70" t="e">
        <f t="shared" si="5772"/>
        <v>#N/A</v>
      </c>
      <c r="BM830" s="70" t="e">
        <f t="shared" si="5773"/>
        <v>#N/A</v>
      </c>
      <c r="BN830" s="70" t="e">
        <f t="shared" si="5774"/>
        <v>#N/A</v>
      </c>
      <c r="BO830" s="70" t="e">
        <f t="shared" si="5775"/>
        <v>#N/A</v>
      </c>
      <c r="BP830" s="70" t="e">
        <f t="shared" si="5776"/>
        <v>#N/A</v>
      </c>
      <c r="BQ830" s="70">
        <f t="shared" si="5777"/>
        <v>3881</v>
      </c>
      <c r="BR830" s="70">
        <f t="shared" si="5778"/>
        <v>3883</v>
      </c>
      <c r="BS830" s="70" t="e">
        <f t="shared" si="5779"/>
        <v>#N/A</v>
      </c>
      <c r="BT830" s="70" t="e">
        <f t="shared" si="5780"/>
        <v>#N/A</v>
      </c>
      <c r="BU830" s="70" t="e">
        <f t="shared" si="5781"/>
        <v>#N/A</v>
      </c>
      <c r="BV830" s="70" t="e">
        <f t="shared" si="5782"/>
        <v>#N/A</v>
      </c>
      <c r="BW830" s="70" t="e">
        <f t="shared" si="5783"/>
        <v>#N/A</v>
      </c>
      <c r="BX830" s="70" t="e">
        <f t="shared" si="5784"/>
        <v>#N/A</v>
      </c>
      <c r="BY830" s="70" t="e">
        <f t="shared" si="5785"/>
        <v>#N/A</v>
      </c>
      <c r="BZ830" s="70" t="e">
        <f t="shared" si="5786"/>
        <v>#N/A</v>
      </c>
      <c r="CA830" s="70" t="e">
        <f t="shared" si="5787"/>
        <v>#N/A</v>
      </c>
      <c r="CB830" s="70" t="e">
        <f t="shared" si="5788"/>
        <v>#N/A</v>
      </c>
      <c r="CC830" s="70" t="e">
        <f t="shared" si="5789"/>
        <v>#N/A</v>
      </c>
      <c r="CD830" s="70" t="e">
        <f t="shared" si="5790"/>
        <v>#N/A</v>
      </c>
      <c r="CE830" s="70" t="e">
        <f t="shared" si="5791"/>
        <v>#N/A</v>
      </c>
      <c r="CF830" s="70" t="e">
        <f t="shared" si="5792"/>
        <v>#N/A</v>
      </c>
      <c r="CG830" s="70" t="e">
        <f t="shared" si="5793"/>
        <v>#N/A</v>
      </c>
      <c r="CH830" s="70" t="e">
        <f t="shared" si="5794"/>
        <v>#N/A</v>
      </c>
      <c r="CI830" s="70" t="e">
        <f t="shared" si="5795"/>
        <v>#N/A</v>
      </c>
      <c r="CJ830" s="70" t="e">
        <f t="shared" si="5796"/>
        <v>#N/A</v>
      </c>
      <c r="CK830" s="70" t="e">
        <f t="shared" si="5797"/>
        <v>#N/A</v>
      </c>
      <c r="CL830" s="71" t="e">
        <f t="shared" si="5798"/>
        <v>#N/A</v>
      </c>
    </row>
    <row r="831" spans="2:90" hidden="1" x14ac:dyDescent="0.4">
      <c r="B831" t="str">
        <f t="shared" si="5719"/>
        <v>2016(株)関西空調　</v>
      </c>
      <c r="C831" t="str">
        <f t="shared" si="5720"/>
        <v>2016(株)関西空調　</v>
      </c>
      <c r="D831">
        <v>2016</v>
      </c>
      <c r="E831">
        <v>2017</v>
      </c>
      <c r="G831" s="36" t="s">
        <v>503</v>
      </c>
      <c r="H831">
        <v>1.9800000000000002E-4</v>
      </c>
      <c r="J831">
        <v>5.53E-4</v>
      </c>
      <c r="L831" s="57" t="s">
        <v>2532</v>
      </c>
      <c r="M831" s="58">
        <v>2016</v>
      </c>
      <c r="N831" s="59" t="s">
        <v>526</v>
      </c>
      <c r="P831" s="57" t="s">
        <v>936</v>
      </c>
      <c r="Q831" s="58" t="e">
        <f t="shared" si="5727"/>
        <v>#N/A</v>
      </c>
      <c r="R831" s="58" t="e">
        <f t="shared" si="5728"/>
        <v>#N/A</v>
      </c>
      <c r="S831" s="58" t="e">
        <f t="shared" si="5729"/>
        <v>#N/A</v>
      </c>
      <c r="T831" s="58" t="e">
        <f t="shared" si="5730"/>
        <v>#N/A</v>
      </c>
      <c r="U831" s="58" t="e">
        <f t="shared" si="5731"/>
        <v>#N/A</v>
      </c>
      <c r="V831" s="58" t="e">
        <f t="shared" si="5732"/>
        <v>#N/A</v>
      </c>
      <c r="W831" s="58" t="e">
        <f t="shared" si="5733"/>
        <v>#N/A</v>
      </c>
      <c r="X831" s="58" t="e">
        <f t="shared" si="5734"/>
        <v>#N/A</v>
      </c>
      <c r="Y831" s="58" t="e">
        <f t="shared" si="5735"/>
        <v>#N/A</v>
      </c>
      <c r="Z831" s="58" t="e">
        <f t="shared" si="5736"/>
        <v>#N/A</v>
      </c>
      <c r="AA831" s="58" t="e">
        <f t="shared" si="5737"/>
        <v>#N/A</v>
      </c>
      <c r="AB831" s="58" t="e">
        <f t="shared" si="5738"/>
        <v>#N/A</v>
      </c>
      <c r="AC831" s="58" t="e">
        <f t="shared" si="5739"/>
        <v>#N/A</v>
      </c>
      <c r="AD831" s="58" t="e">
        <f t="shared" si="5740"/>
        <v>#N/A</v>
      </c>
      <c r="AE831" s="58">
        <f t="shared" si="5741"/>
        <v>2842</v>
      </c>
      <c r="AF831" s="58">
        <f t="shared" si="5742"/>
        <v>2842</v>
      </c>
      <c r="AG831" s="58" t="e">
        <f t="shared" si="5743"/>
        <v>#N/A</v>
      </c>
      <c r="AH831" s="58" t="e">
        <f t="shared" si="5744"/>
        <v>#N/A</v>
      </c>
      <c r="AI831" s="58" t="e">
        <f t="shared" si="6095"/>
        <v>#N/A</v>
      </c>
      <c r="AJ831" s="58" t="e">
        <f t="shared" ref="AJ831" si="6162">AI831+COUNTIF($L:$L,AI$2&amp;$P831)-1</f>
        <v>#N/A</v>
      </c>
      <c r="AK831" s="58" t="e">
        <f t="shared" si="6097"/>
        <v>#N/A</v>
      </c>
      <c r="AL831" s="58" t="e">
        <f t="shared" ref="AL831" si="6163">AK831+COUNTIF($L:$L,AK$2&amp;$P831)-1</f>
        <v>#N/A</v>
      </c>
      <c r="AM831" s="58" t="e">
        <f t="shared" si="6099"/>
        <v>#N/A</v>
      </c>
      <c r="AN831" s="58" t="e">
        <f t="shared" ref="AN831" si="6164">AM831+COUNTIF($L:$L,AM$2&amp;$P831)-1</f>
        <v>#N/A</v>
      </c>
      <c r="AO831" s="58" t="e">
        <f t="shared" si="6101"/>
        <v>#N/A</v>
      </c>
      <c r="AP831" s="58" t="e">
        <f t="shared" ref="AP831" si="6165">AO831+COUNTIF($L:$L,AO$2&amp;$P831)-1</f>
        <v>#N/A</v>
      </c>
      <c r="AQ831" s="58" t="e">
        <f t="shared" si="6103"/>
        <v>#N/A</v>
      </c>
      <c r="AR831" s="58" t="e">
        <f t="shared" ref="AR831" si="6166">AQ831+COUNTIF($L:$L,AQ$2&amp;$P831)-1</f>
        <v>#N/A</v>
      </c>
      <c r="AS831" s="58" t="e">
        <f t="shared" si="6105"/>
        <v>#N/A</v>
      </c>
      <c r="AT831" s="58" t="e">
        <f t="shared" ref="AT831" si="6167">AS831+COUNTIF($L:$L,AS$2&amp;$P831)-1</f>
        <v>#N/A</v>
      </c>
      <c r="AU831" s="58" t="e">
        <f t="shared" si="6107"/>
        <v>#N/A</v>
      </c>
      <c r="AV831" s="58" t="e">
        <f t="shared" si="5758"/>
        <v>#N/A</v>
      </c>
      <c r="AW831" s="58" t="e">
        <f t="shared" si="5759"/>
        <v>#N/A</v>
      </c>
      <c r="AX831" s="58" t="e">
        <f t="shared" si="5760"/>
        <v>#N/A</v>
      </c>
      <c r="AY831" s="58" t="e">
        <f t="shared" si="5761"/>
        <v>#N/A</v>
      </c>
      <c r="AZ831" s="59" t="e">
        <f t="shared" si="5762"/>
        <v>#N/A</v>
      </c>
      <c r="BB831" s="66" t="s">
        <v>936</v>
      </c>
      <c r="BC831" s="67" t="e">
        <f t="shared" si="5763"/>
        <v>#N/A</v>
      </c>
      <c r="BD831" s="67" t="e">
        <f t="shared" si="5764"/>
        <v>#N/A</v>
      </c>
      <c r="BE831" s="67" t="e">
        <f t="shared" si="5765"/>
        <v>#N/A</v>
      </c>
      <c r="BF831" s="67" t="e">
        <f t="shared" si="5766"/>
        <v>#N/A</v>
      </c>
      <c r="BG831" s="67" t="e">
        <f t="shared" si="5767"/>
        <v>#N/A</v>
      </c>
      <c r="BH831" s="67" t="e">
        <f t="shared" si="5768"/>
        <v>#N/A</v>
      </c>
      <c r="BI831" s="67" t="e">
        <f t="shared" si="5769"/>
        <v>#N/A</v>
      </c>
      <c r="BJ831" s="67" t="e">
        <f t="shared" si="5770"/>
        <v>#N/A</v>
      </c>
      <c r="BK831" s="67" t="e">
        <f t="shared" si="5771"/>
        <v>#N/A</v>
      </c>
      <c r="BL831" s="67" t="e">
        <f t="shared" si="5772"/>
        <v>#N/A</v>
      </c>
      <c r="BM831" s="67" t="e">
        <f t="shared" si="5773"/>
        <v>#N/A</v>
      </c>
      <c r="BN831" s="67" t="e">
        <f t="shared" si="5774"/>
        <v>#N/A</v>
      </c>
      <c r="BO831" s="67" t="e">
        <f t="shared" si="5775"/>
        <v>#N/A</v>
      </c>
      <c r="BP831" s="67" t="e">
        <f t="shared" si="5776"/>
        <v>#N/A</v>
      </c>
      <c r="BQ831" s="67">
        <f t="shared" si="5777"/>
        <v>3888</v>
      </c>
      <c r="BR831" s="67">
        <f t="shared" si="5778"/>
        <v>3889</v>
      </c>
      <c r="BS831" s="67" t="e">
        <f t="shared" si="5779"/>
        <v>#N/A</v>
      </c>
      <c r="BT831" s="67" t="e">
        <f t="shared" si="5780"/>
        <v>#N/A</v>
      </c>
      <c r="BU831" s="67" t="e">
        <f t="shared" si="5781"/>
        <v>#N/A</v>
      </c>
      <c r="BV831" s="67" t="e">
        <f t="shared" si="5782"/>
        <v>#N/A</v>
      </c>
      <c r="BW831" s="67" t="e">
        <f t="shared" si="5783"/>
        <v>#N/A</v>
      </c>
      <c r="BX831" s="67" t="e">
        <f t="shared" si="5784"/>
        <v>#N/A</v>
      </c>
      <c r="BY831" s="67" t="e">
        <f t="shared" si="5785"/>
        <v>#N/A</v>
      </c>
      <c r="BZ831" s="67" t="e">
        <f t="shared" si="5786"/>
        <v>#N/A</v>
      </c>
      <c r="CA831" s="67" t="e">
        <f t="shared" si="5787"/>
        <v>#N/A</v>
      </c>
      <c r="CB831" s="67" t="e">
        <f t="shared" si="5788"/>
        <v>#N/A</v>
      </c>
      <c r="CC831" s="67" t="e">
        <f t="shared" si="5789"/>
        <v>#N/A</v>
      </c>
      <c r="CD831" s="67" t="e">
        <f t="shared" si="5790"/>
        <v>#N/A</v>
      </c>
      <c r="CE831" s="67" t="e">
        <f t="shared" si="5791"/>
        <v>#N/A</v>
      </c>
      <c r="CF831" s="67" t="e">
        <f t="shared" si="5792"/>
        <v>#N/A</v>
      </c>
      <c r="CG831" s="67" t="e">
        <f t="shared" si="5793"/>
        <v>#N/A</v>
      </c>
      <c r="CH831" s="67" t="e">
        <f t="shared" si="5794"/>
        <v>#N/A</v>
      </c>
      <c r="CI831" s="67" t="e">
        <f t="shared" si="5795"/>
        <v>#N/A</v>
      </c>
      <c r="CJ831" s="67" t="e">
        <f t="shared" si="5796"/>
        <v>#N/A</v>
      </c>
      <c r="CK831" s="67" t="e">
        <f t="shared" si="5797"/>
        <v>#N/A</v>
      </c>
      <c r="CL831" s="68" t="e">
        <f t="shared" si="5798"/>
        <v>#N/A</v>
      </c>
    </row>
    <row r="832" spans="2:90" hidden="1" x14ac:dyDescent="0.4">
      <c r="B832" t="str">
        <f t="shared" si="5719"/>
        <v>2016奥出雲電力(株)</v>
      </c>
      <c r="C832" t="str">
        <f t="shared" si="5720"/>
        <v>2016奥出雲電力(株)</v>
      </c>
      <c r="D832">
        <v>2016</v>
      </c>
      <c r="E832">
        <v>2017</v>
      </c>
      <c r="G832" s="36" t="s">
        <v>455</v>
      </c>
      <c r="H832">
        <v>5.6000000000000006E-4</v>
      </c>
      <c r="J832">
        <v>3.39E-4</v>
      </c>
      <c r="L832" s="60" t="s">
        <v>2533</v>
      </c>
      <c r="M832" s="61">
        <v>2016</v>
      </c>
      <c r="N832" s="62" t="s">
        <v>527</v>
      </c>
      <c r="P832" s="60" t="s">
        <v>937</v>
      </c>
      <c r="Q832" s="61" t="e">
        <f t="shared" si="5727"/>
        <v>#N/A</v>
      </c>
      <c r="R832" s="61" t="e">
        <f t="shared" si="5728"/>
        <v>#N/A</v>
      </c>
      <c r="S832" s="61" t="e">
        <f t="shared" si="5729"/>
        <v>#N/A</v>
      </c>
      <c r="T832" s="61" t="e">
        <f t="shared" si="5730"/>
        <v>#N/A</v>
      </c>
      <c r="U832" s="61" t="e">
        <f t="shared" si="5731"/>
        <v>#N/A</v>
      </c>
      <c r="V832" s="61" t="e">
        <f t="shared" si="5732"/>
        <v>#N/A</v>
      </c>
      <c r="W832" s="61" t="e">
        <f t="shared" si="5733"/>
        <v>#N/A</v>
      </c>
      <c r="X832" s="61" t="e">
        <f t="shared" si="5734"/>
        <v>#N/A</v>
      </c>
      <c r="Y832" s="61" t="e">
        <f t="shared" si="5735"/>
        <v>#N/A</v>
      </c>
      <c r="Z832" s="61" t="e">
        <f t="shared" si="5736"/>
        <v>#N/A</v>
      </c>
      <c r="AA832" s="61" t="e">
        <f t="shared" si="5737"/>
        <v>#N/A</v>
      </c>
      <c r="AB832" s="61" t="e">
        <f t="shared" si="5738"/>
        <v>#N/A</v>
      </c>
      <c r="AC832" s="61" t="e">
        <f t="shared" si="5739"/>
        <v>#N/A</v>
      </c>
      <c r="AD832" s="61" t="e">
        <f t="shared" si="5740"/>
        <v>#N/A</v>
      </c>
      <c r="AE832" s="61">
        <f t="shared" si="5741"/>
        <v>2860</v>
      </c>
      <c r="AF832" s="61">
        <f t="shared" si="5742"/>
        <v>2860</v>
      </c>
      <c r="AG832" s="61" t="e">
        <f t="shared" si="5743"/>
        <v>#N/A</v>
      </c>
      <c r="AH832" s="61" t="e">
        <f t="shared" si="5744"/>
        <v>#N/A</v>
      </c>
      <c r="AI832" s="61" t="e">
        <f t="shared" si="6095"/>
        <v>#N/A</v>
      </c>
      <c r="AJ832" s="61" t="e">
        <f t="shared" ref="AJ832" si="6168">AI832+COUNTIF($L:$L,AI$2&amp;$P832)-1</f>
        <v>#N/A</v>
      </c>
      <c r="AK832" s="61" t="e">
        <f t="shared" si="6097"/>
        <v>#N/A</v>
      </c>
      <c r="AL832" s="61" t="e">
        <f t="shared" ref="AL832" si="6169">AK832+COUNTIF($L:$L,AK$2&amp;$P832)-1</f>
        <v>#N/A</v>
      </c>
      <c r="AM832" s="61" t="e">
        <f t="shared" si="6099"/>
        <v>#N/A</v>
      </c>
      <c r="AN832" s="61" t="e">
        <f t="shared" ref="AN832" si="6170">AM832+COUNTIF($L:$L,AM$2&amp;$P832)-1</f>
        <v>#N/A</v>
      </c>
      <c r="AO832" s="61" t="e">
        <f t="shared" si="6101"/>
        <v>#N/A</v>
      </c>
      <c r="AP832" s="61" t="e">
        <f t="shared" ref="AP832" si="6171">AO832+COUNTIF($L:$L,AO$2&amp;$P832)-1</f>
        <v>#N/A</v>
      </c>
      <c r="AQ832" s="61" t="e">
        <f t="shared" si="6103"/>
        <v>#N/A</v>
      </c>
      <c r="AR832" s="61" t="e">
        <f t="shared" ref="AR832" si="6172">AQ832+COUNTIF($L:$L,AQ$2&amp;$P832)-1</f>
        <v>#N/A</v>
      </c>
      <c r="AS832" s="61" t="e">
        <f t="shared" si="6105"/>
        <v>#N/A</v>
      </c>
      <c r="AT832" s="61" t="e">
        <f t="shared" ref="AT832" si="6173">AS832+COUNTIF($L:$L,AS$2&amp;$P832)-1</f>
        <v>#N/A</v>
      </c>
      <c r="AU832" s="61" t="e">
        <f t="shared" si="6107"/>
        <v>#N/A</v>
      </c>
      <c r="AV832" s="61" t="e">
        <f t="shared" si="5758"/>
        <v>#N/A</v>
      </c>
      <c r="AW832" s="61" t="e">
        <f t="shared" si="5759"/>
        <v>#N/A</v>
      </c>
      <c r="AX832" s="61" t="e">
        <f t="shared" si="5760"/>
        <v>#N/A</v>
      </c>
      <c r="AY832" s="61" t="e">
        <f t="shared" si="5761"/>
        <v>#N/A</v>
      </c>
      <c r="AZ832" s="62" t="e">
        <f t="shared" si="5762"/>
        <v>#N/A</v>
      </c>
      <c r="BB832" s="69" t="s">
        <v>937</v>
      </c>
      <c r="BC832" s="70" t="e">
        <f t="shared" si="5763"/>
        <v>#N/A</v>
      </c>
      <c r="BD832" s="70" t="e">
        <f t="shared" si="5764"/>
        <v>#N/A</v>
      </c>
      <c r="BE832" s="70" t="e">
        <f t="shared" si="5765"/>
        <v>#N/A</v>
      </c>
      <c r="BF832" s="70" t="e">
        <f t="shared" si="5766"/>
        <v>#N/A</v>
      </c>
      <c r="BG832" s="70" t="e">
        <f t="shared" si="5767"/>
        <v>#N/A</v>
      </c>
      <c r="BH832" s="70" t="e">
        <f t="shared" si="5768"/>
        <v>#N/A</v>
      </c>
      <c r="BI832" s="70" t="e">
        <f t="shared" si="5769"/>
        <v>#N/A</v>
      </c>
      <c r="BJ832" s="70" t="e">
        <f t="shared" si="5770"/>
        <v>#N/A</v>
      </c>
      <c r="BK832" s="70" t="e">
        <f t="shared" si="5771"/>
        <v>#N/A</v>
      </c>
      <c r="BL832" s="70" t="e">
        <f t="shared" si="5772"/>
        <v>#N/A</v>
      </c>
      <c r="BM832" s="70" t="e">
        <f t="shared" si="5773"/>
        <v>#N/A</v>
      </c>
      <c r="BN832" s="70" t="e">
        <f t="shared" si="5774"/>
        <v>#N/A</v>
      </c>
      <c r="BO832" s="70" t="e">
        <f t="shared" si="5775"/>
        <v>#N/A</v>
      </c>
      <c r="BP832" s="70" t="e">
        <f t="shared" si="5776"/>
        <v>#N/A</v>
      </c>
      <c r="BQ832" s="70">
        <f t="shared" si="5777"/>
        <v>3914</v>
      </c>
      <c r="BR832" s="70">
        <f t="shared" si="5778"/>
        <v>3914</v>
      </c>
      <c r="BS832" s="70" t="e">
        <f t="shared" si="5779"/>
        <v>#N/A</v>
      </c>
      <c r="BT832" s="70" t="e">
        <f t="shared" si="5780"/>
        <v>#N/A</v>
      </c>
      <c r="BU832" s="70" t="e">
        <f t="shared" si="5781"/>
        <v>#N/A</v>
      </c>
      <c r="BV832" s="70" t="e">
        <f t="shared" si="5782"/>
        <v>#N/A</v>
      </c>
      <c r="BW832" s="70" t="e">
        <f t="shared" si="5783"/>
        <v>#N/A</v>
      </c>
      <c r="BX832" s="70" t="e">
        <f t="shared" si="5784"/>
        <v>#N/A</v>
      </c>
      <c r="BY832" s="70" t="e">
        <f t="shared" si="5785"/>
        <v>#N/A</v>
      </c>
      <c r="BZ832" s="70" t="e">
        <f t="shared" si="5786"/>
        <v>#N/A</v>
      </c>
      <c r="CA832" s="70" t="e">
        <f t="shared" si="5787"/>
        <v>#N/A</v>
      </c>
      <c r="CB832" s="70" t="e">
        <f t="shared" si="5788"/>
        <v>#N/A</v>
      </c>
      <c r="CC832" s="70" t="e">
        <f t="shared" si="5789"/>
        <v>#N/A</v>
      </c>
      <c r="CD832" s="70" t="e">
        <f t="shared" si="5790"/>
        <v>#N/A</v>
      </c>
      <c r="CE832" s="70" t="e">
        <f t="shared" si="5791"/>
        <v>#N/A</v>
      </c>
      <c r="CF832" s="70" t="e">
        <f t="shared" si="5792"/>
        <v>#N/A</v>
      </c>
      <c r="CG832" s="70" t="e">
        <f t="shared" si="5793"/>
        <v>#N/A</v>
      </c>
      <c r="CH832" s="70" t="e">
        <f t="shared" si="5794"/>
        <v>#N/A</v>
      </c>
      <c r="CI832" s="70" t="e">
        <f t="shared" si="5795"/>
        <v>#N/A</v>
      </c>
      <c r="CJ832" s="70" t="e">
        <f t="shared" si="5796"/>
        <v>#N/A</v>
      </c>
      <c r="CK832" s="70" t="e">
        <f t="shared" si="5797"/>
        <v>#N/A</v>
      </c>
      <c r="CL832" s="71" t="e">
        <f t="shared" si="5798"/>
        <v>#N/A</v>
      </c>
    </row>
    <row r="833" spans="2:90" hidden="1" x14ac:dyDescent="0.4">
      <c r="B833" t="str">
        <f t="shared" si="5719"/>
        <v>2016清水建設(株)</v>
      </c>
      <c r="C833" t="str">
        <f t="shared" si="5720"/>
        <v>2016清水建設(株)</v>
      </c>
      <c r="D833">
        <v>2016</v>
      </c>
      <c r="E833">
        <v>2017</v>
      </c>
      <c r="G833" s="36" t="s">
        <v>456</v>
      </c>
      <c r="H833">
        <v>6.0599999999999998E-4</v>
      </c>
      <c r="J833">
        <v>5.2400000000000005E-4</v>
      </c>
      <c r="L833" s="57" t="s">
        <v>2534</v>
      </c>
      <c r="M833" s="58">
        <v>2016</v>
      </c>
      <c r="N833" s="59" t="s">
        <v>528</v>
      </c>
      <c r="P833" s="57" t="s">
        <v>938</v>
      </c>
      <c r="Q833" s="58" t="e">
        <f t="shared" si="5727"/>
        <v>#N/A</v>
      </c>
      <c r="R833" s="58" t="e">
        <f t="shared" si="5728"/>
        <v>#N/A</v>
      </c>
      <c r="S833" s="58" t="e">
        <f t="shared" si="5729"/>
        <v>#N/A</v>
      </c>
      <c r="T833" s="58" t="e">
        <f t="shared" si="5730"/>
        <v>#N/A</v>
      </c>
      <c r="U833" s="58" t="e">
        <f t="shared" si="5731"/>
        <v>#N/A</v>
      </c>
      <c r="V833" s="58" t="e">
        <f t="shared" si="5732"/>
        <v>#N/A</v>
      </c>
      <c r="W833" s="58" t="e">
        <f t="shared" si="5733"/>
        <v>#N/A</v>
      </c>
      <c r="X833" s="58" t="e">
        <f t="shared" si="5734"/>
        <v>#N/A</v>
      </c>
      <c r="Y833" s="58" t="e">
        <f t="shared" si="5735"/>
        <v>#N/A</v>
      </c>
      <c r="Z833" s="58" t="e">
        <f t="shared" si="5736"/>
        <v>#N/A</v>
      </c>
      <c r="AA833" s="58" t="e">
        <f t="shared" si="5737"/>
        <v>#N/A</v>
      </c>
      <c r="AB833" s="58" t="e">
        <f t="shared" si="5738"/>
        <v>#N/A</v>
      </c>
      <c r="AC833" s="58" t="e">
        <f t="shared" si="5739"/>
        <v>#N/A</v>
      </c>
      <c r="AD833" s="58" t="e">
        <f t="shared" si="5740"/>
        <v>#N/A</v>
      </c>
      <c r="AE833" s="58">
        <f t="shared" si="5741"/>
        <v>2861</v>
      </c>
      <c r="AF833" s="58">
        <f t="shared" si="5742"/>
        <v>2861</v>
      </c>
      <c r="AG833" s="58" t="e">
        <f t="shared" si="5743"/>
        <v>#N/A</v>
      </c>
      <c r="AH833" s="58" t="e">
        <f t="shared" si="5744"/>
        <v>#N/A</v>
      </c>
      <c r="AI833" s="58" t="e">
        <f t="shared" si="6095"/>
        <v>#N/A</v>
      </c>
      <c r="AJ833" s="58" t="e">
        <f t="shared" ref="AJ833" si="6174">AI833+COUNTIF($L:$L,AI$2&amp;$P833)-1</f>
        <v>#N/A</v>
      </c>
      <c r="AK833" s="58" t="e">
        <f t="shared" si="6097"/>
        <v>#N/A</v>
      </c>
      <c r="AL833" s="58" t="e">
        <f t="shared" ref="AL833" si="6175">AK833+COUNTIF($L:$L,AK$2&amp;$P833)-1</f>
        <v>#N/A</v>
      </c>
      <c r="AM833" s="58" t="e">
        <f t="shared" si="6099"/>
        <v>#N/A</v>
      </c>
      <c r="AN833" s="58" t="e">
        <f t="shared" ref="AN833" si="6176">AM833+COUNTIF($L:$L,AM$2&amp;$P833)-1</f>
        <v>#N/A</v>
      </c>
      <c r="AO833" s="58" t="e">
        <f t="shared" si="6101"/>
        <v>#N/A</v>
      </c>
      <c r="AP833" s="58" t="e">
        <f t="shared" ref="AP833" si="6177">AO833+COUNTIF($L:$L,AO$2&amp;$P833)-1</f>
        <v>#N/A</v>
      </c>
      <c r="AQ833" s="58" t="e">
        <f t="shared" si="6103"/>
        <v>#N/A</v>
      </c>
      <c r="AR833" s="58" t="e">
        <f t="shared" ref="AR833" si="6178">AQ833+COUNTIF($L:$L,AQ$2&amp;$P833)-1</f>
        <v>#N/A</v>
      </c>
      <c r="AS833" s="58" t="e">
        <f t="shared" si="6105"/>
        <v>#N/A</v>
      </c>
      <c r="AT833" s="58" t="e">
        <f t="shared" ref="AT833" si="6179">AS833+COUNTIF($L:$L,AS$2&amp;$P833)-1</f>
        <v>#N/A</v>
      </c>
      <c r="AU833" s="58" t="e">
        <f t="shared" si="6107"/>
        <v>#N/A</v>
      </c>
      <c r="AV833" s="58" t="e">
        <f t="shared" si="5758"/>
        <v>#N/A</v>
      </c>
      <c r="AW833" s="58" t="e">
        <f t="shared" si="5759"/>
        <v>#N/A</v>
      </c>
      <c r="AX833" s="58" t="e">
        <f t="shared" si="5760"/>
        <v>#N/A</v>
      </c>
      <c r="AY833" s="58" t="e">
        <f t="shared" si="5761"/>
        <v>#N/A</v>
      </c>
      <c r="AZ833" s="59" t="e">
        <f t="shared" si="5762"/>
        <v>#N/A</v>
      </c>
      <c r="BB833" s="66" t="s">
        <v>938</v>
      </c>
      <c r="BC833" s="67" t="e">
        <f t="shared" si="5763"/>
        <v>#N/A</v>
      </c>
      <c r="BD833" s="67" t="e">
        <f t="shared" si="5764"/>
        <v>#N/A</v>
      </c>
      <c r="BE833" s="67" t="e">
        <f t="shared" si="5765"/>
        <v>#N/A</v>
      </c>
      <c r="BF833" s="67" t="e">
        <f t="shared" si="5766"/>
        <v>#N/A</v>
      </c>
      <c r="BG833" s="67" t="e">
        <f t="shared" si="5767"/>
        <v>#N/A</v>
      </c>
      <c r="BH833" s="67" t="e">
        <f t="shared" si="5768"/>
        <v>#N/A</v>
      </c>
      <c r="BI833" s="67" t="e">
        <f t="shared" si="5769"/>
        <v>#N/A</v>
      </c>
      <c r="BJ833" s="67" t="e">
        <f t="shared" si="5770"/>
        <v>#N/A</v>
      </c>
      <c r="BK833" s="67" t="e">
        <f t="shared" si="5771"/>
        <v>#N/A</v>
      </c>
      <c r="BL833" s="67" t="e">
        <f t="shared" si="5772"/>
        <v>#N/A</v>
      </c>
      <c r="BM833" s="67" t="e">
        <f t="shared" si="5773"/>
        <v>#N/A</v>
      </c>
      <c r="BN833" s="67" t="e">
        <f t="shared" si="5774"/>
        <v>#N/A</v>
      </c>
      <c r="BO833" s="67" t="e">
        <f t="shared" si="5775"/>
        <v>#N/A</v>
      </c>
      <c r="BP833" s="67" t="e">
        <f t="shared" si="5776"/>
        <v>#N/A</v>
      </c>
      <c r="BQ833" s="67">
        <f t="shared" si="5777"/>
        <v>3915</v>
      </c>
      <c r="BR833" s="67">
        <f t="shared" si="5778"/>
        <v>3915</v>
      </c>
      <c r="BS833" s="67" t="e">
        <f t="shared" si="5779"/>
        <v>#N/A</v>
      </c>
      <c r="BT833" s="67" t="e">
        <f t="shared" si="5780"/>
        <v>#N/A</v>
      </c>
      <c r="BU833" s="67" t="e">
        <f t="shared" si="5781"/>
        <v>#N/A</v>
      </c>
      <c r="BV833" s="67" t="e">
        <f t="shared" si="5782"/>
        <v>#N/A</v>
      </c>
      <c r="BW833" s="67" t="e">
        <f t="shared" si="5783"/>
        <v>#N/A</v>
      </c>
      <c r="BX833" s="67" t="e">
        <f t="shared" si="5784"/>
        <v>#N/A</v>
      </c>
      <c r="BY833" s="67" t="e">
        <f t="shared" si="5785"/>
        <v>#N/A</v>
      </c>
      <c r="BZ833" s="67" t="e">
        <f t="shared" si="5786"/>
        <v>#N/A</v>
      </c>
      <c r="CA833" s="67" t="e">
        <f t="shared" si="5787"/>
        <v>#N/A</v>
      </c>
      <c r="CB833" s="67" t="e">
        <f t="shared" si="5788"/>
        <v>#N/A</v>
      </c>
      <c r="CC833" s="67" t="e">
        <f t="shared" si="5789"/>
        <v>#N/A</v>
      </c>
      <c r="CD833" s="67" t="e">
        <f t="shared" si="5790"/>
        <v>#N/A</v>
      </c>
      <c r="CE833" s="67" t="e">
        <f t="shared" si="5791"/>
        <v>#N/A</v>
      </c>
      <c r="CF833" s="67" t="e">
        <f t="shared" si="5792"/>
        <v>#N/A</v>
      </c>
      <c r="CG833" s="67" t="e">
        <f t="shared" si="5793"/>
        <v>#N/A</v>
      </c>
      <c r="CH833" s="67" t="e">
        <f t="shared" si="5794"/>
        <v>#N/A</v>
      </c>
      <c r="CI833" s="67" t="e">
        <f t="shared" si="5795"/>
        <v>#N/A</v>
      </c>
      <c r="CJ833" s="67" t="e">
        <f t="shared" si="5796"/>
        <v>#N/A</v>
      </c>
      <c r="CK833" s="67" t="e">
        <f t="shared" si="5797"/>
        <v>#N/A</v>
      </c>
      <c r="CL833" s="68" t="e">
        <f t="shared" si="5798"/>
        <v>#N/A</v>
      </c>
    </row>
    <row r="834" spans="2:90" hidden="1" x14ac:dyDescent="0.4">
      <c r="B834" t="str">
        <f t="shared" si="5719"/>
        <v>2016中央電力(株)</v>
      </c>
      <c r="C834" t="str">
        <f t="shared" si="5720"/>
        <v>2016中央電力(株)</v>
      </c>
      <c r="D834">
        <v>2016</v>
      </c>
      <c r="E834">
        <v>2017</v>
      </c>
      <c r="G834" s="36" t="s">
        <v>457</v>
      </c>
      <c r="H834">
        <v>3.2900000000000003E-4</v>
      </c>
      <c r="J834">
        <v>5.71E-4</v>
      </c>
      <c r="L834" s="60" t="s">
        <v>2535</v>
      </c>
      <c r="M834" s="61">
        <v>2016</v>
      </c>
      <c r="N834" s="62" t="s">
        <v>529</v>
      </c>
      <c r="P834" s="60" t="s">
        <v>939</v>
      </c>
      <c r="Q834" s="61" t="e">
        <f t="shared" si="5727"/>
        <v>#N/A</v>
      </c>
      <c r="R834" s="61" t="e">
        <f t="shared" si="5728"/>
        <v>#N/A</v>
      </c>
      <c r="S834" s="61" t="e">
        <f t="shared" si="5729"/>
        <v>#N/A</v>
      </c>
      <c r="T834" s="61" t="e">
        <f t="shared" si="5730"/>
        <v>#N/A</v>
      </c>
      <c r="U834" s="61" t="e">
        <f t="shared" si="5731"/>
        <v>#N/A</v>
      </c>
      <c r="V834" s="61" t="e">
        <f t="shared" si="5732"/>
        <v>#N/A</v>
      </c>
      <c r="W834" s="61" t="e">
        <f t="shared" si="5733"/>
        <v>#N/A</v>
      </c>
      <c r="X834" s="61" t="e">
        <f t="shared" si="5734"/>
        <v>#N/A</v>
      </c>
      <c r="Y834" s="61" t="e">
        <f t="shared" si="5735"/>
        <v>#N/A</v>
      </c>
      <c r="Z834" s="61" t="e">
        <f t="shared" si="5736"/>
        <v>#N/A</v>
      </c>
      <c r="AA834" s="61" t="e">
        <f t="shared" si="5737"/>
        <v>#N/A</v>
      </c>
      <c r="AB834" s="61" t="e">
        <f t="shared" si="5738"/>
        <v>#N/A</v>
      </c>
      <c r="AC834" s="61" t="e">
        <f t="shared" si="5739"/>
        <v>#N/A</v>
      </c>
      <c r="AD834" s="61" t="e">
        <f t="shared" si="5740"/>
        <v>#N/A</v>
      </c>
      <c r="AE834" s="61">
        <f t="shared" si="5741"/>
        <v>2862</v>
      </c>
      <c r="AF834" s="61">
        <f t="shared" si="5742"/>
        <v>2862</v>
      </c>
      <c r="AG834" s="61" t="e">
        <f t="shared" si="5743"/>
        <v>#N/A</v>
      </c>
      <c r="AH834" s="61" t="e">
        <f t="shared" si="5744"/>
        <v>#N/A</v>
      </c>
      <c r="AI834" s="61" t="e">
        <f t="shared" si="6095"/>
        <v>#N/A</v>
      </c>
      <c r="AJ834" s="61" t="e">
        <f t="shared" ref="AJ834" si="6180">AI834+COUNTIF($L:$L,AI$2&amp;$P834)-1</f>
        <v>#N/A</v>
      </c>
      <c r="AK834" s="61" t="e">
        <f t="shared" si="6097"/>
        <v>#N/A</v>
      </c>
      <c r="AL834" s="61" t="e">
        <f t="shared" ref="AL834" si="6181">AK834+COUNTIF($L:$L,AK$2&amp;$P834)-1</f>
        <v>#N/A</v>
      </c>
      <c r="AM834" s="61" t="e">
        <f t="shared" si="6099"/>
        <v>#N/A</v>
      </c>
      <c r="AN834" s="61" t="e">
        <f t="shared" ref="AN834" si="6182">AM834+COUNTIF($L:$L,AM$2&amp;$P834)-1</f>
        <v>#N/A</v>
      </c>
      <c r="AO834" s="61" t="e">
        <f t="shared" si="6101"/>
        <v>#N/A</v>
      </c>
      <c r="AP834" s="61" t="e">
        <f t="shared" ref="AP834" si="6183">AO834+COUNTIF($L:$L,AO$2&amp;$P834)-1</f>
        <v>#N/A</v>
      </c>
      <c r="AQ834" s="61" t="e">
        <f t="shared" si="6103"/>
        <v>#N/A</v>
      </c>
      <c r="AR834" s="61" t="e">
        <f t="shared" ref="AR834" si="6184">AQ834+COUNTIF($L:$L,AQ$2&amp;$P834)-1</f>
        <v>#N/A</v>
      </c>
      <c r="AS834" s="61" t="e">
        <f t="shared" si="6105"/>
        <v>#N/A</v>
      </c>
      <c r="AT834" s="61" t="e">
        <f t="shared" ref="AT834" si="6185">AS834+COUNTIF($L:$L,AS$2&amp;$P834)-1</f>
        <v>#N/A</v>
      </c>
      <c r="AU834" s="61" t="e">
        <f t="shared" si="6107"/>
        <v>#N/A</v>
      </c>
      <c r="AV834" s="61" t="e">
        <f t="shared" si="5758"/>
        <v>#N/A</v>
      </c>
      <c r="AW834" s="61" t="e">
        <f t="shared" si="5759"/>
        <v>#N/A</v>
      </c>
      <c r="AX834" s="61" t="e">
        <f t="shared" si="5760"/>
        <v>#N/A</v>
      </c>
      <c r="AY834" s="61" t="e">
        <f t="shared" si="5761"/>
        <v>#N/A</v>
      </c>
      <c r="AZ834" s="62" t="e">
        <f t="shared" si="5762"/>
        <v>#N/A</v>
      </c>
      <c r="BB834" s="69" t="s">
        <v>939</v>
      </c>
      <c r="BC834" s="70" t="e">
        <f t="shared" si="5763"/>
        <v>#N/A</v>
      </c>
      <c r="BD834" s="70" t="e">
        <f t="shared" si="5764"/>
        <v>#N/A</v>
      </c>
      <c r="BE834" s="70" t="e">
        <f t="shared" si="5765"/>
        <v>#N/A</v>
      </c>
      <c r="BF834" s="70" t="e">
        <f t="shared" si="5766"/>
        <v>#N/A</v>
      </c>
      <c r="BG834" s="70" t="e">
        <f t="shared" si="5767"/>
        <v>#N/A</v>
      </c>
      <c r="BH834" s="70" t="e">
        <f t="shared" si="5768"/>
        <v>#N/A</v>
      </c>
      <c r="BI834" s="70" t="e">
        <f t="shared" si="5769"/>
        <v>#N/A</v>
      </c>
      <c r="BJ834" s="70" t="e">
        <f t="shared" si="5770"/>
        <v>#N/A</v>
      </c>
      <c r="BK834" s="70" t="e">
        <f t="shared" si="5771"/>
        <v>#N/A</v>
      </c>
      <c r="BL834" s="70" t="e">
        <f t="shared" si="5772"/>
        <v>#N/A</v>
      </c>
      <c r="BM834" s="70" t="e">
        <f t="shared" si="5773"/>
        <v>#N/A</v>
      </c>
      <c r="BN834" s="70" t="e">
        <f t="shared" si="5774"/>
        <v>#N/A</v>
      </c>
      <c r="BO834" s="70" t="e">
        <f t="shared" si="5775"/>
        <v>#N/A</v>
      </c>
      <c r="BP834" s="70" t="e">
        <f t="shared" si="5776"/>
        <v>#N/A</v>
      </c>
      <c r="BQ834" s="70">
        <f t="shared" si="5777"/>
        <v>3916</v>
      </c>
      <c r="BR834" s="70">
        <f t="shared" si="5778"/>
        <v>3916</v>
      </c>
      <c r="BS834" s="70" t="e">
        <f t="shared" si="5779"/>
        <v>#N/A</v>
      </c>
      <c r="BT834" s="70" t="e">
        <f t="shared" si="5780"/>
        <v>#N/A</v>
      </c>
      <c r="BU834" s="70" t="e">
        <f t="shared" si="5781"/>
        <v>#N/A</v>
      </c>
      <c r="BV834" s="70" t="e">
        <f t="shared" si="5782"/>
        <v>#N/A</v>
      </c>
      <c r="BW834" s="70" t="e">
        <f t="shared" si="5783"/>
        <v>#N/A</v>
      </c>
      <c r="BX834" s="70" t="e">
        <f t="shared" si="5784"/>
        <v>#N/A</v>
      </c>
      <c r="BY834" s="70" t="e">
        <f t="shared" si="5785"/>
        <v>#N/A</v>
      </c>
      <c r="BZ834" s="70" t="e">
        <f t="shared" si="5786"/>
        <v>#N/A</v>
      </c>
      <c r="CA834" s="70" t="e">
        <f t="shared" si="5787"/>
        <v>#N/A</v>
      </c>
      <c r="CB834" s="70" t="e">
        <f t="shared" si="5788"/>
        <v>#N/A</v>
      </c>
      <c r="CC834" s="70" t="e">
        <f t="shared" si="5789"/>
        <v>#N/A</v>
      </c>
      <c r="CD834" s="70" t="e">
        <f t="shared" si="5790"/>
        <v>#N/A</v>
      </c>
      <c r="CE834" s="70" t="e">
        <f t="shared" si="5791"/>
        <v>#N/A</v>
      </c>
      <c r="CF834" s="70" t="e">
        <f t="shared" si="5792"/>
        <v>#N/A</v>
      </c>
      <c r="CG834" s="70" t="e">
        <f t="shared" si="5793"/>
        <v>#N/A</v>
      </c>
      <c r="CH834" s="70" t="e">
        <f t="shared" si="5794"/>
        <v>#N/A</v>
      </c>
      <c r="CI834" s="70" t="e">
        <f t="shared" si="5795"/>
        <v>#N/A</v>
      </c>
      <c r="CJ834" s="70" t="e">
        <f t="shared" si="5796"/>
        <v>#N/A</v>
      </c>
      <c r="CK834" s="70" t="e">
        <f t="shared" si="5797"/>
        <v>#N/A</v>
      </c>
      <c r="CL834" s="71" t="e">
        <f t="shared" si="5798"/>
        <v>#N/A</v>
      </c>
    </row>
    <row r="835" spans="2:90" hidden="1" x14ac:dyDescent="0.4">
      <c r="B835" t="str">
        <f t="shared" si="5719"/>
        <v>2016(株)成田香取エネルギー</v>
      </c>
      <c r="C835" t="str">
        <f t="shared" si="5720"/>
        <v>2016(株)成田香取エネルギー</v>
      </c>
      <c r="D835">
        <v>2016</v>
      </c>
      <c r="E835">
        <v>2017</v>
      </c>
      <c r="G835" s="36" t="s">
        <v>458</v>
      </c>
      <c r="H835">
        <v>4.6800000000000005E-4</v>
      </c>
      <c r="J835">
        <v>4.6000000000000001E-4</v>
      </c>
      <c r="L835" s="57" t="s">
        <v>2536</v>
      </c>
      <c r="M835" s="58">
        <v>2016</v>
      </c>
      <c r="N835" s="59" t="s">
        <v>530</v>
      </c>
      <c r="P835" s="57" t="s">
        <v>940</v>
      </c>
      <c r="Q835" s="58" t="e">
        <f t="shared" si="5727"/>
        <v>#N/A</v>
      </c>
      <c r="R835" s="58" t="e">
        <f t="shared" si="5728"/>
        <v>#N/A</v>
      </c>
      <c r="S835" s="58" t="e">
        <f t="shared" si="5729"/>
        <v>#N/A</v>
      </c>
      <c r="T835" s="58" t="e">
        <f t="shared" si="5730"/>
        <v>#N/A</v>
      </c>
      <c r="U835" s="58" t="e">
        <f t="shared" si="5731"/>
        <v>#N/A</v>
      </c>
      <c r="V835" s="58" t="e">
        <f t="shared" si="5732"/>
        <v>#N/A</v>
      </c>
      <c r="W835" s="58" t="e">
        <f t="shared" si="5733"/>
        <v>#N/A</v>
      </c>
      <c r="X835" s="58" t="e">
        <f t="shared" si="5734"/>
        <v>#N/A</v>
      </c>
      <c r="Y835" s="58" t="e">
        <f t="shared" si="5735"/>
        <v>#N/A</v>
      </c>
      <c r="Z835" s="58" t="e">
        <f t="shared" si="5736"/>
        <v>#N/A</v>
      </c>
      <c r="AA835" s="58" t="e">
        <f t="shared" si="5737"/>
        <v>#N/A</v>
      </c>
      <c r="AB835" s="58" t="e">
        <f t="shared" si="5738"/>
        <v>#N/A</v>
      </c>
      <c r="AC835" s="58" t="e">
        <f t="shared" si="5739"/>
        <v>#N/A</v>
      </c>
      <c r="AD835" s="58" t="e">
        <f t="shared" si="5740"/>
        <v>#N/A</v>
      </c>
      <c r="AE835" s="58">
        <f t="shared" si="5741"/>
        <v>2878</v>
      </c>
      <c r="AF835" s="58">
        <f t="shared" si="5742"/>
        <v>2878</v>
      </c>
      <c r="AG835" s="58" t="e">
        <f t="shared" si="5743"/>
        <v>#N/A</v>
      </c>
      <c r="AH835" s="58" t="e">
        <f t="shared" si="5744"/>
        <v>#N/A</v>
      </c>
      <c r="AI835" s="58" t="e">
        <f t="shared" si="6095"/>
        <v>#N/A</v>
      </c>
      <c r="AJ835" s="58" t="e">
        <f t="shared" ref="AJ835" si="6186">AI835+COUNTIF($L:$L,AI$2&amp;$P835)-1</f>
        <v>#N/A</v>
      </c>
      <c r="AK835" s="58" t="e">
        <f t="shared" si="6097"/>
        <v>#N/A</v>
      </c>
      <c r="AL835" s="58" t="e">
        <f t="shared" ref="AL835" si="6187">AK835+COUNTIF($L:$L,AK$2&amp;$P835)-1</f>
        <v>#N/A</v>
      </c>
      <c r="AM835" s="58" t="e">
        <f t="shared" si="6099"/>
        <v>#N/A</v>
      </c>
      <c r="AN835" s="58" t="e">
        <f t="shared" ref="AN835" si="6188">AM835+COUNTIF($L:$L,AM$2&amp;$P835)-1</f>
        <v>#N/A</v>
      </c>
      <c r="AO835" s="58" t="e">
        <f t="shared" si="6101"/>
        <v>#N/A</v>
      </c>
      <c r="AP835" s="58" t="e">
        <f t="shared" ref="AP835" si="6189">AO835+COUNTIF($L:$L,AO$2&amp;$P835)-1</f>
        <v>#N/A</v>
      </c>
      <c r="AQ835" s="58" t="e">
        <f t="shared" si="6103"/>
        <v>#N/A</v>
      </c>
      <c r="AR835" s="58" t="e">
        <f t="shared" ref="AR835" si="6190">AQ835+COUNTIF($L:$L,AQ$2&amp;$P835)-1</f>
        <v>#N/A</v>
      </c>
      <c r="AS835" s="58" t="e">
        <f t="shared" si="6105"/>
        <v>#N/A</v>
      </c>
      <c r="AT835" s="58" t="e">
        <f t="shared" ref="AT835" si="6191">AS835+COUNTIF($L:$L,AS$2&amp;$P835)-1</f>
        <v>#N/A</v>
      </c>
      <c r="AU835" s="58" t="e">
        <f t="shared" si="6107"/>
        <v>#N/A</v>
      </c>
      <c r="AV835" s="58" t="e">
        <f t="shared" si="5758"/>
        <v>#N/A</v>
      </c>
      <c r="AW835" s="58" t="e">
        <f t="shared" si="5759"/>
        <v>#N/A</v>
      </c>
      <c r="AX835" s="58" t="e">
        <f t="shared" si="5760"/>
        <v>#N/A</v>
      </c>
      <c r="AY835" s="58" t="e">
        <f t="shared" si="5761"/>
        <v>#N/A</v>
      </c>
      <c r="AZ835" s="59" t="e">
        <f t="shared" si="5762"/>
        <v>#N/A</v>
      </c>
      <c r="BB835" s="66" t="s">
        <v>940</v>
      </c>
      <c r="BC835" s="67" t="e">
        <f t="shared" si="5763"/>
        <v>#N/A</v>
      </c>
      <c r="BD835" s="67" t="e">
        <f t="shared" si="5764"/>
        <v>#N/A</v>
      </c>
      <c r="BE835" s="67" t="e">
        <f t="shared" si="5765"/>
        <v>#N/A</v>
      </c>
      <c r="BF835" s="67" t="e">
        <f t="shared" si="5766"/>
        <v>#N/A</v>
      </c>
      <c r="BG835" s="67" t="e">
        <f t="shared" si="5767"/>
        <v>#N/A</v>
      </c>
      <c r="BH835" s="67" t="e">
        <f t="shared" si="5768"/>
        <v>#N/A</v>
      </c>
      <c r="BI835" s="67" t="e">
        <f t="shared" si="5769"/>
        <v>#N/A</v>
      </c>
      <c r="BJ835" s="67" t="e">
        <f t="shared" si="5770"/>
        <v>#N/A</v>
      </c>
      <c r="BK835" s="67" t="e">
        <f t="shared" si="5771"/>
        <v>#N/A</v>
      </c>
      <c r="BL835" s="67" t="e">
        <f t="shared" si="5772"/>
        <v>#N/A</v>
      </c>
      <c r="BM835" s="67" t="e">
        <f t="shared" si="5773"/>
        <v>#N/A</v>
      </c>
      <c r="BN835" s="67" t="e">
        <f t="shared" si="5774"/>
        <v>#N/A</v>
      </c>
      <c r="BO835" s="67" t="e">
        <f t="shared" si="5775"/>
        <v>#N/A</v>
      </c>
      <c r="BP835" s="67" t="e">
        <f t="shared" si="5776"/>
        <v>#N/A</v>
      </c>
      <c r="BQ835" s="67">
        <f t="shared" si="5777"/>
        <v>3938</v>
      </c>
      <c r="BR835" s="67">
        <f t="shared" si="5778"/>
        <v>3938</v>
      </c>
      <c r="BS835" s="67" t="e">
        <f t="shared" si="5779"/>
        <v>#N/A</v>
      </c>
      <c r="BT835" s="67" t="e">
        <f t="shared" si="5780"/>
        <v>#N/A</v>
      </c>
      <c r="BU835" s="67" t="e">
        <f t="shared" si="5781"/>
        <v>#N/A</v>
      </c>
      <c r="BV835" s="67" t="e">
        <f t="shared" si="5782"/>
        <v>#N/A</v>
      </c>
      <c r="BW835" s="67" t="e">
        <f t="shared" si="5783"/>
        <v>#N/A</v>
      </c>
      <c r="BX835" s="67" t="e">
        <f t="shared" si="5784"/>
        <v>#N/A</v>
      </c>
      <c r="BY835" s="67" t="e">
        <f t="shared" si="5785"/>
        <v>#N/A</v>
      </c>
      <c r="BZ835" s="67" t="e">
        <f t="shared" si="5786"/>
        <v>#N/A</v>
      </c>
      <c r="CA835" s="67" t="e">
        <f t="shared" si="5787"/>
        <v>#N/A</v>
      </c>
      <c r="CB835" s="67" t="e">
        <f t="shared" si="5788"/>
        <v>#N/A</v>
      </c>
      <c r="CC835" s="67" t="e">
        <f t="shared" si="5789"/>
        <v>#N/A</v>
      </c>
      <c r="CD835" s="67" t="e">
        <f t="shared" si="5790"/>
        <v>#N/A</v>
      </c>
      <c r="CE835" s="67" t="e">
        <f t="shared" si="5791"/>
        <v>#N/A</v>
      </c>
      <c r="CF835" s="67" t="e">
        <f t="shared" si="5792"/>
        <v>#N/A</v>
      </c>
      <c r="CG835" s="67" t="e">
        <f t="shared" si="5793"/>
        <v>#N/A</v>
      </c>
      <c r="CH835" s="67" t="e">
        <f t="shared" si="5794"/>
        <v>#N/A</v>
      </c>
      <c r="CI835" s="67" t="e">
        <f t="shared" si="5795"/>
        <v>#N/A</v>
      </c>
      <c r="CJ835" s="67" t="e">
        <f t="shared" si="5796"/>
        <v>#N/A</v>
      </c>
      <c r="CK835" s="67" t="e">
        <f t="shared" si="5797"/>
        <v>#N/A</v>
      </c>
      <c r="CL835" s="68" t="e">
        <f t="shared" si="5798"/>
        <v>#N/A</v>
      </c>
    </row>
    <row r="836" spans="2:90" hidden="1" x14ac:dyDescent="0.4">
      <c r="B836" t="str">
        <f t="shared" ref="B836:B899" si="6192">D836&amp;G836&amp;I836</f>
        <v>2016東罐商事(株)</v>
      </c>
      <c r="C836" t="str">
        <f t="shared" ref="C836:C899" si="6193">D836&amp;G836</f>
        <v>2016東罐商事(株)</v>
      </c>
      <c r="D836">
        <v>2016</v>
      </c>
      <c r="E836">
        <v>2017</v>
      </c>
      <c r="G836" s="36" t="s">
        <v>459</v>
      </c>
      <c r="H836">
        <v>5.44E-4</v>
      </c>
      <c r="J836">
        <v>4.3199999999999998E-4</v>
      </c>
      <c r="L836" s="60" t="s">
        <v>2537</v>
      </c>
      <c r="M836" s="61">
        <v>2016</v>
      </c>
      <c r="N836" s="62" t="s">
        <v>531</v>
      </c>
      <c r="P836" s="60" t="s">
        <v>941</v>
      </c>
      <c r="Q836" s="61" t="e">
        <f t="shared" si="5727"/>
        <v>#N/A</v>
      </c>
      <c r="R836" s="61" t="e">
        <f t="shared" si="5728"/>
        <v>#N/A</v>
      </c>
      <c r="S836" s="61" t="e">
        <f t="shared" si="5729"/>
        <v>#N/A</v>
      </c>
      <c r="T836" s="61" t="e">
        <f t="shared" si="5730"/>
        <v>#N/A</v>
      </c>
      <c r="U836" s="61" t="e">
        <f t="shared" si="5731"/>
        <v>#N/A</v>
      </c>
      <c r="V836" s="61" t="e">
        <f t="shared" si="5732"/>
        <v>#N/A</v>
      </c>
      <c r="W836" s="61" t="e">
        <f t="shared" si="5733"/>
        <v>#N/A</v>
      </c>
      <c r="X836" s="61" t="e">
        <f t="shared" si="5734"/>
        <v>#N/A</v>
      </c>
      <c r="Y836" s="61" t="e">
        <f t="shared" si="5735"/>
        <v>#N/A</v>
      </c>
      <c r="Z836" s="61" t="e">
        <f t="shared" si="5736"/>
        <v>#N/A</v>
      </c>
      <c r="AA836" s="61" t="e">
        <f t="shared" si="5737"/>
        <v>#N/A</v>
      </c>
      <c r="AB836" s="61" t="e">
        <f t="shared" si="5738"/>
        <v>#N/A</v>
      </c>
      <c r="AC836" s="61" t="e">
        <f t="shared" si="5739"/>
        <v>#N/A</v>
      </c>
      <c r="AD836" s="61" t="e">
        <f t="shared" si="5740"/>
        <v>#N/A</v>
      </c>
      <c r="AE836" s="61">
        <f t="shared" si="5741"/>
        <v>2883</v>
      </c>
      <c r="AF836" s="61">
        <f t="shared" si="5742"/>
        <v>2883</v>
      </c>
      <c r="AG836" s="61" t="e">
        <f t="shared" si="5743"/>
        <v>#N/A</v>
      </c>
      <c r="AH836" s="61" t="e">
        <f t="shared" si="5744"/>
        <v>#N/A</v>
      </c>
      <c r="AI836" s="61" t="e">
        <f t="shared" si="6095"/>
        <v>#N/A</v>
      </c>
      <c r="AJ836" s="61" t="e">
        <f t="shared" ref="AJ836" si="6194">AI836+COUNTIF($L:$L,AI$2&amp;$P836)-1</f>
        <v>#N/A</v>
      </c>
      <c r="AK836" s="61" t="e">
        <f t="shared" si="6097"/>
        <v>#N/A</v>
      </c>
      <c r="AL836" s="61" t="e">
        <f t="shared" ref="AL836" si="6195">AK836+COUNTIF($L:$L,AK$2&amp;$P836)-1</f>
        <v>#N/A</v>
      </c>
      <c r="AM836" s="61" t="e">
        <f t="shared" si="6099"/>
        <v>#N/A</v>
      </c>
      <c r="AN836" s="61" t="e">
        <f t="shared" ref="AN836" si="6196">AM836+COUNTIF($L:$L,AM$2&amp;$P836)-1</f>
        <v>#N/A</v>
      </c>
      <c r="AO836" s="61" t="e">
        <f t="shared" si="6101"/>
        <v>#N/A</v>
      </c>
      <c r="AP836" s="61" t="e">
        <f t="shared" ref="AP836" si="6197">AO836+COUNTIF($L:$L,AO$2&amp;$P836)-1</f>
        <v>#N/A</v>
      </c>
      <c r="AQ836" s="61" t="e">
        <f t="shared" si="6103"/>
        <v>#N/A</v>
      </c>
      <c r="AR836" s="61" t="e">
        <f t="shared" ref="AR836" si="6198">AQ836+COUNTIF($L:$L,AQ$2&amp;$P836)-1</f>
        <v>#N/A</v>
      </c>
      <c r="AS836" s="61" t="e">
        <f t="shared" si="6105"/>
        <v>#N/A</v>
      </c>
      <c r="AT836" s="61" t="e">
        <f t="shared" ref="AT836" si="6199">AS836+COUNTIF($L:$L,AS$2&amp;$P836)-1</f>
        <v>#N/A</v>
      </c>
      <c r="AU836" s="61" t="e">
        <f t="shared" si="6107"/>
        <v>#N/A</v>
      </c>
      <c r="AV836" s="61" t="e">
        <f t="shared" si="5758"/>
        <v>#N/A</v>
      </c>
      <c r="AW836" s="61" t="e">
        <f t="shared" si="5759"/>
        <v>#N/A</v>
      </c>
      <c r="AX836" s="61" t="e">
        <f t="shared" si="5760"/>
        <v>#N/A</v>
      </c>
      <c r="AY836" s="61" t="e">
        <f t="shared" si="5761"/>
        <v>#N/A</v>
      </c>
      <c r="AZ836" s="62" t="e">
        <f t="shared" si="5762"/>
        <v>#N/A</v>
      </c>
      <c r="BB836" s="69" t="s">
        <v>941</v>
      </c>
      <c r="BC836" s="70" t="e">
        <f t="shared" si="5763"/>
        <v>#N/A</v>
      </c>
      <c r="BD836" s="70" t="e">
        <f t="shared" si="5764"/>
        <v>#N/A</v>
      </c>
      <c r="BE836" s="70" t="e">
        <f t="shared" si="5765"/>
        <v>#N/A</v>
      </c>
      <c r="BF836" s="70" t="e">
        <f t="shared" si="5766"/>
        <v>#N/A</v>
      </c>
      <c r="BG836" s="70" t="e">
        <f t="shared" si="5767"/>
        <v>#N/A</v>
      </c>
      <c r="BH836" s="70" t="e">
        <f t="shared" si="5768"/>
        <v>#N/A</v>
      </c>
      <c r="BI836" s="70" t="e">
        <f t="shared" si="5769"/>
        <v>#N/A</v>
      </c>
      <c r="BJ836" s="70" t="e">
        <f t="shared" si="5770"/>
        <v>#N/A</v>
      </c>
      <c r="BK836" s="70" t="e">
        <f t="shared" si="5771"/>
        <v>#N/A</v>
      </c>
      <c r="BL836" s="70" t="e">
        <f t="shared" si="5772"/>
        <v>#N/A</v>
      </c>
      <c r="BM836" s="70" t="e">
        <f t="shared" si="5773"/>
        <v>#N/A</v>
      </c>
      <c r="BN836" s="70" t="e">
        <f t="shared" si="5774"/>
        <v>#N/A</v>
      </c>
      <c r="BO836" s="70" t="e">
        <f t="shared" si="5775"/>
        <v>#N/A</v>
      </c>
      <c r="BP836" s="70" t="e">
        <f t="shared" si="5776"/>
        <v>#N/A</v>
      </c>
      <c r="BQ836" s="70">
        <f t="shared" si="5777"/>
        <v>3943</v>
      </c>
      <c r="BR836" s="70">
        <f t="shared" si="5778"/>
        <v>3944</v>
      </c>
      <c r="BS836" s="70" t="e">
        <f t="shared" si="5779"/>
        <v>#N/A</v>
      </c>
      <c r="BT836" s="70" t="e">
        <f t="shared" si="5780"/>
        <v>#N/A</v>
      </c>
      <c r="BU836" s="70" t="e">
        <f t="shared" si="5781"/>
        <v>#N/A</v>
      </c>
      <c r="BV836" s="70" t="e">
        <f t="shared" si="5782"/>
        <v>#N/A</v>
      </c>
      <c r="BW836" s="70" t="e">
        <f t="shared" si="5783"/>
        <v>#N/A</v>
      </c>
      <c r="BX836" s="70" t="e">
        <f t="shared" si="5784"/>
        <v>#N/A</v>
      </c>
      <c r="BY836" s="70" t="e">
        <f t="shared" si="5785"/>
        <v>#N/A</v>
      </c>
      <c r="BZ836" s="70" t="e">
        <f t="shared" si="5786"/>
        <v>#N/A</v>
      </c>
      <c r="CA836" s="70" t="e">
        <f t="shared" si="5787"/>
        <v>#N/A</v>
      </c>
      <c r="CB836" s="70" t="e">
        <f t="shared" si="5788"/>
        <v>#N/A</v>
      </c>
      <c r="CC836" s="70" t="e">
        <f t="shared" si="5789"/>
        <v>#N/A</v>
      </c>
      <c r="CD836" s="70" t="e">
        <f t="shared" si="5790"/>
        <v>#N/A</v>
      </c>
      <c r="CE836" s="70" t="e">
        <f t="shared" si="5791"/>
        <v>#N/A</v>
      </c>
      <c r="CF836" s="70" t="e">
        <f t="shared" si="5792"/>
        <v>#N/A</v>
      </c>
      <c r="CG836" s="70" t="e">
        <f t="shared" si="5793"/>
        <v>#N/A</v>
      </c>
      <c r="CH836" s="70" t="e">
        <f t="shared" si="5794"/>
        <v>#N/A</v>
      </c>
      <c r="CI836" s="70" t="e">
        <f t="shared" si="5795"/>
        <v>#N/A</v>
      </c>
      <c r="CJ836" s="70" t="e">
        <f t="shared" si="5796"/>
        <v>#N/A</v>
      </c>
      <c r="CK836" s="70" t="e">
        <f t="shared" si="5797"/>
        <v>#N/A</v>
      </c>
      <c r="CL836" s="71" t="e">
        <f t="shared" si="5798"/>
        <v>#N/A</v>
      </c>
    </row>
    <row r="837" spans="2:90" hidden="1" x14ac:dyDescent="0.4">
      <c r="B837" t="str">
        <f t="shared" si="6192"/>
        <v>2016グローバルソリューションサービス(株)</v>
      </c>
      <c r="C837" t="str">
        <f t="shared" si="6193"/>
        <v>2016グローバルソリューションサービス(株)</v>
      </c>
      <c r="D837">
        <v>2016</v>
      </c>
      <c r="E837">
        <v>2017</v>
      </c>
      <c r="G837" s="36" t="s">
        <v>504</v>
      </c>
      <c r="H837">
        <v>3.4899999999999997E-4</v>
      </c>
      <c r="J837">
        <v>5.0199999999999995E-4</v>
      </c>
      <c r="L837" s="57" t="s">
        <v>2538</v>
      </c>
      <c r="M837" s="58">
        <v>2016</v>
      </c>
      <c r="N837" s="59" t="s">
        <v>532</v>
      </c>
      <c r="P837" s="57" t="s">
        <v>942</v>
      </c>
      <c r="Q837" s="58" t="e">
        <f t="shared" ref="Q837:Q887" si="6200">MATCH(Q$2&amp;$P837,$L:$L,0)</f>
        <v>#N/A</v>
      </c>
      <c r="R837" s="58" t="e">
        <f t="shared" ref="R837:R887" si="6201">Q837+COUNTIF($L:$L,Q$2&amp;$P837)-1</f>
        <v>#N/A</v>
      </c>
      <c r="S837" s="58" t="e">
        <f t="shared" ref="S837:S887" si="6202">MATCH(S$2&amp;$P837,$L:$L,0)</f>
        <v>#N/A</v>
      </c>
      <c r="T837" s="58" t="e">
        <f t="shared" ref="T837:T887" si="6203">S837+COUNTIF($L:$L,S$2&amp;$P837)-1</f>
        <v>#N/A</v>
      </c>
      <c r="U837" s="58" t="e">
        <f t="shared" ref="U837:U887" si="6204">MATCH(U$2&amp;$P837,$L:$L,0)</f>
        <v>#N/A</v>
      </c>
      <c r="V837" s="58" t="e">
        <f t="shared" ref="V837:V887" si="6205">U837+COUNTIF($L:$L,U$2&amp;$P837)-1</f>
        <v>#N/A</v>
      </c>
      <c r="W837" s="58" t="e">
        <f t="shared" ref="W837:W887" si="6206">MATCH(W$2&amp;$P837,$L:$L,0)</f>
        <v>#N/A</v>
      </c>
      <c r="X837" s="58" t="e">
        <f t="shared" ref="X837:X887" si="6207">W837+COUNTIF($L:$L,W$2&amp;$P837)-1</f>
        <v>#N/A</v>
      </c>
      <c r="Y837" s="58" t="e">
        <f t="shared" ref="Y837:Y887" si="6208">MATCH(Y$2&amp;$P837,$L:$L,0)</f>
        <v>#N/A</v>
      </c>
      <c r="Z837" s="58" t="e">
        <f t="shared" ref="Z837:Z887" si="6209">Y837+COUNTIF($L:$L,Y$2&amp;$P837)-1</f>
        <v>#N/A</v>
      </c>
      <c r="AA837" s="58" t="e">
        <f t="shared" ref="AA837:AA887" si="6210">MATCH(AA$2&amp;$P837,$L:$L,0)</f>
        <v>#N/A</v>
      </c>
      <c r="AB837" s="58" t="e">
        <f t="shared" ref="AB837:AB887" si="6211">AA837+COUNTIF($L:$L,AA$2&amp;$P837)-1</f>
        <v>#N/A</v>
      </c>
      <c r="AC837" s="58" t="e">
        <f t="shared" ref="AC837:AC887" si="6212">MATCH(AC$2&amp;$P837,$L:$L,0)</f>
        <v>#N/A</v>
      </c>
      <c r="AD837" s="58" t="e">
        <f t="shared" ref="AD837:AD887" si="6213">AC837+COUNTIF($L:$L,AC$2&amp;$P837)-1</f>
        <v>#N/A</v>
      </c>
      <c r="AE837" s="58">
        <f t="shared" ref="AE837:AE887" si="6214">MATCH(AE$2&amp;$P837,$L:$L,0)</f>
        <v>2884</v>
      </c>
      <c r="AF837" s="58">
        <f t="shared" ref="AF837:AF887" si="6215">AE837+COUNTIF($L:$L,AE$2&amp;$P837)-1</f>
        <v>2884</v>
      </c>
      <c r="AG837" s="58" t="e">
        <f t="shared" ref="AG837:AG887" si="6216">MATCH(AG$3&amp;$P837,$L:$L,0)</f>
        <v>#N/A</v>
      </c>
      <c r="AH837" s="58" t="e">
        <f t="shared" ref="AH837:AH887" si="6217">AG837+COUNTIF($L:$L,AG$2&amp;$P837)-1</f>
        <v>#N/A</v>
      </c>
      <c r="AI837" s="58" t="e">
        <f t="shared" ref="AI837:AI852" si="6218">MATCH(AI$3&amp;$P837,$L:$L,0)</f>
        <v>#N/A</v>
      </c>
      <c r="AJ837" s="58" t="e">
        <f t="shared" ref="AJ837" si="6219">AI837+COUNTIF($L:$L,AI$2&amp;$P837)-1</f>
        <v>#N/A</v>
      </c>
      <c r="AK837" s="58" t="e">
        <f t="shared" ref="AK837:AK852" si="6220">MATCH(AK$3&amp;$P837,$L:$L,0)</f>
        <v>#N/A</v>
      </c>
      <c r="AL837" s="58" t="e">
        <f t="shared" ref="AL837" si="6221">AK837+COUNTIF($L:$L,AK$2&amp;$P837)-1</f>
        <v>#N/A</v>
      </c>
      <c r="AM837" s="58" t="e">
        <f t="shared" ref="AM837:AM852" si="6222">MATCH(AM$3&amp;$P837,$L:$L,0)</f>
        <v>#N/A</v>
      </c>
      <c r="AN837" s="58" t="e">
        <f t="shared" ref="AN837" si="6223">AM837+COUNTIF($L:$L,AM$2&amp;$P837)-1</f>
        <v>#N/A</v>
      </c>
      <c r="AO837" s="58" t="e">
        <f t="shared" ref="AO837:AO852" si="6224">MATCH(AO$3&amp;$P837,$L:$L,0)</f>
        <v>#N/A</v>
      </c>
      <c r="AP837" s="58" t="e">
        <f t="shared" ref="AP837" si="6225">AO837+COUNTIF($L:$L,AO$2&amp;$P837)-1</f>
        <v>#N/A</v>
      </c>
      <c r="AQ837" s="58" t="e">
        <f t="shared" ref="AQ837:AQ852" si="6226">MATCH(AQ$3&amp;$P837,$L:$L,0)</f>
        <v>#N/A</v>
      </c>
      <c r="AR837" s="58" t="e">
        <f t="shared" ref="AR837" si="6227">AQ837+COUNTIF($L:$L,AQ$2&amp;$P837)-1</f>
        <v>#N/A</v>
      </c>
      <c r="AS837" s="58" t="e">
        <f t="shared" ref="AS837:AS852" si="6228">MATCH(AS$3&amp;$P837,$L:$L,0)</f>
        <v>#N/A</v>
      </c>
      <c r="AT837" s="58" t="e">
        <f t="shared" ref="AT837" si="6229">AS837+COUNTIF($L:$L,AS$2&amp;$P837)-1</f>
        <v>#N/A</v>
      </c>
      <c r="AU837" s="58" t="e">
        <f t="shared" ref="AU837:AU852" si="6230">MATCH(AU$3&amp;$P837,$L:$L,0)</f>
        <v>#N/A</v>
      </c>
      <c r="AV837" s="58" t="e">
        <f t="shared" ref="AV837:AV887" si="6231">AU837+COUNTIF($L:$L,AU$2&amp;$P837)-1</f>
        <v>#N/A</v>
      </c>
      <c r="AW837" s="58" t="e">
        <f t="shared" ref="AW837:AW887" si="6232">MATCH(AW$3&amp;$P837,$L:$L,0)</f>
        <v>#N/A</v>
      </c>
      <c r="AX837" s="58" t="e">
        <f t="shared" ref="AX837:AX887" si="6233">AW837+COUNTIF($L:$L,AW$2&amp;$P837)-1</f>
        <v>#N/A</v>
      </c>
      <c r="AY837" s="58" t="e">
        <f t="shared" ref="AY837:AY887" si="6234">MATCH(AY$3&amp;$P837,$L:$L,0)</f>
        <v>#N/A</v>
      </c>
      <c r="AZ837" s="59" t="e">
        <f t="shared" ref="AZ837:AZ887" si="6235">AY837+COUNTIF($L:$L,AY$2&amp;$P837)-1</f>
        <v>#N/A</v>
      </c>
      <c r="BB837" s="66" t="s">
        <v>942</v>
      </c>
      <c r="BC837" s="67" t="e">
        <f t="shared" ref="BC837:BC887" si="6236">MATCH(BC$2&amp;$P837,$C:$C,0)</f>
        <v>#N/A</v>
      </c>
      <c r="BD837" s="67" t="e">
        <f t="shared" ref="BD837:BD887" si="6237">BC837+COUNTIF($C:$C,BC$2&amp;$P837)-1</f>
        <v>#N/A</v>
      </c>
      <c r="BE837" s="67" t="e">
        <f t="shared" ref="BE837:BE887" si="6238">MATCH(BE$2&amp;$P837,$C:$C,0)</f>
        <v>#N/A</v>
      </c>
      <c r="BF837" s="67" t="e">
        <f t="shared" ref="BF837:BF887" si="6239">BE837+COUNTIF($C:$C,BE$2&amp;$P837)-1</f>
        <v>#N/A</v>
      </c>
      <c r="BG837" s="67" t="e">
        <f t="shared" ref="BG837:BG887" si="6240">MATCH(BG$2&amp;$P837,$C:$C,0)</f>
        <v>#N/A</v>
      </c>
      <c r="BH837" s="67" t="e">
        <f t="shared" ref="BH837:BH887" si="6241">BG837+COUNTIF($C:$C,BG$2&amp;$P837)-1</f>
        <v>#N/A</v>
      </c>
      <c r="BI837" s="67" t="e">
        <f t="shared" ref="BI837:BI887" si="6242">MATCH(BI$2&amp;$P837,$C:$C,0)</f>
        <v>#N/A</v>
      </c>
      <c r="BJ837" s="67" t="e">
        <f t="shared" ref="BJ837:BJ887" si="6243">BI837+COUNTIF($C:$C,BI$2&amp;$P837)-1</f>
        <v>#N/A</v>
      </c>
      <c r="BK837" s="67" t="e">
        <f t="shared" ref="BK837:BK887" si="6244">MATCH(BK$2&amp;$P837,$C:$C,0)</f>
        <v>#N/A</v>
      </c>
      <c r="BL837" s="67" t="e">
        <f t="shared" ref="BL837:BL887" si="6245">BK837+COUNTIF($C:$C,BK$2&amp;$P837)-1</f>
        <v>#N/A</v>
      </c>
      <c r="BM837" s="67" t="e">
        <f t="shared" ref="BM837:BM887" si="6246">MATCH(BM$2&amp;$P837,$C:$C,0)</f>
        <v>#N/A</v>
      </c>
      <c r="BN837" s="67" t="e">
        <f t="shared" ref="BN837:BN887" si="6247">BM837+COUNTIF($C:$C,BM$2&amp;$P837)-1</f>
        <v>#N/A</v>
      </c>
      <c r="BO837" s="67" t="e">
        <f t="shared" ref="BO837:BO887" si="6248">MATCH(BO$2&amp;$P837,$C:$C,0)</f>
        <v>#N/A</v>
      </c>
      <c r="BP837" s="67" t="e">
        <f t="shared" ref="BP837:BP887" si="6249">BO837+COUNTIF($C:$C,BO$2&amp;$P837)-1</f>
        <v>#N/A</v>
      </c>
      <c r="BQ837" s="67">
        <f t="shared" ref="BQ837:BQ887" si="6250">MATCH(BQ$2&amp;$P837,$C:$C,0)</f>
        <v>3945</v>
      </c>
      <c r="BR837" s="67">
        <f t="shared" ref="BR837:BR887" si="6251">BQ837+COUNTIF($C:$C,BQ$2&amp;$P837)-1</f>
        <v>3945</v>
      </c>
      <c r="BS837" s="67" t="e">
        <f t="shared" ref="BS837:BS887" si="6252">MATCH(BS$3&amp;$P837,$C:$C,0)</f>
        <v>#N/A</v>
      </c>
      <c r="BT837" s="67" t="e">
        <f t="shared" ref="BT837:BT887" si="6253">BS837+COUNTIF($C:$C,BS$2&amp;$P837)-1</f>
        <v>#N/A</v>
      </c>
      <c r="BU837" s="67" t="e">
        <f t="shared" ref="BU837:BU887" si="6254">MATCH(BU$3&amp;$P837,$C:$C,0)</f>
        <v>#N/A</v>
      </c>
      <c r="BV837" s="67" t="e">
        <f t="shared" ref="BV837:BV887" si="6255">BU837+COUNTIF($C:$C,BU$2&amp;$P837)-1</f>
        <v>#N/A</v>
      </c>
      <c r="BW837" s="67" t="e">
        <f t="shared" ref="BW837:BW887" si="6256">MATCH(BW$3&amp;$P837,$C:$C,0)</f>
        <v>#N/A</v>
      </c>
      <c r="BX837" s="67" t="e">
        <f t="shared" ref="BX837:BX887" si="6257">BW837+COUNTIF($C:$C,BW$2&amp;$P837)-1</f>
        <v>#N/A</v>
      </c>
      <c r="BY837" s="67" t="e">
        <f t="shared" ref="BY837:BY887" si="6258">MATCH(BY$3&amp;$P837,$C:$C,0)</f>
        <v>#N/A</v>
      </c>
      <c r="BZ837" s="67" t="e">
        <f t="shared" ref="BZ837:BZ887" si="6259">BY837+COUNTIF($C:$C,BY$2&amp;$P837)-1</f>
        <v>#N/A</v>
      </c>
      <c r="CA837" s="67" t="e">
        <f t="shared" ref="CA837:CA887" si="6260">MATCH(CA$3&amp;$P837,$C:$C,0)</f>
        <v>#N/A</v>
      </c>
      <c r="CB837" s="67" t="e">
        <f t="shared" ref="CB837:CB887" si="6261">CA837+COUNTIF($C:$C,CA$2&amp;$P837)-1</f>
        <v>#N/A</v>
      </c>
      <c r="CC837" s="67" t="e">
        <f t="shared" ref="CC837:CC887" si="6262">MATCH(CC$3&amp;$P837,$C:$C,0)</f>
        <v>#N/A</v>
      </c>
      <c r="CD837" s="67" t="e">
        <f t="shared" ref="CD837:CD887" si="6263">CC837+COUNTIF($C:$C,CC$2&amp;$P837)-1</f>
        <v>#N/A</v>
      </c>
      <c r="CE837" s="67" t="e">
        <f t="shared" ref="CE837:CE887" si="6264">MATCH(CE$3&amp;$P837,$C:$C,0)</f>
        <v>#N/A</v>
      </c>
      <c r="CF837" s="67" t="e">
        <f t="shared" ref="CF837:CF887" si="6265">CE837+COUNTIF($C:$C,CE$2&amp;$P837)-1</f>
        <v>#N/A</v>
      </c>
      <c r="CG837" s="67" t="e">
        <f t="shared" ref="CG837:CG887" si="6266">MATCH(CG$3&amp;$P837,$C:$C,0)</f>
        <v>#N/A</v>
      </c>
      <c r="CH837" s="67" t="e">
        <f t="shared" ref="CH837:CH887" si="6267">CG837+COUNTIF($C:$C,CG$2&amp;$P837)-1</f>
        <v>#N/A</v>
      </c>
      <c r="CI837" s="67" t="e">
        <f t="shared" ref="CI837:CI887" si="6268">MATCH(CI$3&amp;$P837,$C:$C,0)</f>
        <v>#N/A</v>
      </c>
      <c r="CJ837" s="67" t="e">
        <f t="shared" ref="CJ837:CJ887" si="6269">CI837+COUNTIF($C:$C,CI$2&amp;$P837)-1</f>
        <v>#N/A</v>
      </c>
      <c r="CK837" s="67" t="e">
        <f t="shared" ref="CK837:CK887" si="6270">MATCH(CK$3&amp;$P837,$C:$C,0)</f>
        <v>#N/A</v>
      </c>
      <c r="CL837" s="68" t="e">
        <f t="shared" ref="CL837:CL887" si="6271">CK837+COUNTIF($C:$C,CK$2&amp;$P837)-1</f>
        <v>#N/A</v>
      </c>
    </row>
    <row r="838" spans="2:90" hidden="1" x14ac:dyDescent="0.4">
      <c r="B838" t="str">
        <f t="shared" si="6192"/>
        <v>2016(株)ＣＷＳ</v>
      </c>
      <c r="C838" t="str">
        <f t="shared" si="6193"/>
        <v>2016(株)ＣＷＳ</v>
      </c>
      <c r="D838">
        <v>2016</v>
      </c>
      <c r="E838">
        <v>2017</v>
      </c>
      <c r="G838" s="36" t="s">
        <v>460</v>
      </c>
      <c r="H838">
        <v>5.5600000000000007E-4</v>
      </c>
      <c r="J838">
        <v>3.5799999999999997E-4</v>
      </c>
      <c r="L838" s="60" t="s">
        <v>2539</v>
      </c>
      <c r="M838" s="61">
        <v>2016</v>
      </c>
      <c r="N838" s="62" t="s">
        <v>533</v>
      </c>
      <c r="P838" s="60" t="s">
        <v>943</v>
      </c>
      <c r="Q838" s="61" t="e">
        <f t="shared" si="6200"/>
        <v>#N/A</v>
      </c>
      <c r="R838" s="61" t="e">
        <f t="shared" si="6201"/>
        <v>#N/A</v>
      </c>
      <c r="S838" s="61" t="e">
        <f t="shared" si="6202"/>
        <v>#N/A</v>
      </c>
      <c r="T838" s="61" t="e">
        <f t="shared" si="6203"/>
        <v>#N/A</v>
      </c>
      <c r="U838" s="61" t="e">
        <f t="shared" si="6204"/>
        <v>#N/A</v>
      </c>
      <c r="V838" s="61" t="e">
        <f t="shared" si="6205"/>
        <v>#N/A</v>
      </c>
      <c r="W838" s="61" t="e">
        <f t="shared" si="6206"/>
        <v>#N/A</v>
      </c>
      <c r="X838" s="61" t="e">
        <f t="shared" si="6207"/>
        <v>#N/A</v>
      </c>
      <c r="Y838" s="61" t="e">
        <f t="shared" si="6208"/>
        <v>#N/A</v>
      </c>
      <c r="Z838" s="61" t="e">
        <f t="shared" si="6209"/>
        <v>#N/A</v>
      </c>
      <c r="AA838" s="61" t="e">
        <f t="shared" si="6210"/>
        <v>#N/A</v>
      </c>
      <c r="AB838" s="61" t="e">
        <f t="shared" si="6211"/>
        <v>#N/A</v>
      </c>
      <c r="AC838" s="61" t="e">
        <f t="shared" si="6212"/>
        <v>#N/A</v>
      </c>
      <c r="AD838" s="61" t="e">
        <f t="shared" si="6213"/>
        <v>#N/A</v>
      </c>
      <c r="AE838" s="61">
        <f t="shared" si="6214"/>
        <v>2890</v>
      </c>
      <c r="AF838" s="61">
        <f t="shared" si="6215"/>
        <v>2890</v>
      </c>
      <c r="AG838" s="61" t="e">
        <f t="shared" si="6216"/>
        <v>#N/A</v>
      </c>
      <c r="AH838" s="61" t="e">
        <f t="shared" si="6217"/>
        <v>#N/A</v>
      </c>
      <c r="AI838" s="61" t="e">
        <f t="shared" si="6218"/>
        <v>#N/A</v>
      </c>
      <c r="AJ838" s="61" t="e">
        <f t="shared" ref="AJ838" si="6272">AI838+COUNTIF($L:$L,AI$2&amp;$P838)-1</f>
        <v>#N/A</v>
      </c>
      <c r="AK838" s="61" t="e">
        <f t="shared" si="6220"/>
        <v>#N/A</v>
      </c>
      <c r="AL838" s="61" t="e">
        <f t="shared" ref="AL838" si="6273">AK838+COUNTIF($L:$L,AK$2&amp;$P838)-1</f>
        <v>#N/A</v>
      </c>
      <c r="AM838" s="61" t="e">
        <f t="shared" si="6222"/>
        <v>#N/A</v>
      </c>
      <c r="AN838" s="61" t="e">
        <f t="shared" ref="AN838" si="6274">AM838+COUNTIF($L:$L,AM$2&amp;$P838)-1</f>
        <v>#N/A</v>
      </c>
      <c r="AO838" s="61" t="e">
        <f t="shared" si="6224"/>
        <v>#N/A</v>
      </c>
      <c r="AP838" s="61" t="e">
        <f t="shared" ref="AP838" si="6275">AO838+COUNTIF($L:$L,AO$2&amp;$P838)-1</f>
        <v>#N/A</v>
      </c>
      <c r="AQ838" s="61" t="e">
        <f t="shared" si="6226"/>
        <v>#N/A</v>
      </c>
      <c r="AR838" s="61" t="e">
        <f t="shared" ref="AR838" si="6276">AQ838+COUNTIF($L:$L,AQ$2&amp;$P838)-1</f>
        <v>#N/A</v>
      </c>
      <c r="AS838" s="61" t="e">
        <f t="shared" si="6228"/>
        <v>#N/A</v>
      </c>
      <c r="AT838" s="61" t="e">
        <f t="shared" ref="AT838" si="6277">AS838+COUNTIF($L:$L,AS$2&amp;$P838)-1</f>
        <v>#N/A</v>
      </c>
      <c r="AU838" s="61" t="e">
        <f t="shared" si="6230"/>
        <v>#N/A</v>
      </c>
      <c r="AV838" s="61" t="e">
        <f t="shared" si="6231"/>
        <v>#N/A</v>
      </c>
      <c r="AW838" s="61" t="e">
        <f t="shared" si="6232"/>
        <v>#N/A</v>
      </c>
      <c r="AX838" s="61" t="e">
        <f t="shared" si="6233"/>
        <v>#N/A</v>
      </c>
      <c r="AY838" s="61" t="e">
        <f t="shared" si="6234"/>
        <v>#N/A</v>
      </c>
      <c r="AZ838" s="62" t="e">
        <f t="shared" si="6235"/>
        <v>#N/A</v>
      </c>
      <c r="BB838" s="69" t="s">
        <v>943</v>
      </c>
      <c r="BC838" s="70" t="e">
        <f t="shared" si="6236"/>
        <v>#N/A</v>
      </c>
      <c r="BD838" s="70" t="e">
        <f t="shared" si="6237"/>
        <v>#N/A</v>
      </c>
      <c r="BE838" s="70" t="e">
        <f t="shared" si="6238"/>
        <v>#N/A</v>
      </c>
      <c r="BF838" s="70" t="e">
        <f t="shared" si="6239"/>
        <v>#N/A</v>
      </c>
      <c r="BG838" s="70" t="e">
        <f t="shared" si="6240"/>
        <v>#N/A</v>
      </c>
      <c r="BH838" s="70" t="e">
        <f t="shared" si="6241"/>
        <v>#N/A</v>
      </c>
      <c r="BI838" s="70" t="e">
        <f t="shared" si="6242"/>
        <v>#N/A</v>
      </c>
      <c r="BJ838" s="70" t="e">
        <f t="shared" si="6243"/>
        <v>#N/A</v>
      </c>
      <c r="BK838" s="70" t="e">
        <f t="shared" si="6244"/>
        <v>#N/A</v>
      </c>
      <c r="BL838" s="70" t="e">
        <f t="shared" si="6245"/>
        <v>#N/A</v>
      </c>
      <c r="BM838" s="70" t="e">
        <f t="shared" si="6246"/>
        <v>#N/A</v>
      </c>
      <c r="BN838" s="70" t="e">
        <f t="shared" si="6247"/>
        <v>#N/A</v>
      </c>
      <c r="BO838" s="70" t="e">
        <f t="shared" si="6248"/>
        <v>#N/A</v>
      </c>
      <c r="BP838" s="70" t="e">
        <f t="shared" si="6249"/>
        <v>#N/A</v>
      </c>
      <c r="BQ838" s="70">
        <f t="shared" si="6250"/>
        <v>3952</v>
      </c>
      <c r="BR838" s="70">
        <f t="shared" si="6251"/>
        <v>3952</v>
      </c>
      <c r="BS838" s="70" t="e">
        <f t="shared" si="6252"/>
        <v>#N/A</v>
      </c>
      <c r="BT838" s="70" t="e">
        <f t="shared" si="6253"/>
        <v>#N/A</v>
      </c>
      <c r="BU838" s="70" t="e">
        <f t="shared" si="6254"/>
        <v>#N/A</v>
      </c>
      <c r="BV838" s="70" t="e">
        <f t="shared" si="6255"/>
        <v>#N/A</v>
      </c>
      <c r="BW838" s="70" t="e">
        <f t="shared" si="6256"/>
        <v>#N/A</v>
      </c>
      <c r="BX838" s="70" t="e">
        <f t="shared" si="6257"/>
        <v>#N/A</v>
      </c>
      <c r="BY838" s="70" t="e">
        <f t="shared" si="6258"/>
        <v>#N/A</v>
      </c>
      <c r="BZ838" s="70" t="e">
        <f t="shared" si="6259"/>
        <v>#N/A</v>
      </c>
      <c r="CA838" s="70" t="e">
        <f t="shared" si="6260"/>
        <v>#N/A</v>
      </c>
      <c r="CB838" s="70" t="e">
        <f t="shared" si="6261"/>
        <v>#N/A</v>
      </c>
      <c r="CC838" s="70" t="e">
        <f t="shared" si="6262"/>
        <v>#N/A</v>
      </c>
      <c r="CD838" s="70" t="e">
        <f t="shared" si="6263"/>
        <v>#N/A</v>
      </c>
      <c r="CE838" s="70" t="e">
        <f t="shared" si="6264"/>
        <v>#N/A</v>
      </c>
      <c r="CF838" s="70" t="e">
        <f t="shared" si="6265"/>
        <v>#N/A</v>
      </c>
      <c r="CG838" s="70" t="e">
        <f t="shared" si="6266"/>
        <v>#N/A</v>
      </c>
      <c r="CH838" s="70" t="e">
        <f t="shared" si="6267"/>
        <v>#N/A</v>
      </c>
      <c r="CI838" s="70" t="e">
        <f t="shared" si="6268"/>
        <v>#N/A</v>
      </c>
      <c r="CJ838" s="70" t="e">
        <f t="shared" si="6269"/>
        <v>#N/A</v>
      </c>
      <c r="CK838" s="70" t="e">
        <f t="shared" si="6270"/>
        <v>#N/A</v>
      </c>
      <c r="CL838" s="71" t="e">
        <f t="shared" si="6271"/>
        <v>#N/A</v>
      </c>
    </row>
    <row r="839" spans="2:90" hidden="1" x14ac:dyDescent="0.4">
      <c r="B839" t="str">
        <f t="shared" si="6192"/>
        <v>2016ふくしま新電力(株)</v>
      </c>
      <c r="C839" t="str">
        <f t="shared" si="6193"/>
        <v>2016ふくしま新電力(株)</v>
      </c>
      <c r="D839">
        <v>2016</v>
      </c>
      <c r="E839">
        <v>2017</v>
      </c>
      <c r="G839" s="36" t="s">
        <v>461</v>
      </c>
      <c r="H839">
        <v>5.4500000000000002E-4</v>
      </c>
      <c r="J839">
        <v>5.2000000000000006E-4</v>
      </c>
      <c r="L839" s="57" t="s">
        <v>2540</v>
      </c>
      <c r="M839" s="58">
        <v>2016</v>
      </c>
      <c r="N839" s="59" t="s">
        <v>534</v>
      </c>
      <c r="P839" s="57" t="s">
        <v>944</v>
      </c>
      <c r="Q839" s="58" t="e">
        <f t="shared" si="6200"/>
        <v>#N/A</v>
      </c>
      <c r="R839" s="58" t="e">
        <f t="shared" si="6201"/>
        <v>#N/A</v>
      </c>
      <c r="S839" s="58" t="e">
        <f t="shared" si="6202"/>
        <v>#N/A</v>
      </c>
      <c r="T839" s="58" t="e">
        <f t="shared" si="6203"/>
        <v>#N/A</v>
      </c>
      <c r="U839" s="58" t="e">
        <f t="shared" si="6204"/>
        <v>#N/A</v>
      </c>
      <c r="V839" s="58" t="e">
        <f t="shared" si="6205"/>
        <v>#N/A</v>
      </c>
      <c r="W839" s="58" t="e">
        <f t="shared" si="6206"/>
        <v>#N/A</v>
      </c>
      <c r="X839" s="58" t="e">
        <f t="shared" si="6207"/>
        <v>#N/A</v>
      </c>
      <c r="Y839" s="58" t="e">
        <f t="shared" si="6208"/>
        <v>#N/A</v>
      </c>
      <c r="Z839" s="58" t="e">
        <f t="shared" si="6209"/>
        <v>#N/A</v>
      </c>
      <c r="AA839" s="58" t="e">
        <f t="shared" si="6210"/>
        <v>#N/A</v>
      </c>
      <c r="AB839" s="58" t="e">
        <f t="shared" si="6211"/>
        <v>#N/A</v>
      </c>
      <c r="AC839" s="58" t="e">
        <f t="shared" si="6212"/>
        <v>#N/A</v>
      </c>
      <c r="AD839" s="58" t="e">
        <f t="shared" si="6213"/>
        <v>#N/A</v>
      </c>
      <c r="AE839" s="58">
        <f t="shared" si="6214"/>
        <v>2894</v>
      </c>
      <c r="AF839" s="58">
        <f t="shared" si="6215"/>
        <v>2894</v>
      </c>
      <c r="AG839" s="58" t="e">
        <f t="shared" si="6216"/>
        <v>#N/A</v>
      </c>
      <c r="AH839" s="58" t="e">
        <f t="shared" si="6217"/>
        <v>#N/A</v>
      </c>
      <c r="AI839" s="58" t="e">
        <f t="shared" si="6218"/>
        <v>#N/A</v>
      </c>
      <c r="AJ839" s="58" t="e">
        <f t="shared" ref="AJ839" si="6278">AI839+COUNTIF($L:$L,AI$2&amp;$P839)-1</f>
        <v>#N/A</v>
      </c>
      <c r="AK839" s="58" t="e">
        <f t="shared" si="6220"/>
        <v>#N/A</v>
      </c>
      <c r="AL839" s="58" t="e">
        <f t="shared" ref="AL839" si="6279">AK839+COUNTIF($L:$L,AK$2&amp;$P839)-1</f>
        <v>#N/A</v>
      </c>
      <c r="AM839" s="58" t="e">
        <f t="shared" si="6222"/>
        <v>#N/A</v>
      </c>
      <c r="AN839" s="58" t="e">
        <f t="shared" ref="AN839" si="6280">AM839+COUNTIF($L:$L,AM$2&amp;$P839)-1</f>
        <v>#N/A</v>
      </c>
      <c r="AO839" s="58" t="e">
        <f t="shared" si="6224"/>
        <v>#N/A</v>
      </c>
      <c r="AP839" s="58" t="e">
        <f t="shared" ref="AP839" si="6281">AO839+COUNTIF($L:$L,AO$2&amp;$P839)-1</f>
        <v>#N/A</v>
      </c>
      <c r="AQ839" s="58" t="e">
        <f t="shared" si="6226"/>
        <v>#N/A</v>
      </c>
      <c r="AR839" s="58" t="e">
        <f t="shared" ref="AR839" si="6282">AQ839+COUNTIF($L:$L,AQ$2&amp;$P839)-1</f>
        <v>#N/A</v>
      </c>
      <c r="AS839" s="58" t="e">
        <f t="shared" si="6228"/>
        <v>#N/A</v>
      </c>
      <c r="AT839" s="58" t="e">
        <f t="shared" ref="AT839" si="6283">AS839+COUNTIF($L:$L,AS$2&amp;$P839)-1</f>
        <v>#N/A</v>
      </c>
      <c r="AU839" s="58" t="e">
        <f t="shared" si="6230"/>
        <v>#N/A</v>
      </c>
      <c r="AV839" s="58" t="e">
        <f t="shared" si="6231"/>
        <v>#N/A</v>
      </c>
      <c r="AW839" s="58" t="e">
        <f t="shared" si="6232"/>
        <v>#N/A</v>
      </c>
      <c r="AX839" s="58" t="e">
        <f t="shared" si="6233"/>
        <v>#N/A</v>
      </c>
      <c r="AY839" s="58" t="e">
        <f t="shared" si="6234"/>
        <v>#N/A</v>
      </c>
      <c r="AZ839" s="59" t="e">
        <f t="shared" si="6235"/>
        <v>#N/A</v>
      </c>
      <c r="BB839" s="66" t="s">
        <v>944</v>
      </c>
      <c r="BC839" s="67" t="e">
        <f t="shared" si="6236"/>
        <v>#N/A</v>
      </c>
      <c r="BD839" s="67" t="e">
        <f t="shared" si="6237"/>
        <v>#N/A</v>
      </c>
      <c r="BE839" s="67" t="e">
        <f t="shared" si="6238"/>
        <v>#N/A</v>
      </c>
      <c r="BF839" s="67" t="e">
        <f t="shared" si="6239"/>
        <v>#N/A</v>
      </c>
      <c r="BG839" s="67" t="e">
        <f t="shared" si="6240"/>
        <v>#N/A</v>
      </c>
      <c r="BH839" s="67" t="e">
        <f t="shared" si="6241"/>
        <v>#N/A</v>
      </c>
      <c r="BI839" s="67" t="e">
        <f t="shared" si="6242"/>
        <v>#N/A</v>
      </c>
      <c r="BJ839" s="67" t="e">
        <f t="shared" si="6243"/>
        <v>#N/A</v>
      </c>
      <c r="BK839" s="67" t="e">
        <f t="shared" si="6244"/>
        <v>#N/A</v>
      </c>
      <c r="BL839" s="67" t="e">
        <f t="shared" si="6245"/>
        <v>#N/A</v>
      </c>
      <c r="BM839" s="67" t="e">
        <f t="shared" si="6246"/>
        <v>#N/A</v>
      </c>
      <c r="BN839" s="67" t="e">
        <f t="shared" si="6247"/>
        <v>#N/A</v>
      </c>
      <c r="BO839" s="67" t="e">
        <f t="shared" si="6248"/>
        <v>#N/A</v>
      </c>
      <c r="BP839" s="67" t="e">
        <f t="shared" si="6249"/>
        <v>#N/A</v>
      </c>
      <c r="BQ839" s="67">
        <f t="shared" si="6250"/>
        <v>3962</v>
      </c>
      <c r="BR839" s="67">
        <f t="shared" si="6251"/>
        <v>3962</v>
      </c>
      <c r="BS839" s="67" t="e">
        <f t="shared" si="6252"/>
        <v>#N/A</v>
      </c>
      <c r="BT839" s="67" t="e">
        <f t="shared" si="6253"/>
        <v>#N/A</v>
      </c>
      <c r="BU839" s="67" t="e">
        <f t="shared" si="6254"/>
        <v>#N/A</v>
      </c>
      <c r="BV839" s="67" t="e">
        <f t="shared" si="6255"/>
        <v>#N/A</v>
      </c>
      <c r="BW839" s="67" t="e">
        <f t="shared" si="6256"/>
        <v>#N/A</v>
      </c>
      <c r="BX839" s="67" t="e">
        <f t="shared" si="6257"/>
        <v>#N/A</v>
      </c>
      <c r="BY839" s="67" t="e">
        <f t="shared" si="6258"/>
        <v>#N/A</v>
      </c>
      <c r="BZ839" s="67" t="e">
        <f t="shared" si="6259"/>
        <v>#N/A</v>
      </c>
      <c r="CA839" s="67" t="e">
        <f t="shared" si="6260"/>
        <v>#N/A</v>
      </c>
      <c r="CB839" s="67" t="e">
        <f t="shared" si="6261"/>
        <v>#N/A</v>
      </c>
      <c r="CC839" s="67" t="e">
        <f t="shared" si="6262"/>
        <v>#N/A</v>
      </c>
      <c r="CD839" s="67" t="e">
        <f t="shared" si="6263"/>
        <v>#N/A</v>
      </c>
      <c r="CE839" s="67" t="e">
        <f t="shared" si="6264"/>
        <v>#N/A</v>
      </c>
      <c r="CF839" s="67" t="e">
        <f t="shared" si="6265"/>
        <v>#N/A</v>
      </c>
      <c r="CG839" s="67" t="e">
        <f t="shared" si="6266"/>
        <v>#N/A</v>
      </c>
      <c r="CH839" s="67" t="e">
        <f t="shared" si="6267"/>
        <v>#N/A</v>
      </c>
      <c r="CI839" s="67" t="e">
        <f t="shared" si="6268"/>
        <v>#N/A</v>
      </c>
      <c r="CJ839" s="67" t="e">
        <f t="shared" si="6269"/>
        <v>#N/A</v>
      </c>
      <c r="CK839" s="67" t="e">
        <f t="shared" si="6270"/>
        <v>#N/A</v>
      </c>
      <c r="CL839" s="68" t="e">
        <f t="shared" si="6271"/>
        <v>#N/A</v>
      </c>
    </row>
    <row r="840" spans="2:90" hidden="1" x14ac:dyDescent="0.4">
      <c r="B840" t="str">
        <f t="shared" si="6192"/>
        <v>2016ズームエナジージャパン合同会社</v>
      </c>
      <c r="C840" t="str">
        <f t="shared" si="6193"/>
        <v>2016ズームエナジージャパン合同会社</v>
      </c>
      <c r="D840">
        <v>2016</v>
      </c>
      <c r="E840">
        <v>2017</v>
      </c>
      <c r="G840" s="36" t="s">
        <v>505</v>
      </c>
      <c r="H840">
        <v>4.8899999999999996E-4</v>
      </c>
      <c r="J840">
        <v>5.5100000000000006E-4</v>
      </c>
      <c r="L840" s="60" t="s">
        <v>2541</v>
      </c>
      <c r="M840" s="61">
        <v>2016</v>
      </c>
      <c r="N840" s="62" t="s">
        <v>535</v>
      </c>
      <c r="P840" s="60" t="s">
        <v>945</v>
      </c>
      <c r="Q840" s="61" t="e">
        <f t="shared" si="6200"/>
        <v>#N/A</v>
      </c>
      <c r="R840" s="61" t="e">
        <f t="shared" si="6201"/>
        <v>#N/A</v>
      </c>
      <c r="S840" s="61" t="e">
        <f t="shared" si="6202"/>
        <v>#N/A</v>
      </c>
      <c r="T840" s="61" t="e">
        <f t="shared" si="6203"/>
        <v>#N/A</v>
      </c>
      <c r="U840" s="61" t="e">
        <f t="shared" si="6204"/>
        <v>#N/A</v>
      </c>
      <c r="V840" s="61" t="e">
        <f t="shared" si="6205"/>
        <v>#N/A</v>
      </c>
      <c r="W840" s="61" t="e">
        <f t="shared" si="6206"/>
        <v>#N/A</v>
      </c>
      <c r="X840" s="61" t="e">
        <f t="shared" si="6207"/>
        <v>#N/A</v>
      </c>
      <c r="Y840" s="61" t="e">
        <f t="shared" si="6208"/>
        <v>#N/A</v>
      </c>
      <c r="Z840" s="61" t="e">
        <f t="shared" si="6209"/>
        <v>#N/A</v>
      </c>
      <c r="AA840" s="61" t="e">
        <f t="shared" si="6210"/>
        <v>#N/A</v>
      </c>
      <c r="AB840" s="61" t="e">
        <f t="shared" si="6211"/>
        <v>#N/A</v>
      </c>
      <c r="AC840" s="61" t="e">
        <f t="shared" si="6212"/>
        <v>#N/A</v>
      </c>
      <c r="AD840" s="61" t="e">
        <f t="shared" si="6213"/>
        <v>#N/A</v>
      </c>
      <c r="AE840" s="61">
        <f t="shared" si="6214"/>
        <v>2895</v>
      </c>
      <c r="AF840" s="61">
        <f t="shared" si="6215"/>
        <v>2895</v>
      </c>
      <c r="AG840" s="61" t="e">
        <f t="shared" si="6216"/>
        <v>#N/A</v>
      </c>
      <c r="AH840" s="61" t="e">
        <f t="shared" si="6217"/>
        <v>#N/A</v>
      </c>
      <c r="AI840" s="61" t="e">
        <f t="shared" si="6218"/>
        <v>#N/A</v>
      </c>
      <c r="AJ840" s="61" t="e">
        <f t="shared" ref="AJ840" si="6284">AI840+COUNTIF($L:$L,AI$2&amp;$P840)-1</f>
        <v>#N/A</v>
      </c>
      <c r="AK840" s="61" t="e">
        <f t="shared" si="6220"/>
        <v>#N/A</v>
      </c>
      <c r="AL840" s="61" t="e">
        <f t="shared" ref="AL840" si="6285">AK840+COUNTIF($L:$L,AK$2&amp;$P840)-1</f>
        <v>#N/A</v>
      </c>
      <c r="AM840" s="61" t="e">
        <f t="shared" si="6222"/>
        <v>#N/A</v>
      </c>
      <c r="AN840" s="61" t="e">
        <f t="shared" ref="AN840" si="6286">AM840+COUNTIF($L:$L,AM$2&amp;$P840)-1</f>
        <v>#N/A</v>
      </c>
      <c r="AO840" s="61" t="e">
        <f t="shared" si="6224"/>
        <v>#N/A</v>
      </c>
      <c r="AP840" s="61" t="e">
        <f t="shared" ref="AP840" si="6287">AO840+COUNTIF($L:$L,AO$2&amp;$P840)-1</f>
        <v>#N/A</v>
      </c>
      <c r="AQ840" s="61" t="e">
        <f t="shared" si="6226"/>
        <v>#N/A</v>
      </c>
      <c r="AR840" s="61" t="e">
        <f t="shared" ref="AR840" si="6288">AQ840+COUNTIF($L:$L,AQ$2&amp;$P840)-1</f>
        <v>#N/A</v>
      </c>
      <c r="AS840" s="61" t="e">
        <f t="shared" si="6228"/>
        <v>#N/A</v>
      </c>
      <c r="AT840" s="61" t="e">
        <f t="shared" ref="AT840" si="6289">AS840+COUNTIF($L:$L,AS$2&amp;$P840)-1</f>
        <v>#N/A</v>
      </c>
      <c r="AU840" s="61" t="e">
        <f t="shared" si="6230"/>
        <v>#N/A</v>
      </c>
      <c r="AV840" s="61" t="e">
        <f t="shared" si="6231"/>
        <v>#N/A</v>
      </c>
      <c r="AW840" s="61" t="e">
        <f t="shared" si="6232"/>
        <v>#N/A</v>
      </c>
      <c r="AX840" s="61" t="e">
        <f t="shared" si="6233"/>
        <v>#N/A</v>
      </c>
      <c r="AY840" s="61" t="e">
        <f t="shared" si="6234"/>
        <v>#N/A</v>
      </c>
      <c r="AZ840" s="62" t="e">
        <f t="shared" si="6235"/>
        <v>#N/A</v>
      </c>
      <c r="BB840" s="69" t="s">
        <v>945</v>
      </c>
      <c r="BC840" s="70" t="e">
        <f t="shared" si="6236"/>
        <v>#N/A</v>
      </c>
      <c r="BD840" s="70" t="e">
        <f t="shared" si="6237"/>
        <v>#N/A</v>
      </c>
      <c r="BE840" s="70" t="e">
        <f t="shared" si="6238"/>
        <v>#N/A</v>
      </c>
      <c r="BF840" s="70" t="e">
        <f t="shared" si="6239"/>
        <v>#N/A</v>
      </c>
      <c r="BG840" s="70" t="e">
        <f t="shared" si="6240"/>
        <v>#N/A</v>
      </c>
      <c r="BH840" s="70" t="e">
        <f t="shared" si="6241"/>
        <v>#N/A</v>
      </c>
      <c r="BI840" s="70" t="e">
        <f t="shared" si="6242"/>
        <v>#N/A</v>
      </c>
      <c r="BJ840" s="70" t="e">
        <f t="shared" si="6243"/>
        <v>#N/A</v>
      </c>
      <c r="BK840" s="70" t="e">
        <f t="shared" si="6244"/>
        <v>#N/A</v>
      </c>
      <c r="BL840" s="70" t="e">
        <f t="shared" si="6245"/>
        <v>#N/A</v>
      </c>
      <c r="BM840" s="70" t="e">
        <f t="shared" si="6246"/>
        <v>#N/A</v>
      </c>
      <c r="BN840" s="70" t="e">
        <f t="shared" si="6247"/>
        <v>#N/A</v>
      </c>
      <c r="BO840" s="70" t="e">
        <f t="shared" si="6248"/>
        <v>#N/A</v>
      </c>
      <c r="BP840" s="70" t="e">
        <f t="shared" si="6249"/>
        <v>#N/A</v>
      </c>
      <c r="BQ840" s="70">
        <f t="shared" si="6250"/>
        <v>3963</v>
      </c>
      <c r="BR840" s="70">
        <f t="shared" si="6251"/>
        <v>3965</v>
      </c>
      <c r="BS840" s="70" t="e">
        <f t="shared" si="6252"/>
        <v>#N/A</v>
      </c>
      <c r="BT840" s="70" t="e">
        <f t="shared" si="6253"/>
        <v>#N/A</v>
      </c>
      <c r="BU840" s="70" t="e">
        <f t="shared" si="6254"/>
        <v>#N/A</v>
      </c>
      <c r="BV840" s="70" t="e">
        <f t="shared" si="6255"/>
        <v>#N/A</v>
      </c>
      <c r="BW840" s="70" t="e">
        <f t="shared" si="6256"/>
        <v>#N/A</v>
      </c>
      <c r="BX840" s="70" t="e">
        <f t="shared" si="6257"/>
        <v>#N/A</v>
      </c>
      <c r="BY840" s="70" t="e">
        <f t="shared" si="6258"/>
        <v>#N/A</v>
      </c>
      <c r="BZ840" s="70" t="e">
        <f t="shared" si="6259"/>
        <v>#N/A</v>
      </c>
      <c r="CA840" s="70" t="e">
        <f t="shared" si="6260"/>
        <v>#N/A</v>
      </c>
      <c r="CB840" s="70" t="e">
        <f t="shared" si="6261"/>
        <v>#N/A</v>
      </c>
      <c r="CC840" s="70" t="e">
        <f t="shared" si="6262"/>
        <v>#N/A</v>
      </c>
      <c r="CD840" s="70" t="e">
        <f t="shared" si="6263"/>
        <v>#N/A</v>
      </c>
      <c r="CE840" s="70" t="e">
        <f t="shared" si="6264"/>
        <v>#N/A</v>
      </c>
      <c r="CF840" s="70" t="e">
        <f t="shared" si="6265"/>
        <v>#N/A</v>
      </c>
      <c r="CG840" s="70" t="e">
        <f t="shared" si="6266"/>
        <v>#N/A</v>
      </c>
      <c r="CH840" s="70" t="e">
        <f t="shared" si="6267"/>
        <v>#N/A</v>
      </c>
      <c r="CI840" s="70" t="e">
        <f t="shared" si="6268"/>
        <v>#N/A</v>
      </c>
      <c r="CJ840" s="70" t="e">
        <f t="shared" si="6269"/>
        <v>#N/A</v>
      </c>
      <c r="CK840" s="70" t="e">
        <f t="shared" si="6270"/>
        <v>#N/A</v>
      </c>
      <c r="CL840" s="71" t="e">
        <f t="shared" si="6271"/>
        <v>#N/A</v>
      </c>
    </row>
    <row r="841" spans="2:90" hidden="1" x14ac:dyDescent="0.4">
      <c r="B841" t="str">
        <f t="shared" si="6192"/>
        <v>2016(株)エネクスライフサービス</v>
      </c>
      <c r="C841" t="str">
        <f t="shared" si="6193"/>
        <v>2016(株)エネクスライフサービス</v>
      </c>
      <c r="D841">
        <v>2016</v>
      </c>
      <c r="E841">
        <v>2017</v>
      </c>
      <c r="G841" s="36" t="s">
        <v>462</v>
      </c>
      <c r="H841">
        <v>3.3400000000000004E-4</v>
      </c>
      <c r="J841">
        <v>4.5300000000000001E-4</v>
      </c>
      <c r="L841" s="57" t="s">
        <v>2542</v>
      </c>
      <c r="M841" s="58">
        <v>2016</v>
      </c>
      <c r="N841" s="59" t="s">
        <v>536</v>
      </c>
      <c r="P841" s="57" t="s">
        <v>946</v>
      </c>
      <c r="Q841" s="58" t="e">
        <f t="shared" si="6200"/>
        <v>#N/A</v>
      </c>
      <c r="R841" s="58" t="e">
        <f t="shared" si="6201"/>
        <v>#N/A</v>
      </c>
      <c r="S841" s="58" t="e">
        <f t="shared" si="6202"/>
        <v>#N/A</v>
      </c>
      <c r="T841" s="58" t="e">
        <f t="shared" si="6203"/>
        <v>#N/A</v>
      </c>
      <c r="U841" s="58" t="e">
        <f t="shared" si="6204"/>
        <v>#N/A</v>
      </c>
      <c r="V841" s="58" t="e">
        <f t="shared" si="6205"/>
        <v>#N/A</v>
      </c>
      <c r="W841" s="58" t="e">
        <f t="shared" si="6206"/>
        <v>#N/A</v>
      </c>
      <c r="X841" s="58" t="e">
        <f t="shared" si="6207"/>
        <v>#N/A</v>
      </c>
      <c r="Y841" s="58" t="e">
        <f t="shared" si="6208"/>
        <v>#N/A</v>
      </c>
      <c r="Z841" s="58" t="e">
        <f t="shared" si="6209"/>
        <v>#N/A</v>
      </c>
      <c r="AA841" s="58" t="e">
        <f t="shared" si="6210"/>
        <v>#N/A</v>
      </c>
      <c r="AB841" s="58" t="e">
        <f t="shared" si="6211"/>
        <v>#N/A</v>
      </c>
      <c r="AC841" s="58" t="e">
        <f t="shared" si="6212"/>
        <v>#N/A</v>
      </c>
      <c r="AD841" s="58" t="e">
        <f t="shared" si="6213"/>
        <v>#N/A</v>
      </c>
      <c r="AE841" s="58">
        <f t="shared" si="6214"/>
        <v>2899</v>
      </c>
      <c r="AF841" s="58">
        <f t="shared" si="6215"/>
        <v>2899</v>
      </c>
      <c r="AG841" s="58" t="e">
        <f t="shared" si="6216"/>
        <v>#N/A</v>
      </c>
      <c r="AH841" s="58" t="e">
        <f t="shared" si="6217"/>
        <v>#N/A</v>
      </c>
      <c r="AI841" s="58" t="e">
        <f t="shared" si="6218"/>
        <v>#N/A</v>
      </c>
      <c r="AJ841" s="58" t="e">
        <f t="shared" ref="AJ841" si="6290">AI841+COUNTIF($L:$L,AI$2&amp;$P841)-1</f>
        <v>#N/A</v>
      </c>
      <c r="AK841" s="58" t="e">
        <f t="shared" si="6220"/>
        <v>#N/A</v>
      </c>
      <c r="AL841" s="58" t="e">
        <f t="shared" ref="AL841" si="6291">AK841+COUNTIF($L:$L,AK$2&amp;$P841)-1</f>
        <v>#N/A</v>
      </c>
      <c r="AM841" s="58" t="e">
        <f t="shared" si="6222"/>
        <v>#N/A</v>
      </c>
      <c r="AN841" s="58" t="e">
        <f t="shared" ref="AN841" si="6292">AM841+COUNTIF($L:$L,AM$2&amp;$P841)-1</f>
        <v>#N/A</v>
      </c>
      <c r="AO841" s="58" t="e">
        <f t="shared" si="6224"/>
        <v>#N/A</v>
      </c>
      <c r="AP841" s="58" t="e">
        <f t="shared" ref="AP841" si="6293">AO841+COUNTIF($L:$L,AO$2&amp;$P841)-1</f>
        <v>#N/A</v>
      </c>
      <c r="AQ841" s="58" t="e">
        <f t="shared" si="6226"/>
        <v>#N/A</v>
      </c>
      <c r="AR841" s="58" t="e">
        <f t="shared" ref="AR841" si="6294">AQ841+COUNTIF($L:$L,AQ$2&amp;$P841)-1</f>
        <v>#N/A</v>
      </c>
      <c r="AS841" s="58" t="e">
        <f t="shared" si="6228"/>
        <v>#N/A</v>
      </c>
      <c r="AT841" s="58" t="e">
        <f t="shared" ref="AT841" si="6295">AS841+COUNTIF($L:$L,AS$2&amp;$P841)-1</f>
        <v>#N/A</v>
      </c>
      <c r="AU841" s="58" t="e">
        <f t="shared" si="6230"/>
        <v>#N/A</v>
      </c>
      <c r="AV841" s="58" t="e">
        <f t="shared" si="6231"/>
        <v>#N/A</v>
      </c>
      <c r="AW841" s="58" t="e">
        <f t="shared" si="6232"/>
        <v>#N/A</v>
      </c>
      <c r="AX841" s="58" t="e">
        <f t="shared" si="6233"/>
        <v>#N/A</v>
      </c>
      <c r="AY841" s="58" t="e">
        <f t="shared" si="6234"/>
        <v>#N/A</v>
      </c>
      <c r="AZ841" s="59" t="e">
        <f t="shared" si="6235"/>
        <v>#N/A</v>
      </c>
      <c r="BB841" s="66" t="s">
        <v>946</v>
      </c>
      <c r="BC841" s="67" t="e">
        <f t="shared" si="6236"/>
        <v>#N/A</v>
      </c>
      <c r="BD841" s="67" t="e">
        <f t="shared" si="6237"/>
        <v>#N/A</v>
      </c>
      <c r="BE841" s="67" t="e">
        <f t="shared" si="6238"/>
        <v>#N/A</v>
      </c>
      <c r="BF841" s="67" t="e">
        <f t="shared" si="6239"/>
        <v>#N/A</v>
      </c>
      <c r="BG841" s="67" t="e">
        <f t="shared" si="6240"/>
        <v>#N/A</v>
      </c>
      <c r="BH841" s="67" t="e">
        <f t="shared" si="6241"/>
        <v>#N/A</v>
      </c>
      <c r="BI841" s="67" t="e">
        <f t="shared" si="6242"/>
        <v>#N/A</v>
      </c>
      <c r="BJ841" s="67" t="e">
        <f t="shared" si="6243"/>
        <v>#N/A</v>
      </c>
      <c r="BK841" s="67" t="e">
        <f t="shared" si="6244"/>
        <v>#N/A</v>
      </c>
      <c r="BL841" s="67" t="e">
        <f t="shared" si="6245"/>
        <v>#N/A</v>
      </c>
      <c r="BM841" s="67" t="e">
        <f t="shared" si="6246"/>
        <v>#N/A</v>
      </c>
      <c r="BN841" s="67" t="e">
        <f t="shared" si="6247"/>
        <v>#N/A</v>
      </c>
      <c r="BO841" s="67" t="e">
        <f t="shared" si="6248"/>
        <v>#N/A</v>
      </c>
      <c r="BP841" s="67" t="e">
        <f t="shared" si="6249"/>
        <v>#N/A</v>
      </c>
      <c r="BQ841" s="67">
        <f t="shared" si="6250"/>
        <v>3969</v>
      </c>
      <c r="BR841" s="67">
        <f t="shared" si="6251"/>
        <v>3969</v>
      </c>
      <c r="BS841" s="67" t="e">
        <f t="shared" si="6252"/>
        <v>#N/A</v>
      </c>
      <c r="BT841" s="67" t="e">
        <f t="shared" si="6253"/>
        <v>#N/A</v>
      </c>
      <c r="BU841" s="67" t="e">
        <f t="shared" si="6254"/>
        <v>#N/A</v>
      </c>
      <c r="BV841" s="67" t="e">
        <f t="shared" si="6255"/>
        <v>#N/A</v>
      </c>
      <c r="BW841" s="67" t="e">
        <f t="shared" si="6256"/>
        <v>#N/A</v>
      </c>
      <c r="BX841" s="67" t="e">
        <f t="shared" si="6257"/>
        <v>#N/A</v>
      </c>
      <c r="BY841" s="67" t="e">
        <f t="shared" si="6258"/>
        <v>#N/A</v>
      </c>
      <c r="BZ841" s="67" t="e">
        <f t="shared" si="6259"/>
        <v>#N/A</v>
      </c>
      <c r="CA841" s="67" t="e">
        <f t="shared" si="6260"/>
        <v>#N/A</v>
      </c>
      <c r="CB841" s="67" t="e">
        <f t="shared" si="6261"/>
        <v>#N/A</v>
      </c>
      <c r="CC841" s="67" t="e">
        <f t="shared" si="6262"/>
        <v>#N/A</v>
      </c>
      <c r="CD841" s="67" t="e">
        <f t="shared" si="6263"/>
        <v>#N/A</v>
      </c>
      <c r="CE841" s="67" t="e">
        <f t="shared" si="6264"/>
        <v>#N/A</v>
      </c>
      <c r="CF841" s="67" t="e">
        <f t="shared" si="6265"/>
        <v>#N/A</v>
      </c>
      <c r="CG841" s="67" t="e">
        <f t="shared" si="6266"/>
        <v>#N/A</v>
      </c>
      <c r="CH841" s="67" t="e">
        <f t="shared" si="6267"/>
        <v>#N/A</v>
      </c>
      <c r="CI841" s="67" t="e">
        <f t="shared" si="6268"/>
        <v>#N/A</v>
      </c>
      <c r="CJ841" s="67" t="e">
        <f t="shared" si="6269"/>
        <v>#N/A</v>
      </c>
      <c r="CK841" s="67" t="e">
        <f t="shared" si="6270"/>
        <v>#N/A</v>
      </c>
      <c r="CL841" s="68" t="e">
        <f t="shared" si="6271"/>
        <v>#N/A</v>
      </c>
    </row>
    <row r="842" spans="2:90" hidden="1" x14ac:dyDescent="0.4">
      <c r="B842" t="str">
        <f t="shared" si="6192"/>
        <v>2016ネイチャーエナジー小国(株)</v>
      </c>
      <c r="C842" t="str">
        <f t="shared" si="6193"/>
        <v>2016ネイチャーエナジー小国(株)</v>
      </c>
      <c r="D842">
        <v>2016</v>
      </c>
      <c r="E842">
        <v>2017</v>
      </c>
      <c r="G842" s="36" t="s">
        <v>463</v>
      </c>
      <c r="H842">
        <v>5.4800000000000009E-4</v>
      </c>
      <c r="J842">
        <v>3.0699999999999998E-4</v>
      </c>
      <c r="L842" s="60" t="s">
        <v>2543</v>
      </c>
      <c r="M842" s="61">
        <v>2016</v>
      </c>
      <c r="N842" s="62" t="s">
        <v>537</v>
      </c>
      <c r="P842" s="60" t="s">
        <v>947</v>
      </c>
      <c r="Q842" s="61" t="e">
        <f t="shared" si="6200"/>
        <v>#N/A</v>
      </c>
      <c r="R842" s="61" t="e">
        <f t="shared" si="6201"/>
        <v>#N/A</v>
      </c>
      <c r="S842" s="61" t="e">
        <f t="shared" si="6202"/>
        <v>#N/A</v>
      </c>
      <c r="T842" s="61" t="e">
        <f t="shared" si="6203"/>
        <v>#N/A</v>
      </c>
      <c r="U842" s="61" t="e">
        <f t="shared" si="6204"/>
        <v>#N/A</v>
      </c>
      <c r="V842" s="61" t="e">
        <f t="shared" si="6205"/>
        <v>#N/A</v>
      </c>
      <c r="W842" s="61" t="e">
        <f t="shared" si="6206"/>
        <v>#N/A</v>
      </c>
      <c r="X842" s="61" t="e">
        <f t="shared" si="6207"/>
        <v>#N/A</v>
      </c>
      <c r="Y842" s="61" t="e">
        <f t="shared" si="6208"/>
        <v>#N/A</v>
      </c>
      <c r="Z842" s="61" t="e">
        <f t="shared" si="6209"/>
        <v>#N/A</v>
      </c>
      <c r="AA842" s="61" t="e">
        <f t="shared" si="6210"/>
        <v>#N/A</v>
      </c>
      <c r="AB842" s="61" t="e">
        <f t="shared" si="6211"/>
        <v>#N/A</v>
      </c>
      <c r="AC842" s="61" t="e">
        <f t="shared" si="6212"/>
        <v>#N/A</v>
      </c>
      <c r="AD842" s="61" t="e">
        <f t="shared" si="6213"/>
        <v>#N/A</v>
      </c>
      <c r="AE842" s="61">
        <f t="shared" si="6214"/>
        <v>2901</v>
      </c>
      <c r="AF842" s="61">
        <f t="shared" si="6215"/>
        <v>2901</v>
      </c>
      <c r="AG842" s="61" t="e">
        <f t="shared" si="6216"/>
        <v>#N/A</v>
      </c>
      <c r="AH842" s="61" t="e">
        <f t="shared" si="6217"/>
        <v>#N/A</v>
      </c>
      <c r="AI842" s="61" t="e">
        <f t="shared" si="6218"/>
        <v>#N/A</v>
      </c>
      <c r="AJ842" s="61" t="e">
        <f t="shared" ref="AJ842" si="6296">AI842+COUNTIF($L:$L,AI$2&amp;$P842)-1</f>
        <v>#N/A</v>
      </c>
      <c r="AK842" s="61" t="e">
        <f t="shared" si="6220"/>
        <v>#N/A</v>
      </c>
      <c r="AL842" s="61" t="e">
        <f t="shared" ref="AL842" si="6297">AK842+COUNTIF($L:$L,AK$2&amp;$P842)-1</f>
        <v>#N/A</v>
      </c>
      <c r="AM842" s="61" t="e">
        <f t="shared" si="6222"/>
        <v>#N/A</v>
      </c>
      <c r="AN842" s="61" t="e">
        <f t="shared" ref="AN842" si="6298">AM842+COUNTIF($L:$L,AM$2&amp;$P842)-1</f>
        <v>#N/A</v>
      </c>
      <c r="AO842" s="61" t="e">
        <f t="shared" si="6224"/>
        <v>#N/A</v>
      </c>
      <c r="AP842" s="61" t="e">
        <f t="shared" ref="AP842" si="6299">AO842+COUNTIF($L:$L,AO$2&amp;$P842)-1</f>
        <v>#N/A</v>
      </c>
      <c r="AQ842" s="61" t="e">
        <f t="shared" si="6226"/>
        <v>#N/A</v>
      </c>
      <c r="AR842" s="61" t="e">
        <f t="shared" ref="AR842" si="6300">AQ842+COUNTIF($L:$L,AQ$2&amp;$P842)-1</f>
        <v>#N/A</v>
      </c>
      <c r="AS842" s="61" t="e">
        <f t="shared" si="6228"/>
        <v>#N/A</v>
      </c>
      <c r="AT842" s="61" t="e">
        <f t="shared" ref="AT842" si="6301">AS842+COUNTIF($L:$L,AS$2&amp;$P842)-1</f>
        <v>#N/A</v>
      </c>
      <c r="AU842" s="61" t="e">
        <f t="shared" si="6230"/>
        <v>#N/A</v>
      </c>
      <c r="AV842" s="61" t="e">
        <f t="shared" si="6231"/>
        <v>#N/A</v>
      </c>
      <c r="AW842" s="61" t="e">
        <f t="shared" si="6232"/>
        <v>#N/A</v>
      </c>
      <c r="AX842" s="61" t="e">
        <f t="shared" si="6233"/>
        <v>#N/A</v>
      </c>
      <c r="AY842" s="61" t="e">
        <f t="shared" si="6234"/>
        <v>#N/A</v>
      </c>
      <c r="AZ842" s="62" t="e">
        <f t="shared" si="6235"/>
        <v>#N/A</v>
      </c>
      <c r="BB842" s="69" t="s">
        <v>947</v>
      </c>
      <c r="BC842" s="70" t="e">
        <f t="shared" si="6236"/>
        <v>#N/A</v>
      </c>
      <c r="BD842" s="70" t="e">
        <f t="shared" si="6237"/>
        <v>#N/A</v>
      </c>
      <c r="BE842" s="70" t="e">
        <f t="shared" si="6238"/>
        <v>#N/A</v>
      </c>
      <c r="BF842" s="70" t="e">
        <f t="shared" si="6239"/>
        <v>#N/A</v>
      </c>
      <c r="BG842" s="70" t="e">
        <f t="shared" si="6240"/>
        <v>#N/A</v>
      </c>
      <c r="BH842" s="70" t="e">
        <f t="shared" si="6241"/>
        <v>#N/A</v>
      </c>
      <c r="BI842" s="70" t="e">
        <f t="shared" si="6242"/>
        <v>#N/A</v>
      </c>
      <c r="BJ842" s="70" t="e">
        <f t="shared" si="6243"/>
        <v>#N/A</v>
      </c>
      <c r="BK842" s="70" t="e">
        <f t="shared" si="6244"/>
        <v>#N/A</v>
      </c>
      <c r="BL842" s="70" t="e">
        <f t="shared" si="6245"/>
        <v>#N/A</v>
      </c>
      <c r="BM842" s="70" t="e">
        <f t="shared" si="6246"/>
        <v>#N/A</v>
      </c>
      <c r="BN842" s="70" t="e">
        <f t="shared" si="6247"/>
        <v>#N/A</v>
      </c>
      <c r="BO842" s="70" t="e">
        <f t="shared" si="6248"/>
        <v>#N/A</v>
      </c>
      <c r="BP842" s="70" t="e">
        <f t="shared" si="6249"/>
        <v>#N/A</v>
      </c>
      <c r="BQ842" s="70">
        <f t="shared" si="6250"/>
        <v>3971</v>
      </c>
      <c r="BR842" s="70">
        <f t="shared" si="6251"/>
        <v>3976</v>
      </c>
      <c r="BS842" s="70" t="e">
        <f t="shared" si="6252"/>
        <v>#N/A</v>
      </c>
      <c r="BT842" s="70" t="e">
        <f t="shared" si="6253"/>
        <v>#N/A</v>
      </c>
      <c r="BU842" s="70" t="e">
        <f t="shared" si="6254"/>
        <v>#N/A</v>
      </c>
      <c r="BV842" s="70" t="e">
        <f t="shared" si="6255"/>
        <v>#N/A</v>
      </c>
      <c r="BW842" s="70" t="e">
        <f t="shared" si="6256"/>
        <v>#N/A</v>
      </c>
      <c r="BX842" s="70" t="e">
        <f t="shared" si="6257"/>
        <v>#N/A</v>
      </c>
      <c r="BY842" s="70" t="e">
        <f t="shared" si="6258"/>
        <v>#N/A</v>
      </c>
      <c r="BZ842" s="70" t="e">
        <f t="shared" si="6259"/>
        <v>#N/A</v>
      </c>
      <c r="CA842" s="70" t="e">
        <f t="shared" si="6260"/>
        <v>#N/A</v>
      </c>
      <c r="CB842" s="70" t="e">
        <f t="shared" si="6261"/>
        <v>#N/A</v>
      </c>
      <c r="CC842" s="70" t="e">
        <f t="shared" si="6262"/>
        <v>#N/A</v>
      </c>
      <c r="CD842" s="70" t="e">
        <f t="shared" si="6263"/>
        <v>#N/A</v>
      </c>
      <c r="CE842" s="70" t="e">
        <f t="shared" si="6264"/>
        <v>#N/A</v>
      </c>
      <c r="CF842" s="70" t="e">
        <f t="shared" si="6265"/>
        <v>#N/A</v>
      </c>
      <c r="CG842" s="70" t="e">
        <f t="shared" si="6266"/>
        <v>#N/A</v>
      </c>
      <c r="CH842" s="70" t="e">
        <f t="shared" si="6267"/>
        <v>#N/A</v>
      </c>
      <c r="CI842" s="70" t="e">
        <f t="shared" si="6268"/>
        <v>#N/A</v>
      </c>
      <c r="CJ842" s="70" t="e">
        <f t="shared" si="6269"/>
        <v>#N/A</v>
      </c>
      <c r="CK842" s="70" t="e">
        <f t="shared" si="6270"/>
        <v>#N/A</v>
      </c>
      <c r="CL842" s="71" t="e">
        <f t="shared" si="6271"/>
        <v>#N/A</v>
      </c>
    </row>
    <row r="843" spans="2:90" hidden="1" x14ac:dyDescent="0.4">
      <c r="B843" t="str">
        <f t="shared" si="6192"/>
        <v>2016リエスパワーネクスト(株)</v>
      </c>
      <c r="C843" t="str">
        <f t="shared" si="6193"/>
        <v>2016リエスパワーネクスト(株)</v>
      </c>
      <c r="D843">
        <v>2016</v>
      </c>
      <c r="E843">
        <v>2017</v>
      </c>
      <c r="G843" s="36" t="s">
        <v>464</v>
      </c>
      <c r="H843">
        <v>5.3499999999999999E-4</v>
      </c>
      <c r="J843">
        <v>4.1999999999999996E-4</v>
      </c>
      <c r="L843" s="57" t="s">
        <v>2544</v>
      </c>
      <c r="M843" s="58">
        <v>2016</v>
      </c>
      <c r="N843" s="59" t="s">
        <v>538</v>
      </c>
      <c r="P843" s="57" t="s">
        <v>948</v>
      </c>
      <c r="Q843" s="58" t="e">
        <f t="shared" si="6200"/>
        <v>#N/A</v>
      </c>
      <c r="R843" s="58" t="e">
        <f t="shared" si="6201"/>
        <v>#N/A</v>
      </c>
      <c r="S843" s="58" t="e">
        <f t="shared" si="6202"/>
        <v>#N/A</v>
      </c>
      <c r="T843" s="58" t="e">
        <f t="shared" si="6203"/>
        <v>#N/A</v>
      </c>
      <c r="U843" s="58" t="e">
        <f t="shared" si="6204"/>
        <v>#N/A</v>
      </c>
      <c r="V843" s="58" t="e">
        <f t="shared" si="6205"/>
        <v>#N/A</v>
      </c>
      <c r="W843" s="58" t="e">
        <f t="shared" si="6206"/>
        <v>#N/A</v>
      </c>
      <c r="X843" s="58" t="e">
        <f t="shared" si="6207"/>
        <v>#N/A</v>
      </c>
      <c r="Y843" s="58" t="e">
        <f t="shared" si="6208"/>
        <v>#N/A</v>
      </c>
      <c r="Z843" s="58" t="e">
        <f t="shared" si="6209"/>
        <v>#N/A</v>
      </c>
      <c r="AA843" s="58" t="e">
        <f t="shared" si="6210"/>
        <v>#N/A</v>
      </c>
      <c r="AB843" s="58" t="e">
        <f t="shared" si="6211"/>
        <v>#N/A</v>
      </c>
      <c r="AC843" s="58" t="e">
        <f t="shared" si="6212"/>
        <v>#N/A</v>
      </c>
      <c r="AD843" s="58" t="e">
        <f t="shared" si="6213"/>
        <v>#N/A</v>
      </c>
      <c r="AE843" s="58">
        <f t="shared" si="6214"/>
        <v>2903</v>
      </c>
      <c r="AF843" s="58">
        <f t="shared" si="6215"/>
        <v>2903</v>
      </c>
      <c r="AG843" s="58" t="e">
        <f t="shared" si="6216"/>
        <v>#N/A</v>
      </c>
      <c r="AH843" s="58" t="e">
        <f t="shared" si="6217"/>
        <v>#N/A</v>
      </c>
      <c r="AI843" s="58" t="e">
        <f t="shared" si="6218"/>
        <v>#N/A</v>
      </c>
      <c r="AJ843" s="58" t="e">
        <f t="shared" ref="AJ843" si="6302">AI843+COUNTIF($L:$L,AI$2&amp;$P843)-1</f>
        <v>#N/A</v>
      </c>
      <c r="AK843" s="58" t="e">
        <f t="shared" si="6220"/>
        <v>#N/A</v>
      </c>
      <c r="AL843" s="58" t="e">
        <f t="shared" ref="AL843" si="6303">AK843+COUNTIF($L:$L,AK$2&amp;$P843)-1</f>
        <v>#N/A</v>
      </c>
      <c r="AM843" s="58" t="e">
        <f t="shared" si="6222"/>
        <v>#N/A</v>
      </c>
      <c r="AN843" s="58" t="e">
        <f t="shared" ref="AN843" si="6304">AM843+COUNTIF($L:$L,AM$2&amp;$P843)-1</f>
        <v>#N/A</v>
      </c>
      <c r="AO843" s="58" t="e">
        <f t="shared" si="6224"/>
        <v>#N/A</v>
      </c>
      <c r="AP843" s="58" t="e">
        <f t="shared" ref="AP843" si="6305">AO843+COUNTIF($L:$L,AO$2&amp;$P843)-1</f>
        <v>#N/A</v>
      </c>
      <c r="AQ843" s="58" t="e">
        <f t="shared" si="6226"/>
        <v>#N/A</v>
      </c>
      <c r="AR843" s="58" t="e">
        <f t="shared" ref="AR843" si="6306">AQ843+COUNTIF($L:$L,AQ$2&amp;$P843)-1</f>
        <v>#N/A</v>
      </c>
      <c r="AS843" s="58" t="e">
        <f t="shared" si="6228"/>
        <v>#N/A</v>
      </c>
      <c r="AT843" s="58" t="e">
        <f t="shared" ref="AT843" si="6307">AS843+COUNTIF($L:$L,AS$2&amp;$P843)-1</f>
        <v>#N/A</v>
      </c>
      <c r="AU843" s="58" t="e">
        <f t="shared" si="6230"/>
        <v>#N/A</v>
      </c>
      <c r="AV843" s="58" t="e">
        <f t="shared" si="6231"/>
        <v>#N/A</v>
      </c>
      <c r="AW843" s="58" t="e">
        <f t="shared" si="6232"/>
        <v>#N/A</v>
      </c>
      <c r="AX843" s="58" t="e">
        <f t="shared" si="6233"/>
        <v>#N/A</v>
      </c>
      <c r="AY843" s="58" t="e">
        <f t="shared" si="6234"/>
        <v>#N/A</v>
      </c>
      <c r="AZ843" s="59" t="e">
        <f t="shared" si="6235"/>
        <v>#N/A</v>
      </c>
      <c r="BB843" s="66" t="s">
        <v>948</v>
      </c>
      <c r="BC843" s="67" t="e">
        <f t="shared" si="6236"/>
        <v>#N/A</v>
      </c>
      <c r="BD843" s="67" t="e">
        <f t="shared" si="6237"/>
        <v>#N/A</v>
      </c>
      <c r="BE843" s="67" t="e">
        <f t="shared" si="6238"/>
        <v>#N/A</v>
      </c>
      <c r="BF843" s="67" t="e">
        <f t="shared" si="6239"/>
        <v>#N/A</v>
      </c>
      <c r="BG843" s="67" t="e">
        <f t="shared" si="6240"/>
        <v>#N/A</v>
      </c>
      <c r="BH843" s="67" t="e">
        <f t="shared" si="6241"/>
        <v>#N/A</v>
      </c>
      <c r="BI843" s="67" t="e">
        <f t="shared" si="6242"/>
        <v>#N/A</v>
      </c>
      <c r="BJ843" s="67" t="e">
        <f t="shared" si="6243"/>
        <v>#N/A</v>
      </c>
      <c r="BK843" s="67" t="e">
        <f t="shared" si="6244"/>
        <v>#N/A</v>
      </c>
      <c r="BL843" s="67" t="e">
        <f t="shared" si="6245"/>
        <v>#N/A</v>
      </c>
      <c r="BM843" s="67" t="e">
        <f t="shared" si="6246"/>
        <v>#N/A</v>
      </c>
      <c r="BN843" s="67" t="e">
        <f t="shared" si="6247"/>
        <v>#N/A</v>
      </c>
      <c r="BO843" s="67" t="e">
        <f t="shared" si="6248"/>
        <v>#N/A</v>
      </c>
      <c r="BP843" s="67" t="e">
        <f t="shared" si="6249"/>
        <v>#N/A</v>
      </c>
      <c r="BQ843" s="67">
        <f t="shared" si="6250"/>
        <v>3978</v>
      </c>
      <c r="BR843" s="67">
        <f t="shared" si="6251"/>
        <v>3978</v>
      </c>
      <c r="BS843" s="67" t="e">
        <f t="shared" si="6252"/>
        <v>#N/A</v>
      </c>
      <c r="BT843" s="67" t="e">
        <f t="shared" si="6253"/>
        <v>#N/A</v>
      </c>
      <c r="BU843" s="67" t="e">
        <f t="shared" si="6254"/>
        <v>#N/A</v>
      </c>
      <c r="BV843" s="67" t="e">
        <f t="shared" si="6255"/>
        <v>#N/A</v>
      </c>
      <c r="BW843" s="67" t="e">
        <f t="shared" si="6256"/>
        <v>#N/A</v>
      </c>
      <c r="BX843" s="67" t="e">
        <f t="shared" si="6257"/>
        <v>#N/A</v>
      </c>
      <c r="BY843" s="67" t="e">
        <f t="shared" si="6258"/>
        <v>#N/A</v>
      </c>
      <c r="BZ843" s="67" t="e">
        <f t="shared" si="6259"/>
        <v>#N/A</v>
      </c>
      <c r="CA843" s="67" t="e">
        <f t="shared" si="6260"/>
        <v>#N/A</v>
      </c>
      <c r="CB843" s="67" t="e">
        <f t="shared" si="6261"/>
        <v>#N/A</v>
      </c>
      <c r="CC843" s="67" t="e">
        <f t="shared" si="6262"/>
        <v>#N/A</v>
      </c>
      <c r="CD843" s="67" t="e">
        <f t="shared" si="6263"/>
        <v>#N/A</v>
      </c>
      <c r="CE843" s="67" t="e">
        <f t="shared" si="6264"/>
        <v>#N/A</v>
      </c>
      <c r="CF843" s="67" t="e">
        <f t="shared" si="6265"/>
        <v>#N/A</v>
      </c>
      <c r="CG843" s="67" t="e">
        <f t="shared" si="6266"/>
        <v>#N/A</v>
      </c>
      <c r="CH843" s="67" t="e">
        <f t="shared" si="6267"/>
        <v>#N/A</v>
      </c>
      <c r="CI843" s="67" t="e">
        <f t="shared" si="6268"/>
        <v>#N/A</v>
      </c>
      <c r="CJ843" s="67" t="e">
        <f t="shared" si="6269"/>
        <v>#N/A</v>
      </c>
      <c r="CK843" s="67" t="e">
        <f t="shared" si="6270"/>
        <v>#N/A</v>
      </c>
      <c r="CL843" s="68" t="e">
        <f t="shared" si="6271"/>
        <v>#N/A</v>
      </c>
    </row>
    <row r="844" spans="2:90" hidden="1" x14ac:dyDescent="0.4">
      <c r="B844" t="str">
        <f t="shared" si="6192"/>
        <v>2016京都生活協同組合</v>
      </c>
      <c r="C844" t="str">
        <f t="shared" si="6193"/>
        <v>2016京都生活協同組合</v>
      </c>
      <c r="D844">
        <v>2016</v>
      </c>
      <c r="E844">
        <v>2017</v>
      </c>
      <c r="G844" s="36" t="s">
        <v>506</v>
      </c>
      <c r="H844">
        <v>5.7499999999999999E-4</v>
      </c>
      <c r="J844">
        <v>4.9399999999999997E-4</v>
      </c>
      <c r="L844" s="60" t="s">
        <v>2545</v>
      </c>
      <c r="M844" s="61">
        <v>2016</v>
      </c>
      <c r="N844" s="62" t="s">
        <v>539</v>
      </c>
      <c r="P844" s="60" t="s">
        <v>949</v>
      </c>
      <c r="Q844" s="61" t="e">
        <f t="shared" si="6200"/>
        <v>#N/A</v>
      </c>
      <c r="R844" s="61" t="e">
        <f t="shared" si="6201"/>
        <v>#N/A</v>
      </c>
      <c r="S844" s="61" t="e">
        <f t="shared" si="6202"/>
        <v>#N/A</v>
      </c>
      <c r="T844" s="61" t="e">
        <f t="shared" si="6203"/>
        <v>#N/A</v>
      </c>
      <c r="U844" s="61" t="e">
        <f t="shared" si="6204"/>
        <v>#N/A</v>
      </c>
      <c r="V844" s="61" t="e">
        <f t="shared" si="6205"/>
        <v>#N/A</v>
      </c>
      <c r="W844" s="61" t="e">
        <f t="shared" si="6206"/>
        <v>#N/A</v>
      </c>
      <c r="X844" s="61" t="e">
        <f t="shared" si="6207"/>
        <v>#N/A</v>
      </c>
      <c r="Y844" s="61" t="e">
        <f t="shared" si="6208"/>
        <v>#N/A</v>
      </c>
      <c r="Z844" s="61" t="e">
        <f t="shared" si="6209"/>
        <v>#N/A</v>
      </c>
      <c r="AA844" s="61" t="e">
        <f t="shared" si="6210"/>
        <v>#N/A</v>
      </c>
      <c r="AB844" s="61" t="e">
        <f t="shared" si="6211"/>
        <v>#N/A</v>
      </c>
      <c r="AC844" s="61" t="e">
        <f t="shared" si="6212"/>
        <v>#N/A</v>
      </c>
      <c r="AD844" s="61" t="e">
        <f t="shared" si="6213"/>
        <v>#N/A</v>
      </c>
      <c r="AE844" s="61">
        <f t="shared" si="6214"/>
        <v>2905</v>
      </c>
      <c r="AF844" s="61">
        <f t="shared" si="6215"/>
        <v>2905</v>
      </c>
      <c r="AG844" s="61" t="e">
        <f t="shared" si="6216"/>
        <v>#N/A</v>
      </c>
      <c r="AH844" s="61" t="e">
        <f t="shared" si="6217"/>
        <v>#N/A</v>
      </c>
      <c r="AI844" s="61" t="e">
        <f t="shared" si="6218"/>
        <v>#N/A</v>
      </c>
      <c r="AJ844" s="61" t="e">
        <f t="shared" ref="AJ844" si="6308">AI844+COUNTIF($L:$L,AI$2&amp;$P844)-1</f>
        <v>#N/A</v>
      </c>
      <c r="AK844" s="61" t="e">
        <f t="shared" si="6220"/>
        <v>#N/A</v>
      </c>
      <c r="AL844" s="61" t="e">
        <f t="shared" ref="AL844" si="6309">AK844+COUNTIF($L:$L,AK$2&amp;$P844)-1</f>
        <v>#N/A</v>
      </c>
      <c r="AM844" s="61" t="e">
        <f t="shared" si="6222"/>
        <v>#N/A</v>
      </c>
      <c r="AN844" s="61" t="e">
        <f t="shared" ref="AN844" si="6310">AM844+COUNTIF($L:$L,AM$2&amp;$P844)-1</f>
        <v>#N/A</v>
      </c>
      <c r="AO844" s="61" t="e">
        <f t="shared" si="6224"/>
        <v>#N/A</v>
      </c>
      <c r="AP844" s="61" t="e">
        <f t="shared" ref="AP844" si="6311">AO844+COUNTIF($L:$L,AO$2&amp;$P844)-1</f>
        <v>#N/A</v>
      </c>
      <c r="AQ844" s="61" t="e">
        <f t="shared" si="6226"/>
        <v>#N/A</v>
      </c>
      <c r="AR844" s="61" t="e">
        <f t="shared" ref="AR844" si="6312">AQ844+COUNTIF($L:$L,AQ$2&amp;$P844)-1</f>
        <v>#N/A</v>
      </c>
      <c r="AS844" s="61" t="e">
        <f t="shared" si="6228"/>
        <v>#N/A</v>
      </c>
      <c r="AT844" s="61" t="e">
        <f t="shared" ref="AT844" si="6313">AS844+COUNTIF($L:$L,AS$2&amp;$P844)-1</f>
        <v>#N/A</v>
      </c>
      <c r="AU844" s="61" t="e">
        <f t="shared" si="6230"/>
        <v>#N/A</v>
      </c>
      <c r="AV844" s="61" t="e">
        <f t="shared" si="6231"/>
        <v>#N/A</v>
      </c>
      <c r="AW844" s="61" t="e">
        <f t="shared" si="6232"/>
        <v>#N/A</v>
      </c>
      <c r="AX844" s="61" t="e">
        <f t="shared" si="6233"/>
        <v>#N/A</v>
      </c>
      <c r="AY844" s="61" t="e">
        <f t="shared" si="6234"/>
        <v>#N/A</v>
      </c>
      <c r="AZ844" s="62" t="e">
        <f t="shared" si="6235"/>
        <v>#N/A</v>
      </c>
      <c r="BB844" s="69" t="s">
        <v>949</v>
      </c>
      <c r="BC844" s="70" t="e">
        <f t="shared" si="6236"/>
        <v>#N/A</v>
      </c>
      <c r="BD844" s="70" t="e">
        <f t="shared" si="6237"/>
        <v>#N/A</v>
      </c>
      <c r="BE844" s="70" t="e">
        <f t="shared" si="6238"/>
        <v>#N/A</v>
      </c>
      <c r="BF844" s="70" t="e">
        <f t="shared" si="6239"/>
        <v>#N/A</v>
      </c>
      <c r="BG844" s="70" t="e">
        <f t="shared" si="6240"/>
        <v>#N/A</v>
      </c>
      <c r="BH844" s="70" t="e">
        <f t="shared" si="6241"/>
        <v>#N/A</v>
      </c>
      <c r="BI844" s="70" t="e">
        <f t="shared" si="6242"/>
        <v>#N/A</v>
      </c>
      <c r="BJ844" s="70" t="e">
        <f t="shared" si="6243"/>
        <v>#N/A</v>
      </c>
      <c r="BK844" s="70" t="e">
        <f t="shared" si="6244"/>
        <v>#N/A</v>
      </c>
      <c r="BL844" s="70" t="e">
        <f t="shared" si="6245"/>
        <v>#N/A</v>
      </c>
      <c r="BM844" s="70" t="e">
        <f t="shared" si="6246"/>
        <v>#N/A</v>
      </c>
      <c r="BN844" s="70" t="e">
        <f t="shared" si="6247"/>
        <v>#N/A</v>
      </c>
      <c r="BO844" s="70" t="e">
        <f t="shared" si="6248"/>
        <v>#N/A</v>
      </c>
      <c r="BP844" s="70" t="e">
        <f t="shared" si="6249"/>
        <v>#N/A</v>
      </c>
      <c r="BQ844" s="70">
        <f t="shared" si="6250"/>
        <v>3980</v>
      </c>
      <c r="BR844" s="70">
        <f t="shared" si="6251"/>
        <v>3980</v>
      </c>
      <c r="BS844" s="70" t="e">
        <f t="shared" si="6252"/>
        <v>#N/A</v>
      </c>
      <c r="BT844" s="70" t="e">
        <f t="shared" si="6253"/>
        <v>#N/A</v>
      </c>
      <c r="BU844" s="70" t="e">
        <f t="shared" si="6254"/>
        <v>#N/A</v>
      </c>
      <c r="BV844" s="70" t="e">
        <f t="shared" si="6255"/>
        <v>#N/A</v>
      </c>
      <c r="BW844" s="70" t="e">
        <f t="shared" si="6256"/>
        <v>#N/A</v>
      </c>
      <c r="BX844" s="70" t="e">
        <f t="shared" si="6257"/>
        <v>#N/A</v>
      </c>
      <c r="BY844" s="70" t="e">
        <f t="shared" si="6258"/>
        <v>#N/A</v>
      </c>
      <c r="BZ844" s="70" t="e">
        <f t="shared" si="6259"/>
        <v>#N/A</v>
      </c>
      <c r="CA844" s="70" t="e">
        <f t="shared" si="6260"/>
        <v>#N/A</v>
      </c>
      <c r="CB844" s="70" t="e">
        <f t="shared" si="6261"/>
        <v>#N/A</v>
      </c>
      <c r="CC844" s="70" t="e">
        <f t="shared" si="6262"/>
        <v>#N/A</v>
      </c>
      <c r="CD844" s="70" t="e">
        <f t="shared" si="6263"/>
        <v>#N/A</v>
      </c>
      <c r="CE844" s="70" t="e">
        <f t="shared" si="6264"/>
        <v>#N/A</v>
      </c>
      <c r="CF844" s="70" t="e">
        <f t="shared" si="6265"/>
        <v>#N/A</v>
      </c>
      <c r="CG844" s="70" t="e">
        <f t="shared" si="6266"/>
        <v>#N/A</v>
      </c>
      <c r="CH844" s="70" t="e">
        <f t="shared" si="6267"/>
        <v>#N/A</v>
      </c>
      <c r="CI844" s="70" t="e">
        <f t="shared" si="6268"/>
        <v>#N/A</v>
      </c>
      <c r="CJ844" s="70" t="e">
        <f t="shared" si="6269"/>
        <v>#N/A</v>
      </c>
      <c r="CK844" s="70" t="e">
        <f t="shared" si="6270"/>
        <v>#N/A</v>
      </c>
      <c r="CL844" s="71" t="e">
        <f t="shared" si="6271"/>
        <v>#N/A</v>
      </c>
    </row>
    <row r="845" spans="2:90" hidden="1" x14ac:dyDescent="0.4">
      <c r="B845" t="str">
        <f t="shared" si="6192"/>
        <v>2016関西エネルギーパワー(株)</v>
      </c>
      <c r="C845" t="str">
        <f t="shared" si="6193"/>
        <v>2016関西エネルギーパワー(株)</v>
      </c>
      <c r="D845">
        <v>2016</v>
      </c>
      <c r="E845">
        <v>2017</v>
      </c>
      <c r="G845" s="36" t="s">
        <v>465</v>
      </c>
      <c r="H845">
        <v>6.5700000000000003E-4</v>
      </c>
      <c r="J845">
        <v>5.4600000000000004E-4</v>
      </c>
      <c r="L845" s="57" t="s">
        <v>2546</v>
      </c>
      <c r="M845" s="58">
        <v>2016</v>
      </c>
      <c r="N845" s="59" t="s">
        <v>540</v>
      </c>
      <c r="P845" s="57" t="s">
        <v>950</v>
      </c>
      <c r="Q845" s="58" t="e">
        <f t="shared" si="6200"/>
        <v>#N/A</v>
      </c>
      <c r="R845" s="58" t="e">
        <f t="shared" si="6201"/>
        <v>#N/A</v>
      </c>
      <c r="S845" s="58" t="e">
        <f t="shared" si="6202"/>
        <v>#N/A</v>
      </c>
      <c r="T845" s="58" t="e">
        <f t="shared" si="6203"/>
        <v>#N/A</v>
      </c>
      <c r="U845" s="58" t="e">
        <f t="shared" si="6204"/>
        <v>#N/A</v>
      </c>
      <c r="V845" s="58" t="e">
        <f t="shared" si="6205"/>
        <v>#N/A</v>
      </c>
      <c r="W845" s="58" t="e">
        <f t="shared" si="6206"/>
        <v>#N/A</v>
      </c>
      <c r="X845" s="58" t="e">
        <f t="shared" si="6207"/>
        <v>#N/A</v>
      </c>
      <c r="Y845" s="58" t="e">
        <f t="shared" si="6208"/>
        <v>#N/A</v>
      </c>
      <c r="Z845" s="58" t="e">
        <f t="shared" si="6209"/>
        <v>#N/A</v>
      </c>
      <c r="AA845" s="58" t="e">
        <f t="shared" si="6210"/>
        <v>#N/A</v>
      </c>
      <c r="AB845" s="58" t="e">
        <f t="shared" si="6211"/>
        <v>#N/A</v>
      </c>
      <c r="AC845" s="58" t="e">
        <f t="shared" si="6212"/>
        <v>#N/A</v>
      </c>
      <c r="AD845" s="58" t="e">
        <f t="shared" si="6213"/>
        <v>#N/A</v>
      </c>
      <c r="AE845" s="58">
        <f t="shared" si="6214"/>
        <v>2918</v>
      </c>
      <c r="AF845" s="58">
        <f t="shared" si="6215"/>
        <v>2918</v>
      </c>
      <c r="AG845" s="58" t="e">
        <f t="shared" si="6216"/>
        <v>#N/A</v>
      </c>
      <c r="AH845" s="58" t="e">
        <f t="shared" si="6217"/>
        <v>#N/A</v>
      </c>
      <c r="AI845" s="58" t="e">
        <f t="shared" si="6218"/>
        <v>#N/A</v>
      </c>
      <c r="AJ845" s="58" t="e">
        <f t="shared" ref="AJ845" si="6314">AI845+COUNTIF($L:$L,AI$2&amp;$P845)-1</f>
        <v>#N/A</v>
      </c>
      <c r="AK845" s="58" t="e">
        <f t="shared" si="6220"/>
        <v>#N/A</v>
      </c>
      <c r="AL845" s="58" t="e">
        <f t="shared" ref="AL845" si="6315">AK845+COUNTIF($L:$L,AK$2&amp;$P845)-1</f>
        <v>#N/A</v>
      </c>
      <c r="AM845" s="58" t="e">
        <f t="shared" si="6222"/>
        <v>#N/A</v>
      </c>
      <c r="AN845" s="58" t="e">
        <f t="shared" ref="AN845" si="6316">AM845+COUNTIF($L:$L,AM$2&amp;$P845)-1</f>
        <v>#N/A</v>
      </c>
      <c r="AO845" s="58" t="e">
        <f t="shared" si="6224"/>
        <v>#N/A</v>
      </c>
      <c r="AP845" s="58" t="e">
        <f t="shared" ref="AP845" si="6317">AO845+COUNTIF($L:$L,AO$2&amp;$P845)-1</f>
        <v>#N/A</v>
      </c>
      <c r="AQ845" s="58" t="e">
        <f t="shared" si="6226"/>
        <v>#N/A</v>
      </c>
      <c r="AR845" s="58" t="e">
        <f t="shared" ref="AR845" si="6318">AQ845+COUNTIF($L:$L,AQ$2&amp;$P845)-1</f>
        <v>#N/A</v>
      </c>
      <c r="AS845" s="58" t="e">
        <f t="shared" si="6228"/>
        <v>#N/A</v>
      </c>
      <c r="AT845" s="58" t="e">
        <f t="shared" ref="AT845" si="6319">AS845+COUNTIF($L:$L,AS$2&amp;$P845)-1</f>
        <v>#N/A</v>
      </c>
      <c r="AU845" s="58" t="e">
        <f t="shared" si="6230"/>
        <v>#N/A</v>
      </c>
      <c r="AV845" s="58" t="e">
        <f t="shared" si="6231"/>
        <v>#N/A</v>
      </c>
      <c r="AW845" s="58" t="e">
        <f t="shared" si="6232"/>
        <v>#N/A</v>
      </c>
      <c r="AX845" s="58" t="e">
        <f t="shared" si="6233"/>
        <v>#N/A</v>
      </c>
      <c r="AY845" s="58" t="e">
        <f t="shared" si="6234"/>
        <v>#N/A</v>
      </c>
      <c r="AZ845" s="59" t="e">
        <f t="shared" si="6235"/>
        <v>#N/A</v>
      </c>
      <c r="BB845" s="66" t="s">
        <v>950</v>
      </c>
      <c r="BC845" s="67" t="e">
        <f t="shared" si="6236"/>
        <v>#N/A</v>
      </c>
      <c r="BD845" s="67" t="e">
        <f t="shared" si="6237"/>
        <v>#N/A</v>
      </c>
      <c r="BE845" s="67" t="e">
        <f t="shared" si="6238"/>
        <v>#N/A</v>
      </c>
      <c r="BF845" s="67" t="e">
        <f t="shared" si="6239"/>
        <v>#N/A</v>
      </c>
      <c r="BG845" s="67" t="e">
        <f t="shared" si="6240"/>
        <v>#N/A</v>
      </c>
      <c r="BH845" s="67" t="e">
        <f t="shared" si="6241"/>
        <v>#N/A</v>
      </c>
      <c r="BI845" s="67" t="e">
        <f t="shared" si="6242"/>
        <v>#N/A</v>
      </c>
      <c r="BJ845" s="67" t="e">
        <f t="shared" si="6243"/>
        <v>#N/A</v>
      </c>
      <c r="BK845" s="67" t="e">
        <f t="shared" si="6244"/>
        <v>#N/A</v>
      </c>
      <c r="BL845" s="67" t="e">
        <f t="shared" si="6245"/>
        <v>#N/A</v>
      </c>
      <c r="BM845" s="67" t="e">
        <f t="shared" si="6246"/>
        <v>#N/A</v>
      </c>
      <c r="BN845" s="67" t="e">
        <f t="shared" si="6247"/>
        <v>#N/A</v>
      </c>
      <c r="BO845" s="67" t="e">
        <f t="shared" si="6248"/>
        <v>#N/A</v>
      </c>
      <c r="BP845" s="67" t="e">
        <f t="shared" si="6249"/>
        <v>#N/A</v>
      </c>
      <c r="BQ845" s="67">
        <f t="shared" si="6250"/>
        <v>4006</v>
      </c>
      <c r="BR845" s="67">
        <f t="shared" si="6251"/>
        <v>4006</v>
      </c>
      <c r="BS845" s="67" t="e">
        <f t="shared" si="6252"/>
        <v>#N/A</v>
      </c>
      <c r="BT845" s="67" t="e">
        <f t="shared" si="6253"/>
        <v>#N/A</v>
      </c>
      <c r="BU845" s="67" t="e">
        <f t="shared" si="6254"/>
        <v>#N/A</v>
      </c>
      <c r="BV845" s="67" t="e">
        <f t="shared" si="6255"/>
        <v>#N/A</v>
      </c>
      <c r="BW845" s="67" t="e">
        <f t="shared" si="6256"/>
        <v>#N/A</v>
      </c>
      <c r="BX845" s="67" t="e">
        <f t="shared" si="6257"/>
        <v>#N/A</v>
      </c>
      <c r="BY845" s="67" t="e">
        <f t="shared" si="6258"/>
        <v>#N/A</v>
      </c>
      <c r="BZ845" s="67" t="e">
        <f t="shared" si="6259"/>
        <v>#N/A</v>
      </c>
      <c r="CA845" s="67" t="e">
        <f t="shared" si="6260"/>
        <v>#N/A</v>
      </c>
      <c r="CB845" s="67" t="e">
        <f t="shared" si="6261"/>
        <v>#N/A</v>
      </c>
      <c r="CC845" s="67" t="e">
        <f t="shared" si="6262"/>
        <v>#N/A</v>
      </c>
      <c r="CD845" s="67" t="e">
        <f t="shared" si="6263"/>
        <v>#N/A</v>
      </c>
      <c r="CE845" s="67" t="e">
        <f t="shared" si="6264"/>
        <v>#N/A</v>
      </c>
      <c r="CF845" s="67" t="e">
        <f t="shared" si="6265"/>
        <v>#N/A</v>
      </c>
      <c r="CG845" s="67" t="e">
        <f t="shared" si="6266"/>
        <v>#N/A</v>
      </c>
      <c r="CH845" s="67" t="e">
        <f t="shared" si="6267"/>
        <v>#N/A</v>
      </c>
      <c r="CI845" s="67" t="e">
        <f t="shared" si="6268"/>
        <v>#N/A</v>
      </c>
      <c r="CJ845" s="67" t="e">
        <f t="shared" si="6269"/>
        <v>#N/A</v>
      </c>
      <c r="CK845" s="67" t="e">
        <f t="shared" si="6270"/>
        <v>#N/A</v>
      </c>
      <c r="CL845" s="68" t="e">
        <f t="shared" si="6271"/>
        <v>#N/A</v>
      </c>
    </row>
    <row r="846" spans="2:90" hidden="1" x14ac:dyDescent="0.4">
      <c r="B846" t="str">
        <f t="shared" si="6192"/>
        <v>2016(株)グリムスパワー</v>
      </c>
      <c r="C846" t="str">
        <f t="shared" si="6193"/>
        <v>2016(株)グリムスパワー</v>
      </c>
      <c r="D846">
        <v>2016</v>
      </c>
      <c r="E846">
        <v>2017</v>
      </c>
      <c r="G846" s="36" t="s">
        <v>466</v>
      </c>
      <c r="H846">
        <v>5.2500000000000008E-4</v>
      </c>
      <c r="J846">
        <v>6.2100000000000002E-4</v>
      </c>
      <c r="L846" s="60" t="s">
        <v>2547</v>
      </c>
      <c r="M846" s="61">
        <v>2016</v>
      </c>
      <c r="N846" s="62" t="s">
        <v>541</v>
      </c>
      <c r="P846" s="60" t="s">
        <v>951</v>
      </c>
      <c r="Q846" s="61" t="e">
        <f t="shared" si="6200"/>
        <v>#N/A</v>
      </c>
      <c r="R846" s="61" t="e">
        <f t="shared" si="6201"/>
        <v>#N/A</v>
      </c>
      <c r="S846" s="61" t="e">
        <f t="shared" si="6202"/>
        <v>#N/A</v>
      </c>
      <c r="T846" s="61" t="e">
        <f t="shared" si="6203"/>
        <v>#N/A</v>
      </c>
      <c r="U846" s="61" t="e">
        <f t="shared" si="6204"/>
        <v>#N/A</v>
      </c>
      <c r="V846" s="61" t="e">
        <f t="shared" si="6205"/>
        <v>#N/A</v>
      </c>
      <c r="W846" s="61" t="e">
        <f t="shared" si="6206"/>
        <v>#N/A</v>
      </c>
      <c r="X846" s="61" t="e">
        <f t="shared" si="6207"/>
        <v>#N/A</v>
      </c>
      <c r="Y846" s="61" t="e">
        <f t="shared" si="6208"/>
        <v>#N/A</v>
      </c>
      <c r="Z846" s="61" t="e">
        <f t="shared" si="6209"/>
        <v>#N/A</v>
      </c>
      <c r="AA846" s="61" t="e">
        <f t="shared" si="6210"/>
        <v>#N/A</v>
      </c>
      <c r="AB846" s="61" t="e">
        <f t="shared" si="6211"/>
        <v>#N/A</v>
      </c>
      <c r="AC846" s="61" t="e">
        <f t="shared" si="6212"/>
        <v>#N/A</v>
      </c>
      <c r="AD846" s="61" t="e">
        <f t="shared" si="6213"/>
        <v>#N/A</v>
      </c>
      <c r="AE846" s="61">
        <f t="shared" si="6214"/>
        <v>2921</v>
      </c>
      <c r="AF846" s="61">
        <f t="shared" si="6215"/>
        <v>2921</v>
      </c>
      <c r="AG846" s="61" t="e">
        <f t="shared" si="6216"/>
        <v>#N/A</v>
      </c>
      <c r="AH846" s="61" t="e">
        <f t="shared" si="6217"/>
        <v>#N/A</v>
      </c>
      <c r="AI846" s="61" t="e">
        <f t="shared" si="6218"/>
        <v>#N/A</v>
      </c>
      <c r="AJ846" s="61" t="e">
        <f t="shared" ref="AJ846" si="6320">AI846+COUNTIF($L:$L,AI$2&amp;$P846)-1</f>
        <v>#N/A</v>
      </c>
      <c r="AK846" s="61" t="e">
        <f t="shared" si="6220"/>
        <v>#N/A</v>
      </c>
      <c r="AL846" s="61" t="e">
        <f t="shared" ref="AL846" si="6321">AK846+COUNTIF($L:$L,AK$2&amp;$P846)-1</f>
        <v>#N/A</v>
      </c>
      <c r="AM846" s="61" t="e">
        <f t="shared" si="6222"/>
        <v>#N/A</v>
      </c>
      <c r="AN846" s="61" t="e">
        <f t="shared" ref="AN846" si="6322">AM846+COUNTIF($L:$L,AM$2&amp;$P846)-1</f>
        <v>#N/A</v>
      </c>
      <c r="AO846" s="61" t="e">
        <f t="shared" si="6224"/>
        <v>#N/A</v>
      </c>
      <c r="AP846" s="61" t="e">
        <f t="shared" ref="AP846" si="6323">AO846+COUNTIF($L:$L,AO$2&amp;$P846)-1</f>
        <v>#N/A</v>
      </c>
      <c r="AQ846" s="61" t="e">
        <f t="shared" si="6226"/>
        <v>#N/A</v>
      </c>
      <c r="AR846" s="61" t="e">
        <f t="shared" ref="AR846" si="6324">AQ846+COUNTIF($L:$L,AQ$2&amp;$P846)-1</f>
        <v>#N/A</v>
      </c>
      <c r="AS846" s="61" t="e">
        <f t="shared" si="6228"/>
        <v>#N/A</v>
      </c>
      <c r="AT846" s="61" t="e">
        <f t="shared" ref="AT846" si="6325">AS846+COUNTIF($L:$L,AS$2&amp;$P846)-1</f>
        <v>#N/A</v>
      </c>
      <c r="AU846" s="61" t="e">
        <f t="shared" si="6230"/>
        <v>#N/A</v>
      </c>
      <c r="AV846" s="61" t="e">
        <f t="shared" si="6231"/>
        <v>#N/A</v>
      </c>
      <c r="AW846" s="61" t="e">
        <f t="shared" si="6232"/>
        <v>#N/A</v>
      </c>
      <c r="AX846" s="61" t="e">
        <f t="shared" si="6233"/>
        <v>#N/A</v>
      </c>
      <c r="AY846" s="61" t="e">
        <f t="shared" si="6234"/>
        <v>#N/A</v>
      </c>
      <c r="AZ846" s="62" t="e">
        <f t="shared" si="6235"/>
        <v>#N/A</v>
      </c>
      <c r="BB846" s="69" t="s">
        <v>951</v>
      </c>
      <c r="BC846" s="70" t="e">
        <f t="shared" si="6236"/>
        <v>#N/A</v>
      </c>
      <c r="BD846" s="70" t="e">
        <f t="shared" si="6237"/>
        <v>#N/A</v>
      </c>
      <c r="BE846" s="70" t="e">
        <f t="shared" si="6238"/>
        <v>#N/A</v>
      </c>
      <c r="BF846" s="70" t="e">
        <f t="shared" si="6239"/>
        <v>#N/A</v>
      </c>
      <c r="BG846" s="70" t="e">
        <f t="shared" si="6240"/>
        <v>#N/A</v>
      </c>
      <c r="BH846" s="70" t="e">
        <f t="shared" si="6241"/>
        <v>#N/A</v>
      </c>
      <c r="BI846" s="70" t="e">
        <f t="shared" si="6242"/>
        <v>#N/A</v>
      </c>
      <c r="BJ846" s="70" t="e">
        <f t="shared" si="6243"/>
        <v>#N/A</v>
      </c>
      <c r="BK846" s="70" t="e">
        <f t="shared" si="6244"/>
        <v>#N/A</v>
      </c>
      <c r="BL846" s="70" t="e">
        <f t="shared" si="6245"/>
        <v>#N/A</v>
      </c>
      <c r="BM846" s="70" t="e">
        <f t="shared" si="6246"/>
        <v>#N/A</v>
      </c>
      <c r="BN846" s="70" t="e">
        <f t="shared" si="6247"/>
        <v>#N/A</v>
      </c>
      <c r="BO846" s="70" t="e">
        <f t="shared" si="6248"/>
        <v>#N/A</v>
      </c>
      <c r="BP846" s="70" t="e">
        <f t="shared" si="6249"/>
        <v>#N/A</v>
      </c>
      <c r="BQ846" s="70">
        <f t="shared" si="6250"/>
        <v>4009</v>
      </c>
      <c r="BR846" s="70">
        <f t="shared" si="6251"/>
        <v>4009</v>
      </c>
      <c r="BS846" s="70" t="e">
        <f t="shared" si="6252"/>
        <v>#N/A</v>
      </c>
      <c r="BT846" s="70" t="e">
        <f t="shared" si="6253"/>
        <v>#N/A</v>
      </c>
      <c r="BU846" s="70" t="e">
        <f t="shared" si="6254"/>
        <v>#N/A</v>
      </c>
      <c r="BV846" s="70" t="e">
        <f t="shared" si="6255"/>
        <v>#N/A</v>
      </c>
      <c r="BW846" s="70" t="e">
        <f t="shared" si="6256"/>
        <v>#N/A</v>
      </c>
      <c r="BX846" s="70" t="e">
        <f t="shared" si="6257"/>
        <v>#N/A</v>
      </c>
      <c r="BY846" s="70" t="e">
        <f t="shared" si="6258"/>
        <v>#N/A</v>
      </c>
      <c r="BZ846" s="70" t="e">
        <f t="shared" si="6259"/>
        <v>#N/A</v>
      </c>
      <c r="CA846" s="70" t="e">
        <f t="shared" si="6260"/>
        <v>#N/A</v>
      </c>
      <c r="CB846" s="70" t="e">
        <f t="shared" si="6261"/>
        <v>#N/A</v>
      </c>
      <c r="CC846" s="70" t="e">
        <f t="shared" si="6262"/>
        <v>#N/A</v>
      </c>
      <c r="CD846" s="70" t="e">
        <f t="shared" si="6263"/>
        <v>#N/A</v>
      </c>
      <c r="CE846" s="70" t="e">
        <f t="shared" si="6264"/>
        <v>#N/A</v>
      </c>
      <c r="CF846" s="70" t="e">
        <f t="shared" si="6265"/>
        <v>#N/A</v>
      </c>
      <c r="CG846" s="70" t="e">
        <f t="shared" si="6266"/>
        <v>#N/A</v>
      </c>
      <c r="CH846" s="70" t="e">
        <f t="shared" si="6267"/>
        <v>#N/A</v>
      </c>
      <c r="CI846" s="70" t="e">
        <f t="shared" si="6268"/>
        <v>#N/A</v>
      </c>
      <c r="CJ846" s="70" t="e">
        <f t="shared" si="6269"/>
        <v>#N/A</v>
      </c>
      <c r="CK846" s="70" t="e">
        <f t="shared" si="6270"/>
        <v>#N/A</v>
      </c>
      <c r="CL846" s="71" t="e">
        <f t="shared" si="6271"/>
        <v>#N/A</v>
      </c>
    </row>
    <row r="847" spans="2:90" hidden="1" x14ac:dyDescent="0.4">
      <c r="B847" t="str">
        <f t="shared" si="6192"/>
        <v>2016日本ファシリティ・ソリューション(株)</v>
      </c>
      <c r="C847" t="str">
        <f t="shared" si="6193"/>
        <v>2016日本ファシリティ・ソリューション(株)</v>
      </c>
      <c r="D847">
        <v>2016</v>
      </c>
      <c r="E847">
        <v>2017</v>
      </c>
      <c r="G847" s="36" t="s">
        <v>507</v>
      </c>
      <c r="H847">
        <v>5.7399999999999997E-4</v>
      </c>
      <c r="J847">
        <v>4.8299999999999998E-4</v>
      </c>
      <c r="L847" s="57" t="s">
        <v>2548</v>
      </c>
      <c r="M847" s="58">
        <v>2016</v>
      </c>
      <c r="N847" s="59" t="s">
        <v>542</v>
      </c>
      <c r="P847" s="57" t="s">
        <v>952</v>
      </c>
      <c r="Q847" s="58" t="e">
        <f t="shared" si="6200"/>
        <v>#N/A</v>
      </c>
      <c r="R847" s="58" t="e">
        <f t="shared" si="6201"/>
        <v>#N/A</v>
      </c>
      <c r="S847" s="58" t="e">
        <f t="shared" si="6202"/>
        <v>#N/A</v>
      </c>
      <c r="T847" s="58" t="e">
        <f t="shared" si="6203"/>
        <v>#N/A</v>
      </c>
      <c r="U847" s="58" t="e">
        <f t="shared" si="6204"/>
        <v>#N/A</v>
      </c>
      <c r="V847" s="58" t="e">
        <f t="shared" si="6205"/>
        <v>#N/A</v>
      </c>
      <c r="W847" s="58" t="e">
        <f t="shared" si="6206"/>
        <v>#N/A</v>
      </c>
      <c r="X847" s="58" t="e">
        <f t="shared" si="6207"/>
        <v>#N/A</v>
      </c>
      <c r="Y847" s="58" t="e">
        <f t="shared" si="6208"/>
        <v>#N/A</v>
      </c>
      <c r="Z847" s="58" t="e">
        <f t="shared" si="6209"/>
        <v>#N/A</v>
      </c>
      <c r="AA847" s="58" t="e">
        <f t="shared" si="6210"/>
        <v>#N/A</v>
      </c>
      <c r="AB847" s="58" t="e">
        <f t="shared" si="6211"/>
        <v>#N/A</v>
      </c>
      <c r="AC847" s="58" t="e">
        <f t="shared" si="6212"/>
        <v>#N/A</v>
      </c>
      <c r="AD847" s="58" t="e">
        <f t="shared" si="6213"/>
        <v>#N/A</v>
      </c>
      <c r="AE847" s="58">
        <f t="shared" si="6214"/>
        <v>2923</v>
      </c>
      <c r="AF847" s="58">
        <f t="shared" si="6215"/>
        <v>2923</v>
      </c>
      <c r="AG847" s="58" t="e">
        <f t="shared" si="6216"/>
        <v>#N/A</v>
      </c>
      <c r="AH847" s="58" t="e">
        <f t="shared" si="6217"/>
        <v>#N/A</v>
      </c>
      <c r="AI847" s="58" t="e">
        <f t="shared" si="6218"/>
        <v>#N/A</v>
      </c>
      <c r="AJ847" s="58" t="e">
        <f t="shared" ref="AJ847" si="6326">AI847+COUNTIF($L:$L,AI$2&amp;$P847)-1</f>
        <v>#N/A</v>
      </c>
      <c r="AK847" s="58" t="e">
        <f t="shared" si="6220"/>
        <v>#N/A</v>
      </c>
      <c r="AL847" s="58" t="e">
        <f t="shared" ref="AL847" si="6327">AK847+COUNTIF($L:$L,AK$2&amp;$P847)-1</f>
        <v>#N/A</v>
      </c>
      <c r="AM847" s="58" t="e">
        <f t="shared" si="6222"/>
        <v>#N/A</v>
      </c>
      <c r="AN847" s="58" t="e">
        <f t="shared" ref="AN847" si="6328">AM847+COUNTIF($L:$L,AM$2&amp;$P847)-1</f>
        <v>#N/A</v>
      </c>
      <c r="AO847" s="58" t="e">
        <f t="shared" si="6224"/>
        <v>#N/A</v>
      </c>
      <c r="AP847" s="58" t="e">
        <f t="shared" ref="AP847" si="6329">AO847+COUNTIF($L:$L,AO$2&amp;$P847)-1</f>
        <v>#N/A</v>
      </c>
      <c r="AQ847" s="58" t="e">
        <f t="shared" si="6226"/>
        <v>#N/A</v>
      </c>
      <c r="AR847" s="58" t="e">
        <f t="shared" ref="AR847" si="6330">AQ847+COUNTIF($L:$L,AQ$2&amp;$P847)-1</f>
        <v>#N/A</v>
      </c>
      <c r="AS847" s="58" t="e">
        <f t="shared" si="6228"/>
        <v>#N/A</v>
      </c>
      <c r="AT847" s="58" t="e">
        <f t="shared" ref="AT847" si="6331">AS847+COUNTIF($L:$L,AS$2&amp;$P847)-1</f>
        <v>#N/A</v>
      </c>
      <c r="AU847" s="58" t="e">
        <f t="shared" si="6230"/>
        <v>#N/A</v>
      </c>
      <c r="AV847" s="58" t="e">
        <f t="shared" si="6231"/>
        <v>#N/A</v>
      </c>
      <c r="AW847" s="58" t="e">
        <f t="shared" si="6232"/>
        <v>#N/A</v>
      </c>
      <c r="AX847" s="58" t="e">
        <f t="shared" si="6233"/>
        <v>#N/A</v>
      </c>
      <c r="AY847" s="58" t="e">
        <f t="shared" si="6234"/>
        <v>#N/A</v>
      </c>
      <c r="AZ847" s="59" t="e">
        <f t="shared" si="6235"/>
        <v>#N/A</v>
      </c>
      <c r="BB847" s="66" t="s">
        <v>952</v>
      </c>
      <c r="BC847" s="67" t="e">
        <f t="shared" si="6236"/>
        <v>#N/A</v>
      </c>
      <c r="BD847" s="67" t="e">
        <f t="shared" si="6237"/>
        <v>#N/A</v>
      </c>
      <c r="BE847" s="67" t="e">
        <f t="shared" si="6238"/>
        <v>#N/A</v>
      </c>
      <c r="BF847" s="67" t="e">
        <f t="shared" si="6239"/>
        <v>#N/A</v>
      </c>
      <c r="BG847" s="67" t="e">
        <f t="shared" si="6240"/>
        <v>#N/A</v>
      </c>
      <c r="BH847" s="67" t="e">
        <f t="shared" si="6241"/>
        <v>#N/A</v>
      </c>
      <c r="BI847" s="67" t="e">
        <f t="shared" si="6242"/>
        <v>#N/A</v>
      </c>
      <c r="BJ847" s="67" t="e">
        <f t="shared" si="6243"/>
        <v>#N/A</v>
      </c>
      <c r="BK847" s="67" t="e">
        <f t="shared" si="6244"/>
        <v>#N/A</v>
      </c>
      <c r="BL847" s="67" t="e">
        <f t="shared" si="6245"/>
        <v>#N/A</v>
      </c>
      <c r="BM847" s="67" t="e">
        <f t="shared" si="6246"/>
        <v>#N/A</v>
      </c>
      <c r="BN847" s="67" t="e">
        <f t="shared" si="6247"/>
        <v>#N/A</v>
      </c>
      <c r="BO847" s="67" t="e">
        <f t="shared" si="6248"/>
        <v>#N/A</v>
      </c>
      <c r="BP847" s="67" t="e">
        <f t="shared" si="6249"/>
        <v>#N/A</v>
      </c>
      <c r="BQ847" s="67">
        <f t="shared" si="6250"/>
        <v>4013</v>
      </c>
      <c r="BR847" s="67">
        <f t="shared" si="6251"/>
        <v>4013</v>
      </c>
      <c r="BS847" s="67" t="e">
        <f t="shared" si="6252"/>
        <v>#N/A</v>
      </c>
      <c r="BT847" s="67" t="e">
        <f t="shared" si="6253"/>
        <v>#N/A</v>
      </c>
      <c r="BU847" s="67" t="e">
        <f t="shared" si="6254"/>
        <v>#N/A</v>
      </c>
      <c r="BV847" s="67" t="e">
        <f t="shared" si="6255"/>
        <v>#N/A</v>
      </c>
      <c r="BW847" s="67" t="e">
        <f t="shared" si="6256"/>
        <v>#N/A</v>
      </c>
      <c r="BX847" s="67" t="e">
        <f t="shared" si="6257"/>
        <v>#N/A</v>
      </c>
      <c r="BY847" s="67" t="e">
        <f t="shared" si="6258"/>
        <v>#N/A</v>
      </c>
      <c r="BZ847" s="67" t="e">
        <f t="shared" si="6259"/>
        <v>#N/A</v>
      </c>
      <c r="CA847" s="67" t="e">
        <f t="shared" si="6260"/>
        <v>#N/A</v>
      </c>
      <c r="CB847" s="67" t="e">
        <f t="shared" si="6261"/>
        <v>#N/A</v>
      </c>
      <c r="CC847" s="67" t="e">
        <f t="shared" si="6262"/>
        <v>#N/A</v>
      </c>
      <c r="CD847" s="67" t="e">
        <f t="shared" si="6263"/>
        <v>#N/A</v>
      </c>
      <c r="CE847" s="67" t="e">
        <f t="shared" si="6264"/>
        <v>#N/A</v>
      </c>
      <c r="CF847" s="67" t="e">
        <f t="shared" si="6265"/>
        <v>#N/A</v>
      </c>
      <c r="CG847" s="67" t="e">
        <f t="shared" si="6266"/>
        <v>#N/A</v>
      </c>
      <c r="CH847" s="67" t="e">
        <f t="shared" si="6267"/>
        <v>#N/A</v>
      </c>
      <c r="CI847" s="67" t="e">
        <f t="shared" si="6268"/>
        <v>#N/A</v>
      </c>
      <c r="CJ847" s="67" t="e">
        <f t="shared" si="6269"/>
        <v>#N/A</v>
      </c>
      <c r="CK847" s="67" t="e">
        <f t="shared" si="6270"/>
        <v>#N/A</v>
      </c>
      <c r="CL847" s="68" t="e">
        <f t="shared" si="6271"/>
        <v>#N/A</v>
      </c>
    </row>
    <row r="848" spans="2:90" hidden="1" x14ac:dyDescent="0.4">
      <c r="B848" t="str">
        <f t="shared" si="6192"/>
        <v>2016(株)登米電力</v>
      </c>
      <c r="C848" t="str">
        <f t="shared" si="6193"/>
        <v>2016(株)登米電力</v>
      </c>
      <c r="D848">
        <v>2016</v>
      </c>
      <c r="E848">
        <v>2017</v>
      </c>
      <c r="G848" s="36" t="s">
        <v>508</v>
      </c>
      <c r="H848">
        <v>5.1699999999999999E-4</v>
      </c>
      <c r="J848">
        <v>5.4500000000000002E-4</v>
      </c>
      <c r="L848" s="60" t="s">
        <v>2549</v>
      </c>
      <c r="M848" s="61">
        <v>2016</v>
      </c>
      <c r="N848" s="62" t="s">
        <v>543</v>
      </c>
      <c r="P848" s="60" t="s">
        <v>953</v>
      </c>
      <c r="Q848" s="61" t="e">
        <f t="shared" si="6200"/>
        <v>#N/A</v>
      </c>
      <c r="R848" s="61" t="e">
        <f t="shared" si="6201"/>
        <v>#N/A</v>
      </c>
      <c r="S848" s="61" t="e">
        <f t="shared" si="6202"/>
        <v>#N/A</v>
      </c>
      <c r="T848" s="61" t="e">
        <f t="shared" si="6203"/>
        <v>#N/A</v>
      </c>
      <c r="U848" s="61" t="e">
        <f t="shared" si="6204"/>
        <v>#N/A</v>
      </c>
      <c r="V848" s="61" t="e">
        <f t="shared" si="6205"/>
        <v>#N/A</v>
      </c>
      <c r="W848" s="61" t="e">
        <f t="shared" si="6206"/>
        <v>#N/A</v>
      </c>
      <c r="X848" s="61" t="e">
        <f t="shared" si="6207"/>
        <v>#N/A</v>
      </c>
      <c r="Y848" s="61" t="e">
        <f t="shared" si="6208"/>
        <v>#N/A</v>
      </c>
      <c r="Z848" s="61" t="e">
        <f t="shared" si="6209"/>
        <v>#N/A</v>
      </c>
      <c r="AA848" s="61" t="e">
        <f t="shared" si="6210"/>
        <v>#N/A</v>
      </c>
      <c r="AB848" s="61" t="e">
        <f t="shared" si="6211"/>
        <v>#N/A</v>
      </c>
      <c r="AC848" s="61" t="e">
        <f t="shared" si="6212"/>
        <v>#N/A</v>
      </c>
      <c r="AD848" s="61" t="e">
        <f t="shared" si="6213"/>
        <v>#N/A</v>
      </c>
      <c r="AE848" s="61">
        <f t="shared" si="6214"/>
        <v>2924</v>
      </c>
      <c r="AF848" s="61">
        <f t="shared" si="6215"/>
        <v>2924</v>
      </c>
      <c r="AG848" s="61" t="e">
        <f t="shared" si="6216"/>
        <v>#N/A</v>
      </c>
      <c r="AH848" s="61" t="e">
        <f t="shared" si="6217"/>
        <v>#N/A</v>
      </c>
      <c r="AI848" s="61" t="e">
        <f t="shared" si="6218"/>
        <v>#N/A</v>
      </c>
      <c r="AJ848" s="61" t="e">
        <f t="shared" ref="AJ848" si="6332">AI848+COUNTIF($L:$L,AI$2&amp;$P848)-1</f>
        <v>#N/A</v>
      </c>
      <c r="AK848" s="61" t="e">
        <f t="shared" si="6220"/>
        <v>#N/A</v>
      </c>
      <c r="AL848" s="61" t="e">
        <f t="shared" ref="AL848" si="6333">AK848+COUNTIF($L:$L,AK$2&amp;$P848)-1</f>
        <v>#N/A</v>
      </c>
      <c r="AM848" s="61" t="e">
        <f t="shared" si="6222"/>
        <v>#N/A</v>
      </c>
      <c r="AN848" s="61" t="e">
        <f t="shared" ref="AN848" si="6334">AM848+COUNTIF($L:$L,AM$2&amp;$P848)-1</f>
        <v>#N/A</v>
      </c>
      <c r="AO848" s="61" t="e">
        <f t="shared" si="6224"/>
        <v>#N/A</v>
      </c>
      <c r="AP848" s="61" t="e">
        <f t="shared" ref="AP848" si="6335">AO848+COUNTIF($L:$L,AO$2&amp;$P848)-1</f>
        <v>#N/A</v>
      </c>
      <c r="AQ848" s="61" t="e">
        <f t="shared" si="6226"/>
        <v>#N/A</v>
      </c>
      <c r="AR848" s="61" t="e">
        <f t="shared" ref="AR848" si="6336">AQ848+COUNTIF($L:$L,AQ$2&amp;$P848)-1</f>
        <v>#N/A</v>
      </c>
      <c r="AS848" s="61" t="e">
        <f t="shared" si="6228"/>
        <v>#N/A</v>
      </c>
      <c r="AT848" s="61" t="e">
        <f t="shared" ref="AT848" si="6337">AS848+COUNTIF($L:$L,AS$2&amp;$P848)-1</f>
        <v>#N/A</v>
      </c>
      <c r="AU848" s="61" t="e">
        <f t="shared" si="6230"/>
        <v>#N/A</v>
      </c>
      <c r="AV848" s="61" t="e">
        <f t="shared" si="6231"/>
        <v>#N/A</v>
      </c>
      <c r="AW848" s="61" t="e">
        <f t="shared" si="6232"/>
        <v>#N/A</v>
      </c>
      <c r="AX848" s="61" t="e">
        <f t="shared" si="6233"/>
        <v>#N/A</v>
      </c>
      <c r="AY848" s="61" t="e">
        <f t="shared" si="6234"/>
        <v>#N/A</v>
      </c>
      <c r="AZ848" s="62" t="e">
        <f t="shared" si="6235"/>
        <v>#N/A</v>
      </c>
      <c r="BB848" s="69" t="s">
        <v>953</v>
      </c>
      <c r="BC848" s="70" t="e">
        <f t="shared" si="6236"/>
        <v>#N/A</v>
      </c>
      <c r="BD848" s="70" t="e">
        <f t="shared" si="6237"/>
        <v>#N/A</v>
      </c>
      <c r="BE848" s="70" t="e">
        <f t="shared" si="6238"/>
        <v>#N/A</v>
      </c>
      <c r="BF848" s="70" t="e">
        <f t="shared" si="6239"/>
        <v>#N/A</v>
      </c>
      <c r="BG848" s="70" t="e">
        <f t="shared" si="6240"/>
        <v>#N/A</v>
      </c>
      <c r="BH848" s="70" t="e">
        <f t="shared" si="6241"/>
        <v>#N/A</v>
      </c>
      <c r="BI848" s="70" t="e">
        <f t="shared" si="6242"/>
        <v>#N/A</v>
      </c>
      <c r="BJ848" s="70" t="e">
        <f t="shared" si="6243"/>
        <v>#N/A</v>
      </c>
      <c r="BK848" s="70" t="e">
        <f t="shared" si="6244"/>
        <v>#N/A</v>
      </c>
      <c r="BL848" s="70" t="e">
        <f t="shared" si="6245"/>
        <v>#N/A</v>
      </c>
      <c r="BM848" s="70" t="e">
        <f t="shared" si="6246"/>
        <v>#N/A</v>
      </c>
      <c r="BN848" s="70" t="e">
        <f t="shared" si="6247"/>
        <v>#N/A</v>
      </c>
      <c r="BO848" s="70" t="e">
        <f t="shared" si="6248"/>
        <v>#N/A</v>
      </c>
      <c r="BP848" s="70" t="e">
        <f t="shared" si="6249"/>
        <v>#N/A</v>
      </c>
      <c r="BQ848" s="70">
        <f t="shared" si="6250"/>
        <v>4014</v>
      </c>
      <c r="BR848" s="70">
        <f t="shared" si="6251"/>
        <v>4014</v>
      </c>
      <c r="BS848" s="70" t="e">
        <f t="shared" si="6252"/>
        <v>#N/A</v>
      </c>
      <c r="BT848" s="70" t="e">
        <f t="shared" si="6253"/>
        <v>#N/A</v>
      </c>
      <c r="BU848" s="70" t="e">
        <f t="shared" si="6254"/>
        <v>#N/A</v>
      </c>
      <c r="BV848" s="70" t="e">
        <f t="shared" si="6255"/>
        <v>#N/A</v>
      </c>
      <c r="BW848" s="70" t="e">
        <f t="shared" si="6256"/>
        <v>#N/A</v>
      </c>
      <c r="BX848" s="70" t="e">
        <f t="shared" si="6257"/>
        <v>#N/A</v>
      </c>
      <c r="BY848" s="70" t="e">
        <f t="shared" si="6258"/>
        <v>#N/A</v>
      </c>
      <c r="BZ848" s="70" t="e">
        <f t="shared" si="6259"/>
        <v>#N/A</v>
      </c>
      <c r="CA848" s="70" t="e">
        <f t="shared" si="6260"/>
        <v>#N/A</v>
      </c>
      <c r="CB848" s="70" t="e">
        <f t="shared" si="6261"/>
        <v>#N/A</v>
      </c>
      <c r="CC848" s="70" t="e">
        <f t="shared" si="6262"/>
        <v>#N/A</v>
      </c>
      <c r="CD848" s="70" t="e">
        <f t="shared" si="6263"/>
        <v>#N/A</v>
      </c>
      <c r="CE848" s="70" t="e">
        <f t="shared" si="6264"/>
        <v>#N/A</v>
      </c>
      <c r="CF848" s="70" t="e">
        <f t="shared" si="6265"/>
        <v>#N/A</v>
      </c>
      <c r="CG848" s="70" t="e">
        <f t="shared" si="6266"/>
        <v>#N/A</v>
      </c>
      <c r="CH848" s="70" t="e">
        <f t="shared" si="6267"/>
        <v>#N/A</v>
      </c>
      <c r="CI848" s="70" t="e">
        <f t="shared" si="6268"/>
        <v>#N/A</v>
      </c>
      <c r="CJ848" s="70" t="e">
        <f t="shared" si="6269"/>
        <v>#N/A</v>
      </c>
      <c r="CK848" s="70" t="e">
        <f t="shared" si="6270"/>
        <v>#N/A</v>
      </c>
      <c r="CL848" s="71" t="e">
        <f t="shared" si="6271"/>
        <v>#N/A</v>
      </c>
    </row>
    <row r="849" spans="2:90" hidden="1" x14ac:dyDescent="0.4">
      <c r="B849" t="str">
        <f t="shared" si="6192"/>
        <v>2016自然電力(株)メニューA</v>
      </c>
      <c r="C849" t="str">
        <f t="shared" si="6193"/>
        <v>2016自然電力(株)</v>
      </c>
      <c r="D849">
        <v>2016</v>
      </c>
      <c r="E849">
        <v>2017</v>
      </c>
      <c r="G849" s="36" t="s">
        <v>467</v>
      </c>
      <c r="H849">
        <v>5.1599999999999997E-4</v>
      </c>
      <c r="I849" t="s">
        <v>279</v>
      </c>
      <c r="J849">
        <v>0</v>
      </c>
      <c r="L849" s="57" t="s">
        <v>2550</v>
      </c>
      <c r="M849" s="58">
        <v>2016</v>
      </c>
      <c r="N849" s="59" t="s">
        <v>544</v>
      </c>
      <c r="P849" s="57" t="s">
        <v>954</v>
      </c>
      <c r="Q849" s="58" t="e">
        <f t="shared" si="6200"/>
        <v>#N/A</v>
      </c>
      <c r="R849" s="58" t="e">
        <f t="shared" si="6201"/>
        <v>#N/A</v>
      </c>
      <c r="S849" s="58" t="e">
        <f t="shared" si="6202"/>
        <v>#N/A</v>
      </c>
      <c r="T849" s="58" t="e">
        <f t="shared" si="6203"/>
        <v>#N/A</v>
      </c>
      <c r="U849" s="58" t="e">
        <f t="shared" si="6204"/>
        <v>#N/A</v>
      </c>
      <c r="V849" s="58" t="e">
        <f t="shared" si="6205"/>
        <v>#N/A</v>
      </c>
      <c r="W849" s="58" t="e">
        <f t="shared" si="6206"/>
        <v>#N/A</v>
      </c>
      <c r="X849" s="58" t="e">
        <f t="shared" si="6207"/>
        <v>#N/A</v>
      </c>
      <c r="Y849" s="58" t="e">
        <f t="shared" si="6208"/>
        <v>#N/A</v>
      </c>
      <c r="Z849" s="58" t="e">
        <f t="shared" si="6209"/>
        <v>#N/A</v>
      </c>
      <c r="AA849" s="58" t="e">
        <f t="shared" si="6210"/>
        <v>#N/A</v>
      </c>
      <c r="AB849" s="58" t="e">
        <f t="shared" si="6211"/>
        <v>#N/A</v>
      </c>
      <c r="AC849" s="58" t="e">
        <f t="shared" si="6212"/>
        <v>#N/A</v>
      </c>
      <c r="AD849" s="58" t="e">
        <f t="shared" si="6213"/>
        <v>#N/A</v>
      </c>
      <c r="AE849" s="58">
        <f t="shared" si="6214"/>
        <v>2929</v>
      </c>
      <c r="AF849" s="58">
        <f t="shared" si="6215"/>
        <v>2929</v>
      </c>
      <c r="AG849" s="58" t="e">
        <f t="shared" si="6216"/>
        <v>#N/A</v>
      </c>
      <c r="AH849" s="58" t="e">
        <f t="shared" si="6217"/>
        <v>#N/A</v>
      </c>
      <c r="AI849" s="58" t="e">
        <f t="shared" si="6218"/>
        <v>#N/A</v>
      </c>
      <c r="AJ849" s="58" t="e">
        <f t="shared" ref="AJ849" si="6338">AI849+COUNTIF($L:$L,AI$2&amp;$P849)-1</f>
        <v>#N/A</v>
      </c>
      <c r="AK849" s="58" t="e">
        <f t="shared" si="6220"/>
        <v>#N/A</v>
      </c>
      <c r="AL849" s="58" t="e">
        <f t="shared" ref="AL849" si="6339">AK849+COUNTIF($L:$L,AK$2&amp;$P849)-1</f>
        <v>#N/A</v>
      </c>
      <c r="AM849" s="58" t="e">
        <f t="shared" si="6222"/>
        <v>#N/A</v>
      </c>
      <c r="AN849" s="58" t="e">
        <f t="shared" ref="AN849" si="6340">AM849+COUNTIF($L:$L,AM$2&amp;$P849)-1</f>
        <v>#N/A</v>
      </c>
      <c r="AO849" s="58" t="e">
        <f t="shared" si="6224"/>
        <v>#N/A</v>
      </c>
      <c r="AP849" s="58" t="e">
        <f t="shared" ref="AP849" si="6341">AO849+COUNTIF($L:$L,AO$2&amp;$P849)-1</f>
        <v>#N/A</v>
      </c>
      <c r="AQ849" s="58" t="e">
        <f t="shared" si="6226"/>
        <v>#N/A</v>
      </c>
      <c r="AR849" s="58" t="e">
        <f t="shared" ref="AR849" si="6342">AQ849+COUNTIF($L:$L,AQ$2&amp;$P849)-1</f>
        <v>#N/A</v>
      </c>
      <c r="AS849" s="58" t="e">
        <f t="shared" si="6228"/>
        <v>#N/A</v>
      </c>
      <c r="AT849" s="58" t="e">
        <f t="shared" ref="AT849" si="6343">AS849+COUNTIF($L:$L,AS$2&amp;$P849)-1</f>
        <v>#N/A</v>
      </c>
      <c r="AU849" s="58" t="e">
        <f t="shared" si="6230"/>
        <v>#N/A</v>
      </c>
      <c r="AV849" s="58" t="e">
        <f t="shared" si="6231"/>
        <v>#N/A</v>
      </c>
      <c r="AW849" s="58" t="e">
        <f t="shared" si="6232"/>
        <v>#N/A</v>
      </c>
      <c r="AX849" s="58" t="e">
        <f t="shared" si="6233"/>
        <v>#N/A</v>
      </c>
      <c r="AY849" s="58" t="e">
        <f t="shared" si="6234"/>
        <v>#N/A</v>
      </c>
      <c r="AZ849" s="59" t="e">
        <f t="shared" si="6235"/>
        <v>#N/A</v>
      </c>
      <c r="BB849" s="66" t="s">
        <v>954</v>
      </c>
      <c r="BC849" s="67" t="e">
        <f t="shared" si="6236"/>
        <v>#N/A</v>
      </c>
      <c r="BD849" s="67" t="e">
        <f t="shared" si="6237"/>
        <v>#N/A</v>
      </c>
      <c r="BE849" s="67" t="e">
        <f t="shared" si="6238"/>
        <v>#N/A</v>
      </c>
      <c r="BF849" s="67" t="e">
        <f t="shared" si="6239"/>
        <v>#N/A</v>
      </c>
      <c r="BG849" s="67" t="e">
        <f t="shared" si="6240"/>
        <v>#N/A</v>
      </c>
      <c r="BH849" s="67" t="e">
        <f t="shared" si="6241"/>
        <v>#N/A</v>
      </c>
      <c r="BI849" s="67" t="e">
        <f t="shared" si="6242"/>
        <v>#N/A</v>
      </c>
      <c r="BJ849" s="67" t="e">
        <f t="shared" si="6243"/>
        <v>#N/A</v>
      </c>
      <c r="BK849" s="67" t="e">
        <f t="shared" si="6244"/>
        <v>#N/A</v>
      </c>
      <c r="BL849" s="67" t="e">
        <f t="shared" si="6245"/>
        <v>#N/A</v>
      </c>
      <c r="BM849" s="67" t="e">
        <f t="shared" si="6246"/>
        <v>#N/A</v>
      </c>
      <c r="BN849" s="67" t="e">
        <f t="shared" si="6247"/>
        <v>#N/A</v>
      </c>
      <c r="BO849" s="67" t="e">
        <f t="shared" si="6248"/>
        <v>#N/A</v>
      </c>
      <c r="BP849" s="67" t="e">
        <f t="shared" si="6249"/>
        <v>#N/A</v>
      </c>
      <c r="BQ849" s="67">
        <f t="shared" si="6250"/>
        <v>4019</v>
      </c>
      <c r="BR849" s="67">
        <f t="shared" si="6251"/>
        <v>4019</v>
      </c>
      <c r="BS849" s="67" t="e">
        <f t="shared" si="6252"/>
        <v>#N/A</v>
      </c>
      <c r="BT849" s="67" t="e">
        <f t="shared" si="6253"/>
        <v>#N/A</v>
      </c>
      <c r="BU849" s="67" t="e">
        <f t="shared" si="6254"/>
        <v>#N/A</v>
      </c>
      <c r="BV849" s="67" t="e">
        <f t="shared" si="6255"/>
        <v>#N/A</v>
      </c>
      <c r="BW849" s="67" t="e">
        <f t="shared" si="6256"/>
        <v>#N/A</v>
      </c>
      <c r="BX849" s="67" t="e">
        <f t="shared" si="6257"/>
        <v>#N/A</v>
      </c>
      <c r="BY849" s="67" t="e">
        <f t="shared" si="6258"/>
        <v>#N/A</v>
      </c>
      <c r="BZ849" s="67" t="e">
        <f t="shared" si="6259"/>
        <v>#N/A</v>
      </c>
      <c r="CA849" s="67" t="e">
        <f t="shared" si="6260"/>
        <v>#N/A</v>
      </c>
      <c r="CB849" s="67" t="e">
        <f t="shared" si="6261"/>
        <v>#N/A</v>
      </c>
      <c r="CC849" s="67" t="e">
        <f t="shared" si="6262"/>
        <v>#N/A</v>
      </c>
      <c r="CD849" s="67" t="e">
        <f t="shared" si="6263"/>
        <v>#N/A</v>
      </c>
      <c r="CE849" s="67" t="e">
        <f t="shared" si="6264"/>
        <v>#N/A</v>
      </c>
      <c r="CF849" s="67" t="e">
        <f t="shared" si="6265"/>
        <v>#N/A</v>
      </c>
      <c r="CG849" s="67" t="e">
        <f t="shared" si="6266"/>
        <v>#N/A</v>
      </c>
      <c r="CH849" s="67" t="e">
        <f t="shared" si="6267"/>
        <v>#N/A</v>
      </c>
      <c r="CI849" s="67" t="e">
        <f t="shared" si="6268"/>
        <v>#N/A</v>
      </c>
      <c r="CJ849" s="67" t="e">
        <f t="shared" si="6269"/>
        <v>#N/A</v>
      </c>
      <c r="CK849" s="67" t="e">
        <f t="shared" si="6270"/>
        <v>#N/A</v>
      </c>
      <c r="CL849" s="68" t="e">
        <f t="shared" si="6271"/>
        <v>#N/A</v>
      </c>
    </row>
    <row r="850" spans="2:90" hidden="1" x14ac:dyDescent="0.4">
      <c r="B850" t="str">
        <f t="shared" si="6192"/>
        <v>2016本庄ガス(株)</v>
      </c>
      <c r="C850" t="str">
        <f t="shared" si="6193"/>
        <v>2016本庄ガス(株)</v>
      </c>
      <c r="D850">
        <v>2016</v>
      </c>
      <c r="E850">
        <v>2017</v>
      </c>
      <c r="G850" s="36" t="s">
        <v>509</v>
      </c>
      <c r="H850">
        <v>6.0700000000000001E-4</v>
      </c>
      <c r="J850">
        <v>5.0900000000000001E-4</v>
      </c>
      <c r="L850" s="60" t="s">
        <v>2551</v>
      </c>
      <c r="M850" s="61">
        <v>2016</v>
      </c>
      <c r="N850" s="62" t="s">
        <v>545</v>
      </c>
      <c r="P850" s="60" t="s">
        <v>955</v>
      </c>
      <c r="Q850" s="61" t="e">
        <f t="shared" si="6200"/>
        <v>#N/A</v>
      </c>
      <c r="R850" s="61" t="e">
        <f t="shared" si="6201"/>
        <v>#N/A</v>
      </c>
      <c r="S850" s="61" t="e">
        <f t="shared" si="6202"/>
        <v>#N/A</v>
      </c>
      <c r="T850" s="61" t="e">
        <f t="shared" si="6203"/>
        <v>#N/A</v>
      </c>
      <c r="U850" s="61" t="e">
        <f t="shared" si="6204"/>
        <v>#N/A</v>
      </c>
      <c r="V850" s="61" t="e">
        <f t="shared" si="6205"/>
        <v>#N/A</v>
      </c>
      <c r="W850" s="61" t="e">
        <f t="shared" si="6206"/>
        <v>#N/A</v>
      </c>
      <c r="X850" s="61" t="e">
        <f t="shared" si="6207"/>
        <v>#N/A</v>
      </c>
      <c r="Y850" s="61" t="e">
        <f t="shared" si="6208"/>
        <v>#N/A</v>
      </c>
      <c r="Z850" s="61" t="e">
        <f t="shared" si="6209"/>
        <v>#N/A</v>
      </c>
      <c r="AA850" s="61" t="e">
        <f t="shared" si="6210"/>
        <v>#N/A</v>
      </c>
      <c r="AB850" s="61" t="e">
        <f t="shared" si="6211"/>
        <v>#N/A</v>
      </c>
      <c r="AC850" s="61" t="e">
        <f t="shared" si="6212"/>
        <v>#N/A</v>
      </c>
      <c r="AD850" s="61" t="e">
        <f t="shared" si="6213"/>
        <v>#N/A</v>
      </c>
      <c r="AE850" s="61">
        <f t="shared" si="6214"/>
        <v>2930</v>
      </c>
      <c r="AF850" s="61">
        <f t="shared" si="6215"/>
        <v>2930</v>
      </c>
      <c r="AG850" s="61" t="e">
        <f t="shared" si="6216"/>
        <v>#N/A</v>
      </c>
      <c r="AH850" s="61" t="e">
        <f t="shared" si="6217"/>
        <v>#N/A</v>
      </c>
      <c r="AI850" s="61" t="e">
        <f t="shared" si="6218"/>
        <v>#N/A</v>
      </c>
      <c r="AJ850" s="61" t="e">
        <f t="shared" ref="AJ850" si="6344">AI850+COUNTIF($L:$L,AI$2&amp;$P850)-1</f>
        <v>#N/A</v>
      </c>
      <c r="AK850" s="61" t="e">
        <f t="shared" si="6220"/>
        <v>#N/A</v>
      </c>
      <c r="AL850" s="61" t="e">
        <f t="shared" ref="AL850" si="6345">AK850+COUNTIF($L:$L,AK$2&amp;$P850)-1</f>
        <v>#N/A</v>
      </c>
      <c r="AM850" s="61" t="e">
        <f t="shared" si="6222"/>
        <v>#N/A</v>
      </c>
      <c r="AN850" s="61" t="e">
        <f t="shared" ref="AN850" si="6346">AM850+COUNTIF($L:$L,AM$2&amp;$P850)-1</f>
        <v>#N/A</v>
      </c>
      <c r="AO850" s="61" t="e">
        <f t="shared" si="6224"/>
        <v>#N/A</v>
      </c>
      <c r="AP850" s="61" t="e">
        <f t="shared" ref="AP850" si="6347">AO850+COUNTIF($L:$L,AO$2&amp;$P850)-1</f>
        <v>#N/A</v>
      </c>
      <c r="AQ850" s="61" t="e">
        <f t="shared" si="6226"/>
        <v>#N/A</v>
      </c>
      <c r="AR850" s="61" t="e">
        <f t="shared" ref="AR850" si="6348">AQ850+COUNTIF($L:$L,AQ$2&amp;$P850)-1</f>
        <v>#N/A</v>
      </c>
      <c r="AS850" s="61" t="e">
        <f t="shared" si="6228"/>
        <v>#N/A</v>
      </c>
      <c r="AT850" s="61" t="e">
        <f t="shared" ref="AT850" si="6349">AS850+COUNTIF($L:$L,AS$2&amp;$P850)-1</f>
        <v>#N/A</v>
      </c>
      <c r="AU850" s="61" t="e">
        <f t="shared" si="6230"/>
        <v>#N/A</v>
      </c>
      <c r="AV850" s="61" t="e">
        <f t="shared" si="6231"/>
        <v>#N/A</v>
      </c>
      <c r="AW850" s="61" t="e">
        <f t="shared" si="6232"/>
        <v>#N/A</v>
      </c>
      <c r="AX850" s="61" t="e">
        <f t="shared" si="6233"/>
        <v>#N/A</v>
      </c>
      <c r="AY850" s="61" t="e">
        <f t="shared" si="6234"/>
        <v>#N/A</v>
      </c>
      <c r="AZ850" s="62" t="e">
        <f t="shared" si="6235"/>
        <v>#N/A</v>
      </c>
      <c r="BB850" s="69" t="s">
        <v>955</v>
      </c>
      <c r="BC850" s="70" t="e">
        <f t="shared" si="6236"/>
        <v>#N/A</v>
      </c>
      <c r="BD850" s="70" t="e">
        <f t="shared" si="6237"/>
        <v>#N/A</v>
      </c>
      <c r="BE850" s="70" t="e">
        <f t="shared" si="6238"/>
        <v>#N/A</v>
      </c>
      <c r="BF850" s="70" t="e">
        <f t="shared" si="6239"/>
        <v>#N/A</v>
      </c>
      <c r="BG850" s="70" t="e">
        <f t="shared" si="6240"/>
        <v>#N/A</v>
      </c>
      <c r="BH850" s="70" t="e">
        <f t="shared" si="6241"/>
        <v>#N/A</v>
      </c>
      <c r="BI850" s="70" t="e">
        <f t="shared" si="6242"/>
        <v>#N/A</v>
      </c>
      <c r="BJ850" s="70" t="e">
        <f t="shared" si="6243"/>
        <v>#N/A</v>
      </c>
      <c r="BK850" s="70" t="e">
        <f t="shared" si="6244"/>
        <v>#N/A</v>
      </c>
      <c r="BL850" s="70" t="e">
        <f t="shared" si="6245"/>
        <v>#N/A</v>
      </c>
      <c r="BM850" s="70" t="e">
        <f t="shared" si="6246"/>
        <v>#N/A</v>
      </c>
      <c r="BN850" s="70" t="e">
        <f t="shared" si="6247"/>
        <v>#N/A</v>
      </c>
      <c r="BO850" s="70" t="e">
        <f t="shared" si="6248"/>
        <v>#N/A</v>
      </c>
      <c r="BP850" s="70" t="e">
        <f t="shared" si="6249"/>
        <v>#N/A</v>
      </c>
      <c r="BQ850" s="70">
        <f t="shared" si="6250"/>
        <v>4020</v>
      </c>
      <c r="BR850" s="70">
        <f t="shared" si="6251"/>
        <v>4020</v>
      </c>
      <c r="BS850" s="70" t="e">
        <f t="shared" si="6252"/>
        <v>#N/A</v>
      </c>
      <c r="BT850" s="70" t="e">
        <f t="shared" si="6253"/>
        <v>#N/A</v>
      </c>
      <c r="BU850" s="70" t="e">
        <f t="shared" si="6254"/>
        <v>#N/A</v>
      </c>
      <c r="BV850" s="70" t="e">
        <f t="shared" si="6255"/>
        <v>#N/A</v>
      </c>
      <c r="BW850" s="70" t="e">
        <f t="shared" si="6256"/>
        <v>#N/A</v>
      </c>
      <c r="BX850" s="70" t="e">
        <f t="shared" si="6257"/>
        <v>#N/A</v>
      </c>
      <c r="BY850" s="70" t="e">
        <f t="shared" si="6258"/>
        <v>#N/A</v>
      </c>
      <c r="BZ850" s="70" t="e">
        <f t="shared" si="6259"/>
        <v>#N/A</v>
      </c>
      <c r="CA850" s="70" t="e">
        <f t="shared" si="6260"/>
        <v>#N/A</v>
      </c>
      <c r="CB850" s="70" t="e">
        <f t="shared" si="6261"/>
        <v>#N/A</v>
      </c>
      <c r="CC850" s="70" t="e">
        <f t="shared" si="6262"/>
        <v>#N/A</v>
      </c>
      <c r="CD850" s="70" t="e">
        <f t="shared" si="6263"/>
        <v>#N/A</v>
      </c>
      <c r="CE850" s="70" t="e">
        <f t="shared" si="6264"/>
        <v>#N/A</v>
      </c>
      <c r="CF850" s="70" t="e">
        <f t="shared" si="6265"/>
        <v>#N/A</v>
      </c>
      <c r="CG850" s="70" t="e">
        <f t="shared" si="6266"/>
        <v>#N/A</v>
      </c>
      <c r="CH850" s="70" t="e">
        <f t="shared" si="6267"/>
        <v>#N/A</v>
      </c>
      <c r="CI850" s="70" t="e">
        <f t="shared" si="6268"/>
        <v>#N/A</v>
      </c>
      <c r="CJ850" s="70" t="e">
        <f t="shared" si="6269"/>
        <v>#N/A</v>
      </c>
      <c r="CK850" s="70" t="e">
        <f t="shared" si="6270"/>
        <v>#N/A</v>
      </c>
      <c r="CL850" s="71" t="e">
        <f t="shared" si="6271"/>
        <v>#N/A</v>
      </c>
    </row>
    <row r="851" spans="2:90" hidden="1" x14ac:dyDescent="0.4">
      <c r="B851" t="str">
        <f t="shared" si="6192"/>
        <v>2016(株)フィット</v>
      </c>
      <c r="C851" t="str">
        <f t="shared" si="6193"/>
        <v>2016(株)フィット</v>
      </c>
      <c r="D851">
        <v>2016</v>
      </c>
      <c r="E851">
        <v>2017</v>
      </c>
      <c r="G851" s="36" t="s">
        <v>510</v>
      </c>
      <c r="H851">
        <v>2.5999999999999998E-5</v>
      </c>
      <c r="J851">
        <v>6.11E-4</v>
      </c>
      <c r="L851" s="57" t="s">
        <v>2552</v>
      </c>
      <c r="M851" s="58">
        <v>2016</v>
      </c>
      <c r="N851" s="59" t="s">
        <v>546</v>
      </c>
      <c r="P851" s="57" t="s">
        <v>956</v>
      </c>
      <c r="Q851" s="58" t="e">
        <f t="shared" si="6200"/>
        <v>#N/A</v>
      </c>
      <c r="R851" s="58" t="e">
        <f t="shared" si="6201"/>
        <v>#N/A</v>
      </c>
      <c r="S851" s="58" t="e">
        <f t="shared" si="6202"/>
        <v>#N/A</v>
      </c>
      <c r="T851" s="58" t="e">
        <f t="shared" si="6203"/>
        <v>#N/A</v>
      </c>
      <c r="U851" s="58" t="e">
        <f t="shared" si="6204"/>
        <v>#N/A</v>
      </c>
      <c r="V851" s="58" t="e">
        <f t="shared" si="6205"/>
        <v>#N/A</v>
      </c>
      <c r="W851" s="58" t="e">
        <f t="shared" si="6206"/>
        <v>#N/A</v>
      </c>
      <c r="X851" s="58" t="e">
        <f t="shared" si="6207"/>
        <v>#N/A</v>
      </c>
      <c r="Y851" s="58" t="e">
        <f t="shared" si="6208"/>
        <v>#N/A</v>
      </c>
      <c r="Z851" s="58" t="e">
        <f t="shared" si="6209"/>
        <v>#N/A</v>
      </c>
      <c r="AA851" s="58" t="e">
        <f t="shared" si="6210"/>
        <v>#N/A</v>
      </c>
      <c r="AB851" s="58" t="e">
        <f t="shared" si="6211"/>
        <v>#N/A</v>
      </c>
      <c r="AC851" s="58" t="e">
        <f t="shared" si="6212"/>
        <v>#N/A</v>
      </c>
      <c r="AD851" s="58" t="e">
        <f t="shared" si="6213"/>
        <v>#N/A</v>
      </c>
      <c r="AE851" s="58">
        <f t="shared" si="6214"/>
        <v>2934</v>
      </c>
      <c r="AF851" s="58">
        <f t="shared" si="6215"/>
        <v>2934</v>
      </c>
      <c r="AG851" s="58" t="e">
        <f t="shared" si="6216"/>
        <v>#N/A</v>
      </c>
      <c r="AH851" s="58" t="e">
        <f t="shared" si="6217"/>
        <v>#N/A</v>
      </c>
      <c r="AI851" s="58" t="e">
        <f t="shared" si="6218"/>
        <v>#N/A</v>
      </c>
      <c r="AJ851" s="58" t="e">
        <f t="shared" ref="AJ851" si="6350">AI851+COUNTIF($L:$L,AI$2&amp;$P851)-1</f>
        <v>#N/A</v>
      </c>
      <c r="AK851" s="58" t="e">
        <f t="shared" si="6220"/>
        <v>#N/A</v>
      </c>
      <c r="AL851" s="58" t="e">
        <f t="shared" ref="AL851" si="6351">AK851+COUNTIF($L:$L,AK$2&amp;$P851)-1</f>
        <v>#N/A</v>
      </c>
      <c r="AM851" s="58" t="e">
        <f t="shared" si="6222"/>
        <v>#N/A</v>
      </c>
      <c r="AN851" s="58" t="e">
        <f t="shared" ref="AN851" si="6352">AM851+COUNTIF($L:$L,AM$2&amp;$P851)-1</f>
        <v>#N/A</v>
      </c>
      <c r="AO851" s="58" t="e">
        <f t="shared" si="6224"/>
        <v>#N/A</v>
      </c>
      <c r="AP851" s="58" t="e">
        <f t="shared" ref="AP851" si="6353">AO851+COUNTIF($L:$L,AO$2&amp;$P851)-1</f>
        <v>#N/A</v>
      </c>
      <c r="AQ851" s="58" t="e">
        <f t="shared" si="6226"/>
        <v>#N/A</v>
      </c>
      <c r="AR851" s="58" t="e">
        <f t="shared" ref="AR851" si="6354">AQ851+COUNTIF($L:$L,AQ$2&amp;$P851)-1</f>
        <v>#N/A</v>
      </c>
      <c r="AS851" s="58" t="e">
        <f t="shared" si="6228"/>
        <v>#N/A</v>
      </c>
      <c r="AT851" s="58" t="e">
        <f t="shared" ref="AT851" si="6355">AS851+COUNTIF($L:$L,AS$2&amp;$P851)-1</f>
        <v>#N/A</v>
      </c>
      <c r="AU851" s="58" t="e">
        <f t="shared" si="6230"/>
        <v>#N/A</v>
      </c>
      <c r="AV851" s="58" t="e">
        <f t="shared" si="6231"/>
        <v>#N/A</v>
      </c>
      <c r="AW851" s="58" t="e">
        <f t="shared" si="6232"/>
        <v>#N/A</v>
      </c>
      <c r="AX851" s="58" t="e">
        <f t="shared" si="6233"/>
        <v>#N/A</v>
      </c>
      <c r="AY851" s="58" t="e">
        <f t="shared" si="6234"/>
        <v>#N/A</v>
      </c>
      <c r="AZ851" s="59" t="e">
        <f t="shared" si="6235"/>
        <v>#N/A</v>
      </c>
      <c r="BB851" s="66" t="s">
        <v>956</v>
      </c>
      <c r="BC851" s="67" t="e">
        <f t="shared" si="6236"/>
        <v>#N/A</v>
      </c>
      <c r="BD851" s="67" t="e">
        <f t="shared" si="6237"/>
        <v>#N/A</v>
      </c>
      <c r="BE851" s="67" t="e">
        <f t="shared" si="6238"/>
        <v>#N/A</v>
      </c>
      <c r="BF851" s="67" t="e">
        <f t="shared" si="6239"/>
        <v>#N/A</v>
      </c>
      <c r="BG851" s="67" t="e">
        <f t="shared" si="6240"/>
        <v>#N/A</v>
      </c>
      <c r="BH851" s="67" t="e">
        <f t="shared" si="6241"/>
        <v>#N/A</v>
      </c>
      <c r="BI851" s="67" t="e">
        <f t="shared" si="6242"/>
        <v>#N/A</v>
      </c>
      <c r="BJ851" s="67" t="e">
        <f t="shared" si="6243"/>
        <v>#N/A</v>
      </c>
      <c r="BK851" s="67" t="e">
        <f t="shared" si="6244"/>
        <v>#N/A</v>
      </c>
      <c r="BL851" s="67" t="e">
        <f t="shared" si="6245"/>
        <v>#N/A</v>
      </c>
      <c r="BM851" s="67" t="e">
        <f t="shared" si="6246"/>
        <v>#N/A</v>
      </c>
      <c r="BN851" s="67" t="e">
        <f t="shared" si="6247"/>
        <v>#N/A</v>
      </c>
      <c r="BO851" s="67" t="e">
        <f t="shared" si="6248"/>
        <v>#N/A</v>
      </c>
      <c r="BP851" s="67" t="e">
        <f t="shared" si="6249"/>
        <v>#N/A</v>
      </c>
      <c r="BQ851" s="67">
        <f t="shared" si="6250"/>
        <v>4024</v>
      </c>
      <c r="BR851" s="67">
        <f t="shared" si="6251"/>
        <v>4024</v>
      </c>
      <c r="BS851" s="67" t="e">
        <f t="shared" si="6252"/>
        <v>#N/A</v>
      </c>
      <c r="BT851" s="67" t="e">
        <f t="shared" si="6253"/>
        <v>#N/A</v>
      </c>
      <c r="BU851" s="67" t="e">
        <f t="shared" si="6254"/>
        <v>#N/A</v>
      </c>
      <c r="BV851" s="67" t="e">
        <f t="shared" si="6255"/>
        <v>#N/A</v>
      </c>
      <c r="BW851" s="67" t="e">
        <f t="shared" si="6256"/>
        <v>#N/A</v>
      </c>
      <c r="BX851" s="67" t="e">
        <f t="shared" si="6257"/>
        <v>#N/A</v>
      </c>
      <c r="BY851" s="67" t="e">
        <f t="shared" si="6258"/>
        <v>#N/A</v>
      </c>
      <c r="BZ851" s="67" t="e">
        <f t="shared" si="6259"/>
        <v>#N/A</v>
      </c>
      <c r="CA851" s="67" t="e">
        <f t="shared" si="6260"/>
        <v>#N/A</v>
      </c>
      <c r="CB851" s="67" t="e">
        <f t="shared" si="6261"/>
        <v>#N/A</v>
      </c>
      <c r="CC851" s="67" t="e">
        <f t="shared" si="6262"/>
        <v>#N/A</v>
      </c>
      <c r="CD851" s="67" t="e">
        <f t="shared" si="6263"/>
        <v>#N/A</v>
      </c>
      <c r="CE851" s="67" t="e">
        <f t="shared" si="6264"/>
        <v>#N/A</v>
      </c>
      <c r="CF851" s="67" t="e">
        <f t="shared" si="6265"/>
        <v>#N/A</v>
      </c>
      <c r="CG851" s="67" t="e">
        <f t="shared" si="6266"/>
        <v>#N/A</v>
      </c>
      <c r="CH851" s="67" t="e">
        <f t="shared" si="6267"/>
        <v>#N/A</v>
      </c>
      <c r="CI851" s="67" t="e">
        <f t="shared" si="6268"/>
        <v>#N/A</v>
      </c>
      <c r="CJ851" s="67" t="e">
        <f t="shared" si="6269"/>
        <v>#N/A</v>
      </c>
      <c r="CK851" s="67" t="e">
        <f t="shared" si="6270"/>
        <v>#N/A</v>
      </c>
      <c r="CL851" s="68" t="e">
        <f t="shared" si="6271"/>
        <v>#N/A</v>
      </c>
    </row>
    <row r="852" spans="2:90" hidden="1" x14ac:dyDescent="0.4">
      <c r="B852" t="str">
        <f t="shared" si="6192"/>
        <v>2016青森県民エナジー(株)(旧：未来エナジーホールディングス(株))</v>
      </c>
      <c r="C852" t="str">
        <f t="shared" si="6193"/>
        <v>2016青森県民エナジー(株)(旧：未来エナジーホールディングス(株))</v>
      </c>
      <c r="D852">
        <v>2016</v>
      </c>
      <c r="E852">
        <v>2017</v>
      </c>
      <c r="G852" s="36" t="s">
        <v>511</v>
      </c>
      <c r="H852">
        <v>5.7699999999999993E-4</v>
      </c>
      <c r="J852">
        <v>5.7699999999999993E-4</v>
      </c>
      <c r="L852" s="60" t="s">
        <v>2553</v>
      </c>
      <c r="M852" s="61">
        <v>2016</v>
      </c>
      <c r="N852" s="62" t="s">
        <v>547</v>
      </c>
      <c r="P852" s="60" t="s">
        <v>957</v>
      </c>
      <c r="Q852" s="61" t="e">
        <f t="shared" si="6200"/>
        <v>#N/A</v>
      </c>
      <c r="R852" s="61" t="e">
        <f t="shared" si="6201"/>
        <v>#N/A</v>
      </c>
      <c r="S852" s="61" t="e">
        <f t="shared" si="6202"/>
        <v>#N/A</v>
      </c>
      <c r="T852" s="61" t="e">
        <f t="shared" si="6203"/>
        <v>#N/A</v>
      </c>
      <c r="U852" s="61" t="e">
        <f t="shared" si="6204"/>
        <v>#N/A</v>
      </c>
      <c r="V852" s="61" t="e">
        <f t="shared" si="6205"/>
        <v>#N/A</v>
      </c>
      <c r="W852" s="61" t="e">
        <f t="shared" si="6206"/>
        <v>#N/A</v>
      </c>
      <c r="X852" s="61" t="e">
        <f t="shared" si="6207"/>
        <v>#N/A</v>
      </c>
      <c r="Y852" s="61" t="e">
        <f t="shared" si="6208"/>
        <v>#N/A</v>
      </c>
      <c r="Z852" s="61" t="e">
        <f t="shared" si="6209"/>
        <v>#N/A</v>
      </c>
      <c r="AA852" s="61" t="e">
        <f t="shared" si="6210"/>
        <v>#N/A</v>
      </c>
      <c r="AB852" s="61" t="e">
        <f t="shared" si="6211"/>
        <v>#N/A</v>
      </c>
      <c r="AC852" s="61" t="e">
        <f t="shared" si="6212"/>
        <v>#N/A</v>
      </c>
      <c r="AD852" s="61" t="e">
        <f t="shared" si="6213"/>
        <v>#N/A</v>
      </c>
      <c r="AE852" s="61">
        <f t="shared" si="6214"/>
        <v>2935</v>
      </c>
      <c r="AF852" s="61">
        <f t="shared" si="6215"/>
        <v>2935</v>
      </c>
      <c r="AG852" s="61" t="e">
        <f t="shared" si="6216"/>
        <v>#N/A</v>
      </c>
      <c r="AH852" s="61" t="e">
        <f t="shared" si="6217"/>
        <v>#N/A</v>
      </c>
      <c r="AI852" s="61" t="e">
        <f t="shared" si="6218"/>
        <v>#N/A</v>
      </c>
      <c r="AJ852" s="61" t="e">
        <f t="shared" ref="AJ852" si="6356">AI852+COUNTIF($L:$L,AI$2&amp;$P852)-1</f>
        <v>#N/A</v>
      </c>
      <c r="AK852" s="61" t="e">
        <f t="shared" si="6220"/>
        <v>#N/A</v>
      </c>
      <c r="AL852" s="61" t="e">
        <f t="shared" ref="AL852" si="6357">AK852+COUNTIF($L:$L,AK$2&amp;$P852)-1</f>
        <v>#N/A</v>
      </c>
      <c r="AM852" s="61" t="e">
        <f t="shared" si="6222"/>
        <v>#N/A</v>
      </c>
      <c r="AN852" s="61" t="e">
        <f t="shared" ref="AN852" si="6358">AM852+COUNTIF($L:$L,AM$2&amp;$P852)-1</f>
        <v>#N/A</v>
      </c>
      <c r="AO852" s="61" t="e">
        <f t="shared" si="6224"/>
        <v>#N/A</v>
      </c>
      <c r="AP852" s="61" t="e">
        <f t="shared" ref="AP852" si="6359">AO852+COUNTIF($L:$L,AO$2&amp;$P852)-1</f>
        <v>#N/A</v>
      </c>
      <c r="AQ852" s="61" t="e">
        <f t="shared" si="6226"/>
        <v>#N/A</v>
      </c>
      <c r="AR852" s="61" t="e">
        <f t="shared" ref="AR852" si="6360">AQ852+COUNTIF($L:$L,AQ$2&amp;$P852)-1</f>
        <v>#N/A</v>
      </c>
      <c r="AS852" s="61" t="e">
        <f t="shared" si="6228"/>
        <v>#N/A</v>
      </c>
      <c r="AT852" s="61" t="e">
        <f t="shared" ref="AT852" si="6361">AS852+COUNTIF($L:$L,AS$2&amp;$P852)-1</f>
        <v>#N/A</v>
      </c>
      <c r="AU852" s="61" t="e">
        <f t="shared" si="6230"/>
        <v>#N/A</v>
      </c>
      <c r="AV852" s="61" t="e">
        <f t="shared" si="6231"/>
        <v>#N/A</v>
      </c>
      <c r="AW852" s="61" t="e">
        <f t="shared" si="6232"/>
        <v>#N/A</v>
      </c>
      <c r="AX852" s="61" t="e">
        <f t="shared" si="6233"/>
        <v>#N/A</v>
      </c>
      <c r="AY852" s="61" t="e">
        <f t="shared" si="6234"/>
        <v>#N/A</v>
      </c>
      <c r="AZ852" s="62" t="e">
        <f t="shared" si="6235"/>
        <v>#N/A</v>
      </c>
      <c r="BB852" s="69" t="s">
        <v>957</v>
      </c>
      <c r="BC852" s="70" t="e">
        <f t="shared" si="6236"/>
        <v>#N/A</v>
      </c>
      <c r="BD852" s="70" t="e">
        <f t="shared" si="6237"/>
        <v>#N/A</v>
      </c>
      <c r="BE852" s="70" t="e">
        <f t="shared" si="6238"/>
        <v>#N/A</v>
      </c>
      <c r="BF852" s="70" t="e">
        <f t="shared" si="6239"/>
        <v>#N/A</v>
      </c>
      <c r="BG852" s="70" t="e">
        <f t="shared" si="6240"/>
        <v>#N/A</v>
      </c>
      <c r="BH852" s="70" t="e">
        <f t="shared" si="6241"/>
        <v>#N/A</v>
      </c>
      <c r="BI852" s="70" t="e">
        <f t="shared" si="6242"/>
        <v>#N/A</v>
      </c>
      <c r="BJ852" s="70" t="e">
        <f t="shared" si="6243"/>
        <v>#N/A</v>
      </c>
      <c r="BK852" s="70" t="e">
        <f t="shared" si="6244"/>
        <v>#N/A</v>
      </c>
      <c r="BL852" s="70" t="e">
        <f t="shared" si="6245"/>
        <v>#N/A</v>
      </c>
      <c r="BM852" s="70" t="e">
        <f t="shared" si="6246"/>
        <v>#N/A</v>
      </c>
      <c r="BN852" s="70" t="e">
        <f t="shared" si="6247"/>
        <v>#N/A</v>
      </c>
      <c r="BO852" s="70" t="e">
        <f t="shared" si="6248"/>
        <v>#N/A</v>
      </c>
      <c r="BP852" s="70" t="e">
        <f t="shared" si="6249"/>
        <v>#N/A</v>
      </c>
      <c r="BQ852" s="70">
        <f t="shared" si="6250"/>
        <v>4025</v>
      </c>
      <c r="BR852" s="70">
        <f t="shared" si="6251"/>
        <v>4025</v>
      </c>
      <c r="BS852" s="70" t="e">
        <f t="shared" si="6252"/>
        <v>#N/A</v>
      </c>
      <c r="BT852" s="70" t="e">
        <f t="shared" si="6253"/>
        <v>#N/A</v>
      </c>
      <c r="BU852" s="70" t="e">
        <f t="shared" si="6254"/>
        <v>#N/A</v>
      </c>
      <c r="BV852" s="70" t="e">
        <f t="shared" si="6255"/>
        <v>#N/A</v>
      </c>
      <c r="BW852" s="70" t="e">
        <f t="shared" si="6256"/>
        <v>#N/A</v>
      </c>
      <c r="BX852" s="70" t="e">
        <f t="shared" si="6257"/>
        <v>#N/A</v>
      </c>
      <c r="BY852" s="70" t="e">
        <f t="shared" si="6258"/>
        <v>#N/A</v>
      </c>
      <c r="BZ852" s="70" t="e">
        <f t="shared" si="6259"/>
        <v>#N/A</v>
      </c>
      <c r="CA852" s="70" t="e">
        <f t="shared" si="6260"/>
        <v>#N/A</v>
      </c>
      <c r="CB852" s="70" t="e">
        <f t="shared" si="6261"/>
        <v>#N/A</v>
      </c>
      <c r="CC852" s="70" t="e">
        <f t="shared" si="6262"/>
        <v>#N/A</v>
      </c>
      <c r="CD852" s="70" t="e">
        <f t="shared" si="6263"/>
        <v>#N/A</v>
      </c>
      <c r="CE852" s="70" t="e">
        <f t="shared" si="6264"/>
        <v>#N/A</v>
      </c>
      <c r="CF852" s="70" t="e">
        <f t="shared" si="6265"/>
        <v>#N/A</v>
      </c>
      <c r="CG852" s="70" t="e">
        <f t="shared" si="6266"/>
        <v>#N/A</v>
      </c>
      <c r="CH852" s="70" t="e">
        <f t="shared" si="6267"/>
        <v>#N/A</v>
      </c>
      <c r="CI852" s="70" t="e">
        <f t="shared" si="6268"/>
        <v>#N/A</v>
      </c>
      <c r="CJ852" s="70" t="e">
        <f t="shared" si="6269"/>
        <v>#N/A</v>
      </c>
      <c r="CK852" s="70" t="e">
        <f t="shared" si="6270"/>
        <v>#N/A</v>
      </c>
      <c r="CL852" s="71" t="e">
        <f t="shared" si="6271"/>
        <v>#N/A</v>
      </c>
    </row>
    <row r="853" spans="2:90" hidden="1" x14ac:dyDescent="0.4">
      <c r="B853" t="str">
        <f t="shared" si="6192"/>
        <v>2016国際航業(株)</v>
      </c>
      <c r="C853" t="str">
        <f t="shared" si="6193"/>
        <v>2016国際航業(株)</v>
      </c>
      <c r="D853">
        <v>2016</v>
      </c>
      <c r="E853">
        <v>2017</v>
      </c>
      <c r="G853" s="36" t="s">
        <v>512</v>
      </c>
      <c r="H853">
        <v>5.7200000000000003E-4</v>
      </c>
      <c r="J853">
        <v>5.8299999999999997E-4</v>
      </c>
      <c r="L853" s="57" t="s">
        <v>2554</v>
      </c>
      <c r="M853" s="58">
        <v>2016</v>
      </c>
      <c r="N853" s="59" t="s">
        <v>548</v>
      </c>
      <c r="P853" s="57" t="s">
        <v>958</v>
      </c>
      <c r="Q853" s="58" t="e">
        <f t="shared" si="6200"/>
        <v>#N/A</v>
      </c>
      <c r="R853" s="58" t="e">
        <f t="shared" si="6201"/>
        <v>#N/A</v>
      </c>
      <c r="S853" s="58" t="e">
        <f t="shared" si="6202"/>
        <v>#N/A</v>
      </c>
      <c r="T853" s="58" t="e">
        <f t="shared" si="6203"/>
        <v>#N/A</v>
      </c>
      <c r="U853" s="58" t="e">
        <f t="shared" si="6204"/>
        <v>#N/A</v>
      </c>
      <c r="V853" s="58" t="e">
        <f t="shared" si="6205"/>
        <v>#N/A</v>
      </c>
      <c r="W853" s="58" t="e">
        <f t="shared" si="6206"/>
        <v>#N/A</v>
      </c>
      <c r="X853" s="58" t="e">
        <f t="shared" si="6207"/>
        <v>#N/A</v>
      </c>
      <c r="Y853" s="58" t="e">
        <f t="shared" si="6208"/>
        <v>#N/A</v>
      </c>
      <c r="Z853" s="58" t="e">
        <f t="shared" si="6209"/>
        <v>#N/A</v>
      </c>
      <c r="AA853" s="58" t="e">
        <f t="shared" si="6210"/>
        <v>#N/A</v>
      </c>
      <c r="AB853" s="58" t="e">
        <f t="shared" si="6211"/>
        <v>#N/A</v>
      </c>
      <c r="AC853" s="58" t="e">
        <f t="shared" si="6212"/>
        <v>#N/A</v>
      </c>
      <c r="AD853" s="58" t="e">
        <f t="shared" si="6213"/>
        <v>#N/A</v>
      </c>
      <c r="AE853" s="58">
        <f t="shared" si="6214"/>
        <v>2936</v>
      </c>
      <c r="AF853" s="58">
        <f t="shared" si="6215"/>
        <v>2936</v>
      </c>
      <c r="AG853" s="58" t="e">
        <f t="shared" si="6216"/>
        <v>#N/A</v>
      </c>
      <c r="AH853" s="58" t="e">
        <f t="shared" si="6217"/>
        <v>#N/A</v>
      </c>
      <c r="AI853" s="58" t="e">
        <f t="shared" ref="AI853:AI868" si="6362">MATCH(AI$3&amp;$P853,$L:$L,0)</f>
        <v>#N/A</v>
      </c>
      <c r="AJ853" s="58" t="e">
        <f t="shared" ref="AJ853" si="6363">AI853+COUNTIF($L:$L,AI$2&amp;$P853)-1</f>
        <v>#N/A</v>
      </c>
      <c r="AK853" s="58" t="e">
        <f t="shared" ref="AK853:AK868" si="6364">MATCH(AK$3&amp;$P853,$L:$L,0)</f>
        <v>#N/A</v>
      </c>
      <c r="AL853" s="58" t="e">
        <f t="shared" ref="AL853" si="6365">AK853+COUNTIF($L:$L,AK$2&amp;$P853)-1</f>
        <v>#N/A</v>
      </c>
      <c r="AM853" s="58" t="e">
        <f t="shared" ref="AM853:AM868" si="6366">MATCH(AM$3&amp;$P853,$L:$L,0)</f>
        <v>#N/A</v>
      </c>
      <c r="AN853" s="58" t="e">
        <f t="shared" ref="AN853" si="6367">AM853+COUNTIF($L:$L,AM$2&amp;$P853)-1</f>
        <v>#N/A</v>
      </c>
      <c r="AO853" s="58" t="e">
        <f t="shared" ref="AO853:AO868" si="6368">MATCH(AO$3&amp;$P853,$L:$L,0)</f>
        <v>#N/A</v>
      </c>
      <c r="AP853" s="58" t="e">
        <f t="shared" ref="AP853" si="6369">AO853+COUNTIF($L:$L,AO$2&amp;$P853)-1</f>
        <v>#N/A</v>
      </c>
      <c r="AQ853" s="58" t="e">
        <f t="shared" ref="AQ853:AQ868" si="6370">MATCH(AQ$3&amp;$P853,$L:$L,0)</f>
        <v>#N/A</v>
      </c>
      <c r="AR853" s="58" t="e">
        <f t="shared" ref="AR853" si="6371">AQ853+COUNTIF($L:$L,AQ$2&amp;$P853)-1</f>
        <v>#N/A</v>
      </c>
      <c r="AS853" s="58" t="e">
        <f t="shared" ref="AS853:AS868" si="6372">MATCH(AS$3&amp;$P853,$L:$L,0)</f>
        <v>#N/A</v>
      </c>
      <c r="AT853" s="58" t="e">
        <f t="shared" ref="AT853" si="6373">AS853+COUNTIF($L:$L,AS$2&amp;$P853)-1</f>
        <v>#N/A</v>
      </c>
      <c r="AU853" s="58" t="e">
        <f t="shared" ref="AU853:AU868" si="6374">MATCH(AU$3&amp;$P853,$L:$L,0)</f>
        <v>#N/A</v>
      </c>
      <c r="AV853" s="58" t="e">
        <f t="shared" si="6231"/>
        <v>#N/A</v>
      </c>
      <c r="AW853" s="58" t="e">
        <f t="shared" si="6232"/>
        <v>#N/A</v>
      </c>
      <c r="AX853" s="58" t="e">
        <f t="shared" si="6233"/>
        <v>#N/A</v>
      </c>
      <c r="AY853" s="58" t="e">
        <f t="shared" si="6234"/>
        <v>#N/A</v>
      </c>
      <c r="AZ853" s="59" t="e">
        <f t="shared" si="6235"/>
        <v>#N/A</v>
      </c>
      <c r="BB853" s="66" t="s">
        <v>958</v>
      </c>
      <c r="BC853" s="67" t="e">
        <f t="shared" si="6236"/>
        <v>#N/A</v>
      </c>
      <c r="BD853" s="67" t="e">
        <f t="shared" si="6237"/>
        <v>#N/A</v>
      </c>
      <c r="BE853" s="67" t="e">
        <f t="shared" si="6238"/>
        <v>#N/A</v>
      </c>
      <c r="BF853" s="67" t="e">
        <f t="shared" si="6239"/>
        <v>#N/A</v>
      </c>
      <c r="BG853" s="67" t="e">
        <f t="shared" si="6240"/>
        <v>#N/A</v>
      </c>
      <c r="BH853" s="67" t="e">
        <f t="shared" si="6241"/>
        <v>#N/A</v>
      </c>
      <c r="BI853" s="67" t="e">
        <f t="shared" si="6242"/>
        <v>#N/A</v>
      </c>
      <c r="BJ853" s="67" t="e">
        <f t="shared" si="6243"/>
        <v>#N/A</v>
      </c>
      <c r="BK853" s="67" t="e">
        <f t="shared" si="6244"/>
        <v>#N/A</v>
      </c>
      <c r="BL853" s="67" t="e">
        <f t="shared" si="6245"/>
        <v>#N/A</v>
      </c>
      <c r="BM853" s="67" t="e">
        <f t="shared" si="6246"/>
        <v>#N/A</v>
      </c>
      <c r="BN853" s="67" t="e">
        <f t="shared" si="6247"/>
        <v>#N/A</v>
      </c>
      <c r="BO853" s="67" t="e">
        <f t="shared" si="6248"/>
        <v>#N/A</v>
      </c>
      <c r="BP853" s="67" t="e">
        <f t="shared" si="6249"/>
        <v>#N/A</v>
      </c>
      <c r="BQ853" s="67">
        <f t="shared" si="6250"/>
        <v>4026</v>
      </c>
      <c r="BR853" s="67">
        <f t="shared" si="6251"/>
        <v>4026</v>
      </c>
      <c r="BS853" s="67" t="e">
        <f t="shared" si="6252"/>
        <v>#N/A</v>
      </c>
      <c r="BT853" s="67" t="e">
        <f t="shared" si="6253"/>
        <v>#N/A</v>
      </c>
      <c r="BU853" s="67" t="e">
        <f t="shared" si="6254"/>
        <v>#N/A</v>
      </c>
      <c r="BV853" s="67" t="e">
        <f t="shared" si="6255"/>
        <v>#N/A</v>
      </c>
      <c r="BW853" s="67" t="e">
        <f t="shared" si="6256"/>
        <v>#N/A</v>
      </c>
      <c r="BX853" s="67" t="e">
        <f t="shared" si="6257"/>
        <v>#N/A</v>
      </c>
      <c r="BY853" s="67" t="e">
        <f t="shared" si="6258"/>
        <v>#N/A</v>
      </c>
      <c r="BZ853" s="67" t="e">
        <f t="shared" si="6259"/>
        <v>#N/A</v>
      </c>
      <c r="CA853" s="67" t="e">
        <f t="shared" si="6260"/>
        <v>#N/A</v>
      </c>
      <c r="CB853" s="67" t="e">
        <f t="shared" si="6261"/>
        <v>#N/A</v>
      </c>
      <c r="CC853" s="67" t="e">
        <f t="shared" si="6262"/>
        <v>#N/A</v>
      </c>
      <c r="CD853" s="67" t="e">
        <f t="shared" si="6263"/>
        <v>#N/A</v>
      </c>
      <c r="CE853" s="67" t="e">
        <f t="shared" si="6264"/>
        <v>#N/A</v>
      </c>
      <c r="CF853" s="67" t="e">
        <f t="shared" si="6265"/>
        <v>#N/A</v>
      </c>
      <c r="CG853" s="67" t="e">
        <f t="shared" si="6266"/>
        <v>#N/A</v>
      </c>
      <c r="CH853" s="67" t="e">
        <f t="shared" si="6267"/>
        <v>#N/A</v>
      </c>
      <c r="CI853" s="67" t="e">
        <f t="shared" si="6268"/>
        <v>#N/A</v>
      </c>
      <c r="CJ853" s="67" t="e">
        <f t="shared" si="6269"/>
        <v>#N/A</v>
      </c>
      <c r="CK853" s="67" t="e">
        <f t="shared" si="6270"/>
        <v>#N/A</v>
      </c>
      <c r="CL853" s="68" t="e">
        <f t="shared" si="6271"/>
        <v>#N/A</v>
      </c>
    </row>
    <row r="854" spans="2:90" hidden="1" x14ac:dyDescent="0.4">
      <c r="B854" t="str">
        <f t="shared" si="6192"/>
        <v>2016ローカルでんき(株)</v>
      </c>
      <c r="C854" t="str">
        <f t="shared" si="6193"/>
        <v>2016ローカルでんき(株)</v>
      </c>
      <c r="D854">
        <v>2016</v>
      </c>
      <c r="E854">
        <v>2017</v>
      </c>
      <c r="G854" s="36" t="s">
        <v>513</v>
      </c>
      <c r="H854">
        <v>4.8499999999999997E-4</v>
      </c>
      <c r="J854">
        <v>5.6400000000000005E-4</v>
      </c>
      <c r="L854" s="60" t="s">
        <v>2555</v>
      </c>
      <c r="M854" s="61">
        <v>2016</v>
      </c>
      <c r="N854" s="62" t="s">
        <v>549</v>
      </c>
      <c r="P854" s="60" t="s">
        <v>959</v>
      </c>
      <c r="Q854" s="61" t="e">
        <f t="shared" si="6200"/>
        <v>#N/A</v>
      </c>
      <c r="R854" s="61" t="e">
        <f t="shared" si="6201"/>
        <v>#N/A</v>
      </c>
      <c r="S854" s="61" t="e">
        <f t="shared" si="6202"/>
        <v>#N/A</v>
      </c>
      <c r="T854" s="61" t="e">
        <f t="shared" si="6203"/>
        <v>#N/A</v>
      </c>
      <c r="U854" s="61" t="e">
        <f t="shared" si="6204"/>
        <v>#N/A</v>
      </c>
      <c r="V854" s="61" t="e">
        <f t="shared" si="6205"/>
        <v>#N/A</v>
      </c>
      <c r="W854" s="61" t="e">
        <f t="shared" si="6206"/>
        <v>#N/A</v>
      </c>
      <c r="X854" s="61" t="e">
        <f t="shared" si="6207"/>
        <v>#N/A</v>
      </c>
      <c r="Y854" s="61" t="e">
        <f t="shared" si="6208"/>
        <v>#N/A</v>
      </c>
      <c r="Z854" s="61" t="e">
        <f t="shared" si="6209"/>
        <v>#N/A</v>
      </c>
      <c r="AA854" s="61" t="e">
        <f t="shared" si="6210"/>
        <v>#N/A</v>
      </c>
      <c r="AB854" s="61" t="e">
        <f t="shared" si="6211"/>
        <v>#N/A</v>
      </c>
      <c r="AC854" s="61" t="e">
        <f t="shared" si="6212"/>
        <v>#N/A</v>
      </c>
      <c r="AD854" s="61" t="e">
        <f t="shared" si="6213"/>
        <v>#N/A</v>
      </c>
      <c r="AE854" s="61">
        <f t="shared" si="6214"/>
        <v>2937</v>
      </c>
      <c r="AF854" s="61">
        <f t="shared" si="6215"/>
        <v>2937</v>
      </c>
      <c r="AG854" s="61" t="e">
        <f t="shared" si="6216"/>
        <v>#N/A</v>
      </c>
      <c r="AH854" s="61" t="e">
        <f t="shared" si="6217"/>
        <v>#N/A</v>
      </c>
      <c r="AI854" s="61" t="e">
        <f t="shared" si="6362"/>
        <v>#N/A</v>
      </c>
      <c r="AJ854" s="61" t="e">
        <f t="shared" ref="AJ854" si="6375">AI854+COUNTIF($L:$L,AI$2&amp;$P854)-1</f>
        <v>#N/A</v>
      </c>
      <c r="AK854" s="61" t="e">
        <f t="shared" si="6364"/>
        <v>#N/A</v>
      </c>
      <c r="AL854" s="61" t="e">
        <f t="shared" ref="AL854" si="6376">AK854+COUNTIF($L:$L,AK$2&amp;$P854)-1</f>
        <v>#N/A</v>
      </c>
      <c r="AM854" s="61" t="e">
        <f t="shared" si="6366"/>
        <v>#N/A</v>
      </c>
      <c r="AN854" s="61" t="e">
        <f t="shared" ref="AN854" si="6377">AM854+COUNTIF($L:$L,AM$2&amp;$P854)-1</f>
        <v>#N/A</v>
      </c>
      <c r="AO854" s="61" t="e">
        <f t="shared" si="6368"/>
        <v>#N/A</v>
      </c>
      <c r="AP854" s="61" t="e">
        <f t="shared" ref="AP854" si="6378">AO854+COUNTIF($L:$L,AO$2&amp;$P854)-1</f>
        <v>#N/A</v>
      </c>
      <c r="AQ854" s="61" t="e">
        <f t="shared" si="6370"/>
        <v>#N/A</v>
      </c>
      <c r="AR854" s="61" t="e">
        <f t="shared" ref="AR854" si="6379">AQ854+COUNTIF($L:$L,AQ$2&amp;$P854)-1</f>
        <v>#N/A</v>
      </c>
      <c r="AS854" s="61" t="e">
        <f t="shared" si="6372"/>
        <v>#N/A</v>
      </c>
      <c r="AT854" s="61" t="e">
        <f t="shared" ref="AT854" si="6380">AS854+COUNTIF($L:$L,AS$2&amp;$P854)-1</f>
        <v>#N/A</v>
      </c>
      <c r="AU854" s="61" t="e">
        <f t="shared" si="6374"/>
        <v>#N/A</v>
      </c>
      <c r="AV854" s="61" t="e">
        <f t="shared" si="6231"/>
        <v>#N/A</v>
      </c>
      <c r="AW854" s="61" t="e">
        <f t="shared" si="6232"/>
        <v>#N/A</v>
      </c>
      <c r="AX854" s="61" t="e">
        <f t="shared" si="6233"/>
        <v>#N/A</v>
      </c>
      <c r="AY854" s="61" t="e">
        <f t="shared" si="6234"/>
        <v>#N/A</v>
      </c>
      <c r="AZ854" s="62" t="e">
        <f t="shared" si="6235"/>
        <v>#N/A</v>
      </c>
      <c r="BB854" s="69" t="s">
        <v>959</v>
      </c>
      <c r="BC854" s="70" t="e">
        <f t="shared" si="6236"/>
        <v>#N/A</v>
      </c>
      <c r="BD854" s="70" t="e">
        <f t="shared" si="6237"/>
        <v>#N/A</v>
      </c>
      <c r="BE854" s="70" t="e">
        <f t="shared" si="6238"/>
        <v>#N/A</v>
      </c>
      <c r="BF854" s="70" t="e">
        <f t="shared" si="6239"/>
        <v>#N/A</v>
      </c>
      <c r="BG854" s="70" t="e">
        <f t="shared" si="6240"/>
        <v>#N/A</v>
      </c>
      <c r="BH854" s="70" t="e">
        <f t="shared" si="6241"/>
        <v>#N/A</v>
      </c>
      <c r="BI854" s="70" t="e">
        <f t="shared" si="6242"/>
        <v>#N/A</v>
      </c>
      <c r="BJ854" s="70" t="e">
        <f t="shared" si="6243"/>
        <v>#N/A</v>
      </c>
      <c r="BK854" s="70" t="e">
        <f t="shared" si="6244"/>
        <v>#N/A</v>
      </c>
      <c r="BL854" s="70" t="e">
        <f t="shared" si="6245"/>
        <v>#N/A</v>
      </c>
      <c r="BM854" s="70" t="e">
        <f t="shared" si="6246"/>
        <v>#N/A</v>
      </c>
      <c r="BN854" s="70" t="e">
        <f t="shared" si="6247"/>
        <v>#N/A</v>
      </c>
      <c r="BO854" s="70" t="e">
        <f t="shared" si="6248"/>
        <v>#N/A</v>
      </c>
      <c r="BP854" s="70" t="e">
        <f t="shared" si="6249"/>
        <v>#N/A</v>
      </c>
      <c r="BQ854" s="70">
        <f t="shared" si="6250"/>
        <v>4027</v>
      </c>
      <c r="BR854" s="70">
        <f t="shared" si="6251"/>
        <v>4027</v>
      </c>
      <c r="BS854" s="70" t="e">
        <f t="shared" si="6252"/>
        <v>#N/A</v>
      </c>
      <c r="BT854" s="70" t="e">
        <f t="shared" si="6253"/>
        <v>#N/A</v>
      </c>
      <c r="BU854" s="70" t="e">
        <f t="shared" si="6254"/>
        <v>#N/A</v>
      </c>
      <c r="BV854" s="70" t="e">
        <f t="shared" si="6255"/>
        <v>#N/A</v>
      </c>
      <c r="BW854" s="70" t="e">
        <f t="shared" si="6256"/>
        <v>#N/A</v>
      </c>
      <c r="BX854" s="70" t="e">
        <f t="shared" si="6257"/>
        <v>#N/A</v>
      </c>
      <c r="BY854" s="70" t="e">
        <f t="shared" si="6258"/>
        <v>#N/A</v>
      </c>
      <c r="BZ854" s="70" t="e">
        <f t="shared" si="6259"/>
        <v>#N/A</v>
      </c>
      <c r="CA854" s="70" t="e">
        <f t="shared" si="6260"/>
        <v>#N/A</v>
      </c>
      <c r="CB854" s="70" t="e">
        <f t="shared" si="6261"/>
        <v>#N/A</v>
      </c>
      <c r="CC854" s="70" t="e">
        <f t="shared" si="6262"/>
        <v>#N/A</v>
      </c>
      <c r="CD854" s="70" t="e">
        <f t="shared" si="6263"/>
        <v>#N/A</v>
      </c>
      <c r="CE854" s="70" t="e">
        <f t="shared" si="6264"/>
        <v>#N/A</v>
      </c>
      <c r="CF854" s="70" t="e">
        <f t="shared" si="6265"/>
        <v>#N/A</v>
      </c>
      <c r="CG854" s="70" t="e">
        <f t="shared" si="6266"/>
        <v>#N/A</v>
      </c>
      <c r="CH854" s="70" t="e">
        <f t="shared" si="6267"/>
        <v>#N/A</v>
      </c>
      <c r="CI854" s="70" t="e">
        <f t="shared" si="6268"/>
        <v>#N/A</v>
      </c>
      <c r="CJ854" s="70" t="e">
        <f t="shared" si="6269"/>
        <v>#N/A</v>
      </c>
      <c r="CK854" s="70" t="e">
        <f t="shared" si="6270"/>
        <v>#N/A</v>
      </c>
      <c r="CL854" s="71" t="e">
        <f t="shared" si="6271"/>
        <v>#N/A</v>
      </c>
    </row>
    <row r="855" spans="2:90" hidden="1" x14ac:dyDescent="0.4">
      <c r="B855" t="str">
        <f t="shared" si="6192"/>
        <v>2016(株)明治産業</v>
      </c>
      <c r="C855" t="str">
        <f t="shared" si="6193"/>
        <v>2016(株)明治産業</v>
      </c>
      <c r="D855">
        <v>2016</v>
      </c>
      <c r="E855">
        <v>2017</v>
      </c>
      <c r="G855" s="36" t="s">
        <v>514</v>
      </c>
      <c r="H855">
        <v>5.6899999999999995E-4</v>
      </c>
      <c r="J855">
        <v>4.46E-4</v>
      </c>
      <c r="L855" s="57" t="s">
        <v>2556</v>
      </c>
      <c r="M855" s="58">
        <v>2016</v>
      </c>
      <c r="N855" s="59" t="s">
        <v>550</v>
      </c>
      <c r="P855" s="57" t="s">
        <v>960</v>
      </c>
      <c r="Q855" s="58" t="e">
        <f t="shared" si="6200"/>
        <v>#N/A</v>
      </c>
      <c r="R855" s="58" t="e">
        <f t="shared" si="6201"/>
        <v>#N/A</v>
      </c>
      <c r="S855" s="58" t="e">
        <f t="shared" si="6202"/>
        <v>#N/A</v>
      </c>
      <c r="T855" s="58" t="e">
        <f t="shared" si="6203"/>
        <v>#N/A</v>
      </c>
      <c r="U855" s="58" t="e">
        <f t="shared" si="6204"/>
        <v>#N/A</v>
      </c>
      <c r="V855" s="58" t="e">
        <f t="shared" si="6205"/>
        <v>#N/A</v>
      </c>
      <c r="W855" s="58" t="e">
        <f t="shared" si="6206"/>
        <v>#N/A</v>
      </c>
      <c r="X855" s="58" t="e">
        <f t="shared" si="6207"/>
        <v>#N/A</v>
      </c>
      <c r="Y855" s="58" t="e">
        <f t="shared" si="6208"/>
        <v>#N/A</v>
      </c>
      <c r="Z855" s="58" t="e">
        <f t="shared" si="6209"/>
        <v>#N/A</v>
      </c>
      <c r="AA855" s="58" t="e">
        <f t="shared" si="6210"/>
        <v>#N/A</v>
      </c>
      <c r="AB855" s="58" t="e">
        <f t="shared" si="6211"/>
        <v>#N/A</v>
      </c>
      <c r="AC855" s="58" t="e">
        <f t="shared" si="6212"/>
        <v>#N/A</v>
      </c>
      <c r="AD855" s="58" t="e">
        <f t="shared" si="6213"/>
        <v>#N/A</v>
      </c>
      <c r="AE855" s="58">
        <f t="shared" si="6214"/>
        <v>2939</v>
      </c>
      <c r="AF855" s="58">
        <f t="shared" si="6215"/>
        <v>2939</v>
      </c>
      <c r="AG855" s="58" t="e">
        <f t="shared" si="6216"/>
        <v>#N/A</v>
      </c>
      <c r="AH855" s="58" t="e">
        <f t="shared" si="6217"/>
        <v>#N/A</v>
      </c>
      <c r="AI855" s="58" t="e">
        <f t="shared" si="6362"/>
        <v>#N/A</v>
      </c>
      <c r="AJ855" s="58" t="e">
        <f t="shared" ref="AJ855" si="6381">AI855+COUNTIF($L:$L,AI$2&amp;$P855)-1</f>
        <v>#N/A</v>
      </c>
      <c r="AK855" s="58" t="e">
        <f t="shared" si="6364"/>
        <v>#N/A</v>
      </c>
      <c r="AL855" s="58" t="e">
        <f t="shared" ref="AL855" si="6382">AK855+COUNTIF($L:$L,AK$2&amp;$P855)-1</f>
        <v>#N/A</v>
      </c>
      <c r="AM855" s="58" t="e">
        <f t="shared" si="6366"/>
        <v>#N/A</v>
      </c>
      <c r="AN855" s="58" t="e">
        <f t="shared" ref="AN855" si="6383">AM855+COUNTIF($L:$L,AM$2&amp;$P855)-1</f>
        <v>#N/A</v>
      </c>
      <c r="AO855" s="58" t="e">
        <f t="shared" si="6368"/>
        <v>#N/A</v>
      </c>
      <c r="AP855" s="58" t="e">
        <f t="shared" ref="AP855" si="6384">AO855+COUNTIF($L:$L,AO$2&amp;$P855)-1</f>
        <v>#N/A</v>
      </c>
      <c r="AQ855" s="58" t="e">
        <f t="shared" si="6370"/>
        <v>#N/A</v>
      </c>
      <c r="AR855" s="58" t="e">
        <f t="shared" ref="AR855" si="6385">AQ855+COUNTIF($L:$L,AQ$2&amp;$P855)-1</f>
        <v>#N/A</v>
      </c>
      <c r="AS855" s="58" t="e">
        <f t="shared" si="6372"/>
        <v>#N/A</v>
      </c>
      <c r="AT855" s="58" t="e">
        <f t="shared" ref="AT855" si="6386">AS855+COUNTIF($L:$L,AS$2&amp;$P855)-1</f>
        <v>#N/A</v>
      </c>
      <c r="AU855" s="58" t="e">
        <f t="shared" si="6374"/>
        <v>#N/A</v>
      </c>
      <c r="AV855" s="58" t="e">
        <f t="shared" si="6231"/>
        <v>#N/A</v>
      </c>
      <c r="AW855" s="58" t="e">
        <f t="shared" si="6232"/>
        <v>#N/A</v>
      </c>
      <c r="AX855" s="58" t="e">
        <f t="shared" si="6233"/>
        <v>#N/A</v>
      </c>
      <c r="AY855" s="58" t="e">
        <f t="shared" si="6234"/>
        <v>#N/A</v>
      </c>
      <c r="AZ855" s="59" t="e">
        <f t="shared" si="6235"/>
        <v>#N/A</v>
      </c>
      <c r="BB855" s="66" t="s">
        <v>960</v>
      </c>
      <c r="BC855" s="67" t="e">
        <f t="shared" si="6236"/>
        <v>#N/A</v>
      </c>
      <c r="BD855" s="67" t="e">
        <f t="shared" si="6237"/>
        <v>#N/A</v>
      </c>
      <c r="BE855" s="67" t="e">
        <f t="shared" si="6238"/>
        <v>#N/A</v>
      </c>
      <c r="BF855" s="67" t="e">
        <f t="shared" si="6239"/>
        <v>#N/A</v>
      </c>
      <c r="BG855" s="67" t="e">
        <f t="shared" si="6240"/>
        <v>#N/A</v>
      </c>
      <c r="BH855" s="67" t="e">
        <f t="shared" si="6241"/>
        <v>#N/A</v>
      </c>
      <c r="BI855" s="67" t="e">
        <f t="shared" si="6242"/>
        <v>#N/A</v>
      </c>
      <c r="BJ855" s="67" t="e">
        <f t="shared" si="6243"/>
        <v>#N/A</v>
      </c>
      <c r="BK855" s="67" t="e">
        <f t="shared" si="6244"/>
        <v>#N/A</v>
      </c>
      <c r="BL855" s="67" t="e">
        <f t="shared" si="6245"/>
        <v>#N/A</v>
      </c>
      <c r="BM855" s="67" t="e">
        <f t="shared" si="6246"/>
        <v>#N/A</v>
      </c>
      <c r="BN855" s="67" t="e">
        <f t="shared" si="6247"/>
        <v>#N/A</v>
      </c>
      <c r="BO855" s="67" t="e">
        <f t="shared" si="6248"/>
        <v>#N/A</v>
      </c>
      <c r="BP855" s="67" t="e">
        <f t="shared" si="6249"/>
        <v>#N/A</v>
      </c>
      <c r="BQ855" s="67">
        <f t="shared" si="6250"/>
        <v>4029</v>
      </c>
      <c r="BR855" s="67">
        <f t="shared" si="6251"/>
        <v>4029</v>
      </c>
      <c r="BS855" s="67" t="e">
        <f t="shared" si="6252"/>
        <v>#N/A</v>
      </c>
      <c r="BT855" s="67" t="e">
        <f t="shared" si="6253"/>
        <v>#N/A</v>
      </c>
      <c r="BU855" s="67" t="e">
        <f t="shared" si="6254"/>
        <v>#N/A</v>
      </c>
      <c r="BV855" s="67" t="e">
        <f t="shared" si="6255"/>
        <v>#N/A</v>
      </c>
      <c r="BW855" s="67" t="e">
        <f t="shared" si="6256"/>
        <v>#N/A</v>
      </c>
      <c r="BX855" s="67" t="e">
        <f t="shared" si="6257"/>
        <v>#N/A</v>
      </c>
      <c r="BY855" s="67" t="e">
        <f t="shared" si="6258"/>
        <v>#N/A</v>
      </c>
      <c r="BZ855" s="67" t="e">
        <f t="shared" si="6259"/>
        <v>#N/A</v>
      </c>
      <c r="CA855" s="67" t="e">
        <f t="shared" si="6260"/>
        <v>#N/A</v>
      </c>
      <c r="CB855" s="67" t="e">
        <f t="shared" si="6261"/>
        <v>#N/A</v>
      </c>
      <c r="CC855" s="67" t="e">
        <f t="shared" si="6262"/>
        <v>#N/A</v>
      </c>
      <c r="CD855" s="67" t="e">
        <f t="shared" si="6263"/>
        <v>#N/A</v>
      </c>
      <c r="CE855" s="67" t="e">
        <f t="shared" si="6264"/>
        <v>#N/A</v>
      </c>
      <c r="CF855" s="67" t="e">
        <f t="shared" si="6265"/>
        <v>#N/A</v>
      </c>
      <c r="CG855" s="67" t="e">
        <f t="shared" si="6266"/>
        <v>#N/A</v>
      </c>
      <c r="CH855" s="67" t="e">
        <f t="shared" si="6267"/>
        <v>#N/A</v>
      </c>
      <c r="CI855" s="67" t="e">
        <f t="shared" si="6268"/>
        <v>#N/A</v>
      </c>
      <c r="CJ855" s="67" t="e">
        <f t="shared" si="6269"/>
        <v>#N/A</v>
      </c>
      <c r="CK855" s="67" t="e">
        <f t="shared" si="6270"/>
        <v>#N/A</v>
      </c>
      <c r="CL855" s="68" t="e">
        <f t="shared" si="6271"/>
        <v>#N/A</v>
      </c>
    </row>
    <row r="856" spans="2:90" hidden="1" x14ac:dyDescent="0.4">
      <c r="B856" t="str">
        <f t="shared" si="6192"/>
        <v>2016福島電力(株)</v>
      </c>
      <c r="C856" t="str">
        <f t="shared" si="6193"/>
        <v>2016福島電力(株)</v>
      </c>
      <c r="D856">
        <v>2016</v>
      </c>
      <c r="E856">
        <v>2017</v>
      </c>
      <c r="G856" s="36" t="s">
        <v>515</v>
      </c>
      <c r="H856">
        <v>5.1100000000000006E-4</v>
      </c>
      <c r="J856">
        <v>5.4300000000000008E-4</v>
      </c>
      <c r="L856" s="60" t="s">
        <v>2557</v>
      </c>
      <c r="M856" s="61">
        <v>2016</v>
      </c>
      <c r="N856" s="62" t="s">
        <v>551</v>
      </c>
      <c r="P856" s="60" t="s">
        <v>961</v>
      </c>
      <c r="Q856" s="61" t="e">
        <f t="shared" si="6200"/>
        <v>#N/A</v>
      </c>
      <c r="R856" s="61" t="e">
        <f t="shared" si="6201"/>
        <v>#N/A</v>
      </c>
      <c r="S856" s="61" t="e">
        <f t="shared" si="6202"/>
        <v>#N/A</v>
      </c>
      <c r="T856" s="61" t="e">
        <f t="shared" si="6203"/>
        <v>#N/A</v>
      </c>
      <c r="U856" s="61" t="e">
        <f t="shared" si="6204"/>
        <v>#N/A</v>
      </c>
      <c r="V856" s="61" t="e">
        <f t="shared" si="6205"/>
        <v>#N/A</v>
      </c>
      <c r="W856" s="61" t="e">
        <f t="shared" si="6206"/>
        <v>#N/A</v>
      </c>
      <c r="X856" s="61" t="e">
        <f t="shared" si="6207"/>
        <v>#N/A</v>
      </c>
      <c r="Y856" s="61" t="e">
        <f t="shared" si="6208"/>
        <v>#N/A</v>
      </c>
      <c r="Z856" s="61" t="e">
        <f t="shared" si="6209"/>
        <v>#N/A</v>
      </c>
      <c r="AA856" s="61" t="e">
        <f t="shared" si="6210"/>
        <v>#N/A</v>
      </c>
      <c r="AB856" s="61" t="e">
        <f t="shared" si="6211"/>
        <v>#N/A</v>
      </c>
      <c r="AC856" s="61" t="e">
        <f t="shared" si="6212"/>
        <v>#N/A</v>
      </c>
      <c r="AD856" s="61" t="e">
        <f t="shared" si="6213"/>
        <v>#N/A</v>
      </c>
      <c r="AE856" s="61">
        <f t="shared" si="6214"/>
        <v>2940</v>
      </c>
      <c r="AF856" s="61">
        <f t="shared" si="6215"/>
        <v>2940</v>
      </c>
      <c r="AG856" s="61" t="e">
        <f t="shared" si="6216"/>
        <v>#N/A</v>
      </c>
      <c r="AH856" s="61" t="e">
        <f t="shared" si="6217"/>
        <v>#N/A</v>
      </c>
      <c r="AI856" s="61" t="e">
        <f t="shared" si="6362"/>
        <v>#N/A</v>
      </c>
      <c r="AJ856" s="61" t="e">
        <f t="shared" ref="AJ856" si="6387">AI856+COUNTIF($L:$L,AI$2&amp;$P856)-1</f>
        <v>#N/A</v>
      </c>
      <c r="AK856" s="61" t="e">
        <f t="shared" si="6364"/>
        <v>#N/A</v>
      </c>
      <c r="AL856" s="61" t="e">
        <f t="shared" ref="AL856" si="6388">AK856+COUNTIF($L:$L,AK$2&amp;$P856)-1</f>
        <v>#N/A</v>
      </c>
      <c r="AM856" s="61" t="e">
        <f t="shared" si="6366"/>
        <v>#N/A</v>
      </c>
      <c r="AN856" s="61" t="e">
        <f t="shared" ref="AN856" si="6389">AM856+COUNTIF($L:$L,AM$2&amp;$P856)-1</f>
        <v>#N/A</v>
      </c>
      <c r="AO856" s="61" t="e">
        <f t="shared" si="6368"/>
        <v>#N/A</v>
      </c>
      <c r="AP856" s="61" t="e">
        <f t="shared" ref="AP856" si="6390">AO856+COUNTIF($L:$L,AO$2&amp;$P856)-1</f>
        <v>#N/A</v>
      </c>
      <c r="AQ856" s="61" t="e">
        <f t="shared" si="6370"/>
        <v>#N/A</v>
      </c>
      <c r="AR856" s="61" t="e">
        <f t="shared" ref="AR856" si="6391">AQ856+COUNTIF($L:$L,AQ$2&amp;$P856)-1</f>
        <v>#N/A</v>
      </c>
      <c r="AS856" s="61" t="e">
        <f t="shared" si="6372"/>
        <v>#N/A</v>
      </c>
      <c r="AT856" s="61" t="e">
        <f t="shared" ref="AT856" si="6392">AS856+COUNTIF($L:$L,AS$2&amp;$P856)-1</f>
        <v>#N/A</v>
      </c>
      <c r="AU856" s="61" t="e">
        <f t="shared" si="6374"/>
        <v>#N/A</v>
      </c>
      <c r="AV856" s="61" t="e">
        <f t="shared" si="6231"/>
        <v>#N/A</v>
      </c>
      <c r="AW856" s="61" t="e">
        <f t="shared" si="6232"/>
        <v>#N/A</v>
      </c>
      <c r="AX856" s="61" t="e">
        <f t="shared" si="6233"/>
        <v>#N/A</v>
      </c>
      <c r="AY856" s="61" t="e">
        <f t="shared" si="6234"/>
        <v>#N/A</v>
      </c>
      <c r="AZ856" s="62" t="e">
        <f t="shared" si="6235"/>
        <v>#N/A</v>
      </c>
      <c r="BB856" s="69" t="s">
        <v>961</v>
      </c>
      <c r="BC856" s="70" t="e">
        <f t="shared" si="6236"/>
        <v>#N/A</v>
      </c>
      <c r="BD856" s="70" t="e">
        <f t="shared" si="6237"/>
        <v>#N/A</v>
      </c>
      <c r="BE856" s="70" t="e">
        <f t="shared" si="6238"/>
        <v>#N/A</v>
      </c>
      <c r="BF856" s="70" t="e">
        <f t="shared" si="6239"/>
        <v>#N/A</v>
      </c>
      <c r="BG856" s="70" t="e">
        <f t="shared" si="6240"/>
        <v>#N/A</v>
      </c>
      <c r="BH856" s="70" t="e">
        <f t="shared" si="6241"/>
        <v>#N/A</v>
      </c>
      <c r="BI856" s="70" t="e">
        <f t="shared" si="6242"/>
        <v>#N/A</v>
      </c>
      <c r="BJ856" s="70" t="e">
        <f t="shared" si="6243"/>
        <v>#N/A</v>
      </c>
      <c r="BK856" s="70" t="e">
        <f t="shared" si="6244"/>
        <v>#N/A</v>
      </c>
      <c r="BL856" s="70" t="e">
        <f t="shared" si="6245"/>
        <v>#N/A</v>
      </c>
      <c r="BM856" s="70" t="e">
        <f t="shared" si="6246"/>
        <v>#N/A</v>
      </c>
      <c r="BN856" s="70" t="e">
        <f t="shared" si="6247"/>
        <v>#N/A</v>
      </c>
      <c r="BO856" s="70" t="e">
        <f t="shared" si="6248"/>
        <v>#N/A</v>
      </c>
      <c r="BP856" s="70" t="e">
        <f t="shared" si="6249"/>
        <v>#N/A</v>
      </c>
      <c r="BQ856" s="70">
        <f t="shared" si="6250"/>
        <v>4030</v>
      </c>
      <c r="BR856" s="70">
        <f t="shared" si="6251"/>
        <v>4030</v>
      </c>
      <c r="BS856" s="70" t="e">
        <f t="shared" si="6252"/>
        <v>#N/A</v>
      </c>
      <c r="BT856" s="70" t="e">
        <f t="shared" si="6253"/>
        <v>#N/A</v>
      </c>
      <c r="BU856" s="70" t="e">
        <f t="shared" si="6254"/>
        <v>#N/A</v>
      </c>
      <c r="BV856" s="70" t="e">
        <f t="shared" si="6255"/>
        <v>#N/A</v>
      </c>
      <c r="BW856" s="70" t="e">
        <f t="shared" si="6256"/>
        <v>#N/A</v>
      </c>
      <c r="BX856" s="70" t="e">
        <f t="shared" si="6257"/>
        <v>#N/A</v>
      </c>
      <c r="BY856" s="70" t="e">
        <f t="shared" si="6258"/>
        <v>#N/A</v>
      </c>
      <c r="BZ856" s="70" t="e">
        <f t="shared" si="6259"/>
        <v>#N/A</v>
      </c>
      <c r="CA856" s="70" t="e">
        <f t="shared" si="6260"/>
        <v>#N/A</v>
      </c>
      <c r="CB856" s="70" t="e">
        <f t="shared" si="6261"/>
        <v>#N/A</v>
      </c>
      <c r="CC856" s="70" t="e">
        <f t="shared" si="6262"/>
        <v>#N/A</v>
      </c>
      <c r="CD856" s="70" t="e">
        <f t="shared" si="6263"/>
        <v>#N/A</v>
      </c>
      <c r="CE856" s="70" t="e">
        <f t="shared" si="6264"/>
        <v>#N/A</v>
      </c>
      <c r="CF856" s="70" t="e">
        <f t="shared" si="6265"/>
        <v>#N/A</v>
      </c>
      <c r="CG856" s="70" t="e">
        <f t="shared" si="6266"/>
        <v>#N/A</v>
      </c>
      <c r="CH856" s="70" t="e">
        <f t="shared" si="6267"/>
        <v>#N/A</v>
      </c>
      <c r="CI856" s="70" t="e">
        <f t="shared" si="6268"/>
        <v>#N/A</v>
      </c>
      <c r="CJ856" s="70" t="e">
        <f t="shared" si="6269"/>
        <v>#N/A</v>
      </c>
      <c r="CK856" s="70" t="e">
        <f t="shared" si="6270"/>
        <v>#N/A</v>
      </c>
      <c r="CL856" s="71" t="e">
        <f t="shared" si="6271"/>
        <v>#N/A</v>
      </c>
    </row>
    <row r="857" spans="2:90" hidden="1" x14ac:dyDescent="0.4">
      <c r="B857" t="str">
        <f t="shared" si="6192"/>
        <v>2016岡山電力(株)</v>
      </c>
      <c r="C857" t="str">
        <f t="shared" si="6193"/>
        <v>2016岡山電力(株)</v>
      </c>
      <c r="D857">
        <v>2016</v>
      </c>
      <c r="E857">
        <v>2017</v>
      </c>
      <c r="G857" s="36" t="s">
        <v>516</v>
      </c>
      <c r="H857">
        <v>6.0700000000000001E-4</v>
      </c>
      <c r="J857">
        <v>5.0900000000000001E-4</v>
      </c>
      <c r="L857" s="57" t="s">
        <v>2558</v>
      </c>
      <c r="M857" s="58">
        <v>2016</v>
      </c>
      <c r="N857" s="59" t="s">
        <v>552</v>
      </c>
      <c r="P857" s="57" t="s">
        <v>962</v>
      </c>
      <c r="Q857" s="58" t="e">
        <f t="shared" si="6200"/>
        <v>#N/A</v>
      </c>
      <c r="R857" s="58" t="e">
        <f t="shared" si="6201"/>
        <v>#N/A</v>
      </c>
      <c r="S857" s="58" t="e">
        <f t="shared" si="6202"/>
        <v>#N/A</v>
      </c>
      <c r="T857" s="58" t="e">
        <f t="shared" si="6203"/>
        <v>#N/A</v>
      </c>
      <c r="U857" s="58" t="e">
        <f t="shared" si="6204"/>
        <v>#N/A</v>
      </c>
      <c r="V857" s="58" t="e">
        <f t="shared" si="6205"/>
        <v>#N/A</v>
      </c>
      <c r="W857" s="58" t="e">
        <f t="shared" si="6206"/>
        <v>#N/A</v>
      </c>
      <c r="X857" s="58" t="e">
        <f t="shared" si="6207"/>
        <v>#N/A</v>
      </c>
      <c r="Y857" s="58" t="e">
        <f t="shared" si="6208"/>
        <v>#N/A</v>
      </c>
      <c r="Z857" s="58" t="e">
        <f t="shared" si="6209"/>
        <v>#N/A</v>
      </c>
      <c r="AA857" s="58" t="e">
        <f t="shared" si="6210"/>
        <v>#N/A</v>
      </c>
      <c r="AB857" s="58" t="e">
        <f t="shared" si="6211"/>
        <v>#N/A</v>
      </c>
      <c r="AC857" s="58" t="e">
        <f t="shared" si="6212"/>
        <v>#N/A</v>
      </c>
      <c r="AD857" s="58" t="e">
        <f t="shared" si="6213"/>
        <v>#N/A</v>
      </c>
      <c r="AE857" s="58">
        <f t="shared" si="6214"/>
        <v>2944</v>
      </c>
      <c r="AF857" s="58">
        <f t="shared" si="6215"/>
        <v>2944</v>
      </c>
      <c r="AG857" s="58" t="e">
        <f t="shared" si="6216"/>
        <v>#N/A</v>
      </c>
      <c r="AH857" s="58" t="e">
        <f t="shared" si="6217"/>
        <v>#N/A</v>
      </c>
      <c r="AI857" s="58" t="e">
        <f t="shared" si="6362"/>
        <v>#N/A</v>
      </c>
      <c r="AJ857" s="58" t="e">
        <f t="shared" ref="AJ857" si="6393">AI857+COUNTIF($L:$L,AI$2&amp;$P857)-1</f>
        <v>#N/A</v>
      </c>
      <c r="AK857" s="58" t="e">
        <f t="shared" si="6364"/>
        <v>#N/A</v>
      </c>
      <c r="AL857" s="58" t="e">
        <f t="shared" ref="AL857" si="6394">AK857+COUNTIF($L:$L,AK$2&amp;$P857)-1</f>
        <v>#N/A</v>
      </c>
      <c r="AM857" s="58" t="e">
        <f t="shared" si="6366"/>
        <v>#N/A</v>
      </c>
      <c r="AN857" s="58" t="e">
        <f t="shared" ref="AN857" si="6395">AM857+COUNTIF($L:$L,AM$2&amp;$P857)-1</f>
        <v>#N/A</v>
      </c>
      <c r="AO857" s="58" t="e">
        <f t="shared" si="6368"/>
        <v>#N/A</v>
      </c>
      <c r="AP857" s="58" t="e">
        <f t="shared" ref="AP857" si="6396">AO857+COUNTIF($L:$L,AO$2&amp;$P857)-1</f>
        <v>#N/A</v>
      </c>
      <c r="AQ857" s="58" t="e">
        <f t="shared" si="6370"/>
        <v>#N/A</v>
      </c>
      <c r="AR857" s="58" t="e">
        <f t="shared" ref="AR857" si="6397">AQ857+COUNTIF($L:$L,AQ$2&amp;$P857)-1</f>
        <v>#N/A</v>
      </c>
      <c r="AS857" s="58" t="e">
        <f t="shared" si="6372"/>
        <v>#N/A</v>
      </c>
      <c r="AT857" s="58" t="e">
        <f t="shared" ref="AT857" si="6398">AS857+COUNTIF($L:$L,AS$2&amp;$P857)-1</f>
        <v>#N/A</v>
      </c>
      <c r="AU857" s="58" t="e">
        <f t="shared" si="6374"/>
        <v>#N/A</v>
      </c>
      <c r="AV857" s="58" t="e">
        <f t="shared" si="6231"/>
        <v>#N/A</v>
      </c>
      <c r="AW857" s="58" t="e">
        <f t="shared" si="6232"/>
        <v>#N/A</v>
      </c>
      <c r="AX857" s="58" t="e">
        <f t="shared" si="6233"/>
        <v>#N/A</v>
      </c>
      <c r="AY857" s="58" t="e">
        <f t="shared" si="6234"/>
        <v>#N/A</v>
      </c>
      <c r="AZ857" s="59" t="e">
        <f t="shared" si="6235"/>
        <v>#N/A</v>
      </c>
      <c r="BB857" s="66" t="s">
        <v>962</v>
      </c>
      <c r="BC857" s="67" t="e">
        <f t="shared" si="6236"/>
        <v>#N/A</v>
      </c>
      <c r="BD857" s="67" t="e">
        <f t="shared" si="6237"/>
        <v>#N/A</v>
      </c>
      <c r="BE857" s="67" t="e">
        <f t="shared" si="6238"/>
        <v>#N/A</v>
      </c>
      <c r="BF857" s="67" t="e">
        <f t="shared" si="6239"/>
        <v>#N/A</v>
      </c>
      <c r="BG857" s="67" t="e">
        <f t="shared" si="6240"/>
        <v>#N/A</v>
      </c>
      <c r="BH857" s="67" t="e">
        <f t="shared" si="6241"/>
        <v>#N/A</v>
      </c>
      <c r="BI857" s="67" t="e">
        <f t="shared" si="6242"/>
        <v>#N/A</v>
      </c>
      <c r="BJ857" s="67" t="e">
        <f t="shared" si="6243"/>
        <v>#N/A</v>
      </c>
      <c r="BK857" s="67" t="e">
        <f t="shared" si="6244"/>
        <v>#N/A</v>
      </c>
      <c r="BL857" s="67" t="e">
        <f t="shared" si="6245"/>
        <v>#N/A</v>
      </c>
      <c r="BM857" s="67" t="e">
        <f t="shared" si="6246"/>
        <v>#N/A</v>
      </c>
      <c r="BN857" s="67" t="e">
        <f t="shared" si="6247"/>
        <v>#N/A</v>
      </c>
      <c r="BO857" s="67" t="e">
        <f t="shared" si="6248"/>
        <v>#N/A</v>
      </c>
      <c r="BP857" s="67" t="e">
        <f t="shared" si="6249"/>
        <v>#N/A</v>
      </c>
      <c r="BQ857" s="67">
        <f t="shared" si="6250"/>
        <v>4034</v>
      </c>
      <c r="BR857" s="67">
        <f t="shared" si="6251"/>
        <v>4034</v>
      </c>
      <c r="BS857" s="67" t="e">
        <f t="shared" si="6252"/>
        <v>#N/A</v>
      </c>
      <c r="BT857" s="67" t="e">
        <f t="shared" si="6253"/>
        <v>#N/A</v>
      </c>
      <c r="BU857" s="67" t="e">
        <f t="shared" si="6254"/>
        <v>#N/A</v>
      </c>
      <c r="BV857" s="67" t="e">
        <f t="shared" si="6255"/>
        <v>#N/A</v>
      </c>
      <c r="BW857" s="67" t="e">
        <f t="shared" si="6256"/>
        <v>#N/A</v>
      </c>
      <c r="BX857" s="67" t="e">
        <f t="shared" si="6257"/>
        <v>#N/A</v>
      </c>
      <c r="BY857" s="67" t="e">
        <f t="shared" si="6258"/>
        <v>#N/A</v>
      </c>
      <c r="BZ857" s="67" t="e">
        <f t="shared" si="6259"/>
        <v>#N/A</v>
      </c>
      <c r="CA857" s="67" t="e">
        <f t="shared" si="6260"/>
        <v>#N/A</v>
      </c>
      <c r="CB857" s="67" t="e">
        <f t="shared" si="6261"/>
        <v>#N/A</v>
      </c>
      <c r="CC857" s="67" t="e">
        <f t="shared" si="6262"/>
        <v>#N/A</v>
      </c>
      <c r="CD857" s="67" t="e">
        <f t="shared" si="6263"/>
        <v>#N/A</v>
      </c>
      <c r="CE857" s="67" t="e">
        <f t="shared" si="6264"/>
        <v>#N/A</v>
      </c>
      <c r="CF857" s="67" t="e">
        <f t="shared" si="6265"/>
        <v>#N/A</v>
      </c>
      <c r="CG857" s="67" t="e">
        <f t="shared" si="6266"/>
        <v>#N/A</v>
      </c>
      <c r="CH857" s="67" t="e">
        <f t="shared" si="6267"/>
        <v>#N/A</v>
      </c>
      <c r="CI857" s="67" t="e">
        <f t="shared" si="6268"/>
        <v>#N/A</v>
      </c>
      <c r="CJ857" s="67" t="e">
        <f t="shared" si="6269"/>
        <v>#N/A</v>
      </c>
      <c r="CK857" s="67" t="e">
        <f t="shared" si="6270"/>
        <v>#N/A</v>
      </c>
      <c r="CL857" s="68" t="e">
        <f t="shared" si="6271"/>
        <v>#N/A</v>
      </c>
    </row>
    <row r="858" spans="2:90" hidden="1" x14ac:dyDescent="0.4">
      <c r="B858" t="str">
        <f t="shared" si="6192"/>
        <v>2016ミライフ(株)</v>
      </c>
      <c r="C858" t="str">
        <f t="shared" si="6193"/>
        <v>2016ミライフ(株)</v>
      </c>
      <c r="D858">
        <v>2016</v>
      </c>
      <c r="E858">
        <v>2017</v>
      </c>
      <c r="G858" s="36" t="s">
        <v>517</v>
      </c>
      <c r="H858">
        <v>5.4300000000000008E-4</v>
      </c>
      <c r="J858">
        <v>6.0700000000000001E-4</v>
      </c>
      <c r="L858" s="60" t="s">
        <v>2559</v>
      </c>
      <c r="M858" s="61">
        <v>2016</v>
      </c>
      <c r="N858" s="62" t="s">
        <v>553</v>
      </c>
      <c r="P858" s="60" t="s">
        <v>963</v>
      </c>
      <c r="Q858" s="61" t="e">
        <f t="shared" si="6200"/>
        <v>#N/A</v>
      </c>
      <c r="R858" s="61" t="e">
        <f t="shared" si="6201"/>
        <v>#N/A</v>
      </c>
      <c r="S858" s="61" t="e">
        <f t="shared" si="6202"/>
        <v>#N/A</v>
      </c>
      <c r="T858" s="61" t="e">
        <f t="shared" si="6203"/>
        <v>#N/A</v>
      </c>
      <c r="U858" s="61" t="e">
        <f t="shared" si="6204"/>
        <v>#N/A</v>
      </c>
      <c r="V858" s="61" t="e">
        <f t="shared" si="6205"/>
        <v>#N/A</v>
      </c>
      <c r="W858" s="61" t="e">
        <f t="shared" si="6206"/>
        <v>#N/A</v>
      </c>
      <c r="X858" s="61" t="e">
        <f t="shared" si="6207"/>
        <v>#N/A</v>
      </c>
      <c r="Y858" s="61" t="e">
        <f t="shared" si="6208"/>
        <v>#N/A</v>
      </c>
      <c r="Z858" s="61" t="e">
        <f t="shared" si="6209"/>
        <v>#N/A</v>
      </c>
      <c r="AA858" s="61" t="e">
        <f t="shared" si="6210"/>
        <v>#N/A</v>
      </c>
      <c r="AB858" s="61" t="e">
        <f t="shared" si="6211"/>
        <v>#N/A</v>
      </c>
      <c r="AC858" s="61" t="e">
        <f t="shared" si="6212"/>
        <v>#N/A</v>
      </c>
      <c r="AD858" s="61" t="e">
        <f t="shared" si="6213"/>
        <v>#N/A</v>
      </c>
      <c r="AE858" s="61">
        <f t="shared" si="6214"/>
        <v>2946</v>
      </c>
      <c r="AF858" s="61">
        <f t="shared" si="6215"/>
        <v>2946</v>
      </c>
      <c r="AG858" s="61" t="e">
        <f t="shared" si="6216"/>
        <v>#N/A</v>
      </c>
      <c r="AH858" s="61" t="e">
        <f t="shared" si="6217"/>
        <v>#N/A</v>
      </c>
      <c r="AI858" s="61" t="e">
        <f t="shared" si="6362"/>
        <v>#N/A</v>
      </c>
      <c r="AJ858" s="61" t="e">
        <f t="shared" ref="AJ858" si="6399">AI858+COUNTIF($L:$L,AI$2&amp;$P858)-1</f>
        <v>#N/A</v>
      </c>
      <c r="AK858" s="61" t="e">
        <f t="shared" si="6364"/>
        <v>#N/A</v>
      </c>
      <c r="AL858" s="61" t="e">
        <f t="shared" ref="AL858" si="6400">AK858+COUNTIF($L:$L,AK$2&amp;$P858)-1</f>
        <v>#N/A</v>
      </c>
      <c r="AM858" s="61" t="e">
        <f t="shared" si="6366"/>
        <v>#N/A</v>
      </c>
      <c r="AN858" s="61" t="e">
        <f t="shared" ref="AN858" si="6401">AM858+COUNTIF($L:$L,AM$2&amp;$P858)-1</f>
        <v>#N/A</v>
      </c>
      <c r="AO858" s="61" t="e">
        <f t="shared" si="6368"/>
        <v>#N/A</v>
      </c>
      <c r="AP858" s="61" t="e">
        <f t="shared" ref="AP858" si="6402">AO858+COUNTIF($L:$L,AO$2&amp;$P858)-1</f>
        <v>#N/A</v>
      </c>
      <c r="AQ858" s="61" t="e">
        <f t="shared" si="6370"/>
        <v>#N/A</v>
      </c>
      <c r="AR858" s="61" t="e">
        <f t="shared" ref="AR858" si="6403">AQ858+COUNTIF($L:$L,AQ$2&amp;$P858)-1</f>
        <v>#N/A</v>
      </c>
      <c r="AS858" s="61" t="e">
        <f t="shared" si="6372"/>
        <v>#N/A</v>
      </c>
      <c r="AT858" s="61" t="e">
        <f t="shared" ref="AT858" si="6404">AS858+COUNTIF($L:$L,AS$2&amp;$P858)-1</f>
        <v>#N/A</v>
      </c>
      <c r="AU858" s="61" t="e">
        <f t="shared" si="6374"/>
        <v>#N/A</v>
      </c>
      <c r="AV858" s="61" t="e">
        <f t="shared" si="6231"/>
        <v>#N/A</v>
      </c>
      <c r="AW858" s="61" t="e">
        <f t="shared" si="6232"/>
        <v>#N/A</v>
      </c>
      <c r="AX858" s="61" t="e">
        <f t="shared" si="6233"/>
        <v>#N/A</v>
      </c>
      <c r="AY858" s="61" t="e">
        <f t="shared" si="6234"/>
        <v>#N/A</v>
      </c>
      <c r="AZ858" s="62" t="e">
        <f t="shared" si="6235"/>
        <v>#N/A</v>
      </c>
      <c r="BB858" s="69" t="s">
        <v>963</v>
      </c>
      <c r="BC858" s="70" t="e">
        <f t="shared" si="6236"/>
        <v>#N/A</v>
      </c>
      <c r="BD858" s="70" t="e">
        <f t="shared" si="6237"/>
        <v>#N/A</v>
      </c>
      <c r="BE858" s="70" t="e">
        <f t="shared" si="6238"/>
        <v>#N/A</v>
      </c>
      <c r="BF858" s="70" t="e">
        <f t="shared" si="6239"/>
        <v>#N/A</v>
      </c>
      <c r="BG858" s="70" t="e">
        <f t="shared" si="6240"/>
        <v>#N/A</v>
      </c>
      <c r="BH858" s="70" t="e">
        <f t="shared" si="6241"/>
        <v>#N/A</v>
      </c>
      <c r="BI858" s="70" t="e">
        <f t="shared" si="6242"/>
        <v>#N/A</v>
      </c>
      <c r="BJ858" s="70" t="e">
        <f t="shared" si="6243"/>
        <v>#N/A</v>
      </c>
      <c r="BK858" s="70" t="e">
        <f t="shared" si="6244"/>
        <v>#N/A</v>
      </c>
      <c r="BL858" s="70" t="e">
        <f t="shared" si="6245"/>
        <v>#N/A</v>
      </c>
      <c r="BM858" s="70" t="e">
        <f t="shared" si="6246"/>
        <v>#N/A</v>
      </c>
      <c r="BN858" s="70" t="e">
        <f t="shared" si="6247"/>
        <v>#N/A</v>
      </c>
      <c r="BO858" s="70" t="e">
        <f t="shared" si="6248"/>
        <v>#N/A</v>
      </c>
      <c r="BP858" s="70" t="e">
        <f t="shared" si="6249"/>
        <v>#N/A</v>
      </c>
      <c r="BQ858" s="70">
        <f t="shared" si="6250"/>
        <v>4036</v>
      </c>
      <c r="BR858" s="70">
        <f t="shared" si="6251"/>
        <v>4038</v>
      </c>
      <c r="BS858" s="70" t="e">
        <f t="shared" si="6252"/>
        <v>#N/A</v>
      </c>
      <c r="BT858" s="70" t="e">
        <f t="shared" si="6253"/>
        <v>#N/A</v>
      </c>
      <c r="BU858" s="70" t="e">
        <f t="shared" si="6254"/>
        <v>#N/A</v>
      </c>
      <c r="BV858" s="70" t="e">
        <f t="shared" si="6255"/>
        <v>#N/A</v>
      </c>
      <c r="BW858" s="70" t="e">
        <f t="shared" si="6256"/>
        <v>#N/A</v>
      </c>
      <c r="BX858" s="70" t="e">
        <f t="shared" si="6257"/>
        <v>#N/A</v>
      </c>
      <c r="BY858" s="70" t="e">
        <f t="shared" si="6258"/>
        <v>#N/A</v>
      </c>
      <c r="BZ858" s="70" t="e">
        <f t="shared" si="6259"/>
        <v>#N/A</v>
      </c>
      <c r="CA858" s="70" t="e">
        <f t="shared" si="6260"/>
        <v>#N/A</v>
      </c>
      <c r="CB858" s="70" t="e">
        <f t="shared" si="6261"/>
        <v>#N/A</v>
      </c>
      <c r="CC858" s="70" t="e">
        <f t="shared" si="6262"/>
        <v>#N/A</v>
      </c>
      <c r="CD858" s="70" t="e">
        <f t="shared" si="6263"/>
        <v>#N/A</v>
      </c>
      <c r="CE858" s="70" t="e">
        <f t="shared" si="6264"/>
        <v>#N/A</v>
      </c>
      <c r="CF858" s="70" t="e">
        <f t="shared" si="6265"/>
        <v>#N/A</v>
      </c>
      <c r="CG858" s="70" t="e">
        <f t="shared" si="6266"/>
        <v>#N/A</v>
      </c>
      <c r="CH858" s="70" t="e">
        <f t="shared" si="6267"/>
        <v>#N/A</v>
      </c>
      <c r="CI858" s="70" t="e">
        <f t="shared" si="6268"/>
        <v>#N/A</v>
      </c>
      <c r="CJ858" s="70" t="e">
        <f t="shared" si="6269"/>
        <v>#N/A</v>
      </c>
      <c r="CK858" s="70" t="e">
        <f t="shared" si="6270"/>
        <v>#N/A</v>
      </c>
      <c r="CL858" s="71" t="e">
        <f t="shared" si="6271"/>
        <v>#N/A</v>
      </c>
    </row>
    <row r="859" spans="2:90" hidden="1" x14ac:dyDescent="0.4">
      <c r="B859" t="str">
        <f t="shared" si="6192"/>
        <v>2016(株)翠光トップライン</v>
      </c>
      <c r="C859" t="str">
        <f t="shared" si="6193"/>
        <v>2016(株)翠光トップライン</v>
      </c>
      <c r="D859">
        <v>2016</v>
      </c>
      <c r="E859">
        <v>2017</v>
      </c>
      <c r="G859" s="36" t="s">
        <v>518</v>
      </c>
      <c r="H859">
        <v>6.3299999999999999E-4</v>
      </c>
      <c r="J859">
        <v>5.4900000000000001E-4</v>
      </c>
      <c r="L859" s="57" t="s">
        <v>2560</v>
      </c>
      <c r="M859" s="58">
        <v>2016</v>
      </c>
      <c r="N859" s="59" t="s">
        <v>554</v>
      </c>
      <c r="P859" s="57" t="s">
        <v>964</v>
      </c>
      <c r="Q859" s="58" t="e">
        <f t="shared" si="6200"/>
        <v>#N/A</v>
      </c>
      <c r="R859" s="58" t="e">
        <f t="shared" si="6201"/>
        <v>#N/A</v>
      </c>
      <c r="S859" s="58" t="e">
        <f t="shared" si="6202"/>
        <v>#N/A</v>
      </c>
      <c r="T859" s="58" t="e">
        <f t="shared" si="6203"/>
        <v>#N/A</v>
      </c>
      <c r="U859" s="58" t="e">
        <f t="shared" si="6204"/>
        <v>#N/A</v>
      </c>
      <c r="V859" s="58" t="e">
        <f t="shared" si="6205"/>
        <v>#N/A</v>
      </c>
      <c r="W859" s="58" t="e">
        <f t="shared" si="6206"/>
        <v>#N/A</v>
      </c>
      <c r="X859" s="58" t="e">
        <f t="shared" si="6207"/>
        <v>#N/A</v>
      </c>
      <c r="Y859" s="58" t="e">
        <f t="shared" si="6208"/>
        <v>#N/A</v>
      </c>
      <c r="Z859" s="58" t="e">
        <f t="shared" si="6209"/>
        <v>#N/A</v>
      </c>
      <c r="AA859" s="58" t="e">
        <f t="shared" si="6210"/>
        <v>#N/A</v>
      </c>
      <c r="AB859" s="58" t="e">
        <f t="shared" si="6211"/>
        <v>#N/A</v>
      </c>
      <c r="AC859" s="58" t="e">
        <f t="shared" si="6212"/>
        <v>#N/A</v>
      </c>
      <c r="AD859" s="58" t="e">
        <f t="shared" si="6213"/>
        <v>#N/A</v>
      </c>
      <c r="AE859" s="58">
        <f t="shared" si="6214"/>
        <v>2947</v>
      </c>
      <c r="AF859" s="58">
        <f t="shared" si="6215"/>
        <v>2947</v>
      </c>
      <c r="AG859" s="58" t="e">
        <f t="shared" si="6216"/>
        <v>#N/A</v>
      </c>
      <c r="AH859" s="58" t="e">
        <f t="shared" si="6217"/>
        <v>#N/A</v>
      </c>
      <c r="AI859" s="58" t="e">
        <f t="shared" si="6362"/>
        <v>#N/A</v>
      </c>
      <c r="AJ859" s="58" t="e">
        <f t="shared" ref="AJ859" si="6405">AI859+COUNTIF($L:$L,AI$2&amp;$P859)-1</f>
        <v>#N/A</v>
      </c>
      <c r="AK859" s="58" t="e">
        <f t="shared" si="6364"/>
        <v>#N/A</v>
      </c>
      <c r="AL859" s="58" t="e">
        <f t="shared" ref="AL859" si="6406">AK859+COUNTIF($L:$L,AK$2&amp;$P859)-1</f>
        <v>#N/A</v>
      </c>
      <c r="AM859" s="58" t="e">
        <f t="shared" si="6366"/>
        <v>#N/A</v>
      </c>
      <c r="AN859" s="58" t="e">
        <f t="shared" ref="AN859" si="6407">AM859+COUNTIF($L:$L,AM$2&amp;$P859)-1</f>
        <v>#N/A</v>
      </c>
      <c r="AO859" s="58" t="e">
        <f t="shared" si="6368"/>
        <v>#N/A</v>
      </c>
      <c r="AP859" s="58" t="e">
        <f t="shared" ref="AP859" si="6408">AO859+COUNTIF($L:$L,AO$2&amp;$P859)-1</f>
        <v>#N/A</v>
      </c>
      <c r="AQ859" s="58" t="e">
        <f t="shared" si="6370"/>
        <v>#N/A</v>
      </c>
      <c r="AR859" s="58" t="e">
        <f t="shared" ref="AR859" si="6409">AQ859+COUNTIF($L:$L,AQ$2&amp;$P859)-1</f>
        <v>#N/A</v>
      </c>
      <c r="AS859" s="58" t="e">
        <f t="shared" si="6372"/>
        <v>#N/A</v>
      </c>
      <c r="AT859" s="58" t="e">
        <f t="shared" ref="AT859" si="6410">AS859+COUNTIF($L:$L,AS$2&amp;$P859)-1</f>
        <v>#N/A</v>
      </c>
      <c r="AU859" s="58" t="e">
        <f t="shared" si="6374"/>
        <v>#N/A</v>
      </c>
      <c r="AV859" s="58" t="e">
        <f t="shared" si="6231"/>
        <v>#N/A</v>
      </c>
      <c r="AW859" s="58" t="e">
        <f t="shared" si="6232"/>
        <v>#N/A</v>
      </c>
      <c r="AX859" s="58" t="e">
        <f t="shared" si="6233"/>
        <v>#N/A</v>
      </c>
      <c r="AY859" s="58" t="e">
        <f t="shared" si="6234"/>
        <v>#N/A</v>
      </c>
      <c r="AZ859" s="59" t="e">
        <f t="shared" si="6235"/>
        <v>#N/A</v>
      </c>
      <c r="BB859" s="66" t="s">
        <v>964</v>
      </c>
      <c r="BC859" s="67" t="e">
        <f t="shared" si="6236"/>
        <v>#N/A</v>
      </c>
      <c r="BD859" s="67" t="e">
        <f t="shared" si="6237"/>
        <v>#N/A</v>
      </c>
      <c r="BE859" s="67" t="e">
        <f t="shared" si="6238"/>
        <v>#N/A</v>
      </c>
      <c r="BF859" s="67" t="e">
        <f t="shared" si="6239"/>
        <v>#N/A</v>
      </c>
      <c r="BG859" s="67" t="e">
        <f t="shared" si="6240"/>
        <v>#N/A</v>
      </c>
      <c r="BH859" s="67" t="e">
        <f t="shared" si="6241"/>
        <v>#N/A</v>
      </c>
      <c r="BI859" s="67" t="e">
        <f t="shared" si="6242"/>
        <v>#N/A</v>
      </c>
      <c r="BJ859" s="67" t="e">
        <f t="shared" si="6243"/>
        <v>#N/A</v>
      </c>
      <c r="BK859" s="67" t="e">
        <f t="shared" si="6244"/>
        <v>#N/A</v>
      </c>
      <c r="BL859" s="67" t="e">
        <f t="shared" si="6245"/>
        <v>#N/A</v>
      </c>
      <c r="BM859" s="67" t="e">
        <f t="shared" si="6246"/>
        <v>#N/A</v>
      </c>
      <c r="BN859" s="67" t="e">
        <f t="shared" si="6247"/>
        <v>#N/A</v>
      </c>
      <c r="BO859" s="67" t="e">
        <f t="shared" si="6248"/>
        <v>#N/A</v>
      </c>
      <c r="BP859" s="67" t="e">
        <f t="shared" si="6249"/>
        <v>#N/A</v>
      </c>
      <c r="BQ859" s="67">
        <f t="shared" si="6250"/>
        <v>4039</v>
      </c>
      <c r="BR859" s="67">
        <f t="shared" si="6251"/>
        <v>4039</v>
      </c>
      <c r="BS859" s="67" t="e">
        <f t="shared" si="6252"/>
        <v>#N/A</v>
      </c>
      <c r="BT859" s="67" t="e">
        <f t="shared" si="6253"/>
        <v>#N/A</v>
      </c>
      <c r="BU859" s="67" t="e">
        <f t="shared" si="6254"/>
        <v>#N/A</v>
      </c>
      <c r="BV859" s="67" t="e">
        <f t="shared" si="6255"/>
        <v>#N/A</v>
      </c>
      <c r="BW859" s="67" t="e">
        <f t="shared" si="6256"/>
        <v>#N/A</v>
      </c>
      <c r="BX859" s="67" t="e">
        <f t="shared" si="6257"/>
        <v>#N/A</v>
      </c>
      <c r="BY859" s="67" t="e">
        <f t="shared" si="6258"/>
        <v>#N/A</v>
      </c>
      <c r="BZ859" s="67" t="e">
        <f t="shared" si="6259"/>
        <v>#N/A</v>
      </c>
      <c r="CA859" s="67" t="e">
        <f t="shared" si="6260"/>
        <v>#N/A</v>
      </c>
      <c r="CB859" s="67" t="e">
        <f t="shared" si="6261"/>
        <v>#N/A</v>
      </c>
      <c r="CC859" s="67" t="e">
        <f t="shared" si="6262"/>
        <v>#N/A</v>
      </c>
      <c r="CD859" s="67" t="e">
        <f t="shared" si="6263"/>
        <v>#N/A</v>
      </c>
      <c r="CE859" s="67" t="e">
        <f t="shared" si="6264"/>
        <v>#N/A</v>
      </c>
      <c r="CF859" s="67" t="e">
        <f t="shared" si="6265"/>
        <v>#N/A</v>
      </c>
      <c r="CG859" s="67" t="e">
        <f t="shared" si="6266"/>
        <v>#N/A</v>
      </c>
      <c r="CH859" s="67" t="e">
        <f t="shared" si="6267"/>
        <v>#N/A</v>
      </c>
      <c r="CI859" s="67" t="e">
        <f t="shared" si="6268"/>
        <v>#N/A</v>
      </c>
      <c r="CJ859" s="67" t="e">
        <f t="shared" si="6269"/>
        <v>#N/A</v>
      </c>
      <c r="CK859" s="67" t="e">
        <f t="shared" si="6270"/>
        <v>#N/A</v>
      </c>
      <c r="CL859" s="68" t="e">
        <f t="shared" si="6271"/>
        <v>#N/A</v>
      </c>
    </row>
    <row r="860" spans="2:90" hidden="1" x14ac:dyDescent="0.4">
      <c r="B860" t="str">
        <f t="shared" si="6192"/>
        <v>2016楽天(株)</v>
      </c>
      <c r="C860" t="str">
        <f t="shared" si="6193"/>
        <v>2016楽天(株)</v>
      </c>
      <c r="D860">
        <v>2016</v>
      </c>
      <c r="E860">
        <v>2017</v>
      </c>
      <c r="G860" s="36" t="s">
        <v>519</v>
      </c>
      <c r="H860">
        <v>5.4500000000000002E-4</v>
      </c>
      <c r="J860">
        <v>5.9099999999999995E-4</v>
      </c>
      <c r="L860" s="60" t="s">
        <v>2561</v>
      </c>
      <c r="M860" s="61">
        <v>2016</v>
      </c>
      <c r="N860" s="62" t="s">
        <v>555</v>
      </c>
      <c r="P860" s="60" t="s">
        <v>965</v>
      </c>
      <c r="Q860" s="61" t="e">
        <f t="shared" si="6200"/>
        <v>#N/A</v>
      </c>
      <c r="R860" s="61" t="e">
        <f t="shared" si="6201"/>
        <v>#N/A</v>
      </c>
      <c r="S860" s="61" t="e">
        <f t="shared" si="6202"/>
        <v>#N/A</v>
      </c>
      <c r="T860" s="61" t="e">
        <f t="shared" si="6203"/>
        <v>#N/A</v>
      </c>
      <c r="U860" s="61" t="e">
        <f t="shared" si="6204"/>
        <v>#N/A</v>
      </c>
      <c r="V860" s="61" t="e">
        <f t="shared" si="6205"/>
        <v>#N/A</v>
      </c>
      <c r="W860" s="61" t="e">
        <f t="shared" si="6206"/>
        <v>#N/A</v>
      </c>
      <c r="X860" s="61" t="e">
        <f t="shared" si="6207"/>
        <v>#N/A</v>
      </c>
      <c r="Y860" s="61" t="e">
        <f t="shared" si="6208"/>
        <v>#N/A</v>
      </c>
      <c r="Z860" s="61" t="e">
        <f t="shared" si="6209"/>
        <v>#N/A</v>
      </c>
      <c r="AA860" s="61" t="e">
        <f t="shared" si="6210"/>
        <v>#N/A</v>
      </c>
      <c r="AB860" s="61" t="e">
        <f t="shared" si="6211"/>
        <v>#N/A</v>
      </c>
      <c r="AC860" s="61" t="e">
        <f t="shared" si="6212"/>
        <v>#N/A</v>
      </c>
      <c r="AD860" s="61" t="e">
        <f t="shared" si="6213"/>
        <v>#N/A</v>
      </c>
      <c r="AE860" s="61">
        <f t="shared" si="6214"/>
        <v>2948</v>
      </c>
      <c r="AF860" s="61">
        <f t="shared" si="6215"/>
        <v>2948</v>
      </c>
      <c r="AG860" s="61" t="e">
        <f t="shared" si="6216"/>
        <v>#N/A</v>
      </c>
      <c r="AH860" s="61" t="e">
        <f t="shared" si="6217"/>
        <v>#N/A</v>
      </c>
      <c r="AI860" s="61" t="e">
        <f t="shared" si="6362"/>
        <v>#N/A</v>
      </c>
      <c r="AJ860" s="61" t="e">
        <f t="shared" ref="AJ860" si="6411">AI860+COUNTIF($L:$L,AI$2&amp;$P860)-1</f>
        <v>#N/A</v>
      </c>
      <c r="AK860" s="61" t="e">
        <f t="shared" si="6364"/>
        <v>#N/A</v>
      </c>
      <c r="AL860" s="61" t="e">
        <f t="shared" ref="AL860" si="6412">AK860+COUNTIF($L:$L,AK$2&amp;$P860)-1</f>
        <v>#N/A</v>
      </c>
      <c r="AM860" s="61" t="e">
        <f t="shared" si="6366"/>
        <v>#N/A</v>
      </c>
      <c r="AN860" s="61" t="e">
        <f t="shared" ref="AN860" si="6413">AM860+COUNTIF($L:$L,AM$2&amp;$P860)-1</f>
        <v>#N/A</v>
      </c>
      <c r="AO860" s="61" t="e">
        <f t="shared" si="6368"/>
        <v>#N/A</v>
      </c>
      <c r="AP860" s="61" t="e">
        <f t="shared" ref="AP860" si="6414">AO860+COUNTIF($L:$L,AO$2&amp;$P860)-1</f>
        <v>#N/A</v>
      </c>
      <c r="AQ860" s="61" t="e">
        <f t="shared" si="6370"/>
        <v>#N/A</v>
      </c>
      <c r="AR860" s="61" t="e">
        <f t="shared" ref="AR860" si="6415">AQ860+COUNTIF($L:$L,AQ$2&amp;$P860)-1</f>
        <v>#N/A</v>
      </c>
      <c r="AS860" s="61" t="e">
        <f t="shared" si="6372"/>
        <v>#N/A</v>
      </c>
      <c r="AT860" s="61" t="e">
        <f t="shared" ref="AT860" si="6416">AS860+COUNTIF($L:$L,AS$2&amp;$P860)-1</f>
        <v>#N/A</v>
      </c>
      <c r="AU860" s="61" t="e">
        <f t="shared" si="6374"/>
        <v>#N/A</v>
      </c>
      <c r="AV860" s="61" t="e">
        <f t="shared" si="6231"/>
        <v>#N/A</v>
      </c>
      <c r="AW860" s="61" t="e">
        <f t="shared" si="6232"/>
        <v>#N/A</v>
      </c>
      <c r="AX860" s="61" t="e">
        <f t="shared" si="6233"/>
        <v>#N/A</v>
      </c>
      <c r="AY860" s="61" t="e">
        <f t="shared" si="6234"/>
        <v>#N/A</v>
      </c>
      <c r="AZ860" s="62" t="e">
        <f t="shared" si="6235"/>
        <v>#N/A</v>
      </c>
      <c r="BB860" s="69" t="s">
        <v>965</v>
      </c>
      <c r="BC860" s="70" t="e">
        <f t="shared" si="6236"/>
        <v>#N/A</v>
      </c>
      <c r="BD860" s="70" t="e">
        <f t="shared" si="6237"/>
        <v>#N/A</v>
      </c>
      <c r="BE860" s="70" t="e">
        <f t="shared" si="6238"/>
        <v>#N/A</v>
      </c>
      <c r="BF860" s="70" t="e">
        <f t="shared" si="6239"/>
        <v>#N/A</v>
      </c>
      <c r="BG860" s="70" t="e">
        <f t="shared" si="6240"/>
        <v>#N/A</v>
      </c>
      <c r="BH860" s="70" t="e">
        <f t="shared" si="6241"/>
        <v>#N/A</v>
      </c>
      <c r="BI860" s="70" t="e">
        <f t="shared" si="6242"/>
        <v>#N/A</v>
      </c>
      <c r="BJ860" s="70" t="e">
        <f t="shared" si="6243"/>
        <v>#N/A</v>
      </c>
      <c r="BK860" s="70" t="e">
        <f t="shared" si="6244"/>
        <v>#N/A</v>
      </c>
      <c r="BL860" s="70" t="e">
        <f t="shared" si="6245"/>
        <v>#N/A</v>
      </c>
      <c r="BM860" s="70" t="e">
        <f t="shared" si="6246"/>
        <v>#N/A</v>
      </c>
      <c r="BN860" s="70" t="e">
        <f t="shared" si="6247"/>
        <v>#N/A</v>
      </c>
      <c r="BO860" s="70" t="e">
        <f t="shared" si="6248"/>
        <v>#N/A</v>
      </c>
      <c r="BP860" s="70" t="e">
        <f t="shared" si="6249"/>
        <v>#N/A</v>
      </c>
      <c r="BQ860" s="70">
        <f t="shared" si="6250"/>
        <v>4040</v>
      </c>
      <c r="BR860" s="70">
        <f t="shared" si="6251"/>
        <v>4040</v>
      </c>
      <c r="BS860" s="70" t="e">
        <f t="shared" si="6252"/>
        <v>#N/A</v>
      </c>
      <c r="BT860" s="70" t="e">
        <f t="shared" si="6253"/>
        <v>#N/A</v>
      </c>
      <c r="BU860" s="70" t="e">
        <f t="shared" si="6254"/>
        <v>#N/A</v>
      </c>
      <c r="BV860" s="70" t="e">
        <f t="shared" si="6255"/>
        <v>#N/A</v>
      </c>
      <c r="BW860" s="70" t="e">
        <f t="shared" si="6256"/>
        <v>#N/A</v>
      </c>
      <c r="BX860" s="70" t="e">
        <f t="shared" si="6257"/>
        <v>#N/A</v>
      </c>
      <c r="BY860" s="70" t="e">
        <f t="shared" si="6258"/>
        <v>#N/A</v>
      </c>
      <c r="BZ860" s="70" t="e">
        <f t="shared" si="6259"/>
        <v>#N/A</v>
      </c>
      <c r="CA860" s="70" t="e">
        <f t="shared" si="6260"/>
        <v>#N/A</v>
      </c>
      <c r="CB860" s="70" t="e">
        <f t="shared" si="6261"/>
        <v>#N/A</v>
      </c>
      <c r="CC860" s="70" t="e">
        <f t="shared" si="6262"/>
        <v>#N/A</v>
      </c>
      <c r="CD860" s="70" t="e">
        <f t="shared" si="6263"/>
        <v>#N/A</v>
      </c>
      <c r="CE860" s="70" t="e">
        <f t="shared" si="6264"/>
        <v>#N/A</v>
      </c>
      <c r="CF860" s="70" t="e">
        <f t="shared" si="6265"/>
        <v>#N/A</v>
      </c>
      <c r="CG860" s="70" t="e">
        <f t="shared" si="6266"/>
        <v>#N/A</v>
      </c>
      <c r="CH860" s="70" t="e">
        <f t="shared" si="6267"/>
        <v>#N/A</v>
      </c>
      <c r="CI860" s="70" t="e">
        <f t="shared" si="6268"/>
        <v>#N/A</v>
      </c>
      <c r="CJ860" s="70" t="e">
        <f t="shared" si="6269"/>
        <v>#N/A</v>
      </c>
      <c r="CK860" s="70" t="e">
        <f t="shared" si="6270"/>
        <v>#N/A</v>
      </c>
      <c r="CL860" s="71" t="e">
        <f t="shared" si="6271"/>
        <v>#N/A</v>
      </c>
    </row>
    <row r="861" spans="2:90" hidden="1" x14ac:dyDescent="0.4">
      <c r="B861" t="str">
        <f t="shared" si="6192"/>
        <v>2016うすきエネルギー(株)</v>
      </c>
      <c r="C861" t="str">
        <f t="shared" si="6193"/>
        <v>2016うすきエネルギー(株)</v>
      </c>
      <c r="D861">
        <v>2016</v>
      </c>
      <c r="E861">
        <v>2017</v>
      </c>
      <c r="G861" s="36" t="s">
        <v>520</v>
      </c>
      <c r="H861">
        <v>4.1599999999999997E-4</v>
      </c>
      <c r="J861">
        <v>5.3700000000000004E-4</v>
      </c>
      <c r="L861" s="57" t="s">
        <v>2562</v>
      </c>
      <c r="M861" s="58">
        <v>2016</v>
      </c>
      <c r="N861" s="59" t="s">
        <v>556</v>
      </c>
      <c r="P861" s="57" t="s">
        <v>966</v>
      </c>
      <c r="Q861" s="58" t="e">
        <f t="shared" si="6200"/>
        <v>#N/A</v>
      </c>
      <c r="R861" s="58" t="e">
        <f t="shared" si="6201"/>
        <v>#N/A</v>
      </c>
      <c r="S861" s="58" t="e">
        <f t="shared" si="6202"/>
        <v>#N/A</v>
      </c>
      <c r="T861" s="58" t="e">
        <f t="shared" si="6203"/>
        <v>#N/A</v>
      </c>
      <c r="U861" s="58" t="e">
        <f t="shared" si="6204"/>
        <v>#N/A</v>
      </c>
      <c r="V861" s="58" t="e">
        <f t="shared" si="6205"/>
        <v>#N/A</v>
      </c>
      <c r="W861" s="58" t="e">
        <f t="shared" si="6206"/>
        <v>#N/A</v>
      </c>
      <c r="X861" s="58" t="e">
        <f t="shared" si="6207"/>
        <v>#N/A</v>
      </c>
      <c r="Y861" s="58" t="e">
        <f t="shared" si="6208"/>
        <v>#N/A</v>
      </c>
      <c r="Z861" s="58" t="e">
        <f t="shared" si="6209"/>
        <v>#N/A</v>
      </c>
      <c r="AA861" s="58" t="e">
        <f t="shared" si="6210"/>
        <v>#N/A</v>
      </c>
      <c r="AB861" s="58" t="e">
        <f t="shared" si="6211"/>
        <v>#N/A</v>
      </c>
      <c r="AC861" s="58" t="e">
        <f t="shared" si="6212"/>
        <v>#N/A</v>
      </c>
      <c r="AD861" s="58" t="e">
        <f t="shared" si="6213"/>
        <v>#N/A</v>
      </c>
      <c r="AE861" s="58">
        <f t="shared" si="6214"/>
        <v>2949</v>
      </c>
      <c r="AF861" s="58">
        <f t="shared" si="6215"/>
        <v>2949</v>
      </c>
      <c r="AG861" s="58" t="e">
        <f t="shared" si="6216"/>
        <v>#N/A</v>
      </c>
      <c r="AH861" s="58" t="e">
        <f t="shared" si="6217"/>
        <v>#N/A</v>
      </c>
      <c r="AI861" s="58" t="e">
        <f t="shared" si="6362"/>
        <v>#N/A</v>
      </c>
      <c r="AJ861" s="58" t="e">
        <f t="shared" ref="AJ861" si="6417">AI861+COUNTIF($L:$L,AI$2&amp;$P861)-1</f>
        <v>#N/A</v>
      </c>
      <c r="AK861" s="58" t="e">
        <f t="shared" si="6364"/>
        <v>#N/A</v>
      </c>
      <c r="AL861" s="58" t="e">
        <f t="shared" ref="AL861" si="6418">AK861+COUNTIF($L:$L,AK$2&amp;$P861)-1</f>
        <v>#N/A</v>
      </c>
      <c r="AM861" s="58" t="e">
        <f t="shared" si="6366"/>
        <v>#N/A</v>
      </c>
      <c r="AN861" s="58" t="e">
        <f t="shared" ref="AN861" si="6419">AM861+COUNTIF($L:$L,AM$2&amp;$P861)-1</f>
        <v>#N/A</v>
      </c>
      <c r="AO861" s="58" t="e">
        <f t="shared" si="6368"/>
        <v>#N/A</v>
      </c>
      <c r="AP861" s="58" t="e">
        <f t="shared" ref="AP861" si="6420">AO861+COUNTIF($L:$L,AO$2&amp;$P861)-1</f>
        <v>#N/A</v>
      </c>
      <c r="AQ861" s="58" t="e">
        <f t="shared" si="6370"/>
        <v>#N/A</v>
      </c>
      <c r="AR861" s="58" t="e">
        <f t="shared" ref="AR861" si="6421">AQ861+COUNTIF($L:$L,AQ$2&amp;$P861)-1</f>
        <v>#N/A</v>
      </c>
      <c r="AS861" s="58" t="e">
        <f t="shared" si="6372"/>
        <v>#N/A</v>
      </c>
      <c r="AT861" s="58" t="e">
        <f t="shared" ref="AT861" si="6422">AS861+COUNTIF($L:$L,AS$2&amp;$P861)-1</f>
        <v>#N/A</v>
      </c>
      <c r="AU861" s="58" t="e">
        <f t="shared" si="6374"/>
        <v>#N/A</v>
      </c>
      <c r="AV861" s="58" t="e">
        <f t="shared" si="6231"/>
        <v>#N/A</v>
      </c>
      <c r="AW861" s="58" t="e">
        <f t="shared" si="6232"/>
        <v>#N/A</v>
      </c>
      <c r="AX861" s="58" t="e">
        <f t="shared" si="6233"/>
        <v>#N/A</v>
      </c>
      <c r="AY861" s="58" t="e">
        <f t="shared" si="6234"/>
        <v>#N/A</v>
      </c>
      <c r="AZ861" s="59" t="e">
        <f t="shared" si="6235"/>
        <v>#N/A</v>
      </c>
      <c r="BB861" s="66" t="s">
        <v>966</v>
      </c>
      <c r="BC861" s="67" t="e">
        <f t="shared" si="6236"/>
        <v>#N/A</v>
      </c>
      <c r="BD861" s="67" t="e">
        <f t="shared" si="6237"/>
        <v>#N/A</v>
      </c>
      <c r="BE861" s="67" t="e">
        <f t="shared" si="6238"/>
        <v>#N/A</v>
      </c>
      <c r="BF861" s="67" t="e">
        <f t="shared" si="6239"/>
        <v>#N/A</v>
      </c>
      <c r="BG861" s="67" t="e">
        <f t="shared" si="6240"/>
        <v>#N/A</v>
      </c>
      <c r="BH861" s="67" t="e">
        <f t="shared" si="6241"/>
        <v>#N/A</v>
      </c>
      <c r="BI861" s="67" t="e">
        <f t="shared" si="6242"/>
        <v>#N/A</v>
      </c>
      <c r="BJ861" s="67" t="e">
        <f t="shared" si="6243"/>
        <v>#N/A</v>
      </c>
      <c r="BK861" s="67" t="e">
        <f t="shared" si="6244"/>
        <v>#N/A</v>
      </c>
      <c r="BL861" s="67" t="e">
        <f t="shared" si="6245"/>
        <v>#N/A</v>
      </c>
      <c r="BM861" s="67" t="e">
        <f t="shared" si="6246"/>
        <v>#N/A</v>
      </c>
      <c r="BN861" s="67" t="e">
        <f t="shared" si="6247"/>
        <v>#N/A</v>
      </c>
      <c r="BO861" s="67" t="e">
        <f t="shared" si="6248"/>
        <v>#N/A</v>
      </c>
      <c r="BP861" s="67" t="e">
        <f t="shared" si="6249"/>
        <v>#N/A</v>
      </c>
      <c r="BQ861" s="67">
        <f t="shared" si="6250"/>
        <v>4041</v>
      </c>
      <c r="BR861" s="67">
        <f t="shared" si="6251"/>
        <v>4041</v>
      </c>
      <c r="BS861" s="67" t="e">
        <f t="shared" si="6252"/>
        <v>#N/A</v>
      </c>
      <c r="BT861" s="67" t="e">
        <f t="shared" si="6253"/>
        <v>#N/A</v>
      </c>
      <c r="BU861" s="67" t="e">
        <f t="shared" si="6254"/>
        <v>#N/A</v>
      </c>
      <c r="BV861" s="67" t="e">
        <f t="shared" si="6255"/>
        <v>#N/A</v>
      </c>
      <c r="BW861" s="67" t="e">
        <f t="shared" si="6256"/>
        <v>#N/A</v>
      </c>
      <c r="BX861" s="67" t="e">
        <f t="shared" si="6257"/>
        <v>#N/A</v>
      </c>
      <c r="BY861" s="67" t="e">
        <f t="shared" si="6258"/>
        <v>#N/A</v>
      </c>
      <c r="BZ861" s="67" t="e">
        <f t="shared" si="6259"/>
        <v>#N/A</v>
      </c>
      <c r="CA861" s="67" t="e">
        <f t="shared" si="6260"/>
        <v>#N/A</v>
      </c>
      <c r="CB861" s="67" t="e">
        <f t="shared" si="6261"/>
        <v>#N/A</v>
      </c>
      <c r="CC861" s="67" t="e">
        <f t="shared" si="6262"/>
        <v>#N/A</v>
      </c>
      <c r="CD861" s="67" t="e">
        <f t="shared" si="6263"/>
        <v>#N/A</v>
      </c>
      <c r="CE861" s="67" t="e">
        <f t="shared" si="6264"/>
        <v>#N/A</v>
      </c>
      <c r="CF861" s="67" t="e">
        <f t="shared" si="6265"/>
        <v>#N/A</v>
      </c>
      <c r="CG861" s="67" t="e">
        <f t="shared" si="6266"/>
        <v>#N/A</v>
      </c>
      <c r="CH861" s="67" t="e">
        <f t="shared" si="6267"/>
        <v>#N/A</v>
      </c>
      <c r="CI861" s="67" t="e">
        <f t="shared" si="6268"/>
        <v>#N/A</v>
      </c>
      <c r="CJ861" s="67" t="e">
        <f t="shared" si="6269"/>
        <v>#N/A</v>
      </c>
      <c r="CK861" s="67" t="e">
        <f t="shared" si="6270"/>
        <v>#N/A</v>
      </c>
      <c r="CL861" s="68" t="e">
        <f t="shared" si="6271"/>
        <v>#N/A</v>
      </c>
    </row>
    <row r="862" spans="2:90" hidden="1" x14ac:dyDescent="0.4">
      <c r="B862" t="str">
        <f t="shared" si="6192"/>
        <v>2016富士見森のエネルギー(株)</v>
      </c>
      <c r="C862" t="str">
        <f t="shared" si="6193"/>
        <v>2016富士見森のエネルギー(株)</v>
      </c>
      <c r="D862">
        <v>2016</v>
      </c>
      <c r="E862">
        <v>2017</v>
      </c>
      <c r="G862" s="36" t="s">
        <v>521</v>
      </c>
      <c r="H862">
        <v>6.69E-4</v>
      </c>
      <c r="J862">
        <v>4.08E-4</v>
      </c>
      <c r="L862" s="60" t="s">
        <v>2563</v>
      </c>
      <c r="M862" s="61">
        <v>2017</v>
      </c>
      <c r="N862" s="62" t="s">
        <v>206</v>
      </c>
      <c r="P862" s="60" t="s">
        <v>967</v>
      </c>
      <c r="Q862" s="61" t="e">
        <f t="shared" si="6200"/>
        <v>#N/A</v>
      </c>
      <c r="R862" s="61" t="e">
        <f t="shared" si="6201"/>
        <v>#N/A</v>
      </c>
      <c r="S862" s="61" t="e">
        <f t="shared" si="6202"/>
        <v>#N/A</v>
      </c>
      <c r="T862" s="61" t="e">
        <f t="shared" si="6203"/>
        <v>#N/A</v>
      </c>
      <c r="U862" s="61" t="e">
        <f t="shared" si="6204"/>
        <v>#N/A</v>
      </c>
      <c r="V862" s="61" t="e">
        <f t="shared" si="6205"/>
        <v>#N/A</v>
      </c>
      <c r="W862" s="61" t="e">
        <f t="shared" si="6206"/>
        <v>#N/A</v>
      </c>
      <c r="X862" s="61" t="e">
        <f t="shared" si="6207"/>
        <v>#N/A</v>
      </c>
      <c r="Y862" s="61" t="e">
        <f t="shared" si="6208"/>
        <v>#N/A</v>
      </c>
      <c r="Z862" s="61" t="e">
        <f t="shared" si="6209"/>
        <v>#N/A</v>
      </c>
      <c r="AA862" s="61" t="e">
        <f t="shared" si="6210"/>
        <v>#N/A</v>
      </c>
      <c r="AB862" s="61" t="e">
        <f t="shared" si="6211"/>
        <v>#N/A</v>
      </c>
      <c r="AC862" s="61" t="e">
        <f t="shared" si="6212"/>
        <v>#N/A</v>
      </c>
      <c r="AD862" s="61" t="e">
        <f t="shared" si="6213"/>
        <v>#N/A</v>
      </c>
      <c r="AE862" s="61">
        <f t="shared" si="6214"/>
        <v>2951</v>
      </c>
      <c r="AF862" s="61">
        <f t="shared" si="6215"/>
        <v>2951</v>
      </c>
      <c r="AG862" s="61" t="e">
        <f t="shared" si="6216"/>
        <v>#N/A</v>
      </c>
      <c r="AH862" s="61" t="e">
        <f t="shared" si="6217"/>
        <v>#N/A</v>
      </c>
      <c r="AI862" s="61" t="e">
        <f t="shared" si="6362"/>
        <v>#N/A</v>
      </c>
      <c r="AJ862" s="61" t="e">
        <f t="shared" ref="AJ862" si="6423">AI862+COUNTIF($L:$L,AI$2&amp;$P862)-1</f>
        <v>#N/A</v>
      </c>
      <c r="AK862" s="61" t="e">
        <f t="shared" si="6364"/>
        <v>#N/A</v>
      </c>
      <c r="AL862" s="61" t="e">
        <f t="shared" ref="AL862" si="6424">AK862+COUNTIF($L:$L,AK$2&amp;$P862)-1</f>
        <v>#N/A</v>
      </c>
      <c r="AM862" s="61" t="e">
        <f t="shared" si="6366"/>
        <v>#N/A</v>
      </c>
      <c r="AN862" s="61" t="e">
        <f t="shared" ref="AN862" si="6425">AM862+COUNTIF($L:$L,AM$2&amp;$P862)-1</f>
        <v>#N/A</v>
      </c>
      <c r="AO862" s="61" t="e">
        <f t="shared" si="6368"/>
        <v>#N/A</v>
      </c>
      <c r="AP862" s="61" t="e">
        <f t="shared" ref="AP862" si="6426">AO862+COUNTIF($L:$L,AO$2&amp;$P862)-1</f>
        <v>#N/A</v>
      </c>
      <c r="AQ862" s="61" t="e">
        <f t="shared" si="6370"/>
        <v>#N/A</v>
      </c>
      <c r="AR862" s="61" t="e">
        <f t="shared" ref="AR862" si="6427">AQ862+COUNTIF($L:$L,AQ$2&amp;$P862)-1</f>
        <v>#N/A</v>
      </c>
      <c r="AS862" s="61" t="e">
        <f t="shared" si="6372"/>
        <v>#N/A</v>
      </c>
      <c r="AT862" s="61" t="e">
        <f t="shared" ref="AT862" si="6428">AS862+COUNTIF($L:$L,AS$2&amp;$P862)-1</f>
        <v>#N/A</v>
      </c>
      <c r="AU862" s="61" t="e">
        <f t="shared" si="6374"/>
        <v>#N/A</v>
      </c>
      <c r="AV862" s="61" t="e">
        <f t="shared" si="6231"/>
        <v>#N/A</v>
      </c>
      <c r="AW862" s="61" t="e">
        <f t="shared" si="6232"/>
        <v>#N/A</v>
      </c>
      <c r="AX862" s="61" t="e">
        <f t="shared" si="6233"/>
        <v>#N/A</v>
      </c>
      <c r="AY862" s="61" t="e">
        <f t="shared" si="6234"/>
        <v>#N/A</v>
      </c>
      <c r="AZ862" s="62" t="e">
        <f t="shared" si="6235"/>
        <v>#N/A</v>
      </c>
      <c r="BB862" s="69" t="s">
        <v>967</v>
      </c>
      <c r="BC862" s="70" t="e">
        <f t="shared" si="6236"/>
        <v>#N/A</v>
      </c>
      <c r="BD862" s="70" t="e">
        <f t="shared" si="6237"/>
        <v>#N/A</v>
      </c>
      <c r="BE862" s="70" t="e">
        <f t="shared" si="6238"/>
        <v>#N/A</v>
      </c>
      <c r="BF862" s="70" t="e">
        <f t="shared" si="6239"/>
        <v>#N/A</v>
      </c>
      <c r="BG862" s="70" t="e">
        <f t="shared" si="6240"/>
        <v>#N/A</v>
      </c>
      <c r="BH862" s="70" t="e">
        <f t="shared" si="6241"/>
        <v>#N/A</v>
      </c>
      <c r="BI862" s="70" t="e">
        <f t="shared" si="6242"/>
        <v>#N/A</v>
      </c>
      <c r="BJ862" s="70" t="e">
        <f t="shared" si="6243"/>
        <v>#N/A</v>
      </c>
      <c r="BK862" s="70" t="e">
        <f t="shared" si="6244"/>
        <v>#N/A</v>
      </c>
      <c r="BL862" s="70" t="e">
        <f t="shared" si="6245"/>
        <v>#N/A</v>
      </c>
      <c r="BM862" s="70" t="e">
        <f t="shared" si="6246"/>
        <v>#N/A</v>
      </c>
      <c r="BN862" s="70" t="e">
        <f t="shared" si="6247"/>
        <v>#N/A</v>
      </c>
      <c r="BO862" s="70" t="e">
        <f t="shared" si="6248"/>
        <v>#N/A</v>
      </c>
      <c r="BP862" s="70" t="e">
        <f t="shared" si="6249"/>
        <v>#N/A</v>
      </c>
      <c r="BQ862" s="70">
        <f t="shared" si="6250"/>
        <v>4043</v>
      </c>
      <c r="BR862" s="70">
        <f t="shared" si="6251"/>
        <v>4043</v>
      </c>
      <c r="BS862" s="70" t="e">
        <f t="shared" si="6252"/>
        <v>#N/A</v>
      </c>
      <c r="BT862" s="70" t="e">
        <f t="shared" si="6253"/>
        <v>#N/A</v>
      </c>
      <c r="BU862" s="70" t="e">
        <f t="shared" si="6254"/>
        <v>#N/A</v>
      </c>
      <c r="BV862" s="70" t="e">
        <f t="shared" si="6255"/>
        <v>#N/A</v>
      </c>
      <c r="BW862" s="70" t="e">
        <f t="shared" si="6256"/>
        <v>#N/A</v>
      </c>
      <c r="BX862" s="70" t="e">
        <f t="shared" si="6257"/>
        <v>#N/A</v>
      </c>
      <c r="BY862" s="70" t="e">
        <f t="shared" si="6258"/>
        <v>#N/A</v>
      </c>
      <c r="BZ862" s="70" t="e">
        <f t="shared" si="6259"/>
        <v>#N/A</v>
      </c>
      <c r="CA862" s="70" t="e">
        <f t="shared" si="6260"/>
        <v>#N/A</v>
      </c>
      <c r="CB862" s="70" t="e">
        <f t="shared" si="6261"/>
        <v>#N/A</v>
      </c>
      <c r="CC862" s="70" t="e">
        <f t="shared" si="6262"/>
        <v>#N/A</v>
      </c>
      <c r="CD862" s="70" t="e">
        <f t="shared" si="6263"/>
        <v>#N/A</v>
      </c>
      <c r="CE862" s="70" t="e">
        <f t="shared" si="6264"/>
        <v>#N/A</v>
      </c>
      <c r="CF862" s="70" t="e">
        <f t="shared" si="6265"/>
        <v>#N/A</v>
      </c>
      <c r="CG862" s="70" t="e">
        <f t="shared" si="6266"/>
        <v>#N/A</v>
      </c>
      <c r="CH862" s="70" t="e">
        <f t="shared" si="6267"/>
        <v>#N/A</v>
      </c>
      <c r="CI862" s="70" t="e">
        <f t="shared" si="6268"/>
        <v>#N/A</v>
      </c>
      <c r="CJ862" s="70" t="e">
        <f t="shared" si="6269"/>
        <v>#N/A</v>
      </c>
      <c r="CK862" s="70" t="e">
        <f t="shared" si="6270"/>
        <v>#N/A</v>
      </c>
      <c r="CL862" s="71" t="e">
        <f t="shared" si="6271"/>
        <v>#N/A</v>
      </c>
    </row>
    <row r="863" spans="2:90" hidden="1" x14ac:dyDescent="0.4">
      <c r="B863" t="str">
        <f t="shared" si="6192"/>
        <v>2016岐阜電力(株)</v>
      </c>
      <c r="C863" t="str">
        <f t="shared" si="6193"/>
        <v>2016岐阜電力(株)</v>
      </c>
      <c r="D863">
        <v>2016</v>
      </c>
      <c r="E863">
        <v>2017</v>
      </c>
      <c r="G863" s="36" t="s">
        <v>522</v>
      </c>
      <c r="H863">
        <v>6.9999999999999999E-4</v>
      </c>
      <c r="J863">
        <v>6.8600000000000009E-4</v>
      </c>
      <c r="L863" s="57" t="s">
        <v>2564</v>
      </c>
      <c r="M863" s="58">
        <v>2017</v>
      </c>
      <c r="N863" s="59" t="s">
        <v>173</v>
      </c>
      <c r="P863" s="57" t="s">
        <v>968</v>
      </c>
      <c r="Q863" s="58" t="e">
        <f t="shared" si="6200"/>
        <v>#N/A</v>
      </c>
      <c r="R863" s="58" t="e">
        <f t="shared" si="6201"/>
        <v>#N/A</v>
      </c>
      <c r="S863" s="58" t="e">
        <f t="shared" si="6202"/>
        <v>#N/A</v>
      </c>
      <c r="T863" s="58" t="e">
        <f t="shared" si="6203"/>
        <v>#N/A</v>
      </c>
      <c r="U863" s="58" t="e">
        <f t="shared" si="6204"/>
        <v>#N/A</v>
      </c>
      <c r="V863" s="58" t="e">
        <f t="shared" si="6205"/>
        <v>#N/A</v>
      </c>
      <c r="W863" s="58" t="e">
        <f t="shared" si="6206"/>
        <v>#N/A</v>
      </c>
      <c r="X863" s="58" t="e">
        <f t="shared" si="6207"/>
        <v>#N/A</v>
      </c>
      <c r="Y863" s="58" t="e">
        <f t="shared" si="6208"/>
        <v>#N/A</v>
      </c>
      <c r="Z863" s="58" t="e">
        <f t="shared" si="6209"/>
        <v>#N/A</v>
      </c>
      <c r="AA863" s="58" t="e">
        <f t="shared" si="6210"/>
        <v>#N/A</v>
      </c>
      <c r="AB863" s="58" t="e">
        <f t="shared" si="6211"/>
        <v>#N/A</v>
      </c>
      <c r="AC863" s="58" t="e">
        <f t="shared" si="6212"/>
        <v>#N/A</v>
      </c>
      <c r="AD863" s="58" t="e">
        <f t="shared" si="6213"/>
        <v>#N/A</v>
      </c>
      <c r="AE863" s="58">
        <f t="shared" si="6214"/>
        <v>2952</v>
      </c>
      <c r="AF863" s="58">
        <f t="shared" si="6215"/>
        <v>2952</v>
      </c>
      <c r="AG863" s="58" t="e">
        <f t="shared" si="6216"/>
        <v>#N/A</v>
      </c>
      <c r="AH863" s="58" t="e">
        <f t="shared" si="6217"/>
        <v>#N/A</v>
      </c>
      <c r="AI863" s="58" t="e">
        <f t="shared" si="6362"/>
        <v>#N/A</v>
      </c>
      <c r="AJ863" s="58" t="e">
        <f t="shared" ref="AJ863" si="6429">AI863+COUNTIF($L:$L,AI$2&amp;$P863)-1</f>
        <v>#N/A</v>
      </c>
      <c r="AK863" s="58" t="e">
        <f t="shared" si="6364"/>
        <v>#N/A</v>
      </c>
      <c r="AL863" s="58" t="e">
        <f t="shared" ref="AL863" si="6430">AK863+COUNTIF($L:$L,AK$2&amp;$P863)-1</f>
        <v>#N/A</v>
      </c>
      <c r="AM863" s="58" t="e">
        <f t="shared" si="6366"/>
        <v>#N/A</v>
      </c>
      <c r="AN863" s="58" t="e">
        <f t="shared" ref="AN863" si="6431">AM863+COUNTIF($L:$L,AM$2&amp;$P863)-1</f>
        <v>#N/A</v>
      </c>
      <c r="AO863" s="58" t="e">
        <f t="shared" si="6368"/>
        <v>#N/A</v>
      </c>
      <c r="AP863" s="58" t="e">
        <f t="shared" ref="AP863" si="6432">AO863+COUNTIF($L:$L,AO$2&amp;$P863)-1</f>
        <v>#N/A</v>
      </c>
      <c r="AQ863" s="58" t="e">
        <f t="shared" si="6370"/>
        <v>#N/A</v>
      </c>
      <c r="AR863" s="58" t="e">
        <f t="shared" ref="AR863" si="6433">AQ863+COUNTIF($L:$L,AQ$2&amp;$P863)-1</f>
        <v>#N/A</v>
      </c>
      <c r="AS863" s="58" t="e">
        <f t="shared" si="6372"/>
        <v>#N/A</v>
      </c>
      <c r="AT863" s="58" t="e">
        <f t="shared" ref="AT863" si="6434">AS863+COUNTIF($L:$L,AS$2&amp;$P863)-1</f>
        <v>#N/A</v>
      </c>
      <c r="AU863" s="58" t="e">
        <f t="shared" si="6374"/>
        <v>#N/A</v>
      </c>
      <c r="AV863" s="58" t="e">
        <f t="shared" si="6231"/>
        <v>#N/A</v>
      </c>
      <c r="AW863" s="58" t="e">
        <f t="shared" si="6232"/>
        <v>#N/A</v>
      </c>
      <c r="AX863" s="58" t="e">
        <f t="shared" si="6233"/>
        <v>#N/A</v>
      </c>
      <c r="AY863" s="58" t="e">
        <f t="shared" si="6234"/>
        <v>#N/A</v>
      </c>
      <c r="AZ863" s="59" t="e">
        <f t="shared" si="6235"/>
        <v>#N/A</v>
      </c>
      <c r="BB863" s="66" t="s">
        <v>968</v>
      </c>
      <c r="BC863" s="67" t="e">
        <f t="shared" si="6236"/>
        <v>#N/A</v>
      </c>
      <c r="BD863" s="67" t="e">
        <f t="shared" si="6237"/>
        <v>#N/A</v>
      </c>
      <c r="BE863" s="67" t="e">
        <f t="shared" si="6238"/>
        <v>#N/A</v>
      </c>
      <c r="BF863" s="67" t="e">
        <f t="shared" si="6239"/>
        <v>#N/A</v>
      </c>
      <c r="BG863" s="67" t="e">
        <f t="shared" si="6240"/>
        <v>#N/A</v>
      </c>
      <c r="BH863" s="67" t="e">
        <f t="shared" si="6241"/>
        <v>#N/A</v>
      </c>
      <c r="BI863" s="67" t="e">
        <f t="shared" si="6242"/>
        <v>#N/A</v>
      </c>
      <c r="BJ863" s="67" t="e">
        <f t="shared" si="6243"/>
        <v>#N/A</v>
      </c>
      <c r="BK863" s="67" t="e">
        <f t="shared" si="6244"/>
        <v>#N/A</v>
      </c>
      <c r="BL863" s="67" t="e">
        <f t="shared" si="6245"/>
        <v>#N/A</v>
      </c>
      <c r="BM863" s="67" t="e">
        <f t="shared" si="6246"/>
        <v>#N/A</v>
      </c>
      <c r="BN863" s="67" t="e">
        <f t="shared" si="6247"/>
        <v>#N/A</v>
      </c>
      <c r="BO863" s="67" t="e">
        <f t="shared" si="6248"/>
        <v>#N/A</v>
      </c>
      <c r="BP863" s="67" t="e">
        <f t="shared" si="6249"/>
        <v>#N/A</v>
      </c>
      <c r="BQ863" s="67">
        <f t="shared" si="6250"/>
        <v>4044</v>
      </c>
      <c r="BR863" s="67">
        <f t="shared" si="6251"/>
        <v>4044</v>
      </c>
      <c r="BS863" s="67" t="e">
        <f t="shared" si="6252"/>
        <v>#N/A</v>
      </c>
      <c r="BT863" s="67" t="e">
        <f t="shared" si="6253"/>
        <v>#N/A</v>
      </c>
      <c r="BU863" s="67" t="e">
        <f t="shared" si="6254"/>
        <v>#N/A</v>
      </c>
      <c r="BV863" s="67" t="e">
        <f t="shared" si="6255"/>
        <v>#N/A</v>
      </c>
      <c r="BW863" s="67" t="e">
        <f t="shared" si="6256"/>
        <v>#N/A</v>
      </c>
      <c r="BX863" s="67" t="e">
        <f t="shared" si="6257"/>
        <v>#N/A</v>
      </c>
      <c r="BY863" s="67" t="e">
        <f t="shared" si="6258"/>
        <v>#N/A</v>
      </c>
      <c r="BZ863" s="67" t="e">
        <f t="shared" si="6259"/>
        <v>#N/A</v>
      </c>
      <c r="CA863" s="67" t="e">
        <f t="shared" si="6260"/>
        <v>#N/A</v>
      </c>
      <c r="CB863" s="67" t="e">
        <f t="shared" si="6261"/>
        <v>#N/A</v>
      </c>
      <c r="CC863" s="67" t="e">
        <f t="shared" si="6262"/>
        <v>#N/A</v>
      </c>
      <c r="CD863" s="67" t="e">
        <f t="shared" si="6263"/>
        <v>#N/A</v>
      </c>
      <c r="CE863" s="67" t="e">
        <f t="shared" si="6264"/>
        <v>#N/A</v>
      </c>
      <c r="CF863" s="67" t="e">
        <f t="shared" si="6265"/>
        <v>#N/A</v>
      </c>
      <c r="CG863" s="67" t="e">
        <f t="shared" si="6266"/>
        <v>#N/A</v>
      </c>
      <c r="CH863" s="67" t="e">
        <f t="shared" si="6267"/>
        <v>#N/A</v>
      </c>
      <c r="CI863" s="67" t="e">
        <f t="shared" si="6268"/>
        <v>#N/A</v>
      </c>
      <c r="CJ863" s="67" t="e">
        <f t="shared" si="6269"/>
        <v>#N/A</v>
      </c>
      <c r="CK863" s="67" t="e">
        <f t="shared" si="6270"/>
        <v>#N/A</v>
      </c>
      <c r="CL863" s="68" t="e">
        <f t="shared" si="6271"/>
        <v>#N/A</v>
      </c>
    </row>
    <row r="864" spans="2:90" hidden="1" x14ac:dyDescent="0.4">
      <c r="B864" t="str">
        <f t="shared" si="6192"/>
        <v>2016格安電力(株)</v>
      </c>
      <c r="C864" t="str">
        <f t="shared" si="6193"/>
        <v>2016格安電力(株)</v>
      </c>
      <c r="D864">
        <v>2016</v>
      </c>
      <c r="E864">
        <v>2017</v>
      </c>
      <c r="G864" s="36" t="s">
        <v>523</v>
      </c>
      <c r="H864">
        <v>5.0500000000000002E-4</v>
      </c>
      <c r="J864">
        <v>7.18E-4</v>
      </c>
      <c r="L864" s="60" t="s">
        <v>2565</v>
      </c>
      <c r="M864" s="61">
        <v>2017</v>
      </c>
      <c r="N864" s="62" t="s">
        <v>255</v>
      </c>
      <c r="P864" s="60" t="s">
        <v>969</v>
      </c>
      <c r="Q864" s="61" t="e">
        <f t="shared" si="6200"/>
        <v>#N/A</v>
      </c>
      <c r="R864" s="61" t="e">
        <f t="shared" si="6201"/>
        <v>#N/A</v>
      </c>
      <c r="S864" s="61" t="e">
        <f t="shared" si="6202"/>
        <v>#N/A</v>
      </c>
      <c r="T864" s="61" t="e">
        <f t="shared" si="6203"/>
        <v>#N/A</v>
      </c>
      <c r="U864" s="61" t="e">
        <f t="shared" si="6204"/>
        <v>#N/A</v>
      </c>
      <c r="V864" s="61" t="e">
        <f t="shared" si="6205"/>
        <v>#N/A</v>
      </c>
      <c r="W864" s="61" t="e">
        <f t="shared" si="6206"/>
        <v>#N/A</v>
      </c>
      <c r="X864" s="61" t="e">
        <f t="shared" si="6207"/>
        <v>#N/A</v>
      </c>
      <c r="Y864" s="61" t="e">
        <f t="shared" si="6208"/>
        <v>#N/A</v>
      </c>
      <c r="Z864" s="61" t="e">
        <f t="shared" si="6209"/>
        <v>#N/A</v>
      </c>
      <c r="AA864" s="61" t="e">
        <f t="shared" si="6210"/>
        <v>#N/A</v>
      </c>
      <c r="AB864" s="61" t="e">
        <f t="shared" si="6211"/>
        <v>#N/A</v>
      </c>
      <c r="AC864" s="61" t="e">
        <f t="shared" si="6212"/>
        <v>#N/A</v>
      </c>
      <c r="AD864" s="61" t="e">
        <f t="shared" si="6213"/>
        <v>#N/A</v>
      </c>
      <c r="AE864" s="61">
        <f t="shared" si="6214"/>
        <v>2953</v>
      </c>
      <c r="AF864" s="61">
        <f t="shared" si="6215"/>
        <v>2953</v>
      </c>
      <c r="AG864" s="61" t="e">
        <f t="shared" si="6216"/>
        <v>#N/A</v>
      </c>
      <c r="AH864" s="61" t="e">
        <f t="shared" si="6217"/>
        <v>#N/A</v>
      </c>
      <c r="AI864" s="61" t="e">
        <f t="shared" si="6362"/>
        <v>#N/A</v>
      </c>
      <c r="AJ864" s="61" t="e">
        <f t="shared" ref="AJ864" si="6435">AI864+COUNTIF($L:$L,AI$2&amp;$P864)-1</f>
        <v>#N/A</v>
      </c>
      <c r="AK864" s="61" t="e">
        <f t="shared" si="6364"/>
        <v>#N/A</v>
      </c>
      <c r="AL864" s="61" t="e">
        <f t="shared" ref="AL864" si="6436">AK864+COUNTIF($L:$L,AK$2&amp;$P864)-1</f>
        <v>#N/A</v>
      </c>
      <c r="AM864" s="61" t="e">
        <f t="shared" si="6366"/>
        <v>#N/A</v>
      </c>
      <c r="AN864" s="61" t="e">
        <f t="shared" ref="AN864" si="6437">AM864+COUNTIF($L:$L,AM$2&amp;$P864)-1</f>
        <v>#N/A</v>
      </c>
      <c r="AO864" s="61" t="e">
        <f t="shared" si="6368"/>
        <v>#N/A</v>
      </c>
      <c r="AP864" s="61" t="e">
        <f t="shared" ref="AP864" si="6438">AO864+COUNTIF($L:$L,AO$2&amp;$P864)-1</f>
        <v>#N/A</v>
      </c>
      <c r="AQ864" s="61" t="e">
        <f t="shared" si="6370"/>
        <v>#N/A</v>
      </c>
      <c r="AR864" s="61" t="e">
        <f t="shared" ref="AR864" si="6439">AQ864+COUNTIF($L:$L,AQ$2&amp;$P864)-1</f>
        <v>#N/A</v>
      </c>
      <c r="AS864" s="61" t="e">
        <f t="shared" si="6372"/>
        <v>#N/A</v>
      </c>
      <c r="AT864" s="61" t="e">
        <f t="shared" ref="AT864" si="6440">AS864+COUNTIF($L:$L,AS$2&amp;$P864)-1</f>
        <v>#N/A</v>
      </c>
      <c r="AU864" s="61" t="e">
        <f t="shared" si="6374"/>
        <v>#N/A</v>
      </c>
      <c r="AV864" s="61" t="e">
        <f t="shared" si="6231"/>
        <v>#N/A</v>
      </c>
      <c r="AW864" s="61" t="e">
        <f t="shared" si="6232"/>
        <v>#N/A</v>
      </c>
      <c r="AX864" s="61" t="e">
        <f t="shared" si="6233"/>
        <v>#N/A</v>
      </c>
      <c r="AY864" s="61" t="e">
        <f t="shared" si="6234"/>
        <v>#N/A</v>
      </c>
      <c r="AZ864" s="62" t="e">
        <f t="shared" si="6235"/>
        <v>#N/A</v>
      </c>
      <c r="BB864" s="69" t="s">
        <v>969</v>
      </c>
      <c r="BC864" s="70" t="e">
        <f t="shared" si="6236"/>
        <v>#N/A</v>
      </c>
      <c r="BD864" s="70" t="e">
        <f t="shared" si="6237"/>
        <v>#N/A</v>
      </c>
      <c r="BE864" s="70" t="e">
        <f t="shared" si="6238"/>
        <v>#N/A</v>
      </c>
      <c r="BF864" s="70" t="e">
        <f t="shared" si="6239"/>
        <v>#N/A</v>
      </c>
      <c r="BG864" s="70" t="e">
        <f t="shared" si="6240"/>
        <v>#N/A</v>
      </c>
      <c r="BH864" s="70" t="e">
        <f t="shared" si="6241"/>
        <v>#N/A</v>
      </c>
      <c r="BI864" s="70" t="e">
        <f t="shared" si="6242"/>
        <v>#N/A</v>
      </c>
      <c r="BJ864" s="70" t="e">
        <f t="shared" si="6243"/>
        <v>#N/A</v>
      </c>
      <c r="BK864" s="70" t="e">
        <f t="shared" si="6244"/>
        <v>#N/A</v>
      </c>
      <c r="BL864" s="70" t="e">
        <f t="shared" si="6245"/>
        <v>#N/A</v>
      </c>
      <c r="BM864" s="70" t="e">
        <f t="shared" si="6246"/>
        <v>#N/A</v>
      </c>
      <c r="BN864" s="70" t="e">
        <f t="shared" si="6247"/>
        <v>#N/A</v>
      </c>
      <c r="BO864" s="70" t="e">
        <f t="shared" si="6248"/>
        <v>#N/A</v>
      </c>
      <c r="BP864" s="70" t="e">
        <f t="shared" si="6249"/>
        <v>#N/A</v>
      </c>
      <c r="BQ864" s="70">
        <f t="shared" si="6250"/>
        <v>4045</v>
      </c>
      <c r="BR864" s="70">
        <f t="shared" si="6251"/>
        <v>4045</v>
      </c>
      <c r="BS864" s="70" t="e">
        <f t="shared" si="6252"/>
        <v>#N/A</v>
      </c>
      <c r="BT864" s="70" t="e">
        <f t="shared" si="6253"/>
        <v>#N/A</v>
      </c>
      <c r="BU864" s="70" t="e">
        <f t="shared" si="6254"/>
        <v>#N/A</v>
      </c>
      <c r="BV864" s="70" t="e">
        <f t="shared" si="6255"/>
        <v>#N/A</v>
      </c>
      <c r="BW864" s="70" t="e">
        <f t="shared" si="6256"/>
        <v>#N/A</v>
      </c>
      <c r="BX864" s="70" t="e">
        <f t="shared" si="6257"/>
        <v>#N/A</v>
      </c>
      <c r="BY864" s="70" t="e">
        <f t="shared" si="6258"/>
        <v>#N/A</v>
      </c>
      <c r="BZ864" s="70" t="e">
        <f t="shared" si="6259"/>
        <v>#N/A</v>
      </c>
      <c r="CA864" s="70" t="e">
        <f t="shared" si="6260"/>
        <v>#N/A</v>
      </c>
      <c r="CB864" s="70" t="e">
        <f t="shared" si="6261"/>
        <v>#N/A</v>
      </c>
      <c r="CC864" s="70" t="e">
        <f t="shared" si="6262"/>
        <v>#N/A</v>
      </c>
      <c r="CD864" s="70" t="e">
        <f t="shared" si="6263"/>
        <v>#N/A</v>
      </c>
      <c r="CE864" s="70" t="e">
        <f t="shared" si="6264"/>
        <v>#N/A</v>
      </c>
      <c r="CF864" s="70" t="e">
        <f t="shared" si="6265"/>
        <v>#N/A</v>
      </c>
      <c r="CG864" s="70" t="e">
        <f t="shared" si="6266"/>
        <v>#N/A</v>
      </c>
      <c r="CH864" s="70" t="e">
        <f t="shared" si="6267"/>
        <v>#N/A</v>
      </c>
      <c r="CI864" s="70" t="e">
        <f t="shared" si="6268"/>
        <v>#N/A</v>
      </c>
      <c r="CJ864" s="70" t="e">
        <f t="shared" si="6269"/>
        <v>#N/A</v>
      </c>
      <c r="CK864" s="70" t="e">
        <f t="shared" si="6270"/>
        <v>#N/A</v>
      </c>
      <c r="CL864" s="71" t="e">
        <f t="shared" si="6271"/>
        <v>#N/A</v>
      </c>
    </row>
    <row r="865" spans="2:90" hidden="1" x14ac:dyDescent="0.4">
      <c r="B865" t="str">
        <f t="shared" si="6192"/>
        <v>2016テクノエフアンドシー(株)</v>
      </c>
      <c r="C865" t="str">
        <f t="shared" si="6193"/>
        <v>2016テクノエフアンドシー(株)</v>
      </c>
      <c r="D865">
        <v>2016</v>
      </c>
      <c r="E865">
        <v>2017</v>
      </c>
      <c r="G865" s="36" t="s">
        <v>524</v>
      </c>
      <c r="H865">
        <v>4.7399999999999997E-4</v>
      </c>
      <c r="J865">
        <v>4.6300000000000003E-4</v>
      </c>
      <c r="L865" s="57" t="s">
        <v>2566</v>
      </c>
      <c r="M865" s="58">
        <v>2017</v>
      </c>
      <c r="N865" s="59" t="s">
        <v>256</v>
      </c>
      <c r="P865" s="57" t="s">
        <v>970</v>
      </c>
      <c r="Q865" s="58" t="e">
        <f t="shared" si="6200"/>
        <v>#N/A</v>
      </c>
      <c r="R865" s="58" t="e">
        <f t="shared" si="6201"/>
        <v>#N/A</v>
      </c>
      <c r="S865" s="58" t="e">
        <f t="shared" si="6202"/>
        <v>#N/A</v>
      </c>
      <c r="T865" s="58" t="e">
        <f t="shared" si="6203"/>
        <v>#N/A</v>
      </c>
      <c r="U865" s="58" t="e">
        <f t="shared" si="6204"/>
        <v>#N/A</v>
      </c>
      <c r="V865" s="58" t="e">
        <f t="shared" si="6205"/>
        <v>#N/A</v>
      </c>
      <c r="W865" s="58" t="e">
        <f t="shared" si="6206"/>
        <v>#N/A</v>
      </c>
      <c r="X865" s="58" t="e">
        <f t="shared" si="6207"/>
        <v>#N/A</v>
      </c>
      <c r="Y865" s="58" t="e">
        <f t="shared" si="6208"/>
        <v>#N/A</v>
      </c>
      <c r="Z865" s="58" t="e">
        <f t="shared" si="6209"/>
        <v>#N/A</v>
      </c>
      <c r="AA865" s="58" t="e">
        <f t="shared" si="6210"/>
        <v>#N/A</v>
      </c>
      <c r="AB865" s="58" t="e">
        <f t="shared" si="6211"/>
        <v>#N/A</v>
      </c>
      <c r="AC865" s="58" t="e">
        <f t="shared" si="6212"/>
        <v>#N/A</v>
      </c>
      <c r="AD865" s="58" t="e">
        <f t="shared" si="6213"/>
        <v>#N/A</v>
      </c>
      <c r="AE865" s="58">
        <f t="shared" si="6214"/>
        <v>2954</v>
      </c>
      <c r="AF865" s="58">
        <f t="shared" si="6215"/>
        <v>2954</v>
      </c>
      <c r="AG865" s="58" t="e">
        <f t="shared" si="6216"/>
        <v>#N/A</v>
      </c>
      <c r="AH865" s="58" t="e">
        <f t="shared" si="6217"/>
        <v>#N/A</v>
      </c>
      <c r="AI865" s="58" t="e">
        <f t="shared" si="6362"/>
        <v>#N/A</v>
      </c>
      <c r="AJ865" s="58" t="e">
        <f t="shared" ref="AJ865" si="6441">AI865+COUNTIF($L:$L,AI$2&amp;$P865)-1</f>
        <v>#N/A</v>
      </c>
      <c r="AK865" s="58" t="e">
        <f t="shared" si="6364"/>
        <v>#N/A</v>
      </c>
      <c r="AL865" s="58" t="e">
        <f t="shared" ref="AL865" si="6442">AK865+COUNTIF($L:$L,AK$2&amp;$P865)-1</f>
        <v>#N/A</v>
      </c>
      <c r="AM865" s="58" t="e">
        <f t="shared" si="6366"/>
        <v>#N/A</v>
      </c>
      <c r="AN865" s="58" t="e">
        <f t="shared" ref="AN865" si="6443">AM865+COUNTIF($L:$L,AM$2&amp;$P865)-1</f>
        <v>#N/A</v>
      </c>
      <c r="AO865" s="58" t="e">
        <f t="shared" si="6368"/>
        <v>#N/A</v>
      </c>
      <c r="AP865" s="58" t="e">
        <f t="shared" ref="AP865" si="6444">AO865+COUNTIF($L:$L,AO$2&amp;$P865)-1</f>
        <v>#N/A</v>
      </c>
      <c r="AQ865" s="58" t="e">
        <f t="shared" si="6370"/>
        <v>#N/A</v>
      </c>
      <c r="AR865" s="58" t="e">
        <f t="shared" ref="AR865" si="6445">AQ865+COUNTIF($L:$L,AQ$2&amp;$P865)-1</f>
        <v>#N/A</v>
      </c>
      <c r="AS865" s="58" t="e">
        <f t="shared" si="6372"/>
        <v>#N/A</v>
      </c>
      <c r="AT865" s="58" t="e">
        <f t="shared" ref="AT865" si="6446">AS865+COUNTIF($L:$L,AS$2&amp;$P865)-1</f>
        <v>#N/A</v>
      </c>
      <c r="AU865" s="58" t="e">
        <f t="shared" si="6374"/>
        <v>#N/A</v>
      </c>
      <c r="AV865" s="58" t="e">
        <f t="shared" si="6231"/>
        <v>#N/A</v>
      </c>
      <c r="AW865" s="58" t="e">
        <f t="shared" si="6232"/>
        <v>#N/A</v>
      </c>
      <c r="AX865" s="58" t="e">
        <f t="shared" si="6233"/>
        <v>#N/A</v>
      </c>
      <c r="AY865" s="58" t="e">
        <f t="shared" si="6234"/>
        <v>#N/A</v>
      </c>
      <c r="AZ865" s="59" t="e">
        <f t="shared" si="6235"/>
        <v>#N/A</v>
      </c>
      <c r="BB865" s="66" t="s">
        <v>970</v>
      </c>
      <c r="BC865" s="67" t="e">
        <f t="shared" si="6236"/>
        <v>#N/A</v>
      </c>
      <c r="BD865" s="67" t="e">
        <f t="shared" si="6237"/>
        <v>#N/A</v>
      </c>
      <c r="BE865" s="67" t="e">
        <f t="shared" si="6238"/>
        <v>#N/A</v>
      </c>
      <c r="BF865" s="67" t="e">
        <f t="shared" si="6239"/>
        <v>#N/A</v>
      </c>
      <c r="BG865" s="67" t="e">
        <f t="shared" si="6240"/>
        <v>#N/A</v>
      </c>
      <c r="BH865" s="67" t="e">
        <f t="shared" si="6241"/>
        <v>#N/A</v>
      </c>
      <c r="BI865" s="67" t="e">
        <f t="shared" si="6242"/>
        <v>#N/A</v>
      </c>
      <c r="BJ865" s="67" t="e">
        <f t="shared" si="6243"/>
        <v>#N/A</v>
      </c>
      <c r="BK865" s="67" t="e">
        <f t="shared" si="6244"/>
        <v>#N/A</v>
      </c>
      <c r="BL865" s="67" t="e">
        <f t="shared" si="6245"/>
        <v>#N/A</v>
      </c>
      <c r="BM865" s="67" t="e">
        <f t="shared" si="6246"/>
        <v>#N/A</v>
      </c>
      <c r="BN865" s="67" t="e">
        <f t="shared" si="6247"/>
        <v>#N/A</v>
      </c>
      <c r="BO865" s="67" t="e">
        <f t="shared" si="6248"/>
        <v>#N/A</v>
      </c>
      <c r="BP865" s="67" t="e">
        <f t="shared" si="6249"/>
        <v>#N/A</v>
      </c>
      <c r="BQ865" s="67">
        <f t="shared" si="6250"/>
        <v>4046</v>
      </c>
      <c r="BR865" s="67">
        <f t="shared" si="6251"/>
        <v>4046</v>
      </c>
      <c r="BS865" s="67" t="e">
        <f t="shared" si="6252"/>
        <v>#N/A</v>
      </c>
      <c r="BT865" s="67" t="e">
        <f t="shared" si="6253"/>
        <v>#N/A</v>
      </c>
      <c r="BU865" s="67" t="e">
        <f t="shared" si="6254"/>
        <v>#N/A</v>
      </c>
      <c r="BV865" s="67" t="e">
        <f t="shared" si="6255"/>
        <v>#N/A</v>
      </c>
      <c r="BW865" s="67" t="e">
        <f t="shared" si="6256"/>
        <v>#N/A</v>
      </c>
      <c r="BX865" s="67" t="e">
        <f t="shared" si="6257"/>
        <v>#N/A</v>
      </c>
      <c r="BY865" s="67" t="e">
        <f t="shared" si="6258"/>
        <v>#N/A</v>
      </c>
      <c r="BZ865" s="67" t="e">
        <f t="shared" si="6259"/>
        <v>#N/A</v>
      </c>
      <c r="CA865" s="67" t="e">
        <f t="shared" si="6260"/>
        <v>#N/A</v>
      </c>
      <c r="CB865" s="67" t="e">
        <f t="shared" si="6261"/>
        <v>#N/A</v>
      </c>
      <c r="CC865" s="67" t="e">
        <f t="shared" si="6262"/>
        <v>#N/A</v>
      </c>
      <c r="CD865" s="67" t="e">
        <f t="shared" si="6263"/>
        <v>#N/A</v>
      </c>
      <c r="CE865" s="67" t="e">
        <f t="shared" si="6264"/>
        <v>#N/A</v>
      </c>
      <c r="CF865" s="67" t="e">
        <f t="shared" si="6265"/>
        <v>#N/A</v>
      </c>
      <c r="CG865" s="67" t="e">
        <f t="shared" si="6266"/>
        <v>#N/A</v>
      </c>
      <c r="CH865" s="67" t="e">
        <f t="shared" si="6267"/>
        <v>#N/A</v>
      </c>
      <c r="CI865" s="67" t="e">
        <f t="shared" si="6268"/>
        <v>#N/A</v>
      </c>
      <c r="CJ865" s="67" t="e">
        <f t="shared" si="6269"/>
        <v>#N/A</v>
      </c>
      <c r="CK865" s="67" t="e">
        <f t="shared" si="6270"/>
        <v>#N/A</v>
      </c>
      <c r="CL865" s="68" t="e">
        <f t="shared" si="6271"/>
        <v>#N/A</v>
      </c>
    </row>
    <row r="866" spans="2:90" hidden="1" x14ac:dyDescent="0.4">
      <c r="B866" t="str">
        <f t="shared" si="6192"/>
        <v>2016(株)エスケーエナジー</v>
      </c>
      <c r="C866" t="str">
        <f t="shared" si="6193"/>
        <v>2016(株)エスケーエナジー</v>
      </c>
      <c r="D866">
        <v>2016</v>
      </c>
      <c r="E866">
        <v>2017</v>
      </c>
      <c r="G866" s="36" t="s">
        <v>525</v>
      </c>
      <c r="H866">
        <v>6.5499999999999998E-4</v>
      </c>
      <c r="J866">
        <v>4.6999999999999999E-4</v>
      </c>
      <c r="L866" s="60" t="s">
        <v>2567</v>
      </c>
      <c r="M866" s="61">
        <v>2017</v>
      </c>
      <c r="N866" s="62" t="s">
        <v>257</v>
      </c>
      <c r="P866" s="60" t="s">
        <v>971</v>
      </c>
      <c r="Q866" s="61" t="e">
        <f t="shared" si="6200"/>
        <v>#N/A</v>
      </c>
      <c r="R866" s="61" t="e">
        <f t="shared" si="6201"/>
        <v>#N/A</v>
      </c>
      <c r="S866" s="61" t="e">
        <f t="shared" si="6202"/>
        <v>#N/A</v>
      </c>
      <c r="T866" s="61" t="e">
        <f t="shared" si="6203"/>
        <v>#N/A</v>
      </c>
      <c r="U866" s="61" t="e">
        <f t="shared" si="6204"/>
        <v>#N/A</v>
      </c>
      <c r="V866" s="61" t="e">
        <f t="shared" si="6205"/>
        <v>#N/A</v>
      </c>
      <c r="W866" s="61" t="e">
        <f t="shared" si="6206"/>
        <v>#N/A</v>
      </c>
      <c r="X866" s="61" t="e">
        <f t="shared" si="6207"/>
        <v>#N/A</v>
      </c>
      <c r="Y866" s="61" t="e">
        <f t="shared" si="6208"/>
        <v>#N/A</v>
      </c>
      <c r="Z866" s="61" t="e">
        <f t="shared" si="6209"/>
        <v>#N/A</v>
      </c>
      <c r="AA866" s="61" t="e">
        <f t="shared" si="6210"/>
        <v>#N/A</v>
      </c>
      <c r="AB866" s="61" t="e">
        <f t="shared" si="6211"/>
        <v>#N/A</v>
      </c>
      <c r="AC866" s="61" t="e">
        <f t="shared" si="6212"/>
        <v>#N/A</v>
      </c>
      <c r="AD866" s="61" t="e">
        <f t="shared" si="6213"/>
        <v>#N/A</v>
      </c>
      <c r="AE866" s="61">
        <f t="shared" si="6214"/>
        <v>2955</v>
      </c>
      <c r="AF866" s="61">
        <f t="shared" si="6215"/>
        <v>2955</v>
      </c>
      <c r="AG866" s="61" t="e">
        <f t="shared" si="6216"/>
        <v>#N/A</v>
      </c>
      <c r="AH866" s="61" t="e">
        <f t="shared" si="6217"/>
        <v>#N/A</v>
      </c>
      <c r="AI866" s="61" t="e">
        <f t="shared" si="6362"/>
        <v>#N/A</v>
      </c>
      <c r="AJ866" s="61" t="e">
        <f t="shared" ref="AJ866" si="6447">AI866+COUNTIF($L:$L,AI$2&amp;$P866)-1</f>
        <v>#N/A</v>
      </c>
      <c r="AK866" s="61" t="e">
        <f t="shared" si="6364"/>
        <v>#N/A</v>
      </c>
      <c r="AL866" s="61" t="e">
        <f t="shared" ref="AL866" si="6448">AK866+COUNTIF($L:$L,AK$2&amp;$P866)-1</f>
        <v>#N/A</v>
      </c>
      <c r="AM866" s="61" t="e">
        <f t="shared" si="6366"/>
        <v>#N/A</v>
      </c>
      <c r="AN866" s="61" t="e">
        <f t="shared" ref="AN866" si="6449">AM866+COUNTIF($L:$L,AM$2&amp;$P866)-1</f>
        <v>#N/A</v>
      </c>
      <c r="AO866" s="61" t="e">
        <f t="shared" si="6368"/>
        <v>#N/A</v>
      </c>
      <c r="AP866" s="61" t="e">
        <f t="shared" ref="AP866" si="6450">AO866+COUNTIF($L:$L,AO$2&amp;$P866)-1</f>
        <v>#N/A</v>
      </c>
      <c r="AQ866" s="61" t="e">
        <f t="shared" si="6370"/>
        <v>#N/A</v>
      </c>
      <c r="AR866" s="61" t="e">
        <f t="shared" ref="AR866" si="6451">AQ866+COUNTIF($L:$L,AQ$2&amp;$P866)-1</f>
        <v>#N/A</v>
      </c>
      <c r="AS866" s="61" t="e">
        <f t="shared" si="6372"/>
        <v>#N/A</v>
      </c>
      <c r="AT866" s="61" t="e">
        <f t="shared" ref="AT866" si="6452">AS866+COUNTIF($L:$L,AS$2&amp;$P866)-1</f>
        <v>#N/A</v>
      </c>
      <c r="AU866" s="61" t="e">
        <f t="shared" si="6374"/>
        <v>#N/A</v>
      </c>
      <c r="AV866" s="61" t="e">
        <f t="shared" si="6231"/>
        <v>#N/A</v>
      </c>
      <c r="AW866" s="61" t="e">
        <f t="shared" si="6232"/>
        <v>#N/A</v>
      </c>
      <c r="AX866" s="61" t="e">
        <f t="shared" si="6233"/>
        <v>#N/A</v>
      </c>
      <c r="AY866" s="61" t="e">
        <f t="shared" si="6234"/>
        <v>#N/A</v>
      </c>
      <c r="AZ866" s="62" t="e">
        <f t="shared" si="6235"/>
        <v>#N/A</v>
      </c>
      <c r="BB866" s="69" t="s">
        <v>971</v>
      </c>
      <c r="BC866" s="70" t="e">
        <f t="shared" si="6236"/>
        <v>#N/A</v>
      </c>
      <c r="BD866" s="70" t="e">
        <f t="shared" si="6237"/>
        <v>#N/A</v>
      </c>
      <c r="BE866" s="70" t="e">
        <f t="shared" si="6238"/>
        <v>#N/A</v>
      </c>
      <c r="BF866" s="70" t="e">
        <f t="shared" si="6239"/>
        <v>#N/A</v>
      </c>
      <c r="BG866" s="70" t="e">
        <f t="shared" si="6240"/>
        <v>#N/A</v>
      </c>
      <c r="BH866" s="70" t="e">
        <f t="shared" si="6241"/>
        <v>#N/A</v>
      </c>
      <c r="BI866" s="70" t="e">
        <f t="shared" si="6242"/>
        <v>#N/A</v>
      </c>
      <c r="BJ866" s="70" t="e">
        <f t="shared" si="6243"/>
        <v>#N/A</v>
      </c>
      <c r="BK866" s="70" t="e">
        <f t="shared" si="6244"/>
        <v>#N/A</v>
      </c>
      <c r="BL866" s="70" t="e">
        <f t="shared" si="6245"/>
        <v>#N/A</v>
      </c>
      <c r="BM866" s="70" t="e">
        <f t="shared" si="6246"/>
        <v>#N/A</v>
      </c>
      <c r="BN866" s="70" t="e">
        <f t="shared" si="6247"/>
        <v>#N/A</v>
      </c>
      <c r="BO866" s="70" t="e">
        <f t="shared" si="6248"/>
        <v>#N/A</v>
      </c>
      <c r="BP866" s="70" t="e">
        <f t="shared" si="6249"/>
        <v>#N/A</v>
      </c>
      <c r="BQ866" s="70">
        <f t="shared" si="6250"/>
        <v>4047</v>
      </c>
      <c r="BR866" s="70">
        <f t="shared" si="6251"/>
        <v>4047</v>
      </c>
      <c r="BS866" s="70" t="e">
        <f t="shared" si="6252"/>
        <v>#N/A</v>
      </c>
      <c r="BT866" s="70" t="e">
        <f t="shared" si="6253"/>
        <v>#N/A</v>
      </c>
      <c r="BU866" s="70" t="e">
        <f t="shared" si="6254"/>
        <v>#N/A</v>
      </c>
      <c r="BV866" s="70" t="e">
        <f t="shared" si="6255"/>
        <v>#N/A</v>
      </c>
      <c r="BW866" s="70" t="e">
        <f t="shared" si="6256"/>
        <v>#N/A</v>
      </c>
      <c r="BX866" s="70" t="e">
        <f t="shared" si="6257"/>
        <v>#N/A</v>
      </c>
      <c r="BY866" s="70" t="e">
        <f t="shared" si="6258"/>
        <v>#N/A</v>
      </c>
      <c r="BZ866" s="70" t="e">
        <f t="shared" si="6259"/>
        <v>#N/A</v>
      </c>
      <c r="CA866" s="70" t="e">
        <f t="shared" si="6260"/>
        <v>#N/A</v>
      </c>
      <c r="CB866" s="70" t="e">
        <f t="shared" si="6261"/>
        <v>#N/A</v>
      </c>
      <c r="CC866" s="70" t="e">
        <f t="shared" si="6262"/>
        <v>#N/A</v>
      </c>
      <c r="CD866" s="70" t="e">
        <f t="shared" si="6263"/>
        <v>#N/A</v>
      </c>
      <c r="CE866" s="70" t="e">
        <f t="shared" si="6264"/>
        <v>#N/A</v>
      </c>
      <c r="CF866" s="70" t="e">
        <f t="shared" si="6265"/>
        <v>#N/A</v>
      </c>
      <c r="CG866" s="70" t="e">
        <f t="shared" si="6266"/>
        <v>#N/A</v>
      </c>
      <c r="CH866" s="70" t="e">
        <f t="shared" si="6267"/>
        <v>#N/A</v>
      </c>
      <c r="CI866" s="70" t="e">
        <f t="shared" si="6268"/>
        <v>#N/A</v>
      </c>
      <c r="CJ866" s="70" t="e">
        <f t="shared" si="6269"/>
        <v>#N/A</v>
      </c>
      <c r="CK866" s="70" t="e">
        <f t="shared" si="6270"/>
        <v>#N/A</v>
      </c>
      <c r="CL866" s="71" t="e">
        <f t="shared" si="6271"/>
        <v>#N/A</v>
      </c>
    </row>
    <row r="867" spans="2:90" hidden="1" x14ac:dyDescent="0.4">
      <c r="B867" t="str">
        <f t="shared" si="6192"/>
        <v>2016名南共同エネルギー(株)</v>
      </c>
      <c r="C867" t="str">
        <f t="shared" si="6193"/>
        <v>2016名南共同エネルギー(株)</v>
      </c>
      <c r="D867">
        <v>2016</v>
      </c>
      <c r="E867">
        <v>2017</v>
      </c>
      <c r="G867" s="36" t="s">
        <v>526</v>
      </c>
      <c r="H867">
        <v>5.9299999999999999E-4</v>
      </c>
      <c r="J867">
        <v>6.3900000000000003E-4</v>
      </c>
      <c r="L867" s="57" t="s">
        <v>2568</v>
      </c>
      <c r="M867" s="58">
        <v>2017</v>
      </c>
      <c r="N867" s="59" t="s">
        <v>210</v>
      </c>
      <c r="P867" s="57" t="s">
        <v>972</v>
      </c>
      <c r="Q867" s="58" t="e">
        <f t="shared" si="6200"/>
        <v>#N/A</v>
      </c>
      <c r="R867" s="58" t="e">
        <f t="shared" si="6201"/>
        <v>#N/A</v>
      </c>
      <c r="S867" s="58" t="e">
        <f t="shared" si="6202"/>
        <v>#N/A</v>
      </c>
      <c r="T867" s="58" t="e">
        <f t="shared" si="6203"/>
        <v>#N/A</v>
      </c>
      <c r="U867" s="58" t="e">
        <f t="shared" si="6204"/>
        <v>#N/A</v>
      </c>
      <c r="V867" s="58" t="e">
        <f t="shared" si="6205"/>
        <v>#N/A</v>
      </c>
      <c r="W867" s="58" t="e">
        <f t="shared" si="6206"/>
        <v>#N/A</v>
      </c>
      <c r="X867" s="58" t="e">
        <f t="shared" si="6207"/>
        <v>#N/A</v>
      </c>
      <c r="Y867" s="58" t="e">
        <f t="shared" si="6208"/>
        <v>#N/A</v>
      </c>
      <c r="Z867" s="58" t="e">
        <f t="shared" si="6209"/>
        <v>#N/A</v>
      </c>
      <c r="AA867" s="58" t="e">
        <f t="shared" si="6210"/>
        <v>#N/A</v>
      </c>
      <c r="AB867" s="58" t="e">
        <f t="shared" si="6211"/>
        <v>#N/A</v>
      </c>
      <c r="AC867" s="58" t="e">
        <f t="shared" si="6212"/>
        <v>#N/A</v>
      </c>
      <c r="AD867" s="58" t="e">
        <f t="shared" si="6213"/>
        <v>#N/A</v>
      </c>
      <c r="AE867" s="58">
        <f t="shared" si="6214"/>
        <v>2956</v>
      </c>
      <c r="AF867" s="58">
        <f t="shared" si="6215"/>
        <v>2956</v>
      </c>
      <c r="AG867" s="58" t="e">
        <f t="shared" si="6216"/>
        <v>#N/A</v>
      </c>
      <c r="AH867" s="58" t="e">
        <f t="shared" si="6217"/>
        <v>#N/A</v>
      </c>
      <c r="AI867" s="58" t="e">
        <f t="shared" si="6362"/>
        <v>#N/A</v>
      </c>
      <c r="AJ867" s="58" t="e">
        <f t="shared" ref="AJ867" si="6453">AI867+COUNTIF($L:$L,AI$2&amp;$P867)-1</f>
        <v>#N/A</v>
      </c>
      <c r="AK867" s="58" t="e">
        <f t="shared" si="6364"/>
        <v>#N/A</v>
      </c>
      <c r="AL867" s="58" t="e">
        <f t="shared" ref="AL867" si="6454">AK867+COUNTIF($L:$L,AK$2&amp;$P867)-1</f>
        <v>#N/A</v>
      </c>
      <c r="AM867" s="58" t="e">
        <f t="shared" si="6366"/>
        <v>#N/A</v>
      </c>
      <c r="AN867" s="58" t="e">
        <f t="shared" ref="AN867" si="6455">AM867+COUNTIF($L:$L,AM$2&amp;$P867)-1</f>
        <v>#N/A</v>
      </c>
      <c r="AO867" s="58" t="e">
        <f t="shared" si="6368"/>
        <v>#N/A</v>
      </c>
      <c r="AP867" s="58" t="e">
        <f t="shared" ref="AP867" si="6456">AO867+COUNTIF($L:$L,AO$2&amp;$P867)-1</f>
        <v>#N/A</v>
      </c>
      <c r="AQ867" s="58" t="e">
        <f t="shared" si="6370"/>
        <v>#N/A</v>
      </c>
      <c r="AR867" s="58" t="e">
        <f t="shared" ref="AR867" si="6457">AQ867+COUNTIF($L:$L,AQ$2&amp;$P867)-1</f>
        <v>#N/A</v>
      </c>
      <c r="AS867" s="58" t="e">
        <f t="shared" si="6372"/>
        <v>#N/A</v>
      </c>
      <c r="AT867" s="58" t="e">
        <f t="shared" ref="AT867" si="6458">AS867+COUNTIF($L:$L,AS$2&amp;$P867)-1</f>
        <v>#N/A</v>
      </c>
      <c r="AU867" s="58" t="e">
        <f t="shared" si="6374"/>
        <v>#N/A</v>
      </c>
      <c r="AV867" s="58" t="e">
        <f t="shared" si="6231"/>
        <v>#N/A</v>
      </c>
      <c r="AW867" s="58" t="e">
        <f t="shared" si="6232"/>
        <v>#N/A</v>
      </c>
      <c r="AX867" s="58" t="e">
        <f t="shared" si="6233"/>
        <v>#N/A</v>
      </c>
      <c r="AY867" s="58" t="e">
        <f t="shared" si="6234"/>
        <v>#N/A</v>
      </c>
      <c r="AZ867" s="59" t="e">
        <f t="shared" si="6235"/>
        <v>#N/A</v>
      </c>
      <c r="BB867" s="66" t="s">
        <v>972</v>
      </c>
      <c r="BC867" s="67" t="e">
        <f t="shared" si="6236"/>
        <v>#N/A</v>
      </c>
      <c r="BD867" s="67" t="e">
        <f t="shared" si="6237"/>
        <v>#N/A</v>
      </c>
      <c r="BE867" s="67" t="e">
        <f t="shared" si="6238"/>
        <v>#N/A</v>
      </c>
      <c r="BF867" s="67" t="e">
        <f t="shared" si="6239"/>
        <v>#N/A</v>
      </c>
      <c r="BG867" s="67" t="e">
        <f t="shared" si="6240"/>
        <v>#N/A</v>
      </c>
      <c r="BH867" s="67" t="e">
        <f t="shared" si="6241"/>
        <v>#N/A</v>
      </c>
      <c r="BI867" s="67" t="e">
        <f t="shared" si="6242"/>
        <v>#N/A</v>
      </c>
      <c r="BJ867" s="67" t="e">
        <f t="shared" si="6243"/>
        <v>#N/A</v>
      </c>
      <c r="BK867" s="67" t="e">
        <f t="shared" si="6244"/>
        <v>#N/A</v>
      </c>
      <c r="BL867" s="67" t="e">
        <f t="shared" si="6245"/>
        <v>#N/A</v>
      </c>
      <c r="BM867" s="67" t="e">
        <f t="shared" si="6246"/>
        <v>#N/A</v>
      </c>
      <c r="BN867" s="67" t="e">
        <f t="shared" si="6247"/>
        <v>#N/A</v>
      </c>
      <c r="BO867" s="67" t="e">
        <f t="shared" si="6248"/>
        <v>#N/A</v>
      </c>
      <c r="BP867" s="67" t="e">
        <f t="shared" si="6249"/>
        <v>#N/A</v>
      </c>
      <c r="BQ867" s="67">
        <f t="shared" si="6250"/>
        <v>4048</v>
      </c>
      <c r="BR867" s="67">
        <f t="shared" si="6251"/>
        <v>4048</v>
      </c>
      <c r="BS867" s="67" t="e">
        <f t="shared" si="6252"/>
        <v>#N/A</v>
      </c>
      <c r="BT867" s="67" t="e">
        <f t="shared" si="6253"/>
        <v>#N/A</v>
      </c>
      <c r="BU867" s="67" t="e">
        <f t="shared" si="6254"/>
        <v>#N/A</v>
      </c>
      <c r="BV867" s="67" t="e">
        <f t="shared" si="6255"/>
        <v>#N/A</v>
      </c>
      <c r="BW867" s="67" t="e">
        <f t="shared" si="6256"/>
        <v>#N/A</v>
      </c>
      <c r="BX867" s="67" t="e">
        <f t="shared" si="6257"/>
        <v>#N/A</v>
      </c>
      <c r="BY867" s="67" t="e">
        <f t="shared" si="6258"/>
        <v>#N/A</v>
      </c>
      <c r="BZ867" s="67" t="e">
        <f t="shared" si="6259"/>
        <v>#N/A</v>
      </c>
      <c r="CA867" s="67" t="e">
        <f t="shared" si="6260"/>
        <v>#N/A</v>
      </c>
      <c r="CB867" s="67" t="e">
        <f t="shared" si="6261"/>
        <v>#N/A</v>
      </c>
      <c r="CC867" s="67" t="e">
        <f t="shared" si="6262"/>
        <v>#N/A</v>
      </c>
      <c r="CD867" s="67" t="e">
        <f t="shared" si="6263"/>
        <v>#N/A</v>
      </c>
      <c r="CE867" s="67" t="e">
        <f t="shared" si="6264"/>
        <v>#N/A</v>
      </c>
      <c r="CF867" s="67" t="e">
        <f t="shared" si="6265"/>
        <v>#N/A</v>
      </c>
      <c r="CG867" s="67" t="e">
        <f t="shared" si="6266"/>
        <v>#N/A</v>
      </c>
      <c r="CH867" s="67" t="e">
        <f t="shared" si="6267"/>
        <v>#N/A</v>
      </c>
      <c r="CI867" s="67" t="e">
        <f t="shared" si="6268"/>
        <v>#N/A</v>
      </c>
      <c r="CJ867" s="67" t="e">
        <f t="shared" si="6269"/>
        <v>#N/A</v>
      </c>
      <c r="CK867" s="67" t="e">
        <f t="shared" si="6270"/>
        <v>#N/A</v>
      </c>
      <c r="CL867" s="68" t="e">
        <f t="shared" si="6271"/>
        <v>#N/A</v>
      </c>
    </row>
    <row r="868" spans="2:90" hidden="1" x14ac:dyDescent="0.4">
      <c r="B868" t="str">
        <f t="shared" si="6192"/>
        <v>2016Ａｐａｍａｎ　Ｅｎｅｒｇｙ(株)</v>
      </c>
      <c r="C868" t="str">
        <f t="shared" si="6193"/>
        <v>2016Ａｐａｍａｎ　Ｅｎｅｒｇｙ(株)</v>
      </c>
      <c r="D868">
        <v>2016</v>
      </c>
      <c r="E868">
        <v>2017</v>
      </c>
      <c r="G868" s="36" t="s">
        <v>527</v>
      </c>
      <c r="H868">
        <v>7.8100000000000001E-4</v>
      </c>
      <c r="J868">
        <v>5.9999999999999995E-4</v>
      </c>
      <c r="L868" s="60" t="s">
        <v>2569</v>
      </c>
      <c r="M868" s="61">
        <v>2017</v>
      </c>
      <c r="N868" s="62" t="s">
        <v>197</v>
      </c>
      <c r="P868" s="60" t="s">
        <v>973</v>
      </c>
      <c r="Q868" s="61" t="e">
        <f t="shared" si="6200"/>
        <v>#N/A</v>
      </c>
      <c r="R868" s="61" t="e">
        <f t="shared" si="6201"/>
        <v>#N/A</v>
      </c>
      <c r="S868" s="61" t="e">
        <f t="shared" si="6202"/>
        <v>#N/A</v>
      </c>
      <c r="T868" s="61" t="e">
        <f t="shared" si="6203"/>
        <v>#N/A</v>
      </c>
      <c r="U868" s="61" t="e">
        <f t="shared" si="6204"/>
        <v>#N/A</v>
      </c>
      <c r="V868" s="61" t="e">
        <f t="shared" si="6205"/>
        <v>#N/A</v>
      </c>
      <c r="W868" s="61" t="e">
        <f t="shared" si="6206"/>
        <v>#N/A</v>
      </c>
      <c r="X868" s="61" t="e">
        <f t="shared" si="6207"/>
        <v>#N/A</v>
      </c>
      <c r="Y868" s="61" t="e">
        <f t="shared" si="6208"/>
        <v>#N/A</v>
      </c>
      <c r="Z868" s="61" t="e">
        <f t="shared" si="6209"/>
        <v>#N/A</v>
      </c>
      <c r="AA868" s="61" t="e">
        <f t="shared" si="6210"/>
        <v>#N/A</v>
      </c>
      <c r="AB868" s="61" t="e">
        <f t="shared" si="6211"/>
        <v>#N/A</v>
      </c>
      <c r="AC868" s="61" t="e">
        <f t="shared" si="6212"/>
        <v>#N/A</v>
      </c>
      <c r="AD868" s="61" t="e">
        <f t="shared" si="6213"/>
        <v>#N/A</v>
      </c>
      <c r="AE868" s="61">
        <f t="shared" si="6214"/>
        <v>2957</v>
      </c>
      <c r="AF868" s="61">
        <f t="shared" si="6215"/>
        <v>2957</v>
      </c>
      <c r="AG868" s="61" t="e">
        <f t="shared" si="6216"/>
        <v>#N/A</v>
      </c>
      <c r="AH868" s="61" t="e">
        <f t="shared" si="6217"/>
        <v>#N/A</v>
      </c>
      <c r="AI868" s="61" t="e">
        <f t="shared" si="6362"/>
        <v>#N/A</v>
      </c>
      <c r="AJ868" s="61" t="e">
        <f t="shared" ref="AJ868" si="6459">AI868+COUNTIF($L:$L,AI$2&amp;$P868)-1</f>
        <v>#N/A</v>
      </c>
      <c r="AK868" s="61" t="e">
        <f t="shared" si="6364"/>
        <v>#N/A</v>
      </c>
      <c r="AL868" s="61" t="e">
        <f t="shared" ref="AL868" si="6460">AK868+COUNTIF($L:$L,AK$2&amp;$P868)-1</f>
        <v>#N/A</v>
      </c>
      <c r="AM868" s="61" t="e">
        <f t="shared" si="6366"/>
        <v>#N/A</v>
      </c>
      <c r="AN868" s="61" t="e">
        <f t="shared" ref="AN868" si="6461">AM868+COUNTIF($L:$L,AM$2&amp;$P868)-1</f>
        <v>#N/A</v>
      </c>
      <c r="AO868" s="61" t="e">
        <f t="shared" si="6368"/>
        <v>#N/A</v>
      </c>
      <c r="AP868" s="61" t="e">
        <f t="shared" ref="AP868" si="6462">AO868+COUNTIF($L:$L,AO$2&amp;$P868)-1</f>
        <v>#N/A</v>
      </c>
      <c r="AQ868" s="61" t="e">
        <f t="shared" si="6370"/>
        <v>#N/A</v>
      </c>
      <c r="AR868" s="61" t="e">
        <f t="shared" ref="AR868" si="6463">AQ868+COUNTIF($L:$L,AQ$2&amp;$P868)-1</f>
        <v>#N/A</v>
      </c>
      <c r="AS868" s="61" t="e">
        <f t="shared" si="6372"/>
        <v>#N/A</v>
      </c>
      <c r="AT868" s="61" t="e">
        <f t="shared" ref="AT868" si="6464">AS868+COUNTIF($L:$L,AS$2&amp;$P868)-1</f>
        <v>#N/A</v>
      </c>
      <c r="AU868" s="61" t="e">
        <f t="shared" si="6374"/>
        <v>#N/A</v>
      </c>
      <c r="AV868" s="61" t="e">
        <f t="shared" si="6231"/>
        <v>#N/A</v>
      </c>
      <c r="AW868" s="61" t="e">
        <f t="shared" si="6232"/>
        <v>#N/A</v>
      </c>
      <c r="AX868" s="61" t="e">
        <f t="shared" si="6233"/>
        <v>#N/A</v>
      </c>
      <c r="AY868" s="61" t="e">
        <f t="shared" si="6234"/>
        <v>#N/A</v>
      </c>
      <c r="AZ868" s="62" t="e">
        <f t="shared" si="6235"/>
        <v>#N/A</v>
      </c>
      <c r="BB868" s="69" t="s">
        <v>973</v>
      </c>
      <c r="BC868" s="70" t="e">
        <f t="shared" si="6236"/>
        <v>#N/A</v>
      </c>
      <c r="BD868" s="70" t="e">
        <f t="shared" si="6237"/>
        <v>#N/A</v>
      </c>
      <c r="BE868" s="70" t="e">
        <f t="shared" si="6238"/>
        <v>#N/A</v>
      </c>
      <c r="BF868" s="70" t="e">
        <f t="shared" si="6239"/>
        <v>#N/A</v>
      </c>
      <c r="BG868" s="70" t="e">
        <f t="shared" si="6240"/>
        <v>#N/A</v>
      </c>
      <c r="BH868" s="70" t="e">
        <f t="shared" si="6241"/>
        <v>#N/A</v>
      </c>
      <c r="BI868" s="70" t="e">
        <f t="shared" si="6242"/>
        <v>#N/A</v>
      </c>
      <c r="BJ868" s="70" t="e">
        <f t="shared" si="6243"/>
        <v>#N/A</v>
      </c>
      <c r="BK868" s="70" t="e">
        <f t="shared" si="6244"/>
        <v>#N/A</v>
      </c>
      <c r="BL868" s="70" t="e">
        <f t="shared" si="6245"/>
        <v>#N/A</v>
      </c>
      <c r="BM868" s="70" t="e">
        <f t="shared" si="6246"/>
        <v>#N/A</v>
      </c>
      <c r="BN868" s="70" t="e">
        <f t="shared" si="6247"/>
        <v>#N/A</v>
      </c>
      <c r="BO868" s="70" t="e">
        <f t="shared" si="6248"/>
        <v>#N/A</v>
      </c>
      <c r="BP868" s="70" t="e">
        <f t="shared" si="6249"/>
        <v>#N/A</v>
      </c>
      <c r="BQ868" s="70">
        <f t="shared" si="6250"/>
        <v>4049</v>
      </c>
      <c r="BR868" s="70">
        <f t="shared" si="6251"/>
        <v>4049</v>
      </c>
      <c r="BS868" s="70" t="e">
        <f t="shared" si="6252"/>
        <v>#N/A</v>
      </c>
      <c r="BT868" s="70" t="e">
        <f t="shared" si="6253"/>
        <v>#N/A</v>
      </c>
      <c r="BU868" s="70" t="e">
        <f t="shared" si="6254"/>
        <v>#N/A</v>
      </c>
      <c r="BV868" s="70" t="e">
        <f t="shared" si="6255"/>
        <v>#N/A</v>
      </c>
      <c r="BW868" s="70" t="e">
        <f t="shared" si="6256"/>
        <v>#N/A</v>
      </c>
      <c r="BX868" s="70" t="e">
        <f t="shared" si="6257"/>
        <v>#N/A</v>
      </c>
      <c r="BY868" s="70" t="e">
        <f t="shared" si="6258"/>
        <v>#N/A</v>
      </c>
      <c r="BZ868" s="70" t="e">
        <f t="shared" si="6259"/>
        <v>#N/A</v>
      </c>
      <c r="CA868" s="70" t="e">
        <f t="shared" si="6260"/>
        <v>#N/A</v>
      </c>
      <c r="CB868" s="70" t="e">
        <f t="shared" si="6261"/>
        <v>#N/A</v>
      </c>
      <c r="CC868" s="70" t="e">
        <f t="shared" si="6262"/>
        <v>#N/A</v>
      </c>
      <c r="CD868" s="70" t="e">
        <f t="shared" si="6263"/>
        <v>#N/A</v>
      </c>
      <c r="CE868" s="70" t="e">
        <f t="shared" si="6264"/>
        <v>#N/A</v>
      </c>
      <c r="CF868" s="70" t="e">
        <f t="shared" si="6265"/>
        <v>#N/A</v>
      </c>
      <c r="CG868" s="70" t="e">
        <f t="shared" si="6266"/>
        <v>#N/A</v>
      </c>
      <c r="CH868" s="70" t="e">
        <f t="shared" si="6267"/>
        <v>#N/A</v>
      </c>
      <c r="CI868" s="70" t="e">
        <f t="shared" si="6268"/>
        <v>#N/A</v>
      </c>
      <c r="CJ868" s="70" t="e">
        <f t="shared" si="6269"/>
        <v>#N/A</v>
      </c>
      <c r="CK868" s="70" t="e">
        <f t="shared" si="6270"/>
        <v>#N/A</v>
      </c>
      <c r="CL868" s="71" t="e">
        <f t="shared" si="6271"/>
        <v>#N/A</v>
      </c>
    </row>
    <row r="869" spans="2:90" hidden="1" x14ac:dyDescent="0.4">
      <c r="B869" t="str">
        <f t="shared" si="6192"/>
        <v>2016ファミリーエナジー合同会社</v>
      </c>
      <c r="C869" t="str">
        <f t="shared" si="6193"/>
        <v>2016ファミリーエナジー合同会社</v>
      </c>
      <c r="D869">
        <v>2016</v>
      </c>
      <c r="E869">
        <v>2017</v>
      </c>
      <c r="G869" s="36" t="s">
        <v>528</v>
      </c>
      <c r="H869">
        <v>7.2300000000000001E-4</v>
      </c>
      <c r="J869">
        <v>7.8600000000000002E-4</v>
      </c>
      <c r="L869" s="57" t="s">
        <v>2570</v>
      </c>
      <c r="M869" s="58">
        <v>2017</v>
      </c>
      <c r="N869" s="59" t="s">
        <v>205</v>
      </c>
      <c r="P869" s="57" t="s">
        <v>974</v>
      </c>
      <c r="Q869" s="58" t="e">
        <f t="shared" si="6200"/>
        <v>#N/A</v>
      </c>
      <c r="R869" s="58" t="e">
        <f t="shared" si="6201"/>
        <v>#N/A</v>
      </c>
      <c r="S869" s="58" t="e">
        <f t="shared" si="6202"/>
        <v>#N/A</v>
      </c>
      <c r="T869" s="58" t="e">
        <f t="shared" si="6203"/>
        <v>#N/A</v>
      </c>
      <c r="U869" s="58" t="e">
        <f t="shared" si="6204"/>
        <v>#N/A</v>
      </c>
      <c r="V869" s="58" t="e">
        <f t="shared" si="6205"/>
        <v>#N/A</v>
      </c>
      <c r="W869" s="58" t="e">
        <f t="shared" si="6206"/>
        <v>#N/A</v>
      </c>
      <c r="X869" s="58" t="e">
        <f t="shared" si="6207"/>
        <v>#N/A</v>
      </c>
      <c r="Y869" s="58" t="e">
        <f t="shared" si="6208"/>
        <v>#N/A</v>
      </c>
      <c r="Z869" s="58" t="e">
        <f t="shared" si="6209"/>
        <v>#N/A</v>
      </c>
      <c r="AA869" s="58" t="e">
        <f t="shared" si="6210"/>
        <v>#N/A</v>
      </c>
      <c r="AB869" s="58" t="e">
        <f t="shared" si="6211"/>
        <v>#N/A</v>
      </c>
      <c r="AC869" s="58" t="e">
        <f t="shared" si="6212"/>
        <v>#N/A</v>
      </c>
      <c r="AD869" s="58" t="e">
        <f t="shared" si="6213"/>
        <v>#N/A</v>
      </c>
      <c r="AE869" s="58">
        <f t="shared" si="6214"/>
        <v>2958</v>
      </c>
      <c r="AF869" s="58">
        <f t="shared" si="6215"/>
        <v>2958</v>
      </c>
      <c r="AG869" s="58" t="e">
        <f t="shared" si="6216"/>
        <v>#N/A</v>
      </c>
      <c r="AH869" s="58" t="e">
        <f t="shared" si="6217"/>
        <v>#N/A</v>
      </c>
      <c r="AI869" s="58" t="e">
        <f t="shared" ref="AI869:AI884" si="6465">MATCH(AI$3&amp;$P869,$L:$L,0)</f>
        <v>#N/A</v>
      </c>
      <c r="AJ869" s="58" t="e">
        <f t="shared" ref="AJ869" si="6466">AI869+COUNTIF($L:$L,AI$2&amp;$P869)-1</f>
        <v>#N/A</v>
      </c>
      <c r="AK869" s="58" t="e">
        <f t="shared" ref="AK869:AK884" si="6467">MATCH(AK$3&amp;$P869,$L:$L,0)</f>
        <v>#N/A</v>
      </c>
      <c r="AL869" s="58" t="e">
        <f t="shared" ref="AL869" si="6468">AK869+COUNTIF($L:$L,AK$2&amp;$P869)-1</f>
        <v>#N/A</v>
      </c>
      <c r="AM869" s="58" t="e">
        <f t="shared" ref="AM869:AM884" si="6469">MATCH(AM$3&amp;$P869,$L:$L,0)</f>
        <v>#N/A</v>
      </c>
      <c r="AN869" s="58" t="e">
        <f t="shared" ref="AN869" si="6470">AM869+COUNTIF($L:$L,AM$2&amp;$P869)-1</f>
        <v>#N/A</v>
      </c>
      <c r="AO869" s="58" t="e">
        <f t="shared" ref="AO869:AO884" si="6471">MATCH(AO$3&amp;$P869,$L:$L,0)</f>
        <v>#N/A</v>
      </c>
      <c r="AP869" s="58" t="e">
        <f t="shared" ref="AP869" si="6472">AO869+COUNTIF($L:$L,AO$2&amp;$P869)-1</f>
        <v>#N/A</v>
      </c>
      <c r="AQ869" s="58" t="e">
        <f t="shared" ref="AQ869:AQ884" si="6473">MATCH(AQ$3&amp;$P869,$L:$L,0)</f>
        <v>#N/A</v>
      </c>
      <c r="AR869" s="58" t="e">
        <f t="shared" ref="AR869" si="6474">AQ869+COUNTIF($L:$L,AQ$2&amp;$P869)-1</f>
        <v>#N/A</v>
      </c>
      <c r="AS869" s="58" t="e">
        <f t="shared" ref="AS869:AS884" si="6475">MATCH(AS$3&amp;$P869,$L:$L,0)</f>
        <v>#N/A</v>
      </c>
      <c r="AT869" s="58" t="e">
        <f t="shared" ref="AT869" si="6476">AS869+COUNTIF($L:$L,AS$2&amp;$P869)-1</f>
        <v>#N/A</v>
      </c>
      <c r="AU869" s="58" t="e">
        <f t="shared" ref="AU869:AU884" si="6477">MATCH(AU$3&amp;$P869,$L:$L,0)</f>
        <v>#N/A</v>
      </c>
      <c r="AV869" s="58" t="e">
        <f t="shared" si="6231"/>
        <v>#N/A</v>
      </c>
      <c r="AW869" s="58" t="e">
        <f t="shared" si="6232"/>
        <v>#N/A</v>
      </c>
      <c r="AX869" s="58" t="e">
        <f t="shared" si="6233"/>
        <v>#N/A</v>
      </c>
      <c r="AY869" s="58" t="e">
        <f t="shared" si="6234"/>
        <v>#N/A</v>
      </c>
      <c r="AZ869" s="59" t="e">
        <f t="shared" si="6235"/>
        <v>#N/A</v>
      </c>
      <c r="BB869" s="66" t="s">
        <v>974</v>
      </c>
      <c r="BC869" s="67" t="e">
        <f t="shared" si="6236"/>
        <v>#N/A</v>
      </c>
      <c r="BD869" s="67" t="e">
        <f t="shared" si="6237"/>
        <v>#N/A</v>
      </c>
      <c r="BE869" s="67" t="e">
        <f t="shared" si="6238"/>
        <v>#N/A</v>
      </c>
      <c r="BF869" s="67" t="e">
        <f t="shared" si="6239"/>
        <v>#N/A</v>
      </c>
      <c r="BG869" s="67" t="e">
        <f t="shared" si="6240"/>
        <v>#N/A</v>
      </c>
      <c r="BH869" s="67" t="e">
        <f t="shared" si="6241"/>
        <v>#N/A</v>
      </c>
      <c r="BI869" s="67" t="e">
        <f t="shared" si="6242"/>
        <v>#N/A</v>
      </c>
      <c r="BJ869" s="67" t="e">
        <f t="shared" si="6243"/>
        <v>#N/A</v>
      </c>
      <c r="BK869" s="67" t="e">
        <f t="shared" si="6244"/>
        <v>#N/A</v>
      </c>
      <c r="BL869" s="67" t="e">
        <f t="shared" si="6245"/>
        <v>#N/A</v>
      </c>
      <c r="BM869" s="67" t="e">
        <f t="shared" si="6246"/>
        <v>#N/A</v>
      </c>
      <c r="BN869" s="67" t="e">
        <f t="shared" si="6247"/>
        <v>#N/A</v>
      </c>
      <c r="BO869" s="67" t="e">
        <f t="shared" si="6248"/>
        <v>#N/A</v>
      </c>
      <c r="BP869" s="67" t="e">
        <f t="shared" si="6249"/>
        <v>#N/A</v>
      </c>
      <c r="BQ869" s="67">
        <f t="shared" si="6250"/>
        <v>4050</v>
      </c>
      <c r="BR869" s="67">
        <f t="shared" si="6251"/>
        <v>4050</v>
      </c>
      <c r="BS869" s="67" t="e">
        <f t="shared" si="6252"/>
        <v>#N/A</v>
      </c>
      <c r="BT869" s="67" t="e">
        <f t="shared" si="6253"/>
        <v>#N/A</v>
      </c>
      <c r="BU869" s="67" t="e">
        <f t="shared" si="6254"/>
        <v>#N/A</v>
      </c>
      <c r="BV869" s="67" t="e">
        <f t="shared" si="6255"/>
        <v>#N/A</v>
      </c>
      <c r="BW869" s="67" t="e">
        <f t="shared" si="6256"/>
        <v>#N/A</v>
      </c>
      <c r="BX869" s="67" t="e">
        <f t="shared" si="6257"/>
        <v>#N/A</v>
      </c>
      <c r="BY869" s="67" t="e">
        <f t="shared" si="6258"/>
        <v>#N/A</v>
      </c>
      <c r="BZ869" s="67" t="e">
        <f t="shared" si="6259"/>
        <v>#N/A</v>
      </c>
      <c r="CA869" s="67" t="e">
        <f t="shared" si="6260"/>
        <v>#N/A</v>
      </c>
      <c r="CB869" s="67" t="e">
        <f t="shared" si="6261"/>
        <v>#N/A</v>
      </c>
      <c r="CC869" s="67" t="e">
        <f t="shared" si="6262"/>
        <v>#N/A</v>
      </c>
      <c r="CD869" s="67" t="e">
        <f t="shared" si="6263"/>
        <v>#N/A</v>
      </c>
      <c r="CE869" s="67" t="e">
        <f t="shared" si="6264"/>
        <v>#N/A</v>
      </c>
      <c r="CF869" s="67" t="e">
        <f t="shared" si="6265"/>
        <v>#N/A</v>
      </c>
      <c r="CG869" s="67" t="e">
        <f t="shared" si="6266"/>
        <v>#N/A</v>
      </c>
      <c r="CH869" s="67" t="e">
        <f t="shared" si="6267"/>
        <v>#N/A</v>
      </c>
      <c r="CI869" s="67" t="e">
        <f t="shared" si="6268"/>
        <v>#N/A</v>
      </c>
      <c r="CJ869" s="67" t="e">
        <f t="shared" si="6269"/>
        <v>#N/A</v>
      </c>
      <c r="CK869" s="67" t="e">
        <f t="shared" si="6270"/>
        <v>#N/A</v>
      </c>
      <c r="CL869" s="68" t="e">
        <f t="shared" si="6271"/>
        <v>#N/A</v>
      </c>
    </row>
    <row r="870" spans="2:90" hidden="1" x14ac:dyDescent="0.4">
      <c r="B870" t="str">
        <f t="shared" si="6192"/>
        <v>2016ＡＧ　Ｅｎｅｒｇｙ(株)</v>
      </c>
      <c r="C870" t="str">
        <f t="shared" si="6193"/>
        <v>2016ＡＧ　Ｅｎｅｒｇｙ(株)</v>
      </c>
      <c r="D870">
        <v>2016</v>
      </c>
      <c r="E870">
        <v>2017</v>
      </c>
      <c r="G870" s="36" t="s">
        <v>529</v>
      </c>
      <c r="H870">
        <v>5.4300000000000008E-4</v>
      </c>
      <c r="J870">
        <v>7.2599999999999997E-4</v>
      </c>
      <c r="L870" s="60" t="s">
        <v>2571</v>
      </c>
      <c r="M870" s="61">
        <v>2017</v>
      </c>
      <c r="N870" s="62" t="s">
        <v>251</v>
      </c>
      <c r="P870" s="60" t="s">
        <v>975</v>
      </c>
      <c r="Q870" s="61" t="e">
        <f t="shared" si="6200"/>
        <v>#N/A</v>
      </c>
      <c r="R870" s="61" t="e">
        <f t="shared" si="6201"/>
        <v>#N/A</v>
      </c>
      <c r="S870" s="61" t="e">
        <f t="shared" si="6202"/>
        <v>#N/A</v>
      </c>
      <c r="T870" s="61" t="e">
        <f t="shared" si="6203"/>
        <v>#N/A</v>
      </c>
      <c r="U870" s="61" t="e">
        <f t="shared" si="6204"/>
        <v>#N/A</v>
      </c>
      <c r="V870" s="61" t="e">
        <f t="shared" si="6205"/>
        <v>#N/A</v>
      </c>
      <c r="W870" s="61" t="e">
        <f t="shared" si="6206"/>
        <v>#N/A</v>
      </c>
      <c r="X870" s="61" t="e">
        <f t="shared" si="6207"/>
        <v>#N/A</v>
      </c>
      <c r="Y870" s="61" t="e">
        <f t="shared" si="6208"/>
        <v>#N/A</v>
      </c>
      <c r="Z870" s="61" t="e">
        <f t="shared" si="6209"/>
        <v>#N/A</v>
      </c>
      <c r="AA870" s="61" t="e">
        <f t="shared" si="6210"/>
        <v>#N/A</v>
      </c>
      <c r="AB870" s="61" t="e">
        <f t="shared" si="6211"/>
        <v>#N/A</v>
      </c>
      <c r="AC870" s="61" t="e">
        <f t="shared" si="6212"/>
        <v>#N/A</v>
      </c>
      <c r="AD870" s="61" t="e">
        <f t="shared" si="6213"/>
        <v>#N/A</v>
      </c>
      <c r="AE870" s="61">
        <f t="shared" si="6214"/>
        <v>2959</v>
      </c>
      <c r="AF870" s="61">
        <f t="shared" si="6215"/>
        <v>2959</v>
      </c>
      <c r="AG870" s="61" t="e">
        <f t="shared" si="6216"/>
        <v>#N/A</v>
      </c>
      <c r="AH870" s="61" t="e">
        <f t="shared" si="6217"/>
        <v>#N/A</v>
      </c>
      <c r="AI870" s="61" t="e">
        <f t="shared" si="6465"/>
        <v>#N/A</v>
      </c>
      <c r="AJ870" s="61" t="e">
        <f t="shared" ref="AJ870" si="6478">AI870+COUNTIF($L:$L,AI$2&amp;$P870)-1</f>
        <v>#N/A</v>
      </c>
      <c r="AK870" s="61" t="e">
        <f t="shared" si="6467"/>
        <v>#N/A</v>
      </c>
      <c r="AL870" s="61" t="e">
        <f t="shared" ref="AL870" si="6479">AK870+COUNTIF($L:$L,AK$2&amp;$P870)-1</f>
        <v>#N/A</v>
      </c>
      <c r="AM870" s="61" t="e">
        <f t="shared" si="6469"/>
        <v>#N/A</v>
      </c>
      <c r="AN870" s="61" t="e">
        <f t="shared" ref="AN870" si="6480">AM870+COUNTIF($L:$L,AM$2&amp;$P870)-1</f>
        <v>#N/A</v>
      </c>
      <c r="AO870" s="61" t="e">
        <f t="shared" si="6471"/>
        <v>#N/A</v>
      </c>
      <c r="AP870" s="61" t="e">
        <f t="shared" ref="AP870" si="6481">AO870+COUNTIF($L:$L,AO$2&amp;$P870)-1</f>
        <v>#N/A</v>
      </c>
      <c r="AQ870" s="61" t="e">
        <f t="shared" si="6473"/>
        <v>#N/A</v>
      </c>
      <c r="AR870" s="61" t="e">
        <f t="shared" ref="AR870" si="6482">AQ870+COUNTIF($L:$L,AQ$2&amp;$P870)-1</f>
        <v>#N/A</v>
      </c>
      <c r="AS870" s="61" t="e">
        <f t="shared" si="6475"/>
        <v>#N/A</v>
      </c>
      <c r="AT870" s="61" t="e">
        <f t="shared" ref="AT870" si="6483">AS870+COUNTIF($L:$L,AS$2&amp;$P870)-1</f>
        <v>#N/A</v>
      </c>
      <c r="AU870" s="61" t="e">
        <f t="shared" si="6477"/>
        <v>#N/A</v>
      </c>
      <c r="AV870" s="61" t="e">
        <f t="shared" si="6231"/>
        <v>#N/A</v>
      </c>
      <c r="AW870" s="61" t="e">
        <f t="shared" si="6232"/>
        <v>#N/A</v>
      </c>
      <c r="AX870" s="61" t="e">
        <f t="shared" si="6233"/>
        <v>#N/A</v>
      </c>
      <c r="AY870" s="61" t="e">
        <f t="shared" si="6234"/>
        <v>#N/A</v>
      </c>
      <c r="AZ870" s="62" t="e">
        <f t="shared" si="6235"/>
        <v>#N/A</v>
      </c>
      <c r="BB870" s="69" t="s">
        <v>975</v>
      </c>
      <c r="BC870" s="70" t="e">
        <f t="shared" si="6236"/>
        <v>#N/A</v>
      </c>
      <c r="BD870" s="70" t="e">
        <f t="shared" si="6237"/>
        <v>#N/A</v>
      </c>
      <c r="BE870" s="70" t="e">
        <f t="shared" si="6238"/>
        <v>#N/A</v>
      </c>
      <c r="BF870" s="70" t="e">
        <f t="shared" si="6239"/>
        <v>#N/A</v>
      </c>
      <c r="BG870" s="70" t="e">
        <f t="shared" si="6240"/>
        <v>#N/A</v>
      </c>
      <c r="BH870" s="70" t="e">
        <f t="shared" si="6241"/>
        <v>#N/A</v>
      </c>
      <c r="BI870" s="70" t="e">
        <f t="shared" si="6242"/>
        <v>#N/A</v>
      </c>
      <c r="BJ870" s="70" t="e">
        <f t="shared" si="6243"/>
        <v>#N/A</v>
      </c>
      <c r="BK870" s="70" t="e">
        <f t="shared" si="6244"/>
        <v>#N/A</v>
      </c>
      <c r="BL870" s="70" t="e">
        <f t="shared" si="6245"/>
        <v>#N/A</v>
      </c>
      <c r="BM870" s="70" t="e">
        <f t="shared" si="6246"/>
        <v>#N/A</v>
      </c>
      <c r="BN870" s="70" t="e">
        <f t="shared" si="6247"/>
        <v>#N/A</v>
      </c>
      <c r="BO870" s="70" t="e">
        <f t="shared" si="6248"/>
        <v>#N/A</v>
      </c>
      <c r="BP870" s="70" t="e">
        <f t="shared" si="6249"/>
        <v>#N/A</v>
      </c>
      <c r="BQ870" s="70">
        <f t="shared" si="6250"/>
        <v>4051</v>
      </c>
      <c r="BR870" s="70">
        <f t="shared" si="6251"/>
        <v>4051</v>
      </c>
      <c r="BS870" s="70" t="e">
        <f t="shared" si="6252"/>
        <v>#N/A</v>
      </c>
      <c r="BT870" s="70" t="e">
        <f t="shared" si="6253"/>
        <v>#N/A</v>
      </c>
      <c r="BU870" s="70" t="e">
        <f t="shared" si="6254"/>
        <v>#N/A</v>
      </c>
      <c r="BV870" s="70" t="e">
        <f t="shared" si="6255"/>
        <v>#N/A</v>
      </c>
      <c r="BW870" s="70" t="e">
        <f t="shared" si="6256"/>
        <v>#N/A</v>
      </c>
      <c r="BX870" s="70" t="e">
        <f t="shared" si="6257"/>
        <v>#N/A</v>
      </c>
      <c r="BY870" s="70" t="e">
        <f t="shared" si="6258"/>
        <v>#N/A</v>
      </c>
      <c r="BZ870" s="70" t="e">
        <f t="shared" si="6259"/>
        <v>#N/A</v>
      </c>
      <c r="CA870" s="70" t="e">
        <f t="shared" si="6260"/>
        <v>#N/A</v>
      </c>
      <c r="CB870" s="70" t="e">
        <f t="shared" si="6261"/>
        <v>#N/A</v>
      </c>
      <c r="CC870" s="70" t="e">
        <f t="shared" si="6262"/>
        <v>#N/A</v>
      </c>
      <c r="CD870" s="70" t="e">
        <f t="shared" si="6263"/>
        <v>#N/A</v>
      </c>
      <c r="CE870" s="70" t="e">
        <f t="shared" si="6264"/>
        <v>#N/A</v>
      </c>
      <c r="CF870" s="70" t="e">
        <f t="shared" si="6265"/>
        <v>#N/A</v>
      </c>
      <c r="CG870" s="70" t="e">
        <f t="shared" si="6266"/>
        <v>#N/A</v>
      </c>
      <c r="CH870" s="70" t="e">
        <f t="shared" si="6267"/>
        <v>#N/A</v>
      </c>
      <c r="CI870" s="70" t="e">
        <f t="shared" si="6268"/>
        <v>#N/A</v>
      </c>
      <c r="CJ870" s="70" t="e">
        <f t="shared" si="6269"/>
        <v>#N/A</v>
      </c>
      <c r="CK870" s="70" t="e">
        <f t="shared" si="6270"/>
        <v>#N/A</v>
      </c>
      <c r="CL870" s="71" t="e">
        <f t="shared" si="6271"/>
        <v>#N/A</v>
      </c>
    </row>
    <row r="871" spans="2:90" hidden="1" x14ac:dyDescent="0.4">
      <c r="B871" t="str">
        <f t="shared" si="6192"/>
        <v>2016アンビット・エナジー・ジャパン合同会社</v>
      </c>
      <c r="C871" t="str">
        <f t="shared" si="6193"/>
        <v>2016アンビット・エナジー・ジャパン合同会社</v>
      </c>
      <c r="D871">
        <v>2016</v>
      </c>
      <c r="E871">
        <v>2017</v>
      </c>
      <c r="G871" s="36" t="s">
        <v>530</v>
      </c>
      <c r="H871">
        <v>6.2799999999999998E-4</v>
      </c>
      <c r="J871">
        <v>5.4900000000000001E-4</v>
      </c>
      <c r="L871" s="57" t="s">
        <v>2572</v>
      </c>
      <c r="M871" s="58">
        <v>2017</v>
      </c>
      <c r="N871" s="59" t="s">
        <v>557</v>
      </c>
      <c r="P871" s="57" t="s">
        <v>976</v>
      </c>
      <c r="Q871" s="58" t="e">
        <f t="shared" si="6200"/>
        <v>#N/A</v>
      </c>
      <c r="R871" s="58" t="e">
        <f t="shared" si="6201"/>
        <v>#N/A</v>
      </c>
      <c r="S871" s="58" t="e">
        <f t="shared" si="6202"/>
        <v>#N/A</v>
      </c>
      <c r="T871" s="58" t="e">
        <f t="shared" si="6203"/>
        <v>#N/A</v>
      </c>
      <c r="U871" s="58" t="e">
        <f t="shared" si="6204"/>
        <v>#N/A</v>
      </c>
      <c r="V871" s="58" t="e">
        <f t="shared" si="6205"/>
        <v>#N/A</v>
      </c>
      <c r="W871" s="58" t="e">
        <f t="shared" si="6206"/>
        <v>#N/A</v>
      </c>
      <c r="X871" s="58" t="e">
        <f t="shared" si="6207"/>
        <v>#N/A</v>
      </c>
      <c r="Y871" s="58" t="e">
        <f t="shared" si="6208"/>
        <v>#N/A</v>
      </c>
      <c r="Z871" s="58" t="e">
        <f t="shared" si="6209"/>
        <v>#N/A</v>
      </c>
      <c r="AA871" s="58" t="e">
        <f t="shared" si="6210"/>
        <v>#N/A</v>
      </c>
      <c r="AB871" s="58" t="e">
        <f t="shared" si="6211"/>
        <v>#N/A</v>
      </c>
      <c r="AC871" s="58" t="e">
        <f t="shared" si="6212"/>
        <v>#N/A</v>
      </c>
      <c r="AD871" s="58" t="e">
        <f t="shared" si="6213"/>
        <v>#N/A</v>
      </c>
      <c r="AE871" s="58">
        <f t="shared" si="6214"/>
        <v>2960</v>
      </c>
      <c r="AF871" s="58">
        <f t="shared" si="6215"/>
        <v>2960</v>
      </c>
      <c r="AG871" s="58" t="e">
        <f t="shared" si="6216"/>
        <v>#N/A</v>
      </c>
      <c r="AH871" s="58" t="e">
        <f t="shared" si="6217"/>
        <v>#N/A</v>
      </c>
      <c r="AI871" s="58" t="e">
        <f t="shared" si="6465"/>
        <v>#N/A</v>
      </c>
      <c r="AJ871" s="58" t="e">
        <f t="shared" ref="AJ871" si="6484">AI871+COUNTIF($L:$L,AI$2&amp;$P871)-1</f>
        <v>#N/A</v>
      </c>
      <c r="AK871" s="58" t="e">
        <f t="shared" si="6467"/>
        <v>#N/A</v>
      </c>
      <c r="AL871" s="58" t="e">
        <f t="shared" ref="AL871" si="6485">AK871+COUNTIF($L:$L,AK$2&amp;$P871)-1</f>
        <v>#N/A</v>
      </c>
      <c r="AM871" s="58" t="e">
        <f t="shared" si="6469"/>
        <v>#N/A</v>
      </c>
      <c r="AN871" s="58" t="e">
        <f t="shared" ref="AN871" si="6486">AM871+COUNTIF($L:$L,AM$2&amp;$P871)-1</f>
        <v>#N/A</v>
      </c>
      <c r="AO871" s="58" t="e">
        <f t="shared" si="6471"/>
        <v>#N/A</v>
      </c>
      <c r="AP871" s="58" t="e">
        <f t="shared" ref="AP871" si="6487">AO871+COUNTIF($L:$L,AO$2&amp;$P871)-1</f>
        <v>#N/A</v>
      </c>
      <c r="AQ871" s="58" t="e">
        <f t="shared" si="6473"/>
        <v>#N/A</v>
      </c>
      <c r="AR871" s="58" t="e">
        <f t="shared" ref="AR871" si="6488">AQ871+COUNTIF($L:$L,AQ$2&amp;$P871)-1</f>
        <v>#N/A</v>
      </c>
      <c r="AS871" s="58" t="e">
        <f t="shared" si="6475"/>
        <v>#N/A</v>
      </c>
      <c r="AT871" s="58" t="e">
        <f t="shared" ref="AT871" si="6489">AS871+COUNTIF($L:$L,AS$2&amp;$P871)-1</f>
        <v>#N/A</v>
      </c>
      <c r="AU871" s="58" t="e">
        <f t="shared" si="6477"/>
        <v>#N/A</v>
      </c>
      <c r="AV871" s="58" t="e">
        <f t="shared" si="6231"/>
        <v>#N/A</v>
      </c>
      <c r="AW871" s="58" t="e">
        <f t="shared" si="6232"/>
        <v>#N/A</v>
      </c>
      <c r="AX871" s="58" t="e">
        <f t="shared" si="6233"/>
        <v>#N/A</v>
      </c>
      <c r="AY871" s="58" t="e">
        <f t="shared" si="6234"/>
        <v>#N/A</v>
      </c>
      <c r="AZ871" s="59" t="e">
        <f t="shared" si="6235"/>
        <v>#N/A</v>
      </c>
      <c r="BB871" s="66" t="s">
        <v>976</v>
      </c>
      <c r="BC871" s="67" t="e">
        <f t="shared" si="6236"/>
        <v>#N/A</v>
      </c>
      <c r="BD871" s="67" t="e">
        <f t="shared" si="6237"/>
        <v>#N/A</v>
      </c>
      <c r="BE871" s="67" t="e">
        <f t="shared" si="6238"/>
        <v>#N/A</v>
      </c>
      <c r="BF871" s="67" t="e">
        <f t="shared" si="6239"/>
        <v>#N/A</v>
      </c>
      <c r="BG871" s="67" t="e">
        <f t="shared" si="6240"/>
        <v>#N/A</v>
      </c>
      <c r="BH871" s="67" t="e">
        <f t="shared" si="6241"/>
        <v>#N/A</v>
      </c>
      <c r="BI871" s="67" t="e">
        <f t="shared" si="6242"/>
        <v>#N/A</v>
      </c>
      <c r="BJ871" s="67" t="e">
        <f t="shared" si="6243"/>
        <v>#N/A</v>
      </c>
      <c r="BK871" s="67" t="e">
        <f t="shared" si="6244"/>
        <v>#N/A</v>
      </c>
      <c r="BL871" s="67" t="e">
        <f t="shared" si="6245"/>
        <v>#N/A</v>
      </c>
      <c r="BM871" s="67" t="e">
        <f t="shared" si="6246"/>
        <v>#N/A</v>
      </c>
      <c r="BN871" s="67" t="e">
        <f t="shared" si="6247"/>
        <v>#N/A</v>
      </c>
      <c r="BO871" s="67" t="e">
        <f t="shared" si="6248"/>
        <v>#N/A</v>
      </c>
      <c r="BP871" s="67" t="e">
        <f t="shared" si="6249"/>
        <v>#N/A</v>
      </c>
      <c r="BQ871" s="67">
        <f t="shared" si="6250"/>
        <v>4052</v>
      </c>
      <c r="BR871" s="67">
        <f t="shared" si="6251"/>
        <v>4053</v>
      </c>
      <c r="BS871" s="67" t="e">
        <f t="shared" si="6252"/>
        <v>#N/A</v>
      </c>
      <c r="BT871" s="67" t="e">
        <f t="shared" si="6253"/>
        <v>#N/A</v>
      </c>
      <c r="BU871" s="67" t="e">
        <f t="shared" si="6254"/>
        <v>#N/A</v>
      </c>
      <c r="BV871" s="67" t="e">
        <f t="shared" si="6255"/>
        <v>#N/A</v>
      </c>
      <c r="BW871" s="67" t="e">
        <f t="shared" si="6256"/>
        <v>#N/A</v>
      </c>
      <c r="BX871" s="67" t="e">
        <f t="shared" si="6257"/>
        <v>#N/A</v>
      </c>
      <c r="BY871" s="67" t="e">
        <f t="shared" si="6258"/>
        <v>#N/A</v>
      </c>
      <c r="BZ871" s="67" t="e">
        <f t="shared" si="6259"/>
        <v>#N/A</v>
      </c>
      <c r="CA871" s="67" t="e">
        <f t="shared" si="6260"/>
        <v>#N/A</v>
      </c>
      <c r="CB871" s="67" t="e">
        <f t="shared" si="6261"/>
        <v>#N/A</v>
      </c>
      <c r="CC871" s="67" t="e">
        <f t="shared" si="6262"/>
        <v>#N/A</v>
      </c>
      <c r="CD871" s="67" t="e">
        <f t="shared" si="6263"/>
        <v>#N/A</v>
      </c>
      <c r="CE871" s="67" t="e">
        <f t="shared" si="6264"/>
        <v>#N/A</v>
      </c>
      <c r="CF871" s="67" t="e">
        <f t="shared" si="6265"/>
        <v>#N/A</v>
      </c>
      <c r="CG871" s="67" t="e">
        <f t="shared" si="6266"/>
        <v>#N/A</v>
      </c>
      <c r="CH871" s="67" t="e">
        <f t="shared" si="6267"/>
        <v>#N/A</v>
      </c>
      <c r="CI871" s="67" t="e">
        <f t="shared" si="6268"/>
        <v>#N/A</v>
      </c>
      <c r="CJ871" s="67" t="e">
        <f t="shared" si="6269"/>
        <v>#N/A</v>
      </c>
      <c r="CK871" s="67" t="e">
        <f t="shared" si="6270"/>
        <v>#N/A</v>
      </c>
      <c r="CL871" s="68" t="e">
        <f t="shared" si="6271"/>
        <v>#N/A</v>
      </c>
    </row>
    <row r="872" spans="2:90" hidden="1" x14ac:dyDescent="0.4">
      <c r="B872" t="str">
        <f t="shared" si="6192"/>
        <v>2016(株)ＴＯＫＹＯ油電力</v>
      </c>
      <c r="C872" t="str">
        <f t="shared" si="6193"/>
        <v>2016(株)ＴＯＫＹＯ油電力</v>
      </c>
      <c r="D872">
        <v>2016</v>
      </c>
      <c r="E872">
        <v>2017</v>
      </c>
      <c r="G872" s="36" t="s">
        <v>531</v>
      </c>
      <c r="H872">
        <v>5.2099999999999998E-4</v>
      </c>
      <c r="J872">
        <v>6.38E-4</v>
      </c>
      <c r="L872" s="60" t="s">
        <v>2573</v>
      </c>
      <c r="M872" s="61">
        <v>2017</v>
      </c>
      <c r="N872" s="62" t="s">
        <v>468</v>
      </c>
      <c r="P872" s="60" t="s">
        <v>977</v>
      </c>
      <c r="Q872" s="61" t="e">
        <f t="shared" si="6200"/>
        <v>#N/A</v>
      </c>
      <c r="R872" s="61" t="e">
        <f t="shared" si="6201"/>
        <v>#N/A</v>
      </c>
      <c r="S872" s="61" t="e">
        <f t="shared" si="6202"/>
        <v>#N/A</v>
      </c>
      <c r="T872" s="61" t="e">
        <f t="shared" si="6203"/>
        <v>#N/A</v>
      </c>
      <c r="U872" s="61" t="e">
        <f t="shared" si="6204"/>
        <v>#N/A</v>
      </c>
      <c r="V872" s="61" t="e">
        <f t="shared" si="6205"/>
        <v>#N/A</v>
      </c>
      <c r="W872" s="61" t="e">
        <f t="shared" si="6206"/>
        <v>#N/A</v>
      </c>
      <c r="X872" s="61" t="e">
        <f t="shared" si="6207"/>
        <v>#N/A</v>
      </c>
      <c r="Y872" s="61" t="e">
        <f t="shared" si="6208"/>
        <v>#N/A</v>
      </c>
      <c r="Z872" s="61" t="e">
        <f t="shared" si="6209"/>
        <v>#N/A</v>
      </c>
      <c r="AA872" s="61" t="e">
        <f t="shared" si="6210"/>
        <v>#N/A</v>
      </c>
      <c r="AB872" s="61" t="e">
        <f t="shared" si="6211"/>
        <v>#N/A</v>
      </c>
      <c r="AC872" s="61" t="e">
        <f t="shared" si="6212"/>
        <v>#N/A</v>
      </c>
      <c r="AD872" s="61" t="e">
        <f t="shared" si="6213"/>
        <v>#N/A</v>
      </c>
      <c r="AE872" s="61">
        <f t="shared" si="6214"/>
        <v>2961</v>
      </c>
      <c r="AF872" s="61">
        <f t="shared" si="6215"/>
        <v>2961</v>
      </c>
      <c r="AG872" s="61" t="e">
        <f t="shared" si="6216"/>
        <v>#N/A</v>
      </c>
      <c r="AH872" s="61" t="e">
        <f t="shared" si="6217"/>
        <v>#N/A</v>
      </c>
      <c r="AI872" s="61" t="e">
        <f t="shared" si="6465"/>
        <v>#N/A</v>
      </c>
      <c r="AJ872" s="61" t="e">
        <f t="shared" ref="AJ872" si="6490">AI872+COUNTIF($L:$L,AI$2&amp;$P872)-1</f>
        <v>#N/A</v>
      </c>
      <c r="AK872" s="61" t="e">
        <f t="shared" si="6467"/>
        <v>#N/A</v>
      </c>
      <c r="AL872" s="61" t="e">
        <f t="shared" ref="AL872" si="6491">AK872+COUNTIF($L:$L,AK$2&amp;$P872)-1</f>
        <v>#N/A</v>
      </c>
      <c r="AM872" s="61" t="e">
        <f t="shared" si="6469"/>
        <v>#N/A</v>
      </c>
      <c r="AN872" s="61" t="e">
        <f t="shared" ref="AN872" si="6492">AM872+COUNTIF($L:$L,AM$2&amp;$P872)-1</f>
        <v>#N/A</v>
      </c>
      <c r="AO872" s="61" t="e">
        <f t="shared" si="6471"/>
        <v>#N/A</v>
      </c>
      <c r="AP872" s="61" t="e">
        <f t="shared" ref="AP872" si="6493">AO872+COUNTIF($L:$L,AO$2&amp;$P872)-1</f>
        <v>#N/A</v>
      </c>
      <c r="AQ872" s="61" t="e">
        <f t="shared" si="6473"/>
        <v>#N/A</v>
      </c>
      <c r="AR872" s="61" t="e">
        <f t="shared" ref="AR872" si="6494">AQ872+COUNTIF($L:$L,AQ$2&amp;$P872)-1</f>
        <v>#N/A</v>
      </c>
      <c r="AS872" s="61" t="e">
        <f t="shared" si="6475"/>
        <v>#N/A</v>
      </c>
      <c r="AT872" s="61" t="e">
        <f t="shared" ref="AT872" si="6495">AS872+COUNTIF($L:$L,AS$2&amp;$P872)-1</f>
        <v>#N/A</v>
      </c>
      <c r="AU872" s="61" t="e">
        <f t="shared" si="6477"/>
        <v>#N/A</v>
      </c>
      <c r="AV872" s="61" t="e">
        <f t="shared" si="6231"/>
        <v>#N/A</v>
      </c>
      <c r="AW872" s="61" t="e">
        <f t="shared" si="6232"/>
        <v>#N/A</v>
      </c>
      <c r="AX872" s="61" t="e">
        <f t="shared" si="6233"/>
        <v>#N/A</v>
      </c>
      <c r="AY872" s="61" t="e">
        <f t="shared" si="6234"/>
        <v>#N/A</v>
      </c>
      <c r="AZ872" s="62" t="e">
        <f t="shared" si="6235"/>
        <v>#N/A</v>
      </c>
      <c r="BB872" s="69" t="s">
        <v>977</v>
      </c>
      <c r="BC872" s="70" t="e">
        <f t="shared" si="6236"/>
        <v>#N/A</v>
      </c>
      <c r="BD872" s="70" t="e">
        <f t="shared" si="6237"/>
        <v>#N/A</v>
      </c>
      <c r="BE872" s="70" t="e">
        <f t="shared" si="6238"/>
        <v>#N/A</v>
      </c>
      <c r="BF872" s="70" t="e">
        <f t="shared" si="6239"/>
        <v>#N/A</v>
      </c>
      <c r="BG872" s="70" t="e">
        <f t="shared" si="6240"/>
        <v>#N/A</v>
      </c>
      <c r="BH872" s="70" t="e">
        <f t="shared" si="6241"/>
        <v>#N/A</v>
      </c>
      <c r="BI872" s="70" t="e">
        <f t="shared" si="6242"/>
        <v>#N/A</v>
      </c>
      <c r="BJ872" s="70" t="e">
        <f t="shared" si="6243"/>
        <v>#N/A</v>
      </c>
      <c r="BK872" s="70" t="e">
        <f t="shared" si="6244"/>
        <v>#N/A</v>
      </c>
      <c r="BL872" s="70" t="e">
        <f t="shared" si="6245"/>
        <v>#N/A</v>
      </c>
      <c r="BM872" s="70" t="e">
        <f t="shared" si="6246"/>
        <v>#N/A</v>
      </c>
      <c r="BN872" s="70" t="e">
        <f t="shared" si="6247"/>
        <v>#N/A</v>
      </c>
      <c r="BO872" s="70" t="e">
        <f t="shared" si="6248"/>
        <v>#N/A</v>
      </c>
      <c r="BP872" s="70" t="e">
        <f t="shared" si="6249"/>
        <v>#N/A</v>
      </c>
      <c r="BQ872" s="70">
        <f t="shared" si="6250"/>
        <v>4054</v>
      </c>
      <c r="BR872" s="70">
        <f t="shared" si="6251"/>
        <v>4054</v>
      </c>
      <c r="BS872" s="70" t="e">
        <f t="shared" si="6252"/>
        <v>#N/A</v>
      </c>
      <c r="BT872" s="70" t="e">
        <f t="shared" si="6253"/>
        <v>#N/A</v>
      </c>
      <c r="BU872" s="70" t="e">
        <f t="shared" si="6254"/>
        <v>#N/A</v>
      </c>
      <c r="BV872" s="70" t="e">
        <f t="shared" si="6255"/>
        <v>#N/A</v>
      </c>
      <c r="BW872" s="70" t="e">
        <f t="shared" si="6256"/>
        <v>#N/A</v>
      </c>
      <c r="BX872" s="70" t="e">
        <f t="shared" si="6257"/>
        <v>#N/A</v>
      </c>
      <c r="BY872" s="70" t="e">
        <f t="shared" si="6258"/>
        <v>#N/A</v>
      </c>
      <c r="BZ872" s="70" t="e">
        <f t="shared" si="6259"/>
        <v>#N/A</v>
      </c>
      <c r="CA872" s="70" t="e">
        <f t="shared" si="6260"/>
        <v>#N/A</v>
      </c>
      <c r="CB872" s="70" t="e">
        <f t="shared" si="6261"/>
        <v>#N/A</v>
      </c>
      <c r="CC872" s="70" t="e">
        <f t="shared" si="6262"/>
        <v>#N/A</v>
      </c>
      <c r="CD872" s="70" t="e">
        <f t="shared" si="6263"/>
        <v>#N/A</v>
      </c>
      <c r="CE872" s="70" t="e">
        <f t="shared" si="6264"/>
        <v>#N/A</v>
      </c>
      <c r="CF872" s="70" t="e">
        <f t="shared" si="6265"/>
        <v>#N/A</v>
      </c>
      <c r="CG872" s="70" t="e">
        <f t="shared" si="6266"/>
        <v>#N/A</v>
      </c>
      <c r="CH872" s="70" t="e">
        <f t="shared" si="6267"/>
        <v>#N/A</v>
      </c>
      <c r="CI872" s="70" t="e">
        <f t="shared" si="6268"/>
        <v>#N/A</v>
      </c>
      <c r="CJ872" s="70" t="e">
        <f t="shared" si="6269"/>
        <v>#N/A</v>
      </c>
      <c r="CK872" s="70" t="e">
        <f t="shared" si="6270"/>
        <v>#N/A</v>
      </c>
      <c r="CL872" s="71" t="e">
        <f t="shared" si="6271"/>
        <v>#N/A</v>
      </c>
    </row>
    <row r="873" spans="2:90" hidden="1" x14ac:dyDescent="0.4">
      <c r="B873" t="str">
        <f t="shared" si="6192"/>
        <v>2016大分ケーブルテレコム(株)</v>
      </c>
      <c r="C873" t="str">
        <f t="shared" si="6193"/>
        <v>2016大分ケーブルテレコム(株)</v>
      </c>
      <c r="D873">
        <v>2016</v>
      </c>
      <c r="E873">
        <v>2017</v>
      </c>
      <c r="G873" s="36" t="s">
        <v>532</v>
      </c>
      <c r="H873">
        <v>8.1399999999999994E-4</v>
      </c>
      <c r="J873">
        <v>6.0399999999999994E-4</v>
      </c>
      <c r="L873" s="57" t="s">
        <v>2574</v>
      </c>
      <c r="M873" s="58">
        <v>2017</v>
      </c>
      <c r="N873" s="59" t="s">
        <v>183</v>
      </c>
      <c r="P873" s="57" t="s">
        <v>978</v>
      </c>
      <c r="Q873" s="58" t="e">
        <f t="shared" si="6200"/>
        <v>#N/A</v>
      </c>
      <c r="R873" s="58" t="e">
        <f t="shared" si="6201"/>
        <v>#N/A</v>
      </c>
      <c r="S873" s="58" t="e">
        <f t="shared" si="6202"/>
        <v>#N/A</v>
      </c>
      <c r="T873" s="58" t="e">
        <f t="shared" si="6203"/>
        <v>#N/A</v>
      </c>
      <c r="U873" s="58" t="e">
        <f t="shared" si="6204"/>
        <v>#N/A</v>
      </c>
      <c r="V873" s="58" t="e">
        <f t="shared" si="6205"/>
        <v>#N/A</v>
      </c>
      <c r="W873" s="58" t="e">
        <f t="shared" si="6206"/>
        <v>#N/A</v>
      </c>
      <c r="X873" s="58" t="e">
        <f t="shared" si="6207"/>
        <v>#N/A</v>
      </c>
      <c r="Y873" s="58" t="e">
        <f t="shared" si="6208"/>
        <v>#N/A</v>
      </c>
      <c r="Z873" s="58" t="e">
        <f t="shared" si="6209"/>
        <v>#N/A</v>
      </c>
      <c r="AA873" s="58" t="e">
        <f t="shared" si="6210"/>
        <v>#N/A</v>
      </c>
      <c r="AB873" s="58" t="e">
        <f t="shared" si="6211"/>
        <v>#N/A</v>
      </c>
      <c r="AC873" s="58" t="e">
        <f t="shared" si="6212"/>
        <v>#N/A</v>
      </c>
      <c r="AD873" s="58" t="e">
        <f t="shared" si="6213"/>
        <v>#N/A</v>
      </c>
      <c r="AE873" s="58">
        <f t="shared" si="6214"/>
        <v>2962</v>
      </c>
      <c r="AF873" s="58">
        <f t="shared" si="6215"/>
        <v>2962</v>
      </c>
      <c r="AG873" s="58" t="e">
        <f t="shared" si="6216"/>
        <v>#N/A</v>
      </c>
      <c r="AH873" s="58" t="e">
        <f t="shared" si="6217"/>
        <v>#N/A</v>
      </c>
      <c r="AI873" s="58" t="e">
        <f t="shared" si="6465"/>
        <v>#N/A</v>
      </c>
      <c r="AJ873" s="58" t="e">
        <f t="shared" ref="AJ873" si="6496">AI873+COUNTIF($L:$L,AI$2&amp;$P873)-1</f>
        <v>#N/A</v>
      </c>
      <c r="AK873" s="58" t="e">
        <f t="shared" si="6467"/>
        <v>#N/A</v>
      </c>
      <c r="AL873" s="58" t="e">
        <f t="shared" ref="AL873" si="6497">AK873+COUNTIF($L:$L,AK$2&amp;$P873)-1</f>
        <v>#N/A</v>
      </c>
      <c r="AM873" s="58" t="e">
        <f t="shared" si="6469"/>
        <v>#N/A</v>
      </c>
      <c r="AN873" s="58" t="e">
        <f t="shared" ref="AN873" si="6498">AM873+COUNTIF($L:$L,AM$2&amp;$P873)-1</f>
        <v>#N/A</v>
      </c>
      <c r="AO873" s="58" t="e">
        <f t="shared" si="6471"/>
        <v>#N/A</v>
      </c>
      <c r="AP873" s="58" t="e">
        <f t="shared" ref="AP873" si="6499">AO873+COUNTIF($L:$L,AO$2&amp;$P873)-1</f>
        <v>#N/A</v>
      </c>
      <c r="AQ873" s="58" t="e">
        <f t="shared" si="6473"/>
        <v>#N/A</v>
      </c>
      <c r="AR873" s="58" t="e">
        <f t="shared" ref="AR873" si="6500">AQ873+COUNTIF($L:$L,AQ$2&amp;$P873)-1</f>
        <v>#N/A</v>
      </c>
      <c r="AS873" s="58" t="e">
        <f t="shared" si="6475"/>
        <v>#N/A</v>
      </c>
      <c r="AT873" s="58" t="e">
        <f t="shared" ref="AT873" si="6501">AS873+COUNTIF($L:$L,AS$2&amp;$P873)-1</f>
        <v>#N/A</v>
      </c>
      <c r="AU873" s="58" t="e">
        <f t="shared" si="6477"/>
        <v>#N/A</v>
      </c>
      <c r="AV873" s="58" t="e">
        <f t="shared" si="6231"/>
        <v>#N/A</v>
      </c>
      <c r="AW873" s="58" t="e">
        <f t="shared" si="6232"/>
        <v>#N/A</v>
      </c>
      <c r="AX873" s="58" t="e">
        <f t="shared" si="6233"/>
        <v>#N/A</v>
      </c>
      <c r="AY873" s="58" t="e">
        <f t="shared" si="6234"/>
        <v>#N/A</v>
      </c>
      <c r="AZ873" s="59" t="e">
        <f t="shared" si="6235"/>
        <v>#N/A</v>
      </c>
      <c r="BB873" s="66" t="s">
        <v>978</v>
      </c>
      <c r="BC873" s="67" t="e">
        <f t="shared" si="6236"/>
        <v>#N/A</v>
      </c>
      <c r="BD873" s="67" t="e">
        <f t="shared" si="6237"/>
        <v>#N/A</v>
      </c>
      <c r="BE873" s="67" t="e">
        <f t="shared" si="6238"/>
        <v>#N/A</v>
      </c>
      <c r="BF873" s="67" t="e">
        <f t="shared" si="6239"/>
        <v>#N/A</v>
      </c>
      <c r="BG873" s="67" t="e">
        <f t="shared" si="6240"/>
        <v>#N/A</v>
      </c>
      <c r="BH873" s="67" t="e">
        <f t="shared" si="6241"/>
        <v>#N/A</v>
      </c>
      <c r="BI873" s="67" t="e">
        <f t="shared" si="6242"/>
        <v>#N/A</v>
      </c>
      <c r="BJ873" s="67" t="e">
        <f t="shared" si="6243"/>
        <v>#N/A</v>
      </c>
      <c r="BK873" s="67" t="e">
        <f t="shared" si="6244"/>
        <v>#N/A</v>
      </c>
      <c r="BL873" s="67" t="e">
        <f t="shared" si="6245"/>
        <v>#N/A</v>
      </c>
      <c r="BM873" s="67" t="e">
        <f t="shared" si="6246"/>
        <v>#N/A</v>
      </c>
      <c r="BN873" s="67" t="e">
        <f t="shared" si="6247"/>
        <v>#N/A</v>
      </c>
      <c r="BO873" s="67" t="e">
        <f t="shared" si="6248"/>
        <v>#N/A</v>
      </c>
      <c r="BP873" s="67" t="e">
        <f t="shared" si="6249"/>
        <v>#N/A</v>
      </c>
      <c r="BQ873" s="67">
        <f t="shared" si="6250"/>
        <v>4055</v>
      </c>
      <c r="BR873" s="67">
        <f t="shared" si="6251"/>
        <v>4055</v>
      </c>
      <c r="BS873" s="67" t="e">
        <f t="shared" si="6252"/>
        <v>#N/A</v>
      </c>
      <c r="BT873" s="67" t="e">
        <f t="shared" si="6253"/>
        <v>#N/A</v>
      </c>
      <c r="BU873" s="67" t="e">
        <f t="shared" si="6254"/>
        <v>#N/A</v>
      </c>
      <c r="BV873" s="67" t="e">
        <f t="shared" si="6255"/>
        <v>#N/A</v>
      </c>
      <c r="BW873" s="67" t="e">
        <f t="shared" si="6256"/>
        <v>#N/A</v>
      </c>
      <c r="BX873" s="67" t="e">
        <f t="shared" si="6257"/>
        <v>#N/A</v>
      </c>
      <c r="BY873" s="67" t="e">
        <f t="shared" si="6258"/>
        <v>#N/A</v>
      </c>
      <c r="BZ873" s="67" t="e">
        <f t="shared" si="6259"/>
        <v>#N/A</v>
      </c>
      <c r="CA873" s="67" t="e">
        <f t="shared" si="6260"/>
        <v>#N/A</v>
      </c>
      <c r="CB873" s="67" t="e">
        <f t="shared" si="6261"/>
        <v>#N/A</v>
      </c>
      <c r="CC873" s="67" t="e">
        <f t="shared" si="6262"/>
        <v>#N/A</v>
      </c>
      <c r="CD873" s="67" t="e">
        <f t="shared" si="6263"/>
        <v>#N/A</v>
      </c>
      <c r="CE873" s="67" t="e">
        <f t="shared" si="6264"/>
        <v>#N/A</v>
      </c>
      <c r="CF873" s="67" t="e">
        <f t="shared" si="6265"/>
        <v>#N/A</v>
      </c>
      <c r="CG873" s="67" t="e">
        <f t="shared" si="6266"/>
        <v>#N/A</v>
      </c>
      <c r="CH873" s="67" t="e">
        <f t="shared" si="6267"/>
        <v>#N/A</v>
      </c>
      <c r="CI873" s="67" t="e">
        <f t="shared" si="6268"/>
        <v>#N/A</v>
      </c>
      <c r="CJ873" s="67" t="e">
        <f t="shared" si="6269"/>
        <v>#N/A</v>
      </c>
      <c r="CK873" s="67" t="e">
        <f t="shared" si="6270"/>
        <v>#N/A</v>
      </c>
      <c r="CL873" s="68" t="e">
        <f t="shared" si="6271"/>
        <v>#N/A</v>
      </c>
    </row>
    <row r="874" spans="2:90" hidden="1" x14ac:dyDescent="0.4">
      <c r="B874" t="str">
        <f t="shared" si="6192"/>
        <v>2016Ｊｕｓｔ　Ｅｎｅｒｇｙ　Ｊａｐａｎ合同会社</v>
      </c>
      <c r="C874" t="str">
        <f t="shared" si="6193"/>
        <v>2016Ｊｕｓｔ　Ｅｎｅｒｇｙ　Ｊａｐａｎ合同会社</v>
      </c>
      <c r="D874">
        <v>2016</v>
      </c>
      <c r="E874">
        <v>2017</v>
      </c>
      <c r="G874" s="36" t="s">
        <v>533</v>
      </c>
      <c r="H874">
        <v>5.31E-4</v>
      </c>
      <c r="J874">
        <v>7.7200000000000001E-4</v>
      </c>
      <c r="L874" s="60" t="s">
        <v>2575</v>
      </c>
      <c r="M874" s="61">
        <v>2017</v>
      </c>
      <c r="N874" s="62" t="s">
        <v>223</v>
      </c>
      <c r="P874" s="60" t="s">
        <v>979</v>
      </c>
      <c r="Q874" s="61" t="e">
        <f t="shared" si="6200"/>
        <v>#N/A</v>
      </c>
      <c r="R874" s="61" t="e">
        <f t="shared" si="6201"/>
        <v>#N/A</v>
      </c>
      <c r="S874" s="61" t="e">
        <f t="shared" si="6202"/>
        <v>#N/A</v>
      </c>
      <c r="T874" s="61" t="e">
        <f t="shared" si="6203"/>
        <v>#N/A</v>
      </c>
      <c r="U874" s="61" t="e">
        <f t="shared" si="6204"/>
        <v>#N/A</v>
      </c>
      <c r="V874" s="61" t="e">
        <f t="shared" si="6205"/>
        <v>#N/A</v>
      </c>
      <c r="W874" s="61" t="e">
        <f t="shared" si="6206"/>
        <v>#N/A</v>
      </c>
      <c r="X874" s="61" t="e">
        <f t="shared" si="6207"/>
        <v>#N/A</v>
      </c>
      <c r="Y874" s="61" t="e">
        <f t="shared" si="6208"/>
        <v>#N/A</v>
      </c>
      <c r="Z874" s="61" t="e">
        <f t="shared" si="6209"/>
        <v>#N/A</v>
      </c>
      <c r="AA874" s="61" t="e">
        <f t="shared" si="6210"/>
        <v>#N/A</v>
      </c>
      <c r="AB874" s="61" t="e">
        <f t="shared" si="6211"/>
        <v>#N/A</v>
      </c>
      <c r="AC874" s="61" t="e">
        <f t="shared" si="6212"/>
        <v>#N/A</v>
      </c>
      <c r="AD874" s="61" t="e">
        <f t="shared" si="6213"/>
        <v>#N/A</v>
      </c>
      <c r="AE874" s="61">
        <f t="shared" si="6214"/>
        <v>2963</v>
      </c>
      <c r="AF874" s="61">
        <f t="shared" si="6215"/>
        <v>2963</v>
      </c>
      <c r="AG874" s="61" t="e">
        <f t="shared" si="6216"/>
        <v>#N/A</v>
      </c>
      <c r="AH874" s="61" t="e">
        <f t="shared" si="6217"/>
        <v>#N/A</v>
      </c>
      <c r="AI874" s="61" t="e">
        <f t="shared" si="6465"/>
        <v>#N/A</v>
      </c>
      <c r="AJ874" s="61" t="e">
        <f t="shared" ref="AJ874" si="6502">AI874+COUNTIF($L:$L,AI$2&amp;$P874)-1</f>
        <v>#N/A</v>
      </c>
      <c r="AK874" s="61" t="e">
        <f t="shared" si="6467"/>
        <v>#N/A</v>
      </c>
      <c r="AL874" s="61" t="e">
        <f t="shared" ref="AL874" si="6503">AK874+COUNTIF($L:$L,AK$2&amp;$P874)-1</f>
        <v>#N/A</v>
      </c>
      <c r="AM874" s="61" t="e">
        <f t="shared" si="6469"/>
        <v>#N/A</v>
      </c>
      <c r="AN874" s="61" t="e">
        <f t="shared" ref="AN874" si="6504">AM874+COUNTIF($L:$L,AM$2&amp;$P874)-1</f>
        <v>#N/A</v>
      </c>
      <c r="AO874" s="61" t="e">
        <f t="shared" si="6471"/>
        <v>#N/A</v>
      </c>
      <c r="AP874" s="61" t="e">
        <f t="shared" ref="AP874" si="6505">AO874+COUNTIF($L:$L,AO$2&amp;$P874)-1</f>
        <v>#N/A</v>
      </c>
      <c r="AQ874" s="61" t="e">
        <f t="shared" si="6473"/>
        <v>#N/A</v>
      </c>
      <c r="AR874" s="61" t="e">
        <f t="shared" ref="AR874" si="6506">AQ874+COUNTIF($L:$L,AQ$2&amp;$P874)-1</f>
        <v>#N/A</v>
      </c>
      <c r="AS874" s="61" t="e">
        <f t="shared" si="6475"/>
        <v>#N/A</v>
      </c>
      <c r="AT874" s="61" t="e">
        <f t="shared" ref="AT874" si="6507">AS874+COUNTIF($L:$L,AS$2&amp;$P874)-1</f>
        <v>#N/A</v>
      </c>
      <c r="AU874" s="61" t="e">
        <f t="shared" si="6477"/>
        <v>#N/A</v>
      </c>
      <c r="AV874" s="61" t="e">
        <f t="shared" si="6231"/>
        <v>#N/A</v>
      </c>
      <c r="AW874" s="61" t="e">
        <f t="shared" si="6232"/>
        <v>#N/A</v>
      </c>
      <c r="AX874" s="61" t="e">
        <f t="shared" si="6233"/>
        <v>#N/A</v>
      </c>
      <c r="AY874" s="61" t="e">
        <f t="shared" si="6234"/>
        <v>#N/A</v>
      </c>
      <c r="AZ874" s="62" t="e">
        <f t="shared" si="6235"/>
        <v>#N/A</v>
      </c>
      <c r="BB874" s="69" t="s">
        <v>979</v>
      </c>
      <c r="BC874" s="70" t="e">
        <f t="shared" si="6236"/>
        <v>#N/A</v>
      </c>
      <c r="BD874" s="70" t="e">
        <f t="shared" si="6237"/>
        <v>#N/A</v>
      </c>
      <c r="BE874" s="70" t="e">
        <f t="shared" si="6238"/>
        <v>#N/A</v>
      </c>
      <c r="BF874" s="70" t="e">
        <f t="shared" si="6239"/>
        <v>#N/A</v>
      </c>
      <c r="BG874" s="70" t="e">
        <f t="shared" si="6240"/>
        <v>#N/A</v>
      </c>
      <c r="BH874" s="70" t="e">
        <f t="shared" si="6241"/>
        <v>#N/A</v>
      </c>
      <c r="BI874" s="70" t="e">
        <f t="shared" si="6242"/>
        <v>#N/A</v>
      </c>
      <c r="BJ874" s="70" t="e">
        <f t="shared" si="6243"/>
        <v>#N/A</v>
      </c>
      <c r="BK874" s="70" t="e">
        <f t="shared" si="6244"/>
        <v>#N/A</v>
      </c>
      <c r="BL874" s="70" t="e">
        <f t="shared" si="6245"/>
        <v>#N/A</v>
      </c>
      <c r="BM874" s="70" t="e">
        <f t="shared" si="6246"/>
        <v>#N/A</v>
      </c>
      <c r="BN874" s="70" t="e">
        <f t="shared" si="6247"/>
        <v>#N/A</v>
      </c>
      <c r="BO874" s="70" t="e">
        <f t="shared" si="6248"/>
        <v>#N/A</v>
      </c>
      <c r="BP874" s="70" t="e">
        <f t="shared" si="6249"/>
        <v>#N/A</v>
      </c>
      <c r="BQ874" s="70">
        <f t="shared" si="6250"/>
        <v>4056</v>
      </c>
      <c r="BR874" s="70">
        <f t="shared" si="6251"/>
        <v>4056</v>
      </c>
      <c r="BS874" s="70" t="e">
        <f t="shared" si="6252"/>
        <v>#N/A</v>
      </c>
      <c r="BT874" s="70" t="e">
        <f t="shared" si="6253"/>
        <v>#N/A</v>
      </c>
      <c r="BU874" s="70" t="e">
        <f t="shared" si="6254"/>
        <v>#N/A</v>
      </c>
      <c r="BV874" s="70" t="e">
        <f t="shared" si="6255"/>
        <v>#N/A</v>
      </c>
      <c r="BW874" s="70" t="e">
        <f t="shared" si="6256"/>
        <v>#N/A</v>
      </c>
      <c r="BX874" s="70" t="e">
        <f t="shared" si="6257"/>
        <v>#N/A</v>
      </c>
      <c r="BY874" s="70" t="e">
        <f t="shared" si="6258"/>
        <v>#N/A</v>
      </c>
      <c r="BZ874" s="70" t="e">
        <f t="shared" si="6259"/>
        <v>#N/A</v>
      </c>
      <c r="CA874" s="70" t="e">
        <f t="shared" si="6260"/>
        <v>#N/A</v>
      </c>
      <c r="CB874" s="70" t="e">
        <f t="shared" si="6261"/>
        <v>#N/A</v>
      </c>
      <c r="CC874" s="70" t="e">
        <f t="shared" si="6262"/>
        <v>#N/A</v>
      </c>
      <c r="CD874" s="70" t="e">
        <f t="shared" si="6263"/>
        <v>#N/A</v>
      </c>
      <c r="CE874" s="70" t="e">
        <f t="shared" si="6264"/>
        <v>#N/A</v>
      </c>
      <c r="CF874" s="70" t="e">
        <f t="shared" si="6265"/>
        <v>#N/A</v>
      </c>
      <c r="CG874" s="70" t="e">
        <f t="shared" si="6266"/>
        <v>#N/A</v>
      </c>
      <c r="CH874" s="70" t="e">
        <f t="shared" si="6267"/>
        <v>#N/A</v>
      </c>
      <c r="CI874" s="70" t="e">
        <f t="shared" si="6268"/>
        <v>#N/A</v>
      </c>
      <c r="CJ874" s="70" t="e">
        <f t="shared" si="6269"/>
        <v>#N/A</v>
      </c>
      <c r="CK874" s="70" t="e">
        <f t="shared" si="6270"/>
        <v>#N/A</v>
      </c>
      <c r="CL874" s="71" t="e">
        <f t="shared" si="6271"/>
        <v>#N/A</v>
      </c>
    </row>
    <row r="875" spans="2:90" hidden="1" x14ac:dyDescent="0.4">
      <c r="B875" t="str">
        <f t="shared" si="6192"/>
        <v>2016生活協同組合コープみらい</v>
      </c>
      <c r="C875" t="str">
        <f t="shared" si="6193"/>
        <v>2016生活協同組合コープみらい</v>
      </c>
      <c r="D875">
        <v>2016</v>
      </c>
      <c r="E875">
        <v>2017</v>
      </c>
      <c r="G875" s="36" t="s">
        <v>534</v>
      </c>
      <c r="H875">
        <v>6.8100000000000007E-4</v>
      </c>
      <c r="J875">
        <v>4.8899999999999996E-4</v>
      </c>
      <c r="L875" s="57" t="s">
        <v>2576</v>
      </c>
      <c r="M875" s="58">
        <v>2017</v>
      </c>
      <c r="N875" s="59" t="s">
        <v>258</v>
      </c>
      <c r="P875" s="57" t="s">
        <v>980</v>
      </c>
      <c r="Q875" s="58" t="e">
        <f t="shared" si="6200"/>
        <v>#N/A</v>
      </c>
      <c r="R875" s="58" t="e">
        <f t="shared" si="6201"/>
        <v>#N/A</v>
      </c>
      <c r="S875" s="58" t="e">
        <f t="shared" si="6202"/>
        <v>#N/A</v>
      </c>
      <c r="T875" s="58" t="e">
        <f t="shared" si="6203"/>
        <v>#N/A</v>
      </c>
      <c r="U875" s="58" t="e">
        <f t="shared" si="6204"/>
        <v>#N/A</v>
      </c>
      <c r="V875" s="58" t="e">
        <f t="shared" si="6205"/>
        <v>#N/A</v>
      </c>
      <c r="W875" s="58" t="e">
        <f t="shared" si="6206"/>
        <v>#N/A</v>
      </c>
      <c r="X875" s="58" t="e">
        <f t="shared" si="6207"/>
        <v>#N/A</v>
      </c>
      <c r="Y875" s="58" t="e">
        <f t="shared" si="6208"/>
        <v>#N/A</v>
      </c>
      <c r="Z875" s="58" t="e">
        <f t="shared" si="6209"/>
        <v>#N/A</v>
      </c>
      <c r="AA875" s="58" t="e">
        <f t="shared" si="6210"/>
        <v>#N/A</v>
      </c>
      <c r="AB875" s="58" t="e">
        <f t="shared" si="6211"/>
        <v>#N/A</v>
      </c>
      <c r="AC875" s="58" t="e">
        <f t="shared" si="6212"/>
        <v>#N/A</v>
      </c>
      <c r="AD875" s="58" t="e">
        <f t="shared" si="6213"/>
        <v>#N/A</v>
      </c>
      <c r="AE875" s="58">
        <f t="shared" si="6214"/>
        <v>2964</v>
      </c>
      <c r="AF875" s="58">
        <f t="shared" si="6215"/>
        <v>2964</v>
      </c>
      <c r="AG875" s="58" t="e">
        <f t="shared" si="6216"/>
        <v>#N/A</v>
      </c>
      <c r="AH875" s="58" t="e">
        <f t="shared" si="6217"/>
        <v>#N/A</v>
      </c>
      <c r="AI875" s="58" t="e">
        <f t="shared" si="6465"/>
        <v>#N/A</v>
      </c>
      <c r="AJ875" s="58" t="e">
        <f t="shared" ref="AJ875" si="6508">AI875+COUNTIF($L:$L,AI$2&amp;$P875)-1</f>
        <v>#N/A</v>
      </c>
      <c r="AK875" s="58" t="e">
        <f t="shared" si="6467"/>
        <v>#N/A</v>
      </c>
      <c r="AL875" s="58" t="e">
        <f t="shared" ref="AL875" si="6509">AK875+COUNTIF($L:$L,AK$2&amp;$P875)-1</f>
        <v>#N/A</v>
      </c>
      <c r="AM875" s="58" t="e">
        <f t="shared" si="6469"/>
        <v>#N/A</v>
      </c>
      <c r="AN875" s="58" t="e">
        <f t="shared" ref="AN875" si="6510">AM875+COUNTIF($L:$L,AM$2&amp;$P875)-1</f>
        <v>#N/A</v>
      </c>
      <c r="AO875" s="58" t="e">
        <f t="shared" si="6471"/>
        <v>#N/A</v>
      </c>
      <c r="AP875" s="58" t="e">
        <f t="shared" ref="AP875" si="6511">AO875+COUNTIF($L:$L,AO$2&amp;$P875)-1</f>
        <v>#N/A</v>
      </c>
      <c r="AQ875" s="58" t="e">
        <f t="shared" si="6473"/>
        <v>#N/A</v>
      </c>
      <c r="AR875" s="58" t="e">
        <f t="shared" ref="AR875" si="6512">AQ875+COUNTIF($L:$L,AQ$2&amp;$P875)-1</f>
        <v>#N/A</v>
      </c>
      <c r="AS875" s="58" t="e">
        <f t="shared" si="6475"/>
        <v>#N/A</v>
      </c>
      <c r="AT875" s="58" t="e">
        <f t="shared" ref="AT875" si="6513">AS875+COUNTIF($L:$L,AS$2&amp;$P875)-1</f>
        <v>#N/A</v>
      </c>
      <c r="AU875" s="58" t="e">
        <f t="shared" si="6477"/>
        <v>#N/A</v>
      </c>
      <c r="AV875" s="58" t="e">
        <f t="shared" si="6231"/>
        <v>#N/A</v>
      </c>
      <c r="AW875" s="58" t="e">
        <f t="shared" si="6232"/>
        <v>#N/A</v>
      </c>
      <c r="AX875" s="58" t="e">
        <f t="shared" si="6233"/>
        <v>#N/A</v>
      </c>
      <c r="AY875" s="58" t="e">
        <f t="shared" si="6234"/>
        <v>#N/A</v>
      </c>
      <c r="AZ875" s="59" t="e">
        <f t="shared" si="6235"/>
        <v>#N/A</v>
      </c>
      <c r="BB875" s="66" t="s">
        <v>980</v>
      </c>
      <c r="BC875" s="67" t="e">
        <f t="shared" si="6236"/>
        <v>#N/A</v>
      </c>
      <c r="BD875" s="67" t="e">
        <f t="shared" si="6237"/>
        <v>#N/A</v>
      </c>
      <c r="BE875" s="67" t="e">
        <f t="shared" si="6238"/>
        <v>#N/A</v>
      </c>
      <c r="BF875" s="67" t="e">
        <f t="shared" si="6239"/>
        <v>#N/A</v>
      </c>
      <c r="BG875" s="67" t="e">
        <f t="shared" si="6240"/>
        <v>#N/A</v>
      </c>
      <c r="BH875" s="67" t="e">
        <f t="shared" si="6241"/>
        <v>#N/A</v>
      </c>
      <c r="BI875" s="67" t="e">
        <f t="shared" si="6242"/>
        <v>#N/A</v>
      </c>
      <c r="BJ875" s="67" t="e">
        <f t="shared" si="6243"/>
        <v>#N/A</v>
      </c>
      <c r="BK875" s="67" t="e">
        <f t="shared" si="6244"/>
        <v>#N/A</v>
      </c>
      <c r="BL875" s="67" t="e">
        <f t="shared" si="6245"/>
        <v>#N/A</v>
      </c>
      <c r="BM875" s="67" t="e">
        <f t="shared" si="6246"/>
        <v>#N/A</v>
      </c>
      <c r="BN875" s="67" t="e">
        <f t="shared" si="6247"/>
        <v>#N/A</v>
      </c>
      <c r="BO875" s="67" t="e">
        <f t="shared" si="6248"/>
        <v>#N/A</v>
      </c>
      <c r="BP875" s="67" t="e">
        <f t="shared" si="6249"/>
        <v>#N/A</v>
      </c>
      <c r="BQ875" s="67">
        <f t="shared" si="6250"/>
        <v>4057</v>
      </c>
      <c r="BR875" s="67">
        <f t="shared" si="6251"/>
        <v>4057</v>
      </c>
      <c r="BS875" s="67" t="e">
        <f t="shared" si="6252"/>
        <v>#N/A</v>
      </c>
      <c r="BT875" s="67" t="e">
        <f t="shared" si="6253"/>
        <v>#N/A</v>
      </c>
      <c r="BU875" s="67" t="e">
        <f t="shared" si="6254"/>
        <v>#N/A</v>
      </c>
      <c r="BV875" s="67" t="e">
        <f t="shared" si="6255"/>
        <v>#N/A</v>
      </c>
      <c r="BW875" s="67" t="e">
        <f t="shared" si="6256"/>
        <v>#N/A</v>
      </c>
      <c r="BX875" s="67" t="e">
        <f t="shared" si="6257"/>
        <v>#N/A</v>
      </c>
      <c r="BY875" s="67" t="e">
        <f t="shared" si="6258"/>
        <v>#N/A</v>
      </c>
      <c r="BZ875" s="67" t="e">
        <f t="shared" si="6259"/>
        <v>#N/A</v>
      </c>
      <c r="CA875" s="67" t="e">
        <f t="shared" si="6260"/>
        <v>#N/A</v>
      </c>
      <c r="CB875" s="67" t="e">
        <f t="shared" si="6261"/>
        <v>#N/A</v>
      </c>
      <c r="CC875" s="67" t="e">
        <f t="shared" si="6262"/>
        <v>#N/A</v>
      </c>
      <c r="CD875" s="67" t="e">
        <f t="shared" si="6263"/>
        <v>#N/A</v>
      </c>
      <c r="CE875" s="67" t="e">
        <f t="shared" si="6264"/>
        <v>#N/A</v>
      </c>
      <c r="CF875" s="67" t="e">
        <f t="shared" si="6265"/>
        <v>#N/A</v>
      </c>
      <c r="CG875" s="67" t="e">
        <f t="shared" si="6266"/>
        <v>#N/A</v>
      </c>
      <c r="CH875" s="67" t="e">
        <f t="shared" si="6267"/>
        <v>#N/A</v>
      </c>
      <c r="CI875" s="67" t="e">
        <f t="shared" si="6268"/>
        <v>#N/A</v>
      </c>
      <c r="CJ875" s="67" t="e">
        <f t="shared" si="6269"/>
        <v>#N/A</v>
      </c>
      <c r="CK875" s="67" t="e">
        <f t="shared" si="6270"/>
        <v>#N/A</v>
      </c>
      <c r="CL875" s="68" t="e">
        <f t="shared" si="6271"/>
        <v>#N/A</v>
      </c>
    </row>
    <row r="876" spans="2:90" hidden="1" x14ac:dyDescent="0.4">
      <c r="B876" t="str">
        <f t="shared" si="6192"/>
        <v>2016寝屋川電力(株)</v>
      </c>
      <c r="C876" t="str">
        <f t="shared" si="6193"/>
        <v>2016寝屋川電力(株)</v>
      </c>
      <c r="D876">
        <v>2016</v>
      </c>
      <c r="E876">
        <v>2017</v>
      </c>
      <c r="G876" s="36" t="s">
        <v>535</v>
      </c>
      <c r="H876">
        <v>5.6000000000000006E-4</v>
      </c>
      <c r="J876">
        <v>6.9699999999999992E-4</v>
      </c>
      <c r="L876" s="60" t="s">
        <v>2577</v>
      </c>
      <c r="M876" s="61">
        <v>2017</v>
      </c>
      <c r="N876" s="62" t="s">
        <v>558</v>
      </c>
      <c r="P876" s="60" t="s">
        <v>981</v>
      </c>
      <c r="Q876" s="61" t="e">
        <f t="shared" si="6200"/>
        <v>#N/A</v>
      </c>
      <c r="R876" s="61" t="e">
        <f t="shared" si="6201"/>
        <v>#N/A</v>
      </c>
      <c r="S876" s="61" t="e">
        <f t="shared" si="6202"/>
        <v>#N/A</v>
      </c>
      <c r="T876" s="61" t="e">
        <f t="shared" si="6203"/>
        <v>#N/A</v>
      </c>
      <c r="U876" s="61" t="e">
        <f t="shared" si="6204"/>
        <v>#N/A</v>
      </c>
      <c r="V876" s="61" t="e">
        <f t="shared" si="6205"/>
        <v>#N/A</v>
      </c>
      <c r="W876" s="61" t="e">
        <f t="shared" si="6206"/>
        <v>#N/A</v>
      </c>
      <c r="X876" s="61" t="e">
        <f t="shared" si="6207"/>
        <v>#N/A</v>
      </c>
      <c r="Y876" s="61" t="e">
        <f t="shared" si="6208"/>
        <v>#N/A</v>
      </c>
      <c r="Z876" s="61" t="e">
        <f t="shared" si="6209"/>
        <v>#N/A</v>
      </c>
      <c r="AA876" s="61" t="e">
        <f t="shared" si="6210"/>
        <v>#N/A</v>
      </c>
      <c r="AB876" s="61" t="e">
        <f t="shared" si="6211"/>
        <v>#N/A</v>
      </c>
      <c r="AC876" s="61" t="e">
        <f t="shared" si="6212"/>
        <v>#N/A</v>
      </c>
      <c r="AD876" s="61" t="e">
        <f t="shared" si="6213"/>
        <v>#N/A</v>
      </c>
      <c r="AE876" s="61">
        <f t="shared" si="6214"/>
        <v>2965</v>
      </c>
      <c r="AF876" s="61">
        <f t="shared" si="6215"/>
        <v>2965</v>
      </c>
      <c r="AG876" s="61" t="e">
        <f t="shared" si="6216"/>
        <v>#N/A</v>
      </c>
      <c r="AH876" s="61" t="e">
        <f t="shared" si="6217"/>
        <v>#N/A</v>
      </c>
      <c r="AI876" s="61" t="e">
        <f t="shared" si="6465"/>
        <v>#N/A</v>
      </c>
      <c r="AJ876" s="61" t="e">
        <f t="shared" ref="AJ876" si="6514">AI876+COUNTIF($L:$L,AI$2&amp;$P876)-1</f>
        <v>#N/A</v>
      </c>
      <c r="AK876" s="61" t="e">
        <f t="shared" si="6467"/>
        <v>#N/A</v>
      </c>
      <c r="AL876" s="61" t="e">
        <f t="shared" ref="AL876" si="6515">AK876+COUNTIF($L:$L,AK$2&amp;$P876)-1</f>
        <v>#N/A</v>
      </c>
      <c r="AM876" s="61" t="e">
        <f t="shared" si="6469"/>
        <v>#N/A</v>
      </c>
      <c r="AN876" s="61" t="e">
        <f t="shared" ref="AN876" si="6516">AM876+COUNTIF($L:$L,AM$2&amp;$P876)-1</f>
        <v>#N/A</v>
      </c>
      <c r="AO876" s="61" t="e">
        <f t="shared" si="6471"/>
        <v>#N/A</v>
      </c>
      <c r="AP876" s="61" t="e">
        <f t="shared" ref="AP876" si="6517">AO876+COUNTIF($L:$L,AO$2&amp;$P876)-1</f>
        <v>#N/A</v>
      </c>
      <c r="AQ876" s="61" t="e">
        <f t="shared" si="6473"/>
        <v>#N/A</v>
      </c>
      <c r="AR876" s="61" t="e">
        <f t="shared" ref="AR876" si="6518">AQ876+COUNTIF($L:$L,AQ$2&amp;$P876)-1</f>
        <v>#N/A</v>
      </c>
      <c r="AS876" s="61" t="e">
        <f t="shared" si="6475"/>
        <v>#N/A</v>
      </c>
      <c r="AT876" s="61" t="e">
        <f t="shared" ref="AT876" si="6519">AS876+COUNTIF($L:$L,AS$2&amp;$P876)-1</f>
        <v>#N/A</v>
      </c>
      <c r="AU876" s="61" t="e">
        <f t="shared" si="6477"/>
        <v>#N/A</v>
      </c>
      <c r="AV876" s="61" t="e">
        <f t="shared" si="6231"/>
        <v>#N/A</v>
      </c>
      <c r="AW876" s="61" t="e">
        <f t="shared" si="6232"/>
        <v>#N/A</v>
      </c>
      <c r="AX876" s="61" t="e">
        <f t="shared" si="6233"/>
        <v>#N/A</v>
      </c>
      <c r="AY876" s="61" t="e">
        <f t="shared" si="6234"/>
        <v>#N/A</v>
      </c>
      <c r="AZ876" s="62" t="e">
        <f t="shared" si="6235"/>
        <v>#N/A</v>
      </c>
      <c r="BB876" s="69" t="s">
        <v>981</v>
      </c>
      <c r="BC876" s="70" t="e">
        <f t="shared" si="6236"/>
        <v>#N/A</v>
      </c>
      <c r="BD876" s="70" t="e">
        <f t="shared" si="6237"/>
        <v>#N/A</v>
      </c>
      <c r="BE876" s="70" t="e">
        <f t="shared" si="6238"/>
        <v>#N/A</v>
      </c>
      <c r="BF876" s="70" t="e">
        <f t="shared" si="6239"/>
        <v>#N/A</v>
      </c>
      <c r="BG876" s="70" t="e">
        <f t="shared" si="6240"/>
        <v>#N/A</v>
      </c>
      <c r="BH876" s="70" t="e">
        <f t="shared" si="6241"/>
        <v>#N/A</v>
      </c>
      <c r="BI876" s="70" t="e">
        <f t="shared" si="6242"/>
        <v>#N/A</v>
      </c>
      <c r="BJ876" s="70" t="e">
        <f t="shared" si="6243"/>
        <v>#N/A</v>
      </c>
      <c r="BK876" s="70" t="e">
        <f t="shared" si="6244"/>
        <v>#N/A</v>
      </c>
      <c r="BL876" s="70" t="e">
        <f t="shared" si="6245"/>
        <v>#N/A</v>
      </c>
      <c r="BM876" s="70" t="e">
        <f t="shared" si="6246"/>
        <v>#N/A</v>
      </c>
      <c r="BN876" s="70" t="e">
        <f t="shared" si="6247"/>
        <v>#N/A</v>
      </c>
      <c r="BO876" s="70" t="e">
        <f t="shared" si="6248"/>
        <v>#N/A</v>
      </c>
      <c r="BP876" s="70" t="e">
        <f t="shared" si="6249"/>
        <v>#N/A</v>
      </c>
      <c r="BQ876" s="70">
        <f t="shared" si="6250"/>
        <v>4058</v>
      </c>
      <c r="BR876" s="70">
        <f t="shared" si="6251"/>
        <v>4058</v>
      </c>
      <c r="BS876" s="70" t="e">
        <f t="shared" si="6252"/>
        <v>#N/A</v>
      </c>
      <c r="BT876" s="70" t="e">
        <f t="shared" si="6253"/>
        <v>#N/A</v>
      </c>
      <c r="BU876" s="70" t="e">
        <f t="shared" si="6254"/>
        <v>#N/A</v>
      </c>
      <c r="BV876" s="70" t="e">
        <f t="shared" si="6255"/>
        <v>#N/A</v>
      </c>
      <c r="BW876" s="70" t="e">
        <f t="shared" si="6256"/>
        <v>#N/A</v>
      </c>
      <c r="BX876" s="70" t="e">
        <f t="shared" si="6257"/>
        <v>#N/A</v>
      </c>
      <c r="BY876" s="70" t="e">
        <f t="shared" si="6258"/>
        <v>#N/A</v>
      </c>
      <c r="BZ876" s="70" t="e">
        <f t="shared" si="6259"/>
        <v>#N/A</v>
      </c>
      <c r="CA876" s="70" t="e">
        <f t="shared" si="6260"/>
        <v>#N/A</v>
      </c>
      <c r="CB876" s="70" t="e">
        <f t="shared" si="6261"/>
        <v>#N/A</v>
      </c>
      <c r="CC876" s="70" t="e">
        <f t="shared" si="6262"/>
        <v>#N/A</v>
      </c>
      <c r="CD876" s="70" t="e">
        <f t="shared" si="6263"/>
        <v>#N/A</v>
      </c>
      <c r="CE876" s="70" t="e">
        <f t="shared" si="6264"/>
        <v>#N/A</v>
      </c>
      <c r="CF876" s="70" t="e">
        <f t="shared" si="6265"/>
        <v>#N/A</v>
      </c>
      <c r="CG876" s="70" t="e">
        <f t="shared" si="6266"/>
        <v>#N/A</v>
      </c>
      <c r="CH876" s="70" t="e">
        <f t="shared" si="6267"/>
        <v>#N/A</v>
      </c>
      <c r="CI876" s="70" t="e">
        <f t="shared" si="6268"/>
        <v>#N/A</v>
      </c>
      <c r="CJ876" s="70" t="e">
        <f t="shared" si="6269"/>
        <v>#N/A</v>
      </c>
      <c r="CK876" s="70" t="e">
        <f t="shared" si="6270"/>
        <v>#N/A</v>
      </c>
      <c r="CL876" s="71" t="e">
        <f t="shared" si="6271"/>
        <v>#N/A</v>
      </c>
    </row>
    <row r="877" spans="2:90" hidden="1" x14ac:dyDescent="0.4">
      <c r="B877" t="str">
        <f t="shared" si="6192"/>
        <v>2016(株)広島一電力</v>
      </c>
      <c r="C877" t="str">
        <f t="shared" si="6193"/>
        <v>2016(株)広島一電力</v>
      </c>
      <c r="D877">
        <v>2016</v>
      </c>
      <c r="E877">
        <v>2017</v>
      </c>
      <c r="G877" s="36" t="s">
        <v>536</v>
      </c>
      <c r="H877">
        <v>6.7600000000000006E-4</v>
      </c>
      <c r="J877">
        <v>5.5500000000000005E-4</v>
      </c>
      <c r="L877" s="57" t="s">
        <v>2578</v>
      </c>
      <c r="M877" s="58">
        <v>2017</v>
      </c>
      <c r="N877" s="59" t="s">
        <v>259</v>
      </c>
      <c r="P877" s="57" t="s">
        <v>982</v>
      </c>
      <c r="Q877" s="58" t="e">
        <f t="shared" si="6200"/>
        <v>#N/A</v>
      </c>
      <c r="R877" s="58" t="e">
        <f t="shared" si="6201"/>
        <v>#N/A</v>
      </c>
      <c r="S877" s="58" t="e">
        <f t="shared" si="6202"/>
        <v>#N/A</v>
      </c>
      <c r="T877" s="58" t="e">
        <f t="shared" si="6203"/>
        <v>#N/A</v>
      </c>
      <c r="U877" s="58" t="e">
        <f t="shared" si="6204"/>
        <v>#N/A</v>
      </c>
      <c r="V877" s="58" t="e">
        <f t="shared" si="6205"/>
        <v>#N/A</v>
      </c>
      <c r="W877" s="58" t="e">
        <f t="shared" si="6206"/>
        <v>#N/A</v>
      </c>
      <c r="X877" s="58" t="e">
        <f t="shared" si="6207"/>
        <v>#N/A</v>
      </c>
      <c r="Y877" s="58" t="e">
        <f t="shared" si="6208"/>
        <v>#N/A</v>
      </c>
      <c r="Z877" s="58" t="e">
        <f t="shared" si="6209"/>
        <v>#N/A</v>
      </c>
      <c r="AA877" s="58" t="e">
        <f t="shared" si="6210"/>
        <v>#N/A</v>
      </c>
      <c r="AB877" s="58" t="e">
        <f t="shared" si="6211"/>
        <v>#N/A</v>
      </c>
      <c r="AC877" s="58" t="e">
        <f t="shared" si="6212"/>
        <v>#N/A</v>
      </c>
      <c r="AD877" s="58" t="e">
        <f t="shared" si="6213"/>
        <v>#N/A</v>
      </c>
      <c r="AE877" s="58">
        <f t="shared" si="6214"/>
        <v>2966</v>
      </c>
      <c r="AF877" s="58">
        <f t="shared" si="6215"/>
        <v>2966</v>
      </c>
      <c r="AG877" s="58" t="e">
        <f t="shared" si="6216"/>
        <v>#N/A</v>
      </c>
      <c r="AH877" s="58" t="e">
        <f t="shared" si="6217"/>
        <v>#N/A</v>
      </c>
      <c r="AI877" s="58" t="e">
        <f t="shared" si="6465"/>
        <v>#N/A</v>
      </c>
      <c r="AJ877" s="58" t="e">
        <f t="shared" ref="AJ877" si="6520">AI877+COUNTIF($L:$L,AI$2&amp;$P877)-1</f>
        <v>#N/A</v>
      </c>
      <c r="AK877" s="58" t="e">
        <f t="shared" si="6467"/>
        <v>#N/A</v>
      </c>
      <c r="AL877" s="58" t="e">
        <f t="shared" ref="AL877" si="6521">AK877+COUNTIF($L:$L,AK$2&amp;$P877)-1</f>
        <v>#N/A</v>
      </c>
      <c r="AM877" s="58" t="e">
        <f t="shared" si="6469"/>
        <v>#N/A</v>
      </c>
      <c r="AN877" s="58" t="e">
        <f t="shared" ref="AN877" si="6522">AM877+COUNTIF($L:$L,AM$2&amp;$P877)-1</f>
        <v>#N/A</v>
      </c>
      <c r="AO877" s="58" t="e">
        <f t="shared" si="6471"/>
        <v>#N/A</v>
      </c>
      <c r="AP877" s="58" t="e">
        <f t="shared" ref="AP877" si="6523">AO877+COUNTIF($L:$L,AO$2&amp;$P877)-1</f>
        <v>#N/A</v>
      </c>
      <c r="AQ877" s="58" t="e">
        <f t="shared" si="6473"/>
        <v>#N/A</v>
      </c>
      <c r="AR877" s="58" t="e">
        <f t="shared" ref="AR877" si="6524">AQ877+COUNTIF($L:$L,AQ$2&amp;$P877)-1</f>
        <v>#N/A</v>
      </c>
      <c r="AS877" s="58" t="e">
        <f t="shared" si="6475"/>
        <v>#N/A</v>
      </c>
      <c r="AT877" s="58" t="e">
        <f t="shared" ref="AT877" si="6525">AS877+COUNTIF($L:$L,AS$2&amp;$P877)-1</f>
        <v>#N/A</v>
      </c>
      <c r="AU877" s="58" t="e">
        <f t="shared" si="6477"/>
        <v>#N/A</v>
      </c>
      <c r="AV877" s="58" t="e">
        <f t="shared" si="6231"/>
        <v>#N/A</v>
      </c>
      <c r="AW877" s="58" t="e">
        <f t="shared" si="6232"/>
        <v>#N/A</v>
      </c>
      <c r="AX877" s="58" t="e">
        <f t="shared" si="6233"/>
        <v>#N/A</v>
      </c>
      <c r="AY877" s="58" t="e">
        <f t="shared" si="6234"/>
        <v>#N/A</v>
      </c>
      <c r="AZ877" s="59" t="e">
        <f t="shared" si="6235"/>
        <v>#N/A</v>
      </c>
      <c r="BB877" s="66" t="s">
        <v>982</v>
      </c>
      <c r="BC877" s="67" t="e">
        <f t="shared" si="6236"/>
        <v>#N/A</v>
      </c>
      <c r="BD877" s="67" t="e">
        <f t="shared" si="6237"/>
        <v>#N/A</v>
      </c>
      <c r="BE877" s="67" t="e">
        <f t="shared" si="6238"/>
        <v>#N/A</v>
      </c>
      <c r="BF877" s="67" t="e">
        <f t="shared" si="6239"/>
        <v>#N/A</v>
      </c>
      <c r="BG877" s="67" t="e">
        <f t="shared" si="6240"/>
        <v>#N/A</v>
      </c>
      <c r="BH877" s="67" t="e">
        <f t="shared" si="6241"/>
        <v>#N/A</v>
      </c>
      <c r="BI877" s="67" t="e">
        <f t="shared" si="6242"/>
        <v>#N/A</v>
      </c>
      <c r="BJ877" s="67" t="e">
        <f t="shared" si="6243"/>
        <v>#N/A</v>
      </c>
      <c r="BK877" s="67" t="e">
        <f t="shared" si="6244"/>
        <v>#N/A</v>
      </c>
      <c r="BL877" s="67" t="e">
        <f t="shared" si="6245"/>
        <v>#N/A</v>
      </c>
      <c r="BM877" s="67" t="e">
        <f t="shared" si="6246"/>
        <v>#N/A</v>
      </c>
      <c r="BN877" s="67" t="e">
        <f t="shared" si="6247"/>
        <v>#N/A</v>
      </c>
      <c r="BO877" s="67" t="e">
        <f t="shared" si="6248"/>
        <v>#N/A</v>
      </c>
      <c r="BP877" s="67" t="e">
        <f t="shared" si="6249"/>
        <v>#N/A</v>
      </c>
      <c r="BQ877" s="67">
        <f t="shared" si="6250"/>
        <v>4059</v>
      </c>
      <c r="BR877" s="67">
        <f t="shared" si="6251"/>
        <v>4059</v>
      </c>
      <c r="BS877" s="67" t="e">
        <f t="shared" si="6252"/>
        <v>#N/A</v>
      </c>
      <c r="BT877" s="67" t="e">
        <f t="shared" si="6253"/>
        <v>#N/A</v>
      </c>
      <c r="BU877" s="67" t="e">
        <f t="shared" si="6254"/>
        <v>#N/A</v>
      </c>
      <c r="BV877" s="67" t="e">
        <f t="shared" si="6255"/>
        <v>#N/A</v>
      </c>
      <c r="BW877" s="67" t="e">
        <f t="shared" si="6256"/>
        <v>#N/A</v>
      </c>
      <c r="BX877" s="67" t="e">
        <f t="shared" si="6257"/>
        <v>#N/A</v>
      </c>
      <c r="BY877" s="67" t="e">
        <f t="shared" si="6258"/>
        <v>#N/A</v>
      </c>
      <c r="BZ877" s="67" t="e">
        <f t="shared" si="6259"/>
        <v>#N/A</v>
      </c>
      <c r="CA877" s="67" t="e">
        <f t="shared" si="6260"/>
        <v>#N/A</v>
      </c>
      <c r="CB877" s="67" t="e">
        <f t="shared" si="6261"/>
        <v>#N/A</v>
      </c>
      <c r="CC877" s="67" t="e">
        <f t="shared" si="6262"/>
        <v>#N/A</v>
      </c>
      <c r="CD877" s="67" t="e">
        <f t="shared" si="6263"/>
        <v>#N/A</v>
      </c>
      <c r="CE877" s="67" t="e">
        <f t="shared" si="6264"/>
        <v>#N/A</v>
      </c>
      <c r="CF877" s="67" t="e">
        <f t="shared" si="6265"/>
        <v>#N/A</v>
      </c>
      <c r="CG877" s="67" t="e">
        <f t="shared" si="6266"/>
        <v>#N/A</v>
      </c>
      <c r="CH877" s="67" t="e">
        <f t="shared" si="6267"/>
        <v>#N/A</v>
      </c>
      <c r="CI877" s="67" t="e">
        <f t="shared" si="6268"/>
        <v>#N/A</v>
      </c>
      <c r="CJ877" s="67" t="e">
        <f t="shared" si="6269"/>
        <v>#N/A</v>
      </c>
      <c r="CK877" s="67" t="e">
        <f t="shared" si="6270"/>
        <v>#N/A</v>
      </c>
      <c r="CL877" s="68" t="e">
        <f t="shared" si="6271"/>
        <v>#N/A</v>
      </c>
    </row>
    <row r="878" spans="2:90" hidden="1" x14ac:dyDescent="0.4">
      <c r="B878" t="str">
        <f t="shared" si="6192"/>
        <v>2016大阪府民電力(株)</v>
      </c>
      <c r="C878" t="str">
        <f t="shared" si="6193"/>
        <v>2016大阪府民電力(株)</v>
      </c>
      <c r="D878">
        <v>2016</v>
      </c>
      <c r="E878">
        <v>2017</v>
      </c>
      <c r="G878" s="36" t="s">
        <v>537</v>
      </c>
      <c r="H878">
        <v>6.9399999999999996E-4</v>
      </c>
      <c r="J878">
        <v>6.9299999999999993E-4</v>
      </c>
      <c r="L878" s="60" t="s">
        <v>2579</v>
      </c>
      <c r="M878" s="61">
        <v>2017</v>
      </c>
      <c r="N878" s="62" t="s">
        <v>260</v>
      </c>
      <c r="P878" s="60" t="s">
        <v>983</v>
      </c>
      <c r="Q878" s="61" t="e">
        <f t="shared" si="6200"/>
        <v>#N/A</v>
      </c>
      <c r="R878" s="61" t="e">
        <f t="shared" si="6201"/>
        <v>#N/A</v>
      </c>
      <c r="S878" s="61" t="e">
        <f t="shared" si="6202"/>
        <v>#N/A</v>
      </c>
      <c r="T878" s="61" t="e">
        <f t="shared" si="6203"/>
        <v>#N/A</v>
      </c>
      <c r="U878" s="61" t="e">
        <f t="shared" si="6204"/>
        <v>#N/A</v>
      </c>
      <c r="V878" s="61" t="e">
        <f t="shared" si="6205"/>
        <v>#N/A</v>
      </c>
      <c r="W878" s="61" t="e">
        <f t="shared" si="6206"/>
        <v>#N/A</v>
      </c>
      <c r="X878" s="61" t="e">
        <f t="shared" si="6207"/>
        <v>#N/A</v>
      </c>
      <c r="Y878" s="61" t="e">
        <f t="shared" si="6208"/>
        <v>#N/A</v>
      </c>
      <c r="Z878" s="61" t="e">
        <f t="shared" si="6209"/>
        <v>#N/A</v>
      </c>
      <c r="AA878" s="61" t="e">
        <f t="shared" si="6210"/>
        <v>#N/A</v>
      </c>
      <c r="AB878" s="61" t="e">
        <f t="shared" si="6211"/>
        <v>#N/A</v>
      </c>
      <c r="AC878" s="61" t="e">
        <f t="shared" si="6212"/>
        <v>#N/A</v>
      </c>
      <c r="AD878" s="61" t="e">
        <f t="shared" si="6213"/>
        <v>#N/A</v>
      </c>
      <c r="AE878" s="61">
        <f t="shared" si="6214"/>
        <v>2967</v>
      </c>
      <c r="AF878" s="61">
        <f t="shared" si="6215"/>
        <v>2967</v>
      </c>
      <c r="AG878" s="61" t="e">
        <f t="shared" si="6216"/>
        <v>#N/A</v>
      </c>
      <c r="AH878" s="61" t="e">
        <f t="shared" si="6217"/>
        <v>#N/A</v>
      </c>
      <c r="AI878" s="61" t="e">
        <f t="shared" si="6465"/>
        <v>#N/A</v>
      </c>
      <c r="AJ878" s="61" t="e">
        <f t="shared" ref="AJ878" si="6526">AI878+COUNTIF($L:$L,AI$2&amp;$P878)-1</f>
        <v>#N/A</v>
      </c>
      <c r="AK878" s="61" t="e">
        <f t="shared" si="6467"/>
        <v>#N/A</v>
      </c>
      <c r="AL878" s="61" t="e">
        <f t="shared" ref="AL878" si="6527">AK878+COUNTIF($L:$L,AK$2&amp;$P878)-1</f>
        <v>#N/A</v>
      </c>
      <c r="AM878" s="61" t="e">
        <f t="shared" si="6469"/>
        <v>#N/A</v>
      </c>
      <c r="AN878" s="61" t="e">
        <f t="shared" ref="AN878" si="6528">AM878+COUNTIF($L:$L,AM$2&amp;$P878)-1</f>
        <v>#N/A</v>
      </c>
      <c r="AO878" s="61" t="e">
        <f t="shared" si="6471"/>
        <v>#N/A</v>
      </c>
      <c r="AP878" s="61" t="e">
        <f t="shared" ref="AP878" si="6529">AO878+COUNTIF($L:$L,AO$2&amp;$P878)-1</f>
        <v>#N/A</v>
      </c>
      <c r="AQ878" s="61" t="e">
        <f t="shared" si="6473"/>
        <v>#N/A</v>
      </c>
      <c r="AR878" s="61" t="e">
        <f t="shared" ref="AR878" si="6530">AQ878+COUNTIF($L:$L,AQ$2&amp;$P878)-1</f>
        <v>#N/A</v>
      </c>
      <c r="AS878" s="61" t="e">
        <f t="shared" si="6475"/>
        <v>#N/A</v>
      </c>
      <c r="AT878" s="61" t="e">
        <f t="shared" ref="AT878" si="6531">AS878+COUNTIF($L:$L,AS$2&amp;$P878)-1</f>
        <v>#N/A</v>
      </c>
      <c r="AU878" s="61" t="e">
        <f t="shared" si="6477"/>
        <v>#N/A</v>
      </c>
      <c r="AV878" s="61" t="e">
        <f t="shared" si="6231"/>
        <v>#N/A</v>
      </c>
      <c r="AW878" s="61" t="e">
        <f t="shared" si="6232"/>
        <v>#N/A</v>
      </c>
      <c r="AX878" s="61" t="e">
        <f t="shared" si="6233"/>
        <v>#N/A</v>
      </c>
      <c r="AY878" s="61" t="e">
        <f t="shared" si="6234"/>
        <v>#N/A</v>
      </c>
      <c r="AZ878" s="62" t="e">
        <f t="shared" si="6235"/>
        <v>#N/A</v>
      </c>
      <c r="BB878" s="69" t="s">
        <v>983</v>
      </c>
      <c r="BC878" s="70" t="e">
        <f t="shared" si="6236"/>
        <v>#N/A</v>
      </c>
      <c r="BD878" s="70" t="e">
        <f t="shared" si="6237"/>
        <v>#N/A</v>
      </c>
      <c r="BE878" s="70" t="e">
        <f t="shared" si="6238"/>
        <v>#N/A</v>
      </c>
      <c r="BF878" s="70" t="e">
        <f t="shared" si="6239"/>
        <v>#N/A</v>
      </c>
      <c r="BG878" s="70" t="e">
        <f t="shared" si="6240"/>
        <v>#N/A</v>
      </c>
      <c r="BH878" s="70" t="e">
        <f t="shared" si="6241"/>
        <v>#N/A</v>
      </c>
      <c r="BI878" s="70" t="e">
        <f t="shared" si="6242"/>
        <v>#N/A</v>
      </c>
      <c r="BJ878" s="70" t="e">
        <f t="shared" si="6243"/>
        <v>#N/A</v>
      </c>
      <c r="BK878" s="70" t="e">
        <f t="shared" si="6244"/>
        <v>#N/A</v>
      </c>
      <c r="BL878" s="70" t="e">
        <f t="shared" si="6245"/>
        <v>#N/A</v>
      </c>
      <c r="BM878" s="70" t="e">
        <f t="shared" si="6246"/>
        <v>#N/A</v>
      </c>
      <c r="BN878" s="70" t="e">
        <f t="shared" si="6247"/>
        <v>#N/A</v>
      </c>
      <c r="BO878" s="70" t="e">
        <f t="shared" si="6248"/>
        <v>#N/A</v>
      </c>
      <c r="BP878" s="70" t="e">
        <f t="shared" si="6249"/>
        <v>#N/A</v>
      </c>
      <c r="BQ878" s="70">
        <f t="shared" si="6250"/>
        <v>4060</v>
      </c>
      <c r="BR878" s="70">
        <f t="shared" si="6251"/>
        <v>4060</v>
      </c>
      <c r="BS878" s="70" t="e">
        <f t="shared" si="6252"/>
        <v>#N/A</v>
      </c>
      <c r="BT878" s="70" t="e">
        <f t="shared" si="6253"/>
        <v>#N/A</v>
      </c>
      <c r="BU878" s="70" t="e">
        <f t="shared" si="6254"/>
        <v>#N/A</v>
      </c>
      <c r="BV878" s="70" t="e">
        <f t="shared" si="6255"/>
        <v>#N/A</v>
      </c>
      <c r="BW878" s="70" t="e">
        <f t="shared" si="6256"/>
        <v>#N/A</v>
      </c>
      <c r="BX878" s="70" t="e">
        <f t="shared" si="6257"/>
        <v>#N/A</v>
      </c>
      <c r="BY878" s="70" t="e">
        <f t="shared" si="6258"/>
        <v>#N/A</v>
      </c>
      <c r="BZ878" s="70" t="e">
        <f t="shared" si="6259"/>
        <v>#N/A</v>
      </c>
      <c r="CA878" s="70" t="e">
        <f t="shared" si="6260"/>
        <v>#N/A</v>
      </c>
      <c r="CB878" s="70" t="e">
        <f t="shared" si="6261"/>
        <v>#N/A</v>
      </c>
      <c r="CC878" s="70" t="e">
        <f t="shared" si="6262"/>
        <v>#N/A</v>
      </c>
      <c r="CD878" s="70" t="e">
        <f t="shared" si="6263"/>
        <v>#N/A</v>
      </c>
      <c r="CE878" s="70" t="e">
        <f t="shared" si="6264"/>
        <v>#N/A</v>
      </c>
      <c r="CF878" s="70" t="e">
        <f t="shared" si="6265"/>
        <v>#N/A</v>
      </c>
      <c r="CG878" s="70" t="e">
        <f t="shared" si="6266"/>
        <v>#N/A</v>
      </c>
      <c r="CH878" s="70" t="e">
        <f t="shared" si="6267"/>
        <v>#N/A</v>
      </c>
      <c r="CI878" s="70" t="e">
        <f t="shared" si="6268"/>
        <v>#N/A</v>
      </c>
      <c r="CJ878" s="70" t="e">
        <f t="shared" si="6269"/>
        <v>#N/A</v>
      </c>
      <c r="CK878" s="70" t="e">
        <f t="shared" si="6270"/>
        <v>#N/A</v>
      </c>
      <c r="CL878" s="71" t="e">
        <f t="shared" si="6271"/>
        <v>#N/A</v>
      </c>
    </row>
    <row r="879" spans="2:90" hidden="1" x14ac:dyDescent="0.4">
      <c r="B879" t="str">
        <f t="shared" si="6192"/>
        <v>2016石川電力(株)</v>
      </c>
      <c r="C879" t="str">
        <f t="shared" si="6193"/>
        <v>2016石川電力(株)</v>
      </c>
      <c r="D879">
        <v>2016</v>
      </c>
      <c r="E879">
        <v>2017</v>
      </c>
      <c r="G879" s="36" t="s">
        <v>538</v>
      </c>
      <c r="H879">
        <v>5.1199999999999998E-4</v>
      </c>
      <c r="J879">
        <v>7.1599999999999995E-4</v>
      </c>
      <c r="L879" s="57" t="s">
        <v>2580</v>
      </c>
      <c r="M879" s="58">
        <v>2017</v>
      </c>
      <c r="N879" s="59" t="s">
        <v>150</v>
      </c>
      <c r="P879" s="57" t="s">
        <v>984</v>
      </c>
      <c r="Q879" s="58" t="e">
        <f t="shared" si="6200"/>
        <v>#N/A</v>
      </c>
      <c r="R879" s="58" t="e">
        <f t="shared" si="6201"/>
        <v>#N/A</v>
      </c>
      <c r="S879" s="58" t="e">
        <f t="shared" si="6202"/>
        <v>#N/A</v>
      </c>
      <c r="T879" s="58" t="e">
        <f t="shared" si="6203"/>
        <v>#N/A</v>
      </c>
      <c r="U879" s="58" t="e">
        <f t="shared" si="6204"/>
        <v>#N/A</v>
      </c>
      <c r="V879" s="58" t="e">
        <f t="shared" si="6205"/>
        <v>#N/A</v>
      </c>
      <c r="W879" s="58" t="e">
        <f t="shared" si="6206"/>
        <v>#N/A</v>
      </c>
      <c r="X879" s="58" t="e">
        <f t="shared" si="6207"/>
        <v>#N/A</v>
      </c>
      <c r="Y879" s="58" t="e">
        <f t="shared" si="6208"/>
        <v>#N/A</v>
      </c>
      <c r="Z879" s="58" t="e">
        <f t="shared" si="6209"/>
        <v>#N/A</v>
      </c>
      <c r="AA879" s="58" t="e">
        <f t="shared" si="6210"/>
        <v>#N/A</v>
      </c>
      <c r="AB879" s="58" t="e">
        <f t="shared" si="6211"/>
        <v>#N/A</v>
      </c>
      <c r="AC879" s="58" t="e">
        <f t="shared" si="6212"/>
        <v>#N/A</v>
      </c>
      <c r="AD879" s="58" t="e">
        <f t="shared" si="6213"/>
        <v>#N/A</v>
      </c>
      <c r="AE879" s="58">
        <f t="shared" si="6214"/>
        <v>2968</v>
      </c>
      <c r="AF879" s="58">
        <f t="shared" si="6215"/>
        <v>2968</v>
      </c>
      <c r="AG879" s="58" t="e">
        <f t="shared" si="6216"/>
        <v>#N/A</v>
      </c>
      <c r="AH879" s="58" t="e">
        <f t="shared" si="6217"/>
        <v>#N/A</v>
      </c>
      <c r="AI879" s="58" t="e">
        <f t="shared" si="6465"/>
        <v>#N/A</v>
      </c>
      <c r="AJ879" s="58" t="e">
        <f t="shared" ref="AJ879" si="6532">AI879+COUNTIF($L:$L,AI$2&amp;$P879)-1</f>
        <v>#N/A</v>
      </c>
      <c r="AK879" s="58" t="e">
        <f t="shared" si="6467"/>
        <v>#N/A</v>
      </c>
      <c r="AL879" s="58" t="e">
        <f t="shared" ref="AL879" si="6533">AK879+COUNTIF($L:$L,AK$2&amp;$P879)-1</f>
        <v>#N/A</v>
      </c>
      <c r="AM879" s="58" t="e">
        <f t="shared" si="6469"/>
        <v>#N/A</v>
      </c>
      <c r="AN879" s="58" t="e">
        <f t="shared" ref="AN879" si="6534">AM879+COUNTIF($L:$L,AM$2&amp;$P879)-1</f>
        <v>#N/A</v>
      </c>
      <c r="AO879" s="58" t="e">
        <f t="shared" si="6471"/>
        <v>#N/A</v>
      </c>
      <c r="AP879" s="58" t="e">
        <f t="shared" ref="AP879" si="6535">AO879+COUNTIF($L:$L,AO$2&amp;$P879)-1</f>
        <v>#N/A</v>
      </c>
      <c r="AQ879" s="58" t="e">
        <f t="shared" si="6473"/>
        <v>#N/A</v>
      </c>
      <c r="AR879" s="58" t="e">
        <f t="shared" ref="AR879" si="6536">AQ879+COUNTIF($L:$L,AQ$2&amp;$P879)-1</f>
        <v>#N/A</v>
      </c>
      <c r="AS879" s="58" t="e">
        <f t="shared" si="6475"/>
        <v>#N/A</v>
      </c>
      <c r="AT879" s="58" t="e">
        <f t="shared" ref="AT879" si="6537">AS879+COUNTIF($L:$L,AS$2&amp;$P879)-1</f>
        <v>#N/A</v>
      </c>
      <c r="AU879" s="58" t="e">
        <f t="shared" si="6477"/>
        <v>#N/A</v>
      </c>
      <c r="AV879" s="58" t="e">
        <f t="shared" si="6231"/>
        <v>#N/A</v>
      </c>
      <c r="AW879" s="58" t="e">
        <f t="shared" si="6232"/>
        <v>#N/A</v>
      </c>
      <c r="AX879" s="58" t="e">
        <f t="shared" si="6233"/>
        <v>#N/A</v>
      </c>
      <c r="AY879" s="58" t="e">
        <f t="shared" si="6234"/>
        <v>#N/A</v>
      </c>
      <c r="AZ879" s="59" t="e">
        <f t="shared" si="6235"/>
        <v>#N/A</v>
      </c>
      <c r="BB879" s="66" t="s">
        <v>984</v>
      </c>
      <c r="BC879" s="67" t="e">
        <f t="shared" si="6236"/>
        <v>#N/A</v>
      </c>
      <c r="BD879" s="67" t="e">
        <f t="shared" si="6237"/>
        <v>#N/A</v>
      </c>
      <c r="BE879" s="67" t="e">
        <f t="shared" si="6238"/>
        <v>#N/A</v>
      </c>
      <c r="BF879" s="67" t="e">
        <f t="shared" si="6239"/>
        <v>#N/A</v>
      </c>
      <c r="BG879" s="67" t="e">
        <f t="shared" si="6240"/>
        <v>#N/A</v>
      </c>
      <c r="BH879" s="67" t="e">
        <f t="shared" si="6241"/>
        <v>#N/A</v>
      </c>
      <c r="BI879" s="67" t="e">
        <f t="shared" si="6242"/>
        <v>#N/A</v>
      </c>
      <c r="BJ879" s="67" t="e">
        <f t="shared" si="6243"/>
        <v>#N/A</v>
      </c>
      <c r="BK879" s="67" t="e">
        <f t="shared" si="6244"/>
        <v>#N/A</v>
      </c>
      <c r="BL879" s="67" t="e">
        <f t="shared" si="6245"/>
        <v>#N/A</v>
      </c>
      <c r="BM879" s="67" t="e">
        <f t="shared" si="6246"/>
        <v>#N/A</v>
      </c>
      <c r="BN879" s="67" t="e">
        <f t="shared" si="6247"/>
        <v>#N/A</v>
      </c>
      <c r="BO879" s="67" t="e">
        <f t="shared" si="6248"/>
        <v>#N/A</v>
      </c>
      <c r="BP879" s="67" t="e">
        <f t="shared" si="6249"/>
        <v>#N/A</v>
      </c>
      <c r="BQ879" s="67">
        <f t="shared" si="6250"/>
        <v>4061</v>
      </c>
      <c r="BR879" s="67">
        <f t="shared" si="6251"/>
        <v>4061</v>
      </c>
      <c r="BS879" s="67" t="e">
        <f t="shared" si="6252"/>
        <v>#N/A</v>
      </c>
      <c r="BT879" s="67" t="e">
        <f t="shared" si="6253"/>
        <v>#N/A</v>
      </c>
      <c r="BU879" s="67" t="e">
        <f t="shared" si="6254"/>
        <v>#N/A</v>
      </c>
      <c r="BV879" s="67" t="e">
        <f t="shared" si="6255"/>
        <v>#N/A</v>
      </c>
      <c r="BW879" s="67" t="e">
        <f t="shared" si="6256"/>
        <v>#N/A</v>
      </c>
      <c r="BX879" s="67" t="e">
        <f t="shared" si="6257"/>
        <v>#N/A</v>
      </c>
      <c r="BY879" s="67" t="e">
        <f t="shared" si="6258"/>
        <v>#N/A</v>
      </c>
      <c r="BZ879" s="67" t="e">
        <f t="shared" si="6259"/>
        <v>#N/A</v>
      </c>
      <c r="CA879" s="67" t="e">
        <f t="shared" si="6260"/>
        <v>#N/A</v>
      </c>
      <c r="CB879" s="67" t="e">
        <f t="shared" si="6261"/>
        <v>#N/A</v>
      </c>
      <c r="CC879" s="67" t="e">
        <f t="shared" si="6262"/>
        <v>#N/A</v>
      </c>
      <c r="CD879" s="67" t="e">
        <f t="shared" si="6263"/>
        <v>#N/A</v>
      </c>
      <c r="CE879" s="67" t="e">
        <f t="shared" si="6264"/>
        <v>#N/A</v>
      </c>
      <c r="CF879" s="67" t="e">
        <f t="shared" si="6265"/>
        <v>#N/A</v>
      </c>
      <c r="CG879" s="67" t="e">
        <f t="shared" si="6266"/>
        <v>#N/A</v>
      </c>
      <c r="CH879" s="67" t="e">
        <f t="shared" si="6267"/>
        <v>#N/A</v>
      </c>
      <c r="CI879" s="67" t="e">
        <f t="shared" si="6268"/>
        <v>#N/A</v>
      </c>
      <c r="CJ879" s="67" t="e">
        <f t="shared" si="6269"/>
        <v>#N/A</v>
      </c>
      <c r="CK879" s="67" t="e">
        <f t="shared" si="6270"/>
        <v>#N/A</v>
      </c>
      <c r="CL879" s="68" t="e">
        <f t="shared" si="6271"/>
        <v>#N/A</v>
      </c>
    </row>
    <row r="880" spans="2:90" hidden="1" x14ac:dyDescent="0.4">
      <c r="B880" t="str">
        <f t="shared" si="6192"/>
        <v>2016(株)Ｏｐｔｉｍｉｚｅｄ　Ｅｎｅｒｇｙ</v>
      </c>
      <c r="C880" t="str">
        <f t="shared" si="6193"/>
        <v>2016(株)Ｏｐｔｉｍｉｚｅｄ　Ｅｎｅｒｇｙ</v>
      </c>
      <c r="D880">
        <v>2016</v>
      </c>
      <c r="E880">
        <v>2017</v>
      </c>
      <c r="G880" s="36" t="s">
        <v>539</v>
      </c>
      <c r="H880">
        <v>5.0699999999999996E-4</v>
      </c>
      <c r="J880">
        <v>4.6999999999999999E-4</v>
      </c>
      <c r="L880" s="60" t="s">
        <v>2581</v>
      </c>
      <c r="M880" s="61">
        <v>2017</v>
      </c>
      <c r="N880" s="62" t="s">
        <v>235</v>
      </c>
      <c r="P880" s="60" t="s">
        <v>985</v>
      </c>
      <c r="Q880" s="61" t="e">
        <f t="shared" si="6200"/>
        <v>#N/A</v>
      </c>
      <c r="R880" s="61" t="e">
        <f t="shared" si="6201"/>
        <v>#N/A</v>
      </c>
      <c r="S880" s="61" t="e">
        <f t="shared" si="6202"/>
        <v>#N/A</v>
      </c>
      <c r="T880" s="61" t="e">
        <f t="shared" si="6203"/>
        <v>#N/A</v>
      </c>
      <c r="U880" s="61" t="e">
        <f t="shared" si="6204"/>
        <v>#N/A</v>
      </c>
      <c r="V880" s="61" t="e">
        <f t="shared" si="6205"/>
        <v>#N/A</v>
      </c>
      <c r="W880" s="61" t="e">
        <f t="shared" si="6206"/>
        <v>#N/A</v>
      </c>
      <c r="X880" s="61" t="e">
        <f t="shared" si="6207"/>
        <v>#N/A</v>
      </c>
      <c r="Y880" s="61" t="e">
        <f t="shared" si="6208"/>
        <v>#N/A</v>
      </c>
      <c r="Z880" s="61" t="e">
        <f t="shared" si="6209"/>
        <v>#N/A</v>
      </c>
      <c r="AA880" s="61" t="e">
        <f t="shared" si="6210"/>
        <v>#N/A</v>
      </c>
      <c r="AB880" s="61" t="e">
        <f t="shared" si="6211"/>
        <v>#N/A</v>
      </c>
      <c r="AC880" s="61" t="e">
        <f t="shared" si="6212"/>
        <v>#N/A</v>
      </c>
      <c r="AD880" s="61" t="e">
        <f t="shared" si="6213"/>
        <v>#N/A</v>
      </c>
      <c r="AE880" s="61">
        <f t="shared" si="6214"/>
        <v>2969</v>
      </c>
      <c r="AF880" s="61">
        <f t="shared" si="6215"/>
        <v>2969</v>
      </c>
      <c r="AG880" s="61" t="e">
        <f t="shared" si="6216"/>
        <v>#N/A</v>
      </c>
      <c r="AH880" s="61" t="e">
        <f t="shared" si="6217"/>
        <v>#N/A</v>
      </c>
      <c r="AI880" s="61" t="e">
        <f t="shared" si="6465"/>
        <v>#N/A</v>
      </c>
      <c r="AJ880" s="61" t="e">
        <f t="shared" ref="AJ880" si="6538">AI880+COUNTIF($L:$L,AI$2&amp;$P880)-1</f>
        <v>#N/A</v>
      </c>
      <c r="AK880" s="61" t="e">
        <f t="shared" si="6467"/>
        <v>#N/A</v>
      </c>
      <c r="AL880" s="61" t="e">
        <f t="shared" ref="AL880" si="6539">AK880+COUNTIF($L:$L,AK$2&amp;$P880)-1</f>
        <v>#N/A</v>
      </c>
      <c r="AM880" s="61" t="e">
        <f t="shared" si="6469"/>
        <v>#N/A</v>
      </c>
      <c r="AN880" s="61" t="e">
        <f t="shared" ref="AN880" si="6540">AM880+COUNTIF($L:$L,AM$2&amp;$P880)-1</f>
        <v>#N/A</v>
      </c>
      <c r="AO880" s="61" t="e">
        <f t="shared" si="6471"/>
        <v>#N/A</v>
      </c>
      <c r="AP880" s="61" t="e">
        <f t="shared" ref="AP880" si="6541">AO880+COUNTIF($L:$L,AO$2&amp;$P880)-1</f>
        <v>#N/A</v>
      </c>
      <c r="AQ880" s="61" t="e">
        <f t="shared" si="6473"/>
        <v>#N/A</v>
      </c>
      <c r="AR880" s="61" t="e">
        <f t="shared" ref="AR880" si="6542">AQ880+COUNTIF($L:$L,AQ$2&amp;$P880)-1</f>
        <v>#N/A</v>
      </c>
      <c r="AS880" s="61" t="e">
        <f t="shared" si="6475"/>
        <v>#N/A</v>
      </c>
      <c r="AT880" s="61" t="e">
        <f t="shared" ref="AT880" si="6543">AS880+COUNTIF($L:$L,AS$2&amp;$P880)-1</f>
        <v>#N/A</v>
      </c>
      <c r="AU880" s="61" t="e">
        <f t="shared" si="6477"/>
        <v>#N/A</v>
      </c>
      <c r="AV880" s="61" t="e">
        <f t="shared" si="6231"/>
        <v>#N/A</v>
      </c>
      <c r="AW880" s="61" t="e">
        <f t="shared" si="6232"/>
        <v>#N/A</v>
      </c>
      <c r="AX880" s="61" t="e">
        <f t="shared" si="6233"/>
        <v>#N/A</v>
      </c>
      <c r="AY880" s="61" t="e">
        <f t="shared" si="6234"/>
        <v>#N/A</v>
      </c>
      <c r="AZ880" s="62" t="e">
        <f t="shared" si="6235"/>
        <v>#N/A</v>
      </c>
      <c r="BB880" s="69" t="s">
        <v>985</v>
      </c>
      <c r="BC880" s="70" t="e">
        <f t="shared" si="6236"/>
        <v>#N/A</v>
      </c>
      <c r="BD880" s="70" t="e">
        <f t="shared" si="6237"/>
        <v>#N/A</v>
      </c>
      <c r="BE880" s="70" t="e">
        <f t="shared" si="6238"/>
        <v>#N/A</v>
      </c>
      <c r="BF880" s="70" t="e">
        <f t="shared" si="6239"/>
        <v>#N/A</v>
      </c>
      <c r="BG880" s="70" t="e">
        <f t="shared" si="6240"/>
        <v>#N/A</v>
      </c>
      <c r="BH880" s="70" t="e">
        <f t="shared" si="6241"/>
        <v>#N/A</v>
      </c>
      <c r="BI880" s="70" t="e">
        <f t="shared" si="6242"/>
        <v>#N/A</v>
      </c>
      <c r="BJ880" s="70" t="e">
        <f t="shared" si="6243"/>
        <v>#N/A</v>
      </c>
      <c r="BK880" s="70" t="e">
        <f t="shared" si="6244"/>
        <v>#N/A</v>
      </c>
      <c r="BL880" s="70" t="e">
        <f t="shared" si="6245"/>
        <v>#N/A</v>
      </c>
      <c r="BM880" s="70" t="e">
        <f t="shared" si="6246"/>
        <v>#N/A</v>
      </c>
      <c r="BN880" s="70" t="e">
        <f t="shared" si="6247"/>
        <v>#N/A</v>
      </c>
      <c r="BO880" s="70" t="e">
        <f t="shared" si="6248"/>
        <v>#N/A</v>
      </c>
      <c r="BP880" s="70" t="e">
        <f t="shared" si="6249"/>
        <v>#N/A</v>
      </c>
      <c r="BQ880" s="70">
        <f t="shared" si="6250"/>
        <v>4062</v>
      </c>
      <c r="BR880" s="70">
        <f t="shared" si="6251"/>
        <v>4062</v>
      </c>
      <c r="BS880" s="70" t="e">
        <f t="shared" si="6252"/>
        <v>#N/A</v>
      </c>
      <c r="BT880" s="70" t="e">
        <f t="shared" si="6253"/>
        <v>#N/A</v>
      </c>
      <c r="BU880" s="70" t="e">
        <f t="shared" si="6254"/>
        <v>#N/A</v>
      </c>
      <c r="BV880" s="70" t="e">
        <f t="shared" si="6255"/>
        <v>#N/A</v>
      </c>
      <c r="BW880" s="70" t="e">
        <f t="shared" si="6256"/>
        <v>#N/A</v>
      </c>
      <c r="BX880" s="70" t="e">
        <f t="shared" si="6257"/>
        <v>#N/A</v>
      </c>
      <c r="BY880" s="70" t="e">
        <f t="shared" si="6258"/>
        <v>#N/A</v>
      </c>
      <c r="BZ880" s="70" t="e">
        <f t="shared" si="6259"/>
        <v>#N/A</v>
      </c>
      <c r="CA880" s="70" t="e">
        <f t="shared" si="6260"/>
        <v>#N/A</v>
      </c>
      <c r="CB880" s="70" t="e">
        <f t="shared" si="6261"/>
        <v>#N/A</v>
      </c>
      <c r="CC880" s="70" t="e">
        <f t="shared" si="6262"/>
        <v>#N/A</v>
      </c>
      <c r="CD880" s="70" t="e">
        <f t="shared" si="6263"/>
        <v>#N/A</v>
      </c>
      <c r="CE880" s="70" t="e">
        <f t="shared" si="6264"/>
        <v>#N/A</v>
      </c>
      <c r="CF880" s="70" t="e">
        <f t="shared" si="6265"/>
        <v>#N/A</v>
      </c>
      <c r="CG880" s="70" t="e">
        <f t="shared" si="6266"/>
        <v>#N/A</v>
      </c>
      <c r="CH880" s="70" t="e">
        <f t="shared" si="6267"/>
        <v>#N/A</v>
      </c>
      <c r="CI880" s="70" t="e">
        <f t="shared" si="6268"/>
        <v>#N/A</v>
      </c>
      <c r="CJ880" s="70" t="e">
        <f t="shared" si="6269"/>
        <v>#N/A</v>
      </c>
      <c r="CK880" s="70" t="e">
        <f t="shared" si="6270"/>
        <v>#N/A</v>
      </c>
      <c r="CL880" s="71" t="e">
        <f t="shared" si="6271"/>
        <v>#N/A</v>
      </c>
    </row>
    <row r="881" spans="2:90" hidden="1" x14ac:dyDescent="0.4">
      <c r="B881" t="str">
        <f t="shared" si="6192"/>
        <v>2016せと電力(株)</v>
      </c>
      <c r="C881" t="str">
        <f t="shared" si="6193"/>
        <v>2016せと電力(株)</v>
      </c>
      <c r="D881">
        <v>2016</v>
      </c>
      <c r="E881">
        <v>2017</v>
      </c>
      <c r="G881" s="36" t="s">
        <v>540</v>
      </c>
      <c r="H881">
        <v>5.4300000000000008E-4</v>
      </c>
      <c r="J881">
        <v>5.0500000000000002E-4</v>
      </c>
      <c r="L881" s="57" t="s">
        <v>2582</v>
      </c>
      <c r="M881" s="58">
        <v>2017</v>
      </c>
      <c r="N881" s="59" t="s">
        <v>130</v>
      </c>
      <c r="P881" s="57" t="s">
        <v>986</v>
      </c>
      <c r="Q881" s="58" t="e">
        <f t="shared" si="6200"/>
        <v>#N/A</v>
      </c>
      <c r="R881" s="58" t="e">
        <f t="shared" si="6201"/>
        <v>#N/A</v>
      </c>
      <c r="S881" s="58" t="e">
        <f t="shared" si="6202"/>
        <v>#N/A</v>
      </c>
      <c r="T881" s="58" t="e">
        <f t="shared" si="6203"/>
        <v>#N/A</v>
      </c>
      <c r="U881" s="58" t="e">
        <f t="shared" si="6204"/>
        <v>#N/A</v>
      </c>
      <c r="V881" s="58" t="e">
        <f t="shared" si="6205"/>
        <v>#N/A</v>
      </c>
      <c r="W881" s="58" t="e">
        <f t="shared" si="6206"/>
        <v>#N/A</v>
      </c>
      <c r="X881" s="58" t="e">
        <f t="shared" si="6207"/>
        <v>#N/A</v>
      </c>
      <c r="Y881" s="58" t="e">
        <f t="shared" si="6208"/>
        <v>#N/A</v>
      </c>
      <c r="Z881" s="58" t="e">
        <f t="shared" si="6209"/>
        <v>#N/A</v>
      </c>
      <c r="AA881" s="58" t="e">
        <f t="shared" si="6210"/>
        <v>#N/A</v>
      </c>
      <c r="AB881" s="58" t="e">
        <f t="shared" si="6211"/>
        <v>#N/A</v>
      </c>
      <c r="AC881" s="58" t="e">
        <f t="shared" si="6212"/>
        <v>#N/A</v>
      </c>
      <c r="AD881" s="58" t="e">
        <f t="shared" si="6213"/>
        <v>#N/A</v>
      </c>
      <c r="AE881" s="58">
        <f t="shared" si="6214"/>
        <v>2970</v>
      </c>
      <c r="AF881" s="58">
        <f t="shared" si="6215"/>
        <v>2970</v>
      </c>
      <c r="AG881" s="58" t="e">
        <f t="shared" si="6216"/>
        <v>#N/A</v>
      </c>
      <c r="AH881" s="58" t="e">
        <f t="shared" si="6217"/>
        <v>#N/A</v>
      </c>
      <c r="AI881" s="58" t="e">
        <f t="shared" si="6465"/>
        <v>#N/A</v>
      </c>
      <c r="AJ881" s="58" t="e">
        <f t="shared" ref="AJ881" si="6544">AI881+COUNTIF($L:$L,AI$2&amp;$P881)-1</f>
        <v>#N/A</v>
      </c>
      <c r="AK881" s="58" t="e">
        <f t="shared" si="6467"/>
        <v>#N/A</v>
      </c>
      <c r="AL881" s="58" t="e">
        <f t="shared" ref="AL881" si="6545">AK881+COUNTIF($L:$L,AK$2&amp;$P881)-1</f>
        <v>#N/A</v>
      </c>
      <c r="AM881" s="58" t="e">
        <f t="shared" si="6469"/>
        <v>#N/A</v>
      </c>
      <c r="AN881" s="58" t="e">
        <f t="shared" ref="AN881" si="6546">AM881+COUNTIF($L:$L,AM$2&amp;$P881)-1</f>
        <v>#N/A</v>
      </c>
      <c r="AO881" s="58" t="e">
        <f t="shared" si="6471"/>
        <v>#N/A</v>
      </c>
      <c r="AP881" s="58" t="e">
        <f t="shared" ref="AP881" si="6547">AO881+COUNTIF($L:$L,AO$2&amp;$P881)-1</f>
        <v>#N/A</v>
      </c>
      <c r="AQ881" s="58" t="e">
        <f t="shared" si="6473"/>
        <v>#N/A</v>
      </c>
      <c r="AR881" s="58" t="e">
        <f t="shared" ref="AR881" si="6548">AQ881+COUNTIF($L:$L,AQ$2&amp;$P881)-1</f>
        <v>#N/A</v>
      </c>
      <c r="AS881" s="58" t="e">
        <f t="shared" si="6475"/>
        <v>#N/A</v>
      </c>
      <c r="AT881" s="58" t="e">
        <f t="shared" ref="AT881" si="6549">AS881+COUNTIF($L:$L,AS$2&amp;$P881)-1</f>
        <v>#N/A</v>
      </c>
      <c r="AU881" s="58" t="e">
        <f t="shared" si="6477"/>
        <v>#N/A</v>
      </c>
      <c r="AV881" s="58" t="e">
        <f t="shared" si="6231"/>
        <v>#N/A</v>
      </c>
      <c r="AW881" s="58" t="e">
        <f t="shared" si="6232"/>
        <v>#N/A</v>
      </c>
      <c r="AX881" s="58" t="e">
        <f t="shared" si="6233"/>
        <v>#N/A</v>
      </c>
      <c r="AY881" s="58" t="e">
        <f t="shared" si="6234"/>
        <v>#N/A</v>
      </c>
      <c r="AZ881" s="59" t="e">
        <f t="shared" si="6235"/>
        <v>#N/A</v>
      </c>
      <c r="BB881" s="66" t="s">
        <v>986</v>
      </c>
      <c r="BC881" s="67" t="e">
        <f t="shared" si="6236"/>
        <v>#N/A</v>
      </c>
      <c r="BD881" s="67" t="e">
        <f t="shared" si="6237"/>
        <v>#N/A</v>
      </c>
      <c r="BE881" s="67" t="e">
        <f t="shared" si="6238"/>
        <v>#N/A</v>
      </c>
      <c r="BF881" s="67" t="e">
        <f t="shared" si="6239"/>
        <v>#N/A</v>
      </c>
      <c r="BG881" s="67" t="e">
        <f t="shared" si="6240"/>
        <v>#N/A</v>
      </c>
      <c r="BH881" s="67" t="e">
        <f t="shared" si="6241"/>
        <v>#N/A</v>
      </c>
      <c r="BI881" s="67" t="e">
        <f t="shared" si="6242"/>
        <v>#N/A</v>
      </c>
      <c r="BJ881" s="67" t="e">
        <f t="shared" si="6243"/>
        <v>#N/A</v>
      </c>
      <c r="BK881" s="67" t="e">
        <f t="shared" si="6244"/>
        <v>#N/A</v>
      </c>
      <c r="BL881" s="67" t="e">
        <f t="shared" si="6245"/>
        <v>#N/A</v>
      </c>
      <c r="BM881" s="67" t="e">
        <f t="shared" si="6246"/>
        <v>#N/A</v>
      </c>
      <c r="BN881" s="67" t="e">
        <f t="shared" si="6247"/>
        <v>#N/A</v>
      </c>
      <c r="BO881" s="67" t="e">
        <f t="shared" si="6248"/>
        <v>#N/A</v>
      </c>
      <c r="BP881" s="67" t="e">
        <f t="shared" si="6249"/>
        <v>#N/A</v>
      </c>
      <c r="BQ881" s="67">
        <f t="shared" si="6250"/>
        <v>4063</v>
      </c>
      <c r="BR881" s="67">
        <f t="shared" si="6251"/>
        <v>4063</v>
      </c>
      <c r="BS881" s="67" t="e">
        <f t="shared" si="6252"/>
        <v>#N/A</v>
      </c>
      <c r="BT881" s="67" t="e">
        <f t="shared" si="6253"/>
        <v>#N/A</v>
      </c>
      <c r="BU881" s="67" t="e">
        <f t="shared" si="6254"/>
        <v>#N/A</v>
      </c>
      <c r="BV881" s="67" t="e">
        <f t="shared" si="6255"/>
        <v>#N/A</v>
      </c>
      <c r="BW881" s="67" t="e">
        <f t="shared" si="6256"/>
        <v>#N/A</v>
      </c>
      <c r="BX881" s="67" t="e">
        <f t="shared" si="6257"/>
        <v>#N/A</v>
      </c>
      <c r="BY881" s="67" t="e">
        <f t="shared" si="6258"/>
        <v>#N/A</v>
      </c>
      <c r="BZ881" s="67" t="e">
        <f t="shared" si="6259"/>
        <v>#N/A</v>
      </c>
      <c r="CA881" s="67" t="e">
        <f t="shared" si="6260"/>
        <v>#N/A</v>
      </c>
      <c r="CB881" s="67" t="e">
        <f t="shared" si="6261"/>
        <v>#N/A</v>
      </c>
      <c r="CC881" s="67" t="e">
        <f t="shared" si="6262"/>
        <v>#N/A</v>
      </c>
      <c r="CD881" s="67" t="e">
        <f t="shared" si="6263"/>
        <v>#N/A</v>
      </c>
      <c r="CE881" s="67" t="e">
        <f t="shared" si="6264"/>
        <v>#N/A</v>
      </c>
      <c r="CF881" s="67" t="e">
        <f t="shared" si="6265"/>
        <v>#N/A</v>
      </c>
      <c r="CG881" s="67" t="e">
        <f t="shared" si="6266"/>
        <v>#N/A</v>
      </c>
      <c r="CH881" s="67" t="e">
        <f t="shared" si="6267"/>
        <v>#N/A</v>
      </c>
      <c r="CI881" s="67" t="e">
        <f t="shared" si="6268"/>
        <v>#N/A</v>
      </c>
      <c r="CJ881" s="67" t="e">
        <f t="shared" si="6269"/>
        <v>#N/A</v>
      </c>
      <c r="CK881" s="67" t="e">
        <f t="shared" si="6270"/>
        <v>#N/A</v>
      </c>
      <c r="CL881" s="68" t="e">
        <f t="shared" si="6271"/>
        <v>#N/A</v>
      </c>
    </row>
    <row r="882" spans="2:90" hidden="1" x14ac:dyDescent="0.4">
      <c r="B882" t="str">
        <f t="shared" si="6192"/>
        <v>2016(株)ネクシィーズ・ゼロ</v>
      </c>
      <c r="C882" t="str">
        <f t="shared" si="6193"/>
        <v>2016(株)ネクシィーズ・ゼロ</v>
      </c>
      <c r="D882">
        <v>2016</v>
      </c>
      <c r="E882">
        <v>2017</v>
      </c>
      <c r="G882" s="36" t="s">
        <v>541</v>
      </c>
      <c r="H882">
        <v>5.4300000000000008E-4</v>
      </c>
      <c r="J882">
        <v>5.4900000000000001E-4</v>
      </c>
      <c r="L882" s="60" t="s">
        <v>2583</v>
      </c>
      <c r="M882" s="61">
        <v>2017</v>
      </c>
      <c r="N882" s="62" t="s">
        <v>262</v>
      </c>
      <c r="P882" s="60" t="s">
        <v>987</v>
      </c>
      <c r="Q882" s="61" t="e">
        <f t="shared" si="6200"/>
        <v>#N/A</v>
      </c>
      <c r="R882" s="61" t="e">
        <f t="shared" si="6201"/>
        <v>#N/A</v>
      </c>
      <c r="S882" s="61" t="e">
        <f t="shared" si="6202"/>
        <v>#N/A</v>
      </c>
      <c r="T882" s="61" t="e">
        <f t="shared" si="6203"/>
        <v>#N/A</v>
      </c>
      <c r="U882" s="61" t="e">
        <f t="shared" si="6204"/>
        <v>#N/A</v>
      </c>
      <c r="V882" s="61" t="e">
        <f t="shared" si="6205"/>
        <v>#N/A</v>
      </c>
      <c r="W882" s="61" t="e">
        <f t="shared" si="6206"/>
        <v>#N/A</v>
      </c>
      <c r="X882" s="61" t="e">
        <f t="shared" si="6207"/>
        <v>#N/A</v>
      </c>
      <c r="Y882" s="61" t="e">
        <f t="shared" si="6208"/>
        <v>#N/A</v>
      </c>
      <c r="Z882" s="61" t="e">
        <f t="shared" si="6209"/>
        <v>#N/A</v>
      </c>
      <c r="AA882" s="61" t="e">
        <f t="shared" si="6210"/>
        <v>#N/A</v>
      </c>
      <c r="AB882" s="61" t="e">
        <f t="shared" si="6211"/>
        <v>#N/A</v>
      </c>
      <c r="AC882" s="61" t="e">
        <f t="shared" si="6212"/>
        <v>#N/A</v>
      </c>
      <c r="AD882" s="61" t="e">
        <f t="shared" si="6213"/>
        <v>#N/A</v>
      </c>
      <c r="AE882" s="61">
        <f t="shared" si="6214"/>
        <v>2971</v>
      </c>
      <c r="AF882" s="61">
        <f t="shared" si="6215"/>
        <v>2971</v>
      </c>
      <c r="AG882" s="61" t="e">
        <f t="shared" si="6216"/>
        <v>#N/A</v>
      </c>
      <c r="AH882" s="61" t="e">
        <f t="shared" si="6217"/>
        <v>#N/A</v>
      </c>
      <c r="AI882" s="61" t="e">
        <f t="shared" si="6465"/>
        <v>#N/A</v>
      </c>
      <c r="AJ882" s="61" t="e">
        <f t="shared" ref="AJ882" si="6550">AI882+COUNTIF($L:$L,AI$2&amp;$P882)-1</f>
        <v>#N/A</v>
      </c>
      <c r="AK882" s="61" t="e">
        <f t="shared" si="6467"/>
        <v>#N/A</v>
      </c>
      <c r="AL882" s="61" t="e">
        <f t="shared" ref="AL882" si="6551">AK882+COUNTIF($L:$L,AK$2&amp;$P882)-1</f>
        <v>#N/A</v>
      </c>
      <c r="AM882" s="61" t="e">
        <f t="shared" si="6469"/>
        <v>#N/A</v>
      </c>
      <c r="AN882" s="61" t="e">
        <f t="shared" ref="AN882" si="6552">AM882+COUNTIF($L:$L,AM$2&amp;$P882)-1</f>
        <v>#N/A</v>
      </c>
      <c r="AO882" s="61" t="e">
        <f t="shared" si="6471"/>
        <v>#N/A</v>
      </c>
      <c r="AP882" s="61" t="e">
        <f t="shared" ref="AP882" si="6553">AO882+COUNTIF($L:$L,AO$2&amp;$P882)-1</f>
        <v>#N/A</v>
      </c>
      <c r="AQ882" s="61" t="e">
        <f t="shared" si="6473"/>
        <v>#N/A</v>
      </c>
      <c r="AR882" s="61" t="e">
        <f t="shared" ref="AR882" si="6554">AQ882+COUNTIF($L:$L,AQ$2&amp;$P882)-1</f>
        <v>#N/A</v>
      </c>
      <c r="AS882" s="61" t="e">
        <f t="shared" si="6475"/>
        <v>#N/A</v>
      </c>
      <c r="AT882" s="61" t="e">
        <f t="shared" ref="AT882" si="6555">AS882+COUNTIF($L:$L,AS$2&amp;$P882)-1</f>
        <v>#N/A</v>
      </c>
      <c r="AU882" s="61" t="e">
        <f t="shared" si="6477"/>
        <v>#N/A</v>
      </c>
      <c r="AV882" s="61" t="e">
        <f t="shared" si="6231"/>
        <v>#N/A</v>
      </c>
      <c r="AW882" s="61" t="e">
        <f t="shared" si="6232"/>
        <v>#N/A</v>
      </c>
      <c r="AX882" s="61" t="e">
        <f t="shared" si="6233"/>
        <v>#N/A</v>
      </c>
      <c r="AY882" s="61" t="e">
        <f t="shared" si="6234"/>
        <v>#N/A</v>
      </c>
      <c r="AZ882" s="62" t="e">
        <f t="shared" si="6235"/>
        <v>#N/A</v>
      </c>
      <c r="BB882" s="69" t="s">
        <v>987</v>
      </c>
      <c r="BC882" s="70" t="e">
        <f t="shared" si="6236"/>
        <v>#N/A</v>
      </c>
      <c r="BD882" s="70" t="e">
        <f t="shared" si="6237"/>
        <v>#N/A</v>
      </c>
      <c r="BE882" s="70" t="e">
        <f t="shared" si="6238"/>
        <v>#N/A</v>
      </c>
      <c r="BF882" s="70" t="e">
        <f t="shared" si="6239"/>
        <v>#N/A</v>
      </c>
      <c r="BG882" s="70" t="e">
        <f t="shared" si="6240"/>
        <v>#N/A</v>
      </c>
      <c r="BH882" s="70" t="e">
        <f t="shared" si="6241"/>
        <v>#N/A</v>
      </c>
      <c r="BI882" s="70" t="e">
        <f t="shared" si="6242"/>
        <v>#N/A</v>
      </c>
      <c r="BJ882" s="70" t="e">
        <f t="shared" si="6243"/>
        <v>#N/A</v>
      </c>
      <c r="BK882" s="70" t="e">
        <f t="shared" si="6244"/>
        <v>#N/A</v>
      </c>
      <c r="BL882" s="70" t="e">
        <f t="shared" si="6245"/>
        <v>#N/A</v>
      </c>
      <c r="BM882" s="70" t="e">
        <f t="shared" si="6246"/>
        <v>#N/A</v>
      </c>
      <c r="BN882" s="70" t="e">
        <f t="shared" si="6247"/>
        <v>#N/A</v>
      </c>
      <c r="BO882" s="70" t="e">
        <f t="shared" si="6248"/>
        <v>#N/A</v>
      </c>
      <c r="BP882" s="70" t="e">
        <f t="shared" si="6249"/>
        <v>#N/A</v>
      </c>
      <c r="BQ882" s="70">
        <f t="shared" si="6250"/>
        <v>4064</v>
      </c>
      <c r="BR882" s="70">
        <f t="shared" si="6251"/>
        <v>4066</v>
      </c>
      <c r="BS882" s="70" t="e">
        <f t="shared" si="6252"/>
        <v>#N/A</v>
      </c>
      <c r="BT882" s="70" t="e">
        <f t="shared" si="6253"/>
        <v>#N/A</v>
      </c>
      <c r="BU882" s="70" t="e">
        <f t="shared" si="6254"/>
        <v>#N/A</v>
      </c>
      <c r="BV882" s="70" t="e">
        <f t="shared" si="6255"/>
        <v>#N/A</v>
      </c>
      <c r="BW882" s="70" t="e">
        <f t="shared" si="6256"/>
        <v>#N/A</v>
      </c>
      <c r="BX882" s="70" t="e">
        <f t="shared" si="6257"/>
        <v>#N/A</v>
      </c>
      <c r="BY882" s="70" t="e">
        <f t="shared" si="6258"/>
        <v>#N/A</v>
      </c>
      <c r="BZ882" s="70" t="e">
        <f t="shared" si="6259"/>
        <v>#N/A</v>
      </c>
      <c r="CA882" s="70" t="e">
        <f t="shared" si="6260"/>
        <v>#N/A</v>
      </c>
      <c r="CB882" s="70" t="e">
        <f t="shared" si="6261"/>
        <v>#N/A</v>
      </c>
      <c r="CC882" s="70" t="e">
        <f t="shared" si="6262"/>
        <v>#N/A</v>
      </c>
      <c r="CD882" s="70" t="e">
        <f t="shared" si="6263"/>
        <v>#N/A</v>
      </c>
      <c r="CE882" s="70" t="e">
        <f t="shared" si="6264"/>
        <v>#N/A</v>
      </c>
      <c r="CF882" s="70" t="e">
        <f t="shared" si="6265"/>
        <v>#N/A</v>
      </c>
      <c r="CG882" s="70" t="e">
        <f t="shared" si="6266"/>
        <v>#N/A</v>
      </c>
      <c r="CH882" s="70" t="e">
        <f t="shared" si="6267"/>
        <v>#N/A</v>
      </c>
      <c r="CI882" s="70" t="e">
        <f t="shared" si="6268"/>
        <v>#N/A</v>
      </c>
      <c r="CJ882" s="70" t="e">
        <f t="shared" si="6269"/>
        <v>#N/A</v>
      </c>
      <c r="CK882" s="70" t="e">
        <f t="shared" si="6270"/>
        <v>#N/A</v>
      </c>
      <c r="CL882" s="71" t="e">
        <f t="shared" si="6271"/>
        <v>#N/A</v>
      </c>
    </row>
    <row r="883" spans="2:90" hidden="1" x14ac:dyDescent="0.4">
      <c r="B883" t="str">
        <f t="shared" si="6192"/>
        <v>2016地元電力(株)</v>
      </c>
      <c r="C883" t="str">
        <f t="shared" si="6193"/>
        <v>2016地元電力(株)</v>
      </c>
      <c r="D883">
        <v>2016</v>
      </c>
      <c r="E883">
        <v>2017</v>
      </c>
      <c r="G883" s="36" t="s">
        <v>542</v>
      </c>
      <c r="H883">
        <v>3.48E-4</v>
      </c>
      <c r="J883">
        <v>5.4900000000000001E-4</v>
      </c>
      <c r="L883" s="57" t="s">
        <v>2584</v>
      </c>
      <c r="M883" s="58">
        <v>2017</v>
      </c>
      <c r="N883" s="59" t="s">
        <v>186</v>
      </c>
      <c r="P883" s="57" t="s">
        <v>988</v>
      </c>
      <c r="Q883" s="58" t="e">
        <f t="shared" si="6200"/>
        <v>#N/A</v>
      </c>
      <c r="R883" s="58" t="e">
        <f t="shared" si="6201"/>
        <v>#N/A</v>
      </c>
      <c r="S883" s="58" t="e">
        <f t="shared" si="6202"/>
        <v>#N/A</v>
      </c>
      <c r="T883" s="58" t="e">
        <f t="shared" si="6203"/>
        <v>#N/A</v>
      </c>
      <c r="U883" s="58" t="e">
        <f t="shared" si="6204"/>
        <v>#N/A</v>
      </c>
      <c r="V883" s="58" t="e">
        <f t="shared" si="6205"/>
        <v>#N/A</v>
      </c>
      <c r="W883" s="58" t="e">
        <f t="shared" si="6206"/>
        <v>#N/A</v>
      </c>
      <c r="X883" s="58" t="e">
        <f t="shared" si="6207"/>
        <v>#N/A</v>
      </c>
      <c r="Y883" s="58" t="e">
        <f t="shared" si="6208"/>
        <v>#N/A</v>
      </c>
      <c r="Z883" s="58" t="e">
        <f t="shared" si="6209"/>
        <v>#N/A</v>
      </c>
      <c r="AA883" s="58" t="e">
        <f t="shared" si="6210"/>
        <v>#N/A</v>
      </c>
      <c r="AB883" s="58" t="e">
        <f t="shared" si="6211"/>
        <v>#N/A</v>
      </c>
      <c r="AC883" s="58" t="e">
        <f t="shared" si="6212"/>
        <v>#N/A</v>
      </c>
      <c r="AD883" s="58" t="e">
        <f t="shared" si="6213"/>
        <v>#N/A</v>
      </c>
      <c r="AE883" s="58">
        <f t="shared" si="6214"/>
        <v>2972</v>
      </c>
      <c r="AF883" s="58">
        <f t="shared" si="6215"/>
        <v>2972</v>
      </c>
      <c r="AG883" s="58" t="e">
        <f t="shared" si="6216"/>
        <v>#N/A</v>
      </c>
      <c r="AH883" s="58" t="e">
        <f t="shared" si="6217"/>
        <v>#N/A</v>
      </c>
      <c r="AI883" s="58" t="e">
        <f t="shared" si="6465"/>
        <v>#N/A</v>
      </c>
      <c r="AJ883" s="58" t="e">
        <f t="shared" ref="AJ883" si="6556">AI883+COUNTIF($L:$L,AI$2&amp;$P883)-1</f>
        <v>#N/A</v>
      </c>
      <c r="AK883" s="58" t="e">
        <f t="shared" si="6467"/>
        <v>#N/A</v>
      </c>
      <c r="AL883" s="58" t="e">
        <f t="shared" ref="AL883" si="6557">AK883+COUNTIF($L:$L,AK$2&amp;$P883)-1</f>
        <v>#N/A</v>
      </c>
      <c r="AM883" s="58" t="e">
        <f t="shared" si="6469"/>
        <v>#N/A</v>
      </c>
      <c r="AN883" s="58" t="e">
        <f t="shared" ref="AN883" si="6558">AM883+COUNTIF($L:$L,AM$2&amp;$P883)-1</f>
        <v>#N/A</v>
      </c>
      <c r="AO883" s="58" t="e">
        <f t="shared" si="6471"/>
        <v>#N/A</v>
      </c>
      <c r="AP883" s="58" t="e">
        <f t="shared" ref="AP883" si="6559">AO883+COUNTIF($L:$L,AO$2&amp;$P883)-1</f>
        <v>#N/A</v>
      </c>
      <c r="AQ883" s="58" t="e">
        <f t="shared" si="6473"/>
        <v>#N/A</v>
      </c>
      <c r="AR883" s="58" t="e">
        <f t="shared" ref="AR883" si="6560">AQ883+COUNTIF($L:$L,AQ$2&amp;$P883)-1</f>
        <v>#N/A</v>
      </c>
      <c r="AS883" s="58" t="e">
        <f t="shared" si="6475"/>
        <v>#N/A</v>
      </c>
      <c r="AT883" s="58" t="e">
        <f t="shared" ref="AT883" si="6561">AS883+COUNTIF($L:$L,AS$2&amp;$P883)-1</f>
        <v>#N/A</v>
      </c>
      <c r="AU883" s="58" t="e">
        <f t="shared" si="6477"/>
        <v>#N/A</v>
      </c>
      <c r="AV883" s="58" t="e">
        <f t="shared" si="6231"/>
        <v>#N/A</v>
      </c>
      <c r="AW883" s="58" t="e">
        <f t="shared" si="6232"/>
        <v>#N/A</v>
      </c>
      <c r="AX883" s="58" t="e">
        <f t="shared" si="6233"/>
        <v>#N/A</v>
      </c>
      <c r="AY883" s="58" t="e">
        <f t="shared" si="6234"/>
        <v>#N/A</v>
      </c>
      <c r="AZ883" s="59" t="e">
        <f t="shared" si="6235"/>
        <v>#N/A</v>
      </c>
      <c r="BB883" s="66" t="s">
        <v>988</v>
      </c>
      <c r="BC883" s="67" t="e">
        <f t="shared" si="6236"/>
        <v>#N/A</v>
      </c>
      <c r="BD883" s="67" t="e">
        <f t="shared" si="6237"/>
        <v>#N/A</v>
      </c>
      <c r="BE883" s="67" t="e">
        <f t="shared" si="6238"/>
        <v>#N/A</v>
      </c>
      <c r="BF883" s="67" t="e">
        <f t="shared" si="6239"/>
        <v>#N/A</v>
      </c>
      <c r="BG883" s="67" t="e">
        <f t="shared" si="6240"/>
        <v>#N/A</v>
      </c>
      <c r="BH883" s="67" t="e">
        <f t="shared" si="6241"/>
        <v>#N/A</v>
      </c>
      <c r="BI883" s="67" t="e">
        <f t="shared" si="6242"/>
        <v>#N/A</v>
      </c>
      <c r="BJ883" s="67" t="e">
        <f t="shared" si="6243"/>
        <v>#N/A</v>
      </c>
      <c r="BK883" s="67" t="e">
        <f t="shared" si="6244"/>
        <v>#N/A</v>
      </c>
      <c r="BL883" s="67" t="e">
        <f t="shared" si="6245"/>
        <v>#N/A</v>
      </c>
      <c r="BM883" s="67" t="e">
        <f t="shared" si="6246"/>
        <v>#N/A</v>
      </c>
      <c r="BN883" s="67" t="e">
        <f t="shared" si="6247"/>
        <v>#N/A</v>
      </c>
      <c r="BO883" s="67" t="e">
        <f t="shared" si="6248"/>
        <v>#N/A</v>
      </c>
      <c r="BP883" s="67" t="e">
        <f t="shared" si="6249"/>
        <v>#N/A</v>
      </c>
      <c r="BQ883" s="67">
        <f t="shared" si="6250"/>
        <v>4067</v>
      </c>
      <c r="BR883" s="67">
        <f t="shared" si="6251"/>
        <v>4067</v>
      </c>
      <c r="BS883" s="67" t="e">
        <f t="shared" si="6252"/>
        <v>#N/A</v>
      </c>
      <c r="BT883" s="67" t="e">
        <f t="shared" si="6253"/>
        <v>#N/A</v>
      </c>
      <c r="BU883" s="67" t="e">
        <f t="shared" si="6254"/>
        <v>#N/A</v>
      </c>
      <c r="BV883" s="67" t="e">
        <f t="shared" si="6255"/>
        <v>#N/A</v>
      </c>
      <c r="BW883" s="67" t="e">
        <f t="shared" si="6256"/>
        <v>#N/A</v>
      </c>
      <c r="BX883" s="67" t="e">
        <f t="shared" si="6257"/>
        <v>#N/A</v>
      </c>
      <c r="BY883" s="67" t="e">
        <f t="shared" si="6258"/>
        <v>#N/A</v>
      </c>
      <c r="BZ883" s="67" t="e">
        <f t="shared" si="6259"/>
        <v>#N/A</v>
      </c>
      <c r="CA883" s="67" t="e">
        <f t="shared" si="6260"/>
        <v>#N/A</v>
      </c>
      <c r="CB883" s="67" t="e">
        <f t="shared" si="6261"/>
        <v>#N/A</v>
      </c>
      <c r="CC883" s="67" t="e">
        <f t="shared" si="6262"/>
        <v>#N/A</v>
      </c>
      <c r="CD883" s="67" t="e">
        <f t="shared" si="6263"/>
        <v>#N/A</v>
      </c>
      <c r="CE883" s="67" t="e">
        <f t="shared" si="6264"/>
        <v>#N/A</v>
      </c>
      <c r="CF883" s="67" t="e">
        <f t="shared" si="6265"/>
        <v>#N/A</v>
      </c>
      <c r="CG883" s="67" t="e">
        <f t="shared" si="6266"/>
        <v>#N/A</v>
      </c>
      <c r="CH883" s="67" t="e">
        <f t="shared" si="6267"/>
        <v>#N/A</v>
      </c>
      <c r="CI883" s="67" t="e">
        <f t="shared" si="6268"/>
        <v>#N/A</v>
      </c>
      <c r="CJ883" s="67" t="e">
        <f t="shared" si="6269"/>
        <v>#N/A</v>
      </c>
      <c r="CK883" s="67" t="e">
        <f t="shared" si="6270"/>
        <v>#N/A</v>
      </c>
      <c r="CL883" s="68" t="e">
        <f t="shared" si="6271"/>
        <v>#N/A</v>
      </c>
    </row>
    <row r="884" spans="2:90" hidden="1" x14ac:dyDescent="0.4">
      <c r="B884" t="str">
        <f t="shared" si="6192"/>
        <v>2016横浜ウォーター(株)</v>
      </c>
      <c r="C884" t="str">
        <f t="shared" si="6193"/>
        <v>2016横浜ウォーター(株)</v>
      </c>
      <c r="D884">
        <v>2016</v>
      </c>
      <c r="E884">
        <v>2017</v>
      </c>
      <c r="G884" s="36" t="s">
        <v>543</v>
      </c>
      <c r="H884">
        <v>3.8700000000000003E-4</v>
      </c>
      <c r="J884">
        <v>5.5400000000000002E-4</v>
      </c>
      <c r="L884" s="60" t="s">
        <v>2585</v>
      </c>
      <c r="M884" s="61">
        <v>2017</v>
      </c>
      <c r="N884" s="62" t="s">
        <v>263</v>
      </c>
      <c r="P884" s="60" t="s">
        <v>989</v>
      </c>
      <c r="Q884" s="61" t="e">
        <f t="shared" si="6200"/>
        <v>#N/A</v>
      </c>
      <c r="R884" s="61" t="e">
        <f t="shared" si="6201"/>
        <v>#N/A</v>
      </c>
      <c r="S884" s="61" t="e">
        <f t="shared" si="6202"/>
        <v>#N/A</v>
      </c>
      <c r="T884" s="61" t="e">
        <f t="shared" si="6203"/>
        <v>#N/A</v>
      </c>
      <c r="U884" s="61" t="e">
        <f t="shared" si="6204"/>
        <v>#N/A</v>
      </c>
      <c r="V884" s="61" t="e">
        <f t="shared" si="6205"/>
        <v>#N/A</v>
      </c>
      <c r="W884" s="61" t="e">
        <f t="shared" si="6206"/>
        <v>#N/A</v>
      </c>
      <c r="X884" s="61" t="e">
        <f t="shared" si="6207"/>
        <v>#N/A</v>
      </c>
      <c r="Y884" s="61" t="e">
        <f t="shared" si="6208"/>
        <v>#N/A</v>
      </c>
      <c r="Z884" s="61" t="e">
        <f t="shared" si="6209"/>
        <v>#N/A</v>
      </c>
      <c r="AA884" s="61" t="e">
        <f t="shared" si="6210"/>
        <v>#N/A</v>
      </c>
      <c r="AB884" s="61" t="e">
        <f t="shared" si="6211"/>
        <v>#N/A</v>
      </c>
      <c r="AC884" s="61" t="e">
        <f t="shared" si="6212"/>
        <v>#N/A</v>
      </c>
      <c r="AD884" s="61" t="e">
        <f t="shared" si="6213"/>
        <v>#N/A</v>
      </c>
      <c r="AE884" s="61">
        <f t="shared" si="6214"/>
        <v>2973</v>
      </c>
      <c r="AF884" s="61">
        <f t="shared" si="6215"/>
        <v>2973</v>
      </c>
      <c r="AG884" s="61" t="e">
        <f t="shared" si="6216"/>
        <v>#N/A</v>
      </c>
      <c r="AH884" s="61" t="e">
        <f t="shared" si="6217"/>
        <v>#N/A</v>
      </c>
      <c r="AI884" s="61" t="e">
        <f t="shared" si="6465"/>
        <v>#N/A</v>
      </c>
      <c r="AJ884" s="61" t="e">
        <f t="shared" ref="AJ884" si="6562">AI884+COUNTIF($L:$L,AI$2&amp;$P884)-1</f>
        <v>#N/A</v>
      </c>
      <c r="AK884" s="61" t="e">
        <f t="shared" si="6467"/>
        <v>#N/A</v>
      </c>
      <c r="AL884" s="61" t="e">
        <f t="shared" ref="AL884" si="6563">AK884+COUNTIF($L:$L,AK$2&amp;$P884)-1</f>
        <v>#N/A</v>
      </c>
      <c r="AM884" s="61" t="e">
        <f t="shared" si="6469"/>
        <v>#N/A</v>
      </c>
      <c r="AN884" s="61" t="e">
        <f t="shared" ref="AN884" si="6564">AM884+COUNTIF($L:$L,AM$2&amp;$P884)-1</f>
        <v>#N/A</v>
      </c>
      <c r="AO884" s="61" t="e">
        <f t="shared" si="6471"/>
        <v>#N/A</v>
      </c>
      <c r="AP884" s="61" t="e">
        <f t="shared" ref="AP884" si="6565">AO884+COUNTIF($L:$L,AO$2&amp;$P884)-1</f>
        <v>#N/A</v>
      </c>
      <c r="AQ884" s="61" t="e">
        <f t="shared" si="6473"/>
        <v>#N/A</v>
      </c>
      <c r="AR884" s="61" t="e">
        <f t="shared" ref="AR884" si="6566">AQ884+COUNTIF($L:$L,AQ$2&amp;$P884)-1</f>
        <v>#N/A</v>
      </c>
      <c r="AS884" s="61" t="e">
        <f t="shared" si="6475"/>
        <v>#N/A</v>
      </c>
      <c r="AT884" s="61" t="e">
        <f t="shared" ref="AT884" si="6567">AS884+COUNTIF($L:$L,AS$2&amp;$P884)-1</f>
        <v>#N/A</v>
      </c>
      <c r="AU884" s="61" t="e">
        <f t="shared" si="6477"/>
        <v>#N/A</v>
      </c>
      <c r="AV884" s="61" t="e">
        <f t="shared" si="6231"/>
        <v>#N/A</v>
      </c>
      <c r="AW884" s="61" t="e">
        <f t="shared" si="6232"/>
        <v>#N/A</v>
      </c>
      <c r="AX884" s="61" t="e">
        <f t="shared" si="6233"/>
        <v>#N/A</v>
      </c>
      <c r="AY884" s="61" t="e">
        <f t="shared" si="6234"/>
        <v>#N/A</v>
      </c>
      <c r="AZ884" s="62" t="e">
        <f t="shared" si="6235"/>
        <v>#N/A</v>
      </c>
      <c r="BB884" s="69" t="s">
        <v>989</v>
      </c>
      <c r="BC884" s="70" t="e">
        <f t="shared" si="6236"/>
        <v>#N/A</v>
      </c>
      <c r="BD884" s="70" t="e">
        <f t="shared" si="6237"/>
        <v>#N/A</v>
      </c>
      <c r="BE884" s="70" t="e">
        <f t="shared" si="6238"/>
        <v>#N/A</v>
      </c>
      <c r="BF884" s="70" t="e">
        <f t="shared" si="6239"/>
        <v>#N/A</v>
      </c>
      <c r="BG884" s="70" t="e">
        <f t="shared" si="6240"/>
        <v>#N/A</v>
      </c>
      <c r="BH884" s="70" t="e">
        <f t="shared" si="6241"/>
        <v>#N/A</v>
      </c>
      <c r="BI884" s="70" t="e">
        <f t="shared" si="6242"/>
        <v>#N/A</v>
      </c>
      <c r="BJ884" s="70" t="e">
        <f t="shared" si="6243"/>
        <v>#N/A</v>
      </c>
      <c r="BK884" s="70" t="e">
        <f t="shared" si="6244"/>
        <v>#N/A</v>
      </c>
      <c r="BL884" s="70" t="e">
        <f t="shared" si="6245"/>
        <v>#N/A</v>
      </c>
      <c r="BM884" s="70" t="e">
        <f t="shared" si="6246"/>
        <v>#N/A</v>
      </c>
      <c r="BN884" s="70" t="e">
        <f t="shared" si="6247"/>
        <v>#N/A</v>
      </c>
      <c r="BO884" s="70" t="e">
        <f t="shared" si="6248"/>
        <v>#N/A</v>
      </c>
      <c r="BP884" s="70" t="e">
        <f t="shared" si="6249"/>
        <v>#N/A</v>
      </c>
      <c r="BQ884" s="70">
        <f t="shared" si="6250"/>
        <v>4068</v>
      </c>
      <c r="BR884" s="70">
        <f t="shared" si="6251"/>
        <v>4068</v>
      </c>
      <c r="BS884" s="70" t="e">
        <f t="shared" si="6252"/>
        <v>#N/A</v>
      </c>
      <c r="BT884" s="70" t="e">
        <f t="shared" si="6253"/>
        <v>#N/A</v>
      </c>
      <c r="BU884" s="70" t="e">
        <f t="shared" si="6254"/>
        <v>#N/A</v>
      </c>
      <c r="BV884" s="70" t="e">
        <f t="shared" si="6255"/>
        <v>#N/A</v>
      </c>
      <c r="BW884" s="70" t="e">
        <f t="shared" si="6256"/>
        <v>#N/A</v>
      </c>
      <c r="BX884" s="70" t="e">
        <f t="shared" si="6257"/>
        <v>#N/A</v>
      </c>
      <c r="BY884" s="70" t="e">
        <f t="shared" si="6258"/>
        <v>#N/A</v>
      </c>
      <c r="BZ884" s="70" t="e">
        <f t="shared" si="6259"/>
        <v>#N/A</v>
      </c>
      <c r="CA884" s="70" t="e">
        <f t="shared" si="6260"/>
        <v>#N/A</v>
      </c>
      <c r="CB884" s="70" t="e">
        <f t="shared" si="6261"/>
        <v>#N/A</v>
      </c>
      <c r="CC884" s="70" t="e">
        <f t="shared" si="6262"/>
        <v>#N/A</v>
      </c>
      <c r="CD884" s="70" t="e">
        <f t="shared" si="6263"/>
        <v>#N/A</v>
      </c>
      <c r="CE884" s="70" t="e">
        <f t="shared" si="6264"/>
        <v>#N/A</v>
      </c>
      <c r="CF884" s="70" t="e">
        <f t="shared" si="6265"/>
        <v>#N/A</v>
      </c>
      <c r="CG884" s="70" t="e">
        <f t="shared" si="6266"/>
        <v>#N/A</v>
      </c>
      <c r="CH884" s="70" t="e">
        <f t="shared" si="6267"/>
        <v>#N/A</v>
      </c>
      <c r="CI884" s="70" t="e">
        <f t="shared" si="6268"/>
        <v>#N/A</v>
      </c>
      <c r="CJ884" s="70" t="e">
        <f t="shared" si="6269"/>
        <v>#N/A</v>
      </c>
      <c r="CK884" s="70" t="e">
        <f t="shared" si="6270"/>
        <v>#N/A</v>
      </c>
      <c r="CL884" s="71" t="e">
        <f t="shared" si="6271"/>
        <v>#N/A</v>
      </c>
    </row>
    <row r="885" spans="2:90" hidden="1" x14ac:dyDescent="0.4">
      <c r="B885" t="str">
        <f t="shared" si="6192"/>
        <v>2016スマートエナジー磐田(株)</v>
      </c>
      <c r="C885" t="str">
        <f t="shared" si="6193"/>
        <v>2016スマートエナジー磐田(株)</v>
      </c>
      <c r="D885">
        <v>2016</v>
      </c>
      <c r="E885">
        <v>2017</v>
      </c>
      <c r="G885" s="36" t="s">
        <v>544</v>
      </c>
      <c r="H885">
        <v>4.1999999999999996E-4</v>
      </c>
      <c r="J885">
        <v>3.4499999999999998E-4</v>
      </c>
      <c r="L885" s="57" t="s">
        <v>2586</v>
      </c>
      <c r="M885" s="58">
        <v>2017</v>
      </c>
      <c r="N885" s="59" t="s">
        <v>264</v>
      </c>
      <c r="P885" s="57" t="s">
        <v>990</v>
      </c>
      <c r="Q885" s="58" t="e">
        <f t="shared" si="6200"/>
        <v>#N/A</v>
      </c>
      <c r="R885" s="58" t="e">
        <f t="shared" si="6201"/>
        <v>#N/A</v>
      </c>
      <c r="S885" s="58" t="e">
        <f t="shared" si="6202"/>
        <v>#N/A</v>
      </c>
      <c r="T885" s="58" t="e">
        <f t="shared" si="6203"/>
        <v>#N/A</v>
      </c>
      <c r="U885" s="58" t="e">
        <f t="shared" si="6204"/>
        <v>#N/A</v>
      </c>
      <c r="V885" s="58" t="e">
        <f t="shared" si="6205"/>
        <v>#N/A</v>
      </c>
      <c r="W885" s="58" t="e">
        <f t="shared" si="6206"/>
        <v>#N/A</v>
      </c>
      <c r="X885" s="58" t="e">
        <f t="shared" si="6207"/>
        <v>#N/A</v>
      </c>
      <c r="Y885" s="58" t="e">
        <f t="shared" si="6208"/>
        <v>#N/A</v>
      </c>
      <c r="Z885" s="58" t="e">
        <f t="shared" si="6209"/>
        <v>#N/A</v>
      </c>
      <c r="AA885" s="58" t="e">
        <f t="shared" si="6210"/>
        <v>#N/A</v>
      </c>
      <c r="AB885" s="58" t="e">
        <f t="shared" si="6211"/>
        <v>#N/A</v>
      </c>
      <c r="AC885" s="58" t="e">
        <f t="shared" si="6212"/>
        <v>#N/A</v>
      </c>
      <c r="AD885" s="58" t="e">
        <f t="shared" si="6213"/>
        <v>#N/A</v>
      </c>
      <c r="AE885" s="58">
        <f t="shared" si="6214"/>
        <v>2974</v>
      </c>
      <c r="AF885" s="58">
        <f t="shared" si="6215"/>
        <v>2974</v>
      </c>
      <c r="AG885" s="58" t="e">
        <f t="shared" si="6216"/>
        <v>#N/A</v>
      </c>
      <c r="AH885" s="58" t="e">
        <f t="shared" si="6217"/>
        <v>#N/A</v>
      </c>
      <c r="AI885" s="58" t="e">
        <f t="shared" ref="AI885:AI887" si="6568">MATCH(AI$3&amp;$P885,$L:$L,0)</f>
        <v>#N/A</v>
      </c>
      <c r="AJ885" s="58" t="e">
        <f t="shared" ref="AJ885" si="6569">AI885+COUNTIF($L:$L,AI$2&amp;$P885)-1</f>
        <v>#N/A</v>
      </c>
      <c r="AK885" s="58" t="e">
        <f t="shared" ref="AK885:AK887" si="6570">MATCH(AK$3&amp;$P885,$L:$L,0)</f>
        <v>#N/A</v>
      </c>
      <c r="AL885" s="58" t="e">
        <f t="shared" ref="AL885" si="6571">AK885+COUNTIF($L:$L,AK$2&amp;$P885)-1</f>
        <v>#N/A</v>
      </c>
      <c r="AM885" s="58" t="e">
        <f t="shared" ref="AM885:AM887" si="6572">MATCH(AM$3&amp;$P885,$L:$L,0)</f>
        <v>#N/A</v>
      </c>
      <c r="AN885" s="58" t="e">
        <f t="shared" ref="AN885" si="6573">AM885+COUNTIF($L:$L,AM$2&amp;$P885)-1</f>
        <v>#N/A</v>
      </c>
      <c r="AO885" s="58" t="e">
        <f t="shared" ref="AO885:AO887" si="6574">MATCH(AO$3&amp;$P885,$L:$L,0)</f>
        <v>#N/A</v>
      </c>
      <c r="AP885" s="58" t="e">
        <f t="shared" ref="AP885" si="6575">AO885+COUNTIF($L:$L,AO$2&amp;$P885)-1</f>
        <v>#N/A</v>
      </c>
      <c r="AQ885" s="58" t="e">
        <f t="shared" ref="AQ885:AQ887" si="6576">MATCH(AQ$3&amp;$P885,$L:$L,0)</f>
        <v>#N/A</v>
      </c>
      <c r="AR885" s="58" t="e">
        <f t="shared" ref="AR885" si="6577">AQ885+COUNTIF($L:$L,AQ$2&amp;$P885)-1</f>
        <v>#N/A</v>
      </c>
      <c r="AS885" s="58" t="e">
        <f t="shared" ref="AS885:AS887" si="6578">MATCH(AS$3&amp;$P885,$L:$L,0)</f>
        <v>#N/A</v>
      </c>
      <c r="AT885" s="58" t="e">
        <f t="shared" ref="AT885" si="6579">AS885+COUNTIF($L:$L,AS$2&amp;$P885)-1</f>
        <v>#N/A</v>
      </c>
      <c r="AU885" s="58" t="e">
        <f t="shared" ref="AU885:AU887" si="6580">MATCH(AU$3&amp;$P885,$L:$L,0)</f>
        <v>#N/A</v>
      </c>
      <c r="AV885" s="58" t="e">
        <f t="shared" si="6231"/>
        <v>#N/A</v>
      </c>
      <c r="AW885" s="58" t="e">
        <f t="shared" si="6232"/>
        <v>#N/A</v>
      </c>
      <c r="AX885" s="58" t="e">
        <f t="shared" si="6233"/>
        <v>#N/A</v>
      </c>
      <c r="AY885" s="58" t="e">
        <f t="shared" si="6234"/>
        <v>#N/A</v>
      </c>
      <c r="AZ885" s="59" t="e">
        <f t="shared" si="6235"/>
        <v>#N/A</v>
      </c>
      <c r="BB885" s="66" t="s">
        <v>990</v>
      </c>
      <c r="BC885" s="67" t="e">
        <f t="shared" si="6236"/>
        <v>#N/A</v>
      </c>
      <c r="BD885" s="67" t="e">
        <f t="shared" si="6237"/>
        <v>#N/A</v>
      </c>
      <c r="BE885" s="67" t="e">
        <f t="shared" si="6238"/>
        <v>#N/A</v>
      </c>
      <c r="BF885" s="67" t="e">
        <f t="shared" si="6239"/>
        <v>#N/A</v>
      </c>
      <c r="BG885" s="67" t="e">
        <f t="shared" si="6240"/>
        <v>#N/A</v>
      </c>
      <c r="BH885" s="67" t="e">
        <f t="shared" si="6241"/>
        <v>#N/A</v>
      </c>
      <c r="BI885" s="67" t="e">
        <f t="shared" si="6242"/>
        <v>#N/A</v>
      </c>
      <c r="BJ885" s="67" t="e">
        <f t="shared" si="6243"/>
        <v>#N/A</v>
      </c>
      <c r="BK885" s="67" t="e">
        <f t="shared" si="6244"/>
        <v>#N/A</v>
      </c>
      <c r="BL885" s="67" t="e">
        <f t="shared" si="6245"/>
        <v>#N/A</v>
      </c>
      <c r="BM885" s="67" t="e">
        <f t="shared" si="6246"/>
        <v>#N/A</v>
      </c>
      <c r="BN885" s="67" t="e">
        <f t="shared" si="6247"/>
        <v>#N/A</v>
      </c>
      <c r="BO885" s="67" t="e">
        <f t="shared" si="6248"/>
        <v>#N/A</v>
      </c>
      <c r="BP885" s="67" t="e">
        <f t="shared" si="6249"/>
        <v>#N/A</v>
      </c>
      <c r="BQ885" s="67">
        <f t="shared" si="6250"/>
        <v>4069</v>
      </c>
      <c r="BR885" s="67">
        <f t="shared" si="6251"/>
        <v>4069</v>
      </c>
      <c r="BS885" s="67" t="e">
        <f t="shared" si="6252"/>
        <v>#N/A</v>
      </c>
      <c r="BT885" s="67" t="e">
        <f t="shared" si="6253"/>
        <v>#N/A</v>
      </c>
      <c r="BU885" s="67" t="e">
        <f t="shared" si="6254"/>
        <v>#N/A</v>
      </c>
      <c r="BV885" s="67" t="e">
        <f t="shared" si="6255"/>
        <v>#N/A</v>
      </c>
      <c r="BW885" s="67" t="e">
        <f t="shared" si="6256"/>
        <v>#N/A</v>
      </c>
      <c r="BX885" s="67" t="e">
        <f t="shared" si="6257"/>
        <v>#N/A</v>
      </c>
      <c r="BY885" s="67" t="e">
        <f t="shared" si="6258"/>
        <v>#N/A</v>
      </c>
      <c r="BZ885" s="67" t="e">
        <f t="shared" si="6259"/>
        <v>#N/A</v>
      </c>
      <c r="CA885" s="67" t="e">
        <f t="shared" si="6260"/>
        <v>#N/A</v>
      </c>
      <c r="CB885" s="67" t="e">
        <f t="shared" si="6261"/>
        <v>#N/A</v>
      </c>
      <c r="CC885" s="67" t="e">
        <f t="shared" si="6262"/>
        <v>#N/A</v>
      </c>
      <c r="CD885" s="67" t="e">
        <f t="shared" si="6263"/>
        <v>#N/A</v>
      </c>
      <c r="CE885" s="67" t="e">
        <f t="shared" si="6264"/>
        <v>#N/A</v>
      </c>
      <c r="CF885" s="67" t="e">
        <f t="shared" si="6265"/>
        <v>#N/A</v>
      </c>
      <c r="CG885" s="67" t="e">
        <f t="shared" si="6266"/>
        <v>#N/A</v>
      </c>
      <c r="CH885" s="67" t="e">
        <f t="shared" si="6267"/>
        <v>#N/A</v>
      </c>
      <c r="CI885" s="67" t="e">
        <f t="shared" si="6268"/>
        <v>#N/A</v>
      </c>
      <c r="CJ885" s="67" t="e">
        <f t="shared" si="6269"/>
        <v>#N/A</v>
      </c>
      <c r="CK885" s="67" t="e">
        <f t="shared" si="6270"/>
        <v>#N/A</v>
      </c>
      <c r="CL885" s="68" t="e">
        <f t="shared" si="6271"/>
        <v>#N/A</v>
      </c>
    </row>
    <row r="886" spans="2:90" hidden="1" x14ac:dyDescent="0.4">
      <c r="B886" t="str">
        <f t="shared" si="6192"/>
        <v>2016そうまＩグリッド合同会社</v>
      </c>
      <c r="C886" t="str">
        <f t="shared" si="6193"/>
        <v>2016そうまＩグリッド合同会社</v>
      </c>
      <c r="D886">
        <v>2016</v>
      </c>
      <c r="E886">
        <v>2017</v>
      </c>
      <c r="G886" s="36" t="s">
        <v>545</v>
      </c>
      <c r="H886">
        <v>5.1199999999999998E-4</v>
      </c>
      <c r="J886">
        <v>3.8200000000000002E-4</v>
      </c>
      <c r="L886" s="60" t="s">
        <v>2587</v>
      </c>
      <c r="M886" s="61">
        <v>2017</v>
      </c>
      <c r="N886" s="62" t="s">
        <v>177</v>
      </c>
      <c r="P886" s="60" t="s">
        <v>991</v>
      </c>
      <c r="Q886" s="61" t="e">
        <f t="shared" si="6200"/>
        <v>#N/A</v>
      </c>
      <c r="R886" s="61" t="e">
        <f t="shared" si="6201"/>
        <v>#N/A</v>
      </c>
      <c r="S886" s="61" t="e">
        <f t="shared" si="6202"/>
        <v>#N/A</v>
      </c>
      <c r="T886" s="61" t="e">
        <f t="shared" si="6203"/>
        <v>#N/A</v>
      </c>
      <c r="U886" s="61" t="e">
        <f t="shared" si="6204"/>
        <v>#N/A</v>
      </c>
      <c r="V886" s="61" t="e">
        <f t="shared" si="6205"/>
        <v>#N/A</v>
      </c>
      <c r="W886" s="61" t="e">
        <f t="shared" si="6206"/>
        <v>#N/A</v>
      </c>
      <c r="X886" s="61" t="e">
        <f t="shared" si="6207"/>
        <v>#N/A</v>
      </c>
      <c r="Y886" s="61" t="e">
        <f t="shared" si="6208"/>
        <v>#N/A</v>
      </c>
      <c r="Z886" s="61" t="e">
        <f t="shared" si="6209"/>
        <v>#N/A</v>
      </c>
      <c r="AA886" s="61" t="e">
        <f t="shared" si="6210"/>
        <v>#N/A</v>
      </c>
      <c r="AB886" s="61" t="e">
        <f t="shared" si="6211"/>
        <v>#N/A</v>
      </c>
      <c r="AC886" s="61" t="e">
        <f t="shared" si="6212"/>
        <v>#N/A</v>
      </c>
      <c r="AD886" s="61" t="e">
        <f t="shared" si="6213"/>
        <v>#N/A</v>
      </c>
      <c r="AE886" s="61">
        <f t="shared" si="6214"/>
        <v>2975</v>
      </c>
      <c r="AF886" s="61">
        <f t="shared" si="6215"/>
        <v>2975</v>
      </c>
      <c r="AG886" s="61" t="e">
        <f t="shared" si="6216"/>
        <v>#N/A</v>
      </c>
      <c r="AH886" s="61" t="e">
        <f t="shared" si="6217"/>
        <v>#N/A</v>
      </c>
      <c r="AI886" s="61" t="e">
        <f t="shared" si="6568"/>
        <v>#N/A</v>
      </c>
      <c r="AJ886" s="61" t="e">
        <f t="shared" ref="AJ886" si="6581">AI886+COUNTIF($L:$L,AI$2&amp;$P886)-1</f>
        <v>#N/A</v>
      </c>
      <c r="AK886" s="61" t="e">
        <f t="shared" si="6570"/>
        <v>#N/A</v>
      </c>
      <c r="AL886" s="61" t="e">
        <f t="shared" ref="AL886" si="6582">AK886+COUNTIF($L:$L,AK$2&amp;$P886)-1</f>
        <v>#N/A</v>
      </c>
      <c r="AM886" s="61" t="e">
        <f t="shared" si="6572"/>
        <v>#N/A</v>
      </c>
      <c r="AN886" s="61" t="e">
        <f t="shared" ref="AN886" si="6583">AM886+COUNTIF($L:$L,AM$2&amp;$P886)-1</f>
        <v>#N/A</v>
      </c>
      <c r="AO886" s="61" t="e">
        <f t="shared" si="6574"/>
        <v>#N/A</v>
      </c>
      <c r="AP886" s="61" t="e">
        <f t="shared" ref="AP886" si="6584">AO886+COUNTIF($L:$L,AO$2&amp;$P886)-1</f>
        <v>#N/A</v>
      </c>
      <c r="AQ886" s="61" t="e">
        <f t="shared" si="6576"/>
        <v>#N/A</v>
      </c>
      <c r="AR886" s="61" t="e">
        <f t="shared" ref="AR886" si="6585">AQ886+COUNTIF($L:$L,AQ$2&amp;$P886)-1</f>
        <v>#N/A</v>
      </c>
      <c r="AS886" s="61" t="e">
        <f t="shared" si="6578"/>
        <v>#N/A</v>
      </c>
      <c r="AT886" s="61" t="e">
        <f t="shared" ref="AT886" si="6586">AS886+COUNTIF($L:$L,AS$2&amp;$P886)-1</f>
        <v>#N/A</v>
      </c>
      <c r="AU886" s="61" t="e">
        <f t="shared" si="6580"/>
        <v>#N/A</v>
      </c>
      <c r="AV886" s="61" t="e">
        <f t="shared" si="6231"/>
        <v>#N/A</v>
      </c>
      <c r="AW886" s="61" t="e">
        <f t="shared" si="6232"/>
        <v>#N/A</v>
      </c>
      <c r="AX886" s="61" t="e">
        <f t="shared" si="6233"/>
        <v>#N/A</v>
      </c>
      <c r="AY886" s="61" t="e">
        <f t="shared" si="6234"/>
        <v>#N/A</v>
      </c>
      <c r="AZ886" s="62" t="e">
        <f t="shared" si="6235"/>
        <v>#N/A</v>
      </c>
      <c r="BB886" s="69" t="s">
        <v>991</v>
      </c>
      <c r="BC886" s="70" t="e">
        <f t="shared" si="6236"/>
        <v>#N/A</v>
      </c>
      <c r="BD886" s="70" t="e">
        <f t="shared" si="6237"/>
        <v>#N/A</v>
      </c>
      <c r="BE886" s="70" t="e">
        <f t="shared" si="6238"/>
        <v>#N/A</v>
      </c>
      <c r="BF886" s="70" t="e">
        <f t="shared" si="6239"/>
        <v>#N/A</v>
      </c>
      <c r="BG886" s="70" t="e">
        <f t="shared" si="6240"/>
        <v>#N/A</v>
      </c>
      <c r="BH886" s="70" t="e">
        <f t="shared" si="6241"/>
        <v>#N/A</v>
      </c>
      <c r="BI886" s="70" t="e">
        <f t="shared" si="6242"/>
        <v>#N/A</v>
      </c>
      <c r="BJ886" s="70" t="e">
        <f t="shared" si="6243"/>
        <v>#N/A</v>
      </c>
      <c r="BK886" s="70" t="e">
        <f t="shared" si="6244"/>
        <v>#N/A</v>
      </c>
      <c r="BL886" s="70" t="e">
        <f t="shared" si="6245"/>
        <v>#N/A</v>
      </c>
      <c r="BM886" s="70" t="e">
        <f t="shared" si="6246"/>
        <v>#N/A</v>
      </c>
      <c r="BN886" s="70" t="e">
        <f t="shared" si="6247"/>
        <v>#N/A</v>
      </c>
      <c r="BO886" s="70" t="e">
        <f t="shared" si="6248"/>
        <v>#N/A</v>
      </c>
      <c r="BP886" s="70" t="e">
        <f t="shared" si="6249"/>
        <v>#N/A</v>
      </c>
      <c r="BQ886" s="70">
        <f t="shared" si="6250"/>
        <v>4070</v>
      </c>
      <c r="BR886" s="70">
        <f t="shared" si="6251"/>
        <v>4070</v>
      </c>
      <c r="BS886" s="70" t="e">
        <f t="shared" si="6252"/>
        <v>#N/A</v>
      </c>
      <c r="BT886" s="70" t="e">
        <f t="shared" si="6253"/>
        <v>#N/A</v>
      </c>
      <c r="BU886" s="70" t="e">
        <f t="shared" si="6254"/>
        <v>#N/A</v>
      </c>
      <c r="BV886" s="70" t="e">
        <f t="shared" si="6255"/>
        <v>#N/A</v>
      </c>
      <c r="BW886" s="70" t="e">
        <f t="shared" si="6256"/>
        <v>#N/A</v>
      </c>
      <c r="BX886" s="70" t="e">
        <f t="shared" si="6257"/>
        <v>#N/A</v>
      </c>
      <c r="BY886" s="70" t="e">
        <f t="shared" si="6258"/>
        <v>#N/A</v>
      </c>
      <c r="BZ886" s="70" t="e">
        <f t="shared" si="6259"/>
        <v>#N/A</v>
      </c>
      <c r="CA886" s="70" t="e">
        <f t="shared" si="6260"/>
        <v>#N/A</v>
      </c>
      <c r="CB886" s="70" t="e">
        <f t="shared" si="6261"/>
        <v>#N/A</v>
      </c>
      <c r="CC886" s="70" t="e">
        <f t="shared" si="6262"/>
        <v>#N/A</v>
      </c>
      <c r="CD886" s="70" t="e">
        <f t="shared" si="6263"/>
        <v>#N/A</v>
      </c>
      <c r="CE886" s="70" t="e">
        <f t="shared" si="6264"/>
        <v>#N/A</v>
      </c>
      <c r="CF886" s="70" t="e">
        <f t="shared" si="6265"/>
        <v>#N/A</v>
      </c>
      <c r="CG886" s="70" t="e">
        <f t="shared" si="6266"/>
        <v>#N/A</v>
      </c>
      <c r="CH886" s="70" t="e">
        <f t="shared" si="6267"/>
        <v>#N/A</v>
      </c>
      <c r="CI886" s="70" t="e">
        <f t="shared" si="6268"/>
        <v>#N/A</v>
      </c>
      <c r="CJ886" s="70" t="e">
        <f t="shared" si="6269"/>
        <v>#N/A</v>
      </c>
      <c r="CK886" s="70" t="e">
        <f t="shared" si="6270"/>
        <v>#N/A</v>
      </c>
      <c r="CL886" s="71" t="e">
        <f t="shared" si="6271"/>
        <v>#N/A</v>
      </c>
    </row>
    <row r="887" spans="2:90" hidden="1" x14ac:dyDescent="0.4">
      <c r="B887" t="str">
        <f t="shared" si="6192"/>
        <v>2016新潟県民電力(株)</v>
      </c>
      <c r="C887" t="str">
        <f t="shared" si="6193"/>
        <v>2016新潟県民電力(株)</v>
      </c>
      <c r="D887">
        <v>2016</v>
      </c>
      <c r="E887">
        <v>2017</v>
      </c>
      <c r="G887" s="36" t="s">
        <v>546</v>
      </c>
      <c r="H887">
        <v>7.1099999999999994E-4</v>
      </c>
      <c r="J887">
        <v>6.38E-4</v>
      </c>
      <c r="L887" s="57" t="s">
        <v>2588</v>
      </c>
      <c r="M887" s="58">
        <v>2017</v>
      </c>
      <c r="N887" s="59" t="s">
        <v>265</v>
      </c>
      <c r="P887" s="48" t="s">
        <v>992</v>
      </c>
      <c r="Q887" s="49" t="e">
        <f t="shared" si="6200"/>
        <v>#N/A</v>
      </c>
      <c r="R887" s="49" t="e">
        <f t="shared" si="6201"/>
        <v>#N/A</v>
      </c>
      <c r="S887" s="49" t="e">
        <f t="shared" si="6202"/>
        <v>#N/A</v>
      </c>
      <c r="T887" s="49" t="e">
        <f t="shared" si="6203"/>
        <v>#N/A</v>
      </c>
      <c r="U887" s="49" t="e">
        <f t="shared" si="6204"/>
        <v>#N/A</v>
      </c>
      <c r="V887" s="49" t="e">
        <f t="shared" si="6205"/>
        <v>#N/A</v>
      </c>
      <c r="W887" s="49" t="e">
        <f t="shared" si="6206"/>
        <v>#N/A</v>
      </c>
      <c r="X887" s="49" t="e">
        <f t="shared" si="6207"/>
        <v>#N/A</v>
      </c>
      <c r="Y887" s="49" t="e">
        <f t="shared" si="6208"/>
        <v>#N/A</v>
      </c>
      <c r="Z887" s="49" t="e">
        <f t="shared" si="6209"/>
        <v>#N/A</v>
      </c>
      <c r="AA887" s="49" t="e">
        <f t="shared" si="6210"/>
        <v>#N/A</v>
      </c>
      <c r="AB887" s="49" t="e">
        <f t="shared" si="6211"/>
        <v>#N/A</v>
      </c>
      <c r="AC887" s="49" t="e">
        <f t="shared" si="6212"/>
        <v>#N/A</v>
      </c>
      <c r="AD887" s="49" t="e">
        <f t="shared" si="6213"/>
        <v>#N/A</v>
      </c>
      <c r="AE887" s="49">
        <f t="shared" si="6214"/>
        <v>2976</v>
      </c>
      <c r="AF887" s="49">
        <f t="shared" si="6215"/>
        <v>2976</v>
      </c>
      <c r="AG887" s="49" t="e">
        <f t="shared" si="6216"/>
        <v>#N/A</v>
      </c>
      <c r="AH887" s="49" t="e">
        <f t="shared" si="6217"/>
        <v>#N/A</v>
      </c>
      <c r="AI887" s="49" t="e">
        <f t="shared" si="6568"/>
        <v>#N/A</v>
      </c>
      <c r="AJ887" s="49" t="e">
        <f t="shared" ref="AJ887" si="6587">AI887+COUNTIF($L:$L,AI$2&amp;$P887)-1</f>
        <v>#N/A</v>
      </c>
      <c r="AK887" s="49" t="e">
        <f t="shared" si="6570"/>
        <v>#N/A</v>
      </c>
      <c r="AL887" s="49" t="e">
        <f t="shared" ref="AL887" si="6588">AK887+COUNTIF($L:$L,AK$2&amp;$P887)-1</f>
        <v>#N/A</v>
      </c>
      <c r="AM887" s="49" t="e">
        <f t="shared" si="6572"/>
        <v>#N/A</v>
      </c>
      <c r="AN887" s="49" t="e">
        <f t="shared" ref="AN887" si="6589">AM887+COUNTIF($L:$L,AM$2&amp;$P887)-1</f>
        <v>#N/A</v>
      </c>
      <c r="AO887" s="49" t="e">
        <f t="shared" si="6574"/>
        <v>#N/A</v>
      </c>
      <c r="AP887" s="49" t="e">
        <f t="shared" ref="AP887" si="6590">AO887+COUNTIF($L:$L,AO$2&amp;$P887)-1</f>
        <v>#N/A</v>
      </c>
      <c r="AQ887" s="49" t="e">
        <f t="shared" si="6576"/>
        <v>#N/A</v>
      </c>
      <c r="AR887" s="49" t="e">
        <f t="shared" ref="AR887" si="6591">AQ887+COUNTIF($L:$L,AQ$2&amp;$P887)-1</f>
        <v>#N/A</v>
      </c>
      <c r="AS887" s="49" t="e">
        <f t="shared" si="6578"/>
        <v>#N/A</v>
      </c>
      <c r="AT887" s="49" t="e">
        <f t="shared" ref="AT887" si="6592">AS887+COUNTIF($L:$L,AS$2&amp;$P887)-1</f>
        <v>#N/A</v>
      </c>
      <c r="AU887" s="49" t="e">
        <f t="shared" si="6580"/>
        <v>#N/A</v>
      </c>
      <c r="AV887" s="49" t="e">
        <f t="shared" si="6231"/>
        <v>#N/A</v>
      </c>
      <c r="AW887" s="49" t="e">
        <f t="shared" si="6232"/>
        <v>#N/A</v>
      </c>
      <c r="AX887" s="49" t="e">
        <f t="shared" si="6233"/>
        <v>#N/A</v>
      </c>
      <c r="AY887" s="49" t="e">
        <f t="shared" si="6234"/>
        <v>#N/A</v>
      </c>
      <c r="AZ887" s="52" t="e">
        <f t="shared" si="6235"/>
        <v>#N/A</v>
      </c>
      <c r="BB887" s="64" t="s">
        <v>992</v>
      </c>
      <c r="BC887" s="65" t="e">
        <f t="shared" si="6236"/>
        <v>#N/A</v>
      </c>
      <c r="BD887" s="65" t="e">
        <f t="shared" si="6237"/>
        <v>#N/A</v>
      </c>
      <c r="BE887" s="65" t="e">
        <f t="shared" si="6238"/>
        <v>#N/A</v>
      </c>
      <c r="BF887" s="65" t="e">
        <f t="shared" si="6239"/>
        <v>#N/A</v>
      </c>
      <c r="BG887" s="65" t="e">
        <f t="shared" si="6240"/>
        <v>#N/A</v>
      </c>
      <c r="BH887" s="65" t="e">
        <f t="shared" si="6241"/>
        <v>#N/A</v>
      </c>
      <c r="BI887" s="65" t="e">
        <f t="shared" si="6242"/>
        <v>#N/A</v>
      </c>
      <c r="BJ887" s="65" t="e">
        <f t="shared" si="6243"/>
        <v>#N/A</v>
      </c>
      <c r="BK887" s="65" t="e">
        <f t="shared" si="6244"/>
        <v>#N/A</v>
      </c>
      <c r="BL887" s="65" t="e">
        <f t="shared" si="6245"/>
        <v>#N/A</v>
      </c>
      <c r="BM887" s="65" t="e">
        <f t="shared" si="6246"/>
        <v>#N/A</v>
      </c>
      <c r="BN887" s="65" t="e">
        <f t="shared" si="6247"/>
        <v>#N/A</v>
      </c>
      <c r="BO887" s="65" t="e">
        <f t="shared" si="6248"/>
        <v>#N/A</v>
      </c>
      <c r="BP887" s="65" t="e">
        <f t="shared" si="6249"/>
        <v>#N/A</v>
      </c>
      <c r="BQ887" s="65">
        <f t="shared" si="6250"/>
        <v>4071</v>
      </c>
      <c r="BR887" s="65">
        <f t="shared" si="6251"/>
        <v>4071</v>
      </c>
      <c r="BS887" s="65" t="e">
        <f t="shared" si="6252"/>
        <v>#N/A</v>
      </c>
      <c r="BT887" s="65" t="e">
        <f t="shared" si="6253"/>
        <v>#N/A</v>
      </c>
      <c r="BU887" s="65" t="e">
        <f t="shared" si="6254"/>
        <v>#N/A</v>
      </c>
      <c r="BV887" s="65" t="e">
        <f t="shared" si="6255"/>
        <v>#N/A</v>
      </c>
      <c r="BW887" s="65" t="e">
        <f t="shared" si="6256"/>
        <v>#N/A</v>
      </c>
      <c r="BX887" s="65" t="e">
        <f t="shared" si="6257"/>
        <v>#N/A</v>
      </c>
      <c r="BY887" s="65" t="e">
        <f t="shared" si="6258"/>
        <v>#N/A</v>
      </c>
      <c r="BZ887" s="65" t="e">
        <f t="shared" si="6259"/>
        <v>#N/A</v>
      </c>
      <c r="CA887" s="65" t="e">
        <f t="shared" si="6260"/>
        <v>#N/A</v>
      </c>
      <c r="CB887" s="65" t="e">
        <f t="shared" si="6261"/>
        <v>#N/A</v>
      </c>
      <c r="CC887" s="65" t="e">
        <f t="shared" si="6262"/>
        <v>#N/A</v>
      </c>
      <c r="CD887" s="65" t="e">
        <f t="shared" si="6263"/>
        <v>#N/A</v>
      </c>
      <c r="CE887" s="65" t="e">
        <f t="shared" si="6264"/>
        <v>#N/A</v>
      </c>
      <c r="CF887" s="65" t="e">
        <f t="shared" si="6265"/>
        <v>#N/A</v>
      </c>
      <c r="CG887" s="65" t="e">
        <f t="shared" si="6266"/>
        <v>#N/A</v>
      </c>
      <c r="CH887" s="65" t="e">
        <f t="shared" si="6267"/>
        <v>#N/A</v>
      </c>
      <c r="CI887" s="65" t="e">
        <f t="shared" si="6268"/>
        <v>#N/A</v>
      </c>
      <c r="CJ887" s="65" t="e">
        <f t="shared" si="6269"/>
        <v>#N/A</v>
      </c>
      <c r="CK887" s="65" t="e">
        <f t="shared" si="6270"/>
        <v>#N/A</v>
      </c>
      <c r="CL887" s="72" t="e">
        <f t="shared" si="6271"/>
        <v>#N/A</v>
      </c>
    </row>
    <row r="888" spans="2:90" hidden="1" x14ac:dyDescent="0.4">
      <c r="B888" t="str">
        <f t="shared" si="6192"/>
        <v>2016Ｍｙシティ電力(株)</v>
      </c>
      <c r="C888" t="str">
        <f t="shared" si="6193"/>
        <v>2016Ｍｙシティ電力(株)</v>
      </c>
      <c r="D888">
        <v>2016</v>
      </c>
      <c r="E888">
        <v>2017</v>
      </c>
      <c r="G888" s="36" t="s">
        <v>547</v>
      </c>
      <c r="H888">
        <v>8.8699999999999998E-4</v>
      </c>
      <c r="J888">
        <v>7.3300000000000004E-4</v>
      </c>
      <c r="L888" s="60" t="s">
        <v>2589</v>
      </c>
      <c r="M888" s="61">
        <v>2017</v>
      </c>
      <c r="N888" s="62" t="s">
        <v>127</v>
      </c>
    </row>
    <row r="889" spans="2:90" hidden="1" x14ac:dyDescent="0.4">
      <c r="B889" t="str">
        <f t="shared" si="6192"/>
        <v>2016(株)トーセキ</v>
      </c>
      <c r="C889" t="str">
        <f t="shared" si="6193"/>
        <v>2016(株)トーセキ</v>
      </c>
      <c r="D889">
        <v>2016</v>
      </c>
      <c r="E889">
        <v>2017</v>
      </c>
      <c r="G889" s="36" t="s">
        <v>548</v>
      </c>
      <c r="H889">
        <v>5.1199999999999998E-4</v>
      </c>
      <c r="J889">
        <v>9.1800000000000009E-4</v>
      </c>
      <c r="L889" s="57" t="s">
        <v>2590</v>
      </c>
      <c r="M889" s="58">
        <v>2017</v>
      </c>
      <c r="N889" s="59" t="s">
        <v>266</v>
      </c>
    </row>
    <row r="890" spans="2:90" hidden="1" x14ac:dyDescent="0.4">
      <c r="B890" t="str">
        <f t="shared" si="6192"/>
        <v>2016あくびコミュニケーションズ(株)</v>
      </c>
      <c r="C890" t="str">
        <f t="shared" si="6193"/>
        <v>2016あくびコミュニケーションズ(株)</v>
      </c>
      <c r="D890">
        <v>2016</v>
      </c>
      <c r="E890">
        <v>2017</v>
      </c>
      <c r="G890" s="36" t="s">
        <v>549</v>
      </c>
      <c r="H890">
        <v>4.57E-4</v>
      </c>
      <c r="J890">
        <v>6.78E-4</v>
      </c>
      <c r="L890" s="60" t="s">
        <v>2591</v>
      </c>
      <c r="M890" s="61">
        <v>2017</v>
      </c>
      <c r="N890" s="62" t="s">
        <v>154</v>
      </c>
    </row>
    <row r="891" spans="2:90" hidden="1" x14ac:dyDescent="0.4">
      <c r="B891" t="str">
        <f t="shared" si="6192"/>
        <v>2016いこま市民パワー(株)</v>
      </c>
      <c r="C891" t="str">
        <f t="shared" si="6193"/>
        <v>2016いこま市民パワー(株)</v>
      </c>
      <c r="D891">
        <v>2016</v>
      </c>
      <c r="E891">
        <v>2017</v>
      </c>
      <c r="G891" s="36" t="s">
        <v>550</v>
      </c>
      <c r="H891">
        <v>3.6199999999999996E-4</v>
      </c>
      <c r="J891">
        <v>4.35E-4</v>
      </c>
      <c r="L891" s="57" t="s">
        <v>2592</v>
      </c>
      <c r="M891" s="58">
        <v>2017</v>
      </c>
      <c r="N891" s="59" t="s">
        <v>469</v>
      </c>
    </row>
    <row r="892" spans="2:90" hidden="1" x14ac:dyDescent="0.4">
      <c r="B892" t="str">
        <f t="shared" si="6192"/>
        <v>2016(株)コープでんき東北</v>
      </c>
      <c r="C892" t="str">
        <f t="shared" si="6193"/>
        <v>2016(株)コープでんき東北</v>
      </c>
      <c r="D892">
        <v>2016</v>
      </c>
      <c r="E892">
        <v>2017</v>
      </c>
      <c r="G892" s="36" t="s">
        <v>551</v>
      </c>
      <c r="H892">
        <v>3.1399999999999999E-4</v>
      </c>
      <c r="J892">
        <v>3.2000000000000003E-4</v>
      </c>
      <c r="L892" s="60" t="s">
        <v>2593</v>
      </c>
      <c r="M892" s="61">
        <v>2017</v>
      </c>
      <c r="N892" s="62" t="s">
        <v>146</v>
      </c>
    </row>
    <row r="893" spans="2:90" hidden="1" x14ac:dyDescent="0.4">
      <c r="B893" t="str">
        <f t="shared" si="6192"/>
        <v>2016長野都市ガス(株)</v>
      </c>
      <c r="C893" t="str">
        <f t="shared" si="6193"/>
        <v>2016長野都市ガス(株)</v>
      </c>
      <c r="D893">
        <v>2016</v>
      </c>
      <c r="E893">
        <v>2017</v>
      </c>
      <c r="G893" s="36" t="s">
        <v>552</v>
      </c>
      <c r="H893">
        <v>3.1300000000000002E-4</v>
      </c>
      <c r="J893">
        <v>4.28E-4</v>
      </c>
      <c r="L893" s="57" t="s">
        <v>2594</v>
      </c>
      <c r="M893" s="58">
        <v>2017</v>
      </c>
      <c r="N893" s="59" t="s">
        <v>268</v>
      </c>
    </row>
    <row r="894" spans="2:90" hidden="1" x14ac:dyDescent="0.4">
      <c r="B894" t="str">
        <f t="shared" si="6192"/>
        <v>2016上田ガス(株)</v>
      </c>
      <c r="C894" t="str">
        <f t="shared" si="6193"/>
        <v>2016上田ガス(株)</v>
      </c>
      <c r="D894">
        <v>2016</v>
      </c>
      <c r="E894">
        <v>2017</v>
      </c>
      <c r="G894" s="36" t="s">
        <v>553</v>
      </c>
      <c r="H894">
        <v>6.7600000000000006E-4</v>
      </c>
      <c r="J894">
        <v>4.28E-4</v>
      </c>
      <c r="L894" s="60" t="s">
        <v>2595</v>
      </c>
      <c r="M894" s="61">
        <v>2017</v>
      </c>
      <c r="N894" s="62" t="s">
        <v>200</v>
      </c>
    </row>
    <row r="895" spans="2:90" hidden="1" x14ac:dyDescent="0.4">
      <c r="B895" t="str">
        <f t="shared" si="6192"/>
        <v>2016(株)エネカット</v>
      </c>
      <c r="C895" t="str">
        <f t="shared" si="6193"/>
        <v>2016(株)エネカット</v>
      </c>
      <c r="D895">
        <v>2016</v>
      </c>
      <c r="E895">
        <v>2017</v>
      </c>
      <c r="G895" s="36" t="s">
        <v>554</v>
      </c>
      <c r="H895">
        <v>4.46E-4</v>
      </c>
      <c r="J895">
        <v>6.3400000000000001E-4</v>
      </c>
      <c r="L895" s="57" t="s">
        <v>2596</v>
      </c>
      <c r="M895" s="58">
        <v>2017</v>
      </c>
      <c r="N895" s="59" t="s">
        <v>269</v>
      </c>
    </row>
    <row r="896" spans="2:90" hidden="1" x14ac:dyDescent="0.4">
      <c r="B896" t="str">
        <f t="shared" si="6192"/>
        <v>2016Ｃｏｃｏテラスたがわ(株)</v>
      </c>
      <c r="C896" t="str">
        <f t="shared" si="6193"/>
        <v>2016Ｃｏｃｏテラスたがわ(株)</v>
      </c>
      <c r="D896">
        <v>2016</v>
      </c>
      <c r="E896">
        <v>2017</v>
      </c>
      <c r="G896" s="36" t="s">
        <v>555</v>
      </c>
      <c r="H896">
        <v>3.4200000000000002E-4</v>
      </c>
      <c r="J896">
        <v>4.1599999999999997E-4</v>
      </c>
      <c r="L896" s="60" t="s">
        <v>2597</v>
      </c>
      <c r="M896" s="61">
        <v>2017</v>
      </c>
      <c r="N896" s="62" t="s">
        <v>270</v>
      </c>
    </row>
    <row r="897" spans="2:14" hidden="1" x14ac:dyDescent="0.4">
      <c r="B897" t="str">
        <f t="shared" si="6192"/>
        <v>2016(株)まち未来製作所</v>
      </c>
      <c r="C897" t="str">
        <f t="shared" si="6193"/>
        <v>2016(株)まち未来製作所</v>
      </c>
      <c r="D897">
        <v>2016</v>
      </c>
      <c r="E897">
        <v>2017</v>
      </c>
      <c r="G897" s="36" t="s">
        <v>556</v>
      </c>
      <c r="H897" s="40">
        <v>3.4200000000000002E-4</v>
      </c>
      <c r="J897">
        <v>5.4299999999999997E-4</v>
      </c>
      <c r="L897" s="57" t="s">
        <v>2598</v>
      </c>
      <c r="M897" s="58">
        <v>2017</v>
      </c>
      <c r="N897" s="59" t="s">
        <v>178</v>
      </c>
    </row>
    <row r="898" spans="2:14" x14ac:dyDescent="0.4">
      <c r="B898" t="str">
        <f t="shared" si="6192"/>
        <v>2017(株)Ｆ－ＰｏｗｅｒメニューA</v>
      </c>
      <c r="C898" t="str">
        <f t="shared" si="6193"/>
        <v>2017(株)Ｆ－Ｐｏｗｅｒ</v>
      </c>
      <c r="D898">
        <v>2017</v>
      </c>
      <c r="E898">
        <v>2018</v>
      </c>
      <c r="F898" t="s">
        <v>993</v>
      </c>
      <c r="G898" s="36" t="s">
        <v>206</v>
      </c>
      <c r="H898">
        <v>5.0199999999999995E-4</v>
      </c>
      <c r="I898" t="s">
        <v>279</v>
      </c>
      <c r="J898" s="79">
        <v>0</v>
      </c>
      <c r="L898" s="60" t="s">
        <v>2599</v>
      </c>
      <c r="M898" s="61">
        <v>2017</v>
      </c>
      <c r="N898" s="62" t="s">
        <v>228</v>
      </c>
    </row>
    <row r="899" spans="2:14" x14ac:dyDescent="0.4">
      <c r="B899" t="str">
        <f t="shared" si="6192"/>
        <v>2017(株)Ｆ－Ｐｏｗｅｒ(参考値)事業者全体</v>
      </c>
      <c r="C899" t="str">
        <f t="shared" si="6193"/>
        <v>2017(株)Ｆ－Ｐｏｗｅｒ</v>
      </c>
      <c r="D899">
        <v>2017</v>
      </c>
      <c r="E899">
        <v>2018</v>
      </c>
      <c r="G899" s="41" t="s">
        <v>206</v>
      </c>
      <c r="H899" s="40">
        <v>5.0199999999999995E-4</v>
      </c>
      <c r="I899" t="s">
        <v>994</v>
      </c>
      <c r="J899" s="79">
        <v>5.13E-4</v>
      </c>
      <c r="L899" s="57" t="s">
        <v>2600</v>
      </c>
      <c r="M899" s="58">
        <v>2017</v>
      </c>
      <c r="N899" s="59" t="s">
        <v>271</v>
      </c>
    </row>
    <row r="900" spans="2:14" hidden="1" x14ac:dyDescent="0.4">
      <c r="B900" t="str">
        <f t="shared" ref="B900:B963" si="6593">D900&amp;G900&amp;I900</f>
        <v>2017イーレックス(株)メニューA</v>
      </c>
      <c r="C900" t="str">
        <f t="shared" ref="C900:C963" si="6594">D900&amp;G900</f>
        <v>2017イーレックス(株)</v>
      </c>
      <c r="D900">
        <v>2017</v>
      </c>
      <c r="E900">
        <v>2018</v>
      </c>
      <c r="F900" t="s">
        <v>995</v>
      </c>
      <c r="G900" s="36" t="s">
        <v>173</v>
      </c>
      <c r="H900">
        <v>5.3899999999999998E-4</v>
      </c>
      <c r="I900" t="s">
        <v>279</v>
      </c>
      <c r="J900">
        <v>0</v>
      </c>
      <c r="L900" s="60" t="s">
        <v>2601</v>
      </c>
      <c r="M900" s="61">
        <v>2017</v>
      </c>
      <c r="N900" s="62" t="s">
        <v>650</v>
      </c>
    </row>
    <row r="901" spans="2:14" hidden="1" x14ac:dyDescent="0.4">
      <c r="B901" t="str">
        <f t="shared" si="6593"/>
        <v>2017イーレックス(株)(参考値)事業者全体</v>
      </c>
      <c r="C901" t="str">
        <f t="shared" si="6594"/>
        <v>2017イーレックス(株)</v>
      </c>
      <c r="D901">
        <v>2017</v>
      </c>
      <c r="E901">
        <v>2018</v>
      </c>
      <c r="G901" s="41" t="s">
        <v>173</v>
      </c>
      <c r="H901" s="40">
        <v>5.3899999999999998E-4</v>
      </c>
      <c r="I901" t="s">
        <v>994</v>
      </c>
      <c r="J901">
        <v>7.6500000000000005E-4</v>
      </c>
      <c r="L901" s="57" t="s">
        <v>2602</v>
      </c>
      <c r="M901" s="58">
        <v>2017</v>
      </c>
      <c r="N901" s="59" t="s">
        <v>470</v>
      </c>
    </row>
    <row r="902" spans="2:14" hidden="1" x14ac:dyDescent="0.4">
      <c r="B902" t="str">
        <f t="shared" si="6593"/>
        <v>2017リエスパワー(株)</v>
      </c>
      <c r="C902" t="str">
        <f t="shared" si="6594"/>
        <v>2017リエスパワー(株)</v>
      </c>
      <c r="D902">
        <v>2017</v>
      </c>
      <c r="E902">
        <v>2018</v>
      </c>
      <c r="F902" t="s">
        <v>996</v>
      </c>
      <c r="G902" s="36" t="s">
        <v>255</v>
      </c>
      <c r="H902">
        <v>5.2099999999999998E-4</v>
      </c>
      <c r="J902">
        <v>0</v>
      </c>
      <c r="L902" s="60" t="s">
        <v>2603</v>
      </c>
      <c r="M902" s="61">
        <v>2017</v>
      </c>
      <c r="N902" s="62" t="s">
        <v>559</v>
      </c>
    </row>
    <row r="903" spans="2:14" hidden="1" x14ac:dyDescent="0.4">
      <c r="B903" t="str">
        <f t="shared" si="6593"/>
        <v>2017イーレックス・スパーク・マーケティング(株)</v>
      </c>
      <c r="C903" t="str">
        <f t="shared" si="6594"/>
        <v>2017イーレックス・スパーク・マーケティング(株)</v>
      </c>
      <c r="D903">
        <v>2017</v>
      </c>
      <c r="E903">
        <v>2018</v>
      </c>
      <c r="F903" t="s">
        <v>997</v>
      </c>
      <c r="G903" s="36" t="s">
        <v>256</v>
      </c>
      <c r="H903">
        <v>5.0100000000000003E-4</v>
      </c>
      <c r="J903">
        <v>4.6000000000000001E-4</v>
      </c>
      <c r="L903" s="57" t="s">
        <v>2604</v>
      </c>
      <c r="M903" s="58">
        <v>2017</v>
      </c>
      <c r="N903" s="59" t="s">
        <v>275</v>
      </c>
    </row>
    <row r="904" spans="2:14" hidden="1" x14ac:dyDescent="0.4">
      <c r="B904" t="str">
        <f t="shared" si="6593"/>
        <v>2017イーレックス・スパーク・エリアマーケティング(株)</v>
      </c>
      <c r="C904" t="str">
        <f t="shared" si="6594"/>
        <v>2017イーレックス・スパーク・エリアマーケティング(株)</v>
      </c>
      <c r="D904">
        <v>2017</v>
      </c>
      <c r="E904">
        <v>2018</v>
      </c>
      <c r="F904" t="s">
        <v>998</v>
      </c>
      <c r="G904" s="36" t="s">
        <v>257</v>
      </c>
      <c r="H904">
        <v>5.0100000000000003E-4</v>
      </c>
      <c r="J904">
        <v>4.5900000000000004E-4</v>
      </c>
      <c r="L904" s="60" t="s">
        <v>2605</v>
      </c>
      <c r="M904" s="61">
        <v>2017</v>
      </c>
      <c r="N904" s="62" t="s">
        <v>165</v>
      </c>
    </row>
    <row r="905" spans="2:14" hidden="1" x14ac:dyDescent="0.4">
      <c r="B905" t="str">
        <f t="shared" si="6593"/>
        <v>2017(株)ＳＥウイングズ</v>
      </c>
      <c r="C905" t="str">
        <f t="shared" si="6594"/>
        <v>2017(株)ＳＥウイングズ</v>
      </c>
      <c r="D905">
        <v>2017</v>
      </c>
      <c r="E905">
        <v>2018</v>
      </c>
      <c r="F905" t="s">
        <v>999</v>
      </c>
      <c r="G905" s="36" t="s">
        <v>210</v>
      </c>
      <c r="H905">
        <v>4.5300000000000001E-4</v>
      </c>
      <c r="J905">
        <v>4.3800000000000002E-4</v>
      </c>
      <c r="L905" s="57" t="s">
        <v>2606</v>
      </c>
      <c r="M905" s="58">
        <v>2017</v>
      </c>
      <c r="N905" s="59" t="s">
        <v>191</v>
      </c>
    </row>
    <row r="906" spans="2:14" hidden="1" x14ac:dyDescent="0.4">
      <c r="B906" t="str">
        <f t="shared" si="6593"/>
        <v>2017(株)イーセル</v>
      </c>
      <c r="C906" t="str">
        <f t="shared" si="6594"/>
        <v>2017(株)イーセル</v>
      </c>
      <c r="D906">
        <v>2017</v>
      </c>
      <c r="E906">
        <v>2018</v>
      </c>
      <c r="F906" t="s">
        <v>1000</v>
      </c>
      <c r="G906" s="36" t="s">
        <v>197</v>
      </c>
      <c r="H906">
        <v>5.8399999999999999E-4</v>
      </c>
      <c r="J906">
        <v>5.9199999999999997E-4</v>
      </c>
      <c r="L906" s="60" t="s">
        <v>2607</v>
      </c>
      <c r="M906" s="61">
        <v>2017</v>
      </c>
      <c r="N906" s="62" t="s">
        <v>276</v>
      </c>
    </row>
    <row r="907" spans="2:14" hidden="1" x14ac:dyDescent="0.4">
      <c r="B907" t="str">
        <f t="shared" si="6593"/>
        <v>2017(株)エネットメニューA</v>
      </c>
      <c r="C907" t="str">
        <f t="shared" si="6594"/>
        <v>2017(株)エネット</v>
      </c>
      <c r="D907">
        <v>2017</v>
      </c>
      <c r="E907">
        <v>2018</v>
      </c>
      <c r="F907" t="s">
        <v>1001</v>
      </c>
      <c r="G907" s="36" t="s">
        <v>205</v>
      </c>
      <c r="H907">
        <v>4.2299999999999998E-4</v>
      </c>
      <c r="I907" t="s">
        <v>279</v>
      </c>
      <c r="J907">
        <v>0</v>
      </c>
      <c r="L907" s="57" t="s">
        <v>2608</v>
      </c>
      <c r="M907" s="58">
        <v>2017</v>
      </c>
      <c r="N907" s="59" t="s">
        <v>277</v>
      </c>
    </row>
    <row r="908" spans="2:14" hidden="1" x14ac:dyDescent="0.4">
      <c r="B908" t="str">
        <f t="shared" si="6593"/>
        <v>2017(株)エネットメニューB</v>
      </c>
      <c r="C908" t="str">
        <f t="shared" si="6594"/>
        <v>2017(株)エネット</v>
      </c>
      <c r="D908">
        <v>2017</v>
      </c>
      <c r="E908">
        <v>2018</v>
      </c>
      <c r="G908" s="41" t="s">
        <v>205</v>
      </c>
      <c r="H908" s="40">
        <v>4.2299999999999998E-4</v>
      </c>
      <c r="I908" t="s">
        <v>13</v>
      </c>
      <c r="J908">
        <v>0</v>
      </c>
      <c r="L908" s="60" t="s">
        <v>2609</v>
      </c>
      <c r="M908" s="61">
        <v>2017</v>
      </c>
      <c r="N908" s="62" t="s">
        <v>560</v>
      </c>
    </row>
    <row r="909" spans="2:14" hidden="1" x14ac:dyDescent="0.4">
      <c r="B909" t="str">
        <f t="shared" si="6593"/>
        <v>2017(株)エネットメニューC（残差）</v>
      </c>
      <c r="C909" t="str">
        <f t="shared" si="6594"/>
        <v>2017(株)エネット</v>
      </c>
      <c r="D909">
        <v>2017</v>
      </c>
      <c r="E909">
        <v>2018</v>
      </c>
      <c r="G909" s="41" t="s">
        <v>205</v>
      </c>
      <c r="H909" s="40">
        <v>4.2299999999999998E-4</v>
      </c>
      <c r="I909" t="s">
        <v>1002</v>
      </c>
      <c r="J909">
        <v>4.4200000000000001E-4</v>
      </c>
      <c r="L909" s="57" t="s">
        <v>2610</v>
      </c>
      <c r="M909" s="58">
        <v>2017</v>
      </c>
      <c r="N909" s="59" t="s">
        <v>124</v>
      </c>
    </row>
    <row r="910" spans="2:14" hidden="1" x14ac:dyDescent="0.4">
      <c r="B910" t="str">
        <f t="shared" si="6593"/>
        <v>2017(株)エネット(参考値)事業者全体</v>
      </c>
      <c r="C910" t="str">
        <f t="shared" si="6594"/>
        <v>2017(株)エネット</v>
      </c>
      <c r="D910">
        <v>2017</v>
      </c>
      <c r="E910">
        <v>2018</v>
      </c>
      <c r="G910" s="41" t="s">
        <v>205</v>
      </c>
      <c r="H910" s="40">
        <v>4.2299999999999998E-4</v>
      </c>
      <c r="I910" t="s">
        <v>994</v>
      </c>
      <c r="J910">
        <v>4.4200000000000001E-4</v>
      </c>
      <c r="L910" s="60" t="s">
        <v>2611</v>
      </c>
      <c r="M910" s="61">
        <v>2017</v>
      </c>
      <c r="N910" s="62" t="s">
        <v>212</v>
      </c>
    </row>
    <row r="911" spans="2:14" hidden="1" x14ac:dyDescent="0.4">
      <c r="B911" t="str">
        <f t="shared" si="6593"/>
        <v>2017須賀川瓦斯(株)</v>
      </c>
      <c r="C911" t="str">
        <f t="shared" si="6594"/>
        <v>2017須賀川瓦斯(株)</v>
      </c>
      <c r="D911">
        <v>2017</v>
      </c>
      <c r="E911">
        <v>2018</v>
      </c>
      <c r="F911" t="s">
        <v>1003</v>
      </c>
      <c r="G911" s="36" t="s">
        <v>251</v>
      </c>
      <c r="H911">
        <v>4.26E-4</v>
      </c>
      <c r="J911">
        <v>4.9899999999999999E-4</v>
      </c>
      <c r="L911" s="57" t="s">
        <v>2612</v>
      </c>
      <c r="M911" s="58">
        <v>2017</v>
      </c>
      <c r="N911" s="59" t="s">
        <v>192</v>
      </c>
    </row>
    <row r="912" spans="2:14" hidden="1" x14ac:dyDescent="0.4">
      <c r="B912" t="str">
        <f t="shared" si="6593"/>
        <v>2017出光興産(株)(旧：昭和シェル石油(株))メニューA</v>
      </c>
      <c r="C912" t="str">
        <f t="shared" si="6594"/>
        <v>2017出光興産(株)(旧：昭和シェル石油(株))</v>
      </c>
      <c r="D912">
        <v>2017</v>
      </c>
      <c r="E912">
        <v>2018</v>
      </c>
      <c r="F912" t="s">
        <v>1004</v>
      </c>
      <c r="G912" s="36" t="s">
        <v>557</v>
      </c>
      <c r="H912">
        <v>3.59E-4</v>
      </c>
      <c r="I912" t="s">
        <v>279</v>
      </c>
      <c r="J912">
        <v>0</v>
      </c>
      <c r="L912" s="60" t="s">
        <v>2613</v>
      </c>
      <c r="M912" s="61">
        <v>2017</v>
      </c>
      <c r="N912" s="62" t="s">
        <v>240</v>
      </c>
    </row>
    <row r="913" spans="2:14" hidden="1" x14ac:dyDescent="0.4">
      <c r="B913" t="str">
        <f t="shared" si="6593"/>
        <v>2017出光興産(株)(旧：昭和シェル石油(株))メニューB</v>
      </c>
      <c r="C913" t="str">
        <f t="shared" si="6594"/>
        <v>2017出光興産(株)(旧：昭和シェル石油(株))</v>
      </c>
      <c r="D913">
        <v>2017</v>
      </c>
      <c r="E913">
        <v>2018</v>
      </c>
      <c r="G913" s="41" t="s">
        <v>557</v>
      </c>
      <c r="H913" s="40">
        <v>3.59E-4</v>
      </c>
      <c r="I913" t="s">
        <v>13</v>
      </c>
      <c r="J913">
        <v>4.3800000000000002E-4</v>
      </c>
      <c r="L913" s="57" t="s">
        <v>2614</v>
      </c>
      <c r="M913" s="58">
        <v>2017</v>
      </c>
      <c r="N913" s="59" t="s">
        <v>278</v>
      </c>
    </row>
    <row r="914" spans="2:14" hidden="1" x14ac:dyDescent="0.4">
      <c r="B914" t="str">
        <f t="shared" si="6593"/>
        <v>2017出光興産(株)(旧：昭和シェル石油(株))メニューC</v>
      </c>
      <c r="C914" t="str">
        <f t="shared" si="6594"/>
        <v>2017出光興産(株)(旧：昭和シェル石油(株))</v>
      </c>
      <c r="D914">
        <v>2017</v>
      </c>
      <c r="E914">
        <v>2018</v>
      </c>
      <c r="G914" s="41" t="s">
        <v>557</v>
      </c>
      <c r="H914" s="40">
        <v>3.59E-4</v>
      </c>
      <c r="I914" t="s">
        <v>14</v>
      </c>
      <c r="J914">
        <v>4.4999999999999999E-4</v>
      </c>
      <c r="L914" s="60" t="s">
        <v>2615</v>
      </c>
      <c r="M914" s="61">
        <v>2017</v>
      </c>
      <c r="N914" s="62" t="s">
        <v>280</v>
      </c>
    </row>
    <row r="915" spans="2:14" hidden="1" x14ac:dyDescent="0.4">
      <c r="B915" t="str">
        <f t="shared" si="6593"/>
        <v>2017出光興産(株)(旧：昭和シェル石油(株))(参考値)事業者全体</v>
      </c>
      <c r="C915" t="str">
        <f t="shared" si="6594"/>
        <v>2017出光興産(株)(旧：昭和シェル石油(株))</v>
      </c>
      <c r="D915">
        <v>2017</v>
      </c>
      <c r="E915">
        <v>2018</v>
      </c>
      <c r="G915" s="41" t="s">
        <v>557</v>
      </c>
      <c r="H915" s="40">
        <v>3.59E-4</v>
      </c>
      <c r="I915" t="s">
        <v>994</v>
      </c>
      <c r="J915">
        <v>4.7600000000000002E-4</v>
      </c>
      <c r="L915" s="57" t="s">
        <v>2616</v>
      </c>
      <c r="M915" s="58">
        <v>2017</v>
      </c>
      <c r="N915" s="59" t="s">
        <v>281</v>
      </c>
    </row>
    <row r="916" spans="2:14" hidden="1" x14ac:dyDescent="0.4">
      <c r="B916" t="str">
        <f t="shared" si="6593"/>
        <v>2017(株)ケイ・オプティコム</v>
      </c>
      <c r="C916" t="str">
        <f t="shared" si="6594"/>
        <v>2017(株)ケイ・オプティコム</v>
      </c>
      <c r="D916">
        <v>2017</v>
      </c>
      <c r="E916">
        <v>2018</v>
      </c>
      <c r="F916" t="s">
        <v>1005</v>
      </c>
      <c r="G916" s="36" t="s">
        <v>468</v>
      </c>
      <c r="H916">
        <v>5.9299999999999999E-4</v>
      </c>
      <c r="J916">
        <v>5.7399999999999997E-4</v>
      </c>
      <c r="L916" s="60" t="s">
        <v>2617</v>
      </c>
      <c r="M916" s="61">
        <v>2017</v>
      </c>
      <c r="N916" s="62" t="s">
        <v>283</v>
      </c>
    </row>
    <row r="917" spans="2:14" hidden="1" x14ac:dyDescent="0.4">
      <c r="B917" t="str">
        <f t="shared" si="6593"/>
        <v>2017エネサーブ(株)</v>
      </c>
      <c r="C917" t="str">
        <f t="shared" si="6594"/>
        <v>2017エネサーブ(株)</v>
      </c>
      <c r="D917">
        <v>2017</v>
      </c>
      <c r="E917">
        <v>2018</v>
      </c>
      <c r="F917" t="s">
        <v>1006</v>
      </c>
      <c r="G917" s="36" t="s">
        <v>183</v>
      </c>
      <c r="H917">
        <v>4.0999999999999999E-4</v>
      </c>
      <c r="J917">
        <v>6.4500000000000007E-4</v>
      </c>
      <c r="L917" s="57" t="s">
        <v>2618</v>
      </c>
      <c r="M917" s="58">
        <v>2017</v>
      </c>
      <c r="N917" s="59" t="s">
        <v>284</v>
      </c>
    </row>
    <row r="918" spans="2:14" hidden="1" x14ac:dyDescent="0.4">
      <c r="B918" t="str">
        <f t="shared" si="6593"/>
        <v>2017(株)サイサン</v>
      </c>
      <c r="C918" t="str">
        <f t="shared" si="6594"/>
        <v>2017(株)サイサン</v>
      </c>
      <c r="D918">
        <v>2017</v>
      </c>
      <c r="E918">
        <v>2018</v>
      </c>
      <c r="F918" t="s">
        <v>1007</v>
      </c>
      <c r="G918" s="36" t="s">
        <v>223</v>
      </c>
      <c r="H918">
        <v>4.7599999999999997E-4</v>
      </c>
      <c r="J918">
        <v>5.1800000000000001E-4</v>
      </c>
      <c r="L918" s="60" t="s">
        <v>2619</v>
      </c>
      <c r="M918" s="61">
        <v>2017</v>
      </c>
      <c r="N918" s="62" t="s">
        <v>285</v>
      </c>
    </row>
    <row r="919" spans="2:14" hidden="1" x14ac:dyDescent="0.4">
      <c r="B919" t="str">
        <f t="shared" si="6593"/>
        <v>2017ミツウロコグリーンエネルギー(株)メニューA</v>
      </c>
      <c r="C919" t="str">
        <f t="shared" si="6594"/>
        <v>2017ミツウロコグリーンエネルギー(株)</v>
      </c>
      <c r="D919">
        <v>2017</v>
      </c>
      <c r="E919">
        <v>2018</v>
      </c>
      <c r="F919" t="s">
        <v>1008</v>
      </c>
      <c r="G919" s="36" t="s">
        <v>258</v>
      </c>
      <c r="H919">
        <v>3.3700000000000001E-4</v>
      </c>
      <c r="I919" t="s">
        <v>279</v>
      </c>
      <c r="J919">
        <v>0</v>
      </c>
      <c r="L919" s="57" t="s">
        <v>2620</v>
      </c>
      <c r="M919" s="58">
        <v>2017</v>
      </c>
      <c r="N919" s="59" t="s">
        <v>471</v>
      </c>
    </row>
    <row r="920" spans="2:14" hidden="1" x14ac:dyDescent="0.4">
      <c r="B920" t="str">
        <f t="shared" si="6593"/>
        <v>2017ミツウロコグリーンエネルギー(株)メニューB</v>
      </c>
      <c r="C920" t="str">
        <f t="shared" si="6594"/>
        <v>2017ミツウロコグリーンエネルギー(株)</v>
      </c>
      <c r="D920">
        <v>2017</v>
      </c>
      <c r="E920">
        <v>2018</v>
      </c>
      <c r="G920" s="41" t="s">
        <v>258</v>
      </c>
      <c r="H920" s="40">
        <v>3.3700000000000001E-4</v>
      </c>
      <c r="I920" t="s">
        <v>13</v>
      </c>
      <c r="J920">
        <v>1.94E-4</v>
      </c>
      <c r="L920" s="60" t="s">
        <v>2621</v>
      </c>
      <c r="M920" s="61">
        <v>2017</v>
      </c>
      <c r="N920" s="62" t="s">
        <v>287</v>
      </c>
    </row>
    <row r="921" spans="2:14" hidden="1" x14ac:dyDescent="0.4">
      <c r="B921" t="str">
        <f t="shared" si="6593"/>
        <v>2017ミツウロコグリーンエネルギー(株)メニューC</v>
      </c>
      <c r="C921" t="str">
        <f t="shared" si="6594"/>
        <v>2017ミツウロコグリーンエネルギー(株)</v>
      </c>
      <c r="D921">
        <v>2017</v>
      </c>
      <c r="E921">
        <v>2018</v>
      </c>
      <c r="G921" s="41" t="s">
        <v>258</v>
      </c>
      <c r="H921" s="40">
        <v>3.3700000000000001E-4</v>
      </c>
      <c r="I921" t="s">
        <v>14</v>
      </c>
      <c r="J921">
        <v>3.8999999999999999E-4</v>
      </c>
      <c r="L921" s="57" t="s">
        <v>2622</v>
      </c>
      <c r="M921" s="58">
        <v>2017</v>
      </c>
      <c r="N921" s="59" t="s">
        <v>188</v>
      </c>
    </row>
    <row r="922" spans="2:14" hidden="1" x14ac:dyDescent="0.4">
      <c r="B922" t="str">
        <f t="shared" si="6593"/>
        <v>2017ミツウロコグリーンエネルギー(株)メニューD（残差）</v>
      </c>
      <c r="C922" t="str">
        <f t="shared" si="6594"/>
        <v>2017ミツウロコグリーンエネルギー(株)</v>
      </c>
      <c r="D922">
        <v>2017</v>
      </c>
      <c r="E922">
        <v>2018</v>
      </c>
      <c r="G922" s="41" t="s">
        <v>258</v>
      </c>
      <c r="H922" s="40">
        <v>3.3700000000000001E-4</v>
      </c>
      <c r="I922" t="s">
        <v>1009</v>
      </c>
      <c r="J922">
        <v>4.9299999999999995E-4</v>
      </c>
      <c r="L922" s="60" t="s">
        <v>2623</v>
      </c>
      <c r="M922" s="61">
        <v>2017</v>
      </c>
      <c r="N922" s="62" t="s">
        <v>179</v>
      </c>
    </row>
    <row r="923" spans="2:14" hidden="1" x14ac:dyDescent="0.4">
      <c r="B923" t="str">
        <f t="shared" si="6593"/>
        <v>2017ミツウロコグリーンエネルギー(株)(参考値)事業者全体</v>
      </c>
      <c r="C923" t="str">
        <f t="shared" si="6594"/>
        <v>2017ミツウロコグリーンエネルギー(株)</v>
      </c>
      <c r="D923">
        <v>2017</v>
      </c>
      <c r="E923">
        <v>2018</v>
      </c>
      <c r="G923" s="41" t="s">
        <v>258</v>
      </c>
      <c r="H923" s="40">
        <v>3.3700000000000001E-4</v>
      </c>
      <c r="I923" t="s">
        <v>994</v>
      </c>
      <c r="J923">
        <v>4.9299999999999995E-4</v>
      </c>
      <c r="L923" s="57" t="s">
        <v>2624</v>
      </c>
      <c r="M923" s="58">
        <v>2017</v>
      </c>
      <c r="N923" s="59" t="s">
        <v>288</v>
      </c>
    </row>
    <row r="924" spans="2:14" hidden="1" x14ac:dyDescent="0.4">
      <c r="B924" t="str">
        <f t="shared" si="6593"/>
        <v>2017(株)Ｓｈａｒｅｄ　Ｅｎｅｒｇｙ(旧：(株)パワーアットクラウド)</v>
      </c>
      <c r="C924" t="str">
        <f t="shared" si="6594"/>
        <v>2017(株)Ｓｈａｒｅｄ　Ｅｎｅｒｇｙ(旧：(株)パワーアットクラウド)</v>
      </c>
      <c r="D924">
        <v>2017</v>
      </c>
      <c r="E924">
        <v>2018</v>
      </c>
      <c r="F924" t="s">
        <v>1010</v>
      </c>
      <c r="G924" s="36" t="s">
        <v>558</v>
      </c>
      <c r="H924">
        <v>8.4699999999999999E-4</v>
      </c>
      <c r="J924">
        <v>9.0799999999999995E-4</v>
      </c>
      <c r="L924" s="60" t="s">
        <v>2625</v>
      </c>
      <c r="M924" s="61">
        <v>2017</v>
      </c>
      <c r="N924" s="62" t="s">
        <v>289</v>
      </c>
    </row>
    <row r="925" spans="2:14" hidden="1" x14ac:dyDescent="0.4">
      <c r="B925" t="str">
        <f t="shared" si="6593"/>
        <v>2017ネクストパワーやまと(株)</v>
      </c>
      <c r="C925" t="str">
        <f t="shared" si="6594"/>
        <v>2017ネクストパワーやまと(株)</v>
      </c>
      <c r="D925">
        <v>2017</v>
      </c>
      <c r="E925">
        <v>2018</v>
      </c>
      <c r="F925" t="s">
        <v>1011</v>
      </c>
      <c r="G925" s="36" t="s">
        <v>259</v>
      </c>
      <c r="H925">
        <v>4.8699999999999997E-4</v>
      </c>
      <c r="J925">
        <v>5.4500000000000002E-4</v>
      </c>
      <c r="L925" s="57" t="s">
        <v>2626</v>
      </c>
      <c r="M925" s="58">
        <v>2017</v>
      </c>
      <c r="N925" s="59" t="s">
        <v>152</v>
      </c>
    </row>
    <row r="926" spans="2:14" hidden="1" x14ac:dyDescent="0.4">
      <c r="B926" t="str">
        <f t="shared" si="6593"/>
        <v>2017日本テクノ(株)</v>
      </c>
      <c r="C926" t="str">
        <f t="shared" si="6594"/>
        <v>2017日本テクノ(株)</v>
      </c>
      <c r="D926">
        <v>2017</v>
      </c>
      <c r="E926">
        <v>2018</v>
      </c>
      <c r="F926" t="s">
        <v>1012</v>
      </c>
      <c r="G926" s="36" t="s">
        <v>260</v>
      </c>
      <c r="H926">
        <v>3.6600000000000001E-4</v>
      </c>
      <c r="J926">
        <v>4.1599999999999997E-4</v>
      </c>
      <c r="L926" s="60" t="s">
        <v>2627</v>
      </c>
      <c r="M926" s="61">
        <v>2017</v>
      </c>
      <c r="N926" s="62" t="s">
        <v>561</v>
      </c>
    </row>
    <row r="927" spans="2:14" hidden="1" x14ac:dyDescent="0.4">
      <c r="B927" t="str">
        <f t="shared" si="6593"/>
        <v>2017中央電力エナジー(株)</v>
      </c>
      <c r="C927" t="str">
        <f t="shared" si="6594"/>
        <v>2017中央電力エナジー(株)</v>
      </c>
      <c r="D927">
        <v>2017</v>
      </c>
      <c r="E927">
        <v>2018</v>
      </c>
      <c r="F927" t="s">
        <v>1013</v>
      </c>
      <c r="G927" s="36" t="s">
        <v>150</v>
      </c>
      <c r="H927">
        <v>5.4700000000000007E-4</v>
      </c>
      <c r="J927">
        <v>5.3800000000000007E-4</v>
      </c>
      <c r="L927" s="57" t="s">
        <v>2628</v>
      </c>
      <c r="M927" s="58">
        <v>2017</v>
      </c>
      <c r="N927" s="59" t="s">
        <v>249</v>
      </c>
    </row>
    <row r="928" spans="2:14" hidden="1" x14ac:dyDescent="0.4">
      <c r="B928" t="str">
        <f t="shared" si="6593"/>
        <v>2017(株)ＬｏｏｏｐメニューA</v>
      </c>
      <c r="C928" t="str">
        <f t="shared" si="6594"/>
        <v>2017(株)Ｌｏｏｏｐ</v>
      </c>
      <c r="D928">
        <v>2017</v>
      </c>
      <c r="E928">
        <v>2018</v>
      </c>
      <c r="F928" t="s">
        <v>1014</v>
      </c>
      <c r="G928" s="36" t="s">
        <v>235</v>
      </c>
      <c r="H928">
        <v>5.13E-4</v>
      </c>
      <c r="I928" t="s">
        <v>279</v>
      </c>
      <c r="J928">
        <v>0</v>
      </c>
      <c r="L928" s="60" t="s">
        <v>2629</v>
      </c>
      <c r="M928" s="61">
        <v>2017</v>
      </c>
      <c r="N928" s="62" t="s">
        <v>290</v>
      </c>
    </row>
    <row r="929" spans="2:14" hidden="1" x14ac:dyDescent="0.4">
      <c r="B929" t="str">
        <f t="shared" si="6593"/>
        <v>2017(株)ＬｏｏｏｐメニューB</v>
      </c>
      <c r="C929" t="str">
        <f t="shared" si="6594"/>
        <v>2017(株)Ｌｏｏｏｐ</v>
      </c>
      <c r="D929">
        <v>2017</v>
      </c>
      <c r="E929">
        <v>2018</v>
      </c>
      <c r="G929" s="41" t="s">
        <v>235</v>
      </c>
      <c r="H929" s="40">
        <v>5.13E-4</v>
      </c>
      <c r="I929" t="s">
        <v>13</v>
      </c>
      <c r="J929">
        <v>3.4899999999999997E-4</v>
      </c>
      <c r="L929" s="57" t="s">
        <v>2630</v>
      </c>
      <c r="M929" s="58">
        <v>2017</v>
      </c>
      <c r="N929" s="59" t="s">
        <v>291</v>
      </c>
    </row>
    <row r="930" spans="2:14" hidden="1" x14ac:dyDescent="0.4">
      <c r="B930" t="str">
        <f t="shared" si="6593"/>
        <v>2017(株)ＬｏｏｏｐメニューC（残差）</v>
      </c>
      <c r="C930" t="str">
        <f t="shared" si="6594"/>
        <v>2017(株)Ｌｏｏｏｐ</v>
      </c>
      <c r="D930">
        <v>2017</v>
      </c>
      <c r="E930">
        <v>2018</v>
      </c>
      <c r="G930" s="41" t="s">
        <v>235</v>
      </c>
      <c r="H930" s="40">
        <v>5.13E-4</v>
      </c>
      <c r="I930" t="s">
        <v>1002</v>
      </c>
      <c r="J930">
        <v>6.0099999999999997E-4</v>
      </c>
      <c r="L930" s="60" t="s">
        <v>2631</v>
      </c>
      <c r="M930" s="61">
        <v>2017</v>
      </c>
      <c r="N930" s="62" t="s">
        <v>292</v>
      </c>
    </row>
    <row r="931" spans="2:14" hidden="1" x14ac:dyDescent="0.4">
      <c r="B931" t="str">
        <f t="shared" si="6593"/>
        <v>2017(株)Ｌｏｏｏｐ(参考値)事業者全体</v>
      </c>
      <c r="C931" t="str">
        <f t="shared" si="6594"/>
        <v>2017(株)Ｌｏｏｏｐ</v>
      </c>
      <c r="D931">
        <v>2017</v>
      </c>
      <c r="E931">
        <v>2018</v>
      </c>
      <c r="G931" s="41" t="s">
        <v>235</v>
      </c>
      <c r="H931" s="40">
        <v>5.13E-4</v>
      </c>
      <c r="I931" t="s">
        <v>994</v>
      </c>
      <c r="J931">
        <v>6.0099999999999997E-4</v>
      </c>
      <c r="L931" s="57" t="s">
        <v>2632</v>
      </c>
      <c r="M931" s="58">
        <v>2017</v>
      </c>
      <c r="N931" s="59" t="s">
        <v>293</v>
      </c>
    </row>
    <row r="932" spans="2:14" hidden="1" x14ac:dyDescent="0.4">
      <c r="B932" t="str">
        <f t="shared" si="6593"/>
        <v>2017(株)ナンワエナジー</v>
      </c>
      <c r="C932" t="str">
        <f t="shared" si="6594"/>
        <v>2017(株)ナンワエナジー</v>
      </c>
      <c r="D932">
        <v>2017</v>
      </c>
      <c r="E932">
        <v>2018</v>
      </c>
      <c r="F932" t="s">
        <v>1015</v>
      </c>
      <c r="G932" s="36" t="s">
        <v>130</v>
      </c>
      <c r="H932">
        <v>4.6100000000000004E-4</v>
      </c>
      <c r="J932">
        <v>4.6500000000000003E-4</v>
      </c>
      <c r="L932" s="60" t="s">
        <v>2633</v>
      </c>
      <c r="M932" s="61">
        <v>2017</v>
      </c>
      <c r="N932" s="62" t="s">
        <v>218</v>
      </c>
    </row>
    <row r="933" spans="2:14" hidden="1" x14ac:dyDescent="0.4">
      <c r="B933" t="str">
        <f t="shared" si="6593"/>
        <v>2017静岡ガス＆パワー(株)</v>
      </c>
      <c r="C933" t="str">
        <f t="shared" si="6594"/>
        <v>2017静岡ガス＆パワー(株)</v>
      </c>
      <c r="D933">
        <v>2017</v>
      </c>
      <c r="E933">
        <v>2018</v>
      </c>
      <c r="F933" t="s">
        <v>1016</v>
      </c>
      <c r="G933" s="36" t="s">
        <v>262</v>
      </c>
      <c r="H933">
        <v>3.5999999999999997E-4</v>
      </c>
      <c r="J933">
        <v>4.5800000000000002E-4</v>
      </c>
      <c r="L933" s="57" t="s">
        <v>2634</v>
      </c>
      <c r="M933" s="58">
        <v>2017</v>
      </c>
      <c r="N933" s="59" t="s">
        <v>294</v>
      </c>
    </row>
    <row r="934" spans="2:14" hidden="1" x14ac:dyDescent="0.4">
      <c r="B934" t="str">
        <f t="shared" si="6593"/>
        <v>2017荏原環境プラント(株)メニューA</v>
      </c>
      <c r="C934" t="str">
        <f t="shared" si="6594"/>
        <v>2017荏原環境プラント(株)</v>
      </c>
      <c r="D934">
        <v>2017</v>
      </c>
      <c r="E934">
        <v>2018</v>
      </c>
      <c r="F934" t="s">
        <v>1017</v>
      </c>
      <c r="G934" s="36" t="s">
        <v>186</v>
      </c>
      <c r="H934">
        <v>1.92E-4</v>
      </c>
      <c r="I934" t="s">
        <v>279</v>
      </c>
      <c r="J934">
        <v>0</v>
      </c>
      <c r="L934" s="60" t="s">
        <v>2635</v>
      </c>
      <c r="M934" s="61">
        <v>2017</v>
      </c>
      <c r="N934" s="62" t="s">
        <v>253</v>
      </c>
    </row>
    <row r="935" spans="2:14" hidden="1" x14ac:dyDescent="0.4">
      <c r="B935" t="str">
        <f t="shared" si="6593"/>
        <v>2017荏原環境プラント(株)メニューB</v>
      </c>
      <c r="C935" t="str">
        <f t="shared" si="6594"/>
        <v>2017荏原環境プラント(株)</v>
      </c>
      <c r="D935">
        <v>2017</v>
      </c>
      <c r="E935">
        <v>2018</v>
      </c>
      <c r="G935" s="41" t="s">
        <v>186</v>
      </c>
      <c r="H935" s="40">
        <v>1.92E-4</v>
      </c>
      <c r="I935" t="s">
        <v>13</v>
      </c>
      <c r="J935">
        <v>2.32E-4</v>
      </c>
      <c r="L935" s="57" t="s">
        <v>2636</v>
      </c>
      <c r="M935" s="58">
        <v>2017</v>
      </c>
      <c r="N935" s="59" t="s">
        <v>295</v>
      </c>
    </row>
    <row r="936" spans="2:14" hidden="1" x14ac:dyDescent="0.4">
      <c r="B936" t="str">
        <f t="shared" si="6593"/>
        <v>2017荏原環境プラント(株)メニューC</v>
      </c>
      <c r="C936" t="str">
        <f t="shared" si="6594"/>
        <v>2017荏原環境プラント(株)</v>
      </c>
      <c r="D936">
        <v>2017</v>
      </c>
      <c r="E936">
        <v>2018</v>
      </c>
      <c r="G936" s="41" t="s">
        <v>186</v>
      </c>
      <c r="H936" s="40">
        <v>1.92E-4</v>
      </c>
      <c r="I936" t="s">
        <v>14</v>
      </c>
      <c r="J936">
        <v>3.1E-4</v>
      </c>
      <c r="L936" s="60" t="s">
        <v>2637</v>
      </c>
      <c r="M936" s="61">
        <v>2017</v>
      </c>
      <c r="N936" s="62" t="s">
        <v>244</v>
      </c>
    </row>
    <row r="937" spans="2:14" hidden="1" x14ac:dyDescent="0.4">
      <c r="B937" t="str">
        <f t="shared" si="6593"/>
        <v>2017荏原環境プラント(株)メニューD</v>
      </c>
      <c r="C937" t="str">
        <f t="shared" si="6594"/>
        <v>2017荏原環境プラント(株)</v>
      </c>
      <c r="D937">
        <v>2017</v>
      </c>
      <c r="E937">
        <v>2018</v>
      </c>
      <c r="G937" s="41" t="s">
        <v>186</v>
      </c>
      <c r="H937" s="40">
        <v>1.92E-4</v>
      </c>
      <c r="I937" t="s">
        <v>618</v>
      </c>
      <c r="J937">
        <v>3.1199999999999999E-4</v>
      </c>
      <c r="L937" s="57" t="s">
        <v>2638</v>
      </c>
      <c r="M937" s="58">
        <v>2017</v>
      </c>
      <c r="N937" s="59" t="s">
        <v>296</v>
      </c>
    </row>
    <row r="938" spans="2:14" hidden="1" x14ac:dyDescent="0.4">
      <c r="B938" t="str">
        <f t="shared" si="6593"/>
        <v>2017荏原環境プラント(株)メニューE</v>
      </c>
      <c r="C938" t="str">
        <f t="shared" si="6594"/>
        <v>2017荏原環境プラント(株)</v>
      </c>
      <c r="D938">
        <v>2017</v>
      </c>
      <c r="E938">
        <v>2018</v>
      </c>
      <c r="G938" s="41" t="s">
        <v>186</v>
      </c>
      <c r="H938" s="40">
        <v>1.92E-4</v>
      </c>
      <c r="I938" t="s">
        <v>620</v>
      </c>
      <c r="J938">
        <v>3.5300000000000002E-4</v>
      </c>
      <c r="L938" s="60" t="s">
        <v>2639</v>
      </c>
      <c r="M938" s="61">
        <v>2017</v>
      </c>
      <c r="N938" s="62" t="s">
        <v>236</v>
      </c>
    </row>
    <row r="939" spans="2:14" hidden="1" x14ac:dyDescent="0.4">
      <c r="B939" t="str">
        <f t="shared" si="6593"/>
        <v>2017荏原環境プラント(株)メニューF</v>
      </c>
      <c r="C939" t="str">
        <f t="shared" si="6594"/>
        <v>2017荏原環境プラント(株)</v>
      </c>
      <c r="D939">
        <v>2017</v>
      </c>
      <c r="E939">
        <v>2018</v>
      </c>
      <c r="G939" s="41" t="s">
        <v>186</v>
      </c>
      <c r="H939" s="40">
        <v>1.92E-4</v>
      </c>
      <c r="I939" t="s">
        <v>622</v>
      </c>
      <c r="J939">
        <v>3.0200000000000002E-4</v>
      </c>
      <c r="L939" s="57" t="s">
        <v>2640</v>
      </c>
      <c r="M939" s="58">
        <v>2017</v>
      </c>
      <c r="N939" s="59" t="s">
        <v>297</v>
      </c>
    </row>
    <row r="940" spans="2:14" hidden="1" x14ac:dyDescent="0.4">
      <c r="B940" t="str">
        <f t="shared" si="6593"/>
        <v>2017荏原環境プラント(株)メニューG</v>
      </c>
      <c r="C940" t="str">
        <f t="shared" si="6594"/>
        <v>2017荏原環境プラント(株)</v>
      </c>
      <c r="D940">
        <v>2017</v>
      </c>
      <c r="E940">
        <v>2018</v>
      </c>
      <c r="G940" s="41" t="s">
        <v>186</v>
      </c>
      <c r="H940" s="40">
        <v>1.92E-4</v>
      </c>
      <c r="I940" t="s">
        <v>624</v>
      </c>
      <c r="J940">
        <v>3.6200000000000002E-4</v>
      </c>
      <c r="L940" s="60" t="s">
        <v>2641</v>
      </c>
      <c r="M940" s="61">
        <v>2017</v>
      </c>
      <c r="N940" s="62" t="s">
        <v>233</v>
      </c>
    </row>
    <row r="941" spans="2:14" hidden="1" x14ac:dyDescent="0.4">
      <c r="B941" t="str">
        <f t="shared" si="6593"/>
        <v>2017荏原環境プラント(株)メニューH</v>
      </c>
      <c r="C941" t="str">
        <f t="shared" si="6594"/>
        <v>2017荏原環境プラント(株)</v>
      </c>
      <c r="D941">
        <v>2017</v>
      </c>
      <c r="E941">
        <v>2018</v>
      </c>
      <c r="G941" s="41" t="s">
        <v>186</v>
      </c>
      <c r="H941" s="40">
        <v>1.92E-4</v>
      </c>
      <c r="I941" t="s">
        <v>626</v>
      </c>
      <c r="J941">
        <v>4.4999999999999999E-4</v>
      </c>
      <c r="L941" s="57" t="s">
        <v>2642</v>
      </c>
      <c r="M941" s="58">
        <v>2017</v>
      </c>
      <c r="N941" s="59" t="s">
        <v>298</v>
      </c>
    </row>
    <row r="942" spans="2:14" hidden="1" x14ac:dyDescent="0.4">
      <c r="B942" t="str">
        <f t="shared" si="6593"/>
        <v>2017荏原環境プラント(株)メニューI</v>
      </c>
      <c r="C942" t="str">
        <f t="shared" si="6594"/>
        <v>2017荏原環境プラント(株)</v>
      </c>
      <c r="D942">
        <v>2017</v>
      </c>
      <c r="E942">
        <v>2018</v>
      </c>
      <c r="G942" s="41" t="s">
        <v>186</v>
      </c>
      <c r="H942" s="40">
        <v>1.92E-4</v>
      </c>
      <c r="I942" t="s">
        <v>1018</v>
      </c>
      <c r="J942">
        <v>2.5000000000000001E-4</v>
      </c>
      <c r="L942" s="60" t="s">
        <v>2643</v>
      </c>
      <c r="M942" s="61">
        <v>2017</v>
      </c>
      <c r="N942" s="62" t="s">
        <v>299</v>
      </c>
    </row>
    <row r="943" spans="2:14" hidden="1" x14ac:dyDescent="0.4">
      <c r="B943" t="str">
        <f t="shared" si="6593"/>
        <v>2017荏原環境プラント(株)メニューJ（残差）</v>
      </c>
      <c r="C943" t="str">
        <f t="shared" si="6594"/>
        <v>2017荏原環境プラント(株)</v>
      </c>
      <c r="D943">
        <v>2017</v>
      </c>
      <c r="E943">
        <v>2018</v>
      </c>
      <c r="G943" s="41" t="s">
        <v>186</v>
      </c>
      <c r="H943" s="40">
        <v>1.92E-4</v>
      </c>
      <c r="I943" t="s">
        <v>1019</v>
      </c>
      <c r="J943">
        <v>5.8399999999999999E-4</v>
      </c>
      <c r="L943" s="57" t="s">
        <v>2644</v>
      </c>
      <c r="M943" s="58">
        <v>2017</v>
      </c>
      <c r="N943" s="59" t="s">
        <v>300</v>
      </c>
    </row>
    <row r="944" spans="2:14" hidden="1" x14ac:dyDescent="0.4">
      <c r="B944" t="str">
        <f t="shared" si="6593"/>
        <v>2017荏原環境プラント(株)(参考値)事業者全体</v>
      </c>
      <c r="C944" t="str">
        <f t="shared" si="6594"/>
        <v>2017荏原環境プラント(株)</v>
      </c>
      <c r="D944">
        <v>2017</v>
      </c>
      <c r="E944">
        <v>2018</v>
      </c>
      <c r="G944" s="41" t="s">
        <v>186</v>
      </c>
      <c r="H944" s="40">
        <v>1.92E-4</v>
      </c>
      <c r="I944" t="s">
        <v>630</v>
      </c>
      <c r="J944">
        <v>4.5600000000000003E-4</v>
      </c>
      <c r="L944" s="60" t="s">
        <v>2645</v>
      </c>
      <c r="M944" s="61">
        <v>2017</v>
      </c>
      <c r="N944" s="62" t="s">
        <v>198</v>
      </c>
    </row>
    <row r="945" spans="2:14" hidden="1" x14ac:dyDescent="0.4">
      <c r="B945" t="str">
        <f t="shared" si="6593"/>
        <v>2017東京エコサービス(株)</v>
      </c>
      <c r="C945" t="str">
        <f t="shared" si="6594"/>
        <v>2017東京エコサービス(株)</v>
      </c>
      <c r="D945">
        <v>2017</v>
      </c>
      <c r="E945">
        <v>2018</v>
      </c>
      <c r="F945" t="s">
        <v>1020</v>
      </c>
      <c r="G945" s="36" t="s">
        <v>263</v>
      </c>
      <c r="H945">
        <v>9.800000000000001E-5</v>
      </c>
      <c r="J945">
        <v>1.11E-4</v>
      </c>
      <c r="L945" s="57" t="s">
        <v>2646</v>
      </c>
      <c r="M945" s="58">
        <v>2017</v>
      </c>
      <c r="N945" s="59" t="s">
        <v>301</v>
      </c>
    </row>
    <row r="946" spans="2:14" hidden="1" x14ac:dyDescent="0.4">
      <c r="B946" t="str">
        <f t="shared" si="6593"/>
        <v>2017ダイヤモンドパワー(株)</v>
      </c>
      <c r="C946" t="str">
        <f t="shared" si="6594"/>
        <v>2017ダイヤモンドパワー(株)</v>
      </c>
      <c r="D946">
        <v>2017</v>
      </c>
      <c r="E946">
        <v>2018</v>
      </c>
      <c r="F946" t="s">
        <v>1021</v>
      </c>
      <c r="G946" s="36" t="s">
        <v>264</v>
      </c>
      <c r="H946">
        <v>4.8099999999999998E-4</v>
      </c>
      <c r="J946">
        <v>5.4699999999999996E-4</v>
      </c>
      <c r="L946" s="60" t="s">
        <v>2647</v>
      </c>
      <c r="M946" s="61">
        <v>2017</v>
      </c>
      <c r="N946" s="62" t="s">
        <v>302</v>
      </c>
    </row>
    <row r="947" spans="2:14" hidden="1" x14ac:dyDescent="0.4">
      <c r="B947" t="str">
        <f t="shared" si="6593"/>
        <v>2017出光グリーンパワー(株)</v>
      </c>
      <c r="C947" t="str">
        <f t="shared" si="6594"/>
        <v>2017出光グリーンパワー(株)</v>
      </c>
      <c r="D947">
        <v>2017</v>
      </c>
      <c r="E947">
        <v>2018</v>
      </c>
      <c r="F947" t="s">
        <v>1022</v>
      </c>
      <c r="G947" s="36" t="s">
        <v>177</v>
      </c>
      <c r="H947">
        <v>3.2600000000000001E-4</v>
      </c>
      <c r="J947">
        <v>6.1899999999999998E-4</v>
      </c>
      <c r="L947" s="57" t="s">
        <v>2648</v>
      </c>
      <c r="M947" s="58">
        <v>2017</v>
      </c>
      <c r="N947" s="59" t="s">
        <v>303</v>
      </c>
    </row>
    <row r="948" spans="2:14" hidden="1" x14ac:dyDescent="0.4">
      <c r="B948" t="str">
        <f t="shared" si="6593"/>
        <v>2017プレミアムグリーンパワー(株)メニューA</v>
      </c>
      <c r="C948" t="str">
        <f t="shared" si="6594"/>
        <v>2017プレミアムグリーンパワー(株)</v>
      </c>
      <c r="D948">
        <v>2017</v>
      </c>
      <c r="E948">
        <v>2018</v>
      </c>
      <c r="F948" t="s">
        <v>1023</v>
      </c>
      <c r="G948" s="36" t="s">
        <v>265</v>
      </c>
      <c r="H948">
        <v>4.3999999999999999E-5</v>
      </c>
      <c r="I948" t="s">
        <v>279</v>
      </c>
      <c r="J948">
        <v>0</v>
      </c>
      <c r="L948" s="60" t="s">
        <v>2649</v>
      </c>
      <c r="M948" s="61">
        <v>2017</v>
      </c>
      <c r="N948" s="62" t="s">
        <v>304</v>
      </c>
    </row>
    <row r="949" spans="2:14" hidden="1" x14ac:dyDescent="0.4">
      <c r="B949" t="str">
        <f t="shared" si="6593"/>
        <v>2017(株)新出光</v>
      </c>
      <c r="C949" t="str">
        <f t="shared" si="6594"/>
        <v>2017(株)新出光</v>
      </c>
      <c r="D949">
        <v>2017</v>
      </c>
      <c r="E949">
        <v>2018</v>
      </c>
      <c r="F949" t="s">
        <v>1024</v>
      </c>
      <c r="G949" s="36" t="s">
        <v>127</v>
      </c>
      <c r="H949">
        <v>4.9200000000000003E-4</v>
      </c>
      <c r="J949">
        <v>4.5900000000000004E-4</v>
      </c>
      <c r="L949" s="57" t="s">
        <v>2650</v>
      </c>
      <c r="M949" s="58">
        <v>2017</v>
      </c>
      <c r="N949" s="59" t="s">
        <v>305</v>
      </c>
    </row>
    <row r="950" spans="2:14" hidden="1" x14ac:dyDescent="0.4">
      <c r="B950" t="str">
        <f t="shared" si="6593"/>
        <v>2017中央セントラルガス(株)</v>
      </c>
      <c r="C950" t="str">
        <f t="shared" si="6594"/>
        <v>2017中央セントラルガス(株)</v>
      </c>
      <c r="D950">
        <v>2017</v>
      </c>
      <c r="E950">
        <v>2018</v>
      </c>
      <c r="F950" t="s">
        <v>1025</v>
      </c>
      <c r="G950" s="36" t="s">
        <v>266</v>
      </c>
      <c r="H950">
        <v>3.2499999999999999E-4</v>
      </c>
      <c r="J950">
        <v>2.8299999999999999E-4</v>
      </c>
      <c r="L950" s="60" t="s">
        <v>2651</v>
      </c>
      <c r="M950" s="61">
        <v>2017</v>
      </c>
      <c r="N950" s="62" t="s">
        <v>306</v>
      </c>
    </row>
    <row r="951" spans="2:14" hidden="1" x14ac:dyDescent="0.4">
      <c r="B951" t="str">
        <f t="shared" si="6593"/>
        <v>2017にちほクラウド電力(株)</v>
      </c>
      <c r="C951" t="str">
        <f t="shared" si="6594"/>
        <v>2017にちほクラウド電力(株)</v>
      </c>
      <c r="D951">
        <v>2017</v>
      </c>
      <c r="E951">
        <v>2018</v>
      </c>
      <c r="F951" t="s">
        <v>1026</v>
      </c>
      <c r="G951" s="36" t="s">
        <v>154</v>
      </c>
      <c r="H951">
        <v>5.3499999999999999E-4</v>
      </c>
      <c r="J951">
        <v>5.6799999999999993E-4</v>
      </c>
      <c r="L951" s="57" t="s">
        <v>2652</v>
      </c>
      <c r="M951" s="58">
        <v>2017</v>
      </c>
      <c r="N951" s="59" t="s">
        <v>307</v>
      </c>
    </row>
    <row r="952" spans="2:14" hidden="1" x14ac:dyDescent="0.4">
      <c r="B952" t="str">
        <f t="shared" si="6593"/>
        <v>2017(一財)泉佐野電力　　</v>
      </c>
      <c r="C952" t="str">
        <f t="shared" si="6594"/>
        <v>2017(一財)泉佐野電力　　</v>
      </c>
      <c r="D952">
        <v>2017</v>
      </c>
      <c r="E952">
        <v>2018</v>
      </c>
      <c r="F952" t="s">
        <v>1027</v>
      </c>
      <c r="G952" s="36" t="s">
        <v>469</v>
      </c>
      <c r="H952">
        <v>4.75E-4</v>
      </c>
      <c r="J952">
        <v>5.2599999999999999E-4</v>
      </c>
      <c r="L952" s="60" t="s">
        <v>2653</v>
      </c>
      <c r="M952" s="61">
        <v>2017</v>
      </c>
      <c r="N952" s="62" t="s">
        <v>308</v>
      </c>
    </row>
    <row r="953" spans="2:14" hidden="1" x14ac:dyDescent="0.4">
      <c r="B953" t="str">
        <f t="shared" si="6593"/>
        <v>2017総合エネルギー(株)</v>
      </c>
      <c r="C953" t="str">
        <f t="shared" si="6594"/>
        <v>2017総合エネルギー(株)</v>
      </c>
      <c r="D953">
        <v>2017</v>
      </c>
      <c r="E953">
        <v>2018</v>
      </c>
      <c r="F953" t="s">
        <v>1028</v>
      </c>
      <c r="G953" s="36" t="s">
        <v>146</v>
      </c>
      <c r="H953">
        <v>6.1399999999999996E-4</v>
      </c>
      <c r="J953">
        <v>5.9099999999999995E-4</v>
      </c>
      <c r="L953" s="57" t="s">
        <v>2654</v>
      </c>
      <c r="M953" s="58">
        <v>2017</v>
      </c>
      <c r="N953" s="59" t="s">
        <v>309</v>
      </c>
    </row>
    <row r="954" spans="2:14" hidden="1" x14ac:dyDescent="0.4">
      <c r="B954" t="str">
        <f t="shared" si="6593"/>
        <v>2017(株)グリーンサークル</v>
      </c>
      <c r="C954" t="str">
        <f t="shared" si="6594"/>
        <v>2017(株)グリーンサークル</v>
      </c>
      <c r="D954">
        <v>2017</v>
      </c>
      <c r="E954">
        <v>2018</v>
      </c>
      <c r="F954" t="s">
        <v>1029</v>
      </c>
      <c r="G954" s="36" t="s">
        <v>268</v>
      </c>
      <c r="H954">
        <v>2.0000000000000002E-5</v>
      </c>
      <c r="J954">
        <v>5.4000000000000001E-4</v>
      </c>
      <c r="L954" s="60" t="s">
        <v>2655</v>
      </c>
      <c r="M954" s="61">
        <v>2017</v>
      </c>
      <c r="N954" s="62" t="s">
        <v>310</v>
      </c>
    </row>
    <row r="955" spans="2:14" hidden="1" x14ac:dyDescent="0.4">
      <c r="B955" t="str">
        <f t="shared" si="6593"/>
        <v>2017(株)ウエスト電力</v>
      </c>
      <c r="C955" t="str">
        <f t="shared" si="6594"/>
        <v>2017(株)ウエスト電力</v>
      </c>
      <c r="D955">
        <v>2017</v>
      </c>
      <c r="E955">
        <v>2018</v>
      </c>
      <c r="F955" t="s">
        <v>1030</v>
      </c>
      <c r="G955" s="36" t="s">
        <v>200</v>
      </c>
      <c r="H955">
        <v>5.4600000000000004E-4</v>
      </c>
      <c r="J955">
        <v>5.6000000000000006E-4</v>
      </c>
      <c r="L955" s="57" t="s">
        <v>2656</v>
      </c>
      <c r="M955" s="58">
        <v>2017</v>
      </c>
      <c r="N955" s="59" t="s">
        <v>311</v>
      </c>
    </row>
    <row r="956" spans="2:14" hidden="1" x14ac:dyDescent="0.4">
      <c r="B956" t="str">
        <f t="shared" si="6593"/>
        <v>2017北海道瓦斯(株)</v>
      </c>
      <c r="C956" t="str">
        <f t="shared" si="6594"/>
        <v>2017北海道瓦斯(株)</v>
      </c>
      <c r="D956">
        <v>2017</v>
      </c>
      <c r="E956">
        <v>2018</v>
      </c>
      <c r="F956" t="s">
        <v>1031</v>
      </c>
      <c r="G956" s="36" t="s">
        <v>269</v>
      </c>
      <c r="H956">
        <v>5.04E-4</v>
      </c>
      <c r="J956">
        <v>6.0499999999999996E-4</v>
      </c>
      <c r="L956" s="60" t="s">
        <v>2657</v>
      </c>
      <c r="M956" s="61">
        <v>2017</v>
      </c>
      <c r="N956" s="62" t="s">
        <v>312</v>
      </c>
    </row>
    <row r="957" spans="2:14" hidden="1" x14ac:dyDescent="0.4">
      <c r="B957" t="str">
        <f t="shared" si="6593"/>
        <v>2017新エネルギー開発(株)</v>
      </c>
      <c r="C957" t="str">
        <f t="shared" si="6594"/>
        <v>2017新エネルギー開発(株)</v>
      </c>
      <c r="D957">
        <v>2017</v>
      </c>
      <c r="E957">
        <v>2018</v>
      </c>
      <c r="F957" t="s">
        <v>1032</v>
      </c>
      <c r="G957" s="36" t="s">
        <v>270</v>
      </c>
      <c r="H957">
        <v>5.8699999999999996E-4</v>
      </c>
      <c r="J957">
        <v>5.6599999999999999E-4</v>
      </c>
      <c r="L957" s="57" t="s">
        <v>2658</v>
      </c>
      <c r="M957" s="58">
        <v>2017</v>
      </c>
      <c r="N957" s="59" t="s">
        <v>313</v>
      </c>
    </row>
    <row r="958" spans="2:14" hidden="1" x14ac:dyDescent="0.4">
      <c r="B958" t="str">
        <f t="shared" si="6593"/>
        <v>2017伊藤忠エネクス(株)メニューA</v>
      </c>
      <c r="C958" t="str">
        <f t="shared" si="6594"/>
        <v>2017伊藤忠エネクス(株)</v>
      </c>
      <c r="D958">
        <v>2017</v>
      </c>
      <c r="E958">
        <v>2018</v>
      </c>
      <c r="F958" t="s">
        <v>1033</v>
      </c>
      <c r="G958" s="36" t="s">
        <v>178</v>
      </c>
      <c r="H958">
        <v>5.2700000000000002E-4</v>
      </c>
      <c r="I958" t="s">
        <v>279</v>
      </c>
      <c r="J958">
        <v>1.9900000000000001E-4</v>
      </c>
      <c r="L958" s="60" t="s">
        <v>2659</v>
      </c>
      <c r="M958" s="61">
        <v>2017</v>
      </c>
      <c r="N958" s="62" t="s">
        <v>314</v>
      </c>
    </row>
    <row r="959" spans="2:14" hidden="1" x14ac:dyDescent="0.4">
      <c r="B959" t="str">
        <f t="shared" si="6593"/>
        <v>2017伊藤忠エネクス(株)メニューB</v>
      </c>
      <c r="C959" t="str">
        <f t="shared" si="6594"/>
        <v>2017伊藤忠エネクス(株)</v>
      </c>
      <c r="D959">
        <v>2017</v>
      </c>
      <c r="E959">
        <v>2018</v>
      </c>
      <c r="G959" s="41" t="s">
        <v>178</v>
      </c>
      <c r="H959" s="40">
        <v>5.2700000000000002E-4</v>
      </c>
      <c r="I959" t="s">
        <v>13</v>
      </c>
      <c r="J959">
        <v>3.5500000000000001E-4</v>
      </c>
      <c r="L959" s="57" t="s">
        <v>2660</v>
      </c>
      <c r="M959" s="58">
        <v>2017</v>
      </c>
      <c r="N959" s="59" t="s">
        <v>315</v>
      </c>
    </row>
    <row r="960" spans="2:14" hidden="1" x14ac:dyDescent="0.4">
      <c r="B960" t="str">
        <f t="shared" si="6593"/>
        <v>2017伊藤忠エネクス(株)メニューC（残差）</v>
      </c>
      <c r="C960" t="str">
        <f t="shared" si="6594"/>
        <v>2017伊藤忠エネクス(株)</v>
      </c>
      <c r="D960">
        <v>2017</v>
      </c>
      <c r="E960">
        <v>2018</v>
      </c>
      <c r="G960" s="41" t="s">
        <v>178</v>
      </c>
      <c r="H960" s="40">
        <v>5.2700000000000002E-4</v>
      </c>
      <c r="I960" t="s">
        <v>1034</v>
      </c>
      <c r="J960">
        <v>6.11E-4</v>
      </c>
      <c r="L960" s="60" t="s">
        <v>2661</v>
      </c>
      <c r="M960" s="61">
        <v>2017</v>
      </c>
      <c r="N960" s="62" t="s">
        <v>316</v>
      </c>
    </row>
    <row r="961" spans="2:14" hidden="1" x14ac:dyDescent="0.4">
      <c r="B961" t="str">
        <f t="shared" si="6593"/>
        <v>2017伊藤忠エネクス(株)(参考値)事業者全体</v>
      </c>
      <c r="C961" t="str">
        <f t="shared" si="6594"/>
        <v>2017伊藤忠エネクス(株)</v>
      </c>
      <c r="D961">
        <v>2017</v>
      </c>
      <c r="E961">
        <v>2018</v>
      </c>
      <c r="G961" s="41" t="s">
        <v>178</v>
      </c>
      <c r="H961" s="40">
        <v>5.2700000000000002E-4</v>
      </c>
      <c r="I961" t="s">
        <v>994</v>
      </c>
      <c r="J961">
        <v>6.0999999999999997E-4</v>
      </c>
      <c r="L961" s="57" t="s">
        <v>2662</v>
      </c>
      <c r="M961" s="58">
        <v>2017</v>
      </c>
      <c r="N961" s="59" t="s">
        <v>317</v>
      </c>
    </row>
    <row r="962" spans="2:14" hidden="1" x14ac:dyDescent="0.4">
      <c r="B962" t="str">
        <f t="shared" si="6593"/>
        <v>2017(株)Ｖ－Ｐｏｗｅｒ</v>
      </c>
      <c r="C962" t="str">
        <f t="shared" si="6594"/>
        <v>2017(株)Ｖ－Ｐｏｗｅｒ</v>
      </c>
      <c r="D962">
        <v>2017</v>
      </c>
      <c r="E962">
        <v>2018</v>
      </c>
      <c r="F962" t="s">
        <v>1035</v>
      </c>
      <c r="G962" s="36" t="s">
        <v>228</v>
      </c>
      <c r="H962">
        <v>4.3399999999999998E-4</v>
      </c>
      <c r="J962">
        <v>5.4799999999999998E-4</v>
      </c>
      <c r="L962" s="60" t="s">
        <v>2663</v>
      </c>
      <c r="M962" s="61">
        <v>2017</v>
      </c>
      <c r="N962" s="62" t="s">
        <v>318</v>
      </c>
    </row>
    <row r="963" spans="2:14" hidden="1" x14ac:dyDescent="0.4">
      <c r="B963" t="str">
        <f t="shared" si="6593"/>
        <v>2017大和エネルギー(株)</v>
      </c>
      <c r="C963" t="str">
        <f t="shared" si="6594"/>
        <v>2017大和エネルギー(株)</v>
      </c>
      <c r="D963">
        <v>2017</v>
      </c>
      <c r="E963">
        <v>2018</v>
      </c>
      <c r="F963" t="s">
        <v>1036</v>
      </c>
      <c r="G963" s="36" t="s">
        <v>271</v>
      </c>
      <c r="H963">
        <v>5.1500000000000005E-4</v>
      </c>
      <c r="J963">
        <v>4.7399999999999997E-4</v>
      </c>
      <c r="L963" s="57" t="s">
        <v>2664</v>
      </c>
      <c r="M963" s="58">
        <v>2017</v>
      </c>
      <c r="N963" s="59" t="s">
        <v>319</v>
      </c>
    </row>
    <row r="964" spans="2:14" hidden="1" x14ac:dyDescent="0.4">
      <c r="B964" t="str">
        <f t="shared" ref="B964:B1027" si="6595">D964&amp;G964&amp;I964</f>
        <v>2017大阪瓦斯(株)</v>
      </c>
      <c r="C964" t="str">
        <f t="shared" ref="C964:C1027" si="6596">D964&amp;G964</f>
        <v>2017大阪瓦斯(株)</v>
      </c>
      <c r="D964">
        <v>2017</v>
      </c>
      <c r="E964">
        <v>2018</v>
      </c>
      <c r="F964" t="s">
        <v>1037</v>
      </c>
      <c r="G964" s="36" t="s">
        <v>650</v>
      </c>
      <c r="H964">
        <v>3.7100000000000002E-4</v>
      </c>
      <c r="J964">
        <v>3.8900000000000002E-4</v>
      </c>
      <c r="L964" s="60" t="s">
        <v>2665</v>
      </c>
      <c r="M964" s="61">
        <v>2017</v>
      </c>
      <c r="N964" s="62" t="s">
        <v>321</v>
      </c>
    </row>
    <row r="965" spans="2:14" hidden="1" x14ac:dyDescent="0.4">
      <c r="B965" t="str">
        <f t="shared" si="6595"/>
        <v>2017エフビットコミュニケーションズ(株)　</v>
      </c>
      <c r="C965" t="str">
        <f t="shared" si="6596"/>
        <v>2017エフビットコミュニケーションズ(株)　</v>
      </c>
      <c r="D965">
        <v>2017</v>
      </c>
      <c r="E965">
        <v>2018</v>
      </c>
      <c r="F965" t="s">
        <v>1038</v>
      </c>
      <c r="G965" s="36" t="s">
        <v>470</v>
      </c>
      <c r="H965">
        <v>5.6599999999999999E-4</v>
      </c>
      <c r="J965">
        <v>5.6200000000000011E-4</v>
      </c>
      <c r="L965" s="57" t="s">
        <v>2666</v>
      </c>
      <c r="M965" s="58">
        <v>2017</v>
      </c>
      <c r="N965" s="59" t="s">
        <v>322</v>
      </c>
    </row>
    <row r="966" spans="2:14" hidden="1" x14ac:dyDescent="0.4">
      <c r="B966" t="str">
        <f t="shared" si="6595"/>
        <v>2017ＪＸＴＧエネルギー(株)(旧：ＪＸエネルギー(株))</v>
      </c>
      <c r="C966" t="str">
        <f t="shared" si="6596"/>
        <v>2017ＪＸＴＧエネルギー(株)(旧：ＪＸエネルギー(株))</v>
      </c>
      <c r="D966">
        <v>2017</v>
      </c>
      <c r="E966">
        <v>2018</v>
      </c>
      <c r="F966" t="s">
        <v>1039</v>
      </c>
      <c r="G966" s="36" t="s">
        <v>559</v>
      </c>
      <c r="H966">
        <v>5.22E-4</v>
      </c>
      <c r="J966">
        <v>5.0900000000000001E-4</v>
      </c>
      <c r="L966" s="60" t="s">
        <v>2667</v>
      </c>
      <c r="M966" s="61">
        <v>2017</v>
      </c>
      <c r="N966" s="62" t="s">
        <v>323</v>
      </c>
    </row>
    <row r="967" spans="2:14" hidden="1" x14ac:dyDescent="0.4">
      <c r="B967" t="str">
        <f t="shared" si="6595"/>
        <v>2017真庭バイオエネルギー(株)</v>
      </c>
      <c r="C967" t="str">
        <f t="shared" si="6596"/>
        <v>2017真庭バイオエネルギー(株)</v>
      </c>
      <c r="D967">
        <v>2017</v>
      </c>
      <c r="E967">
        <v>2018</v>
      </c>
      <c r="F967" t="s">
        <v>1040</v>
      </c>
      <c r="G967" s="36" t="s">
        <v>275</v>
      </c>
      <c r="H967">
        <v>3.6999999999999998E-5</v>
      </c>
      <c r="J967">
        <v>5.6499999999999996E-4</v>
      </c>
      <c r="L967" s="57" t="s">
        <v>2668</v>
      </c>
      <c r="M967" s="58">
        <v>2017</v>
      </c>
      <c r="N967" s="59" t="s">
        <v>324</v>
      </c>
    </row>
    <row r="968" spans="2:14" hidden="1" x14ac:dyDescent="0.4">
      <c r="B968" t="str">
        <f t="shared" si="6595"/>
        <v>2017三井物産(株)</v>
      </c>
      <c r="C968" t="str">
        <f t="shared" si="6596"/>
        <v>2017三井物産(株)</v>
      </c>
      <c r="D968">
        <v>2017</v>
      </c>
      <c r="E968">
        <v>2018</v>
      </c>
      <c r="F968" t="s">
        <v>1041</v>
      </c>
      <c r="G968" s="36" t="s">
        <v>165</v>
      </c>
      <c r="H968">
        <v>3.3000000000000003E-5</v>
      </c>
      <c r="J968">
        <v>2.7800000000000004E-4</v>
      </c>
      <c r="L968" s="60" t="s">
        <v>2669</v>
      </c>
      <c r="M968" s="61">
        <v>2017</v>
      </c>
      <c r="N968" s="62" t="s">
        <v>325</v>
      </c>
    </row>
    <row r="969" spans="2:14" hidden="1" x14ac:dyDescent="0.4">
      <c r="B969" t="str">
        <f t="shared" si="6595"/>
        <v>2017オリックス(株)メニューA</v>
      </c>
      <c r="C969" t="str">
        <f t="shared" si="6596"/>
        <v>2017オリックス(株)</v>
      </c>
      <c r="D969">
        <v>2017</v>
      </c>
      <c r="E969">
        <v>2018</v>
      </c>
      <c r="F969" t="s">
        <v>1042</v>
      </c>
      <c r="G969" s="36" t="s">
        <v>191</v>
      </c>
      <c r="H969">
        <v>5.5699999999999999E-4</v>
      </c>
      <c r="I969" t="s">
        <v>279</v>
      </c>
      <c r="J969">
        <v>3.9899999999999999E-4</v>
      </c>
      <c r="L969" s="57" t="s">
        <v>2670</v>
      </c>
      <c r="M969" s="58">
        <v>2017</v>
      </c>
      <c r="N969" s="59" t="s">
        <v>326</v>
      </c>
    </row>
    <row r="970" spans="2:14" hidden="1" x14ac:dyDescent="0.4">
      <c r="B970" t="str">
        <f t="shared" si="6595"/>
        <v>2017オリックス(株)メニューB（残差）</v>
      </c>
      <c r="C970" t="str">
        <f t="shared" si="6596"/>
        <v>2017オリックス(株)</v>
      </c>
      <c r="D970">
        <v>2017</v>
      </c>
      <c r="E970">
        <v>2018</v>
      </c>
      <c r="G970" s="41" t="s">
        <v>191</v>
      </c>
      <c r="H970" s="40">
        <v>5.5699999999999999E-4</v>
      </c>
      <c r="I970" t="s">
        <v>1043</v>
      </c>
      <c r="J970">
        <v>6.8000000000000005E-4</v>
      </c>
      <c r="L970" s="60" t="s">
        <v>2671</v>
      </c>
      <c r="M970" s="61">
        <v>2017</v>
      </c>
      <c r="N970" s="62" t="s">
        <v>169</v>
      </c>
    </row>
    <row r="971" spans="2:14" hidden="1" x14ac:dyDescent="0.4">
      <c r="B971" t="str">
        <f t="shared" si="6595"/>
        <v>2017オリックス(株)(参考値)事業者全体</v>
      </c>
      <c r="C971" t="str">
        <f t="shared" si="6596"/>
        <v>2017オリックス(株)</v>
      </c>
      <c r="D971">
        <v>2017</v>
      </c>
      <c r="E971">
        <v>2018</v>
      </c>
      <c r="G971" s="41" t="s">
        <v>191</v>
      </c>
      <c r="H971" s="40">
        <v>5.5699999999999999E-4</v>
      </c>
      <c r="I971" t="s">
        <v>994</v>
      </c>
      <c r="J971">
        <v>6.78E-4</v>
      </c>
      <c r="L971" s="57" t="s">
        <v>2672</v>
      </c>
      <c r="M971" s="58">
        <v>2017</v>
      </c>
      <c r="N971" s="59" t="s">
        <v>327</v>
      </c>
    </row>
    <row r="972" spans="2:14" hidden="1" x14ac:dyDescent="0.4">
      <c r="B972" t="str">
        <f t="shared" si="6595"/>
        <v>2017(株)エネサンス関東</v>
      </c>
      <c r="C972" t="str">
        <f t="shared" si="6596"/>
        <v>2017(株)エネサンス関東</v>
      </c>
      <c r="D972">
        <v>2017</v>
      </c>
      <c r="E972">
        <v>2018</v>
      </c>
      <c r="F972" t="s">
        <v>1044</v>
      </c>
      <c r="G972" s="36" t="s">
        <v>276</v>
      </c>
      <c r="H972">
        <v>3.2499999999999999E-4</v>
      </c>
      <c r="J972">
        <v>2.8299999999999999E-4</v>
      </c>
      <c r="L972" s="60" t="s">
        <v>2673</v>
      </c>
      <c r="M972" s="61">
        <v>2017</v>
      </c>
      <c r="N972" s="62" t="s">
        <v>238</v>
      </c>
    </row>
    <row r="973" spans="2:14" hidden="1" x14ac:dyDescent="0.4">
      <c r="B973" t="str">
        <f t="shared" si="6595"/>
        <v>2017みんな電力(株)メニューA</v>
      </c>
      <c r="C973" t="str">
        <f t="shared" si="6596"/>
        <v>2017みんな電力(株)</v>
      </c>
      <c r="D973">
        <v>2017</v>
      </c>
      <c r="E973">
        <v>2018</v>
      </c>
      <c r="F973" t="s">
        <v>1045</v>
      </c>
      <c r="G973" s="36" t="s">
        <v>277</v>
      </c>
      <c r="H973">
        <v>2.0599999999999999E-4</v>
      </c>
      <c r="I973" t="s">
        <v>279</v>
      </c>
      <c r="J973">
        <v>0</v>
      </c>
      <c r="L973" s="57" t="s">
        <v>2674</v>
      </c>
      <c r="M973" s="58">
        <v>2017</v>
      </c>
      <c r="N973" s="59" t="s">
        <v>328</v>
      </c>
    </row>
    <row r="974" spans="2:14" hidden="1" x14ac:dyDescent="0.4">
      <c r="B974" t="str">
        <f t="shared" si="6595"/>
        <v>2017みんな電力(株)メニューB</v>
      </c>
      <c r="C974" t="str">
        <f t="shared" si="6596"/>
        <v>2017みんな電力(株)</v>
      </c>
      <c r="D974">
        <v>2017</v>
      </c>
      <c r="E974">
        <v>2018</v>
      </c>
      <c r="G974" s="41" t="s">
        <v>277</v>
      </c>
      <c r="H974" s="40">
        <v>2.0599999999999999E-4</v>
      </c>
      <c r="I974" t="s">
        <v>13</v>
      </c>
      <c r="J974">
        <v>2.5900000000000001E-4</v>
      </c>
      <c r="L974" s="60" t="s">
        <v>2675</v>
      </c>
      <c r="M974" s="61">
        <v>2017</v>
      </c>
      <c r="N974" s="62" t="s">
        <v>217</v>
      </c>
    </row>
    <row r="975" spans="2:14" hidden="1" x14ac:dyDescent="0.4">
      <c r="B975" t="str">
        <f t="shared" si="6595"/>
        <v>2017みんな電力(株)(参考値)事業者全体</v>
      </c>
      <c r="C975" t="str">
        <f t="shared" si="6596"/>
        <v>2017みんな電力(株)</v>
      </c>
      <c r="D975">
        <v>2017</v>
      </c>
      <c r="E975">
        <v>2018</v>
      </c>
      <c r="G975" s="41" t="s">
        <v>277</v>
      </c>
      <c r="H975" s="40">
        <v>2.0599999999999999E-4</v>
      </c>
      <c r="I975" t="s">
        <v>994</v>
      </c>
      <c r="J975">
        <v>5.1000000000000004E-4</v>
      </c>
      <c r="L975" s="57" t="s">
        <v>2676</v>
      </c>
      <c r="M975" s="58">
        <v>2017</v>
      </c>
      <c r="N975" s="59" t="s">
        <v>329</v>
      </c>
    </row>
    <row r="976" spans="2:14" hidden="1" x14ac:dyDescent="0.4">
      <c r="B976" t="str">
        <f t="shared" si="6595"/>
        <v>2017シン・エナジー(株)(旧：(株)洸陽電機)</v>
      </c>
      <c r="C976" t="str">
        <f t="shared" si="6596"/>
        <v>2017シン・エナジー(株)(旧：(株)洸陽電機)</v>
      </c>
      <c r="D976">
        <v>2017</v>
      </c>
      <c r="E976">
        <v>2018</v>
      </c>
      <c r="F976" t="s">
        <v>1046</v>
      </c>
      <c r="G976" s="36" t="s">
        <v>560</v>
      </c>
      <c r="H976">
        <v>3.8999999999999999E-4</v>
      </c>
      <c r="J976">
        <v>4.0000000000000002E-4</v>
      </c>
      <c r="L976" s="60" t="s">
        <v>2677</v>
      </c>
      <c r="M976" s="61">
        <v>2017</v>
      </c>
      <c r="N976" s="62" t="s">
        <v>330</v>
      </c>
    </row>
    <row r="977" spans="2:14" hidden="1" x14ac:dyDescent="0.4">
      <c r="B977" t="str">
        <f t="shared" si="6595"/>
        <v>2017(株)サニックス</v>
      </c>
      <c r="C977" t="str">
        <f t="shared" si="6596"/>
        <v>2017(株)サニックス</v>
      </c>
      <c r="D977">
        <v>2017</v>
      </c>
      <c r="E977">
        <v>2018</v>
      </c>
      <c r="F977" t="s">
        <v>1047</v>
      </c>
      <c r="G977" s="36" t="s">
        <v>124</v>
      </c>
      <c r="H977">
        <v>4.3300000000000001E-4</v>
      </c>
      <c r="J977">
        <v>4.6200000000000001E-4</v>
      </c>
      <c r="L977" s="57" t="s">
        <v>2678</v>
      </c>
      <c r="M977" s="58">
        <v>2017</v>
      </c>
      <c r="N977" s="59" t="s">
        <v>331</v>
      </c>
    </row>
    <row r="978" spans="2:14" hidden="1" x14ac:dyDescent="0.4">
      <c r="B978" t="str">
        <f t="shared" si="6595"/>
        <v>2017(株)コンシェルジュ</v>
      </c>
      <c r="C978" t="str">
        <f t="shared" si="6596"/>
        <v>2017(株)コンシェルジュ</v>
      </c>
      <c r="D978">
        <v>2017</v>
      </c>
      <c r="E978">
        <v>2018</v>
      </c>
      <c r="F978" t="s">
        <v>1048</v>
      </c>
      <c r="G978" s="36" t="s">
        <v>212</v>
      </c>
      <c r="H978">
        <v>3.8000000000000002E-4</v>
      </c>
      <c r="J978">
        <v>5.5100000000000006E-4</v>
      </c>
      <c r="L978" s="60" t="s">
        <v>2679</v>
      </c>
      <c r="M978" s="61">
        <v>2017</v>
      </c>
      <c r="N978" s="62" t="s">
        <v>333</v>
      </c>
    </row>
    <row r="979" spans="2:14" hidden="1" x14ac:dyDescent="0.4">
      <c r="B979" t="str">
        <f t="shared" si="6595"/>
        <v>2017(株)アイ・グリッド・ソリューションズ</v>
      </c>
      <c r="C979" t="str">
        <f t="shared" si="6596"/>
        <v>2017(株)アイ・グリッド・ソリューションズ</v>
      </c>
      <c r="D979">
        <v>2017</v>
      </c>
      <c r="E979">
        <v>2018</v>
      </c>
      <c r="F979" t="s">
        <v>1049</v>
      </c>
      <c r="G979" s="36" t="s">
        <v>192</v>
      </c>
      <c r="H979">
        <v>6.0599999999999998E-4</v>
      </c>
      <c r="J979">
        <v>5.9400000000000002E-4</v>
      </c>
      <c r="L979" s="57" t="s">
        <v>2680</v>
      </c>
      <c r="M979" s="58">
        <v>2017</v>
      </c>
      <c r="N979" s="59" t="s">
        <v>334</v>
      </c>
    </row>
    <row r="980" spans="2:14" hidden="1" x14ac:dyDescent="0.4">
      <c r="B980" t="str">
        <f t="shared" si="6595"/>
        <v>2017サミットエナジー(株)メニューA</v>
      </c>
      <c r="C980" t="str">
        <f t="shared" si="6596"/>
        <v>2017サミットエナジー(株)</v>
      </c>
      <c r="D980">
        <v>2017</v>
      </c>
      <c r="E980">
        <v>2018</v>
      </c>
      <c r="F980" t="s">
        <v>1050</v>
      </c>
      <c r="G980" s="36" t="s">
        <v>240</v>
      </c>
      <c r="H980">
        <v>5.1699999999999999E-4</v>
      </c>
      <c r="I980" t="s">
        <v>279</v>
      </c>
      <c r="J980">
        <v>0</v>
      </c>
      <c r="L980" s="60" t="s">
        <v>2681</v>
      </c>
      <c r="M980" s="61">
        <v>2017</v>
      </c>
      <c r="N980" s="62" t="s">
        <v>335</v>
      </c>
    </row>
    <row r="981" spans="2:14" hidden="1" x14ac:dyDescent="0.4">
      <c r="B981" t="str">
        <f t="shared" si="6595"/>
        <v>2017サミットエナジー(株)(参考値)事業者全体</v>
      </c>
      <c r="C981" t="str">
        <f t="shared" si="6596"/>
        <v>2017サミットエナジー(株)</v>
      </c>
      <c r="D981">
        <v>2017</v>
      </c>
      <c r="E981">
        <v>2018</v>
      </c>
      <c r="G981" s="41" t="s">
        <v>240</v>
      </c>
      <c r="H981" s="40">
        <v>5.1699999999999999E-4</v>
      </c>
      <c r="I981" t="s">
        <v>994</v>
      </c>
      <c r="J981">
        <v>5.2400000000000005E-4</v>
      </c>
      <c r="L981" s="57" t="s">
        <v>2682</v>
      </c>
      <c r="M981" s="58">
        <v>2017</v>
      </c>
      <c r="N981" s="59" t="s">
        <v>336</v>
      </c>
    </row>
    <row r="982" spans="2:14" hidden="1" x14ac:dyDescent="0.4">
      <c r="B982" t="str">
        <f t="shared" si="6595"/>
        <v>2017リコージャパン(株)メニューA</v>
      </c>
      <c r="C982" t="str">
        <f t="shared" si="6596"/>
        <v>2017リコージャパン(株)</v>
      </c>
      <c r="D982">
        <v>2017</v>
      </c>
      <c r="E982">
        <v>2018</v>
      </c>
      <c r="F982" t="s">
        <v>1051</v>
      </c>
      <c r="G982" s="36" t="s">
        <v>278</v>
      </c>
      <c r="H982">
        <v>5.1999999999999995E-4</v>
      </c>
      <c r="I982" t="s">
        <v>279</v>
      </c>
      <c r="J982">
        <v>0</v>
      </c>
      <c r="L982" s="60" t="s">
        <v>2683</v>
      </c>
      <c r="M982" s="61">
        <v>2017</v>
      </c>
      <c r="N982" s="62" t="s">
        <v>171</v>
      </c>
    </row>
    <row r="983" spans="2:14" hidden="1" x14ac:dyDescent="0.4">
      <c r="B983" t="str">
        <f t="shared" si="6595"/>
        <v>2017リコージャパン(株)メニューB</v>
      </c>
      <c r="C983" t="str">
        <f t="shared" si="6596"/>
        <v>2017リコージャパン(株)</v>
      </c>
      <c r="D983">
        <v>2017</v>
      </c>
      <c r="E983">
        <v>2018</v>
      </c>
      <c r="G983" s="41" t="s">
        <v>278</v>
      </c>
      <c r="H983" s="40">
        <v>5.1999999999999995E-4</v>
      </c>
      <c r="I983" t="s">
        <v>13</v>
      </c>
      <c r="J983">
        <v>3.6999999999999999E-4</v>
      </c>
      <c r="L983" s="57" t="s">
        <v>2684</v>
      </c>
      <c r="M983" s="58">
        <v>2017</v>
      </c>
      <c r="N983" s="59" t="s">
        <v>207</v>
      </c>
    </row>
    <row r="984" spans="2:14" hidden="1" x14ac:dyDescent="0.4">
      <c r="B984" t="str">
        <f t="shared" si="6595"/>
        <v>2017リコージャパン(株)メニューC（残差）</v>
      </c>
      <c r="C984" t="str">
        <f t="shared" si="6596"/>
        <v>2017リコージャパン(株)</v>
      </c>
      <c r="D984">
        <v>2017</v>
      </c>
      <c r="E984">
        <v>2018</v>
      </c>
      <c r="G984" s="41" t="s">
        <v>278</v>
      </c>
      <c r="H984" s="40">
        <v>5.1999999999999995E-4</v>
      </c>
      <c r="I984" t="s">
        <v>1002</v>
      </c>
      <c r="J984">
        <v>4.9899999999999999E-4</v>
      </c>
      <c r="L984" s="60" t="s">
        <v>2685</v>
      </c>
      <c r="M984" s="61">
        <v>2017</v>
      </c>
      <c r="N984" s="62" t="s">
        <v>337</v>
      </c>
    </row>
    <row r="985" spans="2:14" hidden="1" x14ac:dyDescent="0.4">
      <c r="B985" t="str">
        <f t="shared" si="6595"/>
        <v>2017リコージャパン(株)(参考値)事業者全体</v>
      </c>
      <c r="C985" t="str">
        <f t="shared" si="6596"/>
        <v>2017リコージャパン(株)</v>
      </c>
      <c r="D985">
        <v>2017</v>
      </c>
      <c r="E985">
        <v>2018</v>
      </c>
      <c r="G985" s="41" t="s">
        <v>278</v>
      </c>
      <c r="H985" s="40">
        <v>5.1999999999999995E-4</v>
      </c>
      <c r="I985" t="s">
        <v>994</v>
      </c>
      <c r="J985">
        <v>4.9399999999999997E-4</v>
      </c>
      <c r="L985" s="57" t="s">
        <v>2686</v>
      </c>
      <c r="M985" s="58">
        <v>2017</v>
      </c>
      <c r="N985" s="59" t="s">
        <v>338</v>
      </c>
    </row>
    <row r="986" spans="2:14" hidden="1" x14ac:dyDescent="0.4">
      <c r="B986" t="str">
        <f t="shared" si="6595"/>
        <v>2017(株)エネルギア・ソリューション・アンド・サービス</v>
      </c>
      <c r="C986" t="str">
        <f t="shared" si="6596"/>
        <v>2017(株)エネルギア・ソリューション・アンド・サービス</v>
      </c>
      <c r="D986">
        <v>2017</v>
      </c>
      <c r="E986">
        <v>2018</v>
      </c>
      <c r="F986" t="s">
        <v>1052</v>
      </c>
      <c r="G986" s="36" t="s">
        <v>280</v>
      </c>
      <c r="H986">
        <v>3.8500000000000003E-4</v>
      </c>
      <c r="J986">
        <v>5.8599999999999993E-4</v>
      </c>
      <c r="L986" s="60" t="s">
        <v>2687</v>
      </c>
      <c r="M986" s="61">
        <v>2017</v>
      </c>
      <c r="N986" s="62" t="s">
        <v>339</v>
      </c>
    </row>
    <row r="987" spans="2:14" hidden="1" x14ac:dyDescent="0.4">
      <c r="B987" t="str">
        <f t="shared" si="6595"/>
        <v>2017東京ガス(株)</v>
      </c>
      <c r="C987" t="str">
        <f t="shared" si="6596"/>
        <v>2017東京ガス(株)</v>
      </c>
      <c r="D987">
        <v>2017</v>
      </c>
      <c r="E987">
        <v>2018</v>
      </c>
      <c r="F987" t="s">
        <v>1053</v>
      </c>
      <c r="G987" s="36" t="s">
        <v>281</v>
      </c>
      <c r="H987">
        <v>4.0000000000000002E-4</v>
      </c>
      <c r="J987">
        <v>3.7100000000000002E-4</v>
      </c>
      <c r="L987" s="57" t="s">
        <v>2688</v>
      </c>
      <c r="M987" s="58">
        <v>2017</v>
      </c>
      <c r="N987" s="59" t="s">
        <v>340</v>
      </c>
    </row>
    <row r="988" spans="2:14" hidden="1" x14ac:dyDescent="0.4">
      <c r="B988" t="str">
        <f t="shared" si="6595"/>
        <v>2017テス・エンジニアリング(株)</v>
      </c>
      <c r="C988" t="str">
        <f t="shared" si="6596"/>
        <v>2017テス・エンジニアリング(株)</v>
      </c>
      <c r="D988">
        <v>2017</v>
      </c>
      <c r="E988">
        <v>2018</v>
      </c>
      <c r="F988" t="s">
        <v>1054</v>
      </c>
      <c r="G988" s="36" t="s">
        <v>283</v>
      </c>
      <c r="H988">
        <v>2.6700000000000004E-4</v>
      </c>
      <c r="J988">
        <v>4.5300000000000001E-4</v>
      </c>
      <c r="L988" s="60" t="s">
        <v>2689</v>
      </c>
      <c r="M988" s="61">
        <v>2017</v>
      </c>
      <c r="N988" s="62" t="s">
        <v>341</v>
      </c>
    </row>
    <row r="989" spans="2:14" hidden="1" x14ac:dyDescent="0.4">
      <c r="B989" t="str">
        <f t="shared" si="6595"/>
        <v>2017青梅ガス(株)</v>
      </c>
      <c r="C989" t="str">
        <f t="shared" si="6596"/>
        <v>2017青梅ガス(株)</v>
      </c>
      <c r="D989">
        <v>2017</v>
      </c>
      <c r="E989">
        <v>2018</v>
      </c>
      <c r="F989" t="s">
        <v>1055</v>
      </c>
      <c r="G989" s="36" t="s">
        <v>284</v>
      </c>
      <c r="H989">
        <v>5.7799999999999995E-4</v>
      </c>
      <c r="J989">
        <v>5.6200000000000011E-4</v>
      </c>
      <c r="L989" s="57" t="s">
        <v>2690</v>
      </c>
      <c r="M989" s="58">
        <v>2017</v>
      </c>
      <c r="N989" s="59" t="s">
        <v>342</v>
      </c>
    </row>
    <row r="990" spans="2:14" hidden="1" x14ac:dyDescent="0.4">
      <c r="B990" t="str">
        <f t="shared" si="6595"/>
        <v>2017(株)イーネットワークシステムズ</v>
      </c>
      <c r="C990" t="str">
        <f t="shared" si="6596"/>
        <v>2017(株)イーネットワークシステムズ</v>
      </c>
      <c r="D990">
        <v>2017</v>
      </c>
      <c r="E990">
        <v>2018</v>
      </c>
      <c r="F990" t="s">
        <v>1056</v>
      </c>
      <c r="G990" s="36" t="s">
        <v>285</v>
      </c>
      <c r="H990">
        <v>3.7100000000000002E-4</v>
      </c>
      <c r="J990">
        <v>3.2900000000000003E-4</v>
      </c>
      <c r="L990" s="60" t="s">
        <v>2691</v>
      </c>
      <c r="M990" s="61">
        <v>2017</v>
      </c>
      <c r="N990" s="62" t="s">
        <v>343</v>
      </c>
    </row>
    <row r="991" spans="2:14" hidden="1" x14ac:dyDescent="0.4">
      <c r="B991" t="str">
        <f t="shared" si="6595"/>
        <v>2017(株)エネアーク関東(旧：伊藤忠エネクスホームライフ関東(株))</v>
      </c>
      <c r="C991" t="str">
        <f t="shared" si="6596"/>
        <v>2017(株)エネアーク関東(旧：伊藤忠エネクスホームライフ関東(株))</v>
      </c>
      <c r="D991">
        <v>2017</v>
      </c>
      <c r="E991">
        <v>2018</v>
      </c>
      <c r="F991" t="s">
        <v>1057</v>
      </c>
      <c r="G991" s="36" t="s">
        <v>471</v>
      </c>
      <c r="H991">
        <v>5.13E-4</v>
      </c>
      <c r="J991">
        <v>4.7099999999999996E-4</v>
      </c>
      <c r="L991" s="57" t="s">
        <v>2692</v>
      </c>
      <c r="M991" s="58">
        <v>2017</v>
      </c>
      <c r="N991" s="59" t="s">
        <v>344</v>
      </c>
    </row>
    <row r="992" spans="2:14" hidden="1" x14ac:dyDescent="0.4">
      <c r="B992" t="str">
        <f t="shared" si="6595"/>
        <v>2017(株)東急パワーサプライ</v>
      </c>
      <c r="C992" t="str">
        <f t="shared" si="6596"/>
        <v>2017(株)東急パワーサプライ</v>
      </c>
      <c r="D992">
        <v>2017</v>
      </c>
      <c r="E992">
        <v>2018</v>
      </c>
      <c r="F992" t="s">
        <v>1058</v>
      </c>
      <c r="G992" s="36" t="s">
        <v>287</v>
      </c>
      <c r="H992">
        <v>5.8599999999999993E-4</v>
      </c>
      <c r="J992">
        <v>5.4900000000000001E-4</v>
      </c>
      <c r="L992" s="60" t="s">
        <v>2693</v>
      </c>
      <c r="M992" s="61">
        <v>2017</v>
      </c>
      <c r="N992" s="62" t="s">
        <v>209</v>
      </c>
    </row>
    <row r="993" spans="2:14" hidden="1" x14ac:dyDescent="0.4">
      <c r="B993" t="str">
        <f t="shared" si="6595"/>
        <v>2017王子・伊藤忠エネクス電力販売(株)</v>
      </c>
      <c r="C993" t="str">
        <f t="shared" si="6596"/>
        <v>2017王子・伊藤忠エネクス電力販売(株)</v>
      </c>
      <c r="D993">
        <v>2017</v>
      </c>
      <c r="E993">
        <v>2018</v>
      </c>
      <c r="F993" t="s">
        <v>1059</v>
      </c>
      <c r="G993" s="36" t="s">
        <v>188</v>
      </c>
      <c r="H993">
        <v>3.4300000000000004E-4</v>
      </c>
      <c r="J993">
        <v>5.9899999999999992E-4</v>
      </c>
      <c r="L993" s="57" t="s">
        <v>2694</v>
      </c>
      <c r="M993" s="58">
        <v>2017</v>
      </c>
      <c r="N993" s="59" t="s">
        <v>345</v>
      </c>
    </row>
    <row r="994" spans="2:14" hidden="1" x14ac:dyDescent="0.4">
      <c r="B994" t="str">
        <f t="shared" si="6595"/>
        <v>2017伊藤忠商事(株)メニューA</v>
      </c>
      <c r="C994" t="str">
        <f t="shared" si="6596"/>
        <v>2017伊藤忠商事(株)</v>
      </c>
      <c r="D994">
        <v>2017</v>
      </c>
      <c r="E994">
        <v>2018</v>
      </c>
      <c r="F994" t="s">
        <v>1060</v>
      </c>
      <c r="G994" s="36" t="s">
        <v>179</v>
      </c>
      <c r="H994">
        <v>5.1199999999999998E-4</v>
      </c>
      <c r="I994" t="s">
        <v>279</v>
      </c>
      <c r="J994">
        <v>0</v>
      </c>
      <c r="L994" s="60" t="s">
        <v>2695</v>
      </c>
      <c r="M994" s="61">
        <v>2017</v>
      </c>
      <c r="N994" s="62" t="s">
        <v>562</v>
      </c>
    </row>
    <row r="995" spans="2:14" hidden="1" x14ac:dyDescent="0.4">
      <c r="B995" t="str">
        <f t="shared" si="6595"/>
        <v>2017伊藤忠商事(株)(参考値)事業者全体</v>
      </c>
      <c r="C995" t="str">
        <f t="shared" si="6596"/>
        <v>2017伊藤忠商事(株)</v>
      </c>
      <c r="D995">
        <v>2017</v>
      </c>
      <c r="E995">
        <v>2018</v>
      </c>
      <c r="G995" s="41" t="s">
        <v>179</v>
      </c>
      <c r="H995" s="40">
        <v>5.1199999999999998E-4</v>
      </c>
      <c r="I995" t="s">
        <v>994</v>
      </c>
      <c r="J995">
        <v>6.6500000000000001E-4</v>
      </c>
      <c r="L995" s="57" t="s">
        <v>2696</v>
      </c>
      <c r="M995" s="58">
        <v>2017</v>
      </c>
      <c r="N995" s="59" t="s">
        <v>201</v>
      </c>
    </row>
    <row r="996" spans="2:14" hidden="1" x14ac:dyDescent="0.4">
      <c r="B996" t="str">
        <f t="shared" si="6595"/>
        <v>2017(株)エコスタイル</v>
      </c>
      <c r="C996" t="str">
        <f t="shared" si="6596"/>
        <v>2017(株)エコスタイル</v>
      </c>
      <c r="D996">
        <v>2017</v>
      </c>
      <c r="E996">
        <v>2018</v>
      </c>
      <c r="F996" t="s">
        <v>1061</v>
      </c>
      <c r="G996" s="36" t="s">
        <v>288</v>
      </c>
      <c r="H996">
        <v>4.0400000000000001E-4</v>
      </c>
      <c r="J996">
        <v>5.5900000000000004E-4</v>
      </c>
      <c r="L996" s="60" t="s">
        <v>2697</v>
      </c>
      <c r="M996" s="61">
        <v>2017</v>
      </c>
      <c r="N996" s="62" t="s">
        <v>346</v>
      </c>
    </row>
    <row r="997" spans="2:14" hidden="1" x14ac:dyDescent="0.4">
      <c r="B997" t="str">
        <f t="shared" si="6595"/>
        <v>2017入間ガス(株)</v>
      </c>
      <c r="C997" t="str">
        <f t="shared" si="6596"/>
        <v>2017入間ガス(株)</v>
      </c>
      <c r="D997">
        <v>2017</v>
      </c>
      <c r="E997">
        <v>2018</v>
      </c>
      <c r="F997" t="s">
        <v>1062</v>
      </c>
      <c r="G997" s="36" t="s">
        <v>289</v>
      </c>
      <c r="H997">
        <v>5.7799999999999995E-4</v>
      </c>
      <c r="J997">
        <v>5.6200000000000011E-4</v>
      </c>
      <c r="L997" s="57" t="s">
        <v>2698</v>
      </c>
      <c r="M997" s="58">
        <v>2017</v>
      </c>
      <c r="N997" s="59" t="s">
        <v>563</v>
      </c>
    </row>
    <row r="998" spans="2:14" hidden="1" x14ac:dyDescent="0.4">
      <c r="B998" t="str">
        <f t="shared" si="6595"/>
        <v>2017テプコカスタマーサービス(株)メニューA</v>
      </c>
      <c r="C998" t="str">
        <f t="shared" si="6596"/>
        <v>2017テプコカスタマーサービス(株)</v>
      </c>
      <c r="D998">
        <v>2017</v>
      </c>
      <c r="E998">
        <v>2018</v>
      </c>
      <c r="F998" t="s">
        <v>1063</v>
      </c>
      <c r="G998" s="36" t="s">
        <v>152</v>
      </c>
      <c r="H998">
        <v>5.7799999999999995E-4</v>
      </c>
      <c r="I998" t="s">
        <v>279</v>
      </c>
      <c r="J998">
        <v>0</v>
      </c>
      <c r="L998" s="60" t="s">
        <v>2699</v>
      </c>
      <c r="M998" s="61">
        <v>2017</v>
      </c>
      <c r="N998" s="62" t="s">
        <v>347</v>
      </c>
    </row>
    <row r="999" spans="2:14" hidden="1" x14ac:dyDescent="0.4">
      <c r="B999" t="str">
        <f t="shared" si="6595"/>
        <v>2017テプコカスタマーサービス(株)メニューB（残差）</v>
      </c>
      <c r="C999" t="str">
        <f t="shared" si="6596"/>
        <v>2017テプコカスタマーサービス(株)</v>
      </c>
      <c r="D999">
        <v>2017</v>
      </c>
      <c r="E999">
        <v>2018</v>
      </c>
      <c r="G999" s="41" t="s">
        <v>152</v>
      </c>
      <c r="H999" s="40">
        <v>5.7799999999999995E-4</v>
      </c>
      <c r="I999" t="s">
        <v>1043</v>
      </c>
      <c r="J999">
        <v>5.9599999999999996E-4</v>
      </c>
      <c r="L999" s="57" t="s">
        <v>2700</v>
      </c>
      <c r="M999" s="58">
        <v>2017</v>
      </c>
      <c r="N999" s="59" t="s">
        <v>216</v>
      </c>
    </row>
    <row r="1000" spans="2:14" hidden="1" x14ac:dyDescent="0.4">
      <c r="B1000" t="str">
        <f t="shared" si="6595"/>
        <v>2017テプコカスタマーサービス(株)(参考値)事業者全体</v>
      </c>
      <c r="C1000" t="str">
        <f t="shared" si="6596"/>
        <v>2017テプコカスタマーサービス(株)</v>
      </c>
      <c r="D1000">
        <v>2017</v>
      </c>
      <c r="E1000">
        <v>2018</v>
      </c>
      <c r="G1000" s="41" t="s">
        <v>152</v>
      </c>
      <c r="H1000" s="40">
        <v>5.7799999999999995E-4</v>
      </c>
      <c r="I1000" t="s">
        <v>994</v>
      </c>
      <c r="J1000">
        <v>5.9599999999999996E-4</v>
      </c>
      <c r="L1000" s="60" t="s">
        <v>2701</v>
      </c>
      <c r="M1000" s="61">
        <v>2017</v>
      </c>
      <c r="N1000" s="62" t="s">
        <v>252</v>
      </c>
    </row>
    <row r="1001" spans="2:14" hidden="1" x14ac:dyDescent="0.4">
      <c r="B1001" t="str">
        <f t="shared" si="6595"/>
        <v>2017(株)とんでんホールディングス(旧：(株)とんでん)</v>
      </c>
      <c r="C1001" t="str">
        <f t="shared" si="6596"/>
        <v>2017(株)とんでんホールディングス(旧：(株)とんでん)</v>
      </c>
      <c r="D1001">
        <v>2017</v>
      </c>
      <c r="E1001">
        <v>2018</v>
      </c>
      <c r="F1001" t="s">
        <v>1064</v>
      </c>
      <c r="G1001" s="36" t="s">
        <v>561</v>
      </c>
      <c r="H1001">
        <v>3.79E-4</v>
      </c>
      <c r="J1001">
        <v>5.2300000000000003E-4</v>
      </c>
      <c r="L1001" s="57" t="s">
        <v>2702</v>
      </c>
      <c r="M1001" s="58">
        <v>2017</v>
      </c>
      <c r="N1001" s="59" t="s">
        <v>349</v>
      </c>
    </row>
    <row r="1002" spans="2:14" hidden="1" x14ac:dyDescent="0.4">
      <c r="B1002" t="str">
        <f t="shared" si="6595"/>
        <v>2017新日鉄住金エンジニアリング(株)</v>
      </c>
      <c r="C1002" t="str">
        <f t="shared" si="6596"/>
        <v>2017新日鉄住金エンジニアリング(株)</v>
      </c>
      <c r="D1002">
        <v>2017</v>
      </c>
      <c r="E1002">
        <v>2018</v>
      </c>
      <c r="F1002" t="s">
        <v>1065</v>
      </c>
      <c r="G1002" s="36" t="s">
        <v>249</v>
      </c>
      <c r="H1002">
        <v>5.44E-4</v>
      </c>
      <c r="J1002">
        <v>5.6200000000000011E-4</v>
      </c>
      <c r="L1002" s="60" t="s">
        <v>2703</v>
      </c>
      <c r="M1002" s="61">
        <v>2017</v>
      </c>
      <c r="N1002" s="62" t="s">
        <v>350</v>
      </c>
    </row>
    <row r="1003" spans="2:14" hidden="1" x14ac:dyDescent="0.4">
      <c r="B1003" t="str">
        <f t="shared" si="6595"/>
        <v>2017ＫＤＤＩ(株)</v>
      </c>
      <c r="C1003" t="str">
        <f t="shared" si="6596"/>
        <v>2017ＫＤＤＩ(株)</v>
      </c>
      <c r="D1003">
        <v>2017</v>
      </c>
      <c r="E1003">
        <v>2018</v>
      </c>
      <c r="F1003" t="s">
        <v>1066</v>
      </c>
      <c r="G1003" s="36" t="s">
        <v>290</v>
      </c>
      <c r="H1003">
        <v>5.669999999999999E-4</v>
      </c>
      <c r="J1003">
        <v>5.7699999999999993E-4</v>
      </c>
      <c r="L1003" s="57" t="s">
        <v>2704</v>
      </c>
      <c r="M1003" s="58">
        <v>2017</v>
      </c>
      <c r="N1003" s="59" t="s">
        <v>135</v>
      </c>
    </row>
    <row r="1004" spans="2:14" hidden="1" x14ac:dyDescent="0.4">
      <c r="B1004" t="str">
        <f t="shared" si="6595"/>
        <v>2017イワタニ関東(株)</v>
      </c>
      <c r="C1004" t="str">
        <f t="shared" si="6596"/>
        <v>2017イワタニ関東(株)</v>
      </c>
      <c r="D1004">
        <v>2017</v>
      </c>
      <c r="E1004">
        <v>2018</v>
      </c>
      <c r="F1004" t="s">
        <v>1067</v>
      </c>
      <c r="G1004" s="36" t="s">
        <v>291</v>
      </c>
      <c r="H1004">
        <v>6.2699999999999995E-4</v>
      </c>
      <c r="J1004">
        <v>6.2299999999999996E-4</v>
      </c>
      <c r="L1004" s="60" t="s">
        <v>2705</v>
      </c>
      <c r="M1004" s="61">
        <v>2017</v>
      </c>
      <c r="N1004" s="62" t="s">
        <v>351</v>
      </c>
    </row>
    <row r="1005" spans="2:14" hidden="1" x14ac:dyDescent="0.4">
      <c r="B1005" t="str">
        <f t="shared" si="6595"/>
        <v>2017イワタニ首都圏(株)</v>
      </c>
      <c r="C1005" t="str">
        <f t="shared" si="6596"/>
        <v>2017イワタニ首都圏(株)</v>
      </c>
      <c r="D1005">
        <v>2017</v>
      </c>
      <c r="E1005">
        <v>2018</v>
      </c>
      <c r="F1005" t="s">
        <v>1068</v>
      </c>
      <c r="G1005" s="36" t="s">
        <v>292</v>
      </c>
      <c r="H1005">
        <v>6.1899999999999998E-4</v>
      </c>
      <c r="J1005">
        <v>6.11E-4</v>
      </c>
      <c r="L1005" s="57" t="s">
        <v>2706</v>
      </c>
      <c r="M1005" s="58">
        <v>2017</v>
      </c>
      <c r="N1005" s="59" t="s">
        <v>352</v>
      </c>
    </row>
    <row r="1006" spans="2:14" hidden="1" x14ac:dyDescent="0.4">
      <c r="B1006" t="str">
        <f t="shared" si="6595"/>
        <v>2017サーラｅエナジー(株)</v>
      </c>
      <c r="C1006" t="str">
        <f t="shared" si="6596"/>
        <v>2017サーラｅエナジー(株)</v>
      </c>
      <c r="D1006">
        <v>2017</v>
      </c>
      <c r="E1006">
        <v>2018</v>
      </c>
      <c r="F1006" t="s">
        <v>1069</v>
      </c>
      <c r="G1006" s="36" t="s">
        <v>293</v>
      </c>
      <c r="H1006">
        <v>2.43E-4</v>
      </c>
      <c r="J1006">
        <v>4.0899999999999997E-4</v>
      </c>
      <c r="L1006" s="60" t="s">
        <v>2707</v>
      </c>
      <c r="M1006" s="61">
        <v>2017</v>
      </c>
      <c r="N1006" s="62" t="s">
        <v>353</v>
      </c>
    </row>
    <row r="1007" spans="2:14" hidden="1" x14ac:dyDescent="0.4">
      <c r="B1007" t="str">
        <f t="shared" si="6595"/>
        <v>2017(株)地球クラブ</v>
      </c>
      <c r="C1007" t="str">
        <f t="shared" si="6596"/>
        <v>2017(株)地球クラブ</v>
      </c>
      <c r="D1007">
        <v>2017</v>
      </c>
      <c r="E1007">
        <v>2018</v>
      </c>
      <c r="F1007" t="s">
        <v>1070</v>
      </c>
      <c r="G1007" s="36" t="s">
        <v>218</v>
      </c>
      <c r="H1007">
        <v>2.5599999999999999E-4</v>
      </c>
      <c r="J1007">
        <v>5.3300000000000005E-4</v>
      </c>
      <c r="L1007" s="57" t="s">
        <v>2708</v>
      </c>
      <c r="M1007" s="58">
        <v>2017</v>
      </c>
      <c r="N1007" s="59" t="s">
        <v>354</v>
      </c>
    </row>
    <row r="1008" spans="2:14" hidden="1" x14ac:dyDescent="0.4">
      <c r="B1008" t="str">
        <f t="shared" si="6595"/>
        <v>2017(株)エコア</v>
      </c>
      <c r="C1008" t="str">
        <f t="shared" si="6596"/>
        <v>2017(株)エコア</v>
      </c>
      <c r="D1008">
        <v>2017</v>
      </c>
      <c r="E1008">
        <v>2018</v>
      </c>
      <c r="F1008" t="s">
        <v>1071</v>
      </c>
      <c r="G1008" s="36" t="s">
        <v>294</v>
      </c>
      <c r="H1008">
        <v>5.6499999999999996E-4</v>
      </c>
      <c r="J1008">
        <v>5.2300000000000003E-4</v>
      </c>
      <c r="L1008" s="60" t="s">
        <v>2709</v>
      </c>
      <c r="M1008" s="61">
        <v>2017</v>
      </c>
      <c r="N1008" s="62" t="s">
        <v>196</v>
      </c>
    </row>
    <row r="1009" spans="2:14" hidden="1" x14ac:dyDescent="0.4">
      <c r="B1009" t="str">
        <f t="shared" si="6595"/>
        <v>2017西部瓦斯(株)</v>
      </c>
      <c r="C1009" t="str">
        <f t="shared" si="6596"/>
        <v>2017西部瓦斯(株)</v>
      </c>
      <c r="D1009">
        <v>2017</v>
      </c>
      <c r="E1009">
        <v>2018</v>
      </c>
      <c r="F1009" t="s">
        <v>1072</v>
      </c>
      <c r="G1009" s="36" t="s">
        <v>253</v>
      </c>
      <c r="H1009">
        <v>5.6999999999999998E-4</v>
      </c>
      <c r="J1009">
        <v>5.4000000000000001E-4</v>
      </c>
      <c r="L1009" s="57" t="s">
        <v>2710</v>
      </c>
      <c r="M1009" s="58">
        <v>2017</v>
      </c>
      <c r="N1009" s="59" t="s">
        <v>355</v>
      </c>
    </row>
    <row r="1010" spans="2:14" hidden="1" x14ac:dyDescent="0.4">
      <c r="B1010" t="str">
        <f t="shared" si="6595"/>
        <v>2017東邦ガス(株)メニューA</v>
      </c>
      <c r="C1010" t="str">
        <f t="shared" si="6596"/>
        <v>2017東邦ガス(株)</v>
      </c>
      <c r="D1010">
        <v>2017</v>
      </c>
      <c r="E1010">
        <v>2018</v>
      </c>
      <c r="F1010" t="s">
        <v>1073</v>
      </c>
      <c r="G1010" s="36" t="s">
        <v>295</v>
      </c>
      <c r="H1010">
        <v>7.18E-4</v>
      </c>
      <c r="I1010" t="s">
        <v>279</v>
      </c>
      <c r="J1010">
        <v>4.2999999999999999E-4</v>
      </c>
      <c r="L1010" s="60" t="s">
        <v>2711</v>
      </c>
      <c r="M1010" s="61">
        <v>2017</v>
      </c>
      <c r="N1010" s="62" t="s">
        <v>356</v>
      </c>
    </row>
    <row r="1011" spans="2:14" hidden="1" x14ac:dyDescent="0.4">
      <c r="B1011" t="str">
        <f t="shared" si="6595"/>
        <v>2017東邦ガス(株)(参考値)事業者全体</v>
      </c>
      <c r="C1011" t="str">
        <f t="shared" si="6596"/>
        <v>2017東邦ガス(株)</v>
      </c>
      <c r="D1011">
        <v>2017</v>
      </c>
      <c r="E1011">
        <v>2018</v>
      </c>
      <c r="G1011" s="41" t="s">
        <v>295</v>
      </c>
      <c r="H1011" s="40">
        <v>7.18E-4</v>
      </c>
      <c r="I1011" t="s">
        <v>994</v>
      </c>
      <c r="J1011">
        <v>7.0899999999999999E-4</v>
      </c>
      <c r="L1011" s="57" t="s">
        <v>2712</v>
      </c>
      <c r="M1011" s="58">
        <v>2017</v>
      </c>
      <c r="N1011" s="59" t="s">
        <v>357</v>
      </c>
    </row>
    <row r="1012" spans="2:14" hidden="1" x14ac:dyDescent="0.4">
      <c r="B1012" t="str">
        <f t="shared" si="6595"/>
        <v>2017シナネン(株)メニューA</v>
      </c>
      <c r="C1012" t="str">
        <f t="shared" si="6596"/>
        <v>2017シナネン(株)</v>
      </c>
      <c r="D1012">
        <v>2017</v>
      </c>
      <c r="E1012">
        <v>2018</v>
      </c>
      <c r="F1012" t="s">
        <v>1074</v>
      </c>
      <c r="G1012" s="36" t="s">
        <v>244</v>
      </c>
      <c r="H1012">
        <v>5.4000000000000001E-4</v>
      </c>
      <c r="I1012" t="s">
        <v>279</v>
      </c>
      <c r="J1012">
        <v>0</v>
      </c>
      <c r="L1012" s="60" t="s">
        <v>2713</v>
      </c>
      <c r="M1012" s="61">
        <v>2017</v>
      </c>
      <c r="N1012" s="62" t="s">
        <v>473</v>
      </c>
    </row>
    <row r="1013" spans="2:14" hidden="1" x14ac:dyDescent="0.4">
      <c r="B1013" t="str">
        <f t="shared" si="6595"/>
        <v>2017シナネン(株)メニューB</v>
      </c>
      <c r="C1013" t="str">
        <f t="shared" si="6596"/>
        <v>2017シナネン(株)</v>
      </c>
      <c r="D1013">
        <v>2017</v>
      </c>
      <c r="E1013">
        <v>2018</v>
      </c>
      <c r="G1013" s="41" t="s">
        <v>244</v>
      </c>
      <c r="H1013" s="40">
        <v>5.4000000000000001E-4</v>
      </c>
      <c r="I1013" t="s">
        <v>13</v>
      </c>
      <c r="J1013">
        <v>2.8800000000000001E-4</v>
      </c>
      <c r="L1013" s="57" t="s">
        <v>2714</v>
      </c>
      <c r="M1013" s="58">
        <v>2017</v>
      </c>
      <c r="N1013" s="59" t="s">
        <v>358</v>
      </c>
    </row>
    <row r="1014" spans="2:14" hidden="1" x14ac:dyDescent="0.4">
      <c r="B1014" t="str">
        <f t="shared" si="6595"/>
        <v>2017シナネン(株)メニューC</v>
      </c>
      <c r="C1014" t="str">
        <f t="shared" si="6596"/>
        <v>2017シナネン(株)</v>
      </c>
      <c r="D1014">
        <v>2017</v>
      </c>
      <c r="E1014">
        <v>2018</v>
      </c>
      <c r="G1014" s="41" t="s">
        <v>244</v>
      </c>
      <c r="H1014" s="40">
        <v>5.4000000000000001E-4</v>
      </c>
      <c r="I1014" t="s">
        <v>14</v>
      </c>
      <c r="J1014">
        <v>3.6200000000000002E-4</v>
      </c>
      <c r="L1014" s="60" t="s">
        <v>2715</v>
      </c>
      <c r="M1014" s="61">
        <v>2017</v>
      </c>
      <c r="N1014" s="62" t="s">
        <v>180</v>
      </c>
    </row>
    <row r="1015" spans="2:14" hidden="1" x14ac:dyDescent="0.4">
      <c r="B1015" t="str">
        <f t="shared" si="6595"/>
        <v>2017シナネン(株)メニューD</v>
      </c>
      <c r="C1015" t="str">
        <f t="shared" si="6596"/>
        <v>2017シナネン(株)</v>
      </c>
      <c r="D1015">
        <v>2017</v>
      </c>
      <c r="E1015">
        <v>2018</v>
      </c>
      <c r="G1015" s="41" t="s">
        <v>244</v>
      </c>
      <c r="H1015" s="40">
        <v>5.4000000000000001E-4</v>
      </c>
      <c r="I1015" t="s">
        <v>618</v>
      </c>
      <c r="J1015">
        <v>3.8999999999999999E-4</v>
      </c>
      <c r="L1015" s="57" t="s">
        <v>2716</v>
      </c>
      <c r="M1015" s="58">
        <v>2017</v>
      </c>
      <c r="N1015" s="59" t="s">
        <v>193</v>
      </c>
    </row>
    <row r="1016" spans="2:14" hidden="1" x14ac:dyDescent="0.4">
      <c r="B1016" t="str">
        <f t="shared" si="6595"/>
        <v>2017シナネン(株)メニューE</v>
      </c>
      <c r="C1016" t="str">
        <f t="shared" si="6596"/>
        <v>2017シナネン(株)</v>
      </c>
      <c r="D1016">
        <v>2017</v>
      </c>
      <c r="E1016">
        <v>2018</v>
      </c>
      <c r="G1016" s="41" t="s">
        <v>244</v>
      </c>
      <c r="H1016" s="40">
        <v>5.4000000000000001E-4</v>
      </c>
      <c r="I1016" t="s">
        <v>620</v>
      </c>
      <c r="J1016">
        <v>4.8999999999999998E-4</v>
      </c>
      <c r="L1016" s="60" t="s">
        <v>2717</v>
      </c>
      <c r="M1016" s="61">
        <v>2017</v>
      </c>
      <c r="N1016" s="62" t="s">
        <v>359</v>
      </c>
    </row>
    <row r="1017" spans="2:14" hidden="1" x14ac:dyDescent="0.4">
      <c r="B1017" t="str">
        <f t="shared" si="6595"/>
        <v>2017シナネン(株)メニューF（残差）</v>
      </c>
      <c r="C1017" t="str">
        <f t="shared" si="6596"/>
        <v>2017シナネン(株)</v>
      </c>
      <c r="D1017">
        <v>2017</v>
      </c>
      <c r="E1017">
        <v>2018</v>
      </c>
      <c r="G1017" s="41" t="s">
        <v>244</v>
      </c>
      <c r="H1017" s="40">
        <v>5.4000000000000001E-4</v>
      </c>
      <c r="I1017" t="s">
        <v>1075</v>
      </c>
      <c r="J1017">
        <v>5.71E-4</v>
      </c>
      <c r="L1017" s="57" t="s">
        <v>2718</v>
      </c>
      <c r="M1017" s="58">
        <v>2017</v>
      </c>
      <c r="N1017" s="59" t="s">
        <v>360</v>
      </c>
    </row>
    <row r="1018" spans="2:14" hidden="1" x14ac:dyDescent="0.4">
      <c r="B1018" t="str">
        <f t="shared" si="6595"/>
        <v>2017シナネン(株)(参考値)事業者全体</v>
      </c>
      <c r="C1018" t="str">
        <f t="shared" si="6596"/>
        <v>2017シナネン(株)</v>
      </c>
      <c r="D1018">
        <v>2017</v>
      </c>
      <c r="E1018">
        <v>2018</v>
      </c>
      <c r="G1018" s="41" t="s">
        <v>244</v>
      </c>
      <c r="H1018" s="40">
        <v>5.4000000000000001E-4</v>
      </c>
      <c r="I1018" t="s">
        <v>994</v>
      </c>
      <c r="J1018">
        <v>5.6999999999999998E-4</v>
      </c>
      <c r="L1018" s="60" t="s">
        <v>2719</v>
      </c>
      <c r="M1018" s="61">
        <v>2017</v>
      </c>
      <c r="N1018" s="62" t="s">
        <v>361</v>
      </c>
    </row>
    <row r="1019" spans="2:14" hidden="1" x14ac:dyDescent="0.4">
      <c r="B1019" t="str">
        <f t="shared" si="6595"/>
        <v>2017(株)シナジアパワー</v>
      </c>
      <c r="C1019" t="str">
        <f t="shared" si="6596"/>
        <v>2017(株)シナジアパワー</v>
      </c>
      <c r="D1019">
        <v>2017</v>
      </c>
      <c r="E1019">
        <v>2018</v>
      </c>
      <c r="F1019" t="s">
        <v>1076</v>
      </c>
      <c r="G1019" s="36" t="s">
        <v>296</v>
      </c>
      <c r="H1019">
        <v>5.22E-4</v>
      </c>
      <c r="J1019">
        <v>4.8099999999999998E-4</v>
      </c>
      <c r="L1019" s="57" t="s">
        <v>2720</v>
      </c>
      <c r="M1019" s="58">
        <v>2017</v>
      </c>
      <c r="N1019" s="59" t="s">
        <v>246</v>
      </c>
    </row>
    <row r="1020" spans="2:14" hidden="1" x14ac:dyDescent="0.4">
      <c r="B1020" t="str">
        <f t="shared" si="6595"/>
        <v>2017川重商事(株)</v>
      </c>
      <c r="C1020" t="str">
        <f t="shared" si="6596"/>
        <v>2017川重商事(株)</v>
      </c>
      <c r="D1020">
        <v>2017</v>
      </c>
      <c r="E1020">
        <v>2018</v>
      </c>
      <c r="F1020" t="s">
        <v>1077</v>
      </c>
      <c r="G1020" s="36" t="s">
        <v>236</v>
      </c>
      <c r="H1020">
        <v>5.5200000000000008E-4</v>
      </c>
      <c r="J1020">
        <v>5.4600000000000004E-4</v>
      </c>
      <c r="L1020" s="60" t="s">
        <v>2721</v>
      </c>
      <c r="M1020" s="61">
        <v>2017</v>
      </c>
      <c r="N1020" s="62" t="s">
        <v>147</v>
      </c>
    </row>
    <row r="1021" spans="2:14" hidden="1" x14ac:dyDescent="0.4">
      <c r="B1021" t="str">
        <f t="shared" si="6595"/>
        <v>2017大一ガス(株)</v>
      </c>
      <c r="C1021" t="str">
        <f t="shared" si="6596"/>
        <v>2017大一ガス(株)</v>
      </c>
      <c r="D1021">
        <v>2017</v>
      </c>
      <c r="E1021">
        <v>2018</v>
      </c>
      <c r="F1021" t="s">
        <v>1078</v>
      </c>
      <c r="G1021" s="36" t="s">
        <v>297</v>
      </c>
      <c r="H1021">
        <v>5.6100000000000008E-4</v>
      </c>
      <c r="J1021">
        <v>5.6299999999999992E-4</v>
      </c>
      <c r="L1021" s="57" t="s">
        <v>2722</v>
      </c>
      <c r="M1021" s="58">
        <v>2017</v>
      </c>
      <c r="N1021" s="59" t="s">
        <v>172</v>
      </c>
    </row>
    <row r="1022" spans="2:14" hidden="1" x14ac:dyDescent="0.4">
      <c r="B1022" t="str">
        <f t="shared" si="6595"/>
        <v>2017(株)リミックスポイント</v>
      </c>
      <c r="C1022" t="str">
        <f t="shared" si="6596"/>
        <v>2017(株)リミックスポイント</v>
      </c>
      <c r="D1022">
        <v>2017</v>
      </c>
      <c r="E1022">
        <v>2018</v>
      </c>
      <c r="F1022" t="s">
        <v>1079</v>
      </c>
      <c r="G1022" s="36" t="s">
        <v>233</v>
      </c>
      <c r="H1022">
        <v>5.4600000000000004E-4</v>
      </c>
      <c r="J1022">
        <v>5.4200000000000006E-4</v>
      </c>
      <c r="L1022" s="60" t="s">
        <v>2723</v>
      </c>
      <c r="M1022" s="61">
        <v>2017</v>
      </c>
      <c r="N1022" s="62" t="s">
        <v>564</v>
      </c>
    </row>
    <row r="1023" spans="2:14" hidden="1" x14ac:dyDescent="0.4">
      <c r="B1023" t="str">
        <f t="shared" si="6595"/>
        <v>2017大阪いずみ市民生活協同組合</v>
      </c>
      <c r="C1023" t="str">
        <f t="shared" si="6596"/>
        <v>2017大阪いずみ市民生活協同組合</v>
      </c>
      <c r="D1023">
        <v>2017</v>
      </c>
      <c r="E1023">
        <v>2018</v>
      </c>
      <c r="F1023" t="s">
        <v>1080</v>
      </c>
      <c r="G1023" s="36" t="s">
        <v>298</v>
      </c>
      <c r="H1023">
        <v>5.3499999999999999E-4</v>
      </c>
      <c r="J1023">
        <v>4.9399999999999997E-4</v>
      </c>
      <c r="L1023" s="57" t="s">
        <v>2724</v>
      </c>
      <c r="M1023" s="58">
        <v>2017</v>
      </c>
      <c r="N1023" s="59" t="s">
        <v>144</v>
      </c>
    </row>
    <row r="1024" spans="2:14" hidden="1" x14ac:dyDescent="0.4">
      <c r="B1024" t="str">
        <f t="shared" si="6595"/>
        <v>2017(株)中海テレビ放送</v>
      </c>
      <c r="C1024" t="str">
        <f t="shared" si="6596"/>
        <v>2017(株)中海テレビ放送</v>
      </c>
      <c r="D1024">
        <v>2017</v>
      </c>
      <c r="E1024">
        <v>2018</v>
      </c>
      <c r="F1024" t="s">
        <v>1081</v>
      </c>
      <c r="G1024" s="36" t="s">
        <v>299</v>
      </c>
      <c r="H1024">
        <v>4.3300000000000001E-4</v>
      </c>
      <c r="J1024">
        <v>4.6800000000000005E-4</v>
      </c>
      <c r="L1024" s="60" t="s">
        <v>2725</v>
      </c>
      <c r="M1024" s="61">
        <v>2017</v>
      </c>
      <c r="N1024" s="62" t="s">
        <v>226</v>
      </c>
    </row>
    <row r="1025" spans="2:14" hidden="1" x14ac:dyDescent="0.4">
      <c r="B1025" t="str">
        <f t="shared" si="6595"/>
        <v>2017パシフィックパワー(株)</v>
      </c>
      <c r="C1025" t="str">
        <f t="shared" si="6596"/>
        <v>2017パシフィックパワー(株)</v>
      </c>
      <c r="D1025">
        <v>2017</v>
      </c>
      <c r="E1025">
        <v>2018</v>
      </c>
      <c r="F1025" t="s">
        <v>1082</v>
      </c>
      <c r="G1025" s="36" t="s">
        <v>300</v>
      </c>
      <c r="H1025">
        <v>3.7599999999999998E-4</v>
      </c>
      <c r="J1025">
        <v>6.2699999999999995E-4</v>
      </c>
      <c r="L1025" s="57" t="s">
        <v>2726</v>
      </c>
      <c r="M1025" s="58">
        <v>2017</v>
      </c>
      <c r="N1025" s="59" t="s">
        <v>168</v>
      </c>
    </row>
    <row r="1026" spans="2:14" hidden="1" x14ac:dyDescent="0.4">
      <c r="B1026" t="str">
        <f t="shared" si="6595"/>
        <v>2017(株)いちたかガスワン</v>
      </c>
      <c r="C1026" t="str">
        <f t="shared" si="6596"/>
        <v>2017(株)いちたかガスワン</v>
      </c>
      <c r="D1026">
        <v>2017</v>
      </c>
      <c r="E1026">
        <v>2018</v>
      </c>
      <c r="F1026" t="s">
        <v>1083</v>
      </c>
      <c r="G1026" s="36" t="s">
        <v>198</v>
      </c>
      <c r="H1026">
        <v>5.6200000000000011E-4</v>
      </c>
      <c r="J1026">
        <v>6.11E-4</v>
      </c>
      <c r="L1026" s="60" t="s">
        <v>2727</v>
      </c>
      <c r="M1026" s="61">
        <v>2017</v>
      </c>
      <c r="N1026" s="62" t="s">
        <v>362</v>
      </c>
    </row>
    <row r="1027" spans="2:14" hidden="1" x14ac:dyDescent="0.4">
      <c r="B1027" t="str">
        <f t="shared" si="6595"/>
        <v>2017(株)ジェイコム足立</v>
      </c>
      <c r="C1027" t="str">
        <f t="shared" si="6596"/>
        <v>2017(株)ジェイコム足立</v>
      </c>
      <c r="D1027">
        <v>2017</v>
      </c>
      <c r="E1027">
        <v>2018</v>
      </c>
      <c r="F1027" t="s">
        <v>1084</v>
      </c>
      <c r="G1027" s="36" t="s">
        <v>301</v>
      </c>
      <c r="H1027">
        <v>5.1599999999999997E-4</v>
      </c>
      <c r="J1027">
        <v>5.9499999999999993E-4</v>
      </c>
      <c r="L1027" s="57" t="s">
        <v>2728</v>
      </c>
      <c r="M1027" s="58">
        <v>2017</v>
      </c>
      <c r="N1027" s="59" t="s">
        <v>182</v>
      </c>
    </row>
    <row r="1028" spans="2:14" hidden="1" x14ac:dyDescent="0.4">
      <c r="B1028" t="str">
        <f t="shared" ref="B1028:B1091" si="6597">D1028&amp;G1028&amp;I1028</f>
        <v>2017(株)ジェイコムイースト</v>
      </c>
      <c r="C1028" t="str">
        <f t="shared" ref="C1028:C1091" si="6598">D1028&amp;G1028</f>
        <v>2017(株)ジェイコムイースト</v>
      </c>
      <c r="D1028">
        <v>2017</v>
      </c>
      <c r="E1028">
        <v>2018</v>
      </c>
      <c r="F1028" t="s">
        <v>1085</v>
      </c>
      <c r="G1028" s="36" t="s">
        <v>302</v>
      </c>
      <c r="H1028">
        <v>5.1599999999999997E-4</v>
      </c>
      <c r="J1028">
        <v>5.9499999999999993E-4</v>
      </c>
      <c r="L1028" s="60" t="s">
        <v>2729</v>
      </c>
      <c r="M1028" s="61">
        <v>2017</v>
      </c>
      <c r="N1028" s="62" t="s">
        <v>363</v>
      </c>
    </row>
    <row r="1029" spans="2:14" hidden="1" x14ac:dyDescent="0.4">
      <c r="B1029" t="str">
        <f t="shared" si="6597"/>
        <v>2017(株)ジェイコム市川</v>
      </c>
      <c r="C1029" t="str">
        <f t="shared" si="6598"/>
        <v>2017(株)ジェイコム市川</v>
      </c>
      <c r="D1029">
        <v>2017</v>
      </c>
      <c r="E1029">
        <v>2018</v>
      </c>
      <c r="F1029" t="s">
        <v>1086</v>
      </c>
      <c r="G1029" s="36" t="s">
        <v>303</v>
      </c>
      <c r="H1029">
        <v>5.1599999999999997E-4</v>
      </c>
      <c r="J1029">
        <v>5.9499999999999993E-4</v>
      </c>
      <c r="L1029" s="57" t="s">
        <v>2730</v>
      </c>
      <c r="M1029" s="58">
        <v>2017</v>
      </c>
      <c r="N1029" s="59" t="s">
        <v>364</v>
      </c>
    </row>
    <row r="1030" spans="2:14" hidden="1" x14ac:dyDescent="0.4">
      <c r="B1030" t="str">
        <f t="shared" si="6597"/>
        <v>2017(株)ジェイコムウエスト</v>
      </c>
      <c r="C1030" t="str">
        <f t="shared" si="6598"/>
        <v>2017(株)ジェイコムウエスト</v>
      </c>
      <c r="D1030">
        <v>2017</v>
      </c>
      <c r="E1030">
        <v>2018</v>
      </c>
      <c r="F1030" t="s">
        <v>1087</v>
      </c>
      <c r="G1030" s="36" t="s">
        <v>304</v>
      </c>
      <c r="H1030">
        <v>5.2000000000000006E-4</v>
      </c>
      <c r="J1030">
        <v>5.9999999999999995E-4</v>
      </c>
      <c r="L1030" s="60" t="s">
        <v>2731</v>
      </c>
      <c r="M1030" s="61">
        <v>2017</v>
      </c>
      <c r="N1030" s="62" t="s">
        <v>365</v>
      </c>
    </row>
    <row r="1031" spans="2:14" hidden="1" x14ac:dyDescent="0.4">
      <c r="B1031" t="str">
        <f t="shared" si="6597"/>
        <v>2017(株)ジェイコム大田</v>
      </c>
      <c r="C1031" t="str">
        <f t="shared" si="6598"/>
        <v>2017(株)ジェイコム大田</v>
      </c>
      <c r="D1031">
        <v>2017</v>
      </c>
      <c r="E1031">
        <v>2018</v>
      </c>
      <c r="F1031" t="s">
        <v>1088</v>
      </c>
      <c r="G1031" s="36" t="s">
        <v>305</v>
      </c>
      <c r="H1031">
        <v>5.1599999999999997E-4</v>
      </c>
      <c r="J1031">
        <v>5.9499999999999993E-4</v>
      </c>
      <c r="L1031" s="57" t="s">
        <v>2732</v>
      </c>
      <c r="M1031" s="58">
        <v>2017</v>
      </c>
      <c r="N1031" s="59" t="s">
        <v>203</v>
      </c>
    </row>
    <row r="1032" spans="2:14" hidden="1" x14ac:dyDescent="0.4">
      <c r="B1032" t="str">
        <f t="shared" si="6597"/>
        <v>2017(株)ジェイコム川口戸田</v>
      </c>
      <c r="C1032" t="str">
        <f t="shared" si="6598"/>
        <v>2017(株)ジェイコム川口戸田</v>
      </c>
      <c r="D1032">
        <v>2017</v>
      </c>
      <c r="E1032">
        <v>2018</v>
      </c>
      <c r="F1032" t="s">
        <v>1089</v>
      </c>
      <c r="G1032" s="36" t="s">
        <v>306</v>
      </c>
      <c r="H1032">
        <v>5.1599999999999997E-4</v>
      </c>
      <c r="J1032">
        <v>5.9499999999999993E-4</v>
      </c>
      <c r="L1032" s="60" t="s">
        <v>2733</v>
      </c>
      <c r="M1032" s="61">
        <v>2017</v>
      </c>
      <c r="N1032" s="62" t="s">
        <v>366</v>
      </c>
    </row>
    <row r="1033" spans="2:14" hidden="1" x14ac:dyDescent="0.4">
      <c r="B1033" t="str">
        <f t="shared" si="6597"/>
        <v>2017(株)ジェイコム北関東</v>
      </c>
      <c r="C1033" t="str">
        <f t="shared" si="6598"/>
        <v>2017(株)ジェイコム北関東</v>
      </c>
      <c r="D1033">
        <v>2017</v>
      </c>
      <c r="E1033">
        <v>2018</v>
      </c>
      <c r="F1033" t="s">
        <v>1090</v>
      </c>
      <c r="G1033" s="36" t="s">
        <v>307</v>
      </c>
      <c r="H1033">
        <v>5.1599999999999997E-4</v>
      </c>
      <c r="J1033">
        <v>5.9499999999999993E-4</v>
      </c>
      <c r="L1033" s="57" t="s">
        <v>2734</v>
      </c>
      <c r="M1033" s="58">
        <v>2017</v>
      </c>
      <c r="N1033" s="59" t="s">
        <v>367</v>
      </c>
    </row>
    <row r="1034" spans="2:14" hidden="1" x14ac:dyDescent="0.4">
      <c r="B1034" t="str">
        <f t="shared" si="6597"/>
        <v>2017(株)ジェイコムさいたま</v>
      </c>
      <c r="C1034" t="str">
        <f t="shared" si="6598"/>
        <v>2017(株)ジェイコムさいたま</v>
      </c>
      <c r="D1034">
        <v>2017</v>
      </c>
      <c r="E1034">
        <v>2018</v>
      </c>
      <c r="F1034" t="s">
        <v>1091</v>
      </c>
      <c r="G1034" s="36" t="s">
        <v>308</v>
      </c>
      <c r="H1034">
        <v>5.1599999999999997E-4</v>
      </c>
      <c r="J1034">
        <v>5.9499999999999993E-4</v>
      </c>
      <c r="L1034" s="60" t="s">
        <v>2735</v>
      </c>
      <c r="M1034" s="61">
        <v>2017</v>
      </c>
      <c r="N1034" s="62" t="s">
        <v>474</v>
      </c>
    </row>
    <row r="1035" spans="2:14" hidden="1" x14ac:dyDescent="0.4">
      <c r="B1035" t="str">
        <f t="shared" si="6597"/>
        <v>2017(株)ジェイコム札幌</v>
      </c>
      <c r="C1035" t="str">
        <f t="shared" si="6598"/>
        <v>2017(株)ジェイコム札幌</v>
      </c>
      <c r="D1035">
        <v>2017</v>
      </c>
      <c r="E1035">
        <v>2018</v>
      </c>
      <c r="F1035" t="s">
        <v>1092</v>
      </c>
      <c r="G1035" s="36" t="s">
        <v>309</v>
      </c>
      <c r="H1035">
        <v>5.2500000000000008E-4</v>
      </c>
      <c r="J1035">
        <v>6.0599999999999998E-4</v>
      </c>
      <c r="L1035" s="57" t="s">
        <v>2736</v>
      </c>
      <c r="M1035" s="58">
        <v>2017</v>
      </c>
      <c r="N1035" s="59" t="s">
        <v>229</v>
      </c>
    </row>
    <row r="1036" spans="2:14" hidden="1" x14ac:dyDescent="0.4">
      <c r="B1036" t="str">
        <f t="shared" si="6597"/>
        <v>2017(株)ジェイコム湘南</v>
      </c>
      <c r="C1036" t="str">
        <f t="shared" si="6598"/>
        <v>2017(株)ジェイコム湘南</v>
      </c>
      <c r="D1036">
        <v>2017</v>
      </c>
      <c r="E1036">
        <v>2018</v>
      </c>
      <c r="F1036" t="s">
        <v>1093</v>
      </c>
      <c r="G1036" s="36" t="s">
        <v>310</v>
      </c>
      <c r="H1036">
        <v>5.1599999999999997E-4</v>
      </c>
      <c r="J1036">
        <v>5.9499999999999993E-4</v>
      </c>
      <c r="L1036" s="60" t="s">
        <v>2737</v>
      </c>
      <c r="M1036" s="61">
        <v>2017</v>
      </c>
      <c r="N1036" s="62" t="s">
        <v>369</v>
      </c>
    </row>
    <row r="1037" spans="2:14" hidden="1" x14ac:dyDescent="0.4">
      <c r="B1037" t="str">
        <f t="shared" si="6597"/>
        <v>2017(株)ジェイコム多摩</v>
      </c>
      <c r="C1037" t="str">
        <f t="shared" si="6598"/>
        <v>2017(株)ジェイコム多摩</v>
      </c>
      <c r="D1037">
        <v>2017</v>
      </c>
      <c r="E1037">
        <v>2018</v>
      </c>
      <c r="F1037" t="s">
        <v>1094</v>
      </c>
      <c r="G1037" s="36" t="s">
        <v>311</v>
      </c>
      <c r="H1037">
        <v>5.1599999999999997E-4</v>
      </c>
      <c r="J1037">
        <v>5.9499999999999993E-4</v>
      </c>
      <c r="L1037" s="57" t="s">
        <v>2738</v>
      </c>
      <c r="M1037" s="58">
        <v>2017</v>
      </c>
      <c r="N1037" s="59" t="s">
        <v>195</v>
      </c>
    </row>
    <row r="1038" spans="2:14" hidden="1" x14ac:dyDescent="0.4">
      <c r="B1038" t="str">
        <f t="shared" si="6597"/>
        <v>2017(株)ジェイコム千葉</v>
      </c>
      <c r="C1038" t="str">
        <f t="shared" si="6598"/>
        <v>2017(株)ジェイコム千葉</v>
      </c>
      <c r="D1038">
        <v>2017</v>
      </c>
      <c r="E1038">
        <v>2018</v>
      </c>
      <c r="F1038" t="s">
        <v>1095</v>
      </c>
      <c r="G1038" s="36" t="s">
        <v>312</v>
      </c>
      <c r="H1038">
        <v>5.1599999999999997E-4</v>
      </c>
      <c r="J1038">
        <v>5.9499999999999993E-4</v>
      </c>
      <c r="L1038" s="60" t="s">
        <v>2739</v>
      </c>
      <c r="M1038" s="61">
        <v>2017</v>
      </c>
      <c r="N1038" s="62" t="s">
        <v>370</v>
      </c>
    </row>
    <row r="1039" spans="2:14" hidden="1" x14ac:dyDescent="0.4">
      <c r="B1039" t="str">
        <f t="shared" si="6597"/>
        <v>2017(株)ジェイコム千葉セントラル</v>
      </c>
      <c r="C1039" t="str">
        <f t="shared" si="6598"/>
        <v>2017(株)ジェイコム千葉セントラル</v>
      </c>
      <c r="D1039">
        <v>2017</v>
      </c>
      <c r="E1039">
        <v>2018</v>
      </c>
      <c r="F1039" t="s">
        <v>1096</v>
      </c>
      <c r="G1039" s="36" t="s">
        <v>313</v>
      </c>
      <c r="H1039">
        <v>5.1599999999999997E-4</v>
      </c>
      <c r="J1039">
        <v>5.9499999999999993E-4</v>
      </c>
      <c r="L1039" s="57" t="s">
        <v>2740</v>
      </c>
      <c r="M1039" s="58">
        <v>2017</v>
      </c>
      <c r="N1039" s="59" t="s">
        <v>184</v>
      </c>
    </row>
    <row r="1040" spans="2:14" hidden="1" x14ac:dyDescent="0.4">
      <c r="B1040" t="str">
        <f t="shared" si="6597"/>
        <v>2017(株)ジェイコム東葛葛飾</v>
      </c>
      <c r="C1040" t="str">
        <f t="shared" si="6598"/>
        <v>2017(株)ジェイコム東葛葛飾</v>
      </c>
      <c r="D1040">
        <v>2017</v>
      </c>
      <c r="E1040">
        <v>2018</v>
      </c>
      <c r="F1040" t="s">
        <v>1097</v>
      </c>
      <c r="G1040" s="36" t="s">
        <v>314</v>
      </c>
      <c r="H1040">
        <v>5.1599999999999997E-4</v>
      </c>
      <c r="J1040">
        <v>5.9499999999999993E-4</v>
      </c>
      <c r="L1040" s="60" t="s">
        <v>2741</v>
      </c>
      <c r="M1040" s="61">
        <v>2017</v>
      </c>
      <c r="N1040" s="62" t="s">
        <v>214</v>
      </c>
    </row>
    <row r="1041" spans="2:14" hidden="1" x14ac:dyDescent="0.4">
      <c r="B1041" t="str">
        <f t="shared" si="6597"/>
        <v>2017(株)ジェイコム東京</v>
      </c>
      <c r="C1041" t="str">
        <f t="shared" si="6598"/>
        <v>2017(株)ジェイコム東京</v>
      </c>
      <c r="D1041">
        <v>2017</v>
      </c>
      <c r="E1041">
        <v>2018</v>
      </c>
      <c r="F1041" t="s">
        <v>1098</v>
      </c>
      <c r="G1041" s="36" t="s">
        <v>315</v>
      </c>
      <c r="H1041">
        <v>5.1599999999999997E-4</v>
      </c>
      <c r="J1041">
        <v>5.9499999999999993E-4</v>
      </c>
      <c r="L1041" s="57" t="s">
        <v>2742</v>
      </c>
      <c r="M1041" s="58">
        <v>2017</v>
      </c>
      <c r="N1041" s="59" t="s">
        <v>565</v>
      </c>
    </row>
    <row r="1042" spans="2:14" hidden="1" x14ac:dyDescent="0.4">
      <c r="B1042" t="str">
        <f t="shared" si="6597"/>
        <v>2017(株)ジェイコム東京北</v>
      </c>
      <c r="C1042" t="str">
        <f t="shared" si="6598"/>
        <v>2017(株)ジェイコム東京北</v>
      </c>
      <c r="D1042">
        <v>2017</v>
      </c>
      <c r="E1042">
        <v>2018</v>
      </c>
      <c r="F1042" t="s">
        <v>1099</v>
      </c>
      <c r="G1042" s="36" t="s">
        <v>316</v>
      </c>
      <c r="H1042">
        <v>5.1599999999999997E-4</v>
      </c>
      <c r="J1042">
        <v>5.9499999999999993E-4</v>
      </c>
      <c r="L1042" s="60" t="s">
        <v>2743</v>
      </c>
      <c r="M1042" s="61">
        <v>2017</v>
      </c>
      <c r="N1042" s="62" t="s">
        <v>477</v>
      </c>
    </row>
    <row r="1043" spans="2:14" hidden="1" x14ac:dyDescent="0.4">
      <c r="B1043" t="str">
        <f t="shared" si="6597"/>
        <v>2017(株)ジェイコム中野</v>
      </c>
      <c r="C1043" t="str">
        <f t="shared" si="6598"/>
        <v>2017(株)ジェイコム中野</v>
      </c>
      <c r="D1043">
        <v>2017</v>
      </c>
      <c r="E1043">
        <v>2018</v>
      </c>
      <c r="F1043" t="s">
        <v>1100</v>
      </c>
      <c r="G1043" s="36" t="s">
        <v>317</v>
      </c>
      <c r="H1043">
        <v>5.1599999999999997E-4</v>
      </c>
      <c r="J1043">
        <v>5.9499999999999993E-4</v>
      </c>
      <c r="L1043" s="57" t="s">
        <v>2744</v>
      </c>
      <c r="M1043" s="58">
        <v>2017</v>
      </c>
      <c r="N1043" s="59" t="s">
        <v>373</v>
      </c>
    </row>
    <row r="1044" spans="2:14" hidden="1" x14ac:dyDescent="0.4">
      <c r="B1044" t="str">
        <f t="shared" si="6597"/>
        <v>2017(株)ジェイコム八王子</v>
      </c>
      <c r="C1044" t="str">
        <f t="shared" si="6598"/>
        <v>2017(株)ジェイコム八王子</v>
      </c>
      <c r="D1044">
        <v>2017</v>
      </c>
      <c r="E1044">
        <v>2018</v>
      </c>
      <c r="F1044" t="s">
        <v>1101</v>
      </c>
      <c r="G1044" s="36" t="s">
        <v>318</v>
      </c>
      <c r="H1044">
        <v>5.1599999999999997E-4</v>
      </c>
      <c r="J1044">
        <v>5.9499999999999993E-4</v>
      </c>
      <c r="L1044" s="60" t="s">
        <v>2745</v>
      </c>
      <c r="M1044" s="61">
        <v>2017</v>
      </c>
      <c r="N1044" s="62" t="s">
        <v>374</v>
      </c>
    </row>
    <row r="1045" spans="2:14" hidden="1" x14ac:dyDescent="0.4">
      <c r="B1045" t="str">
        <f t="shared" si="6597"/>
        <v>2017(株)ジェイコム日野</v>
      </c>
      <c r="C1045" t="str">
        <f t="shared" si="6598"/>
        <v>2017(株)ジェイコム日野</v>
      </c>
      <c r="D1045">
        <v>2017</v>
      </c>
      <c r="E1045">
        <v>2018</v>
      </c>
      <c r="F1045" t="s">
        <v>1102</v>
      </c>
      <c r="G1045" s="36" t="s">
        <v>319</v>
      </c>
      <c r="H1045">
        <v>5.1599999999999997E-4</v>
      </c>
      <c r="J1045">
        <v>5.9499999999999993E-4</v>
      </c>
      <c r="L1045" s="57" t="s">
        <v>2746</v>
      </c>
      <c r="M1045" s="58">
        <v>2017</v>
      </c>
      <c r="N1045" s="59" t="s">
        <v>219</v>
      </c>
    </row>
    <row r="1046" spans="2:14" hidden="1" x14ac:dyDescent="0.4">
      <c r="B1046" t="str">
        <f t="shared" si="6597"/>
        <v>2017(株)ジェイコム港新宿</v>
      </c>
      <c r="C1046" t="str">
        <f t="shared" si="6598"/>
        <v>2017(株)ジェイコム港新宿</v>
      </c>
      <c r="D1046">
        <v>2017</v>
      </c>
      <c r="E1046">
        <v>2018</v>
      </c>
      <c r="F1046" t="s">
        <v>1103</v>
      </c>
      <c r="G1046" s="36" t="s">
        <v>321</v>
      </c>
      <c r="H1046">
        <v>5.1599999999999997E-4</v>
      </c>
      <c r="J1046">
        <v>5.9499999999999993E-4</v>
      </c>
      <c r="L1046" s="60" t="s">
        <v>2747</v>
      </c>
      <c r="M1046" s="61">
        <v>2017</v>
      </c>
      <c r="N1046" s="62" t="s">
        <v>375</v>
      </c>
    </row>
    <row r="1047" spans="2:14" hidden="1" x14ac:dyDescent="0.4">
      <c r="B1047" t="str">
        <f t="shared" si="6597"/>
        <v>2017(株)ジェイコム南横浜</v>
      </c>
      <c r="C1047" t="str">
        <f t="shared" si="6598"/>
        <v>2017(株)ジェイコム南横浜</v>
      </c>
      <c r="D1047">
        <v>2017</v>
      </c>
      <c r="E1047">
        <v>2018</v>
      </c>
      <c r="F1047" t="s">
        <v>1104</v>
      </c>
      <c r="G1047" s="36" t="s">
        <v>322</v>
      </c>
      <c r="H1047">
        <v>5.1599999999999997E-4</v>
      </c>
      <c r="J1047">
        <v>5.9499999999999993E-4</v>
      </c>
      <c r="L1047" s="57" t="s">
        <v>2748</v>
      </c>
      <c r="M1047" s="58">
        <v>2017</v>
      </c>
      <c r="N1047" s="59" t="s">
        <v>376</v>
      </c>
    </row>
    <row r="1048" spans="2:14" hidden="1" x14ac:dyDescent="0.4">
      <c r="B1048" t="str">
        <f t="shared" si="6597"/>
        <v>2017(株)ジェイコム武蔵野三鷹</v>
      </c>
      <c r="C1048" t="str">
        <f t="shared" si="6598"/>
        <v>2017(株)ジェイコム武蔵野三鷹</v>
      </c>
      <c r="D1048">
        <v>2017</v>
      </c>
      <c r="E1048">
        <v>2018</v>
      </c>
      <c r="F1048" t="s">
        <v>1105</v>
      </c>
      <c r="G1048" s="36" t="s">
        <v>323</v>
      </c>
      <c r="H1048">
        <v>5.1599999999999997E-4</v>
      </c>
      <c r="J1048">
        <v>5.9499999999999993E-4</v>
      </c>
      <c r="L1048" s="60" t="s">
        <v>2749</v>
      </c>
      <c r="M1048" s="61">
        <v>2017</v>
      </c>
      <c r="N1048" s="62" t="s">
        <v>377</v>
      </c>
    </row>
    <row r="1049" spans="2:14" hidden="1" x14ac:dyDescent="0.4">
      <c r="B1049" t="str">
        <f t="shared" si="6597"/>
        <v>2017土浦ケーブルテレビ(株)</v>
      </c>
      <c r="C1049" t="str">
        <f t="shared" si="6598"/>
        <v>2017土浦ケーブルテレビ(株)</v>
      </c>
      <c r="D1049">
        <v>2017</v>
      </c>
      <c r="E1049">
        <v>2018</v>
      </c>
      <c r="F1049" t="s">
        <v>1106</v>
      </c>
      <c r="G1049" s="36" t="s">
        <v>324</v>
      </c>
      <c r="H1049">
        <v>5.1599999999999997E-4</v>
      </c>
      <c r="J1049">
        <v>5.9499999999999993E-4</v>
      </c>
      <c r="L1049" s="57" t="s">
        <v>2750</v>
      </c>
      <c r="M1049" s="58">
        <v>2017</v>
      </c>
      <c r="N1049" s="59" t="s">
        <v>566</v>
      </c>
    </row>
    <row r="1050" spans="2:14" hidden="1" x14ac:dyDescent="0.4">
      <c r="B1050" t="str">
        <f t="shared" si="6597"/>
        <v>2017鹿児島電力(株)</v>
      </c>
      <c r="C1050" t="str">
        <f t="shared" si="6598"/>
        <v>2017鹿児島電力(株)</v>
      </c>
      <c r="D1050">
        <v>2017</v>
      </c>
      <c r="E1050">
        <v>2018</v>
      </c>
      <c r="F1050" t="s">
        <v>1107</v>
      </c>
      <c r="G1050" s="36" t="s">
        <v>325</v>
      </c>
      <c r="H1050">
        <v>5.6899999999999995E-4</v>
      </c>
      <c r="J1050">
        <v>5.4200000000000006E-4</v>
      </c>
      <c r="L1050" s="60" t="s">
        <v>2751</v>
      </c>
      <c r="M1050" s="61">
        <v>2017</v>
      </c>
      <c r="N1050" s="62" t="s">
        <v>478</v>
      </c>
    </row>
    <row r="1051" spans="2:14" hidden="1" x14ac:dyDescent="0.4">
      <c r="B1051" t="str">
        <f t="shared" si="6597"/>
        <v>2017太陽ガス(株)</v>
      </c>
      <c r="C1051" t="str">
        <f t="shared" si="6598"/>
        <v>2017太陽ガス(株)</v>
      </c>
      <c r="D1051">
        <v>2017</v>
      </c>
      <c r="E1051">
        <v>2018</v>
      </c>
      <c r="F1051" t="s">
        <v>1108</v>
      </c>
      <c r="G1051" s="36" t="s">
        <v>326</v>
      </c>
      <c r="H1051">
        <v>5.2599999999999999E-4</v>
      </c>
      <c r="J1051">
        <v>5.3600000000000002E-4</v>
      </c>
      <c r="L1051" s="57" t="s">
        <v>2752</v>
      </c>
      <c r="M1051" s="58">
        <v>2017</v>
      </c>
      <c r="N1051" s="59" t="s">
        <v>479</v>
      </c>
    </row>
    <row r="1052" spans="2:14" hidden="1" x14ac:dyDescent="0.4">
      <c r="B1052" t="str">
        <f t="shared" si="6597"/>
        <v>2017アーバンエナジー(株)メニューA</v>
      </c>
      <c r="C1052" t="str">
        <f t="shared" si="6598"/>
        <v>2017アーバンエナジー(株)</v>
      </c>
      <c r="D1052">
        <v>2017</v>
      </c>
      <c r="E1052">
        <v>2018</v>
      </c>
      <c r="F1052" t="s">
        <v>1109</v>
      </c>
      <c r="G1052" s="36" t="s">
        <v>169</v>
      </c>
      <c r="H1052">
        <v>2.9E-4</v>
      </c>
      <c r="I1052" t="s">
        <v>279</v>
      </c>
      <c r="J1052">
        <v>0</v>
      </c>
      <c r="L1052" s="60" t="s">
        <v>2753</v>
      </c>
      <c r="M1052" s="61">
        <v>2017</v>
      </c>
      <c r="N1052" s="62" t="s">
        <v>380</v>
      </c>
    </row>
    <row r="1053" spans="2:14" hidden="1" x14ac:dyDescent="0.4">
      <c r="B1053" t="str">
        <f t="shared" si="6597"/>
        <v>2017アーバンエナジー(株)メニューB</v>
      </c>
      <c r="C1053" t="str">
        <f t="shared" si="6598"/>
        <v>2017アーバンエナジー(株)</v>
      </c>
      <c r="D1053">
        <v>2017</v>
      </c>
      <c r="E1053">
        <v>2018</v>
      </c>
      <c r="G1053" s="41" t="s">
        <v>169</v>
      </c>
      <c r="H1053" s="40">
        <v>2.9E-4</v>
      </c>
      <c r="I1053" t="s">
        <v>13</v>
      </c>
      <c r="J1053">
        <v>2.92E-4</v>
      </c>
      <c r="L1053" s="57" t="s">
        <v>2754</v>
      </c>
      <c r="M1053" s="58">
        <v>2017</v>
      </c>
      <c r="N1053" s="59" t="s">
        <v>199</v>
      </c>
    </row>
    <row r="1054" spans="2:14" hidden="1" x14ac:dyDescent="0.4">
      <c r="B1054" t="str">
        <f t="shared" si="6597"/>
        <v>2017アーバンエナジー(株)メニューC</v>
      </c>
      <c r="C1054" t="str">
        <f t="shared" si="6598"/>
        <v>2017アーバンエナジー(株)</v>
      </c>
      <c r="D1054">
        <v>2017</v>
      </c>
      <c r="E1054">
        <v>2018</v>
      </c>
      <c r="G1054" s="41" t="s">
        <v>169</v>
      </c>
      <c r="H1054" s="40">
        <v>2.9E-4</v>
      </c>
      <c r="I1054" t="s">
        <v>14</v>
      </c>
      <c r="J1054">
        <v>3.3700000000000001E-4</v>
      </c>
      <c r="L1054" s="60" t="s">
        <v>2755</v>
      </c>
      <c r="M1054" s="61">
        <v>2017</v>
      </c>
      <c r="N1054" s="62" t="s">
        <v>381</v>
      </c>
    </row>
    <row r="1055" spans="2:14" hidden="1" x14ac:dyDescent="0.4">
      <c r="B1055" t="str">
        <f t="shared" si="6597"/>
        <v>2017アーバンエナジー(株)メニューD</v>
      </c>
      <c r="C1055" t="str">
        <f t="shared" si="6598"/>
        <v>2017アーバンエナジー(株)</v>
      </c>
      <c r="D1055">
        <v>2017</v>
      </c>
      <c r="E1055">
        <v>2018</v>
      </c>
      <c r="G1055" s="41" t="s">
        <v>169</v>
      </c>
      <c r="H1055" s="40">
        <v>2.9E-4</v>
      </c>
      <c r="I1055" t="s">
        <v>618</v>
      </c>
      <c r="J1055">
        <v>7.3999999999999996E-5</v>
      </c>
      <c r="L1055" s="57" t="s">
        <v>2756</v>
      </c>
      <c r="M1055" s="58">
        <v>2017</v>
      </c>
      <c r="N1055" s="59" t="s">
        <v>382</v>
      </c>
    </row>
    <row r="1056" spans="2:14" hidden="1" x14ac:dyDescent="0.4">
      <c r="B1056" t="str">
        <f t="shared" si="6597"/>
        <v>2017アーバンエナジー(株)メニューE</v>
      </c>
      <c r="C1056" t="str">
        <f t="shared" si="6598"/>
        <v>2017アーバンエナジー(株)</v>
      </c>
      <c r="D1056">
        <v>2017</v>
      </c>
      <c r="E1056">
        <v>2018</v>
      </c>
      <c r="G1056" s="41" t="s">
        <v>169</v>
      </c>
      <c r="H1056" s="40">
        <v>2.9E-4</v>
      </c>
      <c r="I1056" t="s">
        <v>620</v>
      </c>
      <c r="J1056">
        <v>4.4999999999999999E-4</v>
      </c>
      <c r="L1056" s="60" t="s">
        <v>2757</v>
      </c>
      <c r="M1056" s="61">
        <v>2017</v>
      </c>
      <c r="N1056" s="62" t="s">
        <v>383</v>
      </c>
    </row>
    <row r="1057" spans="2:14" hidden="1" x14ac:dyDescent="0.4">
      <c r="B1057" t="str">
        <f t="shared" si="6597"/>
        <v>2017アーバンエナジー(株)メニューF（残差）</v>
      </c>
      <c r="C1057" t="str">
        <f t="shared" si="6598"/>
        <v>2017アーバンエナジー(株)</v>
      </c>
      <c r="D1057">
        <v>2017</v>
      </c>
      <c r="E1057">
        <v>2018</v>
      </c>
      <c r="G1057" s="41" t="s">
        <v>169</v>
      </c>
      <c r="H1057" s="40">
        <v>2.9E-4</v>
      </c>
      <c r="I1057" t="s">
        <v>1075</v>
      </c>
      <c r="J1057">
        <v>4.8200000000000001E-4</v>
      </c>
      <c r="L1057" s="57" t="s">
        <v>2758</v>
      </c>
      <c r="M1057" s="58">
        <v>2017</v>
      </c>
      <c r="N1057" s="59" t="s">
        <v>476</v>
      </c>
    </row>
    <row r="1058" spans="2:14" hidden="1" x14ac:dyDescent="0.4">
      <c r="B1058" t="str">
        <f t="shared" si="6597"/>
        <v>2017アーバンエナジー(株)(参考値)事業者全体</v>
      </c>
      <c r="C1058" t="str">
        <f t="shared" si="6598"/>
        <v>2017アーバンエナジー(株)</v>
      </c>
      <c r="D1058">
        <v>2017</v>
      </c>
      <c r="E1058">
        <v>2018</v>
      </c>
      <c r="G1058" s="41" t="s">
        <v>169</v>
      </c>
      <c r="H1058" s="40">
        <v>2.9E-4</v>
      </c>
      <c r="I1058" t="s">
        <v>994</v>
      </c>
      <c r="J1058">
        <v>4.6700000000000002E-4</v>
      </c>
      <c r="L1058" s="60" t="s">
        <v>2759</v>
      </c>
      <c r="M1058" s="61">
        <v>2017</v>
      </c>
      <c r="N1058" s="62" t="s">
        <v>384</v>
      </c>
    </row>
    <row r="1059" spans="2:14" hidden="1" x14ac:dyDescent="0.4">
      <c r="B1059" t="str">
        <f t="shared" si="6597"/>
        <v>2017パワーシェアリング(株)</v>
      </c>
      <c r="C1059" t="str">
        <f t="shared" si="6598"/>
        <v>2017パワーシェアリング(株)</v>
      </c>
      <c r="D1059">
        <v>2017</v>
      </c>
      <c r="E1059">
        <v>2018</v>
      </c>
      <c r="F1059" t="s">
        <v>1110</v>
      </c>
      <c r="G1059" s="36" t="s">
        <v>327</v>
      </c>
      <c r="H1059">
        <v>1.2799999999999999E-4</v>
      </c>
      <c r="J1059">
        <v>8.7000000000000001E-5</v>
      </c>
      <c r="L1059" s="57" t="s">
        <v>2760</v>
      </c>
      <c r="M1059" s="58">
        <v>2017</v>
      </c>
      <c r="N1059" s="59" t="s">
        <v>567</v>
      </c>
    </row>
    <row r="1060" spans="2:14" hidden="1" x14ac:dyDescent="0.4">
      <c r="B1060" t="str">
        <f t="shared" si="6597"/>
        <v>2017合同会社北上新電力</v>
      </c>
      <c r="C1060" t="str">
        <f t="shared" si="6598"/>
        <v>2017合同会社北上新電力</v>
      </c>
      <c r="D1060">
        <v>2017</v>
      </c>
      <c r="E1060">
        <v>2018</v>
      </c>
      <c r="F1060" t="s">
        <v>1111</v>
      </c>
      <c r="G1060" s="36" t="s">
        <v>238</v>
      </c>
      <c r="H1060">
        <v>2.32E-4</v>
      </c>
      <c r="J1060">
        <v>5.7299999999999994E-4</v>
      </c>
      <c r="L1060" s="60" t="s">
        <v>2761</v>
      </c>
      <c r="M1060" s="61">
        <v>2017</v>
      </c>
      <c r="N1060" s="62" t="s">
        <v>386</v>
      </c>
    </row>
    <row r="1061" spans="2:14" hidden="1" x14ac:dyDescent="0.4">
      <c r="B1061" t="str">
        <f t="shared" si="6597"/>
        <v>2017パーパススマートパワー(株)</v>
      </c>
      <c r="C1061" t="str">
        <f t="shared" si="6598"/>
        <v>2017パーパススマートパワー(株)</v>
      </c>
      <c r="D1061">
        <v>2017</v>
      </c>
      <c r="E1061">
        <v>2018</v>
      </c>
      <c r="F1061" t="s">
        <v>1112</v>
      </c>
      <c r="G1061" s="36" t="s">
        <v>328</v>
      </c>
      <c r="H1061">
        <v>5.9400000000000002E-4</v>
      </c>
      <c r="J1061">
        <v>5.53E-4</v>
      </c>
      <c r="L1061" s="57" t="s">
        <v>2762</v>
      </c>
      <c r="M1061" s="58">
        <v>2017</v>
      </c>
      <c r="N1061" s="59" t="s">
        <v>387</v>
      </c>
    </row>
    <row r="1062" spans="2:14" hidden="1" x14ac:dyDescent="0.4">
      <c r="B1062" t="str">
        <f t="shared" si="6597"/>
        <v>2017(株)タクマエナジーメニューA</v>
      </c>
      <c r="C1062" t="str">
        <f t="shared" si="6598"/>
        <v>2017(株)タクマエナジー</v>
      </c>
      <c r="D1062">
        <v>2017</v>
      </c>
      <c r="E1062">
        <v>2018</v>
      </c>
      <c r="F1062" t="s">
        <v>1113</v>
      </c>
      <c r="G1062" s="36" t="s">
        <v>217</v>
      </c>
      <c r="H1062">
        <v>2.1800000000000001E-4</v>
      </c>
      <c r="I1062" t="s">
        <v>279</v>
      </c>
      <c r="J1062">
        <v>0</v>
      </c>
      <c r="L1062" s="60" t="s">
        <v>2763</v>
      </c>
      <c r="M1062" s="61">
        <v>2017</v>
      </c>
      <c r="N1062" s="62" t="s">
        <v>568</v>
      </c>
    </row>
    <row r="1063" spans="2:14" hidden="1" x14ac:dyDescent="0.4">
      <c r="B1063" t="str">
        <f t="shared" si="6597"/>
        <v>2017(株)タクマエナジーメニューB（残差）</v>
      </c>
      <c r="C1063" t="str">
        <f t="shared" si="6598"/>
        <v>2017(株)タクマエナジー</v>
      </c>
      <c r="D1063">
        <v>2017</v>
      </c>
      <c r="E1063">
        <v>2018</v>
      </c>
      <c r="G1063" s="41" t="s">
        <v>217</v>
      </c>
      <c r="H1063" s="40">
        <v>2.1800000000000001E-4</v>
      </c>
      <c r="I1063" t="s">
        <v>1043</v>
      </c>
      <c r="J1063">
        <v>4.4200000000000001E-4</v>
      </c>
      <c r="L1063" s="57" t="s">
        <v>2764</v>
      </c>
      <c r="M1063" s="58">
        <v>2017</v>
      </c>
      <c r="N1063" s="59" t="s">
        <v>388</v>
      </c>
    </row>
    <row r="1064" spans="2:14" hidden="1" x14ac:dyDescent="0.4">
      <c r="B1064" t="str">
        <f t="shared" si="6597"/>
        <v>2017(株)タクマエナジー(参考値)事業者全体</v>
      </c>
      <c r="C1064" t="str">
        <f t="shared" si="6598"/>
        <v>2017(株)タクマエナジー</v>
      </c>
      <c r="D1064">
        <v>2017</v>
      </c>
      <c r="E1064">
        <v>2018</v>
      </c>
      <c r="G1064" s="41" t="s">
        <v>217</v>
      </c>
      <c r="H1064" s="40">
        <v>2.1800000000000001E-4</v>
      </c>
      <c r="I1064" t="s">
        <v>630</v>
      </c>
      <c r="J1064">
        <v>3.0499999999999999E-4</v>
      </c>
      <c r="L1064" s="60" t="s">
        <v>2765</v>
      </c>
      <c r="M1064" s="61">
        <v>2017</v>
      </c>
      <c r="N1064" s="62" t="s">
        <v>389</v>
      </c>
    </row>
    <row r="1065" spans="2:14" hidden="1" x14ac:dyDescent="0.4">
      <c r="B1065" t="str">
        <f t="shared" si="6597"/>
        <v>2017(株)スマートテック</v>
      </c>
      <c r="C1065" t="str">
        <f t="shared" si="6598"/>
        <v>2017(株)スマートテック</v>
      </c>
      <c r="D1065">
        <v>2017</v>
      </c>
      <c r="E1065">
        <v>2018</v>
      </c>
      <c r="F1065" t="s">
        <v>1114</v>
      </c>
      <c r="G1065" s="36" t="s">
        <v>329</v>
      </c>
      <c r="H1065">
        <v>5.6200000000000011E-4</v>
      </c>
      <c r="J1065">
        <v>5.5700000000000009E-4</v>
      </c>
      <c r="L1065" s="57" t="s">
        <v>2766</v>
      </c>
      <c r="M1065" s="58">
        <v>2017</v>
      </c>
      <c r="N1065" s="59" t="s">
        <v>390</v>
      </c>
    </row>
    <row r="1066" spans="2:14" hidden="1" x14ac:dyDescent="0.4">
      <c r="B1066" t="str">
        <f t="shared" si="6597"/>
        <v>2017水戸電力(株)</v>
      </c>
      <c r="C1066" t="str">
        <f t="shared" si="6598"/>
        <v>2017水戸電力(株)</v>
      </c>
      <c r="D1066">
        <v>2017</v>
      </c>
      <c r="E1066">
        <v>2018</v>
      </c>
      <c r="F1066" t="s">
        <v>1115</v>
      </c>
      <c r="G1066" s="36" t="s">
        <v>330</v>
      </c>
      <c r="H1066">
        <v>4.7899999999999999E-4</v>
      </c>
      <c r="J1066">
        <v>4.6700000000000002E-4</v>
      </c>
      <c r="L1066" s="60" t="s">
        <v>2767</v>
      </c>
      <c r="M1066" s="61">
        <v>2017</v>
      </c>
      <c r="N1066" s="62" t="s">
        <v>480</v>
      </c>
    </row>
    <row r="1067" spans="2:14" hidden="1" x14ac:dyDescent="0.4">
      <c r="B1067" t="str">
        <f t="shared" si="6597"/>
        <v>2017丸紅新電力(株)</v>
      </c>
      <c r="C1067" t="str">
        <f t="shared" si="6598"/>
        <v>2017丸紅新電力(株)</v>
      </c>
      <c r="D1067">
        <v>2017</v>
      </c>
      <c r="E1067">
        <v>2018</v>
      </c>
      <c r="F1067" t="s">
        <v>1116</v>
      </c>
      <c r="G1067" s="36" t="s">
        <v>331</v>
      </c>
      <c r="H1067">
        <v>4.0899999999999997E-4</v>
      </c>
      <c r="J1067">
        <v>5.22E-4</v>
      </c>
      <c r="L1067" s="57" t="s">
        <v>2768</v>
      </c>
      <c r="M1067" s="58">
        <v>2017</v>
      </c>
      <c r="N1067" s="59" t="s">
        <v>392</v>
      </c>
    </row>
    <row r="1068" spans="2:14" hidden="1" x14ac:dyDescent="0.4">
      <c r="B1068" t="str">
        <f t="shared" si="6597"/>
        <v>2017奈良電力(株)</v>
      </c>
      <c r="C1068" t="str">
        <f t="shared" si="6598"/>
        <v>2017奈良電力(株)</v>
      </c>
      <c r="D1068">
        <v>2017</v>
      </c>
      <c r="E1068">
        <v>2018</v>
      </c>
      <c r="F1068" t="s">
        <v>1117</v>
      </c>
      <c r="G1068" s="36" t="s">
        <v>333</v>
      </c>
      <c r="H1068">
        <v>5.8399999999999999E-4</v>
      </c>
      <c r="J1068">
        <v>5.9299999999999999E-4</v>
      </c>
      <c r="L1068" s="60" t="s">
        <v>2769</v>
      </c>
      <c r="M1068" s="61">
        <v>2017</v>
      </c>
      <c r="N1068" s="62" t="s">
        <v>834</v>
      </c>
    </row>
    <row r="1069" spans="2:14" hidden="1" x14ac:dyDescent="0.4">
      <c r="B1069" t="str">
        <f t="shared" si="6597"/>
        <v>2017日立造船(株)メニューA</v>
      </c>
      <c r="C1069" t="str">
        <f t="shared" si="6598"/>
        <v>2017日立造船(株)</v>
      </c>
      <c r="D1069">
        <v>2017</v>
      </c>
      <c r="E1069">
        <v>2018</v>
      </c>
      <c r="F1069" t="s">
        <v>1118</v>
      </c>
      <c r="G1069" s="36" t="s">
        <v>334</v>
      </c>
      <c r="H1069">
        <v>2.13E-4</v>
      </c>
      <c r="I1069" t="s">
        <v>279</v>
      </c>
      <c r="J1069">
        <v>0</v>
      </c>
      <c r="L1069" s="57" t="s">
        <v>2770</v>
      </c>
      <c r="M1069" s="58">
        <v>2017</v>
      </c>
      <c r="N1069" s="59" t="s">
        <v>242</v>
      </c>
    </row>
    <row r="1070" spans="2:14" hidden="1" x14ac:dyDescent="0.4">
      <c r="B1070" t="str">
        <f t="shared" si="6597"/>
        <v>2017日立造船(株)メニューB（残差）</v>
      </c>
      <c r="C1070" t="str">
        <f t="shared" si="6598"/>
        <v>2017日立造船(株)</v>
      </c>
      <c r="D1070">
        <v>2017</v>
      </c>
      <c r="E1070">
        <v>2018</v>
      </c>
      <c r="G1070" s="41" t="s">
        <v>334</v>
      </c>
      <c r="H1070" s="40">
        <v>2.13E-4</v>
      </c>
      <c r="I1070" t="s">
        <v>1043</v>
      </c>
      <c r="J1070">
        <v>1.92E-4</v>
      </c>
      <c r="L1070" s="60" t="s">
        <v>2771</v>
      </c>
      <c r="M1070" s="61">
        <v>2017</v>
      </c>
      <c r="N1070" s="62" t="s">
        <v>394</v>
      </c>
    </row>
    <row r="1071" spans="2:14" hidden="1" x14ac:dyDescent="0.4">
      <c r="B1071" t="str">
        <f t="shared" si="6597"/>
        <v>2017日立造船(株)(参考値)事業者全体</v>
      </c>
      <c r="C1071" t="str">
        <f t="shared" si="6598"/>
        <v>2017日立造船(株)</v>
      </c>
      <c r="D1071">
        <v>2017</v>
      </c>
      <c r="E1071">
        <v>2018</v>
      </c>
      <c r="G1071" s="41" t="s">
        <v>334</v>
      </c>
      <c r="H1071" s="40">
        <v>2.13E-4</v>
      </c>
      <c r="I1071" t="s">
        <v>630</v>
      </c>
      <c r="J1071">
        <v>1.9100000000000001E-4</v>
      </c>
      <c r="L1071" s="57" t="s">
        <v>2772</v>
      </c>
      <c r="M1071" s="58">
        <v>2017</v>
      </c>
      <c r="N1071" s="59" t="s">
        <v>395</v>
      </c>
    </row>
    <row r="1072" spans="2:14" hidden="1" x14ac:dyDescent="0.4">
      <c r="B1072" t="str">
        <f t="shared" si="6597"/>
        <v>2017大東ガス(株)</v>
      </c>
      <c r="C1072" t="str">
        <f t="shared" si="6598"/>
        <v>2017大東ガス(株)</v>
      </c>
      <c r="D1072">
        <v>2017</v>
      </c>
      <c r="E1072">
        <v>2018</v>
      </c>
      <c r="F1072" t="s">
        <v>1119</v>
      </c>
      <c r="G1072" s="36" t="s">
        <v>335</v>
      </c>
      <c r="H1072">
        <v>5.7799999999999995E-4</v>
      </c>
      <c r="J1072">
        <v>5.6200000000000011E-4</v>
      </c>
      <c r="L1072" s="60" t="s">
        <v>2773</v>
      </c>
      <c r="M1072" s="61">
        <v>2017</v>
      </c>
      <c r="N1072" s="62" t="s">
        <v>170</v>
      </c>
    </row>
    <row r="1073" spans="2:14" hidden="1" x14ac:dyDescent="0.4">
      <c r="B1073" t="str">
        <f t="shared" si="6597"/>
        <v>2017パナソニック(株)メニューA</v>
      </c>
      <c r="C1073" t="str">
        <f t="shared" si="6598"/>
        <v>2017パナソニック(株)</v>
      </c>
      <c r="D1073">
        <v>2017</v>
      </c>
      <c r="E1073">
        <v>2018</v>
      </c>
      <c r="F1073" t="s">
        <v>1120</v>
      </c>
      <c r="G1073" s="36" t="s">
        <v>336</v>
      </c>
      <c r="H1073">
        <v>4.5800000000000002E-4</v>
      </c>
      <c r="I1073" t="s">
        <v>279</v>
      </c>
      <c r="J1073">
        <v>0</v>
      </c>
      <c r="L1073" s="57" t="s">
        <v>2774</v>
      </c>
      <c r="M1073" s="58">
        <v>2017</v>
      </c>
      <c r="N1073" s="59" t="s">
        <v>239</v>
      </c>
    </row>
    <row r="1074" spans="2:14" hidden="1" x14ac:dyDescent="0.4">
      <c r="B1074" t="str">
        <f t="shared" si="6597"/>
        <v>2017パナソニック(株)(参考値)事業者全体</v>
      </c>
      <c r="C1074" t="str">
        <f t="shared" si="6598"/>
        <v>2017パナソニック(株)</v>
      </c>
      <c r="D1074">
        <v>2017</v>
      </c>
      <c r="E1074">
        <v>2018</v>
      </c>
      <c r="G1074" s="41" t="s">
        <v>336</v>
      </c>
      <c r="H1074" s="40">
        <v>4.5800000000000002E-4</v>
      </c>
      <c r="I1074" t="s">
        <v>630</v>
      </c>
      <c r="J1074">
        <v>7.0799999999999997E-4</v>
      </c>
      <c r="L1074" s="60" t="s">
        <v>2775</v>
      </c>
      <c r="M1074" s="61">
        <v>2017</v>
      </c>
      <c r="N1074" s="62" t="s">
        <v>396</v>
      </c>
    </row>
    <row r="1075" spans="2:14" hidden="1" x14ac:dyDescent="0.4">
      <c r="B1075" t="str">
        <f t="shared" si="6597"/>
        <v>2017アストモスエネルギー(株)</v>
      </c>
      <c r="C1075" t="str">
        <f t="shared" si="6598"/>
        <v>2017アストモスエネルギー(株)</v>
      </c>
      <c r="D1075">
        <v>2017</v>
      </c>
      <c r="E1075">
        <v>2018</v>
      </c>
      <c r="F1075" t="s">
        <v>1121</v>
      </c>
      <c r="G1075" s="36" t="s">
        <v>171</v>
      </c>
      <c r="H1075">
        <v>5.9599999999999996E-4</v>
      </c>
      <c r="J1075">
        <v>5.669999999999999E-4</v>
      </c>
      <c r="L1075" s="57" t="s">
        <v>2776</v>
      </c>
      <c r="M1075" s="58">
        <v>2017</v>
      </c>
      <c r="N1075" s="59" t="s">
        <v>397</v>
      </c>
    </row>
    <row r="1076" spans="2:14" hidden="1" x14ac:dyDescent="0.4">
      <c r="B1076" t="str">
        <f t="shared" si="6597"/>
        <v>2017(株)関電エネルギーソリューションメニューA</v>
      </c>
      <c r="C1076" t="str">
        <f t="shared" si="6598"/>
        <v>2017(株)関電エネルギーソリューション</v>
      </c>
      <c r="D1076">
        <v>2017</v>
      </c>
      <c r="E1076">
        <v>2018</v>
      </c>
      <c r="F1076" t="s">
        <v>1122</v>
      </c>
      <c r="G1076" s="36" t="s">
        <v>207</v>
      </c>
      <c r="H1076">
        <v>5.4900000000000001E-4</v>
      </c>
      <c r="I1076" t="s">
        <v>279</v>
      </c>
      <c r="J1076">
        <v>0</v>
      </c>
      <c r="L1076" s="60" t="s">
        <v>2777</v>
      </c>
      <c r="M1076" s="61">
        <v>2017</v>
      </c>
      <c r="N1076" s="62" t="s">
        <v>398</v>
      </c>
    </row>
    <row r="1077" spans="2:14" hidden="1" x14ac:dyDescent="0.4">
      <c r="B1077" t="str">
        <f t="shared" si="6597"/>
        <v>2017(株)関電エネルギーソリューションメニューB（残差）</v>
      </c>
      <c r="C1077" t="str">
        <f t="shared" si="6598"/>
        <v>2017(株)関電エネルギーソリューション</v>
      </c>
      <c r="D1077">
        <v>2017</v>
      </c>
      <c r="E1077">
        <v>2018</v>
      </c>
      <c r="G1077" s="41" t="s">
        <v>207</v>
      </c>
      <c r="H1077" s="40">
        <v>5.4900000000000001E-4</v>
      </c>
      <c r="I1077" t="s">
        <v>1043</v>
      </c>
      <c r="J1077">
        <v>6.1700000000000004E-4</v>
      </c>
      <c r="L1077" s="57" t="s">
        <v>2778</v>
      </c>
      <c r="M1077" s="58">
        <v>2017</v>
      </c>
      <c r="N1077" s="59" t="s">
        <v>481</v>
      </c>
    </row>
    <row r="1078" spans="2:14" hidden="1" x14ac:dyDescent="0.4">
      <c r="B1078" t="str">
        <f t="shared" si="6597"/>
        <v>2017(株)関電エネルギーソリューション(参考値)事業者全体</v>
      </c>
      <c r="C1078" t="str">
        <f t="shared" si="6598"/>
        <v>2017(株)関電エネルギーソリューション</v>
      </c>
      <c r="D1078">
        <v>2017</v>
      </c>
      <c r="E1078">
        <v>2018</v>
      </c>
      <c r="G1078" s="41" t="s">
        <v>207</v>
      </c>
      <c r="H1078" s="40">
        <v>5.4900000000000001E-4</v>
      </c>
      <c r="I1078" t="s">
        <v>630</v>
      </c>
      <c r="J1078">
        <v>6.1499999999999999E-4</v>
      </c>
      <c r="L1078" s="60" t="s">
        <v>2779</v>
      </c>
      <c r="M1078" s="61">
        <v>2017</v>
      </c>
      <c r="N1078" s="62" t="s">
        <v>400</v>
      </c>
    </row>
    <row r="1079" spans="2:14" hidden="1" x14ac:dyDescent="0.4">
      <c r="B1079" t="str">
        <f t="shared" si="6597"/>
        <v>2017ＭＣリテールエナジー(株)</v>
      </c>
      <c r="C1079" t="str">
        <f t="shared" si="6598"/>
        <v>2017ＭＣリテールエナジー(株)</v>
      </c>
      <c r="D1079">
        <v>2017</v>
      </c>
      <c r="E1079">
        <v>2018</v>
      </c>
      <c r="F1079" t="s">
        <v>1123</v>
      </c>
      <c r="G1079" s="36" t="s">
        <v>337</v>
      </c>
      <c r="H1079">
        <v>5.8099999999999992E-4</v>
      </c>
      <c r="J1079">
        <v>5.6499999999999996E-4</v>
      </c>
      <c r="L1079" s="57" t="s">
        <v>2780</v>
      </c>
      <c r="M1079" s="58">
        <v>2017</v>
      </c>
      <c r="N1079" s="59" t="s">
        <v>237</v>
      </c>
    </row>
    <row r="1080" spans="2:14" hidden="1" x14ac:dyDescent="0.4">
      <c r="B1080" t="str">
        <f t="shared" si="6597"/>
        <v>2017(株)北九州パワー</v>
      </c>
      <c r="C1080" t="str">
        <f t="shared" si="6598"/>
        <v>2017(株)北九州パワー</v>
      </c>
      <c r="D1080">
        <v>2017</v>
      </c>
      <c r="E1080">
        <v>2018</v>
      </c>
      <c r="F1080" t="s">
        <v>1124</v>
      </c>
      <c r="G1080" s="36" t="s">
        <v>338</v>
      </c>
      <c r="H1080">
        <v>2.7600000000000004E-4</v>
      </c>
      <c r="J1080">
        <v>2.5500000000000002E-4</v>
      </c>
      <c r="L1080" s="60" t="s">
        <v>2781</v>
      </c>
      <c r="M1080" s="61">
        <v>2017</v>
      </c>
      <c r="N1080" s="62" t="s">
        <v>248</v>
      </c>
    </row>
    <row r="1081" spans="2:14" hidden="1" x14ac:dyDescent="0.4">
      <c r="B1081" t="str">
        <f t="shared" si="6597"/>
        <v>2017武州瓦斯(株)</v>
      </c>
      <c r="C1081" t="str">
        <f t="shared" si="6598"/>
        <v>2017武州瓦斯(株)</v>
      </c>
      <c r="D1081">
        <v>2017</v>
      </c>
      <c r="E1081">
        <v>2018</v>
      </c>
      <c r="F1081" t="s">
        <v>1125</v>
      </c>
      <c r="G1081" s="36" t="s">
        <v>339</v>
      </c>
      <c r="H1081">
        <v>5.7799999999999995E-4</v>
      </c>
      <c r="J1081">
        <v>5.6200000000000011E-4</v>
      </c>
      <c r="L1081" s="57" t="s">
        <v>2782</v>
      </c>
      <c r="M1081" s="58">
        <v>2017</v>
      </c>
      <c r="N1081" s="59" t="s">
        <v>224</v>
      </c>
    </row>
    <row r="1082" spans="2:14" hidden="1" x14ac:dyDescent="0.4">
      <c r="B1082" t="str">
        <f t="shared" si="6597"/>
        <v>2017(株)みらい電力</v>
      </c>
      <c r="C1082" t="str">
        <f t="shared" si="6598"/>
        <v>2017(株)みらい電力</v>
      </c>
      <c r="D1082">
        <v>2017</v>
      </c>
      <c r="E1082">
        <v>2018</v>
      </c>
      <c r="F1082" t="s">
        <v>1126</v>
      </c>
      <c r="G1082" s="36" t="s">
        <v>340</v>
      </c>
      <c r="H1082">
        <v>3.8999999999999999E-4</v>
      </c>
      <c r="J1082">
        <v>5.1400000000000003E-4</v>
      </c>
      <c r="L1082" s="60" t="s">
        <v>2783</v>
      </c>
      <c r="M1082" s="61">
        <v>2017</v>
      </c>
      <c r="N1082" s="62" t="s">
        <v>234</v>
      </c>
    </row>
    <row r="1083" spans="2:14" hidden="1" x14ac:dyDescent="0.4">
      <c r="B1083" t="str">
        <f t="shared" si="6597"/>
        <v>2017大垣ガス(株)</v>
      </c>
      <c r="C1083" t="str">
        <f t="shared" si="6598"/>
        <v>2017大垣ガス(株)</v>
      </c>
      <c r="D1083">
        <v>2017</v>
      </c>
      <c r="E1083">
        <v>2018</v>
      </c>
      <c r="F1083" t="s">
        <v>1127</v>
      </c>
      <c r="G1083" s="36" t="s">
        <v>341</v>
      </c>
      <c r="H1083">
        <v>2.23E-4</v>
      </c>
      <c r="J1083">
        <v>4.0000000000000002E-4</v>
      </c>
      <c r="L1083" s="57" t="s">
        <v>2784</v>
      </c>
      <c r="M1083" s="58">
        <v>2017</v>
      </c>
      <c r="N1083" s="59" t="s">
        <v>401</v>
      </c>
    </row>
    <row r="1084" spans="2:14" hidden="1" x14ac:dyDescent="0.4">
      <c r="B1084" t="str">
        <f t="shared" si="6597"/>
        <v>2017(株)藤田商店</v>
      </c>
      <c r="C1084" t="str">
        <f t="shared" si="6598"/>
        <v>2017(株)藤田商店</v>
      </c>
      <c r="D1084">
        <v>2017</v>
      </c>
      <c r="E1084">
        <v>2018</v>
      </c>
      <c r="F1084" t="s">
        <v>1128</v>
      </c>
      <c r="G1084" s="36" t="s">
        <v>342</v>
      </c>
      <c r="H1084">
        <v>5.44E-4</v>
      </c>
      <c r="J1084">
        <v>5.1900000000000004E-4</v>
      </c>
      <c r="L1084" s="60" t="s">
        <v>2785</v>
      </c>
      <c r="M1084" s="61">
        <v>2017</v>
      </c>
      <c r="N1084" s="62" t="s">
        <v>243</v>
      </c>
    </row>
    <row r="1085" spans="2:14" hidden="1" x14ac:dyDescent="0.4">
      <c r="B1085" t="str">
        <f t="shared" si="6597"/>
        <v>2017(株)ケーブルネット下関</v>
      </c>
      <c r="C1085" t="str">
        <f t="shared" si="6598"/>
        <v>2017(株)ケーブルネット下関</v>
      </c>
      <c r="D1085">
        <v>2017</v>
      </c>
      <c r="E1085">
        <v>2018</v>
      </c>
      <c r="F1085" t="s">
        <v>1129</v>
      </c>
      <c r="G1085" s="36" t="s">
        <v>343</v>
      </c>
      <c r="H1085">
        <v>5.2700000000000002E-4</v>
      </c>
      <c r="J1085">
        <v>6.0800000000000003E-4</v>
      </c>
      <c r="L1085" s="57" t="s">
        <v>2786</v>
      </c>
      <c r="M1085" s="58">
        <v>2017</v>
      </c>
      <c r="N1085" s="59" t="s">
        <v>245</v>
      </c>
    </row>
    <row r="1086" spans="2:14" hidden="1" x14ac:dyDescent="0.4">
      <c r="B1086" t="str">
        <f t="shared" si="6597"/>
        <v>2017(株)ジェイコム九州</v>
      </c>
      <c r="C1086" t="str">
        <f t="shared" si="6598"/>
        <v>2017(株)ジェイコム九州</v>
      </c>
      <c r="D1086">
        <v>2017</v>
      </c>
      <c r="E1086">
        <v>2018</v>
      </c>
      <c r="F1086" t="s">
        <v>1130</v>
      </c>
      <c r="G1086" s="36" t="s">
        <v>344</v>
      </c>
      <c r="H1086">
        <v>5.2400000000000005E-4</v>
      </c>
      <c r="J1086">
        <v>6.0599999999999998E-4</v>
      </c>
      <c r="L1086" s="60" t="s">
        <v>2787</v>
      </c>
      <c r="M1086" s="61">
        <v>2017</v>
      </c>
      <c r="N1086" s="62" t="s">
        <v>162</v>
      </c>
    </row>
    <row r="1087" spans="2:14" hidden="1" x14ac:dyDescent="0.4">
      <c r="B1087" t="str">
        <f t="shared" si="6597"/>
        <v>2017(株)グローバルエンジニアリング</v>
      </c>
      <c r="C1087" t="str">
        <f t="shared" si="6598"/>
        <v>2017(株)グローバルエンジニアリング</v>
      </c>
      <c r="D1087">
        <v>2017</v>
      </c>
      <c r="E1087">
        <v>2018</v>
      </c>
      <c r="F1087" t="s">
        <v>1131</v>
      </c>
      <c r="G1087" s="36" t="s">
        <v>209</v>
      </c>
      <c r="H1087">
        <v>4.6500000000000003E-4</v>
      </c>
      <c r="J1087">
        <v>5.1599999999999997E-4</v>
      </c>
      <c r="L1087" s="57" t="s">
        <v>2788</v>
      </c>
      <c r="M1087" s="58">
        <v>2017</v>
      </c>
      <c r="N1087" s="59" t="s">
        <v>175</v>
      </c>
    </row>
    <row r="1088" spans="2:14" hidden="1" x14ac:dyDescent="0.4">
      <c r="B1088" t="str">
        <f t="shared" si="6597"/>
        <v>2017九州エナジー(株)</v>
      </c>
      <c r="C1088" t="str">
        <f t="shared" si="6598"/>
        <v>2017九州エナジー(株)</v>
      </c>
      <c r="D1088">
        <v>2017</v>
      </c>
      <c r="E1088">
        <v>2018</v>
      </c>
      <c r="F1088" t="s">
        <v>1132</v>
      </c>
      <c r="G1088" s="36" t="s">
        <v>345</v>
      </c>
      <c r="H1088">
        <v>5.6799999999999993E-4</v>
      </c>
      <c r="J1088">
        <v>5.4900000000000001E-4</v>
      </c>
      <c r="L1088" s="60" t="s">
        <v>2789</v>
      </c>
      <c r="M1088" s="61">
        <v>2017</v>
      </c>
      <c r="N1088" s="62" t="s">
        <v>402</v>
      </c>
    </row>
    <row r="1089" spans="2:14" hidden="1" x14ac:dyDescent="0.4">
      <c r="B1089" t="str">
        <f t="shared" si="6597"/>
        <v>2017(株)トヨタエナジーソリューションズ(旧：(株)トヨタタービンアンドシステム)</v>
      </c>
      <c r="C1089" t="str">
        <f t="shared" si="6598"/>
        <v>2017(株)トヨタエナジーソリューションズ(旧：(株)トヨタタービンアンドシステム)</v>
      </c>
      <c r="D1089">
        <v>2017</v>
      </c>
      <c r="E1089">
        <v>2018</v>
      </c>
      <c r="F1089" t="s">
        <v>1133</v>
      </c>
      <c r="G1089" s="36" t="s">
        <v>562</v>
      </c>
      <c r="H1089">
        <v>5.0100000000000003E-4</v>
      </c>
      <c r="J1089">
        <v>4.6899999999999996E-4</v>
      </c>
      <c r="L1089" s="57" t="s">
        <v>2790</v>
      </c>
      <c r="M1089" s="58">
        <v>2017</v>
      </c>
      <c r="N1089" s="59" t="s">
        <v>403</v>
      </c>
    </row>
    <row r="1090" spans="2:14" hidden="1" x14ac:dyDescent="0.4">
      <c r="B1090" t="str">
        <f t="shared" si="6597"/>
        <v>2017(株)Ｓ－ＣＯＲＥ</v>
      </c>
      <c r="C1090" t="str">
        <f t="shared" si="6598"/>
        <v>2017(株)Ｓ－ＣＯＲＥ</v>
      </c>
      <c r="D1090">
        <v>2017</v>
      </c>
      <c r="E1090">
        <v>2018</v>
      </c>
      <c r="F1090" t="s">
        <v>1134</v>
      </c>
      <c r="G1090" s="36" t="s">
        <v>201</v>
      </c>
      <c r="H1090">
        <v>5.8E-5</v>
      </c>
      <c r="J1090">
        <v>0</v>
      </c>
      <c r="L1090" s="60" t="s">
        <v>2791</v>
      </c>
      <c r="M1090" s="61">
        <v>2017</v>
      </c>
      <c r="N1090" s="62" t="s">
        <v>404</v>
      </c>
    </row>
    <row r="1091" spans="2:14" hidden="1" x14ac:dyDescent="0.4">
      <c r="B1091" t="str">
        <f t="shared" si="6597"/>
        <v>2017(株)エナリス・パワー・マーケティングメニューA</v>
      </c>
      <c r="C1091" t="str">
        <f t="shared" si="6598"/>
        <v>2017(株)エナリス・パワー・マーケティング</v>
      </c>
      <c r="D1091">
        <v>2017</v>
      </c>
      <c r="E1091">
        <v>2018</v>
      </c>
      <c r="F1091" t="s">
        <v>1135</v>
      </c>
      <c r="G1091" s="36" t="s">
        <v>346</v>
      </c>
      <c r="H1091">
        <v>4.9100000000000001E-4</v>
      </c>
      <c r="I1091" t="s">
        <v>279</v>
      </c>
      <c r="J1091">
        <v>8.1000000000000004E-5</v>
      </c>
      <c r="L1091" s="57" t="s">
        <v>2792</v>
      </c>
      <c r="M1091" s="58">
        <v>2017</v>
      </c>
      <c r="N1091" s="59" t="s">
        <v>405</v>
      </c>
    </row>
    <row r="1092" spans="2:14" hidden="1" x14ac:dyDescent="0.4">
      <c r="B1092" t="str">
        <f t="shared" ref="B1092:B1155" si="6599">D1092&amp;G1092&amp;I1092</f>
        <v>2017(株)エナリス・パワー・マーケティングメニューB</v>
      </c>
      <c r="C1092" t="str">
        <f t="shared" ref="C1092:C1155" si="6600">D1092&amp;G1092</f>
        <v>2017(株)エナリス・パワー・マーケティング</v>
      </c>
      <c r="D1092">
        <v>2017</v>
      </c>
      <c r="E1092">
        <v>2018</v>
      </c>
      <c r="G1092" s="41" t="s">
        <v>346</v>
      </c>
      <c r="H1092" s="40">
        <v>4.9100000000000001E-4</v>
      </c>
      <c r="I1092" t="s">
        <v>13</v>
      </c>
      <c r="J1092">
        <v>0</v>
      </c>
      <c r="L1092" s="60" t="s">
        <v>2793</v>
      </c>
      <c r="M1092" s="61">
        <v>2017</v>
      </c>
      <c r="N1092" s="62" t="s">
        <v>406</v>
      </c>
    </row>
    <row r="1093" spans="2:14" hidden="1" x14ac:dyDescent="0.4">
      <c r="B1093" t="str">
        <f t="shared" si="6599"/>
        <v>2017(株)エナリス・パワー・マーケティング(参考値)事業者全体</v>
      </c>
      <c r="C1093" t="str">
        <f t="shared" si="6600"/>
        <v>2017(株)エナリス・パワー・マーケティング</v>
      </c>
      <c r="D1093">
        <v>2017</v>
      </c>
      <c r="E1093">
        <v>2018</v>
      </c>
      <c r="G1093" s="41" t="s">
        <v>346</v>
      </c>
      <c r="H1093" s="40">
        <v>4.9100000000000001E-4</v>
      </c>
      <c r="I1093" t="s">
        <v>630</v>
      </c>
      <c r="J1093">
        <v>5.5800000000000001E-4</v>
      </c>
      <c r="L1093" s="57" t="s">
        <v>2794</v>
      </c>
      <c r="M1093" s="58">
        <v>2017</v>
      </c>
      <c r="N1093" s="59" t="s">
        <v>569</v>
      </c>
    </row>
    <row r="1094" spans="2:14" hidden="1" x14ac:dyDescent="0.4">
      <c r="B1094" t="str">
        <f t="shared" si="6599"/>
        <v>2017歌舞伎エナジー(株)(旧：(株)エヌパワー南九州)</v>
      </c>
      <c r="C1094" t="str">
        <f t="shared" si="6600"/>
        <v>2017歌舞伎エナジー(株)(旧：(株)エヌパワー南九州)</v>
      </c>
      <c r="D1094">
        <v>2017</v>
      </c>
      <c r="E1094">
        <v>2018</v>
      </c>
      <c r="F1094" t="s">
        <v>1136</v>
      </c>
      <c r="G1094" s="36" t="s">
        <v>563</v>
      </c>
      <c r="H1094">
        <v>5.9699999999999998E-4</v>
      </c>
      <c r="J1094">
        <v>5.71E-4</v>
      </c>
      <c r="L1094" s="60" t="s">
        <v>2795</v>
      </c>
      <c r="M1094" s="61">
        <v>2017</v>
      </c>
      <c r="N1094" s="62" t="s">
        <v>407</v>
      </c>
    </row>
    <row r="1095" spans="2:14" hidden="1" x14ac:dyDescent="0.4">
      <c r="B1095" t="str">
        <f t="shared" si="6599"/>
        <v>2017みやまスマートエネルギー(株)</v>
      </c>
      <c r="C1095" t="str">
        <f t="shared" si="6600"/>
        <v>2017みやまスマートエネルギー(株)</v>
      </c>
      <c r="D1095">
        <v>2017</v>
      </c>
      <c r="E1095">
        <v>2018</v>
      </c>
      <c r="F1095" t="s">
        <v>1137</v>
      </c>
      <c r="G1095" s="36" t="s">
        <v>347</v>
      </c>
      <c r="H1095">
        <v>4.28E-4</v>
      </c>
      <c r="J1095">
        <v>4.75E-4</v>
      </c>
      <c r="L1095" s="57" t="s">
        <v>2796</v>
      </c>
      <c r="M1095" s="58">
        <v>2017</v>
      </c>
      <c r="N1095" s="59" t="s">
        <v>570</v>
      </c>
    </row>
    <row r="1096" spans="2:14" hidden="1" x14ac:dyDescent="0.4">
      <c r="B1096" t="str">
        <f t="shared" si="6599"/>
        <v>2017(株)生活クラブエナジー</v>
      </c>
      <c r="C1096" t="str">
        <f t="shared" si="6600"/>
        <v>2017(株)生活クラブエナジー</v>
      </c>
      <c r="D1096">
        <v>2017</v>
      </c>
      <c r="E1096">
        <v>2018</v>
      </c>
      <c r="F1096" t="s">
        <v>1138</v>
      </c>
      <c r="G1096" s="36" t="s">
        <v>216</v>
      </c>
      <c r="H1096">
        <v>2.3599999999999999E-4</v>
      </c>
      <c r="J1096">
        <v>4.1599999999999997E-4</v>
      </c>
      <c r="L1096" s="60" t="s">
        <v>2797</v>
      </c>
      <c r="M1096" s="61">
        <v>2017</v>
      </c>
      <c r="N1096" s="62" t="s">
        <v>483</v>
      </c>
    </row>
    <row r="1097" spans="2:14" hidden="1" x14ac:dyDescent="0.4">
      <c r="B1097" t="str">
        <f t="shared" si="6599"/>
        <v>2017生活協同組合コープこうべ</v>
      </c>
      <c r="C1097" t="str">
        <f t="shared" si="6600"/>
        <v>2017生活協同組合コープこうべ</v>
      </c>
      <c r="D1097">
        <v>2017</v>
      </c>
      <c r="E1097">
        <v>2018</v>
      </c>
      <c r="F1097" t="s">
        <v>1139</v>
      </c>
      <c r="G1097" s="36" t="s">
        <v>252</v>
      </c>
      <c r="H1097">
        <v>2.7800000000000004E-4</v>
      </c>
      <c r="J1097">
        <v>4.0200000000000001E-4</v>
      </c>
      <c r="L1097" s="57" t="s">
        <v>2798</v>
      </c>
      <c r="M1097" s="58">
        <v>2017</v>
      </c>
      <c r="N1097" s="59" t="s">
        <v>484</v>
      </c>
    </row>
    <row r="1098" spans="2:14" hidden="1" x14ac:dyDescent="0.4">
      <c r="B1098" t="str">
        <f t="shared" si="6599"/>
        <v>2017(株)シーエナジー</v>
      </c>
      <c r="C1098" t="str">
        <f t="shared" si="6600"/>
        <v>2017(株)シーエナジー</v>
      </c>
      <c r="D1098">
        <v>2017</v>
      </c>
      <c r="E1098">
        <v>2018</v>
      </c>
      <c r="F1098" t="s">
        <v>1140</v>
      </c>
      <c r="G1098" s="36" t="s">
        <v>349</v>
      </c>
      <c r="H1098">
        <v>3.9500000000000001E-4</v>
      </c>
      <c r="J1098">
        <v>4.7799999999999996E-4</v>
      </c>
      <c r="L1098" s="60" t="s">
        <v>2799</v>
      </c>
      <c r="M1098" s="61">
        <v>2017</v>
      </c>
      <c r="N1098" s="62" t="s">
        <v>408</v>
      </c>
    </row>
    <row r="1099" spans="2:14" hidden="1" x14ac:dyDescent="0.4">
      <c r="B1099" t="str">
        <f t="shared" si="6599"/>
        <v>2017角栄ガス(株)</v>
      </c>
      <c r="C1099" t="str">
        <f t="shared" si="6600"/>
        <v>2017角栄ガス(株)</v>
      </c>
      <c r="D1099">
        <v>2017</v>
      </c>
      <c r="E1099">
        <v>2018</v>
      </c>
      <c r="F1099" t="s">
        <v>1141</v>
      </c>
      <c r="G1099" s="36" t="s">
        <v>350</v>
      </c>
      <c r="H1099">
        <v>5.7799999999999995E-4</v>
      </c>
      <c r="J1099">
        <v>5.6200000000000011E-4</v>
      </c>
      <c r="L1099" s="57" t="s">
        <v>2800</v>
      </c>
      <c r="M1099" s="58">
        <v>2017</v>
      </c>
      <c r="N1099" s="59" t="s">
        <v>86</v>
      </c>
    </row>
    <row r="1100" spans="2:14" hidden="1" x14ac:dyDescent="0.4">
      <c r="B1100" t="str">
        <f t="shared" si="6599"/>
        <v>2017京葉瓦斯(株)</v>
      </c>
      <c r="C1100" t="str">
        <f t="shared" si="6600"/>
        <v>2017京葉瓦斯(株)</v>
      </c>
      <c r="D1100">
        <v>2017</v>
      </c>
      <c r="E1100">
        <v>2018</v>
      </c>
      <c r="F1100" t="s">
        <v>1142</v>
      </c>
      <c r="G1100" s="36" t="s">
        <v>135</v>
      </c>
      <c r="H1100">
        <v>5.1500000000000005E-4</v>
      </c>
      <c r="J1100">
        <v>5.3800000000000007E-4</v>
      </c>
      <c r="L1100" s="60" t="s">
        <v>2801</v>
      </c>
      <c r="M1100" s="61">
        <v>2017</v>
      </c>
      <c r="N1100" s="62" t="s">
        <v>90</v>
      </c>
    </row>
    <row r="1101" spans="2:14" hidden="1" x14ac:dyDescent="0.4">
      <c r="B1101" t="str">
        <f t="shared" si="6599"/>
        <v>2017凸版印刷(株)</v>
      </c>
      <c r="C1101" t="str">
        <f t="shared" si="6600"/>
        <v>2017凸版印刷(株)</v>
      </c>
      <c r="D1101">
        <v>2017</v>
      </c>
      <c r="E1101">
        <v>2018</v>
      </c>
      <c r="F1101" t="s">
        <v>1143</v>
      </c>
      <c r="G1101" s="36" t="s">
        <v>351</v>
      </c>
      <c r="H1101">
        <v>5.2700000000000002E-4</v>
      </c>
      <c r="J1101">
        <v>5.1500000000000005E-4</v>
      </c>
      <c r="L1101" s="57" t="s">
        <v>2802</v>
      </c>
      <c r="M1101" s="58">
        <v>2017</v>
      </c>
      <c r="N1101" s="59" t="s">
        <v>409</v>
      </c>
    </row>
    <row r="1102" spans="2:14" hidden="1" x14ac:dyDescent="0.4">
      <c r="B1102" t="str">
        <f t="shared" si="6599"/>
        <v>2017伊勢崎ガス(株)</v>
      </c>
      <c r="C1102" t="str">
        <f t="shared" si="6600"/>
        <v>2017伊勢崎ガス(株)</v>
      </c>
      <c r="D1102">
        <v>2017</v>
      </c>
      <c r="E1102">
        <v>2018</v>
      </c>
      <c r="F1102" t="s">
        <v>1144</v>
      </c>
      <c r="G1102" s="36" t="s">
        <v>352</v>
      </c>
      <c r="H1102">
        <v>5.7799999999999995E-4</v>
      </c>
      <c r="J1102">
        <v>5.6200000000000011E-4</v>
      </c>
      <c r="L1102" s="60" t="s">
        <v>2803</v>
      </c>
      <c r="M1102" s="61">
        <v>2017</v>
      </c>
      <c r="N1102" s="62" t="s">
        <v>92</v>
      </c>
    </row>
    <row r="1103" spans="2:14" hidden="1" x14ac:dyDescent="0.4">
      <c r="B1103" t="str">
        <f t="shared" si="6599"/>
        <v>2017キヤノンマーケティングジャパン(株)</v>
      </c>
      <c r="C1103" t="str">
        <f t="shared" si="6600"/>
        <v>2017キヤノンマーケティングジャパン(株)</v>
      </c>
      <c r="D1103">
        <v>2017</v>
      </c>
      <c r="E1103">
        <v>2018</v>
      </c>
      <c r="F1103" t="s">
        <v>1145</v>
      </c>
      <c r="G1103" s="36" t="s">
        <v>353</v>
      </c>
      <c r="H1103">
        <v>5.669999999999999E-4</v>
      </c>
      <c r="J1103">
        <v>5.5700000000000009E-4</v>
      </c>
      <c r="L1103" s="57" t="s">
        <v>2804</v>
      </c>
      <c r="M1103" s="58">
        <v>2017</v>
      </c>
      <c r="N1103" s="59" t="s">
        <v>93</v>
      </c>
    </row>
    <row r="1104" spans="2:14" hidden="1" x14ac:dyDescent="0.4">
      <c r="B1104" t="str">
        <f t="shared" si="6599"/>
        <v>2017(株)とっとり市民電力</v>
      </c>
      <c r="C1104" t="str">
        <f t="shared" si="6600"/>
        <v>2017(株)とっとり市民電力</v>
      </c>
      <c r="D1104">
        <v>2017</v>
      </c>
      <c r="E1104">
        <v>2018</v>
      </c>
      <c r="F1104" t="s">
        <v>1146</v>
      </c>
      <c r="G1104" s="36" t="s">
        <v>354</v>
      </c>
      <c r="H1104">
        <v>5.5200000000000008E-4</v>
      </c>
      <c r="J1104">
        <v>5.9299999999999999E-4</v>
      </c>
      <c r="L1104" s="60" t="s">
        <v>2805</v>
      </c>
      <c r="M1104" s="61">
        <v>2017</v>
      </c>
      <c r="N1104" s="62" t="s">
        <v>94</v>
      </c>
    </row>
    <row r="1105" spans="2:14" hidden="1" x14ac:dyDescent="0.4">
      <c r="B1105" t="str">
        <f t="shared" si="6599"/>
        <v>2017(株)イーエムアイ</v>
      </c>
      <c r="C1105" t="str">
        <f t="shared" si="6600"/>
        <v>2017(株)イーエムアイ</v>
      </c>
      <c r="D1105">
        <v>2017</v>
      </c>
      <c r="E1105">
        <v>2018</v>
      </c>
      <c r="F1105" t="s">
        <v>1147</v>
      </c>
      <c r="G1105" s="36" t="s">
        <v>196</v>
      </c>
      <c r="H1105">
        <v>5.8199999999999994E-4</v>
      </c>
      <c r="J1105">
        <v>5.7499999999999999E-4</v>
      </c>
      <c r="L1105" s="57" t="s">
        <v>2806</v>
      </c>
      <c r="M1105" s="58">
        <v>2017</v>
      </c>
      <c r="N1105" s="59" t="s">
        <v>95</v>
      </c>
    </row>
    <row r="1106" spans="2:14" hidden="1" x14ac:dyDescent="0.4">
      <c r="B1106" t="str">
        <f t="shared" si="6599"/>
        <v>2017佐野瓦斯(株)</v>
      </c>
      <c r="C1106" t="str">
        <f t="shared" si="6600"/>
        <v>2017佐野瓦斯(株)</v>
      </c>
      <c r="D1106">
        <v>2017</v>
      </c>
      <c r="E1106">
        <v>2018</v>
      </c>
      <c r="F1106" t="s">
        <v>1148</v>
      </c>
      <c r="G1106" s="36" t="s">
        <v>355</v>
      </c>
      <c r="H1106">
        <v>5.7799999999999995E-4</v>
      </c>
      <c r="J1106">
        <v>5.6200000000000011E-4</v>
      </c>
      <c r="L1106" s="60" t="s">
        <v>2807</v>
      </c>
      <c r="M1106" s="61">
        <v>2017</v>
      </c>
      <c r="N1106" s="62" t="s">
        <v>96</v>
      </c>
    </row>
    <row r="1107" spans="2:14" hidden="1" x14ac:dyDescent="0.4">
      <c r="B1107" t="str">
        <f t="shared" si="6599"/>
        <v>2017桐生瓦斯(株)</v>
      </c>
      <c r="C1107" t="str">
        <f t="shared" si="6600"/>
        <v>2017桐生瓦斯(株)</v>
      </c>
      <c r="D1107">
        <v>2017</v>
      </c>
      <c r="E1107">
        <v>2018</v>
      </c>
      <c r="F1107" t="s">
        <v>1149</v>
      </c>
      <c r="G1107" s="36" t="s">
        <v>356</v>
      </c>
      <c r="H1107">
        <v>5.7799999999999995E-4</v>
      </c>
      <c r="J1107">
        <v>5.6200000000000011E-4</v>
      </c>
      <c r="L1107" s="57" t="s">
        <v>2808</v>
      </c>
      <c r="M1107" s="58">
        <v>2017</v>
      </c>
      <c r="N1107" s="59" t="s">
        <v>97</v>
      </c>
    </row>
    <row r="1108" spans="2:14" hidden="1" x14ac:dyDescent="0.4">
      <c r="B1108" t="str">
        <f t="shared" si="6599"/>
        <v>2017森の電力(株)</v>
      </c>
      <c r="C1108" t="str">
        <f t="shared" si="6600"/>
        <v>2017森の電力(株)</v>
      </c>
      <c r="D1108">
        <v>2017</v>
      </c>
      <c r="E1108">
        <v>2018</v>
      </c>
      <c r="F1108" t="s">
        <v>1150</v>
      </c>
      <c r="G1108" s="36" t="s">
        <v>357</v>
      </c>
      <c r="H1108">
        <v>1.46E-4</v>
      </c>
      <c r="J1108">
        <v>5.7499999999999999E-4</v>
      </c>
      <c r="L1108" s="60" t="s">
        <v>2809</v>
      </c>
      <c r="M1108" s="61">
        <v>2017</v>
      </c>
      <c r="N1108" s="62" t="s">
        <v>98</v>
      </c>
    </row>
    <row r="1109" spans="2:14" hidden="1" x14ac:dyDescent="0.4">
      <c r="B1109" t="str">
        <f t="shared" si="6599"/>
        <v>2017大和ハウス工業(株)　メニューA</v>
      </c>
      <c r="C1109" t="str">
        <f t="shared" si="6600"/>
        <v>2017大和ハウス工業(株)　</v>
      </c>
      <c r="D1109">
        <v>2017</v>
      </c>
      <c r="E1109">
        <v>2018</v>
      </c>
      <c r="F1109" t="s">
        <v>1151</v>
      </c>
      <c r="G1109" s="36" t="s">
        <v>473</v>
      </c>
      <c r="H1109">
        <v>5.8299999999999997E-4</v>
      </c>
      <c r="I1109" t="s">
        <v>279</v>
      </c>
      <c r="J1109">
        <v>0</v>
      </c>
      <c r="L1109" s="57" t="s">
        <v>2810</v>
      </c>
      <c r="M1109" s="58">
        <v>2017</v>
      </c>
      <c r="N1109" s="59" t="s">
        <v>410</v>
      </c>
    </row>
    <row r="1110" spans="2:14" hidden="1" x14ac:dyDescent="0.4">
      <c r="B1110" t="str">
        <f t="shared" si="6599"/>
        <v>2017大和ハウス工業(株)　メニューB</v>
      </c>
      <c r="C1110" t="str">
        <f t="shared" si="6600"/>
        <v>2017大和ハウス工業(株)　</v>
      </c>
      <c r="D1110">
        <v>2017</v>
      </c>
      <c r="E1110">
        <v>2018</v>
      </c>
      <c r="G1110" s="41" t="s">
        <v>473</v>
      </c>
      <c r="H1110" s="40">
        <v>5.8299999999999997E-4</v>
      </c>
      <c r="I1110" t="s">
        <v>13</v>
      </c>
      <c r="J1110">
        <v>2.6800000000000001E-4</v>
      </c>
      <c r="L1110" s="60" t="s">
        <v>2811</v>
      </c>
      <c r="M1110" s="61">
        <v>2017</v>
      </c>
      <c r="N1110" s="62" t="s">
        <v>411</v>
      </c>
    </row>
    <row r="1111" spans="2:14" hidden="1" x14ac:dyDescent="0.4">
      <c r="B1111" t="str">
        <f t="shared" si="6599"/>
        <v>2017大和ハウス工業(株)　メニューC（残差）</v>
      </c>
      <c r="C1111" t="str">
        <f t="shared" si="6600"/>
        <v>2017大和ハウス工業(株)　</v>
      </c>
      <c r="D1111">
        <v>2017</v>
      </c>
      <c r="E1111">
        <v>2018</v>
      </c>
      <c r="G1111" s="41" t="s">
        <v>473</v>
      </c>
      <c r="H1111" s="40">
        <v>5.8299999999999997E-4</v>
      </c>
      <c r="I1111" t="s">
        <v>1002</v>
      </c>
      <c r="J1111">
        <v>5.71E-4</v>
      </c>
      <c r="L1111" s="57" t="s">
        <v>2812</v>
      </c>
      <c r="M1111" s="58">
        <v>2017</v>
      </c>
      <c r="N1111" s="59" t="s">
        <v>412</v>
      </c>
    </row>
    <row r="1112" spans="2:14" hidden="1" x14ac:dyDescent="0.4">
      <c r="B1112" t="str">
        <f t="shared" si="6599"/>
        <v>2017大和ハウス工業(株)　(参考値)事業者全体</v>
      </c>
      <c r="C1112" t="str">
        <f t="shared" si="6600"/>
        <v>2017大和ハウス工業(株)　</v>
      </c>
      <c r="D1112">
        <v>2017</v>
      </c>
      <c r="E1112">
        <v>2018</v>
      </c>
      <c r="G1112" s="41" t="s">
        <v>473</v>
      </c>
      <c r="H1112" s="40">
        <v>5.8299999999999997E-4</v>
      </c>
      <c r="I1112" t="s">
        <v>994</v>
      </c>
      <c r="J1112">
        <v>5.71E-4</v>
      </c>
      <c r="L1112" s="60" t="s">
        <v>2813</v>
      </c>
      <c r="M1112" s="61">
        <v>2017</v>
      </c>
      <c r="N1112" s="62" t="s">
        <v>571</v>
      </c>
    </row>
    <row r="1113" spans="2:14" hidden="1" x14ac:dyDescent="0.4">
      <c r="B1113" t="str">
        <f t="shared" si="6599"/>
        <v>2017(株)早稲田環境研究所</v>
      </c>
      <c r="C1113" t="str">
        <f t="shared" si="6600"/>
        <v>2017(株)早稲田環境研究所</v>
      </c>
      <c r="D1113">
        <v>2017</v>
      </c>
      <c r="E1113">
        <v>2018</v>
      </c>
      <c r="F1113" t="s">
        <v>1152</v>
      </c>
      <c r="G1113" s="36" t="s">
        <v>358</v>
      </c>
      <c r="H1113">
        <v>5.5000000000000003E-4</v>
      </c>
      <c r="J1113">
        <v>5.0799999999999999E-4</v>
      </c>
      <c r="L1113" s="57" t="s">
        <v>2814</v>
      </c>
      <c r="M1113" s="58">
        <v>2017</v>
      </c>
      <c r="N1113" s="59" t="s">
        <v>572</v>
      </c>
    </row>
    <row r="1114" spans="2:14" hidden="1" x14ac:dyDescent="0.4">
      <c r="B1114" t="str">
        <f t="shared" si="6599"/>
        <v>2017ＨＴＢエナジー(株)</v>
      </c>
      <c r="C1114" t="str">
        <f t="shared" si="6600"/>
        <v>2017ＨＴＢエナジー(株)</v>
      </c>
      <c r="D1114">
        <v>2017</v>
      </c>
      <c r="E1114">
        <v>2018</v>
      </c>
      <c r="F1114" t="s">
        <v>1153</v>
      </c>
      <c r="G1114" s="36" t="s">
        <v>180</v>
      </c>
      <c r="H1114">
        <v>4.86E-4</v>
      </c>
      <c r="J1114">
        <v>5.4300000000000008E-4</v>
      </c>
      <c r="L1114" s="60" t="s">
        <v>2815</v>
      </c>
      <c r="M1114" s="61">
        <v>2017</v>
      </c>
      <c r="N1114" s="62" t="s">
        <v>413</v>
      </c>
    </row>
    <row r="1115" spans="2:14" hidden="1" x14ac:dyDescent="0.4">
      <c r="B1115" t="str">
        <f t="shared" si="6599"/>
        <v>2017(株)アシストワンエナジー</v>
      </c>
      <c r="C1115" t="str">
        <f t="shared" si="6600"/>
        <v>2017(株)アシストワンエナジー</v>
      </c>
      <c r="D1115">
        <v>2017</v>
      </c>
      <c r="E1115">
        <v>2018</v>
      </c>
      <c r="F1115" t="s">
        <v>1154</v>
      </c>
      <c r="G1115" s="36" t="s">
        <v>193</v>
      </c>
      <c r="H1115">
        <v>5.7499999999999999E-4</v>
      </c>
      <c r="J1115">
        <v>5.5800000000000001E-4</v>
      </c>
      <c r="L1115" s="57" t="s">
        <v>2816</v>
      </c>
      <c r="M1115" s="58">
        <v>2017</v>
      </c>
      <c r="N1115" s="59" t="s">
        <v>414</v>
      </c>
    </row>
    <row r="1116" spans="2:14" hidden="1" x14ac:dyDescent="0.4">
      <c r="B1116" t="str">
        <f t="shared" si="6599"/>
        <v>2017(株)サン・ビーム</v>
      </c>
      <c r="C1116" t="str">
        <f t="shared" si="6600"/>
        <v>2017(株)サン・ビーム</v>
      </c>
      <c r="D1116">
        <v>2017</v>
      </c>
      <c r="E1116">
        <v>2018</v>
      </c>
      <c r="F1116" t="s">
        <v>1155</v>
      </c>
      <c r="G1116" s="36" t="s">
        <v>359</v>
      </c>
      <c r="H1116">
        <v>5.5200000000000008E-4</v>
      </c>
      <c r="J1116">
        <v>5.5200000000000008E-4</v>
      </c>
      <c r="L1116" s="60" t="s">
        <v>2817</v>
      </c>
      <c r="M1116" s="61">
        <v>2017</v>
      </c>
      <c r="N1116" s="62" t="s">
        <v>415</v>
      </c>
    </row>
    <row r="1117" spans="2:14" hidden="1" x14ac:dyDescent="0.4">
      <c r="B1117" t="str">
        <f t="shared" si="6599"/>
        <v>2017(株)フソウ・エナジー</v>
      </c>
      <c r="C1117" t="str">
        <f t="shared" si="6600"/>
        <v>2017(株)フソウ・エナジー</v>
      </c>
      <c r="D1117">
        <v>2017</v>
      </c>
      <c r="E1117">
        <v>2018</v>
      </c>
      <c r="F1117" t="s">
        <v>1156</v>
      </c>
      <c r="G1117" s="36" t="s">
        <v>360</v>
      </c>
      <c r="H1117">
        <v>5.6100000000000008E-4</v>
      </c>
      <c r="J1117">
        <v>5.3899999999999998E-4</v>
      </c>
      <c r="L1117" s="57" t="s">
        <v>2818</v>
      </c>
      <c r="M1117" s="58">
        <v>2017</v>
      </c>
      <c r="N1117" s="59" t="s">
        <v>485</v>
      </c>
    </row>
    <row r="1118" spans="2:14" hidden="1" x14ac:dyDescent="0.4">
      <c r="B1118" t="str">
        <f t="shared" si="6599"/>
        <v>2017(株)日本エコシステム</v>
      </c>
      <c r="C1118" t="str">
        <f t="shared" si="6600"/>
        <v>2017(株)日本エコシステム</v>
      </c>
      <c r="D1118">
        <v>2017</v>
      </c>
      <c r="E1118">
        <v>2018</v>
      </c>
      <c r="F1118" t="s">
        <v>1157</v>
      </c>
      <c r="G1118" s="36" t="s">
        <v>361</v>
      </c>
      <c r="H1118">
        <v>4.3899999999999999E-4</v>
      </c>
      <c r="J1118">
        <v>3.9800000000000002E-4</v>
      </c>
      <c r="L1118" s="60" t="s">
        <v>2819</v>
      </c>
      <c r="M1118" s="61">
        <v>2017</v>
      </c>
      <c r="N1118" s="62" t="s">
        <v>416</v>
      </c>
    </row>
    <row r="1119" spans="2:14" hidden="1" x14ac:dyDescent="0.4">
      <c r="B1119" t="str">
        <f t="shared" si="6599"/>
        <v>2017湘南電力(株)</v>
      </c>
      <c r="C1119" t="str">
        <f t="shared" si="6600"/>
        <v>2017湘南電力(株)</v>
      </c>
      <c r="D1119">
        <v>2017</v>
      </c>
      <c r="E1119">
        <v>2018</v>
      </c>
      <c r="F1119" t="s">
        <v>1158</v>
      </c>
      <c r="G1119" s="36" t="s">
        <v>246</v>
      </c>
      <c r="H1119">
        <v>4.8299999999999998E-4</v>
      </c>
      <c r="J1119">
        <v>5.2300000000000003E-4</v>
      </c>
      <c r="L1119" s="57" t="s">
        <v>2820</v>
      </c>
      <c r="M1119" s="58">
        <v>2017</v>
      </c>
      <c r="N1119" s="59" t="s">
        <v>486</v>
      </c>
    </row>
    <row r="1120" spans="2:14" hidden="1" x14ac:dyDescent="0.4">
      <c r="B1120" t="str">
        <f t="shared" si="6599"/>
        <v>2017大東エナジー(株)</v>
      </c>
      <c r="C1120" t="str">
        <f t="shared" si="6600"/>
        <v>2017大東エナジー(株)</v>
      </c>
      <c r="D1120">
        <v>2017</v>
      </c>
      <c r="E1120">
        <v>2018</v>
      </c>
      <c r="F1120" t="s">
        <v>1159</v>
      </c>
      <c r="G1120" s="36" t="s">
        <v>147</v>
      </c>
      <c r="H1120">
        <v>5.9299999999999999E-4</v>
      </c>
      <c r="J1120">
        <v>6.0599999999999998E-4</v>
      </c>
      <c r="L1120" s="60" t="s">
        <v>2821</v>
      </c>
      <c r="M1120" s="61">
        <v>2017</v>
      </c>
      <c r="N1120" s="62" t="s">
        <v>417</v>
      </c>
    </row>
    <row r="1121" spans="2:14" hidden="1" x14ac:dyDescent="0.4">
      <c r="B1121" t="str">
        <f t="shared" si="6599"/>
        <v>2017アンフィニ(株)</v>
      </c>
      <c r="C1121" t="str">
        <f t="shared" si="6600"/>
        <v>2017アンフィニ(株)</v>
      </c>
      <c r="D1121">
        <v>2017</v>
      </c>
      <c r="E1121">
        <v>2018</v>
      </c>
      <c r="F1121" t="s">
        <v>1160</v>
      </c>
      <c r="G1121" s="36" t="s">
        <v>172</v>
      </c>
      <c r="H1121">
        <v>5.2800000000000004E-4</v>
      </c>
      <c r="J1121">
        <v>5.31E-4</v>
      </c>
      <c r="L1121" s="57" t="s">
        <v>2822</v>
      </c>
      <c r="M1121" s="58">
        <v>2017</v>
      </c>
      <c r="N1121" s="59" t="s">
        <v>418</v>
      </c>
    </row>
    <row r="1122" spans="2:14" hidden="1" x14ac:dyDescent="0.4">
      <c r="B1122" t="str">
        <f t="shared" si="6599"/>
        <v>2017(株)Ｊ－ＰＯＷＥＲサプライアンドトレーディング(旧：(株)ベイサイドエナジー)</v>
      </c>
      <c r="C1122" t="str">
        <f t="shared" si="6600"/>
        <v>2017(株)Ｊ－ＰＯＷＥＲサプライアンドトレーディング(旧：(株)ベイサイドエナジー)</v>
      </c>
      <c r="D1122">
        <v>2017</v>
      </c>
      <c r="E1122">
        <v>2018</v>
      </c>
      <c r="F1122" t="s">
        <v>1161</v>
      </c>
      <c r="G1122" s="36" t="s">
        <v>564</v>
      </c>
      <c r="H1122">
        <v>6.0700000000000001E-4</v>
      </c>
      <c r="J1122">
        <v>6.1299999999999994E-4</v>
      </c>
      <c r="L1122" s="60" t="s">
        <v>2823</v>
      </c>
      <c r="M1122" s="61">
        <v>2017</v>
      </c>
      <c r="N1122" s="62" t="s">
        <v>419</v>
      </c>
    </row>
    <row r="1123" spans="2:14" hidden="1" x14ac:dyDescent="0.4">
      <c r="B1123" t="str">
        <f t="shared" si="6599"/>
        <v>2017鈴与商事(株)メニューA</v>
      </c>
      <c r="C1123" t="str">
        <f t="shared" si="6600"/>
        <v>2017鈴与商事(株)</v>
      </c>
      <c r="D1123">
        <v>2017</v>
      </c>
      <c r="E1123">
        <v>2018</v>
      </c>
      <c r="F1123" t="s">
        <v>1162</v>
      </c>
      <c r="G1123" s="36" t="s">
        <v>144</v>
      </c>
      <c r="H1123">
        <v>5.0699999999999996E-4</v>
      </c>
      <c r="I1123" t="s">
        <v>279</v>
      </c>
      <c r="J1123">
        <v>4.06E-4</v>
      </c>
      <c r="L1123" s="57" t="s">
        <v>2824</v>
      </c>
      <c r="M1123" s="58">
        <v>2017</v>
      </c>
      <c r="N1123" s="59" t="s">
        <v>420</v>
      </c>
    </row>
    <row r="1124" spans="2:14" hidden="1" x14ac:dyDescent="0.4">
      <c r="B1124" t="str">
        <f t="shared" si="6599"/>
        <v>2017鈴与商事(株)メニューB（残差）</v>
      </c>
      <c r="C1124" t="str">
        <f t="shared" si="6600"/>
        <v>2017鈴与商事(株)</v>
      </c>
      <c r="D1124">
        <v>2017</v>
      </c>
      <c r="E1124">
        <v>2018</v>
      </c>
      <c r="G1124" s="41" t="s">
        <v>144</v>
      </c>
      <c r="H1124" s="40">
        <v>5.0699999999999996E-4</v>
      </c>
      <c r="I1124" t="s">
        <v>1043</v>
      </c>
      <c r="J1124">
        <v>5.6000000000000006E-4</v>
      </c>
      <c r="L1124" s="60" t="s">
        <v>2825</v>
      </c>
      <c r="M1124" s="61">
        <v>2017</v>
      </c>
      <c r="N1124" s="62" t="s">
        <v>487</v>
      </c>
    </row>
    <row r="1125" spans="2:14" hidden="1" x14ac:dyDescent="0.4">
      <c r="B1125" t="str">
        <f t="shared" si="6599"/>
        <v>2017鈴与商事(株)(参考値)事業者全体</v>
      </c>
      <c r="C1125" t="str">
        <f t="shared" si="6600"/>
        <v>2017鈴与商事(株)</v>
      </c>
      <c r="D1125">
        <v>2017</v>
      </c>
      <c r="E1125">
        <v>2018</v>
      </c>
      <c r="G1125" s="41" t="s">
        <v>144</v>
      </c>
      <c r="H1125" s="40">
        <v>5.0699999999999996E-4</v>
      </c>
      <c r="I1125" t="s">
        <v>630</v>
      </c>
      <c r="J1125">
        <v>5.3600000000000002E-4</v>
      </c>
      <c r="L1125" s="57" t="s">
        <v>2826</v>
      </c>
      <c r="M1125" s="58">
        <v>2017</v>
      </c>
      <c r="N1125" s="59" t="s">
        <v>421</v>
      </c>
    </row>
    <row r="1126" spans="2:14" hidden="1" x14ac:dyDescent="0.4">
      <c r="B1126" t="str">
        <f t="shared" si="6599"/>
        <v>2017(株)バランスハーツ</v>
      </c>
      <c r="C1126" t="str">
        <f t="shared" si="6600"/>
        <v>2017(株)バランスハーツ</v>
      </c>
      <c r="D1126">
        <v>2017</v>
      </c>
      <c r="E1126">
        <v>2018</v>
      </c>
      <c r="F1126" t="s">
        <v>1163</v>
      </c>
      <c r="G1126" s="36" t="s">
        <v>226</v>
      </c>
      <c r="H1126">
        <v>5.4800000000000009E-4</v>
      </c>
      <c r="J1126">
        <v>5.3300000000000005E-4</v>
      </c>
      <c r="L1126" s="60" t="s">
        <v>2827</v>
      </c>
      <c r="M1126" s="61">
        <v>2017</v>
      </c>
      <c r="N1126" s="62" t="s">
        <v>422</v>
      </c>
    </row>
    <row r="1127" spans="2:14" hidden="1" x14ac:dyDescent="0.4">
      <c r="B1127" t="str">
        <f t="shared" si="6599"/>
        <v>2017ワタミファーム＆エナジー(株)</v>
      </c>
      <c r="C1127" t="str">
        <f t="shared" si="6600"/>
        <v>2017ワタミファーム＆エナジー(株)</v>
      </c>
      <c r="D1127">
        <v>2017</v>
      </c>
      <c r="E1127">
        <v>2018</v>
      </c>
      <c r="F1127" t="s">
        <v>1164</v>
      </c>
      <c r="G1127" s="36" t="s">
        <v>168</v>
      </c>
      <c r="H1127">
        <v>5.2099999999999998E-4</v>
      </c>
      <c r="J1127">
        <v>4.9399999999999997E-4</v>
      </c>
      <c r="L1127" s="57" t="s">
        <v>2828</v>
      </c>
      <c r="M1127" s="58">
        <v>2017</v>
      </c>
      <c r="N1127" s="59" t="s">
        <v>573</v>
      </c>
    </row>
    <row r="1128" spans="2:14" hidden="1" x14ac:dyDescent="0.4">
      <c r="B1128" t="str">
        <f t="shared" si="6599"/>
        <v>2017(株)パルシステム電力</v>
      </c>
      <c r="C1128" t="str">
        <f t="shared" si="6600"/>
        <v>2017(株)パルシステム電力</v>
      </c>
      <c r="D1128">
        <v>2017</v>
      </c>
      <c r="E1128">
        <v>2018</v>
      </c>
      <c r="F1128" t="s">
        <v>1165</v>
      </c>
      <c r="G1128" s="36" t="s">
        <v>362</v>
      </c>
      <c r="H1128">
        <v>1.0499999999999999E-4</v>
      </c>
      <c r="J1128">
        <v>5.8199999999999994E-4</v>
      </c>
      <c r="L1128" s="60" t="s">
        <v>2829</v>
      </c>
      <c r="M1128" s="61">
        <v>2017</v>
      </c>
      <c r="N1128" s="62" t="s">
        <v>424</v>
      </c>
    </row>
    <row r="1129" spans="2:14" hidden="1" x14ac:dyDescent="0.4">
      <c r="B1129" t="str">
        <f t="shared" si="6599"/>
        <v>2017ＳＢパワー(株)</v>
      </c>
      <c r="C1129" t="str">
        <f t="shared" si="6600"/>
        <v>2017ＳＢパワー(株)</v>
      </c>
      <c r="D1129">
        <v>2017</v>
      </c>
      <c r="E1129">
        <v>2018</v>
      </c>
      <c r="F1129" t="s">
        <v>1166</v>
      </c>
      <c r="G1129" s="36" t="s">
        <v>182</v>
      </c>
      <c r="H1129">
        <v>4.9799999999999996E-4</v>
      </c>
      <c r="J1129">
        <v>5.5900000000000004E-4</v>
      </c>
      <c r="L1129" s="57" t="s">
        <v>2830</v>
      </c>
      <c r="M1129" s="58">
        <v>2017</v>
      </c>
      <c r="N1129" s="59" t="s">
        <v>574</v>
      </c>
    </row>
    <row r="1130" spans="2:14" hidden="1" x14ac:dyDescent="0.4">
      <c r="B1130" t="str">
        <f t="shared" si="6599"/>
        <v>2017ＮＦパワーサービス(株)</v>
      </c>
      <c r="C1130" t="str">
        <f t="shared" si="6600"/>
        <v>2017ＮＦパワーサービス(株)</v>
      </c>
      <c r="D1130">
        <v>2017</v>
      </c>
      <c r="E1130">
        <v>2018</v>
      </c>
      <c r="F1130" t="s">
        <v>1167</v>
      </c>
      <c r="G1130" s="36" t="s">
        <v>363</v>
      </c>
      <c r="H1130">
        <v>5.1900000000000004E-4</v>
      </c>
      <c r="J1130">
        <v>4.9899999999999999E-4</v>
      </c>
      <c r="L1130" s="60" t="s">
        <v>2831</v>
      </c>
      <c r="M1130" s="61">
        <v>2017</v>
      </c>
      <c r="N1130" s="62" t="s">
        <v>426</v>
      </c>
    </row>
    <row r="1131" spans="2:14" hidden="1" x14ac:dyDescent="0.4">
      <c r="B1131" t="str">
        <f t="shared" si="6599"/>
        <v>2017ひおき地域エネルギー(株)メニューA</v>
      </c>
      <c r="C1131" t="str">
        <f t="shared" si="6600"/>
        <v>2017ひおき地域エネルギー(株)</v>
      </c>
      <c r="D1131">
        <v>2017</v>
      </c>
      <c r="E1131">
        <v>2018</v>
      </c>
      <c r="F1131" t="s">
        <v>1168</v>
      </c>
      <c r="G1131" s="36" t="s">
        <v>364</v>
      </c>
      <c r="H1131">
        <v>4.9399999999999997E-4</v>
      </c>
      <c r="I1131" t="s">
        <v>279</v>
      </c>
      <c r="J1131">
        <v>3.8499999999999998E-4</v>
      </c>
      <c r="L1131" s="57" t="s">
        <v>2832</v>
      </c>
      <c r="M1131" s="58">
        <v>2017</v>
      </c>
      <c r="N1131" s="59" t="s">
        <v>489</v>
      </c>
    </row>
    <row r="1132" spans="2:14" hidden="1" x14ac:dyDescent="0.4">
      <c r="B1132" t="str">
        <f t="shared" si="6599"/>
        <v>2017ひおき地域エネルギー(株)メニューB</v>
      </c>
      <c r="C1132" t="str">
        <f t="shared" si="6600"/>
        <v>2017ひおき地域エネルギー(株)</v>
      </c>
      <c r="D1132">
        <v>2017</v>
      </c>
      <c r="E1132">
        <v>2018</v>
      </c>
      <c r="G1132" s="41" t="s">
        <v>364</v>
      </c>
      <c r="H1132" s="40">
        <v>4.9399999999999997E-4</v>
      </c>
      <c r="I1132" t="s">
        <v>13</v>
      </c>
      <c r="J1132">
        <v>3.8999999999999999E-4</v>
      </c>
      <c r="L1132" s="60" t="s">
        <v>2833</v>
      </c>
      <c r="M1132" s="61">
        <v>2017</v>
      </c>
      <c r="N1132" s="62" t="s">
        <v>427</v>
      </c>
    </row>
    <row r="1133" spans="2:14" hidden="1" x14ac:dyDescent="0.4">
      <c r="B1133" t="str">
        <f t="shared" si="6599"/>
        <v>2017ひおき地域エネルギー(株)(参考値)事業者全体</v>
      </c>
      <c r="C1133" t="str">
        <f t="shared" si="6600"/>
        <v>2017ひおき地域エネルギー(株)</v>
      </c>
      <c r="D1133">
        <v>2017</v>
      </c>
      <c r="E1133">
        <v>2018</v>
      </c>
      <c r="G1133" s="41" t="s">
        <v>364</v>
      </c>
      <c r="H1133" s="40">
        <v>4.9399999999999997E-4</v>
      </c>
      <c r="I1133" t="s">
        <v>630</v>
      </c>
      <c r="J1133">
        <v>4.6000000000000001E-4</v>
      </c>
      <c r="L1133" s="57" t="s">
        <v>2834</v>
      </c>
      <c r="M1133" s="58">
        <v>2017</v>
      </c>
      <c r="N1133" s="59" t="s">
        <v>428</v>
      </c>
    </row>
    <row r="1134" spans="2:14" hidden="1" x14ac:dyDescent="0.4">
      <c r="B1134" t="str">
        <f t="shared" si="6599"/>
        <v>2017和歌山電力(株)</v>
      </c>
      <c r="C1134" t="str">
        <f t="shared" si="6600"/>
        <v>2017和歌山電力(株)</v>
      </c>
      <c r="D1134">
        <v>2017</v>
      </c>
      <c r="E1134">
        <v>2018</v>
      </c>
      <c r="F1134" t="s">
        <v>1169</v>
      </c>
      <c r="G1134" s="36" t="s">
        <v>365</v>
      </c>
      <c r="H1134">
        <v>5.7799999999999995E-4</v>
      </c>
      <c r="J1134">
        <v>5.8699999999999996E-4</v>
      </c>
      <c r="L1134" s="60" t="s">
        <v>2835</v>
      </c>
      <c r="M1134" s="61">
        <v>2017</v>
      </c>
      <c r="N1134" s="62" t="s">
        <v>429</v>
      </c>
    </row>
    <row r="1135" spans="2:14" hidden="1" x14ac:dyDescent="0.4">
      <c r="B1135" t="str">
        <f t="shared" si="6599"/>
        <v>2017(株)エナジードリーム</v>
      </c>
      <c r="C1135" t="str">
        <f t="shared" si="6600"/>
        <v>2017(株)エナジードリーム</v>
      </c>
      <c r="D1135">
        <v>2017</v>
      </c>
      <c r="E1135">
        <v>2018</v>
      </c>
      <c r="F1135" t="s">
        <v>1170</v>
      </c>
      <c r="G1135" s="36" t="s">
        <v>203</v>
      </c>
      <c r="H1135">
        <v>5.1900000000000004E-4</v>
      </c>
      <c r="J1135">
        <v>4.9600000000000002E-4</v>
      </c>
      <c r="L1135" s="57" t="s">
        <v>2836</v>
      </c>
      <c r="M1135" s="58">
        <v>2017</v>
      </c>
      <c r="N1135" s="59" t="s">
        <v>430</v>
      </c>
    </row>
    <row r="1136" spans="2:14" hidden="1" x14ac:dyDescent="0.4">
      <c r="B1136" t="str">
        <f t="shared" si="6599"/>
        <v>2017(株)トドック電力</v>
      </c>
      <c r="C1136" t="str">
        <f t="shared" si="6600"/>
        <v>2017(株)トドック電力</v>
      </c>
      <c r="D1136">
        <v>2017</v>
      </c>
      <c r="E1136">
        <v>2018</v>
      </c>
      <c r="F1136" t="s">
        <v>1171</v>
      </c>
      <c r="G1136" s="36" t="s">
        <v>366</v>
      </c>
      <c r="H1136">
        <v>4.6700000000000002E-4</v>
      </c>
      <c r="J1136">
        <v>5.8799999999999998E-4</v>
      </c>
      <c r="L1136" s="60" t="s">
        <v>2837</v>
      </c>
      <c r="M1136" s="61">
        <v>2017</v>
      </c>
      <c r="N1136" s="62" t="s">
        <v>490</v>
      </c>
    </row>
    <row r="1137" spans="2:14" hidden="1" x14ac:dyDescent="0.4">
      <c r="B1137" t="str">
        <f t="shared" si="6599"/>
        <v>2017九電みらいエナジー(株)</v>
      </c>
      <c r="C1137" t="str">
        <f t="shared" si="6600"/>
        <v>2017九電みらいエナジー(株)</v>
      </c>
      <c r="D1137">
        <v>2017</v>
      </c>
      <c r="E1137">
        <v>2018</v>
      </c>
      <c r="F1137" t="s">
        <v>1172</v>
      </c>
      <c r="G1137" s="36" t="s">
        <v>367</v>
      </c>
      <c r="H1137">
        <v>7.1499999999999992E-4</v>
      </c>
      <c r="J1137">
        <v>5.1199999999999998E-4</v>
      </c>
      <c r="L1137" s="57" t="s">
        <v>2838</v>
      </c>
      <c r="M1137" s="58">
        <v>2017</v>
      </c>
      <c r="N1137" s="59" t="s">
        <v>431</v>
      </c>
    </row>
    <row r="1138" spans="2:14" hidden="1" x14ac:dyDescent="0.4">
      <c r="B1138" t="str">
        <f t="shared" si="6599"/>
        <v>2017(株)ミツウロコヴェッセル(旧：(株)ミツウロコ)</v>
      </c>
      <c r="C1138" t="str">
        <f t="shared" si="6600"/>
        <v>2017(株)ミツウロコヴェッセル(旧：(株)ミツウロコ)</v>
      </c>
      <c r="D1138">
        <v>2017</v>
      </c>
      <c r="E1138">
        <v>2018</v>
      </c>
      <c r="F1138" t="s">
        <v>1173</v>
      </c>
      <c r="G1138" s="36" t="s">
        <v>474</v>
      </c>
      <c r="H1138">
        <v>6.4900000000000005E-4</v>
      </c>
      <c r="J1138">
        <v>6.0700000000000001E-4</v>
      </c>
      <c r="L1138" s="60" t="s">
        <v>2839</v>
      </c>
      <c r="M1138" s="61">
        <v>2017</v>
      </c>
      <c r="N1138" s="62" t="s">
        <v>491</v>
      </c>
    </row>
    <row r="1139" spans="2:14" hidden="1" x14ac:dyDescent="0.4">
      <c r="B1139" t="str">
        <f t="shared" si="6599"/>
        <v>2017(株)フォレストパワー</v>
      </c>
      <c r="C1139" t="str">
        <f t="shared" si="6600"/>
        <v>2017(株)フォレストパワー</v>
      </c>
      <c r="D1139">
        <v>2017</v>
      </c>
      <c r="E1139">
        <v>2018</v>
      </c>
      <c r="F1139" t="s">
        <v>1174</v>
      </c>
      <c r="G1139" s="36" t="s">
        <v>229</v>
      </c>
      <c r="H1139">
        <v>5.7000000000000003E-5</v>
      </c>
      <c r="J1139">
        <v>6.9699999999999992E-4</v>
      </c>
      <c r="L1139" s="57" t="s">
        <v>2840</v>
      </c>
      <c r="M1139" s="58">
        <v>2017</v>
      </c>
      <c r="N1139" s="59" t="s">
        <v>432</v>
      </c>
    </row>
    <row r="1140" spans="2:14" hidden="1" x14ac:dyDescent="0.4">
      <c r="B1140" t="str">
        <f t="shared" si="6599"/>
        <v>2017日高都市ガス(株)</v>
      </c>
      <c r="C1140" t="str">
        <f t="shared" si="6600"/>
        <v>2017日高都市ガス(株)</v>
      </c>
      <c r="D1140">
        <v>2017</v>
      </c>
      <c r="E1140">
        <v>2018</v>
      </c>
      <c r="F1140" t="s">
        <v>1175</v>
      </c>
      <c r="G1140" s="36" t="s">
        <v>369</v>
      </c>
      <c r="H1140">
        <v>5.7799999999999995E-4</v>
      </c>
      <c r="J1140">
        <v>5.6200000000000011E-4</v>
      </c>
      <c r="L1140" s="60" t="s">
        <v>2841</v>
      </c>
      <c r="M1140" s="61">
        <v>2017</v>
      </c>
      <c r="N1140" s="62" t="s">
        <v>433</v>
      </c>
    </row>
    <row r="1141" spans="2:14" hidden="1" x14ac:dyDescent="0.4">
      <c r="B1141" t="str">
        <f t="shared" si="6599"/>
        <v>2017(株)アドバンテック</v>
      </c>
      <c r="C1141" t="str">
        <f t="shared" si="6600"/>
        <v>2017(株)アドバンテック</v>
      </c>
      <c r="D1141">
        <v>2017</v>
      </c>
      <c r="E1141">
        <v>2018</v>
      </c>
      <c r="F1141" t="s">
        <v>1176</v>
      </c>
      <c r="G1141" s="36" t="s">
        <v>195</v>
      </c>
      <c r="H1141">
        <v>6.3500000000000004E-4</v>
      </c>
      <c r="J1141">
        <v>5.9400000000000002E-4</v>
      </c>
      <c r="L1141" s="57" t="s">
        <v>2842</v>
      </c>
      <c r="M1141" s="58">
        <v>2017</v>
      </c>
      <c r="N1141" s="59" t="s">
        <v>434</v>
      </c>
    </row>
    <row r="1142" spans="2:14" hidden="1" x14ac:dyDescent="0.4">
      <c r="B1142" t="str">
        <f t="shared" si="6599"/>
        <v>2017ローカルエナジー(株)</v>
      </c>
      <c r="C1142" t="str">
        <f t="shared" si="6600"/>
        <v>2017ローカルエナジー(株)</v>
      </c>
      <c r="D1142">
        <v>2017</v>
      </c>
      <c r="E1142">
        <v>2018</v>
      </c>
      <c r="F1142" t="s">
        <v>1177</v>
      </c>
      <c r="G1142" s="36" t="s">
        <v>370</v>
      </c>
      <c r="H1142">
        <v>4.3300000000000001E-4</v>
      </c>
      <c r="J1142">
        <v>5.4800000000000009E-4</v>
      </c>
      <c r="L1142" s="60" t="s">
        <v>2843</v>
      </c>
      <c r="M1142" s="61">
        <v>2017</v>
      </c>
      <c r="N1142" s="62" t="s">
        <v>492</v>
      </c>
    </row>
    <row r="1143" spans="2:14" hidden="1" x14ac:dyDescent="0.4">
      <c r="B1143" t="str">
        <f t="shared" si="6599"/>
        <v>2017エネックス(株)</v>
      </c>
      <c r="C1143" t="str">
        <f t="shared" si="6600"/>
        <v>2017エネックス(株)</v>
      </c>
      <c r="D1143">
        <v>2017</v>
      </c>
      <c r="E1143">
        <v>2018</v>
      </c>
      <c r="F1143" t="s">
        <v>1178</v>
      </c>
      <c r="G1143" s="36" t="s">
        <v>184</v>
      </c>
      <c r="H1143">
        <v>5.2999999999999998E-4</v>
      </c>
      <c r="J1143">
        <v>5.5600000000000007E-4</v>
      </c>
      <c r="L1143" s="57" t="s">
        <v>2844</v>
      </c>
      <c r="M1143" s="58">
        <v>2017</v>
      </c>
      <c r="N1143" s="59" t="s">
        <v>435</v>
      </c>
    </row>
    <row r="1144" spans="2:14" hidden="1" x14ac:dyDescent="0.4">
      <c r="B1144" t="str">
        <f t="shared" si="6599"/>
        <v>2017(株)Ｇ－Ｐｏｗｅｒ</v>
      </c>
      <c r="C1144" t="str">
        <f t="shared" si="6600"/>
        <v>2017(株)Ｇ－Ｐｏｗｅｒ</v>
      </c>
      <c r="D1144">
        <v>2017</v>
      </c>
      <c r="E1144">
        <v>2018</v>
      </c>
      <c r="F1144" t="s">
        <v>1179</v>
      </c>
      <c r="G1144" s="36" t="s">
        <v>214</v>
      </c>
      <c r="H1144">
        <v>0</v>
      </c>
      <c r="J1144">
        <v>0</v>
      </c>
      <c r="L1144" s="60" t="s">
        <v>2845</v>
      </c>
      <c r="M1144" s="61">
        <v>2017</v>
      </c>
      <c r="N1144" s="62" t="s">
        <v>436</v>
      </c>
    </row>
    <row r="1145" spans="2:14" hidden="1" x14ac:dyDescent="0.4">
      <c r="B1145" t="str">
        <f t="shared" si="6599"/>
        <v>2017(株)地域電力</v>
      </c>
      <c r="C1145" t="str">
        <f t="shared" si="6600"/>
        <v>2017(株)地域電力</v>
      </c>
      <c r="D1145">
        <v>2017</v>
      </c>
      <c r="E1145">
        <v>2018</v>
      </c>
      <c r="F1145" t="s">
        <v>1180</v>
      </c>
      <c r="G1145" s="36" t="s">
        <v>565</v>
      </c>
      <c r="H1145">
        <v>5.5000000000000003E-4</v>
      </c>
      <c r="J1145">
        <v>5.4100000000000003E-4</v>
      </c>
      <c r="L1145" s="57" t="s">
        <v>2846</v>
      </c>
      <c r="M1145" s="58">
        <v>2017</v>
      </c>
      <c r="N1145" s="59" t="s">
        <v>437</v>
      </c>
    </row>
    <row r="1146" spans="2:14" hidden="1" x14ac:dyDescent="0.4">
      <c r="B1146" t="str">
        <f t="shared" si="6599"/>
        <v>2017なでしこ電力(株)(旧：佐伯森林資源(株))</v>
      </c>
      <c r="C1146" t="str">
        <f t="shared" si="6600"/>
        <v>2017なでしこ電力(株)(旧：佐伯森林資源(株))</v>
      </c>
      <c r="D1146">
        <v>2017</v>
      </c>
      <c r="E1146">
        <v>2018</v>
      </c>
      <c r="F1146" t="s">
        <v>1181</v>
      </c>
      <c r="G1146" s="36" t="s">
        <v>477</v>
      </c>
      <c r="H1146">
        <v>3.0299999999999999E-4</v>
      </c>
      <c r="J1146">
        <v>2.8599999999999996E-4</v>
      </c>
      <c r="L1146" s="60" t="s">
        <v>2847</v>
      </c>
      <c r="M1146" s="61">
        <v>2017</v>
      </c>
      <c r="N1146" s="62" t="s">
        <v>438</v>
      </c>
    </row>
    <row r="1147" spans="2:14" hidden="1" x14ac:dyDescent="0.4">
      <c r="B1147" t="str">
        <f t="shared" si="6599"/>
        <v>2017ＮＥＣファシリティーズ(株)</v>
      </c>
      <c r="C1147" t="str">
        <f t="shared" si="6600"/>
        <v>2017ＮＥＣファシリティーズ(株)</v>
      </c>
      <c r="D1147">
        <v>2017</v>
      </c>
      <c r="E1147">
        <v>2018</v>
      </c>
      <c r="F1147" t="s">
        <v>1182</v>
      </c>
      <c r="G1147" s="36" t="s">
        <v>373</v>
      </c>
      <c r="H1147">
        <v>5.3400000000000008E-4</v>
      </c>
      <c r="J1147">
        <v>5.2400000000000005E-4</v>
      </c>
      <c r="L1147" s="57" t="s">
        <v>2848</v>
      </c>
      <c r="M1147" s="58">
        <v>2017</v>
      </c>
      <c r="N1147" s="59" t="s">
        <v>439</v>
      </c>
    </row>
    <row r="1148" spans="2:14" hidden="1" x14ac:dyDescent="0.4">
      <c r="B1148" t="str">
        <f t="shared" si="6599"/>
        <v>2017日田グリーン電力(株)</v>
      </c>
      <c r="C1148" t="str">
        <f t="shared" si="6600"/>
        <v>2017日田グリーン電力(株)</v>
      </c>
      <c r="D1148">
        <v>2017</v>
      </c>
      <c r="E1148">
        <v>2018</v>
      </c>
      <c r="F1148" t="s">
        <v>1183</v>
      </c>
      <c r="G1148" s="36" t="s">
        <v>374</v>
      </c>
      <c r="H1148">
        <v>4.2999999999999995E-5</v>
      </c>
      <c r="J1148">
        <v>5.6100000000000008E-4</v>
      </c>
      <c r="L1148" s="60" t="s">
        <v>2849</v>
      </c>
      <c r="M1148" s="61">
        <v>2017</v>
      </c>
      <c r="N1148" s="62" t="s">
        <v>493</v>
      </c>
    </row>
    <row r="1149" spans="2:14" hidden="1" x14ac:dyDescent="0.4">
      <c r="B1149" t="str">
        <f t="shared" si="6599"/>
        <v>2017(株)津軽あっぷるパワー</v>
      </c>
      <c r="C1149" t="str">
        <f t="shared" si="6600"/>
        <v>2017(株)津軽あっぷるパワー</v>
      </c>
      <c r="D1149">
        <v>2017</v>
      </c>
      <c r="E1149">
        <v>2018</v>
      </c>
      <c r="F1149" t="s">
        <v>1184</v>
      </c>
      <c r="G1149" s="36" t="s">
        <v>219</v>
      </c>
      <c r="H1149">
        <v>5.1E-5</v>
      </c>
      <c r="J1149">
        <v>5.3800000000000007E-4</v>
      </c>
      <c r="L1149" s="57" t="s">
        <v>2850</v>
      </c>
      <c r="M1149" s="58">
        <v>2017</v>
      </c>
      <c r="N1149" s="59" t="s">
        <v>494</v>
      </c>
    </row>
    <row r="1150" spans="2:14" hidden="1" x14ac:dyDescent="0.4">
      <c r="B1150" t="str">
        <f t="shared" si="6599"/>
        <v>2017(株)花巻銀河パワー</v>
      </c>
      <c r="C1150" t="str">
        <f t="shared" si="6600"/>
        <v>2017(株)花巻銀河パワー</v>
      </c>
      <c r="D1150">
        <v>2017</v>
      </c>
      <c r="E1150">
        <v>2018</v>
      </c>
      <c r="F1150" t="s">
        <v>1185</v>
      </c>
      <c r="G1150" s="36" t="s">
        <v>375</v>
      </c>
      <c r="H1150">
        <v>8.2000000000000001E-5</v>
      </c>
      <c r="J1150">
        <v>5.1800000000000001E-4</v>
      </c>
      <c r="L1150" s="60" t="s">
        <v>2851</v>
      </c>
      <c r="M1150" s="61">
        <v>2017</v>
      </c>
      <c r="N1150" s="62" t="s">
        <v>575</v>
      </c>
    </row>
    <row r="1151" spans="2:14" hidden="1" x14ac:dyDescent="0.4">
      <c r="B1151" t="str">
        <f t="shared" si="6599"/>
        <v>2017埼玉ガス(株)</v>
      </c>
      <c r="C1151" t="str">
        <f t="shared" si="6600"/>
        <v>2017埼玉ガス(株)</v>
      </c>
      <c r="D1151">
        <v>2017</v>
      </c>
      <c r="E1151">
        <v>2018</v>
      </c>
      <c r="F1151" t="s">
        <v>1186</v>
      </c>
      <c r="G1151" s="36" t="s">
        <v>376</v>
      </c>
      <c r="H1151">
        <v>5.7799999999999995E-4</v>
      </c>
      <c r="J1151">
        <v>5.6200000000000011E-4</v>
      </c>
      <c r="L1151" s="57" t="s">
        <v>2852</v>
      </c>
      <c r="M1151" s="58">
        <v>2017</v>
      </c>
      <c r="N1151" s="59" t="s">
        <v>442</v>
      </c>
    </row>
    <row r="1152" spans="2:14" hidden="1" x14ac:dyDescent="0.4">
      <c r="B1152" t="str">
        <f t="shared" si="6599"/>
        <v>2017宮崎パワーライン(株)</v>
      </c>
      <c r="C1152" t="str">
        <f t="shared" si="6600"/>
        <v>2017宮崎パワーライン(株)</v>
      </c>
      <c r="D1152">
        <v>2017</v>
      </c>
      <c r="E1152">
        <v>2018</v>
      </c>
      <c r="F1152" t="s">
        <v>1187</v>
      </c>
      <c r="G1152" s="36" t="s">
        <v>377</v>
      </c>
      <c r="H1152">
        <v>3.1999999999999999E-5</v>
      </c>
      <c r="J1152">
        <v>5.8599999999999993E-4</v>
      </c>
      <c r="L1152" s="60" t="s">
        <v>2853</v>
      </c>
      <c r="M1152" s="61">
        <v>2017</v>
      </c>
      <c r="N1152" s="62" t="s">
        <v>443</v>
      </c>
    </row>
    <row r="1153" spans="2:14" hidden="1" x14ac:dyDescent="0.4">
      <c r="B1153" t="str">
        <f t="shared" si="6599"/>
        <v>2017(株)パワー・オプティマイザー(旧：緑新電力(株))</v>
      </c>
      <c r="C1153" t="str">
        <f t="shared" si="6600"/>
        <v>2017(株)パワー・オプティマイザー(旧：緑新電力(株))</v>
      </c>
      <c r="D1153">
        <v>2017</v>
      </c>
      <c r="E1153">
        <v>2018</v>
      </c>
      <c r="F1153" t="s">
        <v>1188</v>
      </c>
      <c r="G1153" s="36" t="s">
        <v>566</v>
      </c>
      <c r="H1153">
        <v>5.2700000000000002E-4</v>
      </c>
      <c r="J1153">
        <v>5.1800000000000001E-4</v>
      </c>
      <c r="L1153" s="57" t="s">
        <v>2854</v>
      </c>
      <c r="M1153" s="58">
        <v>2017</v>
      </c>
      <c r="N1153" s="59" t="s">
        <v>444</v>
      </c>
    </row>
    <row r="1154" spans="2:14" hidden="1" x14ac:dyDescent="0.4">
      <c r="B1154" t="str">
        <f t="shared" si="6599"/>
        <v>2017(株)ＵＳＥＮ　ＮＥＴＷＯＲＫＳ(旧：(株)Ｕ－ＮＥＸＴ)</v>
      </c>
      <c r="C1154" t="str">
        <f t="shared" si="6600"/>
        <v>2017(株)ＵＳＥＮ　ＮＥＴＷＯＲＫＳ(旧：(株)Ｕ－ＮＥＸＴ)</v>
      </c>
      <c r="D1154">
        <v>2017</v>
      </c>
      <c r="E1154">
        <v>2018</v>
      </c>
      <c r="F1154" t="s">
        <v>1189</v>
      </c>
      <c r="G1154" s="36" t="s">
        <v>478</v>
      </c>
      <c r="H1154">
        <v>6.9499999999999998E-4</v>
      </c>
      <c r="J1154">
        <v>6.5300000000000004E-4</v>
      </c>
      <c r="L1154" s="60" t="s">
        <v>2855</v>
      </c>
      <c r="M1154" s="61">
        <v>2017</v>
      </c>
      <c r="N1154" s="62" t="s">
        <v>445</v>
      </c>
    </row>
    <row r="1155" spans="2:14" hidden="1" x14ac:dyDescent="0.4">
      <c r="B1155" t="str">
        <f t="shared" si="6599"/>
        <v>2017(株)ＴＴＳパワー</v>
      </c>
      <c r="C1155" t="str">
        <f t="shared" si="6600"/>
        <v>2017(株)ＴＴＳパワー</v>
      </c>
      <c r="D1155">
        <v>2017</v>
      </c>
      <c r="E1155">
        <v>2018</v>
      </c>
      <c r="F1155" t="s">
        <v>1190</v>
      </c>
      <c r="G1155" s="36" t="s">
        <v>479</v>
      </c>
      <c r="H1155">
        <v>5.4300000000000008E-4</v>
      </c>
      <c r="J1155">
        <v>5.0100000000000003E-4</v>
      </c>
      <c r="L1155" s="57" t="s">
        <v>2856</v>
      </c>
      <c r="M1155" s="58">
        <v>2017</v>
      </c>
      <c r="N1155" s="59" t="s">
        <v>496</v>
      </c>
    </row>
    <row r="1156" spans="2:14" hidden="1" x14ac:dyDescent="0.4">
      <c r="B1156" t="str">
        <f t="shared" ref="B1156:B1219" si="6601">D1156&amp;G1156&amp;I1156</f>
        <v>2017(株)パネイル</v>
      </c>
      <c r="C1156" t="str">
        <f t="shared" ref="C1156:C1219" si="6602">D1156&amp;G1156</f>
        <v>2017(株)パネイル</v>
      </c>
      <c r="D1156">
        <v>2017</v>
      </c>
      <c r="E1156">
        <v>2018</v>
      </c>
      <c r="F1156" t="s">
        <v>1191</v>
      </c>
      <c r="G1156" s="36" t="s">
        <v>380</v>
      </c>
      <c r="H1156">
        <v>4.3800000000000002E-4</v>
      </c>
      <c r="J1156">
        <v>5.1100000000000006E-4</v>
      </c>
      <c r="L1156" s="60" t="s">
        <v>2857</v>
      </c>
      <c r="M1156" s="61">
        <v>2017</v>
      </c>
      <c r="N1156" s="62" t="s">
        <v>497</v>
      </c>
    </row>
    <row r="1157" spans="2:14" hidden="1" x14ac:dyDescent="0.4">
      <c r="B1157" t="str">
        <f t="shared" si="6601"/>
        <v>2017(株)岩手ウッドパワー</v>
      </c>
      <c r="C1157" t="str">
        <f t="shared" si="6602"/>
        <v>2017(株)岩手ウッドパワー</v>
      </c>
      <c r="D1157">
        <v>2017</v>
      </c>
      <c r="E1157">
        <v>2018</v>
      </c>
      <c r="F1157" t="s">
        <v>1192</v>
      </c>
      <c r="G1157" s="36" t="s">
        <v>199</v>
      </c>
      <c r="H1157">
        <v>1.12E-4</v>
      </c>
      <c r="J1157">
        <v>4.75E-4</v>
      </c>
      <c r="L1157" s="57" t="s">
        <v>2858</v>
      </c>
      <c r="M1157" s="58">
        <v>2017</v>
      </c>
      <c r="N1157" s="59" t="s">
        <v>446</v>
      </c>
    </row>
    <row r="1158" spans="2:14" hidden="1" x14ac:dyDescent="0.4">
      <c r="B1158" t="str">
        <f t="shared" si="6601"/>
        <v>2017里山パワーワークス(株)</v>
      </c>
      <c r="C1158" t="str">
        <f t="shared" si="6602"/>
        <v>2017里山パワーワークス(株)</v>
      </c>
      <c r="D1158">
        <v>2017</v>
      </c>
      <c r="E1158">
        <v>2018</v>
      </c>
      <c r="F1158" t="s">
        <v>1193</v>
      </c>
      <c r="G1158" s="36" t="s">
        <v>381</v>
      </c>
      <c r="H1158">
        <v>4.8000000000000001E-5</v>
      </c>
      <c r="J1158">
        <v>6.7700000000000008E-4</v>
      </c>
      <c r="L1158" s="60" t="s">
        <v>2859</v>
      </c>
      <c r="M1158" s="61">
        <v>2017</v>
      </c>
      <c r="N1158" s="62" t="s">
        <v>498</v>
      </c>
    </row>
    <row r="1159" spans="2:14" hidden="1" x14ac:dyDescent="0.4">
      <c r="B1159" t="str">
        <f t="shared" si="6601"/>
        <v>2017(株)中之条パワー</v>
      </c>
      <c r="C1159" t="str">
        <f t="shared" si="6602"/>
        <v>2017(株)中之条パワー</v>
      </c>
      <c r="D1159">
        <v>2017</v>
      </c>
      <c r="E1159">
        <v>2018</v>
      </c>
      <c r="F1159" t="s">
        <v>1194</v>
      </c>
      <c r="G1159" s="36" t="s">
        <v>382</v>
      </c>
      <c r="H1159">
        <v>3.4499999999999998E-4</v>
      </c>
      <c r="J1159">
        <v>5.5700000000000009E-4</v>
      </c>
      <c r="L1159" s="57" t="s">
        <v>2860</v>
      </c>
      <c r="M1159" s="58">
        <v>2017</v>
      </c>
      <c r="N1159" s="59" t="s">
        <v>448</v>
      </c>
    </row>
    <row r="1160" spans="2:14" hidden="1" x14ac:dyDescent="0.4">
      <c r="B1160" t="str">
        <f t="shared" si="6601"/>
        <v>2017(株)ＴＯＳＭＯ</v>
      </c>
      <c r="C1160" t="str">
        <f t="shared" si="6602"/>
        <v>2017(株)ＴＯＳＭＯ</v>
      </c>
      <c r="D1160">
        <v>2017</v>
      </c>
      <c r="E1160">
        <v>2018</v>
      </c>
      <c r="F1160" t="s">
        <v>1195</v>
      </c>
      <c r="G1160" s="36" t="s">
        <v>383</v>
      </c>
      <c r="H1160">
        <v>5.5200000000000008E-4</v>
      </c>
      <c r="J1160">
        <v>5.4200000000000006E-4</v>
      </c>
      <c r="L1160" s="60" t="s">
        <v>2861</v>
      </c>
      <c r="M1160" s="61">
        <v>2017</v>
      </c>
      <c r="N1160" s="62" t="s">
        <v>499</v>
      </c>
    </row>
    <row r="1161" spans="2:14" hidden="1" x14ac:dyDescent="0.4">
      <c r="B1161" t="str">
        <f t="shared" si="6601"/>
        <v>2017日産トレーデイング(株)</v>
      </c>
      <c r="C1161" t="str">
        <f t="shared" si="6602"/>
        <v>2017日産トレーデイング(株)</v>
      </c>
      <c r="D1161">
        <v>2017</v>
      </c>
      <c r="E1161">
        <v>2018</v>
      </c>
      <c r="F1161" t="s">
        <v>1196</v>
      </c>
      <c r="G1161" s="36" t="s">
        <v>476</v>
      </c>
      <c r="H1161">
        <v>4.1599999999999997E-4</v>
      </c>
      <c r="J1161">
        <v>4.7199999999999998E-4</v>
      </c>
      <c r="L1161" s="57" t="s">
        <v>2862</v>
      </c>
      <c r="M1161" s="58">
        <v>2017</v>
      </c>
      <c r="N1161" s="59" t="s">
        <v>500</v>
      </c>
    </row>
    <row r="1162" spans="2:14" hidden="1" x14ac:dyDescent="0.4">
      <c r="B1162" t="str">
        <f t="shared" si="6601"/>
        <v>2017ＪＡＧ国際エナジー(株)</v>
      </c>
      <c r="C1162" t="str">
        <f t="shared" si="6602"/>
        <v>2017ＪＡＧ国際エナジー(株)</v>
      </c>
      <c r="D1162">
        <v>2017</v>
      </c>
      <c r="E1162">
        <v>2018</v>
      </c>
      <c r="F1162" t="s">
        <v>1197</v>
      </c>
      <c r="G1162" s="36" t="s">
        <v>384</v>
      </c>
      <c r="H1162">
        <v>5.4700000000000007E-4</v>
      </c>
      <c r="J1162">
        <v>5.8299999999999997E-4</v>
      </c>
      <c r="L1162" s="60" t="s">
        <v>2863</v>
      </c>
      <c r="M1162" s="61">
        <v>2017</v>
      </c>
      <c r="N1162" s="62" t="s">
        <v>501</v>
      </c>
    </row>
    <row r="1163" spans="2:14" hidden="1" x14ac:dyDescent="0.4">
      <c r="B1163" t="str">
        <f t="shared" si="6601"/>
        <v>2017Ｎｅｘｔ　Ｐｏｗｅｒ(株)(旧：(株)長谷工アネシス)</v>
      </c>
      <c r="C1163" t="str">
        <f t="shared" si="6602"/>
        <v>2017Ｎｅｘｔ　Ｐｏｗｅｒ(株)(旧：(株)長谷工アネシス)</v>
      </c>
      <c r="D1163">
        <v>2017</v>
      </c>
      <c r="E1163">
        <v>2018</v>
      </c>
      <c r="F1163" t="s">
        <v>1198</v>
      </c>
      <c r="G1163" s="36" t="s">
        <v>567</v>
      </c>
      <c r="H1163">
        <v>5.0000000000000001E-4</v>
      </c>
      <c r="J1163">
        <v>5.1400000000000003E-4</v>
      </c>
      <c r="L1163" s="57" t="s">
        <v>2864</v>
      </c>
      <c r="M1163" s="58">
        <v>2017</v>
      </c>
      <c r="N1163" s="59" t="s">
        <v>576</v>
      </c>
    </row>
    <row r="1164" spans="2:14" hidden="1" x14ac:dyDescent="0.4">
      <c r="B1164" t="str">
        <f t="shared" si="6601"/>
        <v>2017伊藤忠エネクスホームライフ西日本(株)</v>
      </c>
      <c r="C1164" t="str">
        <f t="shared" si="6602"/>
        <v>2017伊藤忠エネクスホームライフ西日本(株)</v>
      </c>
      <c r="D1164">
        <v>2017</v>
      </c>
      <c r="E1164">
        <v>2018</v>
      </c>
      <c r="F1164" t="s">
        <v>1199</v>
      </c>
      <c r="G1164" s="36" t="s">
        <v>386</v>
      </c>
      <c r="H1164">
        <v>6.0499999999999996E-4</v>
      </c>
      <c r="J1164">
        <v>5.6399999999999994E-4</v>
      </c>
      <c r="L1164" s="60" t="s">
        <v>2865</v>
      </c>
      <c r="M1164" s="61">
        <v>2017</v>
      </c>
      <c r="N1164" s="62" t="s">
        <v>449</v>
      </c>
    </row>
    <row r="1165" spans="2:14" hidden="1" x14ac:dyDescent="0.4">
      <c r="B1165" t="str">
        <f t="shared" si="6601"/>
        <v>2017(株)エネコープ</v>
      </c>
      <c r="C1165" t="str">
        <f t="shared" si="6602"/>
        <v>2017(株)エネコープ</v>
      </c>
      <c r="D1165">
        <v>2017</v>
      </c>
      <c r="E1165">
        <v>2018</v>
      </c>
      <c r="F1165" t="s">
        <v>1200</v>
      </c>
      <c r="G1165" s="36" t="s">
        <v>387</v>
      </c>
      <c r="H1165">
        <v>5.2800000000000004E-4</v>
      </c>
      <c r="J1165">
        <v>4.86E-4</v>
      </c>
      <c r="L1165" s="57" t="s">
        <v>2866</v>
      </c>
      <c r="M1165" s="58">
        <v>2017</v>
      </c>
      <c r="N1165" s="59" t="s">
        <v>450</v>
      </c>
    </row>
    <row r="1166" spans="2:14" hidden="1" x14ac:dyDescent="0.4">
      <c r="B1166" t="str">
        <f t="shared" si="6601"/>
        <v>2017東芝エネルギーシステムズ(株)(旧：(株)東芝)</v>
      </c>
      <c r="C1166" t="str">
        <f t="shared" si="6602"/>
        <v>2017東芝エネルギーシステムズ(株)(旧：(株)東芝)</v>
      </c>
      <c r="D1166">
        <v>2017</v>
      </c>
      <c r="E1166">
        <v>2018</v>
      </c>
      <c r="F1166" t="s">
        <v>1201</v>
      </c>
      <c r="G1166" s="36" t="s">
        <v>568</v>
      </c>
      <c r="H1166">
        <v>4.1799999999999997E-4</v>
      </c>
      <c r="J1166">
        <v>5.8E-4</v>
      </c>
      <c r="L1166" s="60" t="s">
        <v>2867</v>
      </c>
      <c r="M1166" s="61">
        <v>2017</v>
      </c>
      <c r="N1166" s="62" t="s">
        <v>502</v>
      </c>
    </row>
    <row r="1167" spans="2:14" hidden="1" x14ac:dyDescent="0.4">
      <c r="B1167" t="str">
        <f t="shared" si="6601"/>
        <v>2017ネクストエナジー・アンド・リソース(株)</v>
      </c>
      <c r="C1167" t="str">
        <f t="shared" si="6602"/>
        <v>2017ネクストエナジー・アンド・リソース(株)</v>
      </c>
      <c r="D1167">
        <v>2017</v>
      </c>
      <c r="E1167">
        <v>2018</v>
      </c>
      <c r="F1167" t="s">
        <v>1202</v>
      </c>
      <c r="G1167" s="36" t="s">
        <v>388</v>
      </c>
      <c r="H1167">
        <v>5.1000000000000004E-4</v>
      </c>
      <c r="J1167">
        <v>0</v>
      </c>
      <c r="L1167" s="57" t="s">
        <v>2868</v>
      </c>
      <c r="M1167" s="58">
        <v>2017</v>
      </c>
      <c r="N1167" s="59" t="s">
        <v>452</v>
      </c>
    </row>
    <row r="1168" spans="2:14" hidden="1" x14ac:dyDescent="0.4">
      <c r="B1168" t="str">
        <f t="shared" si="6601"/>
        <v>2017はりま電力(株)</v>
      </c>
      <c r="C1168" t="str">
        <f t="shared" si="6602"/>
        <v>2017はりま電力(株)</v>
      </c>
      <c r="D1168">
        <v>2017</v>
      </c>
      <c r="E1168">
        <v>2018</v>
      </c>
      <c r="F1168" t="s">
        <v>1203</v>
      </c>
      <c r="G1168" s="36" t="s">
        <v>389</v>
      </c>
      <c r="H1168">
        <v>5.5200000000000008E-4</v>
      </c>
      <c r="J1168">
        <v>5.4800000000000009E-4</v>
      </c>
      <c r="L1168" s="60" t="s">
        <v>2869</v>
      </c>
      <c r="M1168" s="61">
        <v>2017</v>
      </c>
      <c r="N1168" s="62" t="s">
        <v>453</v>
      </c>
    </row>
    <row r="1169" spans="2:14" hidden="1" x14ac:dyDescent="0.4">
      <c r="B1169" t="str">
        <f t="shared" si="6601"/>
        <v>2017(株)浜松新電力</v>
      </c>
      <c r="C1169" t="str">
        <f t="shared" si="6602"/>
        <v>2017(株)浜松新電力</v>
      </c>
      <c r="D1169">
        <v>2017</v>
      </c>
      <c r="E1169">
        <v>2018</v>
      </c>
      <c r="F1169" t="s">
        <v>1204</v>
      </c>
      <c r="G1169" s="36" t="s">
        <v>390</v>
      </c>
      <c r="H1169">
        <v>1.75E-4</v>
      </c>
      <c r="J1169">
        <v>4.9600000000000002E-4</v>
      </c>
      <c r="L1169" s="57" t="s">
        <v>2870</v>
      </c>
      <c r="M1169" s="58">
        <v>2017</v>
      </c>
      <c r="N1169" s="59" t="s">
        <v>503</v>
      </c>
    </row>
    <row r="1170" spans="2:14" hidden="1" x14ac:dyDescent="0.4">
      <c r="B1170" t="str">
        <f t="shared" si="6601"/>
        <v>2017ゼロワットパワー(株)メニューA</v>
      </c>
      <c r="C1170" t="str">
        <f t="shared" si="6602"/>
        <v>2017ゼロワットパワー(株)</v>
      </c>
      <c r="D1170">
        <v>2017</v>
      </c>
      <c r="E1170">
        <v>2018</v>
      </c>
      <c r="F1170" t="s">
        <v>1205</v>
      </c>
      <c r="G1170" s="36" t="s">
        <v>480</v>
      </c>
      <c r="H1170">
        <v>3.9999999999999998E-6</v>
      </c>
      <c r="I1170" t="s">
        <v>279</v>
      </c>
      <c r="J1170">
        <v>0</v>
      </c>
      <c r="L1170" s="60" t="s">
        <v>2871</v>
      </c>
      <c r="M1170" s="61">
        <v>2017</v>
      </c>
      <c r="N1170" s="62" t="s">
        <v>455</v>
      </c>
    </row>
    <row r="1171" spans="2:14" hidden="1" x14ac:dyDescent="0.4">
      <c r="B1171" t="str">
        <f t="shared" si="6601"/>
        <v>2017ゼロワットパワー(株)(参考値)事業者全体</v>
      </c>
      <c r="C1171" t="str">
        <f t="shared" si="6602"/>
        <v>2017ゼロワットパワー(株)</v>
      </c>
      <c r="D1171">
        <v>2017</v>
      </c>
      <c r="E1171">
        <v>2018</v>
      </c>
      <c r="G1171" s="41" t="s">
        <v>480</v>
      </c>
      <c r="H1171" s="40">
        <v>3.9999999999999998E-6</v>
      </c>
      <c r="I1171" t="s">
        <v>630</v>
      </c>
      <c r="J1171">
        <v>4.06E-4</v>
      </c>
      <c r="L1171" s="57" t="s">
        <v>2872</v>
      </c>
      <c r="M1171" s="58">
        <v>2017</v>
      </c>
      <c r="N1171" s="59" t="s">
        <v>456</v>
      </c>
    </row>
    <row r="1172" spans="2:14" hidden="1" x14ac:dyDescent="0.4">
      <c r="B1172" t="str">
        <f t="shared" si="6601"/>
        <v>2017(株)やまがた新電力</v>
      </c>
      <c r="C1172" t="str">
        <f t="shared" si="6602"/>
        <v>2017(株)やまがた新電力</v>
      </c>
      <c r="D1172">
        <v>2017</v>
      </c>
      <c r="E1172">
        <v>2018</v>
      </c>
      <c r="F1172" t="s">
        <v>1206</v>
      </c>
      <c r="G1172" s="36" t="s">
        <v>392</v>
      </c>
      <c r="H1172">
        <v>1.0499999999999999E-4</v>
      </c>
      <c r="J1172">
        <v>5.8900000000000001E-4</v>
      </c>
      <c r="L1172" s="60" t="s">
        <v>2873</v>
      </c>
      <c r="M1172" s="61">
        <v>2017</v>
      </c>
      <c r="N1172" s="62" t="s">
        <v>457</v>
      </c>
    </row>
    <row r="1173" spans="2:14" hidden="1" x14ac:dyDescent="0.4">
      <c r="B1173" t="str">
        <f t="shared" si="6601"/>
        <v>2017(一社)東松島みらいとし機構</v>
      </c>
      <c r="C1173" t="str">
        <f t="shared" si="6602"/>
        <v>2017(一社)東松島みらいとし機構</v>
      </c>
      <c r="D1173">
        <v>2017</v>
      </c>
      <c r="E1173">
        <v>2018</v>
      </c>
      <c r="F1173" t="s">
        <v>1207</v>
      </c>
      <c r="G1173" s="36" t="s">
        <v>834</v>
      </c>
      <c r="H1173">
        <v>5.5100000000000006E-4</v>
      </c>
      <c r="J1173">
        <v>5.3499999999999999E-4</v>
      </c>
      <c r="L1173" s="57" t="s">
        <v>2874</v>
      </c>
      <c r="M1173" s="58">
        <v>2017</v>
      </c>
      <c r="N1173" s="59" t="s">
        <v>458</v>
      </c>
    </row>
    <row r="1174" spans="2:14" hidden="1" x14ac:dyDescent="0.4">
      <c r="B1174" t="str">
        <f t="shared" si="6601"/>
        <v>2017志賀高原リゾート開発(株)</v>
      </c>
      <c r="C1174" t="str">
        <f t="shared" si="6602"/>
        <v>2017志賀高原リゾート開発(株)</v>
      </c>
      <c r="D1174">
        <v>2017</v>
      </c>
      <c r="E1174">
        <v>2018</v>
      </c>
      <c r="F1174" t="s">
        <v>1208</v>
      </c>
      <c r="G1174" s="36" t="s">
        <v>242</v>
      </c>
      <c r="H1174">
        <v>0</v>
      </c>
      <c r="J1174">
        <v>4.57E-4</v>
      </c>
      <c r="L1174" s="60" t="s">
        <v>2875</v>
      </c>
      <c r="M1174" s="61">
        <v>2017</v>
      </c>
      <c r="N1174" s="62" t="s">
        <v>577</v>
      </c>
    </row>
    <row r="1175" spans="2:14" hidden="1" x14ac:dyDescent="0.4">
      <c r="B1175" t="str">
        <f t="shared" si="6601"/>
        <v>2017(株)グリーンパワー大東</v>
      </c>
      <c r="C1175" t="str">
        <f t="shared" si="6602"/>
        <v>2017(株)グリーンパワー大東</v>
      </c>
      <c r="D1175">
        <v>2017</v>
      </c>
      <c r="E1175">
        <v>2018</v>
      </c>
      <c r="F1175" t="s">
        <v>1209</v>
      </c>
      <c r="G1175" s="36" t="s">
        <v>394</v>
      </c>
      <c r="H1175">
        <v>3.1E-4</v>
      </c>
      <c r="J1175">
        <v>3.8999999999999999E-4</v>
      </c>
      <c r="L1175" s="57" t="s">
        <v>2876</v>
      </c>
      <c r="M1175" s="58">
        <v>2017</v>
      </c>
      <c r="N1175" s="59" t="s">
        <v>459</v>
      </c>
    </row>
    <row r="1176" spans="2:14" hidden="1" x14ac:dyDescent="0.4">
      <c r="B1176" t="str">
        <f t="shared" si="6601"/>
        <v>2017(株)Ｋｅｎｅｓエネルギーサービス</v>
      </c>
      <c r="C1176" t="str">
        <f t="shared" si="6602"/>
        <v>2017(株)Ｋｅｎｅｓエネルギーサービス</v>
      </c>
      <c r="D1176">
        <v>2017</v>
      </c>
      <c r="E1176">
        <v>2018</v>
      </c>
      <c r="F1176" t="s">
        <v>1210</v>
      </c>
      <c r="G1176" s="36" t="s">
        <v>395</v>
      </c>
      <c r="H1176">
        <v>3.9899999999999999E-4</v>
      </c>
      <c r="J1176">
        <v>5.8199999999999994E-4</v>
      </c>
      <c r="L1176" s="60" t="s">
        <v>2877</v>
      </c>
      <c r="M1176" s="61">
        <v>2017</v>
      </c>
      <c r="N1176" s="62" t="s">
        <v>504</v>
      </c>
    </row>
    <row r="1177" spans="2:14" hidden="1" x14ac:dyDescent="0.4">
      <c r="B1177" t="str">
        <f t="shared" si="6601"/>
        <v>2017愛知電力(株)</v>
      </c>
      <c r="C1177" t="str">
        <f t="shared" si="6602"/>
        <v>2017愛知電力(株)</v>
      </c>
      <c r="D1177">
        <v>2017</v>
      </c>
      <c r="E1177">
        <v>2018</v>
      </c>
      <c r="F1177" t="s">
        <v>1211</v>
      </c>
      <c r="G1177" s="36" t="s">
        <v>170</v>
      </c>
      <c r="H1177">
        <v>3.77E-4</v>
      </c>
      <c r="J1177">
        <v>4.7399999999999997E-4</v>
      </c>
      <c r="L1177" s="57" t="s">
        <v>2878</v>
      </c>
      <c r="M1177" s="58">
        <v>2017</v>
      </c>
      <c r="N1177" s="59" t="s">
        <v>460</v>
      </c>
    </row>
    <row r="1178" spans="2:14" hidden="1" x14ac:dyDescent="0.4">
      <c r="B1178" t="str">
        <f t="shared" si="6601"/>
        <v>2017御所野縄文電力(株)</v>
      </c>
      <c r="C1178" t="str">
        <f t="shared" si="6602"/>
        <v>2017御所野縄文電力(株)</v>
      </c>
      <c r="D1178">
        <v>2017</v>
      </c>
      <c r="E1178">
        <v>2018</v>
      </c>
      <c r="F1178" t="s">
        <v>1212</v>
      </c>
      <c r="G1178" s="36" t="s">
        <v>239</v>
      </c>
      <c r="H1178">
        <v>5.8999999999999998E-5</v>
      </c>
      <c r="J1178">
        <v>5.3700000000000004E-4</v>
      </c>
      <c r="L1178" s="60" t="s">
        <v>2879</v>
      </c>
      <c r="M1178" s="61">
        <v>2017</v>
      </c>
      <c r="N1178" s="62" t="s">
        <v>461</v>
      </c>
    </row>
    <row r="1179" spans="2:14" hidden="1" x14ac:dyDescent="0.4">
      <c r="B1179" t="str">
        <f t="shared" si="6601"/>
        <v>2017御所野縄文パワー(株)</v>
      </c>
      <c r="C1179" t="str">
        <f t="shared" si="6602"/>
        <v>2017御所野縄文パワー(株)</v>
      </c>
      <c r="D1179">
        <v>2017</v>
      </c>
      <c r="E1179">
        <v>2018</v>
      </c>
      <c r="F1179" t="s">
        <v>1213</v>
      </c>
      <c r="G1179" s="36" t="s">
        <v>396</v>
      </c>
      <c r="H1179">
        <v>2.6999999999999999E-5</v>
      </c>
      <c r="J1179">
        <v>5.2300000000000003E-4</v>
      </c>
      <c r="L1179" s="57" t="s">
        <v>2880</v>
      </c>
      <c r="M1179" s="58">
        <v>2017</v>
      </c>
      <c r="N1179" s="59" t="s">
        <v>505</v>
      </c>
    </row>
    <row r="1180" spans="2:14" hidden="1" x14ac:dyDescent="0.4">
      <c r="B1180" t="str">
        <f t="shared" si="6601"/>
        <v>2017宮古新電力(株)</v>
      </c>
      <c r="C1180" t="str">
        <f t="shared" si="6602"/>
        <v>2017宮古新電力(株)</v>
      </c>
      <c r="D1180">
        <v>2017</v>
      </c>
      <c r="E1180">
        <v>2018</v>
      </c>
      <c r="F1180" t="s">
        <v>1214</v>
      </c>
      <c r="G1180" s="36" t="s">
        <v>397</v>
      </c>
      <c r="H1180">
        <v>4.3899999999999999E-4</v>
      </c>
      <c r="J1180">
        <v>4.57E-4</v>
      </c>
      <c r="L1180" s="60" t="s">
        <v>2881</v>
      </c>
      <c r="M1180" s="61">
        <v>2017</v>
      </c>
      <c r="N1180" s="62" t="s">
        <v>462</v>
      </c>
    </row>
    <row r="1181" spans="2:14" hidden="1" x14ac:dyDescent="0.4">
      <c r="B1181" t="str">
        <f t="shared" si="6601"/>
        <v>2017長崎地域電力(株)</v>
      </c>
      <c r="C1181" t="str">
        <f t="shared" si="6602"/>
        <v>2017長崎地域電力(株)</v>
      </c>
      <c r="D1181">
        <v>2017</v>
      </c>
      <c r="E1181">
        <v>2018</v>
      </c>
      <c r="F1181" t="s">
        <v>1215</v>
      </c>
      <c r="G1181" s="36" t="s">
        <v>398</v>
      </c>
      <c r="H1181">
        <v>4.8799999999999999E-4</v>
      </c>
      <c r="J1181">
        <v>5.71E-4</v>
      </c>
      <c r="L1181" s="57" t="s">
        <v>2882</v>
      </c>
      <c r="M1181" s="58">
        <v>2017</v>
      </c>
      <c r="N1181" s="59" t="s">
        <v>463</v>
      </c>
    </row>
    <row r="1182" spans="2:14" hidden="1" x14ac:dyDescent="0.4">
      <c r="B1182" t="str">
        <f t="shared" si="6601"/>
        <v>2017(株)エネアーク関西(旧：伊藤忠エネクスホームライフ関西(株))</v>
      </c>
      <c r="C1182" t="str">
        <f t="shared" si="6602"/>
        <v>2017(株)エネアーク関西(旧：伊藤忠エネクスホームライフ関西(株))</v>
      </c>
      <c r="D1182">
        <v>2017</v>
      </c>
      <c r="E1182">
        <v>2018</v>
      </c>
      <c r="F1182" t="s">
        <v>1216</v>
      </c>
      <c r="G1182" s="36" t="s">
        <v>481</v>
      </c>
      <c r="H1182">
        <v>5.3600000000000002E-4</v>
      </c>
      <c r="J1182">
        <v>4.95E-4</v>
      </c>
      <c r="L1182" s="60" t="s">
        <v>2883</v>
      </c>
      <c r="M1182" s="61">
        <v>2017</v>
      </c>
      <c r="N1182" s="62" t="s">
        <v>464</v>
      </c>
    </row>
    <row r="1183" spans="2:14" hidden="1" x14ac:dyDescent="0.4">
      <c r="B1183" t="str">
        <f t="shared" si="6601"/>
        <v>2017(株)ＮＴＴファシリティーズメニューA</v>
      </c>
      <c r="C1183" t="str">
        <f t="shared" si="6602"/>
        <v>2017(株)ＮＴＴファシリティーズ</v>
      </c>
      <c r="D1183">
        <v>2017</v>
      </c>
      <c r="E1183">
        <v>2018</v>
      </c>
      <c r="F1183" t="s">
        <v>1217</v>
      </c>
      <c r="G1183" s="36" t="s">
        <v>400</v>
      </c>
      <c r="H1183">
        <v>9.2800000000000001E-4</v>
      </c>
      <c r="I1183" t="s">
        <v>279</v>
      </c>
      <c r="J1183">
        <v>3.6299999999999999E-4</v>
      </c>
      <c r="L1183" s="57" t="s">
        <v>2884</v>
      </c>
      <c r="M1183" s="58">
        <v>2017</v>
      </c>
      <c r="N1183" s="59" t="s">
        <v>506</v>
      </c>
    </row>
    <row r="1184" spans="2:14" hidden="1" x14ac:dyDescent="0.4">
      <c r="B1184" t="str">
        <f t="shared" si="6601"/>
        <v>2017(株)ＮＴＴファシリティーズメニューB（残差）</v>
      </c>
      <c r="C1184" t="str">
        <f t="shared" si="6602"/>
        <v>2017(株)ＮＴＴファシリティーズ</v>
      </c>
      <c r="D1184">
        <v>2017</v>
      </c>
      <c r="E1184">
        <v>2018</v>
      </c>
      <c r="G1184" s="41" t="s">
        <v>400</v>
      </c>
      <c r="H1184" s="40">
        <v>9.2800000000000001E-4</v>
      </c>
      <c r="I1184" t="s">
        <v>1043</v>
      </c>
      <c r="J1184">
        <v>9.0300000000000005E-4</v>
      </c>
      <c r="L1184" s="60" t="s">
        <v>2885</v>
      </c>
      <c r="M1184" s="61">
        <v>2017</v>
      </c>
      <c r="N1184" s="62" t="s">
        <v>465</v>
      </c>
    </row>
    <row r="1185" spans="2:14" hidden="1" x14ac:dyDescent="0.4">
      <c r="B1185" t="str">
        <f t="shared" si="6601"/>
        <v>2017(株)ＮＴＴファシリティーズ(参考値)事業者全体</v>
      </c>
      <c r="C1185" t="str">
        <f t="shared" si="6602"/>
        <v>2017(株)ＮＴＴファシリティーズ</v>
      </c>
      <c r="D1185">
        <v>2017</v>
      </c>
      <c r="E1185">
        <v>2018</v>
      </c>
      <c r="G1185" s="41" t="s">
        <v>400</v>
      </c>
      <c r="H1185" s="40">
        <v>9.2800000000000001E-4</v>
      </c>
      <c r="I1185" t="s">
        <v>630</v>
      </c>
      <c r="J1185">
        <v>8.8599999999999996E-4</v>
      </c>
      <c r="L1185" s="57" t="s">
        <v>2886</v>
      </c>
      <c r="M1185" s="58">
        <v>2017</v>
      </c>
      <c r="N1185" s="59" t="s">
        <v>466</v>
      </c>
    </row>
    <row r="1186" spans="2:14" hidden="1" x14ac:dyDescent="0.4">
      <c r="B1186" t="str">
        <f t="shared" si="6601"/>
        <v>2017近畿電力(株)</v>
      </c>
      <c r="C1186" t="str">
        <f t="shared" si="6602"/>
        <v>2017近畿電力(株)</v>
      </c>
      <c r="D1186">
        <v>2017</v>
      </c>
      <c r="E1186">
        <v>2018</v>
      </c>
      <c r="F1186" t="s">
        <v>1218</v>
      </c>
      <c r="G1186" s="36" t="s">
        <v>237</v>
      </c>
      <c r="H1186">
        <v>5.6299999999999992E-4</v>
      </c>
      <c r="J1186">
        <v>5.6399999999999994E-4</v>
      </c>
      <c r="L1186" s="60" t="s">
        <v>2887</v>
      </c>
      <c r="M1186" s="61">
        <v>2017</v>
      </c>
      <c r="N1186" s="62" t="s">
        <v>507</v>
      </c>
    </row>
    <row r="1187" spans="2:14" hidden="1" x14ac:dyDescent="0.4">
      <c r="B1187" t="str">
        <f t="shared" si="6601"/>
        <v>2017新電力おおいた(株)</v>
      </c>
      <c r="C1187" t="str">
        <f t="shared" si="6602"/>
        <v>2017新電力おおいた(株)</v>
      </c>
      <c r="D1187">
        <v>2017</v>
      </c>
      <c r="E1187">
        <v>2018</v>
      </c>
      <c r="F1187" t="s">
        <v>1219</v>
      </c>
      <c r="G1187" s="36" t="s">
        <v>248</v>
      </c>
      <c r="H1187">
        <v>3.3500000000000001E-4</v>
      </c>
      <c r="J1187">
        <v>5.0299999999999997E-4</v>
      </c>
      <c r="L1187" s="57" t="s">
        <v>2888</v>
      </c>
      <c r="M1187" s="58">
        <v>2017</v>
      </c>
      <c r="N1187" s="59" t="s">
        <v>508</v>
      </c>
    </row>
    <row r="1188" spans="2:14" hidden="1" x14ac:dyDescent="0.4">
      <c r="B1188" t="str">
        <f t="shared" si="6601"/>
        <v>2017(株)日本セレモニーメニューA</v>
      </c>
      <c r="C1188" t="str">
        <f t="shared" si="6602"/>
        <v>2017(株)日本セレモニー</v>
      </c>
      <c r="D1188">
        <v>2017</v>
      </c>
      <c r="E1188">
        <v>2018</v>
      </c>
      <c r="F1188" t="s">
        <v>1220</v>
      </c>
      <c r="G1188" s="36" t="s">
        <v>224</v>
      </c>
      <c r="H1188">
        <v>5.8199999999999994E-4</v>
      </c>
      <c r="I1188" t="s">
        <v>279</v>
      </c>
      <c r="J1188">
        <v>4.7100000000000001E-4</v>
      </c>
      <c r="L1188" s="60" t="s">
        <v>2889</v>
      </c>
      <c r="M1188" s="61">
        <v>2017</v>
      </c>
      <c r="N1188" s="62" t="s">
        <v>467</v>
      </c>
    </row>
    <row r="1189" spans="2:14" hidden="1" x14ac:dyDescent="0.4">
      <c r="B1189" t="str">
        <f t="shared" si="6601"/>
        <v>2017(株)日本セレモニー(参考値)事業者全体</v>
      </c>
      <c r="C1189" t="str">
        <f t="shared" si="6602"/>
        <v>2017(株)日本セレモニー</v>
      </c>
      <c r="D1189">
        <v>2017</v>
      </c>
      <c r="E1189">
        <v>2018</v>
      </c>
      <c r="G1189" s="41" t="s">
        <v>224</v>
      </c>
      <c r="H1189" s="40">
        <v>5.8199999999999994E-4</v>
      </c>
      <c r="I1189" t="s">
        <v>630</v>
      </c>
      <c r="J1189">
        <v>5.9599999999999996E-4</v>
      </c>
      <c r="L1189" s="57" t="s">
        <v>2890</v>
      </c>
      <c r="M1189" s="58">
        <v>2017</v>
      </c>
      <c r="N1189" s="59" t="s">
        <v>578</v>
      </c>
    </row>
    <row r="1190" spans="2:14" hidden="1" x14ac:dyDescent="0.4">
      <c r="B1190" t="str">
        <f t="shared" si="6601"/>
        <v>2017(株)リレボ</v>
      </c>
      <c r="C1190" t="str">
        <f t="shared" si="6602"/>
        <v>2017(株)リレボ</v>
      </c>
      <c r="D1190">
        <v>2017</v>
      </c>
      <c r="E1190">
        <v>2018</v>
      </c>
      <c r="F1190" t="s">
        <v>1221</v>
      </c>
      <c r="G1190" s="36" t="s">
        <v>234</v>
      </c>
      <c r="H1190">
        <v>5.0299999999999997E-4</v>
      </c>
      <c r="J1190">
        <v>4.6100000000000004E-4</v>
      </c>
      <c r="L1190" s="60" t="s">
        <v>2891</v>
      </c>
      <c r="M1190" s="61">
        <v>2017</v>
      </c>
      <c r="N1190" s="62" t="s">
        <v>509</v>
      </c>
    </row>
    <row r="1191" spans="2:14" hidden="1" x14ac:dyDescent="0.4">
      <c r="B1191" t="str">
        <f t="shared" si="6601"/>
        <v>2017(株)池見石油店</v>
      </c>
      <c r="C1191" t="str">
        <f t="shared" si="6602"/>
        <v>2017(株)池見石油店</v>
      </c>
      <c r="D1191">
        <v>2017</v>
      </c>
      <c r="E1191">
        <v>2018</v>
      </c>
      <c r="F1191" t="s">
        <v>1222</v>
      </c>
      <c r="G1191" s="36" t="s">
        <v>401</v>
      </c>
      <c r="H1191">
        <v>6.4099999999999997E-4</v>
      </c>
      <c r="J1191">
        <v>6.2100000000000002E-4</v>
      </c>
      <c r="L1191" s="57" t="s">
        <v>2892</v>
      </c>
      <c r="M1191" s="58">
        <v>2017</v>
      </c>
      <c r="N1191" s="59" t="s">
        <v>510</v>
      </c>
    </row>
    <row r="1192" spans="2:14" hidden="1" x14ac:dyDescent="0.4">
      <c r="B1192" t="str">
        <f t="shared" si="6601"/>
        <v>2017滋賀電力(株)</v>
      </c>
      <c r="C1192" t="str">
        <f t="shared" si="6602"/>
        <v>2017滋賀電力(株)</v>
      </c>
      <c r="D1192">
        <v>2017</v>
      </c>
      <c r="E1192">
        <v>2018</v>
      </c>
      <c r="F1192" t="s">
        <v>1223</v>
      </c>
      <c r="G1192" s="36" t="s">
        <v>243</v>
      </c>
      <c r="H1192">
        <v>5.4500000000000002E-4</v>
      </c>
      <c r="J1192">
        <v>5.5100000000000006E-4</v>
      </c>
      <c r="L1192" s="60" t="s">
        <v>2893</v>
      </c>
      <c r="M1192" s="61">
        <v>2017</v>
      </c>
      <c r="N1192" s="62" t="s">
        <v>579</v>
      </c>
    </row>
    <row r="1193" spans="2:14" hidden="1" x14ac:dyDescent="0.4">
      <c r="B1193" t="str">
        <f t="shared" si="6601"/>
        <v>2017芝浦電力(株)メニューA</v>
      </c>
      <c r="C1193" t="str">
        <f t="shared" si="6602"/>
        <v>2017芝浦電力(株)</v>
      </c>
      <c r="D1193">
        <v>2017</v>
      </c>
      <c r="E1193">
        <v>2018</v>
      </c>
      <c r="F1193" t="s">
        <v>1224</v>
      </c>
      <c r="G1193" s="36" t="s">
        <v>245</v>
      </c>
      <c r="H1193">
        <v>3.2900000000000003E-4</v>
      </c>
      <c r="I1193" t="s">
        <v>279</v>
      </c>
      <c r="J1193">
        <v>5.6800000000000004E-4</v>
      </c>
      <c r="L1193" s="57" t="s">
        <v>2894</v>
      </c>
      <c r="M1193" s="58">
        <v>2017</v>
      </c>
      <c r="N1193" s="59" t="s">
        <v>512</v>
      </c>
    </row>
    <row r="1194" spans="2:14" hidden="1" x14ac:dyDescent="0.4">
      <c r="B1194" t="str">
        <f t="shared" si="6601"/>
        <v>2017本田技研工業(株)</v>
      </c>
      <c r="C1194" t="str">
        <f t="shared" si="6602"/>
        <v>2017本田技研工業(株)</v>
      </c>
      <c r="D1194">
        <v>2017</v>
      </c>
      <c r="E1194">
        <v>2018</v>
      </c>
      <c r="F1194" t="s">
        <v>1225</v>
      </c>
      <c r="G1194" s="36" t="s">
        <v>162</v>
      </c>
      <c r="H1194">
        <v>5.1199999999999998E-4</v>
      </c>
      <c r="J1194">
        <v>4.9299999999999995E-4</v>
      </c>
      <c r="L1194" s="60" t="s">
        <v>2895</v>
      </c>
      <c r="M1194" s="61">
        <v>2017</v>
      </c>
      <c r="N1194" s="62" t="s">
        <v>513</v>
      </c>
    </row>
    <row r="1195" spans="2:14" hidden="1" x14ac:dyDescent="0.4">
      <c r="B1195" t="str">
        <f t="shared" si="6601"/>
        <v>2017いこま電力(株)</v>
      </c>
      <c r="C1195" t="str">
        <f t="shared" si="6602"/>
        <v>2017いこま電力(株)</v>
      </c>
      <c r="D1195">
        <v>2017</v>
      </c>
      <c r="E1195">
        <v>2018</v>
      </c>
      <c r="F1195" t="s">
        <v>1226</v>
      </c>
      <c r="G1195" s="36" t="s">
        <v>175</v>
      </c>
      <c r="H1195">
        <v>5.8699999999999996E-4</v>
      </c>
      <c r="J1195">
        <v>5.8699999999999996E-4</v>
      </c>
      <c r="L1195" s="57" t="s">
        <v>2896</v>
      </c>
      <c r="M1195" s="58">
        <v>2017</v>
      </c>
      <c r="N1195" s="59" t="s">
        <v>514</v>
      </c>
    </row>
    <row r="1196" spans="2:14" hidden="1" x14ac:dyDescent="0.4">
      <c r="B1196" t="str">
        <f t="shared" si="6601"/>
        <v>2017スズカ電工(株)</v>
      </c>
      <c r="C1196" t="str">
        <f t="shared" si="6602"/>
        <v>2017スズカ電工(株)</v>
      </c>
      <c r="D1196">
        <v>2017</v>
      </c>
      <c r="E1196">
        <v>2018</v>
      </c>
      <c r="F1196" t="s">
        <v>1227</v>
      </c>
      <c r="G1196" s="36" t="s">
        <v>402</v>
      </c>
      <c r="H1196">
        <v>5.53E-4</v>
      </c>
      <c r="J1196">
        <v>5.53E-4</v>
      </c>
      <c r="L1196" s="60" t="s">
        <v>2897</v>
      </c>
      <c r="M1196" s="61">
        <v>2017</v>
      </c>
      <c r="N1196" s="62" t="s">
        <v>516</v>
      </c>
    </row>
    <row r="1197" spans="2:14" hidden="1" x14ac:dyDescent="0.4">
      <c r="B1197" t="str">
        <f t="shared" si="6601"/>
        <v>2017(株)エーコープサービス</v>
      </c>
      <c r="C1197" t="str">
        <f t="shared" si="6602"/>
        <v>2017(株)エーコープサービス</v>
      </c>
      <c r="D1197">
        <v>2017</v>
      </c>
      <c r="E1197">
        <v>2018</v>
      </c>
      <c r="F1197" t="s">
        <v>1228</v>
      </c>
      <c r="G1197" s="36" t="s">
        <v>403</v>
      </c>
      <c r="H1197">
        <v>1.5900000000000002E-4</v>
      </c>
      <c r="J1197">
        <v>5.1599999999999997E-4</v>
      </c>
      <c r="L1197" s="57" t="s">
        <v>2898</v>
      </c>
      <c r="M1197" s="58">
        <v>2017</v>
      </c>
      <c r="N1197" s="59" t="s">
        <v>517</v>
      </c>
    </row>
    <row r="1198" spans="2:14" hidden="1" x14ac:dyDescent="0.4">
      <c r="B1198" t="str">
        <f t="shared" si="6601"/>
        <v>2017サンリン(株)</v>
      </c>
      <c r="C1198" t="str">
        <f t="shared" si="6602"/>
        <v>2017サンリン(株)</v>
      </c>
      <c r="D1198">
        <v>2017</v>
      </c>
      <c r="E1198">
        <v>2018</v>
      </c>
      <c r="F1198" t="s">
        <v>1229</v>
      </c>
      <c r="G1198" s="36" t="s">
        <v>404</v>
      </c>
      <c r="H1198">
        <v>6.0399999999999994E-4</v>
      </c>
      <c r="J1198">
        <v>5.6299999999999992E-4</v>
      </c>
      <c r="L1198" s="60" t="s">
        <v>2899</v>
      </c>
      <c r="M1198" s="61">
        <v>2017</v>
      </c>
      <c r="N1198" s="62" t="s">
        <v>518</v>
      </c>
    </row>
    <row r="1199" spans="2:14" hidden="1" x14ac:dyDescent="0.4">
      <c r="B1199" t="str">
        <f t="shared" si="6601"/>
        <v>2017(株)宮崎ガスリビング</v>
      </c>
      <c r="C1199" t="str">
        <f t="shared" si="6602"/>
        <v>2017(株)宮崎ガスリビング</v>
      </c>
      <c r="D1199">
        <v>2017</v>
      </c>
      <c r="E1199">
        <v>2018</v>
      </c>
      <c r="F1199" t="s">
        <v>1230</v>
      </c>
      <c r="G1199" s="36" t="s">
        <v>405</v>
      </c>
      <c r="H1199">
        <v>3.5399999999999999E-4</v>
      </c>
      <c r="J1199">
        <v>4.7999999999999996E-4</v>
      </c>
      <c r="L1199" s="57" t="s">
        <v>2900</v>
      </c>
      <c r="M1199" s="58">
        <v>2017</v>
      </c>
      <c r="N1199" s="59" t="s">
        <v>580</v>
      </c>
    </row>
    <row r="1200" spans="2:14" hidden="1" x14ac:dyDescent="0.4">
      <c r="B1200" t="str">
        <f t="shared" si="6601"/>
        <v>2017山陰エレキ・アライアンス(株)</v>
      </c>
      <c r="C1200" t="str">
        <f t="shared" si="6602"/>
        <v>2017山陰エレキ・アライアンス(株)</v>
      </c>
      <c r="D1200">
        <v>2017</v>
      </c>
      <c r="E1200">
        <v>2018</v>
      </c>
      <c r="F1200" t="s">
        <v>1231</v>
      </c>
      <c r="G1200" s="36" t="s">
        <v>406</v>
      </c>
      <c r="H1200">
        <v>7.6099999999999996E-4</v>
      </c>
      <c r="J1200">
        <v>7.1900000000000002E-4</v>
      </c>
      <c r="L1200" s="60" t="s">
        <v>2901</v>
      </c>
      <c r="M1200" s="61">
        <v>2017</v>
      </c>
      <c r="N1200" s="62" t="s">
        <v>520</v>
      </c>
    </row>
    <row r="1201" spans="2:14" hidden="1" x14ac:dyDescent="0.4">
      <c r="B1201" t="str">
        <f t="shared" si="6601"/>
        <v>2017(株)リエゾンエナジー(旧：昭和商事(株))</v>
      </c>
      <c r="C1201" t="str">
        <f t="shared" si="6602"/>
        <v>2017(株)リエゾンエナジー(旧：昭和商事(株))</v>
      </c>
      <c r="D1201">
        <v>2017</v>
      </c>
      <c r="E1201">
        <v>2018</v>
      </c>
      <c r="F1201" t="s">
        <v>1232</v>
      </c>
      <c r="G1201" s="36" t="s">
        <v>569</v>
      </c>
      <c r="H1201">
        <v>5.5100000000000006E-4</v>
      </c>
      <c r="J1201">
        <v>5.1000000000000004E-4</v>
      </c>
      <c r="L1201" s="57" t="s">
        <v>2902</v>
      </c>
      <c r="M1201" s="58">
        <v>2017</v>
      </c>
      <c r="N1201" s="59" t="s">
        <v>581</v>
      </c>
    </row>
    <row r="1202" spans="2:14" hidden="1" x14ac:dyDescent="0.4">
      <c r="B1202" t="str">
        <f t="shared" si="6601"/>
        <v>2017ミライフ東日本(株)</v>
      </c>
      <c r="C1202" t="str">
        <f t="shared" si="6602"/>
        <v>2017ミライフ東日本(株)</v>
      </c>
      <c r="D1202">
        <v>2017</v>
      </c>
      <c r="E1202">
        <v>2018</v>
      </c>
      <c r="F1202" t="s">
        <v>1233</v>
      </c>
      <c r="G1202" s="36" t="s">
        <v>407</v>
      </c>
      <c r="H1202">
        <v>5.9099999999999995E-4</v>
      </c>
      <c r="J1202">
        <v>5.5000000000000003E-4</v>
      </c>
      <c r="L1202" s="60" t="s">
        <v>2903</v>
      </c>
      <c r="M1202" s="61">
        <v>2017</v>
      </c>
      <c r="N1202" s="62" t="s">
        <v>582</v>
      </c>
    </row>
    <row r="1203" spans="2:14" hidden="1" x14ac:dyDescent="0.4">
      <c r="B1203" t="str">
        <f t="shared" si="6601"/>
        <v>2017(株)ウッドエナジー</v>
      </c>
      <c r="C1203" t="str">
        <f t="shared" si="6602"/>
        <v>2017(株)ウッドエナジー</v>
      </c>
      <c r="D1203">
        <v>2017</v>
      </c>
      <c r="E1203">
        <v>2018</v>
      </c>
      <c r="F1203" t="s">
        <v>1234</v>
      </c>
      <c r="G1203" s="36" t="s">
        <v>570</v>
      </c>
      <c r="H1203">
        <v>0</v>
      </c>
      <c r="J1203">
        <v>4.4999999999999999E-4</v>
      </c>
      <c r="L1203" s="57" t="s">
        <v>2904</v>
      </c>
      <c r="M1203" s="58">
        <v>2017</v>
      </c>
      <c r="N1203" s="59" t="s">
        <v>522</v>
      </c>
    </row>
    <row r="1204" spans="2:14" hidden="1" x14ac:dyDescent="0.4">
      <c r="B1204" t="str">
        <f t="shared" si="6601"/>
        <v>2017山陰酸素工業(株)</v>
      </c>
      <c r="C1204" t="str">
        <f t="shared" si="6602"/>
        <v>2017山陰酸素工業(株)</v>
      </c>
      <c r="D1204">
        <v>2017</v>
      </c>
      <c r="E1204">
        <v>2018</v>
      </c>
      <c r="F1204" t="s">
        <v>1235</v>
      </c>
      <c r="G1204" s="36" t="s">
        <v>483</v>
      </c>
      <c r="H1204">
        <v>5.9999999999999995E-4</v>
      </c>
      <c r="J1204">
        <v>5.5800000000000001E-4</v>
      </c>
      <c r="L1204" s="60" t="s">
        <v>2905</v>
      </c>
      <c r="M1204" s="61">
        <v>2017</v>
      </c>
      <c r="N1204" s="62" t="s">
        <v>523</v>
      </c>
    </row>
    <row r="1205" spans="2:14" hidden="1" x14ac:dyDescent="0.4">
      <c r="B1205" t="str">
        <f t="shared" si="6601"/>
        <v>2017武陽ガス(株)</v>
      </c>
      <c r="C1205" t="str">
        <f t="shared" si="6602"/>
        <v>2017武陽ガス(株)</v>
      </c>
      <c r="D1205">
        <v>2017</v>
      </c>
      <c r="E1205">
        <v>2018</v>
      </c>
      <c r="F1205" t="s">
        <v>1236</v>
      </c>
      <c r="G1205" s="36" t="s">
        <v>484</v>
      </c>
      <c r="H1205">
        <v>5.7799999999999995E-4</v>
      </c>
      <c r="J1205">
        <v>5.6200000000000011E-4</v>
      </c>
      <c r="L1205" s="57" t="s">
        <v>2906</v>
      </c>
      <c r="M1205" s="58">
        <v>2017</v>
      </c>
      <c r="N1205" s="59" t="s">
        <v>524</v>
      </c>
    </row>
    <row r="1206" spans="2:14" hidden="1" x14ac:dyDescent="0.4">
      <c r="B1206" t="str">
        <f t="shared" si="6601"/>
        <v>2017ツネイシＣバリューズ(株)</v>
      </c>
      <c r="C1206" t="str">
        <f t="shared" si="6602"/>
        <v>2017ツネイシＣバリューズ(株)</v>
      </c>
      <c r="D1206">
        <v>2017</v>
      </c>
      <c r="E1206">
        <v>2018</v>
      </c>
      <c r="F1206" t="s">
        <v>1237</v>
      </c>
      <c r="G1206" s="36" t="s">
        <v>408</v>
      </c>
      <c r="H1206">
        <v>4.9899999999999999E-4</v>
      </c>
      <c r="J1206">
        <v>5.4700000000000007E-4</v>
      </c>
      <c r="L1206" s="60" t="s">
        <v>2907</v>
      </c>
      <c r="M1206" s="61">
        <v>2017</v>
      </c>
      <c r="N1206" s="62" t="s">
        <v>525</v>
      </c>
    </row>
    <row r="1207" spans="2:14" hidden="1" x14ac:dyDescent="0.4">
      <c r="B1207" t="str">
        <f t="shared" si="6601"/>
        <v>2017北海道電力(株)</v>
      </c>
      <c r="C1207" t="str">
        <f t="shared" si="6602"/>
        <v>2017北海道電力(株)</v>
      </c>
      <c r="D1207">
        <v>2017</v>
      </c>
      <c r="E1207">
        <v>2018</v>
      </c>
      <c r="F1207" t="s">
        <v>1238</v>
      </c>
      <c r="G1207" s="36" t="s">
        <v>86</v>
      </c>
      <c r="H1207">
        <v>6.6600000000000003E-4</v>
      </c>
      <c r="J1207">
        <v>6.78E-4</v>
      </c>
      <c r="L1207" s="57" t="s">
        <v>2908</v>
      </c>
      <c r="M1207" s="58">
        <v>2017</v>
      </c>
      <c r="N1207" s="59" t="s">
        <v>526</v>
      </c>
    </row>
    <row r="1208" spans="2:14" hidden="1" x14ac:dyDescent="0.4">
      <c r="B1208" t="str">
        <f t="shared" si="6601"/>
        <v>2017東北電力(株)メニューA</v>
      </c>
      <c r="C1208" t="str">
        <f t="shared" si="6602"/>
        <v>2017東北電力(株)</v>
      </c>
      <c r="D1208">
        <v>2017</v>
      </c>
      <c r="E1208">
        <v>2018</v>
      </c>
      <c r="F1208" t="s">
        <v>1239</v>
      </c>
      <c r="G1208" s="36" t="s">
        <v>90</v>
      </c>
      <c r="H1208">
        <v>5.2099999999999998E-4</v>
      </c>
      <c r="I1208" t="s">
        <v>279</v>
      </c>
      <c r="J1208">
        <v>0</v>
      </c>
      <c r="L1208" s="60" t="s">
        <v>2909</v>
      </c>
      <c r="M1208" s="61">
        <v>2017</v>
      </c>
      <c r="N1208" s="62" t="s">
        <v>583</v>
      </c>
    </row>
    <row r="1209" spans="2:14" hidden="1" x14ac:dyDescent="0.4">
      <c r="B1209" t="str">
        <f t="shared" si="6601"/>
        <v>2017東北電力(株)(参考値)事業者全体</v>
      </c>
      <c r="C1209" t="str">
        <f t="shared" si="6602"/>
        <v>2017東北電力(株)</v>
      </c>
      <c r="D1209">
        <v>2017</v>
      </c>
      <c r="E1209">
        <v>2018</v>
      </c>
      <c r="G1209" s="41" t="s">
        <v>90</v>
      </c>
      <c r="H1209" s="40">
        <v>5.2099999999999998E-4</v>
      </c>
      <c r="I1209" t="s">
        <v>630</v>
      </c>
      <c r="J1209">
        <v>5.2300000000000003E-4</v>
      </c>
      <c r="L1209" s="57" t="s">
        <v>2910</v>
      </c>
      <c r="M1209" s="58">
        <v>2017</v>
      </c>
      <c r="N1209" s="59" t="s">
        <v>528</v>
      </c>
    </row>
    <row r="1210" spans="2:14" hidden="1" x14ac:dyDescent="0.4">
      <c r="B1210" t="str">
        <f t="shared" si="6601"/>
        <v>2017東京電力エナジーパートナー(株)メニューA</v>
      </c>
      <c r="C1210" t="str">
        <f t="shared" si="6602"/>
        <v>2017東京電力エナジーパートナー(株)</v>
      </c>
      <c r="D1210">
        <v>2017</v>
      </c>
      <c r="E1210">
        <v>2018</v>
      </c>
      <c r="F1210" t="s">
        <v>1240</v>
      </c>
      <c r="G1210" s="36" t="s">
        <v>409</v>
      </c>
      <c r="H1210">
        <v>4.75E-4</v>
      </c>
      <c r="I1210" t="s">
        <v>279</v>
      </c>
      <c r="J1210">
        <v>0</v>
      </c>
      <c r="L1210" s="60" t="s">
        <v>2911</v>
      </c>
      <c r="M1210" s="61">
        <v>2017</v>
      </c>
      <c r="N1210" s="62" t="s">
        <v>529</v>
      </c>
    </row>
    <row r="1211" spans="2:14" hidden="1" x14ac:dyDescent="0.4">
      <c r="B1211" t="str">
        <f t="shared" si="6601"/>
        <v>2017東京電力エナジーパートナー(株)メニューB</v>
      </c>
      <c r="C1211" t="str">
        <f t="shared" si="6602"/>
        <v>2017東京電力エナジーパートナー(株)</v>
      </c>
      <c r="D1211">
        <v>2017</v>
      </c>
      <c r="E1211">
        <v>2018</v>
      </c>
      <c r="G1211" s="41" t="s">
        <v>409</v>
      </c>
      <c r="H1211" s="40">
        <v>4.75E-4</v>
      </c>
      <c r="I1211" t="s">
        <v>13</v>
      </c>
      <c r="J1211">
        <v>0</v>
      </c>
      <c r="L1211" s="57" t="s">
        <v>2912</v>
      </c>
      <c r="M1211" s="58">
        <v>2017</v>
      </c>
      <c r="N1211" s="59" t="s">
        <v>530</v>
      </c>
    </row>
    <row r="1212" spans="2:14" hidden="1" x14ac:dyDescent="0.4">
      <c r="B1212" t="str">
        <f t="shared" si="6601"/>
        <v>2017東京電力エナジーパートナー(株)メニューC（残差）</v>
      </c>
      <c r="C1212" t="str">
        <f t="shared" si="6602"/>
        <v>2017東京電力エナジーパートナー(株)</v>
      </c>
      <c r="D1212">
        <v>2017</v>
      </c>
      <c r="E1212">
        <v>2018</v>
      </c>
      <c r="G1212" s="41" t="s">
        <v>409</v>
      </c>
      <c r="H1212" s="40">
        <v>4.75E-4</v>
      </c>
      <c r="I1212" t="s">
        <v>1034</v>
      </c>
      <c r="J1212">
        <v>4.6200000000000001E-4</v>
      </c>
      <c r="L1212" s="60" t="s">
        <v>2913</v>
      </c>
      <c r="M1212" s="61">
        <v>2017</v>
      </c>
      <c r="N1212" s="62" t="s">
        <v>531</v>
      </c>
    </row>
    <row r="1213" spans="2:14" hidden="1" x14ac:dyDescent="0.4">
      <c r="B1213" t="str">
        <f t="shared" si="6601"/>
        <v>2017東京電力エナジーパートナー(株)(参考値)事業者全体</v>
      </c>
      <c r="C1213" t="str">
        <f t="shared" si="6602"/>
        <v>2017東京電力エナジーパートナー(株)</v>
      </c>
      <c r="D1213">
        <v>2017</v>
      </c>
      <c r="E1213">
        <v>2018</v>
      </c>
      <c r="G1213" s="41" t="s">
        <v>409</v>
      </c>
      <c r="H1213" s="40">
        <v>4.75E-4</v>
      </c>
      <c r="I1213" t="s">
        <v>630</v>
      </c>
      <c r="J1213">
        <v>4.6200000000000001E-4</v>
      </c>
      <c r="L1213" s="57" t="s">
        <v>2914</v>
      </c>
      <c r="M1213" s="58">
        <v>2017</v>
      </c>
      <c r="N1213" s="59" t="s">
        <v>532</v>
      </c>
    </row>
    <row r="1214" spans="2:14" hidden="1" x14ac:dyDescent="0.4">
      <c r="B1214" t="str">
        <f t="shared" si="6601"/>
        <v>2017中部電力(株)メニューA</v>
      </c>
      <c r="C1214" t="str">
        <f t="shared" si="6602"/>
        <v>2017中部電力(株)</v>
      </c>
      <c r="D1214">
        <v>2017</v>
      </c>
      <c r="E1214">
        <v>2018</v>
      </c>
      <c r="F1214" t="s">
        <v>1241</v>
      </c>
      <c r="G1214" s="36" t="s">
        <v>92</v>
      </c>
      <c r="H1214">
        <v>4.7599999999999997E-4</v>
      </c>
      <c r="I1214" t="s">
        <v>279</v>
      </c>
      <c r="J1214">
        <v>0</v>
      </c>
      <c r="L1214" s="60" t="s">
        <v>2915</v>
      </c>
      <c r="M1214" s="61">
        <v>2017</v>
      </c>
      <c r="N1214" s="62" t="s">
        <v>584</v>
      </c>
    </row>
    <row r="1215" spans="2:14" hidden="1" x14ac:dyDescent="0.4">
      <c r="B1215" t="str">
        <f t="shared" si="6601"/>
        <v>2017中部電力(株)(参考値)事業者全体</v>
      </c>
      <c r="C1215" t="str">
        <f t="shared" si="6602"/>
        <v>2017中部電力(株)</v>
      </c>
      <c r="D1215">
        <v>2017</v>
      </c>
      <c r="E1215">
        <v>2018</v>
      </c>
      <c r="G1215" s="41" t="s">
        <v>92</v>
      </c>
      <c r="H1215" s="40">
        <v>4.7599999999999997E-4</v>
      </c>
      <c r="I1215" t="s">
        <v>630</v>
      </c>
      <c r="J1215">
        <v>4.7199999999999998E-4</v>
      </c>
      <c r="L1215" s="57" t="s">
        <v>2916</v>
      </c>
      <c r="M1215" s="58">
        <v>2017</v>
      </c>
      <c r="N1215" s="59" t="s">
        <v>534</v>
      </c>
    </row>
    <row r="1216" spans="2:14" hidden="1" x14ac:dyDescent="0.4">
      <c r="B1216" t="str">
        <f t="shared" si="6601"/>
        <v>2017北陸電力(株)メニューA</v>
      </c>
      <c r="C1216" t="str">
        <f t="shared" si="6602"/>
        <v>2017北陸電力(株)</v>
      </c>
      <c r="D1216">
        <v>2017</v>
      </c>
      <c r="E1216">
        <v>2018</v>
      </c>
      <c r="F1216" t="s">
        <v>1242</v>
      </c>
      <c r="G1216" s="36" t="s">
        <v>93</v>
      </c>
      <c r="H1216">
        <v>5.9299999999999999E-4</v>
      </c>
      <c r="I1216" t="s">
        <v>279</v>
      </c>
      <c r="J1216">
        <v>0</v>
      </c>
      <c r="L1216" s="60" t="s">
        <v>2917</v>
      </c>
      <c r="M1216" s="61">
        <v>2017</v>
      </c>
      <c r="N1216" s="62" t="s">
        <v>535</v>
      </c>
    </row>
    <row r="1217" spans="2:14" hidden="1" x14ac:dyDescent="0.4">
      <c r="B1217" t="str">
        <f t="shared" si="6601"/>
        <v>2017北陸電力(株)(参考値)事業者全体</v>
      </c>
      <c r="C1217" t="str">
        <f t="shared" si="6602"/>
        <v>2017北陸電力(株)</v>
      </c>
      <c r="D1217">
        <v>2017</v>
      </c>
      <c r="E1217">
        <v>2018</v>
      </c>
      <c r="G1217" s="41" t="s">
        <v>93</v>
      </c>
      <c r="H1217" s="40">
        <v>5.9299999999999999E-4</v>
      </c>
      <c r="I1217" t="s">
        <v>630</v>
      </c>
      <c r="J1217">
        <v>5.7399999999999997E-4</v>
      </c>
      <c r="L1217" s="57" t="s">
        <v>2918</v>
      </c>
      <c r="M1217" s="58">
        <v>2017</v>
      </c>
      <c r="N1217" s="59" t="s">
        <v>536</v>
      </c>
    </row>
    <row r="1218" spans="2:14" hidden="1" x14ac:dyDescent="0.4">
      <c r="B1218" t="str">
        <f t="shared" si="6601"/>
        <v>2017関西電力(株)メニューA</v>
      </c>
      <c r="C1218" t="str">
        <f t="shared" si="6602"/>
        <v>2017関西電力(株)</v>
      </c>
      <c r="D1218">
        <v>2017</v>
      </c>
      <c r="E1218">
        <v>2018</v>
      </c>
      <c r="F1218" t="s">
        <v>1243</v>
      </c>
      <c r="G1218" s="36" t="s">
        <v>94</v>
      </c>
      <c r="H1218">
        <v>4.35E-4</v>
      </c>
      <c r="I1218" t="s">
        <v>279</v>
      </c>
      <c r="J1218">
        <v>0</v>
      </c>
      <c r="L1218" s="60" t="s">
        <v>2919</v>
      </c>
      <c r="M1218" s="61">
        <v>2017</v>
      </c>
      <c r="N1218" s="62" t="s">
        <v>537</v>
      </c>
    </row>
    <row r="1219" spans="2:14" hidden="1" x14ac:dyDescent="0.4">
      <c r="B1219" t="str">
        <f t="shared" si="6601"/>
        <v>2017関西電力(株)(参考値)事業者全体</v>
      </c>
      <c r="C1219" t="str">
        <f t="shared" si="6602"/>
        <v>2017関西電力(株)</v>
      </c>
      <c r="D1219">
        <v>2017</v>
      </c>
      <c r="E1219">
        <v>2018</v>
      </c>
      <c r="G1219" s="41" t="s">
        <v>94</v>
      </c>
      <c r="H1219" s="40">
        <v>4.35E-4</v>
      </c>
      <c r="I1219" t="s">
        <v>630</v>
      </c>
      <c r="J1219">
        <v>4.1799999999999997E-4</v>
      </c>
      <c r="L1219" s="57" t="s">
        <v>2920</v>
      </c>
      <c r="M1219" s="58">
        <v>2017</v>
      </c>
      <c r="N1219" s="59" t="s">
        <v>538</v>
      </c>
    </row>
    <row r="1220" spans="2:14" hidden="1" x14ac:dyDescent="0.4">
      <c r="B1220" t="str">
        <f t="shared" ref="B1220:B1283" si="6603">D1220&amp;G1220&amp;I1220</f>
        <v>2017中国電力(株)</v>
      </c>
      <c r="C1220" t="str">
        <f t="shared" ref="C1220:C1283" si="6604">D1220&amp;G1220</f>
        <v>2017中国電力(株)</v>
      </c>
      <c r="D1220">
        <v>2017</v>
      </c>
      <c r="E1220">
        <v>2018</v>
      </c>
      <c r="F1220" t="s">
        <v>1244</v>
      </c>
      <c r="G1220" s="36" t="s">
        <v>95</v>
      </c>
      <c r="H1220">
        <v>6.69E-4</v>
      </c>
      <c r="J1220">
        <v>6.7700000000000008E-4</v>
      </c>
      <c r="L1220" s="60" t="s">
        <v>2921</v>
      </c>
      <c r="M1220" s="61">
        <v>2017</v>
      </c>
      <c r="N1220" s="62" t="s">
        <v>585</v>
      </c>
    </row>
    <row r="1221" spans="2:14" hidden="1" x14ac:dyDescent="0.4">
      <c r="B1221" t="str">
        <f t="shared" si="6603"/>
        <v>2017四国電力(株)メニューA</v>
      </c>
      <c r="C1221" t="str">
        <f t="shared" si="6604"/>
        <v>2017四国電力(株)</v>
      </c>
      <c r="D1221">
        <v>2017</v>
      </c>
      <c r="E1221">
        <v>2018</v>
      </c>
      <c r="F1221" t="s">
        <v>1245</v>
      </c>
      <c r="G1221" s="36" t="s">
        <v>96</v>
      </c>
      <c r="H1221">
        <v>5.1400000000000003E-4</v>
      </c>
      <c r="I1221" t="s">
        <v>279</v>
      </c>
      <c r="J1221">
        <v>0</v>
      </c>
      <c r="L1221" s="57" t="s">
        <v>2922</v>
      </c>
      <c r="M1221" s="58">
        <v>2017</v>
      </c>
      <c r="N1221" s="59" t="s">
        <v>539</v>
      </c>
    </row>
    <row r="1222" spans="2:14" hidden="1" x14ac:dyDescent="0.4">
      <c r="B1222" t="str">
        <f t="shared" si="6603"/>
        <v>2017四国電力(株)メニューB</v>
      </c>
      <c r="C1222" t="str">
        <f t="shared" si="6604"/>
        <v>2017四国電力(株)</v>
      </c>
      <c r="D1222">
        <v>2017</v>
      </c>
      <c r="E1222">
        <v>2018</v>
      </c>
      <c r="G1222" s="41" t="s">
        <v>96</v>
      </c>
      <c r="H1222" s="40">
        <v>5.1400000000000003E-4</v>
      </c>
      <c r="I1222" t="s">
        <v>13</v>
      </c>
      <c r="J1222">
        <v>0</v>
      </c>
      <c r="L1222" s="60" t="s">
        <v>2923</v>
      </c>
      <c r="M1222" s="61">
        <v>2017</v>
      </c>
      <c r="N1222" s="62" t="s">
        <v>586</v>
      </c>
    </row>
    <row r="1223" spans="2:14" hidden="1" x14ac:dyDescent="0.4">
      <c r="B1223" t="str">
        <f t="shared" si="6603"/>
        <v>2017四国電力(株)(参考値)事業者全体</v>
      </c>
      <c r="C1223" t="str">
        <f t="shared" si="6604"/>
        <v>2017四国電力(株)</v>
      </c>
      <c r="D1223">
        <v>2017</v>
      </c>
      <c r="E1223">
        <v>2018</v>
      </c>
      <c r="G1223" s="41" t="s">
        <v>96</v>
      </c>
      <c r="H1223" s="40">
        <v>5.1400000000000003E-4</v>
      </c>
      <c r="I1223" t="s">
        <v>630</v>
      </c>
      <c r="J1223">
        <v>5.3499999999999999E-4</v>
      </c>
      <c r="L1223" s="57" t="s">
        <v>2924</v>
      </c>
      <c r="M1223" s="58">
        <v>2017</v>
      </c>
      <c r="N1223" s="59" t="s">
        <v>541</v>
      </c>
    </row>
    <row r="1224" spans="2:14" hidden="1" x14ac:dyDescent="0.4">
      <c r="B1224" t="str">
        <f t="shared" si="6603"/>
        <v>2017九州電力(株)メニューA</v>
      </c>
      <c r="C1224" t="str">
        <f t="shared" si="6604"/>
        <v>2017九州電力(株)</v>
      </c>
      <c r="D1224">
        <v>2017</v>
      </c>
      <c r="E1224">
        <v>2018</v>
      </c>
      <c r="F1224" t="s">
        <v>1246</v>
      </c>
      <c r="G1224" s="36" t="s">
        <v>97</v>
      </c>
      <c r="H1224">
        <v>4.3800000000000002E-4</v>
      </c>
      <c r="I1224" t="s">
        <v>279</v>
      </c>
      <c r="J1224">
        <v>0</v>
      </c>
      <c r="L1224" s="60" t="s">
        <v>2925</v>
      </c>
      <c r="M1224" s="61">
        <v>2017</v>
      </c>
      <c r="N1224" s="62" t="s">
        <v>542</v>
      </c>
    </row>
    <row r="1225" spans="2:14" hidden="1" x14ac:dyDescent="0.4">
      <c r="B1225" t="str">
        <f t="shared" si="6603"/>
        <v>2017九州電力(株)(参考値)事業者全体</v>
      </c>
      <c r="C1225" t="str">
        <f t="shared" si="6604"/>
        <v>2017九州電力(株)</v>
      </c>
      <c r="D1225">
        <v>2017</v>
      </c>
      <c r="E1225">
        <v>2018</v>
      </c>
      <c r="G1225" s="41" t="s">
        <v>97</v>
      </c>
      <c r="H1225" s="40">
        <v>4.3800000000000002E-4</v>
      </c>
      <c r="I1225" t="s">
        <v>630</v>
      </c>
      <c r="J1225">
        <v>4.6299999999999998E-4</v>
      </c>
      <c r="L1225" s="57" t="s">
        <v>2926</v>
      </c>
      <c r="M1225" s="58">
        <v>2017</v>
      </c>
      <c r="N1225" s="59" t="s">
        <v>543</v>
      </c>
    </row>
    <row r="1226" spans="2:14" hidden="1" x14ac:dyDescent="0.4">
      <c r="B1226" t="str">
        <f t="shared" si="6603"/>
        <v>2017沖縄電力(株)</v>
      </c>
      <c r="C1226" t="str">
        <f t="shared" si="6604"/>
        <v>2017沖縄電力(株)</v>
      </c>
      <c r="D1226">
        <v>2017</v>
      </c>
      <c r="E1226">
        <v>2018</v>
      </c>
      <c r="F1226" t="s">
        <v>1247</v>
      </c>
      <c r="G1226" s="36" t="s">
        <v>98</v>
      </c>
      <c r="H1226">
        <v>7.8600000000000002E-4</v>
      </c>
      <c r="J1226">
        <v>7.7200000000000001E-4</v>
      </c>
      <c r="L1226" s="60" t="s">
        <v>2927</v>
      </c>
      <c r="M1226" s="61">
        <v>2017</v>
      </c>
      <c r="N1226" s="62" t="s">
        <v>544</v>
      </c>
    </row>
    <row r="1227" spans="2:14" hidden="1" x14ac:dyDescent="0.4">
      <c r="B1227" t="str">
        <f t="shared" si="6603"/>
        <v>2017北日本石油(株)</v>
      </c>
      <c r="C1227" t="str">
        <f t="shared" si="6604"/>
        <v>2017北日本石油(株)</v>
      </c>
      <c r="D1227">
        <v>2017</v>
      </c>
      <c r="E1227">
        <v>2018</v>
      </c>
      <c r="F1227" t="s">
        <v>1248</v>
      </c>
      <c r="G1227" s="36" t="s">
        <v>410</v>
      </c>
      <c r="H1227">
        <v>6.0700000000000001E-4</v>
      </c>
      <c r="J1227">
        <v>5.8900000000000001E-4</v>
      </c>
      <c r="L1227" s="57" t="s">
        <v>2928</v>
      </c>
      <c r="M1227" s="58">
        <v>2017</v>
      </c>
      <c r="N1227" s="59" t="s">
        <v>545</v>
      </c>
    </row>
    <row r="1228" spans="2:14" hidden="1" x14ac:dyDescent="0.4">
      <c r="B1228" t="str">
        <f t="shared" si="6603"/>
        <v>2017千葉電力(株)</v>
      </c>
      <c r="C1228" t="str">
        <f t="shared" si="6604"/>
        <v>2017千葉電力(株)</v>
      </c>
      <c r="D1228">
        <v>2017</v>
      </c>
      <c r="E1228">
        <v>2018</v>
      </c>
      <c r="F1228" t="s">
        <v>1249</v>
      </c>
      <c r="G1228" s="36" t="s">
        <v>411</v>
      </c>
      <c r="H1228">
        <v>5.3899999999999998E-4</v>
      </c>
      <c r="J1228">
        <v>5.4800000000000009E-4</v>
      </c>
      <c r="L1228" s="60" t="s">
        <v>2929</v>
      </c>
      <c r="M1228" s="61">
        <v>2017</v>
      </c>
      <c r="N1228" s="62" t="s">
        <v>546</v>
      </c>
    </row>
    <row r="1229" spans="2:14" hidden="1" x14ac:dyDescent="0.4">
      <c r="B1229" t="str">
        <f t="shared" si="6603"/>
        <v>2017(株)坊っちゃん電力</v>
      </c>
      <c r="C1229" t="str">
        <f t="shared" si="6604"/>
        <v>2017(株)坊っちゃん電力</v>
      </c>
      <c r="D1229">
        <v>2017</v>
      </c>
      <c r="E1229">
        <v>2018</v>
      </c>
      <c r="F1229" t="s">
        <v>1250</v>
      </c>
      <c r="G1229" s="36" t="s">
        <v>412</v>
      </c>
      <c r="H1229">
        <v>5.2300000000000003E-4</v>
      </c>
      <c r="J1229">
        <v>5.22E-4</v>
      </c>
      <c r="L1229" s="57" t="s">
        <v>2930</v>
      </c>
      <c r="M1229" s="58">
        <v>2017</v>
      </c>
      <c r="N1229" s="59" t="s">
        <v>587</v>
      </c>
    </row>
    <row r="1230" spans="2:14" hidden="1" x14ac:dyDescent="0.4">
      <c r="B1230" t="str">
        <f t="shared" si="6603"/>
        <v>2017やめエネルギー(株)(旧：(株)アズマ)</v>
      </c>
      <c r="C1230" t="str">
        <f t="shared" si="6604"/>
        <v>2017やめエネルギー(株)(旧：(株)アズマ)</v>
      </c>
      <c r="D1230">
        <v>2017</v>
      </c>
      <c r="E1230">
        <v>2018</v>
      </c>
      <c r="F1230" t="s">
        <v>1251</v>
      </c>
      <c r="G1230" s="36" t="s">
        <v>571</v>
      </c>
      <c r="H1230">
        <v>5.2900000000000006E-4</v>
      </c>
      <c r="J1230">
        <v>5.3899999999999998E-4</v>
      </c>
      <c r="L1230" s="60" t="s">
        <v>2931</v>
      </c>
      <c r="M1230" s="61">
        <v>2017</v>
      </c>
      <c r="N1230" s="62" t="s">
        <v>547</v>
      </c>
    </row>
    <row r="1231" spans="2:14" hidden="1" x14ac:dyDescent="0.4">
      <c r="B1231" t="str">
        <f t="shared" si="6603"/>
        <v>2017(株)アースインフィニティ(旧：(株)ネオインターナショナル)</v>
      </c>
      <c r="C1231" t="str">
        <f t="shared" si="6604"/>
        <v>2017(株)アースインフィニティ(旧：(株)ネオインターナショナル)</v>
      </c>
      <c r="D1231">
        <v>2017</v>
      </c>
      <c r="E1231">
        <v>2018</v>
      </c>
      <c r="F1231" t="s">
        <v>1252</v>
      </c>
      <c r="G1231" s="36" t="s">
        <v>572</v>
      </c>
      <c r="H1231">
        <v>5.3200000000000003E-4</v>
      </c>
      <c r="J1231">
        <v>5.2400000000000005E-4</v>
      </c>
      <c r="L1231" s="57" t="s">
        <v>2932</v>
      </c>
      <c r="M1231" s="58">
        <v>2017</v>
      </c>
      <c r="N1231" s="59" t="s">
        <v>548</v>
      </c>
    </row>
    <row r="1232" spans="2:14" hidden="1" x14ac:dyDescent="0.4">
      <c r="B1232" t="str">
        <f t="shared" si="6603"/>
        <v>2017(株)エナジー北海道</v>
      </c>
      <c r="C1232" t="str">
        <f t="shared" si="6604"/>
        <v>2017(株)エナジー北海道</v>
      </c>
      <c r="D1232">
        <v>2017</v>
      </c>
      <c r="E1232">
        <v>2018</v>
      </c>
      <c r="F1232" t="s">
        <v>1253</v>
      </c>
      <c r="G1232" s="36" t="s">
        <v>413</v>
      </c>
      <c r="H1232">
        <v>5.6999999999999998E-4</v>
      </c>
      <c r="J1232">
        <v>5.2800000000000004E-4</v>
      </c>
      <c r="L1232" s="60" t="s">
        <v>2933</v>
      </c>
      <c r="M1232" s="61">
        <v>2017</v>
      </c>
      <c r="N1232" s="62" t="s">
        <v>588</v>
      </c>
    </row>
    <row r="1233" spans="2:14" hidden="1" x14ac:dyDescent="0.4">
      <c r="B1233" t="str">
        <f t="shared" si="6603"/>
        <v>2017足利ガス(株)</v>
      </c>
      <c r="C1233" t="str">
        <f t="shared" si="6604"/>
        <v>2017足利ガス(株)</v>
      </c>
      <c r="D1233">
        <v>2017</v>
      </c>
      <c r="E1233">
        <v>2018</v>
      </c>
      <c r="F1233" t="s">
        <v>1254</v>
      </c>
      <c r="G1233" s="36" t="s">
        <v>414</v>
      </c>
      <c r="H1233">
        <v>5.7799999999999995E-4</v>
      </c>
      <c r="J1233">
        <v>5.6200000000000011E-4</v>
      </c>
      <c r="L1233" s="57" t="s">
        <v>2934</v>
      </c>
      <c r="M1233" s="58">
        <v>2017</v>
      </c>
      <c r="N1233" s="59" t="s">
        <v>589</v>
      </c>
    </row>
    <row r="1234" spans="2:14" hidden="1" x14ac:dyDescent="0.4">
      <c r="B1234" t="str">
        <f t="shared" si="6603"/>
        <v>2017(株)Ｍｉｓｕｍｉ</v>
      </c>
      <c r="C1234" t="str">
        <f t="shared" si="6604"/>
        <v>2017(株)Ｍｉｓｕｍｉ</v>
      </c>
      <c r="D1234">
        <v>2017</v>
      </c>
      <c r="E1234">
        <v>2018</v>
      </c>
      <c r="F1234" t="s">
        <v>1255</v>
      </c>
      <c r="G1234" s="36" t="s">
        <v>415</v>
      </c>
      <c r="H1234">
        <v>4.1199999999999999E-4</v>
      </c>
      <c r="J1234">
        <v>3.6999999999999999E-4</v>
      </c>
      <c r="L1234" s="60" t="s">
        <v>2935</v>
      </c>
      <c r="M1234" s="61">
        <v>2017</v>
      </c>
      <c r="N1234" s="62" t="s">
        <v>549</v>
      </c>
    </row>
    <row r="1235" spans="2:14" hidden="1" x14ac:dyDescent="0.4">
      <c r="B1235" t="str">
        <f t="shared" si="6603"/>
        <v>2017米子瓦斯(株)</v>
      </c>
      <c r="C1235" t="str">
        <f t="shared" si="6604"/>
        <v>2017米子瓦斯(株)</v>
      </c>
      <c r="D1235">
        <v>2017</v>
      </c>
      <c r="E1235">
        <v>2018</v>
      </c>
      <c r="F1235" t="s">
        <v>1256</v>
      </c>
      <c r="G1235" s="36" t="s">
        <v>485</v>
      </c>
      <c r="H1235">
        <v>5.9999999999999995E-4</v>
      </c>
      <c r="J1235">
        <v>5.5800000000000001E-4</v>
      </c>
      <c r="L1235" s="57" t="s">
        <v>2936</v>
      </c>
      <c r="M1235" s="58">
        <v>2017</v>
      </c>
      <c r="N1235" s="59" t="s">
        <v>550</v>
      </c>
    </row>
    <row r="1236" spans="2:14" hidden="1" x14ac:dyDescent="0.4">
      <c r="B1236" t="str">
        <f t="shared" si="6603"/>
        <v>2017(株)エルピオ</v>
      </c>
      <c r="C1236" t="str">
        <f t="shared" si="6604"/>
        <v>2017(株)エルピオ</v>
      </c>
      <c r="D1236">
        <v>2017</v>
      </c>
      <c r="E1236">
        <v>2018</v>
      </c>
      <c r="F1236" t="s">
        <v>1257</v>
      </c>
      <c r="G1236" s="36" t="s">
        <v>416</v>
      </c>
      <c r="H1236">
        <v>6.2500000000000001E-4</v>
      </c>
      <c r="J1236">
        <v>6.0399999999999994E-4</v>
      </c>
      <c r="L1236" s="60" t="s">
        <v>2937</v>
      </c>
      <c r="M1236" s="61">
        <v>2017</v>
      </c>
      <c r="N1236" s="62" t="s">
        <v>551</v>
      </c>
    </row>
    <row r="1237" spans="2:14" hidden="1" x14ac:dyDescent="0.4">
      <c r="B1237" t="str">
        <f t="shared" si="6603"/>
        <v>2017浜田ガス(株)</v>
      </c>
      <c r="C1237" t="str">
        <f t="shared" si="6604"/>
        <v>2017浜田ガス(株)</v>
      </c>
      <c r="D1237">
        <v>2017</v>
      </c>
      <c r="E1237">
        <v>2018</v>
      </c>
      <c r="F1237" t="s">
        <v>1258</v>
      </c>
      <c r="G1237" s="36" t="s">
        <v>486</v>
      </c>
      <c r="H1237">
        <v>5.9999999999999995E-4</v>
      </c>
      <c r="J1237">
        <v>5.5800000000000001E-4</v>
      </c>
      <c r="L1237" s="57" t="s">
        <v>2938</v>
      </c>
      <c r="M1237" s="58">
        <v>2017</v>
      </c>
      <c r="N1237" s="59" t="s">
        <v>590</v>
      </c>
    </row>
    <row r="1238" spans="2:14" hidden="1" x14ac:dyDescent="0.4">
      <c r="B1238" t="str">
        <f t="shared" si="6603"/>
        <v>2017(株)アメニティ電力</v>
      </c>
      <c r="C1238" t="str">
        <f t="shared" si="6604"/>
        <v>2017(株)アメニティ電力</v>
      </c>
      <c r="D1238">
        <v>2017</v>
      </c>
      <c r="E1238">
        <v>2018</v>
      </c>
      <c r="F1238" t="s">
        <v>1259</v>
      </c>
      <c r="G1238" s="36" t="s">
        <v>417</v>
      </c>
      <c r="H1238">
        <v>5.3499999999999999E-4</v>
      </c>
      <c r="J1238">
        <v>5.3200000000000003E-4</v>
      </c>
      <c r="L1238" s="60" t="s">
        <v>2939</v>
      </c>
      <c r="M1238" s="61">
        <v>2017</v>
      </c>
      <c r="N1238" s="62" t="s">
        <v>552</v>
      </c>
    </row>
    <row r="1239" spans="2:14" hidden="1" x14ac:dyDescent="0.4">
      <c r="B1239" t="str">
        <f t="shared" si="6603"/>
        <v>2017新電力フロンティア(株)</v>
      </c>
      <c r="C1239" t="str">
        <f t="shared" si="6604"/>
        <v>2017新電力フロンティア(株)</v>
      </c>
      <c r="D1239">
        <v>2017</v>
      </c>
      <c r="E1239">
        <v>2018</v>
      </c>
      <c r="F1239" t="s">
        <v>1260</v>
      </c>
      <c r="G1239" s="36" t="s">
        <v>418</v>
      </c>
      <c r="H1239">
        <v>5.6899999999999995E-4</v>
      </c>
      <c r="J1239">
        <v>5.6800000000000004E-4</v>
      </c>
      <c r="L1239" s="57" t="s">
        <v>2940</v>
      </c>
      <c r="M1239" s="58">
        <v>2017</v>
      </c>
      <c r="N1239" s="59" t="s">
        <v>553</v>
      </c>
    </row>
    <row r="1240" spans="2:14" hidden="1" x14ac:dyDescent="0.4">
      <c r="B1240" t="str">
        <f t="shared" si="6603"/>
        <v>2017ふくのしま電力(株)</v>
      </c>
      <c r="C1240" t="str">
        <f t="shared" si="6604"/>
        <v>2017ふくのしま電力(株)</v>
      </c>
      <c r="D1240">
        <v>2017</v>
      </c>
      <c r="E1240">
        <v>2018</v>
      </c>
      <c r="F1240" t="s">
        <v>1261</v>
      </c>
      <c r="G1240" s="36" t="s">
        <v>419</v>
      </c>
      <c r="H1240">
        <v>6.1799999999999995E-4</v>
      </c>
      <c r="J1240">
        <v>6.2399999999999999E-4</v>
      </c>
      <c r="L1240" s="60" t="s">
        <v>2941</v>
      </c>
      <c r="M1240" s="61">
        <v>2017</v>
      </c>
      <c r="N1240" s="62" t="s">
        <v>591</v>
      </c>
    </row>
    <row r="1241" spans="2:14" hidden="1" x14ac:dyDescent="0.4">
      <c r="B1241" t="str">
        <f t="shared" si="6603"/>
        <v>2017岡田建設(株)</v>
      </c>
      <c r="C1241" t="str">
        <f t="shared" si="6604"/>
        <v>2017岡田建設(株)</v>
      </c>
      <c r="D1241">
        <v>2017</v>
      </c>
      <c r="E1241">
        <v>2018</v>
      </c>
      <c r="F1241" t="s">
        <v>1262</v>
      </c>
      <c r="G1241" s="36" t="s">
        <v>420</v>
      </c>
      <c r="H1241">
        <v>6.2799999999999998E-4</v>
      </c>
      <c r="J1241">
        <v>6.02E-4</v>
      </c>
      <c r="L1241" s="57" t="s">
        <v>2942</v>
      </c>
      <c r="M1241" s="58">
        <v>2017</v>
      </c>
      <c r="N1241" s="59" t="s">
        <v>592</v>
      </c>
    </row>
    <row r="1242" spans="2:14" hidden="1" x14ac:dyDescent="0.4">
      <c r="B1242" t="str">
        <f t="shared" si="6603"/>
        <v>2017出雲ガス(株)</v>
      </c>
      <c r="C1242" t="str">
        <f t="shared" si="6604"/>
        <v>2017出雲ガス(株)</v>
      </c>
      <c r="D1242">
        <v>2017</v>
      </c>
      <c r="E1242">
        <v>2018</v>
      </c>
      <c r="F1242" t="s">
        <v>1263</v>
      </c>
      <c r="G1242" s="36" t="s">
        <v>487</v>
      </c>
      <c r="H1242">
        <v>5.9999999999999995E-4</v>
      </c>
      <c r="J1242">
        <v>5.5800000000000001E-4</v>
      </c>
      <c r="L1242" s="60" t="s">
        <v>2943</v>
      </c>
      <c r="M1242" s="61">
        <v>2017</v>
      </c>
      <c r="N1242" s="62" t="s">
        <v>593</v>
      </c>
    </row>
    <row r="1243" spans="2:14" hidden="1" x14ac:dyDescent="0.4">
      <c r="B1243" t="str">
        <f t="shared" si="6603"/>
        <v>2017富山電力(株)</v>
      </c>
      <c r="C1243" t="str">
        <f t="shared" si="6604"/>
        <v>2017富山電力(株)</v>
      </c>
      <c r="D1243">
        <v>2017</v>
      </c>
      <c r="E1243">
        <v>2018</v>
      </c>
      <c r="F1243" t="s">
        <v>1264</v>
      </c>
      <c r="G1243" s="36" t="s">
        <v>421</v>
      </c>
      <c r="H1243">
        <v>6.1299999999999994E-4</v>
      </c>
      <c r="J1243">
        <v>5.9599999999999996E-4</v>
      </c>
      <c r="L1243" s="57" t="s">
        <v>2944</v>
      </c>
      <c r="M1243" s="58">
        <v>2017</v>
      </c>
      <c r="N1243" s="59" t="s">
        <v>595</v>
      </c>
    </row>
    <row r="1244" spans="2:14" hidden="1" x14ac:dyDescent="0.4">
      <c r="B1244" t="str">
        <f t="shared" si="6603"/>
        <v>2017(一社)グリーン・市民電力</v>
      </c>
      <c r="C1244" t="str">
        <f t="shared" si="6604"/>
        <v>2017(一社)グリーン・市民電力</v>
      </c>
      <c r="D1244">
        <v>2017</v>
      </c>
      <c r="E1244">
        <v>2018</v>
      </c>
      <c r="F1244" t="s">
        <v>1265</v>
      </c>
      <c r="G1244" s="36" t="s">
        <v>422</v>
      </c>
      <c r="H1244">
        <v>3.6199999999999996E-4</v>
      </c>
      <c r="J1244">
        <v>3.2000000000000003E-4</v>
      </c>
      <c r="L1244" s="60" t="s">
        <v>2945</v>
      </c>
      <c r="M1244" s="61">
        <v>2017</v>
      </c>
      <c r="N1244" s="62" t="s">
        <v>597</v>
      </c>
    </row>
    <row r="1245" spans="2:14" hidden="1" x14ac:dyDescent="0.4">
      <c r="B1245" t="str">
        <f t="shared" si="6603"/>
        <v>2017公益財団法人東京都環境公社</v>
      </c>
      <c r="C1245" t="str">
        <f t="shared" si="6604"/>
        <v>2017公益財団法人東京都環境公社</v>
      </c>
      <c r="D1245">
        <v>2017</v>
      </c>
      <c r="E1245">
        <v>2018</v>
      </c>
      <c r="F1245" t="s">
        <v>1266</v>
      </c>
      <c r="G1245" s="36" t="s">
        <v>573</v>
      </c>
      <c r="H1245">
        <v>1.06E-4</v>
      </c>
      <c r="J1245">
        <v>5.5200000000000008E-4</v>
      </c>
      <c r="L1245" s="57" t="s">
        <v>2946</v>
      </c>
      <c r="M1245" s="58">
        <v>2017</v>
      </c>
      <c r="N1245" s="59" t="s">
        <v>598</v>
      </c>
    </row>
    <row r="1246" spans="2:14" hidden="1" x14ac:dyDescent="0.4">
      <c r="B1246" t="str">
        <f t="shared" si="6603"/>
        <v>2017(株)ファミリーネット・ジャパン</v>
      </c>
      <c r="C1246" t="str">
        <f t="shared" si="6604"/>
        <v>2017(株)ファミリーネット・ジャパン</v>
      </c>
      <c r="D1246">
        <v>2017</v>
      </c>
      <c r="E1246">
        <v>2018</v>
      </c>
      <c r="F1246" t="s">
        <v>1267</v>
      </c>
      <c r="G1246" s="36" t="s">
        <v>424</v>
      </c>
      <c r="H1246">
        <v>5.3300000000000005E-4</v>
      </c>
      <c r="J1246">
        <v>5.1599999999999997E-4</v>
      </c>
      <c r="L1246" s="60" t="s">
        <v>2947</v>
      </c>
      <c r="M1246" s="61">
        <v>2017</v>
      </c>
      <c r="N1246" s="62" t="s">
        <v>599</v>
      </c>
    </row>
    <row r="1247" spans="2:14" hidden="1" x14ac:dyDescent="0.4">
      <c r="B1247" t="str">
        <f t="shared" si="6603"/>
        <v>2017ＭＫステーションズ(株)(旧：マンション高圧化ステーションズ(株))</v>
      </c>
      <c r="C1247" t="str">
        <f t="shared" si="6604"/>
        <v>2017ＭＫステーションズ(株)(旧：マンション高圧化ステーションズ(株))</v>
      </c>
      <c r="D1247">
        <v>2017</v>
      </c>
      <c r="E1247">
        <v>2018</v>
      </c>
      <c r="F1247" t="s">
        <v>1268</v>
      </c>
      <c r="G1247" s="36" t="s">
        <v>574</v>
      </c>
      <c r="H1247">
        <v>5.4100000000000003E-4</v>
      </c>
      <c r="J1247">
        <v>5.0900000000000001E-4</v>
      </c>
      <c r="L1247" s="57" t="s">
        <v>2948</v>
      </c>
      <c r="M1247" s="58">
        <v>2017</v>
      </c>
      <c r="N1247" s="59" t="s">
        <v>600</v>
      </c>
    </row>
    <row r="1248" spans="2:14" hidden="1" x14ac:dyDescent="0.4">
      <c r="B1248" t="str">
        <f t="shared" si="6603"/>
        <v>2017フラワー電力(株)</v>
      </c>
      <c r="C1248" t="str">
        <f t="shared" si="6604"/>
        <v>2017フラワー電力(株)</v>
      </c>
      <c r="D1248">
        <v>2017</v>
      </c>
      <c r="E1248">
        <v>2018</v>
      </c>
      <c r="F1248" t="s">
        <v>1269</v>
      </c>
      <c r="G1248" s="36" t="s">
        <v>426</v>
      </c>
      <c r="H1248">
        <v>5.5900000000000004E-4</v>
      </c>
      <c r="J1248">
        <v>5.6499999999999996E-4</v>
      </c>
      <c r="L1248" s="60" t="s">
        <v>2949</v>
      </c>
      <c r="M1248" s="61">
        <v>2017</v>
      </c>
      <c r="N1248" s="62" t="s">
        <v>601</v>
      </c>
    </row>
    <row r="1249" spans="2:14" hidden="1" x14ac:dyDescent="0.4">
      <c r="B1249" t="str">
        <f t="shared" si="6603"/>
        <v>2017(株)ＪＴＢコミュニケーションデザイン</v>
      </c>
      <c r="C1249" t="str">
        <f t="shared" si="6604"/>
        <v>2017(株)ＪＴＢコミュニケーションデザイン</v>
      </c>
      <c r="D1249">
        <v>2017</v>
      </c>
      <c r="E1249">
        <v>2018</v>
      </c>
      <c r="F1249" t="s">
        <v>1270</v>
      </c>
      <c r="G1249" s="36" t="s">
        <v>489</v>
      </c>
      <c r="H1249">
        <v>5.2500000000000008E-4</v>
      </c>
      <c r="J1249">
        <v>5.0100000000000003E-4</v>
      </c>
      <c r="L1249" s="57" t="s">
        <v>2950</v>
      </c>
      <c r="M1249" s="58">
        <v>2017</v>
      </c>
      <c r="N1249" s="59" t="s">
        <v>602</v>
      </c>
    </row>
    <row r="1250" spans="2:14" hidden="1" x14ac:dyDescent="0.4">
      <c r="B1250" t="str">
        <f t="shared" si="6603"/>
        <v>2017積水化学工業(株)</v>
      </c>
      <c r="C1250" t="str">
        <f t="shared" si="6604"/>
        <v>2017積水化学工業(株)</v>
      </c>
      <c r="D1250">
        <v>2017</v>
      </c>
      <c r="E1250">
        <v>2018</v>
      </c>
      <c r="F1250" t="s">
        <v>1271</v>
      </c>
      <c r="G1250" s="36" t="s">
        <v>427</v>
      </c>
      <c r="H1250">
        <v>3.2400000000000001E-4</v>
      </c>
      <c r="J1250">
        <v>5.0799999999999999E-4</v>
      </c>
      <c r="L1250" s="60" t="s">
        <v>2951</v>
      </c>
      <c r="M1250" s="61">
        <v>2017</v>
      </c>
      <c r="N1250" s="62" t="s">
        <v>555</v>
      </c>
    </row>
    <row r="1251" spans="2:14" hidden="1" x14ac:dyDescent="0.4">
      <c r="B1251" t="str">
        <f t="shared" si="6603"/>
        <v>2017(株)ユーミーエナジー</v>
      </c>
      <c r="C1251" t="str">
        <f t="shared" si="6604"/>
        <v>2017(株)ユーミーエナジー</v>
      </c>
      <c r="D1251">
        <v>2017</v>
      </c>
      <c r="E1251">
        <v>2018</v>
      </c>
      <c r="F1251" t="s">
        <v>1272</v>
      </c>
      <c r="G1251" s="36" t="s">
        <v>428</v>
      </c>
      <c r="H1251">
        <v>5.8900000000000001E-4</v>
      </c>
      <c r="J1251">
        <v>5.9999999999999995E-4</v>
      </c>
      <c r="L1251" s="57" t="s">
        <v>2952</v>
      </c>
      <c r="M1251" s="58">
        <v>2017</v>
      </c>
      <c r="N1251" s="59" t="s">
        <v>603</v>
      </c>
    </row>
    <row r="1252" spans="2:14" hidden="1" x14ac:dyDescent="0.4">
      <c r="B1252" t="str">
        <f t="shared" si="6603"/>
        <v>2017全農エネルギー(株)</v>
      </c>
      <c r="C1252" t="str">
        <f t="shared" si="6604"/>
        <v>2017全農エネルギー(株)</v>
      </c>
      <c r="D1252">
        <v>2017</v>
      </c>
      <c r="E1252">
        <v>2018</v>
      </c>
      <c r="F1252" t="s">
        <v>1273</v>
      </c>
      <c r="G1252" s="36" t="s">
        <v>429</v>
      </c>
      <c r="H1252">
        <v>6.1499999999999999E-4</v>
      </c>
      <c r="J1252">
        <v>5.8199999999999994E-4</v>
      </c>
      <c r="L1252" s="60" t="s">
        <v>2953</v>
      </c>
      <c r="M1252" s="61">
        <v>2017</v>
      </c>
      <c r="N1252" s="62" t="s">
        <v>604</v>
      </c>
    </row>
    <row r="1253" spans="2:14" hidden="1" x14ac:dyDescent="0.4">
      <c r="B1253" t="str">
        <f t="shared" si="6603"/>
        <v>2017(株)ハルエネ</v>
      </c>
      <c r="C1253" t="str">
        <f t="shared" si="6604"/>
        <v>2017(株)ハルエネ</v>
      </c>
      <c r="D1253">
        <v>2017</v>
      </c>
      <c r="E1253">
        <v>2018</v>
      </c>
      <c r="F1253" t="s">
        <v>1274</v>
      </c>
      <c r="G1253" s="36" t="s">
        <v>430</v>
      </c>
      <c r="H1253">
        <v>6.11E-4</v>
      </c>
      <c r="J1253">
        <v>6.02E-4</v>
      </c>
      <c r="L1253" s="57" t="s">
        <v>2954</v>
      </c>
      <c r="M1253" s="58">
        <v>2017</v>
      </c>
      <c r="N1253" s="59" t="s">
        <v>556</v>
      </c>
    </row>
    <row r="1254" spans="2:14" hidden="1" x14ac:dyDescent="0.4">
      <c r="B1254" t="str">
        <f t="shared" si="6603"/>
        <v>2017三愛石油(株)</v>
      </c>
      <c r="C1254" t="str">
        <f t="shared" si="6604"/>
        <v>2017三愛石油(株)</v>
      </c>
      <c r="D1254">
        <v>2017</v>
      </c>
      <c r="E1254">
        <v>2018</v>
      </c>
      <c r="F1254" t="s">
        <v>1275</v>
      </c>
      <c r="G1254" s="36" t="s">
        <v>490</v>
      </c>
      <c r="H1254">
        <v>5.2599999999999999E-4</v>
      </c>
      <c r="J1254">
        <v>4.84E-4</v>
      </c>
      <c r="L1254" s="60" t="s">
        <v>2955</v>
      </c>
      <c r="M1254" s="61">
        <v>2017</v>
      </c>
      <c r="N1254" s="62" t="s">
        <v>606</v>
      </c>
    </row>
    <row r="1255" spans="2:14" hidden="1" x14ac:dyDescent="0.4">
      <c r="B1255" t="str">
        <f t="shared" si="6603"/>
        <v>2017(株)リケン工業</v>
      </c>
      <c r="C1255" t="str">
        <f t="shared" si="6604"/>
        <v>2017(株)リケン工業</v>
      </c>
      <c r="D1255">
        <v>2017</v>
      </c>
      <c r="E1255">
        <v>2018</v>
      </c>
      <c r="F1255" t="s">
        <v>1276</v>
      </c>
      <c r="G1255" s="36" t="s">
        <v>431</v>
      </c>
      <c r="H1255">
        <v>5.3700000000000004E-4</v>
      </c>
      <c r="J1255">
        <v>5.3600000000000002E-4</v>
      </c>
      <c r="L1255" s="57" t="s">
        <v>2956</v>
      </c>
      <c r="M1255" s="58">
        <v>2017</v>
      </c>
      <c r="N1255" s="59" t="s">
        <v>607</v>
      </c>
    </row>
    <row r="1256" spans="2:14" hidden="1" x14ac:dyDescent="0.4">
      <c r="B1256" t="str">
        <f t="shared" si="6603"/>
        <v>2017(株)ビビット</v>
      </c>
      <c r="C1256" t="str">
        <f t="shared" si="6604"/>
        <v>2017(株)ビビット</v>
      </c>
      <c r="D1256">
        <v>2017</v>
      </c>
      <c r="E1256">
        <v>2018</v>
      </c>
      <c r="F1256" t="s">
        <v>1277</v>
      </c>
      <c r="G1256" s="36" t="s">
        <v>491</v>
      </c>
      <c r="H1256">
        <v>5.1800000000000001E-4</v>
      </c>
      <c r="J1256">
        <v>4.7599999999999997E-4</v>
      </c>
      <c r="L1256" s="60" t="s">
        <v>2957</v>
      </c>
      <c r="M1256" s="61">
        <v>2017</v>
      </c>
      <c r="N1256" s="62" t="s">
        <v>608</v>
      </c>
    </row>
    <row r="1257" spans="2:14" hidden="1" x14ac:dyDescent="0.4">
      <c r="B1257" t="str">
        <f t="shared" si="6603"/>
        <v>2017(株)おおた電力</v>
      </c>
      <c r="C1257" t="str">
        <f t="shared" si="6604"/>
        <v>2017(株)おおた電力</v>
      </c>
      <c r="D1257">
        <v>2017</v>
      </c>
      <c r="E1257">
        <v>2018</v>
      </c>
      <c r="F1257" t="s">
        <v>1278</v>
      </c>
      <c r="G1257" s="36" t="s">
        <v>432</v>
      </c>
      <c r="H1257">
        <v>5.7799999999999995E-4</v>
      </c>
      <c r="J1257">
        <v>5.6200000000000011E-4</v>
      </c>
      <c r="L1257" s="57" t="s">
        <v>2958</v>
      </c>
      <c r="M1257" s="58">
        <v>2017</v>
      </c>
      <c r="N1257" s="59" t="s">
        <v>609</v>
      </c>
    </row>
    <row r="1258" spans="2:14" hidden="1" x14ac:dyDescent="0.4">
      <c r="B1258" t="str">
        <f t="shared" si="6603"/>
        <v>2017伊藤忠プランテック(株)</v>
      </c>
      <c r="C1258" t="str">
        <f t="shared" si="6604"/>
        <v>2017伊藤忠プランテック(株)</v>
      </c>
      <c r="D1258">
        <v>2017</v>
      </c>
      <c r="E1258">
        <v>2018</v>
      </c>
      <c r="F1258" t="s">
        <v>1279</v>
      </c>
      <c r="G1258" s="36" t="s">
        <v>433</v>
      </c>
      <c r="H1258">
        <v>5.669999999999999E-4</v>
      </c>
      <c r="J1258">
        <v>5.5500000000000005E-4</v>
      </c>
      <c r="L1258" s="60" t="s">
        <v>2959</v>
      </c>
      <c r="M1258" s="61">
        <v>2017</v>
      </c>
      <c r="N1258" s="62" t="s">
        <v>610</v>
      </c>
    </row>
    <row r="1259" spans="2:14" hidden="1" x14ac:dyDescent="0.4">
      <c r="B1259" t="str">
        <f t="shared" si="6603"/>
        <v>2017(株)オカモト</v>
      </c>
      <c r="C1259" t="str">
        <f t="shared" si="6604"/>
        <v>2017(株)オカモト</v>
      </c>
      <c r="D1259">
        <v>2017</v>
      </c>
      <c r="E1259">
        <v>2018</v>
      </c>
      <c r="F1259" t="s">
        <v>1280</v>
      </c>
      <c r="G1259" s="36" t="s">
        <v>434</v>
      </c>
      <c r="H1259">
        <v>5.5800000000000001E-4</v>
      </c>
      <c r="J1259">
        <v>5.5400000000000002E-4</v>
      </c>
      <c r="L1259" s="57" t="s">
        <v>2960</v>
      </c>
      <c r="M1259" s="58">
        <v>2017</v>
      </c>
      <c r="N1259" s="59" t="s">
        <v>611</v>
      </c>
    </row>
    <row r="1260" spans="2:14" hidden="1" x14ac:dyDescent="0.4">
      <c r="B1260" t="str">
        <f t="shared" si="6603"/>
        <v>2017熊本電力(株)　</v>
      </c>
      <c r="C1260" t="str">
        <f t="shared" si="6604"/>
        <v>2017熊本電力(株)　</v>
      </c>
      <c r="D1260">
        <v>2017</v>
      </c>
      <c r="E1260">
        <v>2018</v>
      </c>
      <c r="F1260" t="s">
        <v>1281</v>
      </c>
      <c r="G1260" s="36" t="s">
        <v>492</v>
      </c>
      <c r="H1260">
        <v>6.3699999999999998E-4</v>
      </c>
      <c r="J1260">
        <v>6.4900000000000005E-4</v>
      </c>
      <c r="L1260" s="60" t="s">
        <v>2961</v>
      </c>
      <c r="M1260" s="61">
        <v>2017</v>
      </c>
      <c r="N1260" s="62" t="s">
        <v>612</v>
      </c>
    </row>
    <row r="1261" spans="2:14" hidden="1" x14ac:dyDescent="0.4">
      <c r="B1261" t="str">
        <f t="shared" si="6603"/>
        <v>2017キタコー(株)</v>
      </c>
      <c r="C1261" t="str">
        <f t="shared" si="6604"/>
        <v>2017キタコー(株)</v>
      </c>
      <c r="D1261">
        <v>2017</v>
      </c>
      <c r="E1261">
        <v>2018</v>
      </c>
      <c r="F1261" t="s">
        <v>1282</v>
      </c>
      <c r="G1261" s="36" t="s">
        <v>435</v>
      </c>
      <c r="H1261">
        <v>6.6200000000000005E-4</v>
      </c>
      <c r="J1261">
        <v>6.2E-4</v>
      </c>
      <c r="L1261" s="57" t="s">
        <v>2962</v>
      </c>
      <c r="M1261" s="58">
        <v>2017</v>
      </c>
      <c r="N1261" s="59" t="s">
        <v>613</v>
      </c>
    </row>
    <row r="1262" spans="2:14" hidden="1" x14ac:dyDescent="0.4">
      <c r="B1262" t="str">
        <f t="shared" si="6603"/>
        <v>2017生活協同組合コープしが</v>
      </c>
      <c r="C1262" t="str">
        <f t="shared" si="6604"/>
        <v>2017生活協同組合コープしが</v>
      </c>
      <c r="D1262">
        <v>2017</v>
      </c>
      <c r="E1262">
        <v>2018</v>
      </c>
      <c r="F1262" t="s">
        <v>1283</v>
      </c>
      <c r="G1262" s="36" t="s">
        <v>436</v>
      </c>
      <c r="H1262">
        <v>5.3499999999999999E-4</v>
      </c>
      <c r="J1262">
        <v>4.9399999999999997E-4</v>
      </c>
      <c r="L1262" s="60" t="s">
        <v>2963</v>
      </c>
      <c r="M1262" s="61">
        <v>2017</v>
      </c>
      <c r="N1262" s="62" t="s">
        <v>614</v>
      </c>
    </row>
    <row r="1263" spans="2:14" hidden="1" x14ac:dyDescent="0.4">
      <c r="B1263" t="str">
        <f t="shared" si="6603"/>
        <v>2017東海電力(株)</v>
      </c>
      <c r="C1263" t="str">
        <f t="shared" si="6604"/>
        <v>2017東海電力(株)</v>
      </c>
      <c r="D1263">
        <v>2017</v>
      </c>
      <c r="E1263">
        <v>2018</v>
      </c>
      <c r="F1263" t="s">
        <v>1284</v>
      </c>
      <c r="G1263" s="36" t="s">
        <v>437</v>
      </c>
      <c r="H1263">
        <v>6.02E-4</v>
      </c>
      <c r="J1263">
        <v>5.6000000000000006E-4</v>
      </c>
      <c r="L1263" s="57" t="s">
        <v>2964</v>
      </c>
      <c r="M1263" s="58">
        <v>2017</v>
      </c>
      <c r="N1263" s="59" t="s">
        <v>615</v>
      </c>
    </row>
    <row r="1264" spans="2:14" hidden="1" x14ac:dyDescent="0.4">
      <c r="B1264" t="str">
        <f t="shared" si="6603"/>
        <v>2017西日本電力(株)</v>
      </c>
      <c r="C1264" t="str">
        <f t="shared" si="6604"/>
        <v>2017西日本電力(株)</v>
      </c>
      <c r="D1264">
        <v>2017</v>
      </c>
      <c r="E1264">
        <v>2018</v>
      </c>
      <c r="F1264" t="s">
        <v>1285</v>
      </c>
      <c r="G1264" s="36" t="s">
        <v>438</v>
      </c>
      <c r="H1264">
        <v>5.9899999999999992E-4</v>
      </c>
      <c r="J1264">
        <v>5.5700000000000009E-4</v>
      </c>
      <c r="L1264" s="60" t="s">
        <v>2965</v>
      </c>
      <c r="M1264" s="61">
        <v>2017</v>
      </c>
      <c r="N1264" s="62" t="s">
        <v>616</v>
      </c>
    </row>
    <row r="1265" spans="2:14" hidden="1" x14ac:dyDescent="0.4">
      <c r="B1265" t="str">
        <f t="shared" si="6603"/>
        <v>2017福岡電力(株)</v>
      </c>
      <c r="C1265" t="str">
        <f t="shared" si="6604"/>
        <v>2017福岡電力(株)</v>
      </c>
      <c r="D1265">
        <v>2017</v>
      </c>
      <c r="E1265">
        <v>2018</v>
      </c>
      <c r="F1265" t="s">
        <v>1286</v>
      </c>
      <c r="G1265" s="36" t="s">
        <v>439</v>
      </c>
      <c r="H1265">
        <v>6.8500000000000006E-4</v>
      </c>
      <c r="J1265">
        <v>6.4400000000000004E-4</v>
      </c>
      <c r="L1265" s="57" t="s">
        <v>2966</v>
      </c>
      <c r="M1265" s="58">
        <v>2017</v>
      </c>
      <c r="N1265" s="59" t="s">
        <v>617</v>
      </c>
    </row>
    <row r="1266" spans="2:14" hidden="1" x14ac:dyDescent="0.4">
      <c r="B1266" t="str">
        <f t="shared" si="6603"/>
        <v>2017香川電力(株)　</v>
      </c>
      <c r="C1266" t="str">
        <f t="shared" si="6604"/>
        <v>2017香川電力(株)　</v>
      </c>
      <c r="D1266">
        <v>2017</v>
      </c>
      <c r="E1266">
        <v>2018</v>
      </c>
      <c r="F1266" t="s">
        <v>1287</v>
      </c>
      <c r="G1266" s="36" t="s">
        <v>493</v>
      </c>
      <c r="H1266">
        <v>5.8E-4</v>
      </c>
      <c r="J1266">
        <v>5.7899999999999998E-4</v>
      </c>
      <c r="L1266" s="60" t="s">
        <v>2967</v>
      </c>
      <c r="M1266" s="61">
        <v>2017</v>
      </c>
      <c r="N1266" s="62" t="s">
        <v>619</v>
      </c>
    </row>
    <row r="1267" spans="2:14" hidden="1" x14ac:dyDescent="0.4">
      <c r="B1267" t="str">
        <f t="shared" si="6603"/>
        <v>2017札幌電力(株)　</v>
      </c>
      <c r="C1267" t="str">
        <f t="shared" si="6604"/>
        <v>2017札幌電力(株)　</v>
      </c>
      <c r="D1267">
        <v>2017</v>
      </c>
      <c r="E1267">
        <v>2018</v>
      </c>
      <c r="F1267" t="s">
        <v>1288</v>
      </c>
      <c r="G1267" s="36" t="s">
        <v>494</v>
      </c>
      <c r="H1267">
        <v>5.9899999999999992E-4</v>
      </c>
      <c r="J1267">
        <v>5.5700000000000009E-4</v>
      </c>
      <c r="L1267" s="57" t="s">
        <v>2968</v>
      </c>
      <c r="M1267" s="58">
        <v>2017</v>
      </c>
      <c r="N1267" s="59" t="s">
        <v>621</v>
      </c>
    </row>
    <row r="1268" spans="2:14" hidden="1" x14ac:dyDescent="0.4">
      <c r="B1268" t="str">
        <f t="shared" si="6603"/>
        <v>2017(株)ＰｉｎＴ(旧：せとうち電力(株))</v>
      </c>
      <c r="C1268" t="str">
        <f t="shared" si="6604"/>
        <v>2017(株)ＰｉｎＴ(旧：せとうち電力(株))</v>
      </c>
      <c r="D1268">
        <v>2017</v>
      </c>
      <c r="E1268">
        <v>2018</v>
      </c>
      <c r="F1268" t="s">
        <v>1289</v>
      </c>
      <c r="G1268" s="36" t="s">
        <v>575</v>
      </c>
      <c r="H1268">
        <v>4.9899999999999999E-4</v>
      </c>
      <c r="J1268">
        <v>4.57E-4</v>
      </c>
      <c r="L1268" s="60" t="s">
        <v>2969</v>
      </c>
      <c r="M1268" s="61">
        <v>2017</v>
      </c>
      <c r="N1268" s="62" t="s">
        <v>623</v>
      </c>
    </row>
    <row r="1269" spans="2:14" hidden="1" x14ac:dyDescent="0.4">
      <c r="B1269" t="str">
        <f t="shared" si="6603"/>
        <v>2017東日本電力(株)</v>
      </c>
      <c r="C1269" t="str">
        <f t="shared" si="6604"/>
        <v>2017東日本電力(株)</v>
      </c>
      <c r="D1269">
        <v>2017</v>
      </c>
      <c r="E1269">
        <v>2018</v>
      </c>
      <c r="F1269" t="s">
        <v>1290</v>
      </c>
      <c r="G1269" s="36" t="s">
        <v>442</v>
      </c>
      <c r="H1269">
        <v>6.0700000000000001E-4</v>
      </c>
      <c r="J1269">
        <v>5.6499999999999996E-4</v>
      </c>
      <c r="L1269" s="57" t="s">
        <v>2970</v>
      </c>
      <c r="M1269" s="58">
        <v>2017</v>
      </c>
      <c r="N1269" s="59" t="s">
        <v>625</v>
      </c>
    </row>
    <row r="1270" spans="2:14" hidden="1" x14ac:dyDescent="0.4">
      <c r="B1270" t="str">
        <f t="shared" si="6603"/>
        <v>2017広島電力(株)</v>
      </c>
      <c r="C1270" t="str">
        <f t="shared" si="6604"/>
        <v>2017広島電力(株)</v>
      </c>
      <c r="D1270">
        <v>2017</v>
      </c>
      <c r="E1270">
        <v>2018</v>
      </c>
      <c r="F1270" t="s">
        <v>1291</v>
      </c>
      <c r="G1270" s="36" t="s">
        <v>443</v>
      </c>
      <c r="H1270">
        <v>5.9899999999999992E-4</v>
      </c>
      <c r="J1270">
        <v>5.5700000000000009E-4</v>
      </c>
      <c r="L1270" s="60" t="s">
        <v>2971</v>
      </c>
      <c r="M1270" s="61">
        <v>2017</v>
      </c>
      <c r="N1270" s="62" t="s">
        <v>627</v>
      </c>
    </row>
    <row r="1271" spans="2:14" hidden="1" x14ac:dyDescent="0.4">
      <c r="B1271" t="str">
        <f t="shared" si="6603"/>
        <v>2017宮城電力(株)</v>
      </c>
      <c r="C1271" t="str">
        <f t="shared" si="6604"/>
        <v>2017宮城電力(株)</v>
      </c>
      <c r="D1271">
        <v>2017</v>
      </c>
      <c r="E1271">
        <v>2018</v>
      </c>
      <c r="F1271" t="s">
        <v>1292</v>
      </c>
      <c r="G1271" s="36" t="s">
        <v>444</v>
      </c>
      <c r="H1271">
        <v>5.9899999999999992E-4</v>
      </c>
      <c r="J1271">
        <v>5.5700000000000009E-4</v>
      </c>
      <c r="L1271" s="57" t="s">
        <v>2972</v>
      </c>
      <c r="M1271" s="58">
        <v>2017</v>
      </c>
      <c r="N1271" s="59" t="s">
        <v>629</v>
      </c>
    </row>
    <row r="1272" spans="2:14" hidden="1" x14ac:dyDescent="0.4">
      <c r="B1272" t="str">
        <f t="shared" si="6603"/>
        <v>2017(株)沖縄ガスニューパワー</v>
      </c>
      <c r="C1272" t="str">
        <f t="shared" si="6604"/>
        <v>2017(株)沖縄ガスニューパワー</v>
      </c>
      <c r="D1272">
        <v>2017</v>
      </c>
      <c r="E1272">
        <v>2018</v>
      </c>
      <c r="F1272" t="s">
        <v>1293</v>
      </c>
      <c r="G1272" s="36" t="s">
        <v>445</v>
      </c>
      <c r="H1272">
        <v>4.7299999999999995E-4</v>
      </c>
      <c r="J1272">
        <v>6.6399999999999999E-4</v>
      </c>
      <c r="L1272" s="60" t="s">
        <v>2973</v>
      </c>
      <c r="M1272" s="61">
        <v>2017</v>
      </c>
      <c r="N1272" s="62" t="s">
        <v>631</v>
      </c>
    </row>
    <row r="1273" spans="2:14" hidden="1" x14ac:dyDescent="0.4">
      <c r="B1273" t="str">
        <f t="shared" si="6603"/>
        <v>2017諏訪瓦斯(株)</v>
      </c>
      <c r="C1273" t="str">
        <f t="shared" si="6604"/>
        <v>2017諏訪瓦斯(株)</v>
      </c>
      <c r="D1273">
        <v>2017</v>
      </c>
      <c r="E1273">
        <v>2018</v>
      </c>
      <c r="F1273" t="s">
        <v>1294</v>
      </c>
      <c r="G1273" s="36" t="s">
        <v>496</v>
      </c>
      <c r="H1273">
        <v>2.23E-4</v>
      </c>
      <c r="J1273">
        <v>4.0000000000000002E-4</v>
      </c>
      <c r="L1273" s="57" t="s">
        <v>2974</v>
      </c>
      <c r="M1273" s="58">
        <v>2017</v>
      </c>
      <c r="N1273" s="59" t="s">
        <v>632</v>
      </c>
    </row>
    <row r="1274" spans="2:14" hidden="1" x14ac:dyDescent="0.4">
      <c r="B1274" t="str">
        <f t="shared" si="6603"/>
        <v>2017(株)アイキューフォーメーション</v>
      </c>
      <c r="C1274" t="str">
        <f t="shared" si="6604"/>
        <v>2017(株)アイキューフォーメーション</v>
      </c>
      <c r="D1274">
        <v>2017</v>
      </c>
      <c r="E1274">
        <v>2018</v>
      </c>
      <c r="F1274" t="s">
        <v>1295</v>
      </c>
      <c r="G1274" s="36" t="s">
        <v>497</v>
      </c>
      <c r="H1274">
        <v>5.9299999999999999E-4</v>
      </c>
      <c r="J1274">
        <v>5.5200000000000008E-4</v>
      </c>
      <c r="L1274" s="60" t="s">
        <v>2975</v>
      </c>
      <c r="M1274" s="61">
        <v>2017</v>
      </c>
      <c r="N1274" s="62" t="s">
        <v>633</v>
      </c>
    </row>
    <row r="1275" spans="2:14" hidden="1" x14ac:dyDescent="0.4">
      <c r="B1275" t="str">
        <f t="shared" si="6603"/>
        <v>2017(株)ナカシマ</v>
      </c>
      <c r="C1275" t="str">
        <f t="shared" si="6604"/>
        <v>2017(株)ナカシマ</v>
      </c>
      <c r="D1275">
        <v>2017</v>
      </c>
      <c r="E1275">
        <v>2018</v>
      </c>
      <c r="F1275" t="s">
        <v>1296</v>
      </c>
      <c r="G1275" s="36" t="s">
        <v>446</v>
      </c>
      <c r="H1275">
        <v>5.6100000000000008E-4</v>
      </c>
      <c r="J1275">
        <v>5.5800000000000001E-4</v>
      </c>
      <c r="L1275" s="57" t="s">
        <v>2976</v>
      </c>
      <c r="M1275" s="58">
        <v>2017</v>
      </c>
      <c r="N1275" s="59" t="s">
        <v>634</v>
      </c>
    </row>
    <row r="1276" spans="2:14" hidden="1" x14ac:dyDescent="0.4">
      <c r="B1276" t="str">
        <f t="shared" si="6603"/>
        <v>2017(株)エージーピー　</v>
      </c>
      <c r="C1276" t="str">
        <f t="shared" si="6604"/>
        <v>2017(株)エージーピー　</v>
      </c>
      <c r="D1276">
        <v>2017</v>
      </c>
      <c r="E1276">
        <v>2018</v>
      </c>
      <c r="F1276" t="s">
        <v>1297</v>
      </c>
      <c r="G1276" s="36" t="s">
        <v>498</v>
      </c>
      <c r="H1276">
        <v>3.8500000000000003E-4</v>
      </c>
      <c r="J1276">
        <v>3.48E-4</v>
      </c>
      <c r="L1276" s="60" t="s">
        <v>2977</v>
      </c>
      <c r="M1276" s="61">
        <v>2017</v>
      </c>
      <c r="N1276" s="62" t="s">
        <v>635</v>
      </c>
    </row>
    <row r="1277" spans="2:14" hidden="1" x14ac:dyDescent="0.4">
      <c r="B1277" t="str">
        <f t="shared" si="6603"/>
        <v>2017(株)いちき串木野電力</v>
      </c>
      <c r="C1277" t="str">
        <f t="shared" si="6604"/>
        <v>2017(株)いちき串木野電力</v>
      </c>
      <c r="D1277">
        <v>2017</v>
      </c>
      <c r="E1277">
        <v>2018</v>
      </c>
      <c r="F1277" t="s">
        <v>1298</v>
      </c>
      <c r="G1277" s="36" t="s">
        <v>448</v>
      </c>
      <c r="H1277">
        <v>4.8299999999999998E-4</v>
      </c>
      <c r="J1277">
        <v>4.5600000000000003E-4</v>
      </c>
      <c r="L1277" s="57" t="s">
        <v>2978</v>
      </c>
      <c r="M1277" s="58">
        <v>2017</v>
      </c>
      <c r="N1277" s="59" t="s">
        <v>636</v>
      </c>
    </row>
    <row r="1278" spans="2:14" hidden="1" x14ac:dyDescent="0.4">
      <c r="B1278" t="str">
        <f t="shared" si="6603"/>
        <v>2017四つ葉電力(株)</v>
      </c>
      <c r="C1278" t="str">
        <f t="shared" si="6604"/>
        <v>2017四つ葉電力(株)</v>
      </c>
      <c r="D1278">
        <v>2017</v>
      </c>
      <c r="E1278">
        <v>2018</v>
      </c>
      <c r="F1278" t="s">
        <v>1299</v>
      </c>
      <c r="G1278" s="36" t="s">
        <v>499</v>
      </c>
      <c r="H1278">
        <v>5.4300000000000008E-4</v>
      </c>
      <c r="J1278">
        <v>5.4900000000000001E-4</v>
      </c>
      <c r="L1278" s="60" t="s">
        <v>2979</v>
      </c>
      <c r="M1278" s="61">
        <v>2017</v>
      </c>
      <c r="N1278" s="62" t="s">
        <v>637</v>
      </c>
    </row>
    <row r="1279" spans="2:14" hidden="1" x14ac:dyDescent="0.4">
      <c r="B1279" t="str">
        <f t="shared" si="6603"/>
        <v>2017西武ガス(株)</v>
      </c>
      <c r="C1279" t="str">
        <f t="shared" si="6604"/>
        <v>2017西武ガス(株)</v>
      </c>
      <c r="D1279">
        <v>2017</v>
      </c>
      <c r="E1279">
        <v>2018</v>
      </c>
      <c r="F1279" t="s">
        <v>1300</v>
      </c>
      <c r="G1279" s="36" t="s">
        <v>500</v>
      </c>
      <c r="H1279">
        <v>5.7799999999999995E-4</v>
      </c>
      <c r="J1279">
        <v>5.6200000000000011E-4</v>
      </c>
      <c r="L1279" s="57" t="s">
        <v>2980</v>
      </c>
      <c r="M1279" s="58">
        <v>2017</v>
      </c>
      <c r="N1279" s="59" t="s">
        <v>638</v>
      </c>
    </row>
    <row r="1280" spans="2:14" hidden="1" x14ac:dyDescent="0.4">
      <c r="B1280" t="str">
        <f t="shared" si="6603"/>
        <v>2017松本ガス(株)</v>
      </c>
      <c r="C1280" t="str">
        <f t="shared" si="6604"/>
        <v>2017松本ガス(株)</v>
      </c>
      <c r="D1280">
        <v>2017</v>
      </c>
      <c r="E1280">
        <v>2018</v>
      </c>
      <c r="F1280" t="s">
        <v>1301</v>
      </c>
      <c r="G1280" s="36" t="s">
        <v>501</v>
      </c>
      <c r="H1280">
        <v>2.23E-4</v>
      </c>
      <c r="J1280">
        <v>4.0000000000000002E-4</v>
      </c>
      <c r="L1280" s="60" t="s">
        <v>2981</v>
      </c>
      <c r="M1280" s="61">
        <v>2017</v>
      </c>
      <c r="N1280" s="62" t="s">
        <v>639</v>
      </c>
    </row>
    <row r="1281" spans="2:14" hidden="1" x14ac:dyDescent="0.4">
      <c r="B1281" t="str">
        <f t="shared" si="6603"/>
        <v>2017(株)日本省電(旧：グリーンテック(株))</v>
      </c>
      <c r="C1281" t="str">
        <f t="shared" si="6604"/>
        <v>2017(株)日本省電(旧：グリーンテック(株))</v>
      </c>
      <c r="D1281">
        <v>2017</v>
      </c>
      <c r="E1281">
        <v>2018</v>
      </c>
      <c r="F1281" t="s">
        <v>1302</v>
      </c>
      <c r="G1281" s="36" t="s">
        <v>576</v>
      </c>
      <c r="H1281">
        <v>6.1700000000000004E-4</v>
      </c>
      <c r="J1281">
        <v>5.6999999999999998E-4</v>
      </c>
      <c r="L1281" s="57" t="s">
        <v>2982</v>
      </c>
      <c r="M1281" s="58">
        <v>2017</v>
      </c>
      <c r="N1281" s="59" t="s">
        <v>640</v>
      </c>
    </row>
    <row r="1282" spans="2:14" hidden="1" x14ac:dyDescent="0.4">
      <c r="B1282" t="str">
        <f t="shared" si="6603"/>
        <v>2017ＦＴエナジー(株)</v>
      </c>
      <c r="C1282" t="str">
        <f t="shared" si="6604"/>
        <v>2017ＦＴエナジー(株)</v>
      </c>
      <c r="D1282">
        <v>2017</v>
      </c>
      <c r="E1282">
        <v>2018</v>
      </c>
      <c r="F1282" t="s">
        <v>1303</v>
      </c>
      <c r="G1282" s="36" t="s">
        <v>449</v>
      </c>
      <c r="H1282">
        <v>5.5900000000000004E-4</v>
      </c>
      <c r="J1282">
        <v>5.6000000000000006E-4</v>
      </c>
      <c r="L1282" s="60" t="s">
        <v>2983</v>
      </c>
      <c r="M1282" s="61">
        <v>2017</v>
      </c>
      <c r="N1282" s="62" t="s">
        <v>641</v>
      </c>
    </row>
    <row r="1283" spans="2:14" hidden="1" x14ac:dyDescent="0.4">
      <c r="B1283" t="str">
        <f t="shared" si="6603"/>
        <v>2017南部だんだんエナジー(株)</v>
      </c>
      <c r="C1283" t="str">
        <f t="shared" si="6604"/>
        <v>2017南部だんだんエナジー(株)</v>
      </c>
      <c r="D1283">
        <v>2017</v>
      </c>
      <c r="E1283">
        <v>2018</v>
      </c>
      <c r="F1283" t="s">
        <v>1304</v>
      </c>
      <c r="G1283" s="36" t="s">
        <v>450</v>
      </c>
      <c r="H1283">
        <v>3.88E-4</v>
      </c>
      <c r="J1283">
        <v>4.3199999999999998E-4</v>
      </c>
      <c r="L1283" s="57" t="s">
        <v>2984</v>
      </c>
      <c r="M1283" s="58">
        <v>2017</v>
      </c>
      <c r="N1283" s="59" t="s">
        <v>642</v>
      </c>
    </row>
    <row r="1284" spans="2:14" hidden="1" x14ac:dyDescent="0.4">
      <c r="B1284" t="str">
        <f t="shared" ref="B1284:B1347" si="6605">D1284&amp;G1284&amp;I1284</f>
        <v>2017(株)エフエネ(旧：(株)エフティエナジー)</v>
      </c>
      <c r="C1284" t="str">
        <f t="shared" ref="C1284:C1347" si="6606">D1284&amp;G1284</f>
        <v>2017(株)エフエネ(旧：(株)エフティエナジー)</v>
      </c>
      <c r="D1284">
        <v>2017</v>
      </c>
      <c r="E1284">
        <v>2018</v>
      </c>
      <c r="F1284" t="s">
        <v>1305</v>
      </c>
      <c r="G1284" s="36" t="s">
        <v>502</v>
      </c>
      <c r="H1284">
        <v>6.3199999999999997E-4</v>
      </c>
      <c r="J1284">
        <v>6.3699999999999998E-4</v>
      </c>
      <c r="L1284" s="60" t="s">
        <v>2985</v>
      </c>
      <c r="M1284" s="61">
        <v>2017</v>
      </c>
      <c r="N1284" s="62" t="s">
        <v>643</v>
      </c>
    </row>
    <row r="1285" spans="2:14" hidden="1" x14ac:dyDescent="0.4">
      <c r="B1285" t="str">
        <f t="shared" si="6605"/>
        <v>2017こなんウルトラパワー(株)</v>
      </c>
      <c r="C1285" t="str">
        <f t="shared" si="6606"/>
        <v>2017こなんウルトラパワー(株)</v>
      </c>
      <c r="D1285">
        <v>2017</v>
      </c>
      <c r="E1285">
        <v>2018</v>
      </c>
      <c r="F1285" t="s">
        <v>1306</v>
      </c>
      <c r="G1285" s="36" t="s">
        <v>452</v>
      </c>
      <c r="H1285">
        <v>4.6600000000000005E-4</v>
      </c>
      <c r="J1285">
        <v>4.7999999999999996E-4</v>
      </c>
      <c r="L1285" s="57" t="s">
        <v>2986</v>
      </c>
      <c r="M1285" s="58">
        <v>2017</v>
      </c>
      <c r="N1285" s="59" t="s">
        <v>644</v>
      </c>
    </row>
    <row r="1286" spans="2:14" hidden="1" x14ac:dyDescent="0.4">
      <c r="B1286" t="str">
        <f t="shared" si="6605"/>
        <v>2017(株)ＣＨＩＢＡむつざわエナジー</v>
      </c>
      <c r="C1286" t="str">
        <f t="shared" si="6606"/>
        <v>2017(株)ＣＨＩＢＡむつざわエナジー</v>
      </c>
      <c r="D1286">
        <v>2017</v>
      </c>
      <c r="E1286">
        <v>2018</v>
      </c>
      <c r="F1286" t="s">
        <v>1307</v>
      </c>
      <c r="G1286" s="36" t="s">
        <v>453</v>
      </c>
      <c r="H1286">
        <v>3.0600000000000001E-4</v>
      </c>
      <c r="J1286">
        <v>4.7899999999999999E-4</v>
      </c>
      <c r="L1286" s="60" t="s">
        <v>2987</v>
      </c>
      <c r="M1286" s="61">
        <v>2017</v>
      </c>
      <c r="N1286" s="62" t="s">
        <v>645</v>
      </c>
    </row>
    <row r="1287" spans="2:14" hidden="1" x14ac:dyDescent="0.4">
      <c r="B1287" t="str">
        <f t="shared" si="6605"/>
        <v>2017(株)関西空調　</v>
      </c>
      <c r="C1287" t="str">
        <f t="shared" si="6606"/>
        <v>2017(株)関西空調　</v>
      </c>
      <c r="D1287">
        <v>2017</v>
      </c>
      <c r="E1287">
        <v>2018</v>
      </c>
      <c r="F1287" t="s">
        <v>1308</v>
      </c>
      <c r="G1287" s="36" t="s">
        <v>503</v>
      </c>
      <c r="H1287">
        <v>3.48E-4</v>
      </c>
      <c r="J1287">
        <v>3.0600000000000001E-4</v>
      </c>
      <c r="L1287" s="57" t="s">
        <v>2988</v>
      </c>
      <c r="M1287" s="58">
        <v>2017</v>
      </c>
      <c r="N1287" s="59" t="s">
        <v>646</v>
      </c>
    </row>
    <row r="1288" spans="2:14" hidden="1" x14ac:dyDescent="0.4">
      <c r="B1288" t="str">
        <f t="shared" si="6605"/>
        <v>2017奥出雲電力(株)</v>
      </c>
      <c r="C1288" t="str">
        <f t="shared" si="6606"/>
        <v>2017奥出雲電力(株)</v>
      </c>
      <c r="D1288">
        <v>2017</v>
      </c>
      <c r="E1288">
        <v>2018</v>
      </c>
      <c r="F1288" t="s">
        <v>1309</v>
      </c>
      <c r="G1288" s="36" t="s">
        <v>455</v>
      </c>
      <c r="H1288">
        <v>3.1500000000000001E-4</v>
      </c>
      <c r="J1288">
        <v>4.6600000000000005E-4</v>
      </c>
      <c r="L1288" s="60" t="s">
        <v>2989</v>
      </c>
      <c r="M1288" s="61">
        <v>2017</v>
      </c>
      <c r="N1288" s="62" t="s">
        <v>648</v>
      </c>
    </row>
    <row r="1289" spans="2:14" hidden="1" x14ac:dyDescent="0.4">
      <c r="B1289" t="str">
        <f t="shared" si="6605"/>
        <v>2017清水建設(株)</v>
      </c>
      <c r="C1289" t="str">
        <f t="shared" si="6606"/>
        <v>2017清水建設(株)</v>
      </c>
      <c r="D1289">
        <v>2017</v>
      </c>
      <c r="E1289">
        <v>2018</v>
      </c>
      <c r="F1289" t="s">
        <v>1310</v>
      </c>
      <c r="G1289" s="36" t="s">
        <v>456</v>
      </c>
      <c r="H1289">
        <v>5.5200000000000008E-4</v>
      </c>
      <c r="J1289">
        <v>5.6899999999999995E-4</v>
      </c>
      <c r="L1289" s="57" t="s">
        <v>2990</v>
      </c>
      <c r="M1289" s="58">
        <v>2017</v>
      </c>
      <c r="N1289" s="59" t="s">
        <v>649</v>
      </c>
    </row>
    <row r="1290" spans="2:14" hidden="1" x14ac:dyDescent="0.4">
      <c r="B1290" t="str">
        <f t="shared" si="6605"/>
        <v>2017中央電力(株)</v>
      </c>
      <c r="C1290" t="str">
        <f t="shared" si="6606"/>
        <v>2017中央電力(株)</v>
      </c>
      <c r="D1290">
        <v>2017</v>
      </c>
      <c r="E1290">
        <v>2018</v>
      </c>
      <c r="F1290" t="s">
        <v>1311</v>
      </c>
      <c r="G1290" s="36" t="s">
        <v>457</v>
      </c>
      <c r="H1290">
        <v>5.6100000000000008E-4</v>
      </c>
      <c r="J1290">
        <v>5.6799999999999993E-4</v>
      </c>
      <c r="L1290" s="60" t="s">
        <v>2991</v>
      </c>
      <c r="M1290" s="61">
        <v>2017</v>
      </c>
      <c r="N1290" s="62" t="s">
        <v>651</v>
      </c>
    </row>
    <row r="1291" spans="2:14" hidden="1" x14ac:dyDescent="0.4">
      <c r="B1291" t="str">
        <f t="shared" si="6605"/>
        <v>2017(株)成田香取エネルギー</v>
      </c>
      <c r="C1291" t="str">
        <f t="shared" si="6606"/>
        <v>2017(株)成田香取エネルギー</v>
      </c>
      <c r="D1291">
        <v>2017</v>
      </c>
      <c r="E1291">
        <v>2018</v>
      </c>
      <c r="F1291" t="s">
        <v>1312</v>
      </c>
      <c r="G1291" s="36" t="s">
        <v>458</v>
      </c>
      <c r="H1291">
        <v>3.8200000000000002E-4</v>
      </c>
      <c r="J1291">
        <v>4.8999999999999998E-4</v>
      </c>
      <c r="L1291" s="57" t="s">
        <v>2992</v>
      </c>
      <c r="M1291" s="58">
        <v>2017</v>
      </c>
      <c r="N1291" s="59" t="s">
        <v>652</v>
      </c>
    </row>
    <row r="1292" spans="2:14" hidden="1" x14ac:dyDescent="0.4">
      <c r="B1292" t="str">
        <f t="shared" si="6605"/>
        <v>2017三光(株)</v>
      </c>
      <c r="C1292" t="str">
        <f t="shared" si="6606"/>
        <v>2017三光(株)</v>
      </c>
      <c r="D1292">
        <v>2017</v>
      </c>
      <c r="E1292">
        <v>2018</v>
      </c>
      <c r="F1292" t="s">
        <v>1313</v>
      </c>
      <c r="G1292" s="36" t="s">
        <v>577</v>
      </c>
      <c r="H1292">
        <v>3.39E-4</v>
      </c>
      <c r="J1292">
        <v>4.0100000000000004E-4</v>
      </c>
      <c r="L1292" s="60" t="s">
        <v>2993</v>
      </c>
      <c r="M1292" s="61">
        <v>2017</v>
      </c>
      <c r="N1292" s="62" t="s">
        <v>653</v>
      </c>
    </row>
    <row r="1293" spans="2:14" hidden="1" x14ac:dyDescent="0.4">
      <c r="B1293" t="str">
        <f t="shared" si="6605"/>
        <v>2017東罐商事(株)</v>
      </c>
      <c r="C1293" t="str">
        <f t="shared" si="6606"/>
        <v>2017東罐商事(株)</v>
      </c>
      <c r="D1293">
        <v>2017</v>
      </c>
      <c r="E1293">
        <v>2018</v>
      </c>
      <c r="F1293" t="s">
        <v>1314</v>
      </c>
      <c r="G1293" s="36" t="s">
        <v>459</v>
      </c>
      <c r="H1293">
        <v>5.6200000000000011E-4</v>
      </c>
      <c r="J1293">
        <v>5.2099999999999998E-4</v>
      </c>
      <c r="L1293" s="57" t="s">
        <v>2994</v>
      </c>
      <c r="M1293" s="58">
        <v>2017</v>
      </c>
      <c r="N1293" s="59" t="s">
        <v>654</v>
      </c>
    </row>
    <row r="1294" spans="2:14" hidden="1" x14ac:dyDescent="0.4">
      <c r="B1294" t="str">
        <f t="shared" si="6605"/>
        <v>2017グローバルソリューションサービス(株)</v>
      </c>
      <c r="C1294" t="str">
        <f t="shared" si="6606"/>
        <v>2017グローバルソリューションサービス(株)</v>
      </c>
      <c r="D1294">
        <v>2017</v>
      </c>
      <c r="E1294">
        <v>2018</v>
      </c>
      <c r="F1294" t="s">
        <v>1315</v>
      </c>
      <c r="G1294" s="36" t="s">
        <v>504</v>
      </c>
      <c r="H1294">
        <v>5.44E-4</v>
      </c>
      <c r="J1294">
        <v>5.0199999999999995E-4</v>
      </c>
      <c r="L1294" s="60" t="s">
        <v>2995</v>
      </c>
      <c r="M1294" s="61">
        <v>2017</v>
      </c>
      <c r="N1294" s="62" t="s">
        <v>655</v>
      </c>
    </row>
    <row r="1295" spans="2:14" hidden="1" x14ac:dyDescent="0.4">
      <c r="B1295" t="str">
        <f t="shared" si="6605"/>
        <v>2017(株)ＣＷＳ</v>
      </c>
      <c r="C1295" t="str">
        <f t="shared" si="6606"/>
        <v>2017(株)ＣＷＳ</v>
      </c>
      <c r="D1295">
        <v>2017</v>
      </c>
      <c r="E1295">
        <v>2018</v>
      </c>
      <c r="F1295" t="s">
        <v>1316</v>
      </c>
      <c r="G1295" s="36" t="s">
        <v>460</v>
      </c>
      <c r="H1295">
        <v>4.6300000000000003E-4</v>
      </c>
      <c r="J1295">
        <v>4.8499999999999997E-4</v>
      </c>
      <c r="L1295" s="57" t="s">
        <v>2996</v>
      </c>
      <c r="M1295" s="58">
        <v>2017</v>
      </c>
      <c r="N1295" s="59" t="s">
        <v>656</v>
      </c>
    </row>
    <row r="1296" spans="2:14" hidden="1" x14ac:dyDescent="0.4">
      <c r="B1296" t="str">
        <f t="shared" si="6605"/>
        <v>2017ふくしま新電力(株)</v>
      </c>
      <c r="C1296" t="str">
        <f t="shared" si="6606"/>
        <v>2017ふくしま新電力(株)</v>
      </c>
      <c r="D1296">
        <v>2017</v>
      </c>
      <c r="E1296">
        <v>2018</v>
      </c>
      <c r="F1296" t="s">
        <v>1317</v>
      </c>
      <c r="G1296" s="36" t="s">
        <v>461</v>
      </c>
      <c r="H1296">
        <v>5.8500000000000002E-4</v>
      </c>
      <c r="J1296">
        <v>5.9199999999999997E-4</v>
      </c>
      <c r="L1296" s="60" t="s">
        <v>2997</v>
      </c>
      <c r="M1296" s="61">
        <v>2017</v>
      </c>
      <c r="N1296" s="62" t="s">
        <v>657</v>
      </c>
    </row>
    <row r="1297" spans="2:14" hidden="1" x14ac:dyDescent="0.4">
      <c r="B1297" t="str">
        <f t="shared" si="6605"/>
        <v>2017ズームエナジージャパン合同会社</v>
      </c>
      <c r="C1297" t="str">
        <f t="shared" si="6606"/>
        <v>2017ズームエナジージャパン合同会社</v>
      </c>
      <c r="D1297">
        <v>2017</v>
      </c>
      <c r="E1297">
        <v>2018</v>
      </c>
      <c r="F1297" t="s">
        <v>1318</v>
      </c>
      <c r="G1297" s="36" t="s">
        <v>505</v>
      </c>
      <c r="H1297">
        <v>5.4300000000000008E-4</v>
      </c>
      <c r="J1297">
        <v>5.4900000000000001E-4</v>
      </c>
      <c r="L1297" s="57" t="s">
        <v>2998</v>
      </c>
      <c r="M1297" s="58">
        <v>2017</v>
      </c>
      <c r="N1297" s="59" t="s">
        <v>658</v>
      </c>
    </row>
    <row r="1298" spans="2:14" hidden="1" x14ac:dyDescent="0.4">
      <c r="B1298" t="str">
        <f t="shared" si="6605"/>
        <v>2017(株)エネクスライフサービス</v>
      </c>
      <c r="C1298" t="str">
        <f t="shared" si="6606"/>
        <v>2017(株)エネクスライフサービス</v>
      </c>
      <c r="D1298">
        <v>2017</v>
      </c>
      <c r="E1298">
        <v>2018</v>
      </c>
      <c r="F1298" t="s">
        <v>1319</v>
      </c>
      <c r="G1298" s="36" t="s">
        <v>462</v>
      </c>
      <c r="H1298">
        <v>5.6999999999999998E-4</v>
      </c>
      <c r="J1298">
        <v>5.2800000000000004E-4</v>
      </c>
      <c r="L1298" s="60" t="s">
        <v>2999</v>
      </c>
      <c r="M1298" s="61">
        <v>2017</v>
      </c>
      <c r="N1298" s="62" t="s">
        <v>659</v>
      </c>
    </row>
    <row r="1299" spans="2:14" hidden="1" x14ac:dyDescent="0.4">
      <c r="B1299" t="str">
        <f t="shared" si="6605"/>
        <v>2017ネイチャーエナジー小国(株)</v>
      </c>
      <c r="C1299" t="str">
        <f t="shared" si="6606"/>
        <v>2017ネイチャーエナジー小国(株)</v>
      </c>
      <c r="D1299">
        <v>2017</v>
      </c>
      <c r="E1299">
        <v>2018</v>
      </c>
      <c r="F1299" t="s">
        <v>1320</v>
      </c>
      <c r="G1299" s="36" t="s">
        <v>463</v>
      </c>
      <c r="H1299">
        <v>4.28E-4</v>
      </c>
      <c r="J1299">
        <v>4.55E-4</v>
      </c>
      <c r="L1299" s="57" t="s">
        <v>3000</v>
      </c>
      <c r="M1299" s="58">
        <v>2017</v>
      </c>
      <c r="N1299" s="59" t="s">
        <v>660</v>
      </c>
    </row>
    <row r="1300" spans="2:14" hidden="1" x14ac:dyDescent="0.4">
      <c r="B1300" t="str">
        <f t="shared" si="6605"/>
        <v>2017リエスパワーネクスト(株)</v>
      </c>
      <c r="C1300" t="str">
        <f t="shared" si="6606"/>
        <v>2017リエスパワーネクスト(株)</v>
      </c>
      <c r="D1300">
        <v>2017</v>
      </c>
      <c r="E1300">
        <v>2018</v>
      </c>
      <c r="F1300" t="s">
        <v>1321</v>
      </c>
      <c r="G1300" s="36" t="s">
        <v>464</v>
      </c>
      <c r="H1300">
        <v>5.8599999999999993E-4</v>
      </c>
      <c r="J1300">
        <v>4.1899999999999999E-4</v>
      </c>
      <c r="L1300" s="60" t="s">
        <v>3001</v>
      </c>
      <c r="M1300" s="61">
        <v>2017</v>
      </c>
      <c r="N1300" s="62" t="s">
        <v>661</v>
      </c>
    </row>
    <row r="1301" spans="2:14" hidden="1" x14ac:dyDescent="0.4">
      <c r="B1301" t="str">
        <f t="shared" si="6605"/>
        <v>2017京都生活協同組合</v>
      </c>
      <c r="C1301" t="str">
        <f t="shared" si="6606"/>
        <v>2017京都生活協同組合</v>
      </c>
      <c r="D1301">
        <v>2017</v>
      </c>
      <c r="E1301">
        <v>2018</v>
      </c>
      <c r="F1301" t="s">
        <v>1322</v>
      </c>
      <c r="G1301" s="36" t="s">
        <v>506</v>
      </c>
      <c r="H1301">
        <v>5.3499999999999999E-4</v>
      </c>
      <c r="J1301">
        <v>4.9399999999999997E-4</v>
      </c>
      <c r="L1301" s="57" t="s">
        <v>3002</v>
      </c>
      <c r="M1301" s="58">
        <v>2017</v>
      </c>
      <c r="N1301" s="59" t="s">
        <v>662</v>
      </c>
    </row>
    <row r="1302" spans="2:14" hidden="1" x14ac:dyDescent="0.4">
      <c r="B1302" t="str">
        <f t="shared" si="6605"/>
        <v>2017関西エネルギーパワー(株)</v>
      </c>
      <c r="C1302" t="str">
        <f t="shared" si="6606"/>
        <v>2017関西エネルギーパワー(株)</v>
      </c>
      <c r="D1302">
        <v>2017</v>
      </c>
      <c r="E1302">
        <v>2018</v>
      </c>
      <c r="F1302" t="s">
        <v>1323</v>
      </c>
      <c r="G1302" s="36" t="s">
        <v>465</v>
      </c>
      <c r="H1302">
        <v>5.7899999999999998E-4</v>
      </c>
      <c r="J1302">
        <v>5.9699999999999998E-4</v>
      </c>
      <c r="L1302" s="60" t="s">
        <v>3003</v>
      </c>
      <c r="M1302" s="61">
        <v>2017</v>
      </c>
      <c r="N1302" s="62" t="s">
        <v>663</v>
      </c>
    </row>
    <row r="1303" spans="2:14" hidden="1" x14ac:dyDescent="0.4">
      <c r="B1303" t="str">
        <f t="shared" si="6605"/>
        <v>2017(株)グリムスパワー</v>
      </c>
      <c r="C1303" t="str">
        <f t="shared" si="6606"/>
        <v>2017(株)グリムスパワー</v>
      </c>
      <c r="D1303">
        <v>2017</v>
      </c>
      <c r="E1303">
        <v>2018</v>
      </c>
      <c r="F1303" t="s">
        <v>1324</v>
      </c>
      <c r="G1303" s="36" t="s">
        <v>466</v>
      </c>
      <c r="H1303">
        <v>6.2E-4</v>
      </c>
      <c r="J1303">
        <v>6.2299999999999996E-4</v>
      </c>
      <c r="L1303" s="57" t="s">
        <v>3004</v>
      </c>
      <c r="M1303" s="58">
        <v>2017</v>
      </c>
      <c r="N1303" s="59" t="s">
        <v>664</v>
      </c>
    </row>
    <row r="1304" spans="2:14" hidden="1" x14ac:dyDescent="0.4">
      <c r="B1304" t="str">
        <f t="shared" si="6605"/>
        <v>2017日本ファシリティ・ソリューション(株)</v>
      </c>
      <c r="C1304" t="str">
        <f t="shared" si="6606"/>
        <v>2017日本ファシリティ・ソリューション(株)</v>
      </c>
      <c r="D1304">
        <v>2017</v>
      </c>
      <c r="E1304">
        <v>2018</v>
      </c>
      <c r="F1304" t="s">
        <v>1325</v>
      </c>
      <c r="G1304" s="36" t="s">
        <v>507</v>
      </c>
      <c r="H1304">
        <v>5.2500000000000008E-4</v>
      </c>
      <c r="J1304">
        <v>4.8299999999999998E-4</v>
      </c>
      <c r="L1304" s="60" t="s">
        <v>3005</v>
      </c>
      <c r="M1304" s="61">
        <v>2017</v>
      </c>
      <c r="N1304" s="62" t="s">
        <v>665</v>
      </c>
    </row>
    <row r="1305" spans="2:14" hidden="1" x14ac:dyDescent="0.4">
      <c r="B1305" t="str">
        <f t="shared" si="6605"/>
        <v>2017(株)登米電力</v>
      </c>
      <c r="C1305" t="str">
        <f t="shared" si="6606"/>
        <v>2017(株)登米電力</v>
      </c>
      <c r="D1305">
        <v>2017</v>
      </c>
      <c r="E1305">
        <v>2018</v>
      </c>
      <c r="F1305" t="s">
        <v>1326</v>
      </c>
      <c r="G1305" s="36" t="s">
        <v>508</v>
      </c>
      <c r="H1305">
        <v>5.6999999999999998E-4</v>
      </c>
      <c r="J1305">
        <v>5.4100000000000003E-4</v>
      </c>
      <c r="L1305" s="57" t="s">
        <v>3006</v>
      </c>
      <c r="M1305" s="58">
        <v>2017</v>
      </c>
      <c r="N1305" s="59" t="s">
        <v>666</v>
      </c>
    </row>
    <row r="1306" spans="2:14" hidden="1" x14ac:dyDescent="0.4">
      <c r="B1306" t="str">
        <f t="shared" si="6605"/>
        <v>2017自然電力(株)メニューA</v>
      </c>
      <c r="C1306" t="str">
        <f t="shared" si="6606"/>
        <v>2017自然電力(株)</v>
      </c>
      <c r="D1306">
        <v>2017</v>
      </c>
      <c r="E1306">
        <v>2018</v>
      </c>
      <c r="F1306" t="s">
        <v>1327</v>
      </c>
      <c r="G1306" s="36" t="s">
        <v>467</v>
      </c>
      <c r="H1306">
        <v>3.2499999999999999E-4</v>
      </c>
      <c r="I1306" t="s">
        <v>279</v>
      </c>
      <c r="J1306">
        <v>0</v>
      </c>
      <c r="L1306" s="60" t="s">
        <v>3007</v>
      </c>
      <c r="M1306" s="61">
        <v>2017</v>
      </c>
      <c r="N1306" s="62" t="s">
        <v>667</v>
      </c>
    </row>
    <row r="1307" spans="2:14" hidden="1" x14ac:dyDescent="0.4">
      <c r="B1307" t="str">
        <f t="shared" si="6605"/>
        <v>2017自然電力(株)メニューB</v>
      </c>
      <c r="C1307" t="str">
        <f t="shared" si="6606"/>
        <v>2017自然電力(株)</v>
      </c>
      <c r="D1307">
        <v>2017</v>
      </c>
      <c r="E1307">
        <v>2018</v>
      </c>
      <c r="G1307" s="41" t="s">
        <v>467</v>
      </c>
      <c r="H1307" s="40">
        <v>3.2499999999999999E-4</v>
      </c>
      <c r="I1307" t="s">
        <v>13</v>
      </c>
      <c r="J1307">
        <v>1.7799999999999999E-4</v>
      </c>
      <c r="L1307" s="57" t="s">
        <v>3008</v>
      </c>
      <c r="M1307" s="58">
        <v>2017</v>
      </c>
      <c r="N1307" s="59" t="s">
        <v>668</v>
      </c>
    </row>
    <row r="1308" spans="2:14" hidden="1" x14ac:dyDescent="0.4">
      <c r="B1308" t="str">
        <f t="shared" si="6605"/>
        <v>2017自然電力(株)メニューC</v>
      </c>
      <c r="C1308" t="str">
        <f t="shared" si="6606"/>
        <v>2017自然電力(株)</v>
      </c>
      <c r="D1308">
        <v>2017</v>
      </c>
      <c r="E1308">
        <v>2018</v>
      </c>
      <c r="G1308" s="41" t="s">
        <v>467</v>
      </c>
      <c r="H1308" s="40">
        <v>3.2499999999999999E-4</v>
      </c>
      <c r="I1308" t="s">
        <v>14</v>
      </c>
      <c r="J1308">
        <v>4.0099999999999999E-4</v>
      </c>
      <c r="L1308" s="60" t="s">
        <v>3009</v>
      </c>
      <c r="M1308" s="61">
        <v>2017</v>
      </c>
      <c r="N1308" s="62" t="s">
        <v>669</v>
      </c>
    </row>
    <row r="1309" spans="2:14" hidden="1" x14ac:dyDescent="0.4">
      <c r="B1309" t="str">
        <f t="shared" si="6605"/>
        <v>2017自然電力(株)(参考値)事業者全体</v>
      </c>
      <c r="C1309" t="str">
        <f t="shared" si="6606"/>
        <v>2017自然電力(株)</v>
      </c>
      <c r="D1309">
        <v>2017</v>
      </c>
      <c r="E1309">
        <v>2018</v>
      </c>
      <c r="G1309" s="41" t="s">
        <v>467</v>
      </c>
      <c r="H1309" s="40">
        <v>3.2499999999999999E-4</v>
      </c>
      <c r="I1309" t="s">
        <v>630</v>
      </c>
      <c r="J1309">
        <v>0</v>
      </c>
      <c r="L1309" s="57" t="s">
        <v>3010</v>
      </c>
      <c r="M1309" s="58">
        <v>2017</v>
      </c>
      <c r="N1309" s="59" t="s">
        <v>670</v>
      </c>
    </row>
    <row r="1310" spans="2:14" hidden="1" x14ac:dyDescent="0.4">
      <c r="B1310" t="str">
        <f t="shared" si="6605"/>
        <v>2017(株)オノプロックス</v>
      </c>
      <c r="C1310" t="str">
        <f t="shared" si="6606"/>
        <v>2017(株)オノプロックス</v>
      </c>
      <c r="D1310">
        <v>2017</v>
      </c>
      <c r="E1310">
        <v>2018</v>
      </c>
      <c r="F1310" t="s">
        <v>1328</v>
      </c>
      <c r="G1310" s="36" t="s">
        <v>578</v>
      </c>
      <c r="H1310">
        <v>5.8100000000000003E-4</v>
      </c>
      <c r="J1310">
        <v>6.29E-4</v>
      </c>
      <c r="L1310" s="60" t="s">
        <v>3011</v>
      </c>
      <c r="M1310" s="61">
        <v>2017</v>
      </c>
      <c r="N1310" s="62" t="s">
        <v>671</v>
      </c>
    </row>
    <row r="1311" spans="2:14" hidden="1" x14ac:dyDescent="0.4">
      <c r="B1311" t="str">
        <f t="shared" si="6605"/>
        <v>2017本庄ガス(株)</v>
      </c>
      <c r="C1311" t="str">
        <f t="shared" si="6606"/>
        <v>2017本庄ガス(株)</v>
      </c>
      <c r="D1311">
        <v>2017</v>
      </c>
      <c r="E1311">
        <v>2018</v>
      </c>
      <c r="F1311" t="s">
        <v>1329</v>
      </c>
      <c r="G1311" s="36" t="s">
        <v>509</v>
      </c>
      <c r="H1311">
        <v>5.7799999999999995E-4</v>
      </c>
      <c r="J1311">
        <v>5.6200000000000011E-4</v>
      </c>
      <c r="L1311" s="57" t="s">
        <v>3012</v>
      </c>
      <c r="M1311" s="58">
        <v>2017</v>
      </c>
      <c r="N1311" s="59" t="s">
        <v>672</v>
      </c>
    </row>
    <row r="1312" spans="2:14" hidden="1" x14ac:dyDescent="0.4">
      <c r="B1312" t="str">
        <f t="shared" si="6605"/>
        <v>2017(株)フィット</v>
      </c>
      <c r="C1312" t="str">
        <f t="shared" si="6606"/>
        <v>2017(株)フィット</v>
      </c>
      <c r="D1312">
        <v>2017</v>
      </c>
      <c r="E1312">
        <v>2018</v>
      </c>
      <c r="F1312" t="s">
        <v>1330</v>
      </c>
      <c r="G1312" s="36" t="s">
        <v>510</v>
      </c>
      <c r="H1312">
        <v>5.9599999999999996E-4</v>
      </c>
      <c r="J1312">
        <v>5.9199999999999997E-4</v>
      </c>
      <c r="L1312" s="60" t="s">
        <v>3013</v>
      </c>
      <c r="M1312" s="61">
        <v>2017</v>
      </c>
      <c r="N1312" s="62" t="s">
        <v>673</v>
      </c>
    </row>
    <row r="1313" spans="2:14" hidden="1" x14ac:dyDescent="0.4">
      <c r="B1313" t="str">
        <f t="shared" si="6605"/>
        <v>2017青森県民エナジー(株)</v>
      </c>
      <c r="C1313" t="str">
        <f t="shared" si="6606"/>
        <v>2017青森県民エナジー(株)</v>
      </c>
      <c r="D1313">
        <v>2017</v>
      </c>
      <c r="E1313">
        <v>2018</v>
      </c>
      <c r="F1313" t="s">
        <v>1331</v>
      </c>
      <c r="G1313" s="36" t="s">
        <v>579</v>
      </c>
      <c r="H1313">
        <v>2.7900000000000001E-4</v>
      </c>
      <c r="J1313">
        <v>5.9299999999999999E-4</v>
      </c>
      <c r="L1313" s="57" t="s">
        <v>3014</v>
      </c>
      <c r="M1313" s="58">
        <v>2017</v>
      </c>
      <c r="N1313" s="59" t="s">
        <v>674</v>
      </c>
    </row>
    <row r="1314" spans="2:14" hidden="1" x14ac:dyDescent="0.4">
      <c r="B1314" t="str">
        <f t="shared" si="6605"/>
        <v>2017国際航業(株)</v>
      </c>
      <c r="C1314" t="str">
        <f t="shared" si="6606"/>
        <v>2017国際航業(株)</v>
      </c>
      <c r="D1314">
        <v>2017</v>
      </c>
      <c r="E1314">
        <v>2018</v>
      </c>
      <c r="F1314" t="s">
        <v>1332</v>
      </c>
      <c r="G1314" s="36" t="s">
        <v>512</v>
      </c>
      <c r="H1314">
        <v>5.3899999999999998E-4</v>
      </c>
      <c r="J1314">
        <v>5.4100000000000003E-4</v>
      </c>
      <c r="L1314" s="60" t="s">
        <v>3015</v>
      </c>
      <c r="M1314" s="61">
        <v>2017</v>
      </c>
      <c r="N1314" s="62" t="s">
        <v>675</v>
      </c>
    </row>
    <row r="1315" spans="2:14" hidden="1" x14ac:dyDescent="0.4">
      <c r="B1315" t="str">
        <f t="shared" si="6605"/>
        <v>2017ローカルでんき(株)</v>
      </c>
      <c r="C1315" t="str">
        <f t="shared" si="6606"/>
        <v>2017ローカルでんき(株)</v>
      </c>
      <c r="D1315">
        <v>2017</v>
      </c>
      <c r="E1315">
        <v>2018</v>
      </c>
      <c r="F1315" t="s">
        <v>1333</v>
      </c>
      <c r="G1315" s="36" t="s">
        <v>513</v>
      </c>
      <c r="H1315">
        <v>5.6299999999999992E-4</v>
      </c>
      <c r="J1315">
        <v>5.5500000000000005E-4</v>
      </c>
      <c r="L1315" s="57" t="s">
        <v>3016</v>
      </c>
      <c r="M1315" s="58">
        <v>2017</v>
      </c>
      <c r="N1315" s="59" t="s">
        <v>676</v>
      </c>
    </row>
    <row r="1316" spans="2:14" hidden="1" x14ac:dyDescent="0.4">
      <c r="B1316" t="str">
        <f t="shared" si="6605"/>
        <v>2017(株)明治産業</v>
      </c>
      <c r="C1316" t="str">
        <f t="shared" si="6606"/>
        <v>2017(株)明治産業</v>
      </c>
      <c r="D1316">
        <v>2017</v>
      </c>
      <c r="E1316">
        <v>2018</v>
      </c>
      <c r="F1316" t="s">
        <v>1334</v>
      </c>
      <c r="G1316" s="36" t="s">
        <v>514</v>
      </c>
      <c r="H1316">
        <v>5.0299999999999997E-4</v>
      </c>
      <c r="J1316">
        <v>4.64E-4</v>
      </c>
      <c r="L1316" s="60" t="s">
        <v>3017</v>
      </c>
      <c r="M1316" s="61">
        <v>2017</v>
      </c>
      <c r="N1316" s="62" t="s">
        <v>677</v>
      </c>
    </row>
    <row r="1317" spans="2:14" hidden="1" x14ac:dyDescent="0.4">
      <c r="B1317" t="str">
        <f t="shared" si="6605"/>
        <v>2017岡山電力(株)</v>
      </c>
      <c r="C1317" t="str">
        <f t="shared" si="6606"/>
        <v>2017岡山電力(株)</v>
      </c>
      <c r="D1317">
        <v>2017</v>
      </c>
      <c r="E1317">
        <v>2018</v>
      </c>
      <c r="F1317" t="s">
        <v>1335</v>
      </c>
      <c r="G1317" s="36" t="s">
        <v>516</v>
      </c>
      <c r="H1317">
        <v>5.6100000000000008E-4</v>
      </c>
      <c r="J1317">
        <v>5.6100000000000008E-4</v>
      </c>
      <c r="L1317" s="57" t="s">
        <v>3018</v>
      </c>
      <c r="M1317" s="58">
        <v>2018</v>
      </c>
      <c r="N1317" s="59" t="s">
        <v>206</v>
      </c>
    </row>
    <row r="1318" spans="2:14" hidden="1" x14ac:dyDescent="0.4">
      <c r="B1318" t="str">
        <f t="shared" si="6605"/>
        <v>2017ミライフ(株)</v>
      </c>
      <c r="C1318" t="str">
        <f t="shared" si="6606"/>
        <v>2017ミライフ(株)</v>
      </c>
      <c r="D1318">
        <v>2017</v>
      </c>
      <c r="E1318">
        <v>2018</v>
      </c>
      <c r="F1318" t="s">
        <v>1336</v>
      </c>
      <c r="G1318" s="36" t="s">
        <v>517</v>
      </c>
      <c r="H1318">
        <v>5.8999999999999992E-4</v>
      </c>
      <c r="J1318">
        <v>5.8900000000000001E-4</v>
      </c>
      <c r="L1318" s="60" t="s">
        <v>3019</v>
      </c>
      <c r="M1318" s="61">
        <v>2018</v>
      </c>
      <c r="N1318" s="62" t="s">
        <v>173</v>
      </c>
    </row>
    <row r="1319" spans="2:14" hidden="1" x14ac:dyDescent="0.4">
      <c r="B1319" t="str">
        <f t="shared" si="6605"/>
        <v>2017(株)翠光トップライン</v>
      </c>
      <c r="C1319" t="str">
        <f t="shared" si="6606"/>
        <v>2017(株)翠光トップライン</v>
      </c>
      <c r="D1319">
        <v>2017</v>
      </c>
      <c r="E1319">
        <v>2018</v>
      </c>
      <c r="F1319" t="s">
        <v>1337</v>
      </c>
      <c r="G1319" s="36" t="s">
        <v>518</v>
      </c>
      <c r="H1319">
        <v>5.9899999999999992E-4</v>
      </c>
      <c r="J1319">
        <v>5.9800000000000001E-4</v>
      </c>
      <c r="L1319" s="57" t="s">
        <v>3020</v>
      </c>
      <c r="M1319" s="58">
        <v>2018</v>
      </c>
      <c r="N1319" s="59" t="s">
        <v>255</v>
      </c>
    </row>
    <row r="1320" spans="2:14" hidden="1" x14ac:dyDescent="0.4">
      <c r="B1320" t="str">
        <f t="shared" si="6605"/>
        <v>2017楽天モバイル(株)(旧：楽天(株))</v>
      </c>
      <c r="C1320" t="str">
        <f t="shared" si="6606"/>
        <v>2017楽天モバイル(株)(旧：楽天(株))</v>
      </c>
      <c r="D1320">
        <v>2017</v>
      </c>
      <c r="E1320">
        <v>2018</v>
      </c>
      <c r="F1320" t="s">
        <v>1338</v>
      </c>
      <c r="G1320" s="36" t="s">
        <v>580</v>
      </c>
      <c r="H1320">
        <v>5.7299999999999994E-4</v>
      </c>
      <c r="J1320">
        <v>5.31E-4</v>
      </c>
      <c r="L1320" s="60" t="s">
        <v>3021</v>
      </c>
      <c r="M1320" s="61">
        <v>2018</v>
      </c>
      <c r="N1320" s="62" t="s">
        <v>256</v>
      </c>
    </row>
    <row r="1321" spans="2:14" hidden="1" x14ac:dyDescent="0.4">
      <c r="B1321" t="str">
        <f t="shared" si="6605"/>
        <v>2017うすきエネルギー(株)</v>
      </c>
      <c r="C1321" t="str">
        <f t="shared" si="6606"/>
        <v>2017うすきエネルギー(株)</v>
      </c>
      <c r="D1321">
        <v>2017</v>
      </c>
      <c r="E1321">
        <v>2018</v>
      </c>
      <c r="F1321" t="s">
        <v>1339</v>
      </c>
      <c r="G1321" s="36" t="s">
        <v>520</v>
      </c>
      <c r="H1321">
        <v>5.2599999999999999E-4</v>
      </c>
      <c r="J1321">
        <v>5.1800000000000001E-4</v>
      </c>
      <c r="L1321" s="57" t="s">
        <v>3022</v>
      </c>
      <c r="M1321" s="58">
        <v>2018</v>
      </c>
      <c r="N1321" s="59" t="s">
        <v>678</v>
      </c>
    </row>
    <row r="1322" spans="2:14" hidden="1" x14ac:dyDescent="0.4">
      <c r="B1322" t="str">
        <f t="shared" si="6605"/>
        <v>2017(株)トーヨーエネルギーファーム(旧：(株)Ｔｏｙｏ　Ｅｌｅｃｔｒｉｃ　Ｐｏｗｅｒ)</v>
      </c>
      <c r="C1322" t="str">
        <f t="shared" si="6606"/>
        <v>2017(株)トーヨーエネルギーファーム(旧：(株)Ｔｏｙｏ　Ｅｌｅｃｔｒｉｃ　Ｐｏｗｅｒ)</v>
      </c>
      <c r="D1322">
        <v>2017</v>
      </c>
      <c r="E1322">
        <v>2018</v>
      </c>
      <c r="F1322" t="s">
        <v>1340</v>
      </c>
      <c r="G1322" s="36" t="s">
        <v>581</v>
      </c>
      <c r="H1322">
        <v>5.6499999999999996E-4</v>
      </c>
      <c r="J1322">
        <v>6.0800000000000003E-4</v>
      </c>
      <c r="L1322" s="60" t="s">
        <v>3023</v>
      </c>
      <c r="M1322" s="61">
        <v>2018</v>
      </c>
      <c r="N1322" s="62" t="s">
        <v>210</v>
      </c>
    </row>
    <row r="1323" spans="2:14" hidden="1" x14ac:dyDescent="0.4">
      <c r="B1323" t="str">
        <f t="shared" si="6605"/>
        <v>2017森のエネルギー(株)(旧：富士見森のエネルギー(株))</v>
      </c>
      <c r="C1323" t="str">
        <f t="shared" si="6606"/>
        <v>2017森のエネルギー(株)(旧：富士見森のエネルギー(株))</v>
      </c>
      <c r="D1323">
        <v>2017</v>
      </c>
      <c r="E1323">
        <v>2018</v>
      </c>
      <c r="F1323" t="s">
        <v>1341</v>
      </c>
      <c r="G1323" s="36" t="s">
        <v>582</v>
      </c>
      <c r="H1323">
        <v>5.6999999999999998E-4</v>
      </c>
      <c r="J1323">
        <v>5.6100000000000008E-4</v>
      </c>
      <c r="L1323" s="57" t="s">
        <v>3024</v>
      </c>
      <c r="M1323" s="58">
        <v>2018</v>
      </c>
      <c r="N1323" s="59" t="s">
        <v>197</v>
      </c>
    </row>
    <row r="1324" spans="2:14" hidden="1" x14ac:dyDescent="0.4">
      <c r="B1324" t="str">
        <f t="shared" si="6605"/>
        <v>2017岐阜電力(株)</v>
      </c>
      <c r="C1324" t="str">
        <f t="shared" si="6606"/>
        <v>2017岐阜電力(株)</v>
      </c>
      <c r="D1324">
        <v>2017</v>
      </c>
      <c r="E1324">
        <v>2018</v>
      </c>
      <c r="F1324" t="s">
        <v>1342</v>
      </c>
      <c r="G1324" s="36" t="s">
        <v>522</v>
      </c>
      <c r="H1324">
        <v>6.7900000000000002E-4</v>
      </c>
      <c r="J1324">
        <v>6.96E-4</v>
      </c>
      <c r="L1324" s="60" t="s">
        <v>3025</v>
      </c>
      <c r="M1324" s="61">
        <v>2018</v>
      </c>
      <c r="N1324" s="62" t="s">
        <v>205</v>
      </c>
    </row>
    <row r="1325" spans="2:14" hidden="1" x14ac:dyDescent="0.4">
      <c r="B1325" t="str">
        <f t="shared" si="6605"/>
        <v>2017格安電力(株)</v>
      </c>
      <c r="C1325" t="str">
        <f t="shared" si="6606"/>
        <v>2017格安電力(株)</v>
      </c>
      <c r="D1325">
        <v>2017</v>
      </c>
      <c r="E1325">
        <v>2018</v>
      </c>
      <c r="F1325" t="s">
        <v>1343</v>
      </c>
      <c r="G1325" s="36" t="s">
        <v>523</v>
      </c>
      <c r="H1325">
        <v>6.9399999999999996E-4</v>
      </c>
      <c r="J1325">
        <v>7.1199999999999996E-4</v>
      </c>
      <c r="L1325" s="57" t="s">
        <v>3026</v>
      </c>
      <c r="M1325" s="58">
        <v>2018</v>
      </c>
      <c r="N1325" s="59" t="s">
        <v>251</v>
      </c>
    </row>
    <row r="1326" spans="2:14" hidden="1" x14ac:dyDescent="0.4">
      <c r="B1326" t="str">
        <f t="shared" si="6605"/>
        <v>2017テクノエフアンドシー(株)</v>
      </c>
      <c r="C1326" t="str">
        <f t="shared" si="6606"/>
        <v>2017テクノエフアンドシー(株)</v>
      </c>
      <c r="D1326">
        <v>2017</v>
      </c>
      <c r="E1326">
        <v>2018</v>
      </c>
      <c r="F1326" t="s">
        <v>1344</v>
      </c>
      <c r="G1326" s="36" t="s">
        <v>524</v>
      </c>
      <c r="H1326">
        <v>5.0500000000000002E-4</v>
      </c>
      <c r="J1326">
        <v>4.6300000000000003E-4</v>
      </c>
      <c r="L1326" s="60" t="s">
        <v>3027</v>
      </c>
      <c r="M1326" s="61">
        <v>2018</v>
      </c>
      <c r="N1326" s="62" t="s">
        <v>679</v>
      </c>
    </row>
    <row r="1327" spans="2:14" hidden="1" x14ac:dyDescent="0.4">
      <c r="B1327" t="str">
        <f t="shared" si="6605"/>
        <v>2017(株)エスケーエナジー</v>
      </c>
      <c r="C1327" t="str">
        <f t="shared" si="6606"/>
        <v>2017(株)エスケーエナジー</v>
      </c>
      <c r="D1327">
        <v>2017</v>
      </c>
      <c r="E1327">
        <v>2018</v>
      </c>
      <c r="F1327" t="s">
        <v>1345</v>
      </c>
      <c r="G1327" s="36" t="s">
        <v>525</v>
      </c>
      <c r="H1327">
        <v>4.7299999999999995E-4</v>
      </c>
      <c r="J1327">
        <v>4.6899999999999996E-4</v>
      </c>
      <c r="L1327" s="57" t="s">
        <v>3028</v>
      </c>
      <c r="M1327" s="58">
        <v>2018</v>
      </c>
      <c r="N1327" s="59" t="s">
        <v>680</v>
      </c>
    </row>
    <row r="1328" spans="2:14" hidden="1" x14ac:dyDescent="0.4">
      <c r="B1328" t="str">
        <f t="shared" si="6605"/>
        <v>2017名南共同エネルギー(株)</v>
      </c>
      <c r="C1328" t="str">
        <f t="shared" si="6606"/>
        <v>2017名南共同エネルギー(株)</v>
      </c>
      <c r="D1328">
        <v>2017</v>
      </c>
      <c r="E1328">
        <v>2018</v>
      </c>
      <c r="F1328" t="s">
        <v>1346</v>
      </c>
      <c r="G1328" s="36" t="s">
        <v>526</v>
      </c>
      <c r="H1328">
        <v>7.0099999999999991E-4</v>
      </c>
      <c r="J1328">
        <v>6.8100000000000007E-4</v>
      </c>
      <c r="L1328" s="60" t="s">
        <v>3029</v>
      </c>
      <c r="M1328" s="61">
        <v>2018</v>
      </c>
      <c r="N1328" s="62" t="s">
        <v>183</v>
      </c>
    </row>
    <row r="1329" spans="2:14" hidden="1" x14ac:dyDescent="0.4">
      <c r="B1329" t="str">
        <f t="shared" si="6605"/>
        <v>2017Ａｐａｍａｎ　Ｅｎｅｒｇｙ(株)(旧：(株)ＡＳエナジー)</v>
      </c>
      <c r="C1329" t="str">
        <f t="shared" si="6606"/>
        <v>2017Ａｐａｍａｎ　Ｅｎｅｒｇｙ(株)(旧：(株)ＡＳエナジー)</v>
      </c>
      <c r="D1329">
        <v>2017</v>
      </c>
      <c r="E1329">
        <v>2018</v>
      </c>
      <c r="F1329" t="s">
        <v>1347</v>
      </c>
      <c r="G1329" s="36" t="s">
        <v>583</v>
      </c>
      <c r="H1329">
        <v>6.730000000000001E-4</v>
      </c>
      <c r="J1329">
        <v>6.8500000000000006E-4</v>
      </c>
      <c r="L1329" s="57" t="s">
        <v>3030</v>
      </c>
      <c r="M1329" s="58">
        <v>2018</v>
      </c>
      <c r="N1329" s="59" t="s">
        <v>223</v>
      </c>
    </row>
    <row r="1330" spans="2:14" hidden="1" x14ac:dyDescent="0.4">
      <c r="B1330" t="str">
        <f t="shared" si="6605"/>
        <v>2017ファミリーエナジー合同会社</v>
      </c>
      <c r="C1330" t="str">
        <f t="shared" si="6606"/>
        <v>2017ファミリーエナジー合同会社</v>
      </c>
      <c r="D1330">
        <v>2017</v>
      </c>
      <c r="E1330">
        <v>2018</v>
      </c>
      <c r="F1330" t="s">
        <v>1348</v>
      </c>
      <c r="G1330" s="36" t="s">
        <v>528</v>
      </c>
      <c r="H1330">
        <v>7.2599999999999997E-4</v>
      </c>
      <c r="J1330">
        <v>7.3399999999999995E-4</v>
      </c>
      <c r="L1330" s="60" t="s">
        <v>3031</v>
      </c>
      <c r="M1330" s="61">
        <v>2018</v>
      </c>
      <c r="N1330" s="62" t="s">
        <v>258</v>
      </c>
    </row>
    <row r="1331" spans="2:14" hidden="1" x14ac:dyDescent="0.4">
      <c r="B1331" t="str">
        <f t="shared" si="6605"/>
        <v>2017ＡＧ　Ｅｎｅｒｇｙ(株)</v>
      </c>
      <c r="C1331" t="str">
        <f t="shared" si="6606"/>
        <v>2017ＡＧ　Ｅｎｅｒｇｙ(株)</v>
      </c>
      <c r="D1331">
        <v>2017</v>
      </c>
      <c r="E1331">
        <v>2018</v>
      </c>
      <c r="F1331" t="s">
        <v>1349</v>
      </c>
      <c r="G1331" s="36" t="s">
        <v>529</v>
      </c>
      <c r="H1331">
        <v>6.6200000000000005E-4</v>
      </c>
      <c r="J1331">
        <v>6.6800000000000008E-4</v>
      </c>
      <c r="L1331" s="57" t="s">
        <v>3032</v>
      </c>
      <c r="M1331" s="58">
        <v>2018</v>
      </c>
      <c r="N1331" s="59" t="s">
        <v>681</v>
      </c>
    </row>
    <row r="1332" spans="2:14" hidden="1" x14ac:dyDescent="0.4">
      <c r="B1332" t="str">
        <f t="shared" si="6605"/>
        <v>2017アンビット・エナジー・ジャパン合同会社</v>
      </c>
      <c r="C1332" t="str">
        <f t="shared" si="6606"/>
        <v>2017アンビット・エナジー・ジャパン合同会社</v>
      </c>
      <c r="D1332">
        <v>2017</v>
      </c>
      <c r="E1332">
        <v>2018</v>
      </c>
      <c r="F1332" t="s">
        <v>1350</v>
      </c>
      <c r="G1332" s="36" t="s">
        <v>530</v>
      </c>
      <c r="H1332">
        <v>6.6399999999999999E-4</v>
      </c>
      <c r="J1332">
        <v>6.2200000000000005E-4</v>
      </c>
      <c r="L1332" s="60" t="s">
        <v>3033</v>
      </c>
      <c r="M1332" s="61">
        <v>2018</v>
      </c>
      <c r="N1332" s="62" t="s">
        <v>259</v>
      </c>
    </row>
    <row r="1333" spans="2:14" hidden="1" x14ac:dyDescent="0.4">
      <c r="B1333" t="str">
        <f t="shared" si="6605"/>
        <v>2017(株)ＴＯＫＹＯ油電力</v>
      </c>
      <c r="C1333" t="str">
        <f t="shared" si="6606"/>
        <v>2017(株)ＴＯＫＹＯ油電力</v>
      </c>
      <c r="D1333">
        <v>2017</v>
      </c>
      <c r="E1333">
        <v>2018</v>
      </c>
      <c r="F1333" t="s">
        <v>1351</v>
      </c>
      <c r="G1333" s="36" t="s">
        <v>531</v>
      </c>
      <c r="H1333">
        <v>6.29E-4</v>
      </c>
      <c r="J1333">
        <v>6.4300000000000002E-4</v>
      </c>
      <c r="L1333" s="57" t="s">
        <v>3034</v>
      </c>
      <c r="M1333" s="58">
        <v>2018</v>
      </c>
      <c r="N1333" s="59" t="s">
        <v>260</v>
      </c>
    </row>
    <row r="1334" spans="2:14" hidden="1" x14ac:dyDescent="0.4">
      <c r="B1334" t="str">
        <f t="shared" si="6605"/>
        <v>2017大分ケーブルテレコム(株)</v>
      </c>
      <c r="C1334" t="str">
        <f t="shared" si="6606"/>
        <v>2017大分ケーブルテレコム(株)</v>
      </c>
      <c r="D1334">
        <v>2017</v>
      </c>
      <c r="E1334">
        <v>2018</v>
      </c>
      <c r="F1334" t="s">
        <v>1352</v>
      </c>
      <c r="G1334" s="36" t="s">
        <v>532</v>
      </c>
      <c r="H1334">
        <v>5.2500000000000008E-4</v>
      </c>
      <c r="J1334">
        <v>6.0599999999999998E-4</v>
      </c>
      <c r="L1334" s="60" t="s">
        <v>3035</v>
      </c>
      <c r="M1334" s="61">
        <v>2018</v>
      </c>
      <c r="N1334" s="62" t="s">
        <v>150</v>
      </c>
    </row>
    <row r="1335" spans="2:14" hidden="1" x14ac:dyDescent="0.4">
      <c r="B1335" t="str">
        <f t="shared" si="6605"/>
        <v>2017Ｊｕｓｔ　Ｅｎｅｒｇｙ　Ｊａｐａｎ合同会社(旧：オールエナジー合同会社)</v>
      </c>
      <c r="C1335" t="str">
        <f t="shared" si="6606"/>
        <v>2017Ｊｕｓｔ　Ｅｎｅｒｇｙ　Ｊａｐａｎ合同会社(旧：オールエナジー合同会社)</v>
      </c>
      <c r="D1335">
        <v>2017</v>
      </c>
      <c r="E1335">
        <v>2018</v>
      </c>
      <c r="F1335" t="s">
        <v>1353</v>
      </c>
      <c r="G1335" s="36" t="s">
        <v>584</v>
      </c>
      <c r="H1335">
        <v>5.1500000000000005E-4</v>
      </c>
      <c r="J1335">
        <v>4.7299999999999995E-4</v>
      </c>
      <c r="L1335" s="57" t="s">
        <v>3036</v>
      </c>
      <c r="M1335" s="58">
        <v>2018</v>
      </c>
      <c r="N1335" s="59" t="s">
        <v>235</v>
      </c>
    </row>
    <row r="1336" spans="2:14" hidden="1" x14ac:dyDescent="0.4">
      <c r="B1336" t="str">
        <f t="shared" si="6605"/>
        <v>2017生活協同組合コープみらい</v>
      </c>
      <c r="C1336" t="str">
        <f t="shared" si="6606"/>
        <v>2017生活協同組合コープみらい</v>
      </c>
      <c r="D1336">
        <v>2017</v>
      </c>
      <c r="E1336">
        <v>2018</v>
      </c>
      <c r="F1336" t="s">
        <v>1354</v>
      </c>
      <c r="G1336" s="36" t="s">
        <v>534</v>
      </c>
      <c r="H1336">
        <v>5.3300000000000005E-4</v>
      </c>
      <c r="J1336">
        <v>4.9100000000000001E-4</v>
      </c>
      <c r="L1336" s="60" t="s">
        <v>3037</v>
      </c>
      <c r="M1336" s="61">
        <v>2018</v>
      </c>
      <c r="N1336" s="62" t="s">
        <v>130</v>
      </c>
    </row>
    <row r="1337" spans="2:14" hidden="1" x14ac:dyDescent="0.4">
      <c r="B1337" t="str">
        <f t="shared" si="6605"/>
        <v>2017寝屋川電力(株)</v>
      </c>
      <c r="C1337" t="str">
        <f t="shared" si="6606"/>
        <v>2017寝屋川電力(株)</v>
      </c>
      <c r="D1337">
        <v>2017</v>
      </c>
      <c r="E1337">
        <v>2018</v>
      </c>
      <c r="F1337" t="s">
        <v>1355</v>
      </c>
      <c r="G1337" s="36" t="s">
        <v>535</v>
      </c>
      <c r="H1337">
        <v>6.5600000000000001E-4</v>
      </c>
      <c r="J1337">
        <v>6.7100000000000005E-4</v>
      </c>
      <c r="L1337" s="57" t="s">
        <v>3038</v>
      </c>
      <c r="M1337" s="58">
        <v>2018</v>
      </c>
      <c r="N1337" s="59" t="s">
        <v>262</v>
      </c>
    </row>
    <row r="1338" spans="2:14" hidden="1" x14ac:dyDescent="0.4">
      <c r="B1338" t="str">
        <f t="shared" si="6605"/>
        <v>2017(株)広島一電力</v>
      </c>
      <c r="C1338" t="str">
        <f t="shared" si="6606"/>
        <v>2017(株)広島一電力</v>
      </c>
      <c r="D1338">
        <v>2017</v>
      </c>
      <c r="E1338">
        <v>2018</v>
      </c>
      <c r="F1338" t="s">
        <v>1356</v>
      </c>
      <c r="G1338" s="36" t="s">
        <v>536</v>
      </c>
      <c r="H1338">
        <v>5.9599999999999996E-4</v>
      </c>
      <c r="J1338">
        <v>5.9400000000000002E-4</v>
      </c>
      <c r="L1338" s="60" t="s">
        <v>3039</v>
      </c>
      <c r="M1338" s="61">
        <v>2018</v>
      </c>
      <c r="N1338" s="62" t="s">
        <v>186</v>
      </c>
    </row>
    <row r="1339" spans="2:14" hidden="1" x14ac:dyDescent="0.4">
      <c r="B1339" t="str">
        <f t="shared" si="6605"/>
        <v>2017大阪府民電力(株)</v>
      </c>
      <c r="C1339" t="str">
        <f t="shared" si="6606"/>
        <v>2017大阪府民電力(株)</v>
      </c>
      <c r="D1339">
        <v>2017</v>
      </c>
      <c r="E1339">
        <v>2018</v>
      </c>
      <c r="F1339" t="s">
        <v>1357</v>
      </c>
      <c r="G1339" s="36" t="s">
        <v>537</v>
      </c>
      <c r="H1339">
        <v>6.6100000000000002E-4</v>
      </c>
      <c r="J1339">
        <v>6.7700000000000008E-4</v>
      </c>
      <c r="L1339" s="57" t="s">
        <v>3040</v>
      </c>
      <c r="M1339" s="58">
        <v>2018</v>
      </c>
      <c r="N1339" s="59" t="s">
        <v>263</v>
      </c>
    </row>
    <row r="1340" spans="2:14" hidden="1" x14ac:dyDescent="0.4">
      <c r="B1340" t="str">
        <f t="shared" si="6605"/>
        <v>2017石川電力(株)</v>
      </c>
      <c r="C1340" t="str">
        <f t="shared" si="6606"/>
        <v>2017石川電力(株)</v>
      </c>
      <c r="D1340">
        <v>2017</v>
      </c>
      <c r="E1340">
        <v>2018</v>
      </c>
      <c r="F1340" t="s">
        <v>1358</v>
      </c>
      <c r="G1340" s="36" t="s">
        <v>538</v>
      </c>
      <c r="H1340">
        <v>5.2500000000000008E-4</v>
      </c>
      <c r="J1340">
        <v>5.2999999999999998E-4</v>
      </c>
      <c r="L1340" s="60" t="s">
        <v>3041</v>
      </c>
      <c r="M1340" s="61">
        <v>2018</v>
      </c>
      <c r="N1340" s="62" t="s">
        <v>264</v>
      </c>
    </row>
    <row r="1341" spans="2:14" hidden="1" x14ac:dyDescent="0.4">
      <c r="B1341" t="str">
        <f t="shared" si="6605"/>
        <v>2017福井電力(株)</v>
      </c>
      <c r="C1341" t="str">
        <f t="shared" si="6606"/>
        <v>2017福井電力(株)</v>
      </c>
      <c r="D1341">
        <v>2017</v>
      </c>
      <c r="E1341">
        <v>2018</v>
      </c>
      <c r="F1341" t="s">
        <v>1359</v>
      </c>
      <c r="G1341" s="36" t="s">
        <v>585</v>
      </c>
      <c r="H1341">
        <v>5.0900000000000001E-4</v>
      </c>
      <c r="J1341">
        <v>5.4700000000000007E-4</v>
      </c>
      <c r="L1341" s="57" t="s">
        <v>3042</v>
      </c>
      <c r="M1341" s="58">
        <v>2018</v>
      </c>
      <c r="N1341" s="59" t="s">
        <v>177</v>
      </c>
    </row>
    <row r="1342" spans="2:14" hidden="1" x14ac:dyDescent="0.4">
      <c r="B1342" t="str">
        <f t="shared" si="6605"/>
        <v>2017(株)Ｏｐｔｉｍｉｚｅｄ　Ｅｎｅｒｇｙ</v>
      </c>
      <c r="C1342" t="str">
        <f t="shared" si="6606"/>
        <v>2017(株)Ｏｐｔｉｍｉｚｅｄ　Ｅｎｅｒｇｙ</v>
      </c>
      <c r="D1342">
        <v>2017</v>
      </c>
      <c r="E1342">
        <v>2018</v>
      </c>
      <c r="F1342" t="s">
        <v>1360</v>
      </c>
      <c r="G1342" s="36" t="s">
        <v>539</v>
      </c>
      <c r="H1342">
        <v>5.1199999999999998E-4</v>
      </c>
      <c r="J1342">
        <v>4.6999999999999999E-4</v>
      </c>
      <c r="L1342" s="60" t="s">
        <v>3043</v>
      </c>
      <c r="M1342" s="61">
        <v>2018</v>
      </c>
      <c r="N1342" s="62" t="s">
        <v>127</v>
      </c>
    </row>
    <row r="1343" spans="2:14" hidden="1" x14ac:dyDescent="0.4">
      <c r="B1343" t="str">
        <f t="shared" si="6605"/>
        <v>2017エネラボ(株)(旧：せと電力(株))</v>
      </c>
      <c r="C1343" t="str">
        <f t="shared" si="6606"/>
        <v>2017エネラボ(株)(旧：せと電力(株))</v>
      </c>
      <c r="D1343">
        <v>2017</v>
      </c>
      <c r="E1343">
        <v>2018</v>
      </c>
      <c r="F1343" t="s">
        <v>1361</v>
      </c>
      <c r="G1343" s="36" t="s">
        <v>586</v>
      </c>
      <c r="H1343">
        <v>5.3200000000000003E-4</v>
      </c>
      <c r="J1343">
        <v>5.3499999999999999E-4</v>
      </c>
      <c r="L1343" s="57" t="s">
        <v>3044</v>
      </c>
      <c r="M1343" s="58">
        <v>2018</v>
      </c>
      <c r="N1343" s="59" t="s">
        <v>266</v>
      </c>
    </row>
    <row r="1344" spans="2:14" hidden="1" x14ac:dyDescent="0.4">
      <c r="B1344" t="str">
        <f t="shared" si="6605"/>
        <v>2017(株)ネクシィーズ・ゼロ</v>
      </c>
      <c r="C1344" t="str">
        <f t="shared" si="6606"/>
        <v>2017(株)ネクシィーズ・ゼロ</v>
      </c>
      <c r="D1344">
        <v>2017</v>
      </c>
      <c r="E1344">
        <v>2018</v>
      </c>
      <c r="F1344" t="s">
        <v>1362</v>
      </c>
      <c r="G1344" s="36" t="s">
        <v>541</v>
      </c>
      <c r="H1344">
        <v>5.4100000000000003E-4</v>
      </c>
      <c r="J1344">
        <v>5.4600000000000004E-4</v>
      </c>
      <c r="L1344" s="60" t="s">
        <v>3045</v>
      </c>
      <c r="M1344" s="61">
        <v>2018</v>
      </c>
      <c r="N1344" s="62" t="s">
        <v>154</v>
      </c>
    </row>
    <row r="1345" spans="2:14" hidden="1" x14ac:dyDescent="0.4">
      <c r="B1345" t="str">
        <f t="shared" si="6605"/>
        <v>2017地元電力(株)</v>
      </c>
      <c r="C1345" t="str">
        <f t="shared" si="6606"/>
        <v>2017地元電力(株)</v>
      </c>
      <c r="D1345">
        <v>2017</v>
      </c>
      <c r="E1345">
        <v>2018</v>
      </c>
      <c r="F1345" t="s">
        <v>1363</v>
      </c>
      <c r="G1345" s="36" t="s">
        <v>542</v>
      </c>
      <c r="H1345">
        <v>5.4300000000000008E-4</v>
      </c>
      <c r="J1345">
        <v>5.4900000000000001E-4</v>
      </c>
      <c r="L1345" s="57" t="s">
        <v>3046</v>
      </c>
      <c r="M1345" s="58">
        <v>2018</v>
      </c>
      <c r="N1345" s="59" t="s">
        <v>469</v>
      </c>
    </row>
    <row r="1346" spans="2:14" hidden="1" x14ac:dyDescent="0.4">
      <c r="B1346" t="str">
        <f t="shared" si="6605"/>
        <v>2017横浜ウォーター(株)</v>
      </c>
      <c r="C1346" t="str">
        <f t="shared" si="6606"/>
        <v>2017横浜ウォーター(株)</v>
      </c>
      <c r="D1346">
        <v>2017</v>
      </c>
      <c r="E1346">
        <v>2018</v>
      </c>
      <c r="F1346" t="s">
        <v>1364</v>
      </c>
      <c r="G1346" s="36" t="s">
        <v>543</v>
      </c>
      <c r="H1346">
        <v>3.4200000000000002E-4</v>
      </c>
      <c r="J1346">
        <v>5.4500000000000002E-4</v>
      </c>
      <c r="L1346" s="60" t="s">
        <v>3047</v>
      </c>
      <c r="M1346" s="61">
        <v>2018</v>
      </c>
      <c r="N1346" s="62" t="s">
        <v>146</v>
      </c>
    </row>
    <row r="1347" spans="2:14" hidden="1" x14ac:dyDescent="0.4">
      <c r="B1347" t="str">
        <f t="shared" si="6605"/>
        <v>2017スマートエナジー磐田(株)メニューA</v>
      </c>
      <c r="C1347" t="str">
        <f t="shared" si="6606"/>
        <v>2017スマートエナジー磐田(株)</v>
      </c>
      <c r="D1347">
        <v>2017</v>
      </c>
      <c r="E1347">
        <v>2018</v>
      </c>
      <c r="F1347" t="s">
        <v>1365</v>
      </c>
      <c r="G1347" s="36" t="s">
        <v>544</v>
      </c>
      <c r="H1347">
        <v>3.9600000000000003E-4</v>
      </c>
      <c r="I1347" t="s">
        <v>279</v>
      </c>
      <c r="J1347">
        <v>0</v>
      </c>
      <c r="L1347" s="57" t="s">
        <v>3048</v>
      </c>
      <c r="M1347" s="58">
        <v>2018</v>
      </c>
      <c r="N1347" s="59" t="s">
        <v>268</v>
      </c>
    </row>
    <row r="1348" spans="2:14" hidden="1" x14ac:dyDescent="0.4">
      <c r="B1348" t="str">
        <f t="shared" ref="B1348:B1411" si="6607">D1348&amp;G1348&amp;I1348</f>
        <v>2017スマートエナジー磐田(株)(参考値)事業者全体</v>
      </c>
      <c r="C1348" t="str">
        <f t="shared" ref="C1348:C1411" si="6608">D1348&amp;G1348</f>
        <v>2017スマートエナジー磐田(株)</v>
      </c>
      <c r="D1348">
        <v>2017</v>
      </c>
      <c r="E1348">
        <v>2018</v>
      </c>
      <c r="G1348" s="41" t="s">
        <v>544</v>
      </c>
      <c r="H1348" s="40">
        <v>3.9600000000000003E-4</v>
      </c>
      <c r="I1348" t="s">
        <v>630</v>
      </c>
      <c r="J1348">
        <v>3.5399999999999999E-4</v>
      </c>
      <c r="L1348" s="60" t="s">
        <v>3049</v>
      </c>
      <c r="M1348" s="61">
        <v>2018</v>
      </c>
      <c r="N1348" s="62" t="s">
        <v>200</v>
      </c>
    </row>
    <row r="1349" spans="2:14" hidden="1" x14ac:dyDescent="0.4">
      <c r="B1349" t="str">
        <f t="shared" si="6607"/>
        <v>2017そうまＩグリッド合同会社</v>
      </c>
      <c r="C1349" t="str">
        <f t="shared" si="6608"/>
        <v>2017そうまＩグリッド合同会社</v>
      </c>
      <c r="D1349">
        <v>2017</v>
      </c>
      <c r="E1349">
        <v>2018</v>
      </c>
      <c r="F1349" t="s">
        <v>1366</v>
      </c>
      <c r="G1349" s="36" t="s">
        <v>545</v>
      </c>
      <c r="H1349">
        <v>4.0100000000000004E-4</v>
      </c>
      <c r="J1349">
        <v>4.7099999999999996E-4</v>
      </c>
      <c r="L1349" s="57" t="s">
        <v>3050</v>
      </c>
      <c r="M1349" s="58">
        <v>2018</v>
      </c>
      <c r="N1349" s="59" t="s">
        <v>269</v>
      </c>
    </row>
    <row r="1350" spans="2:14" hidden="1" x14ac:dyDescent="0.4">
      <c r="B1350" t="str">
        <f t="shared" si="6607"/>
        <v>2017新潟県民電力(株)</v>
      </c>
      <c r="C1350" t="str">
        <f t="shared" si="6608"/>
        <v>2017新潟県民電力(株)</v>
      </c>
      <c r="D1350">
        <v>2017</v>
      </c>
      <c r="E1350">
        <v>2018</v>
      </c>
      <c r="F1350" t="s">
        <v>1367</v>
      </c>
      <c r="G1350" s="36" t="s">
        <v>546</v>
      </c>
      <c r="H1350">
        <v>5.4300000000000008E-4</v>
      </c>
      <c r="J1350">
        <v>5.4900000000000001E-4</v>
      </c>
      <c r="L1350" s="60" t="s">
        <v>3051</v>
      </c>
      <c r="M1350" s="61">
        <v>2018</v>
      </c>
      <c r="N1350" s="62" t="s">
        <v>270</v>
      </c>
    </row>
    <row r="1351" spans="2:14" hidden="1" x14ac:dyDescent="0.4">
      <c r="B1351" t="str">
        <f t="shared" si="6607"/>
        <v>2017エネトレード(株)</v>
      </c>
      <c r="C1351" t="str">
        <f t="shared" si="6608"/>
        <v>2017エネトレード(株)</v>
      </c>
      <c r="D1351">
        <v>2017</v>
      </c>
      <c r="E1351">
        <v>2018</v>
      </c>
      <c r="F1351" t="s">
        <v>1368</v>
      </c>
      <c r="G1351" s="36" t="s">
        <v>587</v>
      </c>
      <c r="H1351">
        <v>5.1199999999999998E-4</v>
      </c>
      <c r="J1351">
        <v>5.1199999999999998E-4</v>
      </c>
      <c r="L1351" s="57" t="s">
        <v>3052</v>
      </c>
      <c r="M1351" s="58">
        <v>2018</v>
      </c>
      <c r="N1351" s="59" t="s">
        <v>178</v>
      </c>
    </row>
    <row r="1352" spans="2:14" hidden="1" x14ac:dyDescent="0.4">
      <c r="B1352" t="str">
        <f t="shared" si="6607"/>
        <v>2017Ｍｙシティ電力(株)</v>
      </c>
      <c r="C1352" t="str">
        <f t="shared" si="6608"/>
        <v>2017Ｍｙシティ電力(株)</v>
      </c>
      <c r="D1352">
        <v>2017</v>
      </c>
      <c r="E1352">
        <v>2018</v>
      </c>
      <c r="F1352" t="s">
        <v>1369</v>
      </c>
      <c r="G1352" s="36" t="s">
        <v>547</v>
      </c>
      <c r="H1352">
        <v>5.9899999999999992E-4</v>
      </c>
      <c r="J1352">
        <v>6.0999999999999997E-4</v>
      </c>
      <c r="L1352" s="60" t="s">
        <v>3053</v>
      </c>
      <c r="M1352" s="61">
        <v>2018</v>
      </c>
      <c r="N1352" s="62" t="s">
        <v>228</v>
      </c>
    </row>
    <row r="1353" spans="2:14" hidden="1" x14ac:dyDescent="0.4">
      <c r="B1353" t="str">
        <f t="shared" si="6607"/>
        <v>2017(株)トーセキ</v>
      </c>
      <c r="C1353" t="str">
        <f t="shared" si="6608"/>
        <v>2017(株)トーセキ</v>
      </c>
      <c r="D1353">
        <v>2017</v>
      </c>
      <c r="E1353">
        <v>2018</v>
      </c>
      <c r="F1353" t="s">
        <v>1370</v>
      </c>
      <c r="G1353" s="36" t="s">
        <v>548</v>
      </c>
      <c r="H1353">
        <v>6.5099999999999999E-4</v>
      </c>
      <c r="J1353">
        <v>6.6700000000000006E-4</v>
      </c>
      <c r="L1353" s="57" t="s">
        <v>3054</v>
      </c>
      <c r="M1353" s="58">
        <v>2018</v>
      </c>
      <c r="N1353" s="59" t="s">
        <v>271</v>
      </c>
    </row>
    <row r="1354" spans="2:14" hidden="1" x14ac:dyDescent="0.4">
      <c r="B1354" t="str">
        <f t="shared" si="6607"/>
        <v>2017(株)さくら新電力</v>
      </c>
      <c r="C1354" t="str">
        <f t="shared" si="6608"/>
        <v>2017(株)さくら新電力</v>
      </c>
      <c r="D1354">
        <v>2017</v>
      </c>
      <c r="E1354">
        <v>2018</v>
      </c>
      <c r="F1354" t="s">
        <v>1371</v>
      </c>
      <c r="G1354" s="36" t="s">
        <v>588</v>
      </c>
      <c r="H1354">
        <v>5.9400000000000002E-4</v>
      </c>
      <c r="J1354">
        <v>6.4599999999999998E-4</v>
      </c>
      <c r="L1354" s="60" t="s">
        <v>3055</v>
      </c>
      <c r="M1354" s="61">
        <v>2018</v>
      </c>
      <c r="N1354" s="62" t="s">
        <v>650</v>
      </c>
    </row>
    <row r="1355" spans="2:14" hidden="1" x14ac:dyDescent="0.4">
      <c r="B1355" t="str">
        <f t="shared" si="6607"/>
        <v>2017(株)グローアップ</v>
      </c>
      <c r="C1355" t="str">
        <f t="shared" si="6608"/>
        <v>2017(株)グローアップ</v>
      </c>
      <c r="D1355">
        <v>2017</v>
      </c>
      <c r="E1355">
        <v>2018</v>
      </c>
      <c r="F1355" t="s">
        <v>1372</v>
      </c>
      <c r="G1355" s="36" t="s">
        <v>589</v>
      </c>
      <c r="H1355">
        <v>5.1199999999999998E-4</v>
      </c>
      <c r="J1355">
        <v>4.6600000000000005E-4</v>
      </c>
      <c r="L1355" s="57" t="s">
        <v>3056</v>
      </c>
      <c r="M1355" s="58">
        <v>2018</v>
      </c>
      <c r="N1355" s="59" t="s">
        <v>470</v>
      </c>
    </row>
    <row r="1356" spans="2:14" hidden="1" x14ac:dyDescent="0.4">
      <c r="B1356" t="str">
        <f t="shared" si="6607"/>
        <v>2017あくびコミュニケーションズ(株)</v>
      </c>
      <c r="C1356" t="str">
        <f t="shared" si="6608"/>
        <v>2017あくびコミュニケーションズ(株)</v>
      </c>
      <c r="D1356">
        <v>2017</v>
      </c>
      <c r="E1356">
        <v>2018</v>
      </c>
      <c r="F1356" t="s">
        <v>1373</v>
      </c>
      <c r="G1356" s="36" t="s">
        <v>549</v>
      </c>
      <c r="H1356">
        <v>6.7500000000000004E-4</v>
      </c>
      <c r="J1356">
        <v>6.6200000000000005E-4</v>
      </c>
      <c r="L1356" s="60" t="s">
        <v>3057</v>
      </c>
      <c r="M1356" s="61">
        <v>2018</v>
      </c>
      <c r="N1356" s="62" t="s">
        <v>682</v>
      </c>
    </row>
    <row r="1357" spans="2:14" hidden="1" x14ac:dyDescent="0.4">
      <c r="B1357" t="str">
        <f t="shared" si="6607"/>
        <v>2017いこま市民パワー(株)</v>
      </c>
      <c r="C1357" t="str">
        <f t="shared" si="6608"/>
        <v>2017いこま市民パワー(株)</v>
      </c>
      <c r="D1357">
        <v>2017</v>
      </c>
      <c r="E1357">
        <v>2018</v>
      </c>
      <c r="F1357" t="s">
        <v>1374</v>
      </c>
      <c r="G1357" s="36" t="s">
        <v>550</v>
      </c>
      <c r="H1357">
        <v>4.3599999999999997E-4</v>
      </c>
      <c r="J1357">
        <v>4.1199999999999999E-4</v>
      </c>
      <c r="L1357" s="57" t="s">
        <v>3058</v>
      </c>
      <c r="M1357" s="58">
        <v>2018</v>
      </c>
      <c r="N1357" s="59" t="s">
        <v>275</v>
      </c>
    </row>
    <row r="1358" spans="2:14" hidden="1" x14ac:dyDescent="0.4">
      <c r="B1358" t="str">
        <f t="shared" si="6607"/>
        <v>2017(株)コープでんき東北</v>
      </c>
      <c r="C1358" t="str">
        <f t="shared" si="6608"/>
        <v>2017(株)コープでんき東北</v>
      </c>
      <c r="D1358">
        <v>2017</v>
      </c>
      <c r="E1358">
        <v>2018</v>
      </c>
      <c r="F1358" t="s">
        <v>1375</v>
      </c>
      <c r="G1358" s="36" t="s">
        <v>551</v>
      </c>
      <c r="H1358">
        <v>3.6199999999999996E-4</v>
      </c>
      <c r="J1358">
        <v>3.21E-4</v>
      </c>
      <c r="L1358" s="60" t="s">
        <v>3059</v>
      </c>
      <c r="M1358" s="61">
        <v>2018</v>
      </c>
      <c r="N1358" s="62" t="s">
        <v>165</v>
      </c>
    </row>
    <row r="1359" spans="2:14" hidden="1" x14ac:dyDescent="0.4">
      <c r="B1359" t="str">
        <f t="shared" si="6607"/>
        <v>2017おもてなし山形(株)</v>
      </c>
      <c r="C1359" t="str">
        <f t="shared" si="6608"/>
        <v>2017おもてなし山形(株)</v>
      </c>
      <c r="D1359">
        <v>2017</v>
      </c>
      <c r="E1359">
        <v>2018</v>
      </c>
      <c r="F1359" t="s">
        <v>1376</v>
      </c>
      <c r="G1359" s="36" t="s">
        <v>590</v>
      </c>
      <c r="H1359">
        <v>5.4900000000000001E-4</v>
      </c>
      <c r="J1359">
        <v>5.6100000000000008E-4</v>
      </c>
      <c r="L1359" s="57" t="s">
        <v>3060</v>
      </c>
      <c r="M1359" s="58">
        <v>2018</v>
      </c>
      <c r="N1359" s="59" t="s">
        <v>191</v>
      </c>
    </row>
    <row r="1360" spans="2:14" hidden="1" x14ac:dyDescent="0.4">
      <c r="B1360" t="str">
        <f t="shared" si="6607"/>
        <v>2017長野都市ガス(株)</v>
      </c>
      <c r="C1360" t="str">
        <f t="shared" si="6608"/>
        <v>2017長野都市ガス(株)</v>
      </c>
      <c r="D1360">
        <v>2017</v>
      </c>
      <c r="E1360">
        <v>2018</v>
      </c>
      <c r="F1360" t="s">
        <v>1377</v>
      </c>
      <c r="G1360" s="36" t="s">
        <v>552</v>
      </c>
      <c r="H1360">
        <v>2.23E-4</v>
      </c>
      <c r="J1360">
        <v>4.0000000000000002E-4</v>
      </c>
      <c r="L1360" s="60" t="s">
        <v>3061</v>
      </c>
      <c r="M1360" s="61">
        <v>2018</v>
      </c>
      <c r="N1360" s="62" t="s">
        <v>276</v>
      </c>
    </row>
    <row r="1361" spans="2:14" hidden="1" x14ac:dyDescent="0.4">
      <c r="B1361" t="str">
        <f t="shared" si="6607"/>
        <v>2017上田ガス(株)</v>
      </c>
      <c r="C1361" t="str">
        <f t="shared" si="6608"/>
        <v>2017上田ガス(株)</v>
      </c>
      <c r="D1361">
        <v>2017</v>
      </c>
      <c r="E1361">
        <v>2018</v>
      </c>
      <c r="F1361" t="s">
        <v>1378</v>
      </c>
      <c r="G1361" s="36" t="s">
        <v>553</v>
      </c>
      <c r="H1361">
        <v>2.23E-4</v>
      </c>
      <c r="J1361">
        <v>4.0000000000000002E-4</v>
      </c>
      <c r="L1361" s="57" t="s">
        <v>3062</v>
      </c>
      <c r="M1361" s="58">
        <v>2018</v>
      </c>
      <c r="N1361" s="59" t="s">
        <v>277</v>
      </c>
    </row>
    <row r="1362" spans="2:14" hidden="1" x14ac:dyDescent="0.4">
      <c r="B1362" t="str">
        <f t="shared" si="6607"/>
        <v>2017日本瓦斯(株)(旧：(株)エネカット)</v>
      </c>
      <c r="C1362" t="str">
        <f t="shared" si="6608"/>
        <v>2017日本瓦斯(株)(旧：(株)エネカット)</v>
      </c>
      <c r="D1362">
        <v>2017</v>
      </c>
      <c r="E1362">
        <v>2018</v>
      </c>
      <c r="F1362" t="s">
        <v>1379</v>
      </c>
      <c r="G1362" s="36" t="s">
        <v>591</v>
      </c>
      <c r="H1362">
        <v>6.7400000000000001E-4</v>
      </c>
      <c r="J1362">
        <v>6.3199999999999997E-4</v>
      </c>
      <c r="L1362" s="60" t="s">
        <v>3063</v>
      </c>
      <c r="M1362" s="61">
        <v>2018</v>
      </c>
      <c r="N1362" s="62" t="s">
        <v>683</v>
      </c>
    </row>
    <row r="1363" spans="2:14" hidden="1" x14ac:dyDescent="0.4">
      <c r="B1363" t="str">
        <f t="shared" si="6607"/>
        <v>2017(株)内藤工業所</v>
      </c>
      <c r="C1363" t="str">
        <f t="shared" si="6608"/>
        <v>2017(株)内藤工業所</v>
      </c>
      <c r="D1363">
        <v>2017</v>
      </c>
      <c r="E1363">
        <v>2018</v>
      </c>
      <c r="F1363" t="s">
        <v>1380</v>
      </c>
      <c r="G1363" s="36" t="s">
        <v>592</v>
      </c>
      <c r="H1363">
        <v>5.4900000000000001E-4</v>
      </c>
      <c r="J1363">
        <v>5.5600000000000007E-4</v>
      </c>
      <c r="L1363" s="57" t="s">
        <v>3064</v>
      </c>
      <c r="M1363" s="58">
        <v>2018</v>
      </c>
      <c r="N1363" s="59" t="s">
        <v>124</v>
      </c>
    </row>
    <row r="1364" spans="2:14" hidden="1" x14ac:dyDescent="0.4">
      <c r="B1364" t="str">
        <f t="shared" si="6607"/>
        <v>2017(株)シグナストラスト</v>
      </c>
      <c r="C1364" t="str">
        <f t="shared" si="6608"/>
        <v>2017(株)シグナストラスト</v>
      </c>
      <c r="D1364">
        <v>2017</v>
      </c>
      <c r="E1364">
        <v>2018</v>
      </c>
      <c r="F1364" t="s">
        <v>1381</v>
      </c>
      <c r="G1364" s="36" t="s">
        <v>593</v>
      </c>
      <c r="H1364">
        <v>4.9600000000000002E-4</v>
      </c>
      <c r="J1364">
        <v>4.6700000000000002E-4</v>
      </c>
      <c r="L1364" s="60" t="s">
        <v>3065</v>
      </c>
      <c r="M1364" s="61">
        <v>2018</v>
      </c>
      <c r="N1364" s="62" t="s">
        <v>212</v>
      </c>
    </row>
    <row r="1365" spans="2:14" hidden="1" x14ac:dyDescent="0.4">
      <c r="B1365" t="str">
        <f t="shared" si="6607"/>
        <v>2017ゲーテハウス(株)</v>
      </c>
      <c r="C1365" t="str">
        <f t="shared" si="6608"/>
        <v>2017ゲーテハウス(株)</v>
      </c>
      <c r="D1365">
        <v>2017</v>
      </c>
      <c r="E1365">
        <v>2018</v>
      </c>
      <c r="F1365" t="s">
        <v>1382</v>
      </c>
      <c r="G1365" s="36" t="s">
        <v>595</v>
      </c>
      <c r="H1365">
        <v>5.4800000000000009E-4</v>
      </c>
      <c r="J1365">
        <v>5.71E-4</v>
      </c>
      <c r="L1365" s="57" t="s">
        <v>3066</v>
      </c>
      <c r="M1365" s="58">
        <v>2018</v>
      </c>
      <c r="N1365" s="59" t="s">
        <v>192</v>
      </c>
    </row>
    <row r="1366" spans="2:14" hidden="1" x14ac:dyDescent="0.4">
      <c r="B1366" t="str">
        <f t="shared" si="6607"/>
        <v>2017おまかせ電力(株)(旧：(株)コデンエナジーバンク)</v>
      </c>
      <c r="C1366" t="str">
        <f t="shared" si="6608"/>
        <v>2017おまかせ電力(株)(旧：(株)コデンエナジーバンク)</v>
      </c>
      <c r="D1366">
        <v>2017</v>
      </c>
      <c r="E1366">
        <v>2018</v>
      </c>
      <c r="F1366" t="s">
        <v>1383</v>
      </c>
      <c r="G1366" s="36" t="s">
        <v>597</v>
      </c>
      <c r="H1366">
        <v>5.1699999999999999E-4</v>
      </c>
      <c r="J1366">
        <v>5.5700000000000009E-4</v>
      </c>
      <c r="L1366" s="60" t="s">
        <v>3067</v>
      </c>
      <c r="M1366" s="61">
        <v>2018</v>
      </c>
      <c r="N1366" s="62" t="s">
        <v>240</v>
      </c>
    </row>
    <row r="1367" spans="2:14" hidden="1" x14ac:dyDescent="0.4">
      <c r="B1367" t="str">
        <f t="shared" si="6607"/>
        <v>2017岩手電力(株)</v>
      </c>
      <c r="C1367" t="str">
        <f t="shared" si="6608"/>
        <v>2017岩手電力(株)</v>
      </c>
      <c r="D1367">
        <v>2017</v>
      </c>
      <c r="E1367">
        <v>2018</v>
      </c>
      <c r="F1367" t="s">
        <v>1384</v>
      </c>
      <c r="G1367" s="36" t="s">
        <v>598</v>
      </c>
      <c r="H1367">
        <v>6.29E-4</v>
      </c>
      <c r="J1367">
        <v>6.8400000000000004E-4</v>
      </c>
      <c r="L1367" s="57" t="s">
        <v>3068</v>
      </c>
      <c r="M1367" s="58">
        <v>2018</v>
      </c>
      <c r="N1367" s="59" t="s">
        <v>278</v>
      </c>
    </row>
    <row r="1368" spans="2:14" hidden="1" x14ac:dyDescent="0.4">
      <c r="B1368" t="str">
        <f t="shared" si="6607"/>
        <v>2017ＪＰエネルギー(株)</v>
      </c>
      <c r="C1368" t="str">
        <f t="shared" si="6608"/>
        <v>2017ＪＰエネルギー(株)</v>
      </c>
      <c r="D1368">
        <v>2017</v>
      </c>
      <c r="E1368">
        <v>2018</v>
      </c>
      <c r="F1368" t="s">
        <v>1385</v>
      </c>
      <c r="G1368" s="36" t="s">
        <v>599</v>
      </c>
      <c r="H1368">
        <v>6.1700000000000004E-4</v>
      </c>
      <c r="J1368">
        <v>6.5899999999999997E-4</v>
      </c>
      <c r="L1368" s="60" t="s">
        <v>3069</v>
      </c>
      <c r="M1368" s="61">
        <v>2018</v>
      </c>
      <c r="N1368" s="62" t="s">
        <v>280</v>
      </c>
    </row>
    <row r="1369" spans="2:14" hidden="1" x14ac:dyDescent="0.4">
      <c r="B1369" t="str">
        <f t="shared" si="6607"/>
        <v>2017兵庫電力(株)</v>
      </c>
      <c r="C1369" t="str">
        <f t="shared" si="6608"/>
        <v>2017兵庫電力(株)</v>
      </c>
      <c r="D1369">
        <v>2017</v>
      </c>
      <c r="E1369">
        <v>2018</v>
      </c>
      <c r="F1369" t="s">
        <v>1386</v>
      </c>
      <c r="G1369" s="36" t="s">
        <v>600</v>
      </c>
      <c r="H1369">
        <v>5.4300000000000008E-4</v>
      </c>
      <c r="J1369">
        <v>5.1699999999999999E-4</v>
      </c>
      <c r="L1369" s="57" t="s">
        <v>3070</v>
      </c>
      <c r="M1369" s="58">
        <v>2018</v>
      </c>
      <c r="N1369" s="59" t="s">
        <v>281</v>
      </c>
    </row>
    <row r="1370" spans="2:14" hidden="1" x14ac:dyDescent="0.4">
      <c r="B1370" t="str">
        <f t="shared" si="6607"/>
        <v>2017大和ライフエナジア(株)</v>
      </c>
      <c r="C1370" t="str">
        <f t="shared" si="6608"/>
        <v>2017大和ライフエナジア(株)</v>
      </c>
      <c r="D1370">
        <v>2017</v>
      </c>
      <c r="E1370">
        <v>2018</v>
      </c>
      <c r="F1370" t="s">
        <v>1387</v>
      </c>
      <c r="G1370" s="36" t="s">
        <v>601</v>
      </c>
      <c r="H1370">
        <v>8.4599999999999996E-4</v>
      </c>
      <c r="J1370">
        <v>8.0000000000000004E-4</v>
      </c>
      <c r="L1370" s="60" t="s">
        <v>3071</v>
      </c>
      <c r="M1370" s="61">
        <v>2018</v>
      </c>
      <c r="N1370" s="62" t="s">
        <v>283</v>
      </c>
    </row>
    <row r="1371" spans="2:14" hidden="1" x14ac:dyDescent="0.4">
      <c r="B1371" t="str">
        <f t="shared" si="6607"/>
        <v>2017京都新電力(株)</v>
      </c>
      <c r="C1371" t="str">
        <f t="shared" si="6608"/>
        <v>2017京都新電力(株)</v>
      </c>
      <c r="D1371">
        <v>2017</v>
      </c>
      <c r="E1371">
        <v>2018</v>
      </c>
      <c r="F1371" t="s">
        <v>1388</v>
      </c>
      <c r="G1371" s="36" t="s">
        <v>602</v>
      </c>
      <c r="H1371">
        <v>6.4300000000000002E-4</v>
      </c>
      <c r="J1371">
        <v>7.0099999999999991E-4</v>
      </c>
      <c r="L1371" s="57" t="s">
        <v>3072</v>
      </c>
      <c r="M1371" s="58">
        <v>2018</v>
      </c>
      <c r="N1371" s="59" t="s">
        <v>284</v>
      </c>
    </row>
    <row r="1372" spans="2:14" hidden="1" x14ac:dyDescent="0.4">
      <c r="B1372" t="str">
        <f t="shared" si="6607"/>
        <v>2017Ｃｏｃｏテラスたがわ(株)</v>
      </c>
      <c r="C1372" t="str">
        <f t="shared" si="6608"/>
        <v>2017Ｃｏｃｏテラスたがわ(株)</v>
      </c>
      <c r="D1372">
        <v>2017</v>
      </c>
      <c r="E1372">
        <v>2018</v>
      </c>
      <c r="F1372" t="s">
        <v>1389</v>
      </c>
      <c r="G1372" s="36" t="s">
        <v>555</v>
      </c>
      <c r="H1372">
        <v>4.84E-4</v>
      </c>
      <c r="J1372">
        <v>4.6800000000000005E-4</v>
      </c>
      <c r="L1372" s="60" t="s">
        <v>3073</v>
      </c>
      <c r="M1372" s="61">
        <v>2018</v>
      </c>
      <c r="N1372" s="62" t="s">
        <v>285</v>
      </c>
    </row>
    <row r="1373" spans="2:14" hidden="1" x14ac:dyDescent="0.4">
      <c r="B1373" t="str">
        <f t="shared" si="6607"/>
        <v>2017東北電力エナジートレーディング(株)</v>
      </c>
      <c r="C1373" t="str">
        <f t="shared" si="6608"/>
        <v>2017東北電力エナジートレーディング(株)</v>
      </c>
      <c r="D1373">
        <v>2017</v>
      </c>
      <c r="E1373">
        <v>2018</v>
      </c>
      <c r="F1373" t="s">
        <v>1390</v>
      </c>
      <c r="G1373" s="36" t="s">
        <v>603</v>
      </c>
      <c r="H1373">
        <v>5.0000000000000001E-4</v>
      </c>
      <c r="J1373">
        <v>5.0500000000000002E-4</v>
      </c>
      <c r="L1373" s="57" t="s">
        <v>3074</v>
      </c>
      <c r="M1373" s="58">
        <v>2018</v>
      </c>
      <c r="N1373" s="59" t="s">
        <v>684</v>
      </c>
    </row>
    <row r="1374" spans="2:14" hidden="1" x14ac:dyDescent="0.4">
      <c r="B1374" t="str">
        <f t="shared" si="6607"/>
        <v>2017(株)横浜環境デザイン</v>
      </c>
      <c r="C1374" t="str">
        <f t="shared" si="6608"/>
        <v>2017(株)横浜環境デザイン</v>
      </c>
      <c r="D1374">
        <v>2017</v>
      </c>
      <c r="E1374">
        <v>2018</v>
      </c>
      <c r="F1374" t="s">
        <v>1391</v>
      </c>
      <c r="G1374" s="36" t="s">
        <v>604</v>
      </c>
      <c r="H1374">
        <v>1.7899999999999999E-4</v>
      </c>
      <c r="J1374">
        <v>2.2600000000000002E-4</v>
      </c>
      <c r="L1374" s="60" t="s">
        <v>3075</v>
      </c>
      <c r="M1374" s="61">
        <v>2018</v>
      </c>
      <c r="N1374" s="62" t="s">
        <v>287</v>
      </c>
    </row>
    <row r="1375" spans="2:14" hidden="1" x14ac:dyDescent="0.4">
      <c r="B1375" t="str">
        <f t="shared" si="6607"/>
        <v>2017(株)まち未来製作所</v>
      </c>
      <c r="C1375" t="str">
        <f t="shared" si="6608"/>
        <v>2017(株)まち未来製作所</v>
      </c>
      <c r="D1375">
        <v>2017</v>
      </c>
      <c r="E1375">
        <v>2018</v>
      </c>
      <c r="F1375" t="s">
        <v>1392</v>
      </c>
      <c r="G1375" s="36" t="s">
        <v>556</v>
      </c>
      <c r="H1375">
        <v>1.34E-4</v>
      </c>
      <c r="J1375">
        <v>9.2E-5</v>
      </c>
      <c r="L1375" s="57" t="s">
        <v>3076</v>
      </c>
      <c r="M1375" s="58">
        <v>2018</v>
      </c>
      <c r="N1375" s="59" t="s">
        <v>188</v>
      </c>
    </row>
    <row r="1376" spans="2:14" hidden="1" x14ac:dyDescent="0.4">
      <c r="B1376" t="str">
        <f t="shared" si="6607"/>
        <v>2017ＴＲＥＮＤＥ(株)</v>
      </c>
      <c r="C1376" t="str">
        <f t="shared" si="6608"/>
        <v>2017ＴＲＥＮＤＥ(株)</v>
      </c>
      <c r="D1376">
        <v>2017</v>
      </c>
      <c r="E1376">
        <v>2018</v>
      </c>
      <c r="F1376" t="s">
        <v>1393</v>
      </c>
      <c r="G1376" s="36" t="s">
        <v>606</v>
      </c>
      <c r="H1376">
        <v>6.0399999999999994E-4</v>
      </c>
      <c r="J1376">
        <v>7.27E-4</v>
      </c>
      <c r="L1376" s="60" t="s">
        <v>3077</v>
      </c>
      <c r="M1376" s="61">
        <v>2018</v>
      </c>
      <c r="N1376" s="62" t="s">
        <v>179</v>
      </c>
    </row>
    <row r="1377" spans="2:14" hidden="1" x14ac:dyDescent="0.4">
      <c r="B1377" t="str">
        <f t="shared" si="6607"/>
        <v>2017(株)どさんこパワー</v>
      </c>
      <c r="C1377" t="str">
        <f t="shared" si="6608"/>
        <v>2017(株)どさんこパワー</v>
      </c>
      <c r="D1377">
        <v>2017</v>
      </c>
      <c r="E1377">
        <v>2018</v>
      </c>
      <c r="F1377" t="s">
        <v>1394</v>
      </c>
      <c r="G1377" s="36" t="s">
        <v>607</v>
      </c>
      <c r="H1377">
        <v>5.9899999999999992E-4</v>
      </c>
      <c r="J1377">
        <v>6.3100000000000005E-4</v>
      </c>
      <c r="L1377" s="57" t="s">
        <v>3078</v>
      </c>
      <c r="M1377" s="58">
        <v>2018</v>
      </c>
      <c r="N1377" s="59" t="s">
        <v>288</v>
      </c>
    </row>
    <row r="1378" spans="2:14" hidden="1" x14ac:dyDescent="0.4">
      <c r="B1378" t="str">
        <f t="shared" si="6607"/>
        <v>2017(株)地方創生テクノロジーラボ</v>
      </c>
      <c r="C1378" t="str">
        <f t="shared" si="6608"/>
        <v>2017(株)地方創生テクノロジーラボ</v>
      </c>
      <c r="D1378">
        <v>2017</v>
      </c>
      <c r="E1378">
        <v>2018</v>
      </c>
      <c r="F1378" t="s">
        <v>1395</v>
      </c>
      <c r="G1378" s="36" t="s">
        <v>608</v>
      </c>
      <c r="H1378">
        <v>5.2300000000000003E-4</v>
      </c>
      <c r="J1378">
        <v>5.6100000000000008E-4</v>
      </c>
      <c r="L1378" s="60" t="s">
        <v>3079</v>
      </c>
      <c r="M1378" s="61">
        <v>2018</v>
      </c>
      <c r="N1378" s="62" t="s">
        <v>289</v>
      </c>
    </row>
    <row r="1379" spans="2:14" hidden="1" x14ac:dyDescent="0.4">
      <c r="B1379" t="str">
        <f t="shared" si="6607"/>
        <v>2017みなとみらい電力(株)</v>
      </c>
      <c r="C1379" t="str">
        <f t="shared" si="6608"/>
        <v>2017みなとみらい電力(株)</v>
      </c>
      <c r="D1379">
        <v>2017</v>
      </c>
      <c r="E1379">
        <v>2018</v>
      </c>
      <c r="F1379" t="s">
        <v>1396</v>
      </c>
      <c r="G1379" s="36" t="s">
        <v>609</v>
      </c>
      <c r="H1379">
        <v>6.4599999999999998E-4</v>
      </c>
      <c r="J1379">
        <v>7.0500000000000001E-4</v>
      </c>
      <c r="L1379" s="57" t="s">
        <v>3080</v>
      </c>
      <c r="M1379" s="58">
        <v>2018</v>
      </c>
      <c r="N1379" s="59" t="s">
        <v>152</v>
      </c>
    </row>
    <row r="1380" spans="2:14" hidden="1" x14ac:dyDescent="0.4">
      <c r="B1380" t="str">
        <f t="shared" si="6607"/>
        <v>2017日本電灯電力販売(株)</v>
      </c>
      <c r="C1380" t="str">
        <f t="shared" si="6608"/>
        <v>2017日本電灯電力販売(株)</v>
      </c>
      <c r="D1380">
        <v>2017</v>
      </c>
      <c r="E1380">
        <v>2018</v>
      </c>
      <c r="F1380" t="s">
        <v>1397</v>
      </c>
      <c r="G1380" s="36" t="s">
        <v>610</v>
      </c>
      <c r="H1380">
        <v>5.8500000000000002E-4</v>
      </c>
      <c r="J1380">
        <v>6.3400000000000001E-4</v>
      </c>
      <c r="L1380" s="60" t="s">
        <v>3081</v>
      </c>
      <c r="M1380" s="61">
        <v>2018</v>
      </c>
      <c r="N1380" s="62" t="s">
        <v>685</v>
      </c>
    </row>
    <row r="1381" spans="2:14" hidden="1" x14ac:dyDescent="0.4">
      <c r="B1381" t="str">
        <f t="shared" si="6607"/>
        <v>2017(株)ＬＩＸＩＬ　ＴＥＰＣＯ　スマートパートナーズ</v>
      </c>
      <c r="C1381" t="str">
        <f t="shared" si="6608"/>
        <v>2017(株)ＬＩＸＩＬ　ＴＥＰＣＯ　スマートパートナーズ</v>
      </c>
      <c r="D1381">
        <v>2017</v>
      </c>
      <c r="E1381">
        <v>2018</v>
      </c>
      <c r="F1381" t="s">
        <v>1398</v>
      </c>
      <c r="G1381" s="36" t="s">
        <v>611</v>
      </c>
      <c r="H1381">
        <v>6.4099999999999997E-4</v>
      </c>
      <c r="J1381">
        <v>5.9499999999999993E-4</v>
      </c>
      <c r="L1381" s="57" t="s">
        <v>3082</v>
      </c>
      <c r="M1381" s="58">
        <v>2018</v>
      </c>
      <c r="N1381" s="59" t="s">
        <v>686</v>
      </c>
    </row>
    <row r="1382" spans="2:14" hidden="1" x14ac:dyDescent="0.4">
      <c r="B1382" t="str">
        <f t="shared" si="6607"/>
        <v>2017三菱瓦斯化学(株)</v>
      </c>
      <c r="C1382" t="str">
        <f t="shared" si="6608"/>
        <v>2017三菱瓦斯化学(株)</v>
      </c>
      <c r="D1382">
        <v>2017</v>
      </c>
      <c r="E1382">
        <v>2018</v>
      </c>
      <c r="F1382" t="s">
        <v>1399</v>
      </c>
      <c r="G1382" s="36" t="s">
        <v>612</v>
      </c>
      <c r="H1382">
        <v>5.4000000000000001E-4</v>
      </c>
      <c r="J1382">
        <v>5.1800000000000001E-4</v>
      </c>
      <c r="L1382" s="60" t="s">
        <v>3083</v>
      </c>
      <c r="M1382" s="61">
        <v>2018</v>
      </c>
      <c r="N1382" s="62" t="s">
        <v>290</v>
      </c>
    </row>
    <row r="1383" spans="2:14" hidden="1" x14ac:dyDescent="0.4">
      <c r="B1383" t="str">
        <f t="shared" si="6607"/>
        <v>2017(株)ユビニティー</v>
      </c>
      <c r="C1383" t="str">
        <f t="shared" si="6608"/>
        <v>2017(株)ユビニティー</v>
      </c>
      <c r="D1383">
        <v>2017</v>
      </c>
      <c r="E1383">
        <v>2018</v>
      </c>
      <c r="F1383" t="s">
        <v>1400</v>
      </c>
      <c r="G1383" s="36" t="s">
        <v>613</v>
      </c>
      <c r="H1383">
        <v>5.1699999999999999E-4</v>
      </c>
      <c r="J1383">
        <v>5.5500000000000005E-4</v>
      </c>
      <c r="L1383" s="57" t="s">
        <v>3084</v>
      </c>
      <c r="M1383" s="58">
        <v>2018</v>
      </c>
      <c r="N1383" s="59" t="s">
        <v>291</v>
      </c>
    </row>
    <row r="1384" spans="2:14" hidden="1" x14ac:dyDescent="0.4">
      <c r="B1384" t="str">
        <f t="shared" si="6607"/>
        <v>2017(株)宮交シティ</v>
      </c>
      <c r="C1384" t="str">
        <f t="shared" si="6608"/>
        <v>2017(株)宮交シティ</v>
      </c>
      <c r="D1384">
        <v>2017</v>
      </c>
      <c r="E1384">
        <v>2018</v>
      </c>
      <c r="F1384" t="s">
        <v>1401</v>
      </c>
      <c r="G1384" s="36" t="s">
        <v>614</v>
      </c>
      <c r="H1384">
        <v>5.0100000000000003E-4</v>
      </c>
      <c r="J1384">
        <v>4.55E-4</v>
      </c>
      <c r="L1384" s="60" t="s">
        <v>3085</v>
      </c>
      <c r="M1384" s="61">
        <v>2018</v>
      </c>
      <c r="N1384" s="62" t="s">
        <v>292</v>
      </c>
    </row>
    <row r="1385" spans="2:14" hidden="1" x14ac:dyDescent="0.4">
      <c r="B1385" t="str">
        <f t="shared" si="6607"/>
        <v>2017(株)アルファライズ</v>
      </c>
      <c r="C1385" t="str">
        <f t="shared" si="6608"/>
        <v>2017(株)アルファライズ</v>
      </c>
      <c r="D1385">
        <v>2017</v>
      </c>
      <c r="E1385">
        <v>2018</v>
      </c>
      <c r="F1385" t="s">
        <v>1402</v>
      </c>
      <c r="G1385" s="36" t="s">
        <v>615</v>
      </c>
      <c r="H1385">
        <v>5.1699999999999999E-4</v>
      </c>
      <c r="J1385">
        <v>5.5500000000000005E-4</v>
      </c>
      <c r="L1385" s="57" t="s">
        <v>3086</v>
      </c>
      <c r="M1385" s="58">
        <v>2018</v>
      </c>
      <c r="N1385" s="59" t="s">
        <v>293</v>
      </c>
    </row>
    <row r="1386" spans="2:14" hidden="1" x14ac:dyDescent="0.4">
      <c r="B1386" t="str">
        <f t="shared" si="6607"/>
        <v>2017おおすみ半島スマートエネルギー(株)</v>
      </c>
      <c r="C1386" t="str">
        <f t="shared" si="6608"/>
        <v>2017おおすみ半島スマートエネルギー(株)</v>
      </c>
      <c r="D1386">
        <v>2017</v>
      </c>
      <c r="E1386">
        <v>2018</v>
      </c>
      <c r="F1386" t="s">
        <v>1403</v>
      </c>
      <c r="G1386" s="36" t="s">
        <v>616</v>
      </c>
      <c r="H1386">
        <v>4.6600000000000005E-4</v>
      </c>
      <c r="J1386">
        <v>4.1999999999999996E-4</v>
      </c>
      <c r="L1386" s="60" t="s">
        <v>3087</v>
      </c>
      <c r="M1386" s="61">
        <v>2018</v>
      </c>
      <c r="N1386" s="62" t="s">
        <v>218</v>
      </c>
    </row>
    <row r="1387" spans="2:14" hidden="1" x14ac:dyDescent="0.4">
      <c r="B1387" t="str">
        <f t="shared" si="6607"/>
        <v>2017おきなわコープエナジー(株)</v>
      </c>
      <c r="C1387" t="str">
        <f t="shared" si="6608"/>
        <v>2017おきなわコープエナジー(株)</v>
      </c>
      <c r="D1387">
        <v>2017</v>
      </c>
      <c r="E1387">
        <v>2018</v>
      </c>
      <c r="F1387" t="s">
        <v>1404</v>
      </c>
      <c r="G1387" s="36" t="s">
        <v>617</v>
      </c>
      <c r="H1387">
        <v>8.0900000000000004E-4</v>
      </c>
      <c r="J1387">
        <v>7.8400000000000008E-4</v>
      </c>
      <c r="L1387" s="57" t="s">
        <v>3088</v>
      </c>
      <c r="M1387" s="58">
        <v>2018</v>
      </c>
      <c r="N1387" s="59" t="s">
        <v>294</v>
      </c>
    </row>
    <row r="1388" spans="2:14" hidden="1" x14ac:dyDescent="0.4">
      <c r="B1388" t="str">
        <f t="shared" si="6607"/>
        <v>2017久慈地域エネルギー(株)</v>
      </c>
      <c r="C1388" t="str">
        <f t="shared" si="6608"/>
        <v>2017久慈地域エネルギー(株)</v>
      </c>
      <c r="D1388">
        <v>2017</v>
      </c>
      <c r="E1388">
        <v>2018</v>
      </c>
      <c r="F1388" t="s">
        <v>1405</v>
      </c>
      <c r="G1388" s="36" t="s">
        <v>619</v>
      </c>
      <c r="H1388">
        <v>5.5700000000000009E-4</v>
      </c>
      <c r="J1388">
        <v>5.7199999999999992E-4</v>
      </c>
      <c r="L1388" s="60" t="s">
        <v>3089</v>
      </c>
      <c r="M1388" s="61">
        <v>2018</v>
      </c>
      <c r="N1388" s="62" t="s">
        <v>253</v>
      </c>
    </row>
    <row r="1389" spans="2:14" hidden="1" x14ac:dyDescent="0.4">
      <c r="B1389" t="str">
        <f t="shared" si="6607"/>
        <v>2017弘前ガス(株)</v>
      </c>
      <c r="C1389" t="str">
        <f t="shared" si="6608"/>
        <v>2017弘前ガス(株)</v>
      </c>
      <c r="D1389">
        <v>2017</v>
      </c>
      <c r="E1389">
        <v>2018</v>
      </c>
      <c r="F1389" t="s">
        <v>1406</v>
      </c>
      <c r="G1389" s="36" t="s">
        <v>621</v>
      </c>
      <c r="H1389">
        <v>5.7499999999999999E-4</v>
      </c>
      <c r="J1389">
        <v>5.2900000000000006E-4</v>
      </c>
      <c r="L1389" s="57" t="s">
        <v>3090</v>
      </c>
      <c r="M1389" s="58">
        <v>2018</v>
      </c>
      <c r="N1389" s="59" t="s">
        <v>295</v>
      </c>
    </row>
    <row r="1390" spans="2:14" hidden="1" x14ac:dyDescent="0.4">
      <c r="B1390" t="str">
        <f t="shared" si="6607"/>
        <v>2017(株)フォーバルテレコム　</v>
      </c>
      <c r="C1390" t="str">
        <f t="shared" si="6608"/>
        <v>2017(株)フォーバルテレコム　</v>
      </c>
      <c r="D1390">
        <v>2017</v>
      </c>
      <c r="E1390">
        <v>2018</v>
      </c>
      <c r="F1390" t="s">
        <v>1407</v>
      </c>
      <c r="G1390" s="36" t="s">
        <v>623</v>
      </c>
      <c r="H1390">
        <v>4.86E-4</v>
      </c>
      <c r="J1390">
        <v>4.4000000000000002E-4</v>
      </c>
      <c r="L1390" s="60" t="s">
        <v>3091</v>
      </c>
      <c r="M1390" s="61">
        <v>2018</v>
      </c>
      <c r="N1390" s="62" t="s">
        <v>244</v>
      </c>
    </row>
    <row r="1391" spans="2:14" hidden="1" x14ac:dyDescent="0.4">
      <c r="B1391" t="str">
        <f t="shared" si="6607"/>
        <v>2017信州電力(株)</v>
      </c>
      <c r="C1391" t="str">
        <f t="shared" si="6608"/>
        <v>2017信州電力(株)</v>
      </c>
      <c r="D1391">
        <v>2017</v>
      </c>
      <c r="E1391">
        <v>2018</v>
      </c>
      <c r="F1391" t="s">
        <v>1408</v>
      </c>
      <c r="G1391" s="36" t="s">
        <v>625</v>
      </c>
      <c r="H1391">
        <v>5.4600000000000004E-4</v>
      </c>
      <c r="J1391">
        <v>5.8900000000000001E-4</v>
      </c>
      <c r="L1391" s="57" t="s">
        <v>3092</v>
      </c>
      <c r="M1391" s="58">
        <v>2018</v>
      </c>
      <c r="N1391" s="59" t="s">
        <v>296</v>
      </c>
    </row>
    <row r="1392" spans="2:14" hidden="1" x14ac:dyDescent="0.4">
      <c r="B1392" t="str">
        <f t="shared" si="6607"/>
        <v>2017(株)ひまわりでんき(旧：山口電力(株))</v>
      </c>
      <c r="C1392" t="str">
        <f t="shared" si="6608"/>
        <v>2017(株)ひまわりでんき(旧：山口電力(株))</v>
      </c>
      <c r="D1392">
        <v>2017</v>
      </c>
      <c r="E1392">
        <v>2018</v>
      </c>
      <c r="F1392" t="s">
        <v>1409</v>
      </c>
      <c r="G1392" s="36" t="s">
        <v>627</v>
      </c>
      <c r="H1392">
        <v>5.1699999999999999E-4</v>
      </c>
      <c r="J1392">
        <v>5.5500000000000005E-4</v>
      </c>
      <c r="L1392" s="60" t="s">
        <v>3093</v>
      </c>
      <c r="M1392" s="61">
        <v>2018</v>
      </c>
      <c r="N1392" s="62" t="s">
        <v>236</v>
      </c>
    </row>
    <row r="1393" spans="2:14" hidden="1" x14ac:dyDescent="0.4">
      <c r="B1393" t="str">
        <f t="shared" si="6607"/>
        <v>2017くるめエネルギー(株)</v>
      </c>
      <c r="C1393" t="str">
        <f t="shared" si="6608"/>
        <v>2017くるめエネルギー(株)</v>
      </c>
      <c r="D1393">
        <v>2017</v>
      </c>
      <c r="E1393">
        <v>2018</v>
      </c>
      <c r="F1393" t="s">
        <v>1410</v>
      </c>
      <c r="G1393" s="36" t="s">
        <v>629</v>
      </c>
      <c r="H1393">
        <v>4.2400000000000001E-4</v>
      </c>
      <c r="J1393">
        <v>3.7800000000000003E-4</v>
      </c>
      <c r="L1393" s="57" t="s">
        <v>3094</v>
      </c>
      <c r="M1393" s="58">
        <v>2018</v>
      </c>
      <c r="N1393" s="59" t="s">
        <v>297</v>
      </c>
    </row>
    <row r="1394" spans="2:14" hidden="1" x14ac:dyDescent="0.4">
      <c r="B1394" t="str">
        <f t="shared" si="6607"/>
        <v>2017(株)はまエネ</v>
      </c>
      <c r="C1394" t="str">
        <f t="shared" si="6608"/>
        <v>2017(株)はまエネ</v>
      </c>
      <c r="D1394">
        <v>2017</v>
      </c>
      <c r="E1394">
        <v>2018</v>
      </c>
      <c r="F1394" t="s">
        <v>1411</v>
      </c>
      <c r="G1394" s="36" t="s">
        <v>631</v>
      </c>
      <c r="H1394">
        <v>6.4000000000000005E-4</v>
      </c>
      <c r="J1394">
        <v>7.0099999999999991E-4</v>
      </c>
      <c r="L1394" s="60" t="s">
        <v>3095</v>
      </c>
      <c r="M1394" s="61">
        <v>2018</v>
      </c>
      <c r="N1394" s="62" t="s">
        <v>233</v>
      </c>
    </row>
    <row r="1395" spans="2:14" hidden="1" x14ac:dyDescent="0.4">
      <c r="B1395" t="str">
        <f t="shared" si="6607"/>
        <v>2017(株)ホープ</v>
      </c>
      <c r="C1395" t="str">
        <f t="shared" si="6608"/>
        <v>2017(株)ホープ</v>
      </c>
      <c r="D1395">
        <v>2017</v>
      </c>
      <c r="E1395">
        <v>2018</v>
      </c>
      <c r="F1395" t="s">
        <v>1412</v>
      </c>
      <c r="G1395" s="36" t="s">
        <v>632</v>
      </c>
      <c r="H1395">
        <v>5.6799999999999993E-4</v>
      </c>
      <c r="J1395">
        <v>3.8999999999999999E-4</v>
      </c>
      <c r="L1395" s="57" t="s">
        <v>3096</v>
      </c>
      <c r="M1395" s="58">
        <v>2018</v>
      </c>
      <c r="N1395" s="59" t="s">
        <v>298</v>
      </c>
    </row>
    <row r="1396" spans="2:14" hidden="1" x14ac:dyDescent="0.4">
      <c r="B1396" t="str">
        <f t="shared" si="6607"/>
        <v>2017松阪新電力(株)</v>
      </c>
      <c r="C1396" t="str">
        <f t="shared" si="6608"/>
        <v>2017松阪新電力(株)</v>
      </c>
      <c r="D1396">
        <v>2017</v>
      </c>
      <c r="E1396">
        <v>2018</v>
      </c>
      <c r="F1396" t="s">
        <v>1413</v>
      </c>
      <c r="G1396" s="36" t="s">
        <v>633</v>
      </c>
      <c r="H1396">
        <v>2.2000000000000001E-4</v>
      </c>
      <c r="J1396">
        <v>4.3100000000000001E-4</v>
      </c>
      <c r="L1396" s="60" t="s">
        <v>3097</v>
      </c>
      <c r="M1396" s="61">
        <v>2018</v>
      </c>
      <c r="N1396" s="62" t="s">
        <v>299</v>
      </c>
    </row>
    <row r="1397" spans="2:14" hidden="1" x14ac:dyDescent="0.4">
      <c r="B1397" t="str">
        <f t="shared" si="6607"/>
        <v>2017ヒューリックプロパティソリューション(株)</v>
      </c>
      <c r="C1397" t="str">
        <f t="shared" si="6608"/>
        <v>2017ヒューリックプロパティソリューション(株)</v>
      </c>
      <c r="D1397">
        <v>2017</v>
      </c>
      <c r="E1397">
        <v>2018</v>
      </c>
      <c r="F1397" t="s">
        <v>1414</v>
      </c>
      <c r="G1397" s="36" t="s">
        <v>634</v>
      </c>
      <c r="H1397">
        <v>4.6200000000000001E-4</v>
      </c>
      <c r="J1397">
        <v>5.8199999999999994E-4</v>
      </c>
      <c r="L1397" s="57" t="s">
        <v>3098</v>
      </c>
      <c r="M1397" s="58">
        <v>2018</v>
      </c>
      <c r="N1397" s="59" t="s">
        <v>300</v>
      </c>
    </row>
    <row r="1398" spans="2:14" hidden="1" x14ac:dyDescent="0.4">
      <c r="B1398" t="str">
        <f t="shared" si="6607"/>
        <v>2017宮崎電力(株)(旧：(株)盛和)</v>
      </c>
      <c r="C1398" t="str">
        <f t="shared" si="6608"/>
        <v>2017宮崎電力(株)(旧：(株)盛和)</v>
      </c>
      <c r="D1398">
        <v>2017</v>
      </c>
      <c r="E1398">
        <v>2018</v>
      </c>
      <c r="F1398" t="s">
        <v>1415</v>
      </c>
      <c r="G1398" s="36" t="s">
        <v>635</v>
      </c>
      <c r="H1398">
        <v>4.75E-4</v>
      </c>
      <c r="J1398">
        <v>4.9700000000000005E-4</v>
      </c>
      <c r="L1398" s="60" t="s">
        <v>3099</v>
      </c>
      <c r="M1398" s="61">
        <v>2018</v>
      </c>
      <c r="N1398" s="62" t="s">
        <v>198</v>
      </c>
    </row>
    <row r="1399" spans="2:14" hidden="1" x14ac:dyDescent="0.4">
      <c r="B1399" t="str">
        <f t="shared" si="6607"/>
        <v>2017みの市民エネルギー(株)</v>
      </c>
      <c r="C1399" t="str">
        <f t="shared" si="6608"/>
        <v>2017みの市民エネルギー(株)</v>
      </c>
      <c r="D1399">
        <v>2017</v>
      </c>
      <c r="E1399">
        <v>2018</v>
      </c>
      <c r="F1399" t="s">
        <v>1416</v>
      </c>
      <c r="G1399" s="36" t="s">
        <v>636</v>
      </c>
      <c r="H1399">
        <v>5.5400000000000002E-4</v>
      </c>
      <c r="J1399">
        <v>5.9099999999999995E-4</v>
      </c>
      <c r="L1399" s="57" t="s">
        <v>3100</v>
      </c>
      <c r="M1399" s="58">
        <v>2018</v>
      </c>
      <c r="N1399" s="59" t="s">
        <v>302</v>
      </c>
    </row>
    <row r="1400" spans="2:14" hidden="1" x14ac:dyDescent="0.4">
      <c r="B1400" t="str">
        <f t="shared" si="6607"/>
        <v>2017三友エンテック(株)</v>
      </c>
      <c r="C1400" t="str">
        <f t="shared" si="6608"/>
        <v>2017三友エンテック(株)</v>
      </c>
      <c r="D1400">
        <v>2017</v>
      </c>
      <c r="E1400">
        <v>2018</v>
      </c>
      <c r="F1400" t="s">
        <v>1417</v>
      </c>
      <c r="G1400" s="36" t="s">
        <v>637</v>
      </c>
      <c r="H1400">
        <v>4.86E-4</v>
      </c>
      <c r="J1400">
        <v>4.4000000000000002E-4</v>
      </c>
      <c r="L1400" s="60" t="s">
        <v>3101</v>
      </c>
      <c r="M1400" s="61">
        <v>2018</v>
      </c>
      <c r="N1400" s="62" t="s">
        <v>304</v>
      </c>
    </row>
    <row r="1401" spans="2:14" hidden="1" x14ac:dyDescent="0.4">
      <c r="B1401" t="str">
        <f t="shared" si="6607"/>
        <v>2017府中・調布まちなかエナジー(株)</v>
      </c>
      <c r="C1401" t="str">
        <f t="shared" si="6608"/>
        <v>2017府中・調布まちなかエナジー(株)</v>
      </c>
      <c r="D1401">
        <v>2017</v>
      </c>
      <c r="E1401">
        <v>2018</v>
      </c>
      <c r="F1401" t="s">
        <v>1418</v>
      </c>
      <c r="G1401" s="36" t="s">
        <v>638</v>
      </c>
      <c r="H1401">
        <v>5.4200000000000006E-4</v>
      </c>
      <c r="J1401">
        <v>5.7799999999999995E-4</v>
      </c>
      <c r="L1401" s="57" t="s">
        <v>3102</v>
      </c>
      <c r="M1401" s="58">
        <v>2018</v>
      </c>
      <c r="N1401" s="59" t="s">
        <v>687</v>
      </c>
    </row>
    <row r="1402" spans="2:14" hidden="1" x14ac:dyDescent="0.4">
      <c r="B1402" t="str">
        <f t="shared" si="6607"/>
        <v>2017伊勢志摩電力(株)</v>
      </c>
      <c r="C1402" t="str">
        <f t="shared" si="6608"/>
        <v>2017伊勢志摩電力(株)</v>
      </c>
      <c r="D1402">
        <v>2017</v>
      </c>
      <c r="E1402">
        <v>2018</v>
      </c>
      <c r="F1402" t="s">
        <v>1419</v>
      </c>
      <c r="G1402" s="36" t="s">
        <v>639</v>
      </c>
      <c r="H1402">
        <v>6.4900000000000005E-4</v>
      </c>
      <c r="J1402">
        <v>6.8799999999999992E-4</v>
      </c>
      <c r="L1402" s="60" t="s">
        <v>3103</v>
      </c>
      <c r="M1402" s="61">
        <v>2018</v>
      </c>
      <c r="N1402" s="62" t="s">
        <v>309</v>
      </c>
    </row>
    <row r="1403" spans="2:14" hidden="1" x14ac:dyDescent="0.4">
      <c r="B1403" t="str">
        <f t="shared" si="6607"/>
        <v>2017(一社)塩尻市森林公社</v>
      </c>
      <c r="C1403" t="str">
        <f t="shared" si="6608"/>
        <v>2017(一社)塩尻市森林公社</v>
      </c>
      <c r="D1403">
        <v>2017</v>
      </c>
      <c r="E1403">
        <v>2018</v>
      </c>
      <c r="F1403" t="s">
        <v>1420</v>
      </c>
      <c r="G1403" s="36" t="s">
        <v>640</v>
      </c>
      <c r="H1403">
        <v>1.0709999999999999E-3</v>
      </c>
      <c r="J1403">
        <v>1.238E-3</v>
      </c>
      <c r="L1403" s="57" t="s">
        <v>3104</v>
      </c>
      <c r="M1403" s="58">
        <v>2018</v>
      </c>
      <c r="N1403" s="59" t="s">
        <v>688</v>
      </c>
    </row>
    <row r="1404" spans="2:14" hidden="1" x14ac:dyDescent="0.4">
      <c r="B1404" t="str">
        <f t="shared" si="6607"/>
        <v>2017九州スポーツ電力(株)</v>
      </c>
      <c r="C1404" t="str">
        <f t="shared" si="6608"/>
        <v>2017九州スポーツ電力(株)</v>
      </c>
      <c r="D1404">
        <v>2017</v>
      </c>
      <c r="E1404">
        <v>2018</v>
      </c>
      <c r="F1404" t="s">
        <v>1421</v>
      </c>
      <c r="G1404" s="36" t="s">
        <v>641</v>
      </c>
      <c r="H1404">
        <v>7.4700000000000005E-4</v>
      </c>
      <c r="J1404">
        <v>7.94E-4</v>
      </c>
      <c r="L1404" s="60" t="s">
        <v>3105</v>
      </c>
      <c r="M1404" s="61">
        <v>2018</v>
      </c>
      <c r="N1404" s="62" t="s">
        <v>312</v>
      </c>
    </row>
    <row r="1405" spans="2:14" hidden="1" x14ac:dyDescent="0.4">
      <c r="B1405" t="str">
        <f t="shared" si="6607"/>
        <v>2017(株)ＣＤエナジーダイレクト</v>
      </c>
      <c r="C1405" t="str">
        <f t="shared" si="6608"/>
        <v>2017(株)ＣＤエナジーダイレクト</v>
      </c>
      <c r="D1405">
        <v>2017</v>
      </c>
      <c r="E1405">
        <v>2018</v>
      </c>
      <c r="F1405" t="s">
        <v>1422</v>
      </c>
      <c r="G1405" s="36" t="s">
        <v>642</v>
      </c>
      <c r="H1405">
        <v>4.7599999999999997E-4</v>
      </c>
      <c r="J1405">
        <v>4.2999999999999999E-4</v>
      </c>
      <c r="L1405" s="57" t="s">
        <v>3106</v>
      </c>
      <c r="M1405" s="58">
        <v>2018</v>
      </c>
      <c r="N1405" s="59" t="s">
        <v>315</v>
      </c>
    </row>
    <row r="1406" spans="2:14" hidden="1" x14ac:dyDescent="0.4">
      <c r="B1406" t="str">
        <f t="shared" si="6607"/>
        <v>2017ジニーエナジー合同会社(旧：スマイルエナジー合同会社)</v>
      </c>
      <c r="C1406" t="str">
        <f t="shared" si="6608"/>
        <v>2017ジニーエナジー合同会社(旧：スマイルエナジー合同会社)</v>
      </c>
      <c r="D1406">
        <v>2017</v>
      </c>
      <c r="E1406">
        <v>2018</v>
      </c>
      <c r="F1406" t="s">
        <v>1423</v>
      </c>
      <c r="G1406" s="36" t="s">
        <v>643</v>
      </c>
      <c r="H1406">
        <v>5.0000000000000001E-4</v>
      </c>
      <c r="J1406">
        <v>4.5399999999999998E-4</v>
      </c>
      <c r="L1406" s="60" t="s">
        <v>3107</v>
      </c>
      <c r="M1406" s="61">
        <v>2018</v>
      </c>
      <c r="N1406" s="62" t="s">
        <v>324</v>
      </c>
    </row>
    <row r="1407" spans="2:14" hidden="1" x14ac:dyDescent="0.4">
      <c r="B1407" t="str">
        <f t="shared" si="6607"/>
        <v>2017(株)ぶんごおおのエナジー</v>
      </c>
      <c r="C1407" t="str">
        <f t="shared" si="6608"/>
        <v>2017(株)ぶんごおおのエナジー</v>
      </c>
      <c r="D1407">
        <v>2017</v>
      </c>
      <c r="E1407">
        <v>2018</v>
      </c>
      <c r="F1407" t="s">
        <v>1424</v>
      </c>
      <c r="G1407" s="36" t="s">
        <v>644</v>
      </c>
      <c r="H1407">
        <v>5.31E-4</v>
      </c>
      <c r="J1407">
        <v>5.5800000000000001E-4</v>
      </c>
      <c r="L1407" s="57" t="s">
        <v>3108</v>
      </c>
      <c r="M1407" s="58">
        <v>2018</v>
      </c>
      <c r="N1407" s="59" t="s">
        <v>325</v>
      </c>
    </row>
    <row r="1408" spans="2:14" hidden="1" x14ac:dyDescent="0.4">
      <c r="B1408" t="str">
        <f t="shared" si="6607"/>
        <v>2017ヴィジョナリーパワー(株)</v>
      </c>
      <c r="C1408" t="str">
        <f t="shared" si="6608"/>
        <v>2017ヴィジョナリーパワー(株)</v>
      </c>
      <c r="D1408">
        <v>2017</v>
      </c>
      <c r="E1408">
        <v>2018</v>
      </c>
      <c r="F1408" t="s">
        <v>1425</v>
      </c>
      <c r="G1408" s="36" t="s">
        <v>645</v>
      </c>
      <c r="H1408">
        <v>6.2399999999999999E-4</v>
      </c>
      <c r="J1408">
        <v>6.7600000000000006E-4</v>
      </c>
      <c r="L1408" s="60" t="s">
        <v>3109</v>
      </c>
      <c r="M1408" s="61">
        <v>2018</v>
      </c>
      <c r="N1408" s="62" t="s">
        <v>326</v>
      </c>
    </row>
    <row r="1409" spans="2:14" hidden="1" x14ac:dyDescent="0.4">
      <c r="B1409" t="str">
        <f t="shared" si="6607"/>
        <v>2017有明エナジー(株)</v>
      </c>
      <c r="C1409" t="str">
        <f t="shared" si="6608"/>
        <v>2017有明エナジー(株)</v>
      </c>
      <c r="D1409">
        <v>2017</v>
      </c>
      <c r="E1409">
        <v>2018</v>
      </c>
      <c r="F1409" t="s">
        <v>1426</v>
      </c>
      <c r="G1409" s="36" t="s">
        <v>646</v>
      </c>
      <c r="H1409">
        <v>4.86E-4</v>
      </c>
      <c r="J1409">
        <v>4.4799999999999999E-4</v>
      </c>
      <c r="L1409" s="57" t="s">
        <v>3110</v>
      </c>
      <c r="M1409" s="58">
        <v>2018</v>
      </c>
      <c r="N1409" s="59" t="s">
        <v>169</v>
      </c>
    </row>
    <row r="1410" spans="2:14" hidden="1" x14ac:dyDescent="0.4">
      <c r="B1410" t="str">
        <f t="shared" si="6607"/>
        <v>2017Ｅｔｈｏｓ合同会社</v>
      </c>
      <c r="C1410" t="str">
        <f t="shared" si="6608"/>
        <v>2017Ｅｔｈｏｓ合同会社</v>
      </c>
      <c r="D1410">
        <v>2017</v>
      </c>
      <c r="E1410">
        <v>2018</v>
      </c>
      <c r="F1410" t="s">
        <v>1427</v>
      </c>
      <c r="G1410" s="36" t="s">
        <v>648</v>
      </c>
      <c r="H1410">
        <v>8.1599999999999999E-4</v>
      </c>
      <c r="J1410">
        <v>7.7000000000000007E-4</v>
      </c>
      <c r="L1410" s="60" t="s">
        <v>3111</v>
      </c>
      <c r="M1410" s="61">
        <v>2018</v>
      </c>
      <c r="N1410" s="62" t="s">
        <v>327</v>
      </c>
    </row>
    <row r="1411" spans="2:14" hidden="1" x14ac:dyDescent="0.4">
      <c r="B1411" t="str">
        <f t="shared" si="6607"/>
        <v>2017厚木瓦斯(株)</v>
      </c>
      <c r="C1411" t="str">
        <f t="shared" si="6608"/>
        <v>2017厚木瓦斯(株)</v>
      </c>
      <c r="D1411">
        <v>2017</v>
      </c>
      <c r="E1411">
        <v>2018</v>
      </c>
      <c r="F1411" t="s">
        <v>1428</v>
      </c>
      <c r="G1411" s="36" t="s">
        <v>649</v>
      </c>
      <c r="H1411">
        <v>5.7799999999999995E-4</v>
      </c>
      <c r="J1411">
        <v>5.5600000000000007E-4</v>
      </c>
      <c r="L1411" s="57" t="s">
        <v>3112</v>
      </c>
      <c r="M1411" s="58">
        <v>2018</v>
      </c>
      <c r="N1411" s="59" t="s">
        <v>238</v>
      </c>
    </row>
    <row r="1412" spans="2:14" hidden="1" x14ac:dyDescent="0.4">
      <c r="B1412" t="str">
        <f t="shared" ref="B1412:B1475" si="6609">D1412&amp;G1412&amp;I1412</f>
        <v>2017(株)エネ・ビジョン</v>
      </c>
      <c r="C1412" t="str">
        <f t="shared" ref="C1412:C1475" si="6610">D1412&amp;G1412</f>
        <v>2017(株)エネ・ビジョン</v>
      </c>
      <c r="D1412">
        <v>2017</v>
      </c>
      <c r="E1412">
        <v>2018</v>
      </c>
      <c r="F1412" t="s">
        <v>1429</v>
      </c>
      <c r="G1412" s="36" t="s">
        <v>651</v>
      </c>
      <c r="H1412">
        <v>4.7099999999999996E-4</v>
      </c>
      <c r="J1412">
        <v>4.2499999999999998E-4</v>
      </c>
      <c r="L1412" s="60" t="s">
        <v>3113</v>
      </c>
      <c r="M1412" s="61">
        <v>2018</v>
      </c>
      <c r="N1412" s="62" t="s">
        <v>328</v>
      </c>
    </row>
    <row r="1413" spans="2:14" hidden="1" x14ac:dyDescent="0.4">
      <c r="B1413" t="str">
        <f t="shared" si="6609"/>
        <v>2017イワタニ三重(株)</v>
      </c>
      <c r="C1413" t="str">
        <f t="shared" si="6610"/>
        <v>2017イワタニ三重(株)</v>
      </c>
      <c r="D1413">
        <v>2017</v>
      </c>
      <c r="E1413">
        <v>2018</v>
      </c>
      <c r="F1413" t="s">
        <v>1430</v>
      </c>
      <c r="G1413" s="36" t="s">
        <v>652</v>
      </c>
      <c r="H1413">
        <v>2.23E-4</v>
      </c>
      <c r="J1413">
        <v>3.86E-4</v>
      </c>
      <c r="L1413" s="57" t="s">
        <v>3114</v>
      </c>
      <c r="M1413" s="58">
        <v>2018</v>
      </c>
      <c r="N1413" s="59" t="s">
        <v>217</v>
      </c>
    </row>
    <row r="1414" spans="2:14" hidden="1" x14ac:dyDescent="0.4">
      <c r="B1414" t="str">
        <f t="shared" si="6609"/>
        <v>2017(株)マルヰ</v>
      </c>
      <c r="C1414" t="str">
        <f t="shared" si="6610"/>
        <v>2017(株)マルヰ</v>
      </c>
      <c r="D1414">
        <v>2017</v>
      </c>
      <c r="E1414">
        <v>2018</v>
      </c>
      <c r="F1414" t="s">
        <v>1431</v>
      </c>
      <c r="G1414" s="36" t="s">
        <v>653</v>
      </c>
      <c r="H1414">
        <v>5.5600000000000007E-4</v>
      </c>
      <c r="J1414">
        <v>5.1000000000000004E-4</v>
      </c>
      <c r="L1414" s="60" t="s">
        <v>3115</v>
      </c>
      <c r="M1414" s="61">
        <v>2018</v>
      </c>
      <c r="N1414" s="62" t="s">
        <v>329</v>
      </c>
    </row>
    <row r="1415" spans="2:14" hidden="1" x14ac:dyDescent="0.4">
      <c r="B1415" t="str">
        <f t="shared" si="6609"/>
        <v>2017大多喜ガス(株)</v>
      </c>
      <c r="C1415" t="str">
        <f t="shared" si="6610"/>
        <v>2017大多喜ガス(株)</v>
      </c>
      <c r="D1415">
        <v>2017</v>
      </c>
      <c r="E1415">
        <v>2018</v>
      </c>
      <c r="F1415" t="s">
        <v>1432</v>
      </c>
      <c r="G1415" s="36" t="s">
        <v>654</v>
      </c>
      <c r="H1415">
        <v>5.1199999999999998E-4</v>
      </c>
      <c r="J1415">
        <v>4.6600000000000005E-4</v>
      </c>
      <c r="L1415" s="57" t="s">
        <v>3116</v>
      </c>
      <c r="M1415" s="58">
        <v>2018</v>
      </c>
      <c r="N1415" s="59" t="s">
        <v>330</v>
      </c>
    </row>
    <row r="1416" spans="2:14" hidden="1" x14ac:dyDescent="0.4">
      <c r="B1416" t="str">
        <f t="shared" si="6609"/>
        <v>2017郡上エネルギー(株)</v>
      </c>
      <c r="C1416" t="str">
        <f t="shared" si="6610"/>
        <v>2017郡上エネルギー(株)</v>
      </c>
      <c r="D1416">
        <v>2017</v>
      </c>
      <c r="E1416">
        <v>2018</v>
      </c>
      <c r="F1416" t="s">
        <v>1433</v>
      </c>
      <c r="G1416" s="36" t="s">
        <v>655</v>
      </c>
      <c r="H1416">
        <v>6.0599999999999998E-4</v>
      </c>
      <c r="J1416">
        <v>6.4500000000000007E-4</v>
      </c>
      <c r="L1416" s="60" t="s">
        <v>3117</v>
      </c>
      <c r="M1416" s="61">
        <v>2018</v>
      </c>
      <c r="N1416" s="62" t="s">
        <v>331</v>
      </c>
    </row>
    <row r="1417" spans="2:14" hidden="1" x14ac:dyDescent="0.4">
      <c r="B1417" t="str">
        <f t="shared" si="6609"/>
        <v>2017鈴与電力(株)</v>
      </c>
      <c r="C1417" t="str">
        <f t="shared" si="6610"/>
        <v>2017鈴与電力(株)</v>
      </c>
      <c r="D1417">
        <v>2017</v>
      </c>
      <c r="E1417">
        <v>2018</v>
      </c>
      <c r="F1417" t="s">
        <v>1434</v>
      </c>
      <c r="G1417" s="36" t="s">
        <v>656</v>
      </c>
      <c r="H1417">
        <v>5.3800000000000007E-4</v>
      </c>
      <c r="J1417">
        <v>4.37E-4</v>
      </c>
      <c r="L1417" s="57" t="s">
        <v>3118</v>
      </c>
      <c r="M1417" s="58">
        <v>2018</v>
      </c>
      <c r="N1417" s="59" t="s">
        <v>333</v>
      </c>
    </row>
    <row r="1418" spans="2:14" hidden="1" x14ac:dyDescent="0.4">
      <c r="B1418" t="str">
        <f t="shared" si="6609"/>
        <v>2017コープ電力(株)</v>
      </c>
      <c r="C1418" t="str">
        <f t="shared" si="6610"/>
        <v>2017コープ電力(株)</v>
      </c>
      <c r="D1418">
        <v>2017</v>
      </c>
      <c r="E1418">
        <v>2018</v>
      </c>
      <c r="F1418" t="s">
        <v>1435</v>
      </c>
      <c r="G1418" s="36" t="s">
        <v>657</v>
      </c>
      <c r="H1418">
        <v>2.0100000000000001E-4</v>
      </c>
      <c r="J1418">
        <v>5.9400000000000002E-4</v>
      </c>
      <c r="L1418" s="60" t="s">
        <v>3119</v>
      </c>
      <c r="M1418" s="61">
        <v>2018</v>
      </c>
      <c r="N1418" s="62" t="s">
        <v>334</v>
      </c>
    </row>
    <row r="1419" spans="2:14" hidden="1" x14ac:dyDescent="0.4">
      <c r="B1419" t="str">
        <f t="shared" si="6609"/>
        <v>2017生活協同組合コープぐんま</v>
      </c>
      <c r="C1419" t="str">
        <f t="shared" si="6610"/>
        <v>2017生活協同組合コープぐんま</v>
      </c>
      <c r="D1419">
        <v>2017</v>
      </c>
      <c r="E1419">
        <v>2018</v>
      </c>
      <c r="F1419" t="s">
        <v>1436</v>
      </c>
      <c r="G1419" s="36" t="s">
        <v>658</v>
      </c>
      <c r="H1419">
        <v>4.4099999999999999E-4</v>
      </c>
      <c r="J1419">
        <v>3.9500000000000001E-4</v>
      </c>
      <c r="L1419" s="57" t="s">
        <v>3120</v>
      </c>
      <c r="M1419" s="58">
        <v>2018</v>
      </c>
      <c r="N1419" s="59" t="s">
        <v>335</v>
      </c>
    </row>
    <row r="1420" spans="2:14" hidden="1" x14ac:dyDescent="0.4">
      <c r="B1420" t="str">
        <f t="shared" si="6609"/>
        <v>2017とちぎコープ生活協同組合</v>
      </c>
      <c r="C1420" t="str">
        <f t="shared" si="6610"/>
        <v>2017とちぎコープ生活協同組合</v>
      </c>
      <c r="D1420">
        <v>2017</v>
      </c>
      <c r="E1420">
        <v>2018</v>
      </c>
      <c r="F1420" t="s">
        <v>1437</v>
      </c>
      <c r="G1420" s="36" t="s">
        <v>659</v>
      </c>
      <c r="H1420">
        <v>4.4099999999999999E-4</v>
      </c>
      <c r="J1420">
        <v>3.9500000000000001E-4</v>
      </c>
      <c r="L1420" s="60" t="s">
        <v>3121</v>
      </c>
      <c r="M1420" s="61">
        <v>2018</v>
      </c>
      <c r="N1420" s="62" t="s">
        <v>336</v>
      </c>
    </row>
    <row r="1421" spans="2:14" hidden="1" x14ac:dyDescent="0.4">
      <c r="B1421" t="str">
        <f t="shared" si="6609"/>
        <v>2017いばらきコープ生活協同組合</v>
      </c>
      <c r="C1421" t="str">
        <f t="shared" si="6610"/>
        <v>2017いばらきコープ生活協同組合</v>
      </c>
      <c r="D1421">
        <v>2017</v>
      </c>
      <c r="E1421">
        <v>2018</v>
      </c>
      <c r="F1421" t="s">
        <v>1438</v>
      </c>
      <c r="G1421" s="36" t="s">
        <v>660</v>
      </c>
      <c r="H1421">
        <v>4.4099999999999999E-4</v>
      </c>
      <c r="J1421">
        <v>3.9500000000000001E-4</v>
      </c>
      <c r="L1421" s="57" t="s">
        <v>3122</v>
      </c>
      <c r="M1421" s="58">
        <v>2018</v>
      </c>
      <c r="N1421" s="59" t="s">
        <v>171</v>
      </c>
    </row>
    <row r="1422" spans="2:14" hidden="1" x14ac:dyDescent="0.4">
      <c r="B1422" t="str">
        <f t="shared" si="6609"/>
        <v>2017亀岡ふるさとエナジー(株)</v>
      </c>
      <c r="C1422" t="str">
        <f t="shared" si="6610"/>
        <v>2017亀岡ふるさとエナジー(株)</v>
      </c>
      <c r="D1422">
        <v>2017</v>
      </c>
      <c r="E1422">
        <v>2018</v>
      </c>
      <c r="F1422" t="s">
        <v>1439</v>
      </c>
      <c r="G1422" s="36" t="s">
        <v>661</v>
      </c>
      <c r="H1422">
        <v>3.88E-4</v>
      </c>
      <c r="J1422">
        <v>5.2300000000000003E-4</v>
      </c>
      <c r="L1422" s="60" t="s">
        <v>3123</v>
      </c>
      <c r="M1422" s="61">
        <v>2018</v>
      </c>
      <c r="N1422" s="62" t="s">
        <v>207</v>
      </c>
    </row>
    <row r="1423" spans="2:14" hidden="1" x14ac:dyDescent="0.4">
      <c r="B1423" t="str">
        <f t="shared" si="6609"/>
        <v>2017(株)織戸組</v>
      </c>
      <c r="C1423" t="str">
        <f t="shared" si="6610"/>
        <v>2017(株)織戸組</v>
      </c>
      <c r="D1423">
        <v>2017</v>
      </c>
      <c r="E1423">
        <v>2018</v>
      </c>
      <c r="F1423" t="s">
        <v>1440</v>
      </c>
      <c r="G1423" s="36" t="s">
        <v>662</v>
      </c>
      <c r="H1423">
        <v>5.4600000000000004E-4</v>
      </c>
      <c r="J1423">
        <v>5.0000000000000001E-4</v>
      </c>
      <c r="L1423" s="57" t="s">
        <v>3124</v>
      </c>
      <c r="M1423" s="58">
        <v>2018</v>
      </c>
      <c r="N1423" s="59" t="s">
        <v>337</v>
      </c>
    </row>
    <row r="1424" spans="2:14" hidden="1" x14ac:dyDescent="0.4">
      <c r="B1424" t="str">
        <f t="shared" si="6609"/>
        <v>2017ふかやｅパワー(株)</v>
      </c>
      <c r="C1424" t="str">
        <f t="shared" si="6610"/>
        <v>2017ふかやｅパワー(株)</v>
      </c>
      <c r="D1424">
        <v>2017</v>
      </c>
      <c r="E1424">
        <v>2018</v>
      </c>
      <c r="F1424" t="s">
        <v>1441</v>
      </c>
      <c r="G1424" s="36" t="s">
        <v>663</v>
      </c>
      <c r="H1424">
        <v>6.0899999999999995E-4</v>
      </c>
      <c r="J1424">
        <v>5.9599999999999996E-4</v>
      </c>
      <c r="L1424" s="60" t="s">
        <v>3125</v>
      </c>
      <c r="M1424" s="61">
        <v>2018</v>
      </c>
      <c r="N1424" s="62" t="s">
        <v>338</v>
      </c>
    </row>
    <row r="1425" spans="2:14" hidden="1" x14ac:dyDescent="0.4">
      <c r="B1425" t="str">
        <f t="shared" si="6609"/>
        <v>2017(株)Ｌｉｎｋ　Ｌｉｆｅ</v>
      </c>
      <c r="C1425" t="str">
        <f t="shared" si="6610"/>
        <v>2017(株)Ｌｉｎｋ　Ｌｉｆｅ</v>
      </c>
      <c r="D1425">
        <v>2017</v>
      </c>
      <c r="E1425">
        <v>2018</v>
      </c>
      <c r="F1425" t="s">
        <v>1442</v>
      </c>
      <c r="G1425" s="36" t="s">
        <v>664</v>
      </c>
      <c r="H1425">
        <v>5.0000000000000001E-4</v>
      </c>
      <c r="J1425">
        <v>5.0000000000000001E-4</v>
      </c>
      <c r="L1425" s="57" t="s">
        <v>3126</v>
      </c>
      <c r="M1425" s="58">
        <v>2018</v>
      </c>
      <c r="N1425" s="59" t="s">
        <v>339</v>
      </c>
    </row>
    <row r="1426" spans="2:14" hidden="1" x14ac:dyDescent="0.4">
      <c r="B1426" t="str">
        <f t="shared" si="6609"/>
        <v>2017日本エネルギー総合システム(株)</v>
      </c>
      <c r="C1426" t="str">
        <f t="shared" si="6610"/>
        <v>2017日本エネルギー総合システム(株)</v>
      </c>
      <c r="D1426">
        <v>2017</v>
      </c>
      <c r="E1426">
        <v>2018</v>
      </c>
      <c r="F1426" t="s">
        <v>1443</v>
      </c>
      <c r="G1426" s="36" t="s">
        <v>665</v>
      </c>
      <c r="H1426">
        <v>4.6500000000000003E-4</v>
      </c>
      <c r="J1426">
        <v>0</v>
      </c>
      <c r="L1426" s="60" t="s">
        <v>3127</v>
      </c>
      <c r="M1426" s="61">
        <v>2018</v>
      </c>
      <c r="N1426" s="62" t="s">
        <v>340</v>
      </c>
    </row>
    <row r="1427" spans="2:14" hidden="1" x14ac:dyDescent="0.4">
      <c r="B1427" t="str">
        <f t="shared" si="6609"/>
        <v>2017イワタニ東海(株)</v>
      </c>
      <c r="C1427" t="str">
        <f t="shared" si="6610"/>
        <v>2017イワタニ東海(株)</v>
      </c>
      <c r="D1427">
        <v>2017</v>
      </c>
      <c r="E1427">
        <v>2018</v>
      </c>
      <c r="F1427" t="s">
        <v>1444</v>
      </c>
      <c r="G1427" s="36" t="s">
        <v>666</v>
      </c>
      <c r="H1427">
        <v>2.23E-4</v>
      </c>
      <c r="J1427">
        <v>3.86E-4</v>
      </c>
      <c r="L1427" s="57" t="s">
        <v>3128</v>
      </c>
      <c r="M1427" s="58">
        <v>2018</v>
      </c>
      <c r="N1427" s="59" t="s">
        <v>341</v>
      </c>
    </row>
    <row r="1428" spans="2:14" hidden="1" x14ac:dyDescent="0.4">
      <c r="B1428" t="str">
        <f t="shared" si="6609"/>
        <v>2017(株)ところざわ未来電力</v>
      </c>
      <c r="C1428" t="str">
        <f t="shared" si="6610"/>
        <v>2017(株)ところざわ未来電力</v>
      </c>
      <c r="D1428">
        <v>2017</v>
      </c>
      <c r="E1428">
        <v>2018</v>
      </c>
      <c r="F1428" t="s">
        <v>1445</v>
      </c>
      <c r="G1428" s="36" t="s">
        <v>667</v>
      </c>
      <c r="H1428">
        <v>3.5000000000000004E-5</v>
      </c>
      <c r="J1428">
        <v>2.5300000000000002E-4</v>
      </c>
      <c r="L1428" s="60" t="s">
        <v>3129</v>
      </c>
      <c r="M1428" s="61">
        <v>2018</v>
      </c>
      <c r="N1428" s="62" t="s">
        <v>342</v>
      </c>
    </row>
    <row r="1429" spans="2:14" hidden="1" x14ac:dyDescent="0.4">
      <c r="B1429" t="str">
        <f t="shared" si="6609"/>
        <v>2017朝日ガスエナジー(株)</v>
      </c>
      <c r="C1429" t="str">
        <f t="shared" si="6610"/>
        <v>2017朝日ガスエナジー(株)</v>
      </c>
      <c r="D1429">
        <v>2017</v>
      </c>
      <c r="E1429">
        <v>2018</v>
      </c>
      <c r="F1429" t="s">
        <v>1446</v>
      </c>
      <c r="G1429" s="36" t="s">
        <v>668</v>
      </c>
      <c r="H1429">
        <v>2.23E-4</v>
      </c>
      <c r="J1429">
        <v>3.86E-4</v>
      </c>
      <c r="L1429" s="57" t="s">
        <v>3130</v>
      </c>
      <c r="M1429" s="58">
        <v>2018</v>
      </c>
      <c r="N1429" s="59" t="s">
        <v>343</v>
      </c>
    </row>
    <row r="1430" spans="2:14" hidden="1" x14ac:dyDescent="0.4">
      <c r="B1430" t="str">
        <f t="shared" si="6609"/>
        <v>2017(株)エネファント</v>
      </c>
      <c r="C1430" t="str">
        <f t="shared" si="6610"/>
        <v>2017(株)エネファント</v>
      </c>
      <c r="D1430">
        <v>2017</v>
      </c>
      <c r="E1430">
        <v>2018</v>
      </c>
      <c r="F1430" t="s">
        <v>1447</v>
      </c>
      <c r="G1430" s="36" t="s">
        <v>669</v>
      </c>
      <c r="H1430">
        <v>5.1699999999999999E-4</v>
      </c>
      <c r="J1430">
        <v>5.5500000000000005E-4</v>
      </c>
      <c r="L1430" s="60" t="s">
        <v>3131</v>
      </c>
      <c r="M1430" s="61">
        <v>2018</v>
      </c>
      <c r="N1430" s="62" t="s">
        <v>344</v>
      </c>
    </row>
    <row r="1431" spans="2:14" hidden="1" x14ac:dyDescent="0.4">
      <c r="B1431" t="str">
        <f t="shared" si="6609"/>
        <v>2017みよしエナジー(株)</v>
      </c>
      <c r="C1431" t="str">
        <f t="shared" si="6610"/>
        <v>2017みよしエナジー(株)</v>
      </c>
      <c r="D1431">
        <v>2017</v>
      </c>
      <c r="E1431">
        <v>2018</v>
      </c>
      <c r="F1431" t="s">
        <v>1448</v>
      </c>
      <c r="G1431" s="36" t="s">
        <v>670</v>
      </c>
      <c r="H1431">
        <v>5.44E-4</v>
      </c>
      <c r="J1431">
        <v>5.8999999999999992E-4</v>
      </c>
      <c r="L1431" s="57" t="s">
        <v>3132</v>
      </c>
      <c r="M1431" s="58">
        <v>2018</v>
      </c>
      <c r="N1431" s="59" t="s">
        <v>209</v>
      </c>
    </row>
    <row r="1432" spans="2:14" hidden="1" x14ac:dyDescent="0.4">
      <c r="B1432" t="str">
        <f t="shared" si="6609"/>
        <v>2017東日本ガス(株)</v>
      </c>
      <c r="C1432" t="str">
        <f t="shared" si="6610"/>
        <v>2017東日本ガス(株)</v>
      </c>
      <c r="D1432">
        <v>2017</v>
      </c>
      <c r="E1432">
        <v>2018</v>
      </c>
      <c r="F1432" t="s">
        <v>1449</v>
      </c>
      <c r="G1432" s="36" t="s">
        <v>671</v>
      </c>
      <c r="H1432">
        <v>5.0000000000000001E-4</v>
      </c>
      <c r="J1432">
        <v>4.5399999999999998E-4</v>
      </c>
      <c r="L1432" s="60" t="s">
        <v>3133</v>
      </c>
      <c r="M1432" s="61">
        <v>2018</v>
      </c>
      <c r="N1432" s="62" t="s">
        <v>345</v>
      </c>
    </row>
    <row r="1433" spans="2:14" hidden="1" x14ac:dyDescent="0.4">
      <c r="B1433" t="str">
        <f t="shared" si="6609"/>
        <v>2017東彩ガス(株)</v>
      </c>
      <c r="C1433" t="str">
        <f t="shared" si="6610"/>
        <v>2017東彩ガス(株)</v>
      </c>
      <c r="D1433">
        <v>2017</v>
      </c>
      <c r="E1433">
        <v>2018</v>
      </c>
      <c r="F1433" t="s">
        <v>1450</v>
      </c>
      <c r="G1433" s="36" t="s">
        <v>672</v>
      </c>
      <c r="H1433">
        <v>5.0000000000000001E-4</v>
      </c>
      <c r="J1433">
        <v>4.5399999999999998E-4</v>
      </c>
      <c r="L1433" s="57" t="s">
        <v>3134</v>
      </c>
      <c r="M1433" s="58">
        <v>2018</v>
      </c>
      <c r="N1433" s="59" t="s">
        <v>689</v>
      </c>
    </row>
    <row r="1434" spans="2:14" hidden="1" x14ac:dyDescent="0.4">
      <c r="B1434" t="str">
        <f t="shared" si="6609"/>
        <v>2017(株)ｋａｒｃｈ</v>
      </c>
      <c r="C1434" t="str">
        <f t="shared" si="6610"/>
        <v>2017(株)ｋａｒｃｈ</v>
      </c>
      <c r="D1434">
        <v>2017</v>
      </c>
      <c r="E1434">
        <v>2018</v>
      </c>
      <c r="F1434" t="s">
        <v>1451</v>
      </c>
      <c r="G1434" s="36" t="s">
        <v>673</v>
      </c>
      <c r="H1434">
        <v>1.6700000000000002E-4</v>
      </c>
      <c r="J1434">
        <v>4.7999999999999996E-4</v>
      </c>
      <c r="L1434" s="60" t="s">
        <v>3135</v>
      </c>
      <c r="M1434" s="61">
        <v>2018</v>
      </c>
      <c r="N1434" s="62" t="s">
        <v>346</v>
      </c>
    </row>
    <row r="1435" spans="2:14" hidden="1" x14ac:dyDescent="0.4">
      <c r="B1435" t="str">
        <f t="shared" si="6609"/>
        <v>2017(株)かみでん里山公社</v>
      </c>
      <c r="C1435" t="str">
        <f t="shared" si="6610"/>
        <v>2017(株)かみでん里山公社</v>
      </c>
      <c r="D1435">
        <v>2017</v>
      </c>
      <c r="E1435">
        <v>2018</v>
      </c>
      <c r="F1435" t="s">
        <v>1452</v>
      </c>
      <c r="G1435" s="36" t="s">
        <v>674</v>
      </c>
      <c r="H1435">
        <v>5.3899999999999998E-4</v>
      </c>
      <c r="J1435">
        <v>5.5800000000000001E-4</v>
      </c>
      <c r="L1435" s="57" t="s">
        <v>3136</v>
      </c>
      <c r="M1435" s="58">
        <v>2018</v>
      </c>
      <c r="N1435" s="59" t="s">
        <v>690</v>
      </c>
    </row>
    <row r="1436" spans="2:14" hidden="1" x14ac:dyDescent="0.4">
      <c r="B1436" t="str">
        <f t="shared" si="6609"/>
        <v>2017北日本ガス(株)</v>
      </c>
      <c r="C1436" t="str">
        <f t="shared" si="6610"/>
        <v>2017北日本ガス(株)</v>
      </c>
      <c r="D1436">
        <v>2017</v>
      </c>
      <c r="E1436">
        <v>2018</v>
      </c>
      <c r="F1436" t="s">
        <v>1453</v>
      </c>
      <c r="G1436" s="36" t="s">
        <v>675</v>
      </c>
      <c r="H1436">
        <v>4.6500000000000003E-4</v>
      </c>
      <c r="J1436">
        <v>4.1899999999999999E-4</v>
      </c>
      <c r="L1436" s="60" t="s">
        <v>3137</v>
      </c>
      <c r="M1436" s="61">
        <v>2018</v>
      </c>
      <c r="N1436" s="62" t="s">
        <v>347</v>
      </c>
    </row>
    <row r="1437" spans="2:14" hidden="1" x14ac:dyDescent="0.4">
      <c r="B1437" t="str">
        <f t="shared" si="6609"/>
        <v>2017イワタニ長野(株)</v>
      </c>
      <c r="C1437" t="str">
        <f t="shared" si="6610"/>
        <v>2017イワタニ長野(株)</v>
      </c>
      <c r="D1437">
        <v>2017</v>
      </c>
      <c r="E1437">
        <v>2018</v>
      </c>
      <c r="F1437" t="s">
        <v>1454</v>
      </c>
      <c r="G1437" s="36" t="s">
        <v>676</v>
      </c>
      <c r="H1437">
        <v>2.23E-4</v>
      </c>
      <c r="J1437">
        <v>3.86E-4</v>
      </c>
      <c r="L1437" s="57" t="s">
        <v>3138</v>
      </c>
      <c r="M1437" s="58">
        <v>2018</v>
      </c>
      <c r="N1437" s="59" t="s">
        <v>348</v>
      </c>
    </row>
    <row r="1438" spans="2:14" hidden="1" x14ac:dyDescent="0.4">
      <c r="B1438" t="str">
        <f t="shared" si="6609"/>
        <v>2017(株)クボタ</v>
      </c>
      <c r="C1438" t="str">
        <f t="shared" si="6610"/>
        <v>2017(株)クボタ</v>
      </c>
      <c r="D1438">
        <v>2017</v>
      </c>
      <c r="E1438">
        <v>2018</v>
      </c>
      <c r="F1438" t="s">
        <v>1455</v>
      </c>
      <c r="G1438" s="36" t="s">
        <v>677</v>
      </c>
      <c r="H1438">
        <v>4.4299999999999998E-4</v>
      </c>
      <c r="J1438">
        <v>3.97E-4</v>
      </c>
      <c r="L1438" s="60" t="s">
        <v>3139</v>
      </c>
      <c r="M1438" s="61">
        <v>2018</v>
      </c>
      <c r="N1438" s="62" t="s">
        <v>216</v>
      </c>
    </row>
    <row r="1439" spans="2:14" x14ac:dyDescent="0.4">
      <c r="B1439" t="str">
        <f t="shared" si="6609"/>
        <v>2018(株)Ｆ－ＰｏｗｅｒメニューA</v>
      </c>
      <c r="C1439" t="str">
        <f t="shared" si="6610"/>
        <v>2018(株)Ｆ－Ｐｏｗｅｒ</v>
      </c>
      <c r="D1439">
        <v>2018</v>
      </c>
      <c r="E1439">
        <v>2019</v>
      </c>
      <c r="F1439" t="s">
        <v>993</v>
      </c>
      <c r="G1439" s="36" t="s">
        <v>206</v>
      </c>
      <c r="H1439">
        <v>5.0799999999999999E-4</v>
      </c>
      <c r="I1439" t="s">
        <v>279</v>
      </c>
      <c r="J1439" s="79">
        <v>0</v>
      </c>
      <c r="L1439" s="57" t="s">
        <v>3140</v>
      </c>
      <c r="M1439" s="58">
        <v>2018</v>
      </c>
      <c r="N1439" s="59" t="s">
        <v>252</v>
      </c>
    </row>
    <row r="1440" spans="2:14" x14ac:dyDescent="0.4">
      <c r="B1440" t="str">
        <f t="shared" si="6609"/>
        <v>2018(株)Ｆ－ＰｏｗｅｒメニューB（残差）</v>
      </c>
      <c r="C1440" t="str">
        <f t="shared" si="6610"/>
        <v>2018(株)Ｆ－Ｐｏｗｅｒ</v>
      </c>
      <c r="D1440">
        <v>2018</v>
      </c>
      <c r="E1440">
        <v>2019</v>
      </c>
      <c r="G1440" s="41" t="s">
        <v>206</v>
      </c>
      <c r="H1440" s="40">
        <v>5.0799999999999999E-4</v>
      </c>
      <c r="I1440" t="s">
        <v>1456</v>
      </c>
      <c r="J1440" s="79">
        <v>5.2700000000000002E-4</v>
      </c>
      <c r="L1440" s="60" t="s">
        <v>3141</v>
      </c>
      <c r="M1440" s="61">
        <v>2018</v>
      </c>
      <c r="N1440" s="62" t="s">
        <v>349</v>
      </c>
    </row>
    <row r="1441" spans="2:14" x14ac:dyDescent="0.4">
      <c r="B1441" t="str">
        <f t="shared" si="6609"/>
        <v>2018(株)Ｆ－Ｐｏｗｅｒ(参考値)事業者全体</v>
      </c>
      <c r="C1441" t="str">
        <f t="shared" si="6610"/>
        <v>2018(株)Ｆ－Ｐｏｗｅｒ</v>
      </c>
      <c r="D1441">
        <v>2018</v>
      </c>
      <c r="E1441">
        <v>2019</v>
      </c>
      <c r="G1441" s="41" t="s">
        <v>206</v>
      </c>
      <c r="H1441" s="40">
        <v>5.0799999999999999E-4</v>
      </c>
      <c r="I1441" t="s">
        <v>1457</v>
      </c>
      <c r="J1441" s="79">
        <v>5.2700000000000002E-4</v>
      </c>
      <c r="L1441" s="57" t="s">
        <v>3142</v>
      </c>
      <c r="M1441" s="58">
        <v>2018</v>
      </c>
      <c r="N1441" s="59" t="s">
        <v>350</v>
      </c>
    </row>
    <row r="1442" spans="2:14" hidden="1" x14ac:dyDescent="0.4">
      <c r="B1442" t="str">
        <f t="shared" si="6609"/>
        <v>2018イーレックス(株)メニューA</v>
      </c>
      <c r="C1442" t="str">
        <f t="shared" si="6610"/>
        <v>2018イーレックス(株)</v>
      </c>
      <c r="D1442">
        <v>2018</v>
      </c>
      <c r="E1442">
        <v>2019</v>
      </c>
      <c r="F1442" t="s">
        <v>995</v>
      </c>
      <c r="G1442" s="36" t="s">
        <v>173</v>
      </c>
      <c r="H1442">
        <v>4.1599999999999997E-4</v>
      </c>
      <c r="I1442" t="s">
        <v>279</v>
      </c>
      <c r="J1442">
        <v>0</v>
      </c>
      <c r="L1442" s="60" t="s">
        <v>3143</v>
      </c>
      <c r="M1442" s="61">
        <v>2018</v>
      </c>
      <c r="N1442" s="62" t="s">
        <v>135</v>
      </c>
    </row>
    <row r="1443" spans="2:14" hidden="1" x14ac:dyDescent="0.4">
      <c r="B1443" t="str">
        <f t="shared" si="6609"/>
        <v>2018イーレックス(株)メニューB（残差）</v>
      </c>
      <c r="C1443" t="str">
        <f t="shared" si="6610"/>
        <v>2018イーレックス(株)</v>
      </c>
      <c r="D1443">
        <v>2018</v>
      </c>
      <c r="E1443">
        <v>2019</v>
      </c>
      <c r="G1443" s="41" t="s">
        <v>173</v>
      </c>
      <c r="H1443" s="40">
        <v>4.1599999999999997E-4</v>
      </c>
      <c r="I1443" t="s">
        <v>1458</v>
      </c>
      <c r="J1443">
        <v>5.9699999999999998E-4</v>
      </c>
      <c r="L1443" s="57" t="s">
        <v>3144</v>
      </c>
      <c r="M1443" s="58">
        <v>2018</v>
      </c>
      <c r="N1443" s="59" t="s">
        <v>351</v>
      </c>
    </row>
    <row r="1444" spans="2:14" hidden="1" x14ac:dyDescent="0.4">
      <c r="B1444" t="str">
        <f t="shared" si="6609"/>
        <v>2018イーレックス(株)(参考値)事業者全体</v>
      </c>
      <c r="C1444" t="str">
        <f t="shared" si="6610"/>
        <v>2018イーレックス(株)</v>
      </c>
      <c r="D1444">
        <v>2018</v>
      </c>
      <c r="E1444">
        <v>2019</v>
      </c>
      <c r="G1444" s="41" t="s">
        <v>173</v>
      </c>
      <c r="H1444" s="40">
        <v>4.1599999999999997E-4</v>
      </c>
      <c r="I1444" t="s">
        <v>1457</v>
      </c>
      <c r="J1444">
        <v>5.9699999999999998E-4</v>
      </c>
      <c r="L1444" s="60" t="s">
        <v>3145</v>
      </c>
      <c r="M1444" s="61">
        <v>2018</v>
      </c>
      <c r="N1444" s="62" t="s">
        <v>352</v>
      </c>
    </row>
    <row r="1445" spans="2:14" hidden="1" x14ac:dyDescent="0.4">
      <c r="B1445" t="str">
        <f t="shared" si="6609"/>
        <v>2018リエスパワー(株)</v>
      </c>
      <c r="C1445" t="str">
        <f t="shared" si="6610"/>
        <v>2018リエスパワー(株)</v>
      </c>
      <c r="D1445">
        <v>2018</v>
      </c>
      <c r="E1445">
        <v>2019</v>
      </c>
      <c r="F1445" t="s">
        <v>996</v>
      </c>
      <c r="G1445" s="36" t="s">
        <v>255</v>
      </c>
      <c r="H1445">
        <v>5.0299999999999997E-4</v>
      </c>
      <c r="J1445">
        <v>0</v>
      </c>
      <c r="L1445" s="57" t="s">
        <v>3146</v>
      </c>
      <c r="M1445" s="58">
        <v>2018</v>
      </c>
      <c r="N1445" s="59" t="s">
        <v>353</v>
      </c>
    </row>
    <row r="1446" spans="2:14" hidden="1" x14ac:dyDescent="0.4">
      <c r="B1446" t="str">
        <f t="shared" si="6609"/>
        <v>2018イーレックス・スパーク・マーケティング(株)</v>
      </c>
      <c r="C1446" t="str">
        <f t="shared" si="6610"/>
        <v>2018イーレックス・スパーク・マーケティング(株)</v>
      </c>
      <c r="D1446">
        <v>2018</v>
      </c>
      <c r="E1446">
        <v>2019</v>
      </c>
      <c r="F1446" t="s">
        <v>997</v>
      </c>
      <c r="G1446" s="36" t="s">
        <v>256</v>
      </c>
      <c r="H1446">
        <v>5.3799999999999996E-4</v>
      </c>
      <c r="J1446">
        <v>4.9200000000000003E-4</v>
      </c>
      <c r="L1446" s="60" t="s">
        <v>3147</v>
      </c>
      <c r="M1446" s="61">
        <v>2018</v>
      </c>
      <c r="N1446" s="62" t="s">
        <v>354</v>
      </c>
    </row>
    <row r="1447" spans="2:14" hidden="1" x14ac:dyDescent="0.4">
      <c r="B1447" t="str">
        <f t="shared" si="6609"/>
        <v>2018エバーグリーン・マーケティング(株)（旧：イーレックス販売3号(株)）メニューA</v>
      </c>
      <c r="C1447" t="str">
        <f t="shared" si="6610"/>
        <v>2018エバーグリーン・マーケティング(株)（旧：イーレックス販売3号(株)）</v>
      </c>
      <c r="D1447">
        <v>2018</v>
      </c>
      <c r="E1447">
        <v>2019</v>
      </c>
      <c r="F1447" t="s">
        <v>1459</v>
      </c>
      <c r="G1447" s="36" t="s">
        <v>678</v>
      </c>
      <c r="H1447">
        <v>3.1599999999999998E-4</v>
      </c>
      <c r="I1447" t="s">
        <v>279</v>
      </c>
      <c r="J1447">
        <v>0</v>
      </c>
      <c r="L1447" s="57" t="s">
        <v>3148</v>
      </c>
      <c r="M1447" s="58">
        <v>2018</v>
      </c>
      <c r="N1447" s="59" t="s">
        <v>196</v>
      </c>
    </row>
    <row r="1448" spans="2:14" hidden="1" x14ac:dyDescent="0.4">
      <c r="B1448" t="str">
        <f t="shared" si="6609"/>
        <v>2018エバーグリーン・マーケティング(株)（旧：イーレックス販売3号(株)）(参考値)事業者全体</v>
      </c>
      <c r="C1448" t="str">
        <f t="shared" si="6610"/>
        <v>2018エバーグリーン・マーケティング(株)（旧：イーレックス販売3号(株)）</v>
      </c>
      <c r="D1448">
        <v>2018</v>
      </c>
      <c r="E1448">
        <v>2019</v>
      </c>
      <c r="G1448" s="41" t="s">
        <v>678</v>
      </c>
      <c r="H1448" s="40">
        <v>3.1599999999999998E-4</v>
      </c>
      <c r="I1448" t="s">
        <v>630</v>
      </c>
      <c r="J1448">
        <v>4.3899999999999999E-4</v>
      </c>
      <c r="L1448" s="60" t="s">
        <v>3149</v>
      </c>
      <c r="M1448" s="61">
        <v>2018</v>
      </c>
      <c r="N1448" s="62" t="s">
        <v>355</v>
      </c>
    </row>
    <row r="1449" spans="2:14" hidden="1" x14ac:dyDescent="0.4">
      <c r="B1449" t="str">
        <f t="shared" si="6609"/>
        <v>2018(株)ＳＥウイングズ</v>
      </c>
      <c r="C1449" t="str">
        <f t="shared" si="6610"/>
        <v>2018(株)ＳＥウイングズ</v>
      </c>
      <c r="D1449">
        <v>2018</v>
      </c>
      <c r="E1449">
        <v>2019</v>
      </c>
      <c r="F1449" t="s">
        <v>999</v>
      </c>
      <c r="G1449" s="36" t="s">
        <v>210</v>
      </c>
      <c r="H1449">
        <v>4.7699999999999999E-4</v>
      </c>
      <c r="J1449">
        <v>4.6999999999999999E-4</v>
      </c>
      <c r="L1449" s="57" t="s">
        <v>3150</v>
      </c>
      <c r="M1449" s="58">
        <v>2018</v>
      </c>
      <c r="N1449" s="59" t="s">
        <v>356</v>
      </c>
    </row>
    <row r="1450" spans="2:14" hidden="1" x14ac:dyDescent="0.4">
      <c r="B1450" t="str">
        <f t="shared" si="6609"/>
        <v>2018(株)イーセル</v>
      </c>
      <c r="C1450" t="str">
        <f t="shared" si="6610"/>
        <v>2018(株)イーセル</v>
      </c>
      <c r="D1450">
        <v>2018</v>
      </c>
      <c r="E1450">
        <v>2019</v>
      </c>
      <c r="F1450" t="s">
        <v>1000</v>
      </c>
      <c r="G1450" s="36" t="s">
        <v>197</v>
      </c>
      <c r="H1450">
        <v>4.5199999999999998E-4</v>
      </c>
      <c r="J1450">
        <v>4.8000000000000001E-4</v>
      </c>
      <c r="L1450" s="60" t="s">
        <v>3151</v>
      </c>
      <c r="M1450" s="61">
        <v>2018</v>
      </c>
      <c r="N1450" s="62" t="s">
        <v>357</v>
      </c>
    </row>
    <row r="1451" spans="2:14" hidden="1" x14ac:dyDescent="0.4">
      <c r="B1451" t="str">
        <f t="shared" si="6609"/>
        <v>2018(株)エネットメニューA</v>
      </c>
      <c r="C1451" t="str">
        <f t="shared" si="6610"/>
        <v>2018(株)エネット</v>
      </c>
      <c r="D1451">
        <v>2018</v>
      </c>
      <c r="E1451">
        <v>2019</v>
      </c>
      <c r="F1451" t="s">
        <v>1001</v>
      </c>
      <c r="G1451" s="36" t="s">
        <v>205</v>
      </c>
      <c r="H1451">
        <v>4.26E-4</v>
      </c>
      <c r="I1451" t="s">
        <v>279</v>
      </c>
      <c r="J1451">
        <v>0</v>
      </c>
      <c r="L1451" s="57" t="s">
        <v>3152</v>
      </c>
      <c r="M1451" s="58">
        <v>2018</v>
      </c>
      <c r="N1451" s="59" t="s">
        <v>473</v>
      </c>
    </row>
    <row r="1452" spans="2:14" hidden="1" x14ac:dyDescent="0.4">
      <c r="B1452" t="str">
        <f t="shared" si="6609"/>
        <v>2018(株)エネットメニューB</v>
      </c>
      <c r="C1452" t="str">
        <f t="shared" si="6610"/>
        <v>2018(株)エネット</v>
      </c>
      <c r="D1452">
        <v>2018</v>
      </c>
      <c r="E1452">
        <v>2019</v>
      </c>
      <c r="G1452" s="41" t="s">
        <v>205</v>
      </c>
      <c r="H1452" s="40">
        <v>4.26E-4</v>
      </c>
      <c r="I1452" t="s">
        <v>13</v>
      </c>
      <c r="J1452">
        <v>0</v>
      </c>
      <c r="L1452" s="60" t="s">
        <v>3153</v>
      </c>
      <c r="M1452" s="61">
        <v>2018</v>
      </c>
      <c r="N1452" s="62" t="s">
        <v>358</v>
      </c>
    </row>
    <row r="1453" spans="2:14" hidden="1" x14ac:dyDescent="0.4">
      <c r="B1453" t="str">
        <f t="shared" si="6609"/>
        <v>2018(株)エネットメニューC</v>
      </c>
      <c r="C1453" t="str">
        <f t="shared" si="6610"/>
        <v>2018(株)エネット</v>
      </c>
      <c r="D1453">
        <v>2018</v>
      </c>
      <c r="E1453">
        <v>2019</v>
      </c>
      <c r="G1453" s="41" t="s">
        <v>205</v>
      </c>
      <c r="H1453" s="40">
        <v>4.26E-4</v>
      </c>
      <c r="I1453" t="s">
        <v>14</v>
      </c>
      <c r="J1453">
        <v>0</v>
      </c>
      <c r="L1453" s="57" t="s">
        <v>3154</v>
      </c>
      <c r="M1453" s="58">
        <v>2018</v>
      </c>
      <c r="N1453" s="59" t="s">
        <v>180</v>
      </c>
    </row>
    <row r="1454" spans="2:14" hidden="1" x14ac:dyDescent="0.4">
      <c r="B1454" t="str">
        <f t="shared" si="6609"/>
        <v>2018(株)エネットメニューD</v>
      </c>
      <c r="C1454" t="str">
        <f t="shared" si="6610"/>
        <v>2018(株)エネット</v>
      </c>
      <c r="D1454">
        <v>2018</v>
      </c>
      <c r="E1454">
        <v>2019</v>
      </c>
      <c r="G1454" s="41" t="s">
        <v>205</v>
      </c>
      <c r="H1454" s="40">
        <v>4.26E-4</v>
      </c>
      <c r="I1454" t="s">
        <v>618</v>
      </c>
      <c r="J1454">
        <v>2.2000000000000001E-4</v>
      </c>
      <c r="L1454" s="60" t="s">
        <v>3155</v>
      </c>
      <c r="M1454" s="61">
        <v>2018</v>
      </c>
      <c r="N1454" s="62" t="s">
        <v>193</v>
      </c>
    </row>
    <row r="1455" spans="2:14" hidden="1" x14ac:dyDescent="0.4">
      <c r="B1455" t="str">
        <f t="shared" si="6609"/>
        <v>2018(株)エネットメニューE</v>
      </c>
      <c r="C1455" t="str">
        <f t="shared" si="6610"/>
        <v>2018(株)エネット</v>
      </c>
      <c r="D1455">
        <v>2018</v>
      </c>
      <c r="E1455">
        <v>2019</v>
      </c>
      <c r="G1455" s="41" t="s">
        <v>205</v>
      </c>
      <c r="H1455" s="40">
        <v>4.26E-4</v>
      </c>
      <c r="I1455" t="s">
        <v>620</v>
      </c>
      <c r="J1455">
        <v>3.4900000000000003E-4</v>
      </c>
      <c r="L1455" s="57" t="s">
        <v>3156</v>
      </c>
      <c r="M1455" s="58">
        <v>2018</v>
      </c>
      <c r="N1455" s="59" t="s">
        <v>359</v>
      </c>
    </row>
    <row r="1456" spans="2:14" hidden="1" x14ac:dyDescent="0.4">
      <c r="B1456" t="str">
        <f t="shared" si="6609"/>
        <v>2018(株)エネットメニューF</v>
      </c>
      <c r="C1456" t="str">
        <f t="shared" si="6610"/>
        <v>2018(株)エネット</v>
      </c>
      <c r="D1456">
        <v>2018</v>
      </c>
      <c r="E1456">
        <v>2019</v>
      </c>
      <c r="G1456" s="41" t="s">
        <v>205</v>
      </c>
      <c r="H1456" s="40">
        <v>4.26E-4</v>
      </c>
      <c r="I1456" t="s">
        <v>622</v>
      </c>
      <c r="J1456">
        <v>4.0000000000000002E-4</v>
      </c>
      <c r="L1456" s="60" t="s">
        <v>3157</v>
      </c>
      <c r="M1456" s="61">
        <v>2018</v>
      </c>
      <c r="N1456" s="62" t="s">
        <v>360</v>
      </c>
    </row>
    <row r="1457" spans="2:14" hidden="1" x14ac:dyDescent="0.4">
      <c r="B1457" t="str">
        <f t="shared" si="6609"/>
        <v>2018(株)エネットメニューG</v>
      </c>
      <c r="C1457" t="str">
        <f t="shared" si="6610"/>
        <v>2018(株)エネット</v>
      </c>
      <c r="D1457">
        <v>2018</v>
      </c>
      <c r="E1457">
        <v>2019</v>
      </c>
      <c r="G1457" s="41" t="s">
        <v>205</v>
      </c>
      <c r="H1457" s="40">
        <v>4.26E-4</v>
      </c>
      <c r="I1457" t="s">
        <v>624</v>
      </c>
      <c r="J1457">
        <v>4.17E-4</v>
      </c>
      <c r="L1457" s="57" t="s">
        <v>3158</v>
      </c>
      <c r="M1457" s="58">
        <v>2018</v>
      </c>
      <c r="N1457" s="59" t="s">
        <v>361</v>
      </c>
    </row>
    <row r="1458" spans="2:14" hidden="1" x14ac:dyDescent="0.4">
      <c r="B1458" t="str">
        <f t="shared" si="6609"/>
        <v>2018(株)エネットメニューH</v>
      </c>
      <c r="C1458" t="str">
        <f t="shared" si="6610"/>
        <v>2018(株)エネット</v>
      </c>
      <c r="D1458">
        <v>2018</v>
      </c>
      <c r="E1458">
        <v>2019</v>
      </c>
      <c r="G1458" s="41" t="s">
        <v>205</v>
      </c>
      <c r="H1458" s="40">
        <v>4.26E-4</v>
      </c>
      <c r="I1458" t="s">
        <v>626</v>
      </c>
      <c r="J1458">
        <v>4.2499999999999998E-4</v>
      </c>
      <c r="L1458" s="60" t="s">
        <v>3159</v>
      </c>
      <c r="M1458" s="61">
        <v>2018</v>
      </c>
      <c r="N1458" s="62" t="s">
        <v>246</v>
      </c>
    </row>
    <row r="1459" spans="2:14" hidden="1" x14ac:dyDescent="0.4">
      <c r="B1459" t="str">
        <f t="shared" si="6609"/>
        <v>2018(株)エネットメニューI（残差）</v>
      </c>
      <c r="C1459" t="str">
        <f t="shared" si="6610"/>
        <v>2018(株)エネット</v>
      </c>
      <c r="D1459">
        <v>2018</v>
      </c>
      <c r="E1459">
        <v>2019</v>
      </c>
      <c r="G1459" s="41" t="s">
        <v>205</v>
      </c>
      <c r="H1459" s="40">
        <v>4.26E-4</v>
      </c>
      <c r="I1459" t="s">
        <v>1460</v>
      </c>
      <c r="J1459">
        <v>4.4999999999999999E-4</v>
      </c>
      <c r="L1459" s="57" t="s">
        <v>3160</v>
      </c>
      <c r="M1459" s="58">
        <v>2018</v>
      </c>
      <c r="N1459" s="59" t="s">
        <v>147</v>
      </c>
    </row>
    <row r="1460" spans="2:14" hidden="1" x14ac:dyDescent="0.4">
      <c r="B1460" t="str">
        <f t="shared" si="6609"/>
        <v>2018(株)エネット(参考値)事業者全体</v>
      </c>
      <c r="C1460" t="str">
        <f t="shared" si="6610"/>
        <v>2018(株)エネット</v>
      </c>
      <c r="D1460">
        <v>2018</v>
      </c>
      <c r="E1460">
        <v>2019</v>
      </c>
      <c r="G1460" s="41" t="s">
        <v>205</v>
      </c>
      <c r="H1460" s="40">
        <v>4.26E-4</v>
      </c>
      <c r="I1460" t="s">
        <v>1457</v>
      </c>
      <c r="J1460">
        <v>4.4999999999999999E-4</v>
      </c>
      <c r="L1460" s="60" t="s">
        <v>3161</v>
      </c>
      <c r="M1460" s="61">
        <v>2018</v>
      </c>
      <c r="N1460" s="62" t="s">
        <v>172</v>
      </c>
    </row>
    <row r="1461" spans="2:14" hidden="1" x14ac:dyDescent="0.4">
      <c r="B1461" t="str">
        <f t="shared" si="6609"/>
        <v>2018須賀川瓦斯(株)</v>
      </c>
      <c r="C1461" t="str">
        <f t="shared" si="6610"/>
        <v>2018須賀川瓦斯(株)</v>
      </c>
      <c r="D1461">
        <v>2018</v>
      </c>
      <c r="E1461">
        <v>2019</v>
      </c>
      <c r="F1461" t="s">
        <v>1003</v>
      </c>
      <c r="G1461" s="36" t="s">
        <v>251</v>
      </c>
      <c r="H1461">
        <v>4.8099999999999998E-4</v>
      </c>
      <c r="J1461">
        <v>5.2300000000000003E-4</v>
      </c>
      <c r="L1461" s="57" t="s">
        <v>3162</v>
      </c>
      <c r="M1461" s="58">
        <v>2018</v>
      </c>
      <c r="N1461" s="59" t="s">
        <v>691</v>
      </c>
    </row>
    <row r="1462" spans="2:14" hidden="1" x14ac:dyDescent="0.4">
      <c r="B1462" t="str">
        <f t="shared" si="6609"/>
        <v>2018出光興産(株)（旧：昭和シェル石油(株)）メニューA</v>
      </c>
      <c r="C1462" t="str">
        <f t="shared" si="6610"/>
        <v>2018出光興産(株)（旧：昭和シェル石油(株)）</v>
      </c>
      <c r="D1462">
        <v>2018</v>
      </c>
      <c r="E1462">
        <v>2019</v>
      </c>
      <c r="F1462" t="s">
        <v>1004</v>
      </c>
      <c r="G1462" s="36" t="s">
        <v>679</v>
      </c>
      <c r="H1462">
        <v>5.1699999999999999E-4</v>
      </c>
      <c r="I1462" t="s">
        <v>279</v>
      </c>
      <c r="J1462">
        <v>0</v>
      </c>
      <c r="L1462" s="60" t="s">
        <v>3163</v>
      </c>
      <c r="M1462" s="61">
        <v>2018</v>
      </c>
      <c r="N1462" s="62" t="s">
        <v>144</v>
      </c>
    </row>
    <row r="1463" spans="2:14" hidden="1" x14ac:dyDescent="0.4">
      <c r="B1463" t="str">
        <f t="shared" si="6609"/>
        <v>2018出光興産(株)（旧：昭和シェル石油(株)）メニューB</v>
      </c>
      <c r="C1463" t="str">
        <f t="shared" si="6610"/>
        <v>2018出光興産(株)（旧：昭和シェル石油(株)）</v>
      </c>
      <c r="D1463">
        <v>2018</v>
      </c>
      <c r="E1463">
        <v>2019</v>
      </c>
      <c r="G1463" s="41" t="s">
        <v>679</v>
      </c>
      <c r="H1463" s="40">
        <v>5.1699999999999999E-4</v>
      </c>
      <c r="I1463" t="s">
        <v>13</v>
      </c>
      <c r="J1463">
        <v>4.15E-4</v>
      </c>
      <c r="L1463" s="57" t="s">
        <v>3164</v>
      </c>
      <c r="M1463" s="58">
        <v>2018</v>
      </c>
      <c r="N1463" s="59" t="s">
        <v>226</v>
      </c>
    </row>
    <row r="1464" spans="2:14" hidden="1" x14ac:dyDescent="0.4">
      <c r="B1464" t="str">
        <f t="shared" si="6609"/>
        <v>2018出光興産(株)（旧：昭和シェル石油(株)）メニューC</v>
      </c>
      <c r="C1464" t="str">
        <f t="shared" si="6610"/>
        <v>2018出光興産(株)（旧：昭和シェル石油(株)）</v>
      </c>
      <c r="D1464">
        <v>2018</v>
      </c>
      <c r="E1464">
        <v>2019</v>
      </c>
      <c r="G1464" s="41" t="s">
        <v>679</v>
      </c>
      <c r="H1464" s="40">
        <v>5.1699999999999999E-4</v>
      </c>
      <c r="I1464" t="s">
        <v>14</v>
      </c>
      <c r="J1464">
        <v>2.9500000000000001E-4</v>
      </c>
      <c r="L1464" s="60" t="s">
        <v>3165</v>
      </c>
      <c r="M1464" s="61">
        <v>2018</v>
      </c>
      <c r="N1464" s="62" t="s">
        <v>168</v>
      </c>
    </row>
    <row r="1465" spans="2:14" hidden="1" x14ac:dyDescent="0.4">
      <c r="B1465" t="str">
        <f t="shared" si="6609"/>
        <v>2018出光興産(株)（旧：昭和シェル石油(株)）メニューD（残差）</v>
      </c>
      <c r="C1465" t="str">
        <f t="shared" si="6610"/>
        <v>2018出光興産(株)（旧：昭和シェル石油(株)）</v>
      </c>
      <c r="D1465">
        <v>2018</v>
      </c>
      <c r="E1465">
        <v>2019</v>
      </c>
      <c r="G1465" s="41" t="s">
        <v>679</v>
      </c>
      <c r="H1465" s="40">
        <v>5.1699999999999999E-4</v>
      </c>
      <c r="I1465" t="s">
        <v>1461</v>
      </c>
      <c r="J1465">
        <v>5.9800000000000001E-4</v>
      </c>
      <c r="L1465" s="57" t="s">
        <v>3166</v>
      </c>
      <c r="M1465" s="58">
        <v>2018</v>
      </c>
      <c r="N1465" s="59" t="s">
        <v>362</v>
      </c>
    </row>
    <row r="1466" spans="2:14" hidden="1" x14ac:dyDescent="0.4">
      <c r="B1466" t="str">
        <f t="shared" si="6609"/>
        <v>2018出光興産(株)（旧：昭和シェル石油(株)）(参考値)事業者全体</v>
      </c>
      <c r="C1466" t="str">
        <f t="shared" si="6610"/>
        <v>2018出光興産(株)（旧：昭和シェル石油(株)）</v>
      </c>
      <c r="D1466">
        <v>2018</v>
      </c>
      <c r="E1466">
        <v>2019</v>
      </c>
      <c r="G1466" s="41" t="s">
        <v>679</v>
      </c>
      <c r="H1466" s="40">
        <v>5.1699999999999999E-4</v>
      </c>
      <c r="I1466" t="s">
        <v>1457</v>
      </c>
      <c r="J1466">
        <v>5.9699999999999998E-4</v>
      </c>
      <c r="L1466" s="60" t="s">
        <v>3167</v>
      </c>
      <c r="M1466" s="61">
        <v>2018</v>
      </c>
      <c r="N1466" s="62" t="s">
        <v>182</v>
      </c>
    </row>
    <row r="1467" spans="2:14" hidden="1" x14ac:dyDescent="0.4">
      <c r="B1467" t="str">
        <f t="shared" si="6609"/>
        <v>2018(株)オプテージ（旧：(株)ケイ・オプティコム）</v>
      </c>
      <c r="C1467" t="str">
        <f t="shared" si="6610"/>
        <v>2018(株)オプテージ（旧：(株)ケイ・オプティコム）</v>
      </c>
      <c r="D1467">
        <v>2018</v>
      </c>
      <c r="E1467">
        <v>2019</v>
      </c>
      <c r="F1467" t="s">
        <v>1005</v>
      </c>
      <c r="G1467" s="36" t="s">
        <v>680</v>
      </c>
      <c r="H1467">
        <v>5.7799999999999995E-4</v>
      </c>
      <c r="J1467">
        <v>5.8600000000000004E-4</v>
      </c>
      <c r="L1467" s="57" t="s">
        <v>3168</v>
      </c>
      <c r="M1467" s="58">
        <v>2018</v>
      </c>
      <c r="N1467" s="59" t="s">
        <v>363</v>
      </c>
    </row>
    <row r="1468" spans="2:14" hidden="1" x14ac:dyDescent="0.4">
      <c r="B1468" t="str">
        <f t="shared" si="6609"/>
        <v>2018エネサーブ(株)メニューA</v>
      </c>
      <c r="C1468" t="str">
        <f t="shared" si="6610"/>
        <v>2018エネサーブ(株)</v>
      </c>
      <c r="D1468">
        <v>2018</v>
      </c>
      <c r="E1468">
        <v>2019</v>
      </c>
      <c r="F1468" t="s">
        <v>1006</v>
      </c>
      <c r="G1468" s="36" t="s">
        <v>183</v>
      </c>
      <c r="H1468">
        <v>4.2400000000000001E-4</v>
      </c>
      <c r="I1468" t="s">
        <v>279</v>
      </c>
      <c r="J1468">
        <v>0</v>
      </c>
      <c r="L1468" s="60" t="s">
        <v>3169</v>
      </c>
      <c r="M1468" s="61">
        <v>2018</v>
      </c>
      <c r="N1468" s="62" t="s">
        <v>364</v>
      </c>
    </row>
    <row r="1469" spans="2:14" hidden="1" x14ac:dyDescent="0.4">
      <c r="B1469" t="str">
        <f t="shared" si="6609"/>
        <v>2018エネサーブ(株)(参考値)事業者全体</v>
      </c>
      <c r="C1469" t="str">
        <f t="shared" si="6610"/>
        <v>2018エネサーブ(株)</v>
      </c>
      <c r="D1469">
        <v>2018</v>
      </c>
      <c r="E1469">
        <v>2019</v>
      </c>
      <c r="G1469" s="41" t="s">
        <v>183</v>
      </c>
      <c r="H1469" s="40">
        <v>4.2400000000000001E-4</v>
      </c>
      <c r="I1469" t="s">
        <v>630</v>
      </c>
      <c r="J1469">
        <v>7.0699999999999995E-4</v>
      </c>
      <c r="L1469" s="57" t="s">
        <v>3170</v>
      </c>
      <c r="M1469" s="58">
        <v>2018</v>
      </c>
      <c r="N1469" s="59" t="s">
        <v>365</v>
      </c>
    </row>
    <row r="1470" spans="2:14" hidden="1" x14ac:dyDescent="0.4">
      <c r="B1470" t="str">
        <f t="shared" si="6609"/>
        <v>2018(株)サイサン</v>
      </c>
      <c r="C1470" t="str">
        <f t="shared" si="6610"/>
        <v>2018(株)サイサン</v>
      </c>
      <c r="D1470">
        <v>2018</v>
      </c>
      <c r="E1470">
        <v>2019</v>
      </c>
      <c r="F1470" t="s">
        <v>1007</v>
      </c>
      <c r="G1470" s="36" t="s">
        <v>223</v>
      </c>
      <c r="H1470">
        <v>4.6100000000000004E-4</v>
      </c>
      <c r="J1470">
        <v>5.1400000000000003E-4</v>
      </c>
      <c r="L1470" s="60" t="s">
        <v>3171</v>
      </c>
      <c r="M1470" s="61">
        <v>2018</v>
      </c>
      <c r="N1470" s="62" t="s">
        <v>203</v>
      </c>
    </row>
    <row r="1471" spans="2:14" hidden="1" x14ac:dyDescent="0.4">
      <c r="B1471" t="str">
        <f t="shared" si="6609"/>
        <v>2018ミツウロコグリーンエネルギー(株)メニューA</v>
      </c>
      <c r="C1471" t="str">
        <f t="shared" si="6610"/>
        <v>2018ミツウロコグリーンエネルギー(株)</v>
      </c>
      <c r="D1471">
        <v>2018</v>
      </c>
      <c r="E1471">
        <v>2019</v>
      </c>
      <c r="F1471" t="s">
        <v>1008</v>
      </c>
      <c r="G1471" s="36" t="s">
        <v>258</v>
      </c>
      <c r="H1471">
        <v>3.0899999999999998E-4</v>
      </c>
      <c r="I1471" t="s">
        <v>279</v>
      </c>
      <c r="J1471">
        <v>0</v>
      </c>
      <c r="L1471" s="57" t="s">
        <v>3172</v>
      </c>
      <c r="M1471" s="58">
        <v>2018</v>
      </c>
      <c r="N1471" s="59" t="s">
        <v>366</v>
      </c>
    </row>
    <row r="1472" spans="2:14" hidden="1" x14ac:dyDescent="0.4">
      <c r="B1472" t="str">
        <f t="shared" si="6609"/>
        <v>2018ミツウロコグリーンエネルギー(株)メニューB</v>
      </c>
      <c r="C1472" t="str">
        <f t="shared" si="6610"/>
        <v>2018ミツウロコグリーンエネルギー(株)</v>
      </c>
      <c r="D1472">
        <v>2018</v>
      </c>
      <c r="E1472">
        <v>2019</v>
      </c>
      <c r="G1472" s="41" t="s">
        <v>258</v>
      </c>
      <c r="H1472" s="40">
        <v>3.0899999999999998E-4</v>
      </c>
      <c r="I1472" t="s">
        <v>13</v>
      </c>
      <c r="J1472">
        <v>1.9799999999999999E-4</v>
      </c>
      <c r="L1472" s="60" t="s">
        <v>3173</v>
      </c>
      <c r="M1472" s="61">
        <v>2018</v>
      </c>
      <c r="N1472" s="62" t="s">
        <v>367</v>
      </c>
    </row>
    <row r="1473" spans="2:14" hidden="1" x14ac:dyDescent="0.4">
      <c r="B1473" t="str">
        <f t="shared" si="6609"/>
        <v>2018ミツウロコグリーンエネルギー(株)メニューC</v>
      </c>
      <c r="C1473" t="str">
        <f t="shared" si="6610"/>
        <v>2018ミツウロコグリーンエネルギー(株)</v>
      </c>
      <c r="D1473">
        <v>2018</v>
      </c>
      <c r="E1473">
        <v>2019</v>
      </c>
      <c r="G1473" s="41" t="s">
        <v>258</v>
      </c>
      <c r="H1473" s="40">
        <v>3.0899999999999998E-4</v>
      </c>
      <c r="I1473" t="s">
        <v>14</v>
      </c>
      <c r="J1473">
        <v>3.9300000000000001E-4</v>
      </c>
      <c r="L1473" s="57" t="s">
        <v>3174</v>
      </c>
      <c r="M1473" s="58">
        <v>2018</v>
      </c>
      <c r="N1473" s="59" t="s">
        <v>692</v>
      </c>
    </row>
    <row r="1474" spans="2:14" hidden="1" x14ac:dyDescent="0.4">
      <c r="B1474" t="str">
        <f t="shared" si="6609"/>
        <v>2018ミツウロコグリーンエネルギー(株)メニューD</v>
      </c>
      <c r="C1474" t="str">
        <f t="shared" si="6610"/>
        <v>2018ミツウロコグリーンエネルギー(株)</v>
      </c>
      <c r="D1474">
        <v>2018</v>
      </c>
      <c r="E1474">
        <v>2019</v>
      </c>
      <c r="G1474" s="41" t="s">
        <v>258</v>
      </c>
      <c r="H1474" s="40">
        <v>3.0899999999999998E-4</v>
      </c>
      <c r="I1474" t="s">
        <v>618</v>
      </c>
      <c r="J1474">
        <v>0</v>
      </c>
      <c r="L1474" s="60" t="s">
        <v>3175</v>
      </c>
      <c r="M1474" s="61">
        <v>2018</v>
      </c>
      <c r="N1474" s="62" t="s">
        <v>229</v>
      </c>
    </row>
    <row r="1475" spans="2:14" hidden="1" x14ac:dyDescent="0.4">
      <c r="B1475" t="str">
        <f t="shared" si="6609"/>
        <v>2018ミツウロコグリーンエネルギー(株)メニューE（残差）</v>
      </c>
      <c r="C1475" t="str">
        <f t="shared" si="6610"/>
        <v>2018ミツウロコグリーンエネルギー(株)</v>
      </c>
      <c r="D1475">
        <v>2018</v>
      </c>
      <c r="E1475">
        <v>2019</v>
      </c>
      <c r="G1475" s="41" t="s">
        <v>258</v>
      </c>
      <c r="H1475" s="40">
        <v>3.0899999999999998E-4</v>
      </c>
      <c r="I1475" t="s">
        <v>1462</v>
      </c>
      <c r="J1475">
        <v>4.75E-4</v>
      </c>
      <c r="L1475" s="57" t="s">
        <v>3176</v>
      </c>
      <c r="M1475" s="58">
        <v>2018</v>
      </c>
      <c r="N1475" s="59" t="s">
        <v>369</v>
      </c>
    </row>
    <row r="1476" spans="2:14" hidden="1" x14ac:dyDescent="0.4">
      <c r="B1476" t="str">
        <f t="shared" ref="B1476:B1539" si="6611">D1476&amp;G1476&amp;I1476</f>
        <v>2018ミツウロコグリーンエネルギー(株)(参考値)事業者全体</v>
      </c>
      <c r="C1476" t="str">
        <f t="shared" ref="C1476:C1539" si="6612">D1476&amp;G1476</f>
        <v>2018ミツウロコグリーンエネルギー(株)</v>
      </c>
      <c r="D1476">
        <v>2018</v>
      </c>
      <c r="E1476">
        <v>2019</v>
      </c>
      <c r="G1476" s="41" t="s">
        <v>258</v>
      </c>
      <c r="H1476" s="40">
        <v>3.0899999999999998E-4</v>
      </c>
      <c r="I1476" t="s">
        <v>1457</v>
      </c>
      <c r="J1476">
        <v>4.7399999999999997E-4</v>
      </c>
      <c r="L1476" s="60" t="s">
        <v>3177</v>
      </c>
      <c r="M1476" s="61">
        <v>2018</v>
      </c>
      <c r="N1476" s="62" t="s">
        <v>195</v>
      </c>
    </row>
    <row r="1477" spans="2:14" hidden="1" x14ac:dyDescent="0.4">
      <c r="B1477" t="str">
        <f t="shared" si="6611"/>
        <v>2018(株)Ｓｈａｒｅｄ　Ｅｎｅｒｇｙ</v>
      </c>
      <c r="C1477" t="str">
        <f t="shared" si="6612"/>
        <v>2018(株)Ｓｈａｒｅｄ　Ｅｎｅｒｇｙ</v>
      </c>
      <c r="D1477">
        <v>2018</v>
      </c>
      <c r="E1477">
        <v>2019</v>
      </c>
      <c r="F1477" t="s">
        <v>1010</v>
      </c>
      <c r="G1477" s="36" t="s">
        <v>681</v>
      </c>
      <c r="H1477">
        <v>6.2100000000000002E-4</v>
      </c>
      <c r="J1477">
        <v>6.7500000000000004E-4</v>
      </c>
      <c r="L1477" s="57" t="s">
        <v>3178</v>
      </c>
      <c r="M1477" s="58">
        <v>2018</v>
      </c>
      <c r="N1477" s="59" t="s">
        <v>370</v>
      </c>
    </row>
    <row r="1478" spans="2:14" hidden="1" x14ac:dyDescent="0.4">
      <c r="B1478" t="str">
        <f t="shared" si="6611"/>
        <v>2018ネクストパワーやまと(株)</v>
      </c>
      <c r="C1478" t="str">
        <f t="shared" si="6612"/>
        <v>2018ネクストパワーやまと(株)</v>
      </c>
      <c r="D1478">
        <v>2018</v>
      </c>
      <c r="E1478">
        <v>2019</v>
      </c>
      <c r="F1478" t="s">
        <v>1011</v>
      </c>
      <c r="G1478" s="36" t="s">
        <v>259</v>
      </c>
      <c r="H1478">
        <v>4.3899999999999999E-4</v>
      </c>
      <c r="J1478">
        <v>4.9399999999999997E-4</v>
      </c>
      <c r="L1478" s="60" t="s">
        <v>3179</v>
      </c>
      <c r="M1478" s="61">
        <v>2018</v>
      </c>
      <c r="N1478" s="62" t="s">
        <v>184</v>
      </c>
    </row>
    <row r="1479" spans="2:14" hidden="1" x14ac:dyDescent="0.4">
      <c r="B1479" t="str">
        <f t="shared" si="6611"/>
        <v>2018日本テクノ(株)</v>
      </c>
      <c r="C1479" t="str">
        <f t="shared" si="6612"/>
        <v>2018日本テクノ(株)</v>
      </c>
      <c r="D1479">
        <v>2018</v>
      </c>
      <c r="E1479">
        <v>2019</v>
      </c>
      <c r="F1479" t="s">
        <v>1012</v>
      </c>
      <c r="G1479" s="36" t="s">
        <v>260</v>
      </c>
      <c r="H1479">
        <v>3.4299999999999999E-4</v>
      </c>
      <c r="J1479">
        <v>4.1100000000000002E-4</v>
      </c>
      <c r="L1479" s="57" t="s">
        <v>3180</v>
      </c>
      <c r="M1479" s="58">
        <v>2018</v>
      </c>
      <c r="N1479" s="59" t="s">
        <v>214</v>
      </c>
    </row>
    <row r="1480" spans="2:14" hidden="1" x14ac:dyDescent="0.4">
      <c r="B1480" t="str">
        <f t="shared" si="6611"/>
        <v>2018中央電力エナジー(株)</v>
      </c>
      <c r="C1480" t="str">
        <f t="shared" si="6612"/>
        <v>2018中央電力エナジー(株)</v>
      </c>
      <c r="D1480">
        <v>2018</v>
      </c>
      <c r="E1480">
        <v>2019</v>
      </c>
      <c r="F1480" t="s">
        <v>1013</v>
      </c>
      <c r="G1480" s="36" t="s">
        <v>150</v>
      </c>
      <c r="H1480">
        <v>5.22E-4</v>
      </c>
      <c r="J1480">
        <v>5.13E-4</v>
      </c>
      <c r="L1480" s="60" t="s">
        <v>3181</v>
      </c>
      <c r="M1480" s="61">
        <v>2018</v>
      </c>
      <c r="N1480" s="62" t="s">
        <v>565</v>
      </c>
    </row>
    <row r="1481" spans="2:14" hidden="1" x14ac:dyDescent="0.4">
      <c r="B1481" t="str">
        <f t="shared" si="6611"/>
        <v>2018(株)ＬｏｏｏｐメニューA</v>
      </c>
      <c r="C1481" t="str">
        <f t="shared" si="6612"/>
        <v>2018(株)Ｌｏｏｏｐ</v>
      </c>
      <c r="D1481">
        <v>2018</v>
      </c>
      <c r="E1481">
        <v>2019</v>
      </c>
      <c r="F1481" t="s">
        <v>1014</v>
      </c>
      <c r="G1481" s="36" t="s">
        <v>235</v>
      </c>
      <c r="H1481">
        <v>4.6200000000000001E-4</v>
      </c>
      <c r="I1481" t="s">
        <v>279</v>
      </c>
      <c r="J1481">
        <v>0</v>
      </c>
      <c r="L1481" s="57" t="s">
        <v>3182</v>
      </c>
      <c r="M1481" s="58">
        <v>2018</v>
      </c>
      <c r="N1481" s="59" t="s">
        <v>693</v>
      </c>
    </row>
    <row r="1482" spans="2:14" hidden="1" x14ac:dyDescent="0.4">
      <c r="B1482" t="str">
        <f t="shared" si="6611"/>
        <v>2018(株)ＬｏｏｏｐメニューB</v>
      </c>
      <c r="C1482" t="str">
        <f t="shared" si="6612"/>
        <v>2018(株)Ｌｏｏｏｐ</v>
      </c>
      <c r="D1482">
        <v>2018</v>
      </c>
      <c r="E1482">
        <v>2019</v>
      </c>
      <c r="G1482" s="41" t="s">
        <v>235</v>
      </c>
      <c r="H1482" s="40">
        <v>4.6200000000000001E-4</v>
      </c>
      <c r="I1482" t="s">
        <v>13</v>
      </c>
      <c r="J1482">
        <v>3.4900000000000003E-4</v>
      </c>
      <c r="L1482" s="60" t="s">
        <v>3183</v>
      </c>
      <c r="M1482" s="61">
        <v>2018</v>
      </c>
      <c r="N1482" s="62" t="s">
        <v>374</v>
      </c>
    </row>
    <row r="1483" spans="2:14" hidden="1" x14ac:dyDescent="0.4">
      <c r="B1483" t="str">
        <f t="shared" si="6611"/>
        <v>2018(株)ＬｏｏｏｐメニューC（残差）</v>
      </c>
      <c r="C1483" t="str">
        <f t="shared" si="6612"/>
        <v>2018(株)Ｌｏｏｏｐ</v>
      </c>
      <c r="D1483">
        <v>2018</v>
      </c>
      <c r="E1483">
        <v>2019</v>
      </c>
      <c r="G1483" s="41" t="s">
        <v>235</v>
      </c>
      <c r="H1483" s="40">
        <v>4.6200000000000001E-4</v>
      </c>
      <c r="I1483" t="s">
        <v>1463</v>
      </c>
      <c r="J1483">
        <v>5.3899999999999998E-4</v>
      </c>
      <c r="L1483" s="57" t="s">
        <v>3184</v>
      </c>
      <c r="M1483" s="58">
        <v>2018</v>
      </c>
      <c r="N1483" s="59" t="s">
        <v>219</v>
      </c>
    </row>
    <row r="1484" spans="2:14" hidden="1" x14ac:dyDescent="0.4">
      <c r="B1484" t="str">
        <f t="shared" si="6611"/>
        <v>2018(株)Ｌｏｏｏｐ(参考値)事業者全体</v>
      </c>
      <c r="C1484" t="str">
        <f t="shared" si="6612"/>
        <v>2018(株)Ｌｏｏｏｐ</v>
      </c>
      <c r="D1484">
        <v>2018</v>
      </c>
      <c r="E1484">
        <v>2019</v>
      </c>
      <c r="G1484" s="41" t="s">
        <v>235</v>
      </c>
      <c r="H1484" s="40">
        <v>4.6200000000000001E-4</v>
      </c>
      <c r="I1484" t="s">
        <v>1457</v>
      </c>
      <c r="J1484">
        <v>5.3899999999999998E-4</v>
      </c>
      <c r="L1484" s="60" t="s">
        <v>3185</v>
      </c>
      <c r="M1484" s="61">
        <v>2018</v>
      </c>
      <c r="N1484" s="62" t="s">
        <v>375</v>
      </c>
    </row>
    <row r="1485" spans="2:14" hidden="1" x14ac:dyDescent="0.4">
      <c r="B1485" t="str">
        <f t="shared" si="6611"/>
        <v>2018(株)ナンワエナジー</v>
      </c>
      <c r="C1485" t="str">
        <f t="shared" si="6612"/>
        <v>2018(株)ナンワエナジー</v>
      </c>
      <c r="D1485">
        <v>2018</v>
      </c>
      <c r="E1485">
        <v>2019</v>
      </c>
      <c r="F1485" t="s">
        <v>1015</v>
      </c>
      <c r="G1485" s="36" t="s">
        <v>130</v>
      </c>
      <c r="H1485">
        <v>4.86E-4</v>
      </c>
      <c r="J1485">
        <v>5.0299999999999997E-4</v>
      </c>
      <c r="L1485" s="57" t="s">
        <v>3186</v>
      </c>
      <c r="M1485" s="58">
        <v>2018</v>
      </c>
      <c r="N1485" s="59" t="s">
        <v>376</v>
      </c>
    </row>
    <row r="1486" spans="2:14" hidden="1" x14ac:dyDescent="0.4">
      <c r="B1486" t="str">
        <f t="shared" si="6611"/>
        <v>2018静岡ガス＆パワー(株)</v>
      </c>
      <c r="C1486" t="str">
        <f t="shared" si="6612"/>
        <v>2018静岡ガス＆パワー(株)</v>
      </c>
      <c r="D1486">
        <v>2018</v>
      </c>
      <c r="E1486">
        <v>2019</v>
      </c>
      <c r="F1486" t="s">
        <v>1016</v>
      </c>
      <c r="G1486" s="36" t="s">
        <v>262</v>
      </c>
      <c r="H1486">
        <v>4.55E-4</v>
      </c>
      <c r="J1486">
        <v>5.4199999999999995E-4</v>
      </c>
      <c r="L1486" s="60" t="s">
        <v>3187</v>
      </c>
      <c r="M1486" s="61">
        <v>2018</v>
      </c>
      <c r="N1486" s="62" t="s">
        <v>377</v>
      </c>
    </row>
    <row r="1487" spans="2:14" hidden="1" x14ac:dyDescent="0.4">
      <c r="B1487" t="str">
        <f t="shared" si="6611"/>
        <v>2018荏原環境プラント(株)メニューA</v>
      </c>
      <c r="C1487" t="str">
        <f t="shared" si="6612"/>
        <v>2018荏原環境プラント(株)</v>
      </c>
      <c r="D1487">
        <v>2018</v>
      </c>
      <c r="E1487">
        <v>2019</v>
      </c>
      <c r="F1487" t="s">
        <v>1017</v>
      </c>
      <c r="G1487" s="36" t="s">
        <v>186</v>
      </c>
      <c r="H1487">
        <v>1.25E-4</v>
      </c>
      <c r="I1487" t="s">
        <v>279</v>
      </c>
      <c r="J1487">
        <v>0</v>
      </c>
      <c r="L1487" s="57" t="s">
        <v>3188</v>
      </c>
      <c r="M1487" s="58">
        <v>2018</v>
      </c>
      <c r="N1487" s="59" t="s">
        <v>694</v>
      </c>
    </row>
    <row r="1488" spans="2:14" hidden="1" x14ac:dyDescent="0.4">
      <c r="B1488" t="str">
        <f t="shared" si="6611"/>
        <v>2018荏原環境プラント(株)メニューB</v>
      </c>
      <c r="C1488" t="str">
        <f t="shared" si="6612"/>
        <v>2018荏原環境プラント(株)</v>
      </c>
      <c r="D1488">
        <v>2018</v>
      </c>
      <c r="E1488">
        <v>2019</v>
      </c>
      <c r="G1488" s="41" t="s">
        <v>186</v>
      </c>
      <c r="H1488" s="40">
        <v>1.25E-4</v>
      </c>
      <c r="I1488" t="s">
        <v>13</v>
      </c>
      <c r="J1488">
        <v>2.7300000000000002E-4</v>
      </c>
      <c r="L1488" s="60" t="s">
        <v>3189</v>
      </c>
      <c r="M1488" s="61">
        <v>2018</v>
      </c>
      <c r="N1488" s="62" t="s">
        <v>695</v>
      </c>
    </row>
    <row r="1489" spans="2:14" hidden="1" x14ac:dyDescent="0.4">
      <c r="B1489" t="str">
        <f t="shared" si="6611"/>
        <v>2018荏原環境プラント(株)メニューC</v>
      </c>
      <c r="C1489" t="str">
        <f t="shared" si="6612"/>
        <v>2018荏原環境プラント(株)</v>
      </c>
      <c r="D1489">
        <v>2018</v>
      </c>
      <c r="E1489">
        <v>2019</v>
      </c>
      <c r="G1489" s="41" t="s">
        <v>186</v>
      </c>
      <c r="H1489" s="40">
        <v>1.25E-4</v>
      </c>
      <c r="I1489" t="s">
        <v>14</v>
      </c>
      <c r="J1489">
        <v>3.2200000000000002E-4</v>
      </c>
      <c r="L1489" s="57" t="s">
        <v>3190</v>
      </c>
      <c r="M1489" s="58">
        <v>2018</v>
      </c>
      <c r="N1489" s="59" t="s">
        <v>479</v>
      </c>
    </row>
    <row r="1490" spans="2:14" hidden="1" x14ac:dyDescent="0.4">
      <c r="B1490" t="str">
        <f t="shared" si="6611"/>
        <v>2018荏原環境プラント(株)メニューD</v>
      </c>
      <c r="C1490" t="str">
        <f t="shared" si="6612"/>
        <v>2018荏原環境プラント(株)</v>
      </c>
      <c r="D1490">
        <v>2018</v>
      </c>
      <c r="E1490">
        <v>2019</v>
      </c>
      <c r="G1490" s="41" t="s">
        <v>186</v>
      </c>
      <c r="H1490" s="40">
        <v>1.25E-4</v>
      </c>
      <c r="I1490" t="s">
        <v>618</v>
      </c>
      <c r="J1490">
        <v>3.2899999999999997E-4</v>
      </c>
      <c r="L1490" s="60" t="s">
        <v>3191</v>
      </c>
      <c r="M1490" s="61">
        <v>2018</v>
      </c>
      <c r="N1490" s="62" t="s">
        <v>380</v>
      </c>
    </row>
    <row r="1491" spans="2:14" hidden="1" x14ac:dyDescent="0.4">
      <c r="B1491" t="str">
        <f t="shared" si="6611"/>
        <v>2018荏原環境プラント(株)メニューE</v>
      </c>
      <c r="C1491" t="str">
        <f t="shared" si="6612"/>
        <v>2018荏原環境プラント(株)</v>
      </c>
      <c r="D1491">
        <v>2018</v>
      </c>
      <c r="E1491">
        <v>2019</v>
      </c>
      <c r="G1491" s="41" t="s">
        <v>186</v>
      </c>
      <c r="H1491" s="40">
        <v>1.25E-4</v>
      </c>
      <c r="I1491" t="s">
        <v>620</v>
      </c>
      <c r="J1491">
        <v>3.88E-4</v>
      </c>
      <c r="L1491" s="57" t="s">
        <v>3192</v>
      </c>
      <c r="M1491" s="58">
        <v>2018</v>
      </c>
      <c r="N1491" s="59" t="s">
        <v>199</v>
      </c>
    </row>
    <row r="1492" spans="2:14" hidden="1" x14ac:dyDescent="0.4">
      <c r="B1492" t="str">
        <f t="shared" si="6611"/>
        <v>2018荏原環境プラント(株)メニューF</v>
      </c>
      <c r="C1492" t="str">
        <f t="shared" si="6612"/>
        <v>2018荏原環境プラント(株)</v>
      </c>
      <c r="D1492">
        <v>2018</v>
      </c>
      <c r="E1492">
        <v>2019</v>
      </c>
      <c r="G1492" s="41" t="s">
        <v>186</v>
      </c>
      <c r="H1492" s="40">
        <v>1.25E-4</v>
      </c>
      <c r="I1492" t="s">
        <v>622</v>
      </c>
      <c r="J1492">
        <v>3.2400000000000001E-4</v>
      </c>
      <c r="L1492" s="60" t="s">
        <v>3193</v>
      </c>
      <c r="M1492" s="61">
        <v>2018</v>
      </c>
      <c r="N1492" s="62" t="s">
        <v>381</v>
      </c>
    </row>
    <row r="1493" spans="2:14" hidden="1" x14ac:dyDescent="0.4">
      <c r="B1493" t="str">
        <f t="shared" si="6611"/>
        <v>2018荏原環境プラント(株)メニューG</v>
      </c>
      <c r="C1493" t="str">
        <f t="shared" si="6612"/>
        <v>2018荏原環境プラント(株)</v>
      </c>
      <c r="D1493">
        <v>2018</v>
      </c>
      <c r="E1493">
        <v>2019</v>
      </c>
      <c r="G1493" s="41" t="s">
        <v>186</v>
      </c>
      <c r="H1493" s="40">
        <v>1.25E-4</v>
      </c>
      <c r="I1493" t="s">
        <v>624</v>
      </c>
      <c r="J1493">
        <v>3.59E-4</v>
      </c>
      <c r="L1493" s="57" t="s">
        <v>3194</v>
      </c>
      <c r="M1493" s="58">
        <v>2018</v>
      </c>
      <c r="N1493" s="59" t="s">
        <v>382</v>
      </c>
    </row>
    <row r="1494" spans="2:14" hidden="1" x14ac:dyDescent="0.4">
      <c r="B1494" t="str">
        <f t="shared" si="6611"/>
        <v>2018荏原環境プラント(株)メニューH</v>
      </c>
      <c r="C1494" t="str">
        <f t="shared" si="6612"/>
        <v>2018荏原環境プラント(株)</v>
      </c>
      <c r="D1494">
        <v>2018</v>
      </c>
      <c r="E1494">
        <v>2019</v>
      </c>
      <c r="G1494" s="41" t="s">
        <v>186</v>
      </c>
      <c r="H1494" s="40">
        <v>1.25E-4</v>
      </c>
      <c r="I1494" t="s">
        <v>626</v>
      </c>
      <c r="J1494">
        <v>4.5899999999999999E-4</v>
      </c>
      <c r="L1494" s="60" t="s">
        <v>3195</v>
      </c>
      <c r="M1494" s="61">
        <v>2018</v>
      </c>
      <c r="N1494" s="62" t="s">
        <v>383</v>
      </c>
    </row>
    <row r="1495" spans="2:14" hidden="1" x14ac:dyDescent="0.4">
      <c r="B1495" t="str">
        <f t="shared" si="6611"/>
        <v>2018荏原環境プラント(株)メニューI</v>
      </c>
      <c r="C1495" t="str">
        <f t="shared" si="6612"/>
        <v>2018荏原環境プラント(株)</v>
      </c>
      <c r="D1495">
        <v>2018</v>
      </c>
      <c r="E1495">
        <v>2019</v>
      </c>
      <c r="G1495" s="41" t="s">
        <v>186</v>
      </c>
      <c r="H1495" s="40">
        <v>1.25E-4</v>
      </c>
      <c r="I1495" t="s">
        <v>1018</v>
      </c>
      <c r="J1495">
        <v>2.5000000000000001E-4</v>
      </c>
      <c r="L1495" s="57" t="s">
        <v>3196</v>
      </c>
      <c r="M1495" s="58">
        <v>2018</v>
      </c>
      <c r="N1495" s="59" t="s">
        <v>476</v>
      </c>
    </row>
    <row r="1496" spans="2:14" hidden="1" x14ac:dyDescent="0.4">
      <c r="B1496" t="str">
        <f t="shared" si="6611"/>
        <v>2018荏原環境プラント(株)メニューJ</v>
      </c>
      <c r="C1496" t="str">
        <f t="shared" si="6612"/>
        <v>2018荏原環境プラント(株)</v>
      </c>
      <c r="D1496">
        <v>2018</v>
      </c>
      <c r="E1496">
        <v>2019</v>
      </c>
      <c r="G1496" s="41" t="s">
        <v>186</v>
      </c>
      <c r="H1496" s="40">
        <v>1.25E-4</v>
      </c>
      <c r="I1496" t="s">
        <v>1464</v>
      </c>
      <c r="J1496">
        <v>4.0000000000000002E-4</v>
      </c>
      <c r="L1496" s="60" t="s">
        <v>3197</v>
      </c>
      <c r="M1496" s="61">
        <v>2018</v>
      </c>
      <c r="N1496" s="62" t="s">
        <v>384</v>
      </c>
    </row>
    <row r="1497" spans="2:14" hidden="1" x14ac:dyDescent="0.4">
      <c r="B1497" t="str">
        <f t="shared" si="6611"/>
        <v>2018荏原環境プラント(株)メニューK</v>
      </c>
      <c r="C1497" t="str">
        <f t="shared" si="6612"/>
        <v>2018荏原環境プラント(株)</v>
      </c>
      <c r="D1497">
        <v>2018</v>
      </c>
      <c r="E1497">
        <v>2019</v>
      </c>
      <c r="G1497" s="41" t="s">
        <v>186</v>
      </c>
      <c r="H1497" s="40">
        <v>1.25E-4</v>
      </c>
      <c r="I1497" t="s">
        <v>1465</v>
      </c>
      <c r="J1497">
        <v>2.41E-4</v>
      </c>
      <c r="L1497" s="57" t="s">
        <v>3198</v>
      </c>
      <c r="M1497" s="58">
        <v>2018</v>
      </c>
      <c r="N1497" s="59" t="s">
        <v>696</v>
      </c>
    </row>
    <row r="1498" spans="2:14" hidden="1" x14ac:dyDescent="0.4">
      <c r="B1498" t="str">
        <f t="shared" si="6611"/>
        <v>2018荏原環境プラント(株)メニューL</v>
      </c>
      <c r="C1498" t="str">
        <f t="shared" si="6612"/>
        <v>2018荏原環境プラント(株)</v>
      </c>
      <c r="D1498">
        <v>2018</v>
      </c>
      <c r="E1498">
        <v>2019</v>
      </c>
      <c r="G1498" s="41" t="s">
        <v>186</v>
      </c>
      <c r="H1498" s="40">
        <v>1.25E-4</v>
      </c>
      <c r="I1498" t="s">
        <v>1466</v>
      </c>
      <c r="J1498">
        <v>3.21E-4</v>
      </c>
      <c r="L1498" s="60" t="s">
        <v>3199</v>
      </c>
      <c r="M1498" s="61">
        <v>2018</v>
      </c>
      <c r="N1498" s="62" t="s">
        <v>386</v>
      </c>
    </row>
    <row r="1499" spans="2:14" hidden="1" x14ac:dyDescent="0.4">
      <c r="B1499" t="str">
        <f t="shared" si="6611"/>
        <v>2018荏原環境プラント(株)メニューM（残差）</v>
      </c>
      <c r="C1499" t="str">
        <f t="shared" si="6612"/>
        <v>2018荏原環境プラント(株)</v>
      </c>
      <c r="D1499">
        <v>2018</v>
      </c>
      <c r="E1499">
        <v>2019</v>
      </c>
      <c r="G1499" s="41" t="s">
        <v>186</v>
      </c>
      <c r="H1499" s="40">
        <v>1.25E-4</v>
      </c>
      <c r="I1499" t="s">
        <v>1467</v>
      </c>
      <c r="J1499">
        <v>5.0900000000000001E-4</v>
      </c>
      <c r="L1499" s="57" t="s">
        <v>3200</v>
      </c>
      <c r="M1499" s="58">
        <v>2018</v>
      </c>
      <c r="N1499" s="59" t="s">
        <v>697</v>
      </c>
    </row>
    <row r="1500" spans="2:14" hidden="1" x14ac:dyDescent="0.4">
      <c r="B1500" t="str">
        <f t="shared" si="6611"/>
        <v>2018荏原環境プラント(株)(参考値)事業者全体</v>
      </c>
      <c r="C1500" t="str">
        <f t="shared" si="6612"/>
        <v>2018荏原環境プラント(株)</v>
      </c>
      <c r="D1500">
        <v>2018</v>
      </c>
      <c r="E1500">
        <v>2019</v>
      </c>
      <c r="G1500" s="41" t="s">
        <v>186</v>
      </c>
      <c r="H1500" s="40">
        <v>1.25E-4</v>
      </c>
      <c r="I1500" t="s">
        <v>630</v>
      </c>
      <c r="J1500">
        <v>3.8200000000000002E-4</v>
      </c>
      <c r="L1500" s="60" t="s">
        <v>3201</v>
      </c>
      <c r="M1500" s="61">
        <v>2018</v>
      </c>
      <c r="N1500" s="62" t="s">
        <v>388</v>
      </c>
    </row>
    <row r="1501" spans="2:14" hidden="1" x14ac:dyDescent="0.4">
      <c r="B1501" t="str">
        <f t="shared" si="6611"/>
        <v>2018東京エコサービス(株)</v>
      </c>
      <c r="C1501" t="str">
        <f t="shared" si="6612"/>
        <v>2018東京エコサービス(株)</v>
      </c>
      <c r="D1501">
        <v>2018</v>
      </c>
      <c r="E1501">
        <v>2019</v>
      </c>
      <c r="F1501" t="s">
        <v>1020</v>
      </c>
      <c r="G1501" s="36" t="s">
        <v>263</v>
      </c>
      <c r="H1501">
        <v>8.6000000000000003E-5</v>
      </c>
      <c r="J1501">
        <v>7.7000000000000001E-5</v>
      </c>
      <c r="L1501" s="57" t="s">
        <v>3202</v>
      </c>
      <c r="M1501" s="58">
        <v>2018</v>
      </c>
      <c r="N1501" s="59" t="s">
        <v>389</v>
      </c>
    </row>
    <row r="1502" spans="2:14" hidden="1" x14ac:dyDescent="0.4">
      <c r="B1502" t="str">
        <f t="shared" si="6611"/>
        <v>2018ダイヤモンドパワー(株)メニューA</v>
      </c>
      <c r="C1502" t="str">
        <f t="shared" si="6612"/>
        <v>2018ダイヤモンドパワー(株)</v>
      </c>
      <c r="D1502">
        <v>2018</v>
      </c>
      <c r="E1502">
        <v>2019</v>
      </c>
      <c r="F1502" t="s">
        <v>1021</v>
      </c>
      <c r="G1502" s="36" t="s">
        <v>264</v>
      </c>
      <c r="H1502">
        <v>5.0199999999999995E-4</v>
      </c>
      <c r="I1502" t="s">
        <v>279</v>
      </c>
      <c r="J1502">
        <v>1.8799999999999999E-4</v>
      </c>
      <c r="L1502" s="60" t="s">
        <v>3203</v>
      </c>
      <c r="M1502" s="61">
        <v>2018</v>
      </c>
      <c r="N1502" s="62" t="s">
        <v>390</v>
      </c>
    </row>
    <row r="1503" spans="2:14" hidden="1" x14ac:dyDescent="0.4">
      <c r="B1503" t="str">
        <f t="shared" si="6611"/>
        <v>2018ダイヤモンドパワー(株)(参考値)事業者全体</v>
      </c>
      <c r="C1503" t="str">
        <f t="shared" si="6612"/>
        <v>2018ダイヤモンドパワー(株)</v>
      </c>
      <c r="D1503">
        <v>2018</v>
      </c>
      <c r="E1503">
        <v>2019</v>
      </c>
      <c r="G1503" s="41" t="s">
        <v>264</v>
      </c>
      <c r="H1503" s="40">
        <v>5.0199999999999995E-4</v>
      </c>
      <c r="I1503" t="s">
        <v>630</v>
      </c>
      <c r="J1503">
        <v>5.7399999999999997E-4</v>
      </c>
      <c r="L1503" s="57" t="s">
        <v>3204</v>
      </c>
      <c r="M1503" s="58">
        <v>2018</v>
      </c>
      <c r="N1503" s="59" t="s">
        <v>480</v>
      </c>
    </row>
    <row r="1504" spans="2:14" hidden="1" x14ac:dyDescent="0.4">
      <c r="B1504" t="str">
        <f t="shared" si="6611"/>
        <v>2018出光グリーンパワー(株)メニューA</v>
      </c>
      <c r="C1504" t="str">
        <f t="shared" si="6612"/>
        <v>2018出光グリーンパワー(株)</v>
      </c>
      <c r="D1504">
        <v>2018</v>
      </c>
      <c r="E1504">
        <v>2019</v>
      </c>
      <c r="F1504" t="s">
        <v>1022</v>
      </c>
      <c r="G1504" s="36" t="s">
        <v>177</v>
      </c>
      <c r="H1504">
        <v>1.37E-4</v>
      </c>
      <c r="I1504" t="s">
        <v>279</v>
      </c>
      <c r="J1504">
        <v>0</v>
      </c>
      <c r="L1504" s="60" t="s">
        <v>3205</v>
      </c>
      <c r="M1504" s="61">
        <v>2018</v>
      </c>
      <c r="N1504" s="62" t="s">
        <v>391</v>
      </c>
    </row>
    <row r="1505" spans="2:14" hidden="1" x14ac:dyDescent="0.4">
      <c r="B1505" t="str">
        <f t="shared" si="6611"/>
        <v>2018出光グリーンパワー(株)メニューB</v>
      </c>
      <c r="C1505" t="str">
        <f t="shared" si="6612"/>
        <v>2018出光グリーンパワー(株)</v>
      </c>
      <c r="D1505">
        <v>2018</v>
      </c>
      <c r="E1505">
        <v>2019</v>
      </c>
      <c r="G1505" s="41" t="s">
        <v>177</v>
      </c>
      <c r="H1505" s="40">
        <v>1.37E-4</v>
      </c>
      <c r="I1505" t="s">
        <v>13</v>
      </c>
      <c r="J1505">
        <v>1.9900000000000001E-4</v>
      </c>
      <c r="L1505" s="57" t="s">
        <v>3206</v>
      </c>
      <c r="M1505" s="58">
        <v>2018</v>
      </c>
      <c r="N1505" s="59" t="s">
        <v>392</v>
      </c>
    </row>
    <row r="1506" spans="2:14" hidden="1" x14ac:dyDescent="0.4">
      <c r="B1506" t="str">
        <f t="shared" si="6611"/>
        <v>2018出光グリーンパワー(株)(参考値)事業者全体</v>
      </c>
      <c r="C1506" t="str">
        <f t="shared" si="6612"/>
        <v>2018出光グリーンパワー(株)</v>
      </c>
      <c r="D1506">
        <v>2018</v>
      </c>
      <c r="E1506">
        <v>2019</v>
      </c>
      <c r="G1506" s="41" t="s">
        <v>177</v>
      </c>
      <c r="H1506" s="40">
        <v>1.37E-4</v>
      </c>
      <c r="I1506" t="s">
        <v>630</v>
      </c>
      <c r="J1506">
        <v>3.2400000000000001E-4</v>
      </c>
      <c r="L1506" s="60" t="s">
        <v>3207</v>
      </c>
      <c r="M1506" s="61">
        <v>2018</v>
      </c>
      <c r="N1506" s="62" t="s">
        <v>1475</v>
      </c>
    </row>
    <row r="1507" spans="2:14" hidden="1" x14ac:dyDescent="0.4">
      <c r="B1507" t="str">
        <f t="shared" si="6611"/>
        <v>2018(株)新出光</v>
      </c>
      <c r="C1507" t="str">
        <f t="shared" si="6612"/>
        <v>2018(株)新出光</v>
      </c>
      <c r="D1507">
        <v>2018</v>
      </c>
      <c r="E1507">
        <v>2019</v>
      </c>
      <c r="F1507" t="s">
        <v>1024</v>
      </c>
      <c r="G1507" s="36" t="s">
        <v>127</v>
      </c>
      <c r="H1507">
        <v>4.8999999999999998E-4</v>
      </c>
      <c r="J1507">
        <v>5.1099999999999995E-4</v>
      </c>
      <c r="L1507" s="57" t="s">
        <v>3208</v>
      </c>
      <c r="M1507" s="58">
        <v>2018</v>
      </c>
      <c r="N1507" s="59" t="s">
        <v>242</v>
      </c>
    </row>
    <row r="1508" spans="2:14" hidden="1" x14ac:dyDescent="0.4">
      <c r="B1508" t="str">
        <f t="shared" si="6611"/>
        <v>2018中央セントラルガス(株)</v>
      </c>
      <c r="C1508" t="str">
        <f t="shared" si="6612"/>
        <v>2018中央セントラルガス(株)</v>
      </c>
      <c r="D1508">
        <v>2018</v>
      </c>
      <c r="E1508">
        <v>2019</v>
      </c>
      <c r="F1508" t="s">
        <v>1025</v>
      </c>
      <c r="G1508" s="36" t="s">
        <v>266</v>
      </c>
      <c r="H1508">
        <v>3.86E-4</v>
      </c>
      <c r="J1508">
        <v>3.4200000000000002E-4</v>
      </c>
      <c r="L1508" s="60" t="s">
        <v>3209</v>
      </c>
      <c r="M1508" s="61">
        <v>2018</v>
      </c>
      <c r="N1508" s="62" t="s">
        <v>394</v>
      </c>
    </row>
    <row r="1509" spans="2:14" hidden="1" x14ac:dyDescent="0.4">
      <c r="B1509" t="str">
        <f t="shared" si="6611"/>
        <v>2018にちほクラウド電力(株)</v>
      </c>
      <c r="C1509" t="str">
        <f t="shared" si="6612"/>
        <v>2018にちほクラウド電力(株)</v>
      </c>
      <c r="D1509">
        <v>2018</v>
      </c>
      <c r="E1509">
        <v>2019</v>
      </c>
      <c r="F1509" t="s">
        <v>1026</v>
      </c>
      <c r="G1509" s="36" t="s">
        <v>154</v>
      </c>
      <c r="H1509">
        <v>4.9100000000000001E-4</v>
      </c>
      <c r="J1509">
        <v>5.5400000000000002E-4</v>
      </c>
      <c r="L1509" s="57" t="s">
        <v>3210</v>
      </c>
      <c r="M1509" s="58">
        <v>2018</v>
      </c>
      <c r="N1509" s="59" t="s">
        <v>395</v>
      </c>
    </row>
    <row r="1510" spans="2:14" hidden="1" x14ac:dyDescent="0.4">
      <c r="B1510" t="str">
        <f t="shared" si="6611"/>
        <v>2018(一財)泉佐野電力　　</v>
      </c>
      <c r="C1510" t="str">
        <f t="shared" si="6612"/>
        <v>2018(一財)泉佐野電力　　</v>
      </c>
      <c r="D1510">
        <v>2018</v>
      </c>
      <c r="E1510">
        <v>2019</v>
      </c>
      <c r="F1510" t="s">
        <v>1027</v>
      </c>
      <c r="G1510" s="36" t="s">
        <v>469</v>
      </c>
      <c r="H1510">
        <v>3.8699999999999997E-4</v>
      </c>
      <c r="J1510">
        <v>4.9700000000000005E-4</v>
      </c>
      <c r="L1510" s="60" t="s">
        <v>3211</v>
      </c>
      <c r="M1510" s="61">
        <v>2018</v>
      </c>
      <c r="N1510" s="62" t="s">
        <v>170</v>
      </c>
    </row>
    <row r="1511" spans="2:14" hidden="1" x14ac:dyDescent="0.4">
      <c r="B1511" t="str">
        <f t="shared" si="6611"/>
        <v>2018総合エネルギー(株)メニューA</v>
      </c>
      <c r="C1511" t="str">
        <f t="shared" si="6612"/>
        <v>2018総合エネルギー(株)</v>
      </c>
      <c r="D1511">
        <v>2018</v>
      </c>
      <c r="E1511">
        <v>2019</v>
      </c>
      <c r="F1511" t="s">
        <v>1028</v>
      </c>
      <c r="G1511" s="36" t="s">
        <v>146</v>
      </c>
      <c r="H1511">
        <v>5.2700000000000002E-4</v>
      </c>
      <c r="I1511" t="s">
        <v>279</v>
      </c>
      <c r="J1511">
        <v>0</v>
      </c>
      <c r="L1511" s="57" t="s">
        <v>3212</v>
      </c>
      <c r="M1511" s="58">
        <v>2018</v>
      </c>
      <c r="N1511" s="59" t="s">
        <v>239</v>
      </c>
    </row>
    <row r="1512" spans="2:14" hidden="1" x14ac:dyDescent="0.4">
      <c r="B1512" t="str">
        <f t="shared" si="6611"/>
        <v>2018総合エネルギー(株)(参考値)事業者全体</v>
      </c>
      <c r="C1512" t="str">
        <f t="shared" si="6612"/>
        <v>2018総合エネルギー(株)</v>
      </c>
      <c r="D1512">
        <v>2018</v>
      </c>
      <c r="E1512">
        <v>2019</v>
      </c>
      <c r="G1512" s="41" t="s">
        <v>146</v>
      </c>
      <c r="H1512" s="40">
        <v>5.2700000000000002E-4</v>
      </c>
      <c r="I1512" t="s">
        <v>630</v>
      </c>
      <c r="J1512">
        <v>5.1500000000000005E-4</v>
      </c>
      <c r="L1512" s="60" t="s">
        <v>3213</v>
      </c>
      <c r="M1512" s="61">
        <v>2018</v>
      </c>
      <c r="N1512" s="62" t="s">
        <v>396</v>
      </c>
    </row>
    <row r="1513" spans="2:14" hidden="1" x14ac:dyDescent="0.4">
      <c r="B1513" t="str">
        <f t="shared" si="6611"/>
        <v>2018(株)グリーンサークル</v>
      </c>
      <c r="C1513" t="str">
        <f t="shared" si="6612"/>
        <v>2018(株)グリーンサークル</v>
      </c>
      <c r="D1513">
        <v>2018</v>
      </c>
      <c r="E1513">
        <v>2019</v>
      </c>
      <c r="F1513" t="s">
        <v>1029</v>
      </c>
      <c r="G1513" s="36" t="s">
        <v>268</v>
      </c>
      <c r="H1513">
        <v>2.3E-5</v>
      </c>
      <c r="J1513">
        <v>4.9299999999999995E-4</v>
      </c>
      <c r="L1513" s="57" t="s">
        <v>3214</v>
      </c>
      <c r="M1513" s="58">
        <v>2018</v>
      </c>
      <c r="N1513" s="59" t="s">
        <v>397</v>
      </c>
    </row>
    <row r="1514" spans="2:14" hidden="1" x14ac:dyDescent="0.4">
      <c r="B1514" t="str">
        <f t="shared" si="6611"/>
        <v>2018(株)ウエスト電力</v>
      </c>
      <c r="C1514" t="str">
        <f t="shared" si="6612"/>
        <v>2018(株)ウエスト電力</v>
      </c>
      <c r="D1514">
        <v>2018</v>
      </c>
      <c r="E1514">
        <v>2019</v>
      </c>
      <c r="F1514" t="s">
        <v>1030</v>
      </c>
      <c r="G1514" s="36" t="s">
        <v>200</v>
      </c>
      <c r="H1514">
        <v>4.37E-4</v>
      </c>
      <c r="J1514">
        <v>4.0700000000000003E-4</v>
      </c>
      <c r="L1514" s="60" t="s">
        <v>3215</v>
      </c>
      <c r="M1514" s="61">
        <v>2018</v>
      </c>
      <c r="N1514" s="62" t="s">
        <v>398</v>
      </c>
    </row>
    <row r="1515" spans="2:14" hidden="1" x14ac:dyDescent="0.4">
      <c r="B1515" t="str">
        <f t="shared" si="6611"/>
        <v>2018北海道瓦斯(株)</v>
      </c>
      <c r="C1515" t="str">
        <f t="shared" si="6612"/>
        <v>2018北海道瓦斯(株)</v>
      </c>
      <c r="D1515">
        <v>2018</v>
      </c>
      <c r="E1515">
        <v>2019</v>
      </c>
      <c r="F1515" t="s">
        <v>1031</v>
      </c>
      <c r="G1515" s="36" t="s">
        <v>269</v>
      </c>
      <c r="H1515">
        <v>4.8899999999999996E-4</v>
      </c>
      <c r="J1515">
        <v>5.8500000000000002E-4</v>
      </c>
      <c r="L1515" s="57" t="s">
        <v>3216</v>
      </c>
      <c r="M1515" s="58">
        <v>2018</v>
      </c>
      <c r="N1515" s="59" t="s">
        <v>698</v>
      </c>
    </row>
    <row r="1516" spans="2:14" hidden="1" x14ac:dyDescent="0.4">
      <c r="B1516" t="str">
        <f t="shared" si="6611"/>
        <v>2018新エネルギー開発(株)</v>
      </c>
      <c r="C1516" t="str">
        <f t="shared" si="6612"/>
        <v>2018新エネルギー開発(株)</v>
      </c>
      <c r="D1516">
        <v>2018</v>
      </c>
      <c r="E1516">
        <v>2019</v>
      </c>
      <c r="F1516" t="s">
        <v>1032</v>
      </c>
      <c r="G1516" s="36" t="s">
        <v>270</v>
      </c>
      <c r="H1516">
        <v>4.0200000000000001E-4</v>
      </c>
      <c r="J1516">
        <v>3.7199999999999999E-4</v>
      </c>
      <c r="L1516" s="60" t="s">
        <v>3217</v>
      </c>
      <c r="M1516" s="61">
        <v>2018</v>
      </c>
      <c r="N1516" s="62" t="s">
        <v>400</v>
      </c>
    </row>
    <row r="1517" spans="2:14" hidden="1" x14ac:dyDescent="0.4">
      <c r="B1517" t="str">
        <f t="shared" si="6611"/>
        <v>2018伊藤忠エネクス(株)メニューA</v>
      </c>
      <c r="C1517" t="str">
        <f t="shared" si="6612"/>
        <v>2018伊藤忠エネクス(株)</v>
      </c>
      <c r="D1517">
        <v>2018</v>
      </c>
      <c r="E1517">
        <v>2019</v>
      </c>
      <c r="F1517" t="s">
        <v>1033</v>
      </c>
      <c r="G1517" s="36" t="s">
        <v>178</v>
      </c>
      <c r="H1517">
        <v>6.2500000000000001E-4</v>
      </c>
      <c r="I1517" t="s">
        <v>279</v>
      </c>
      <c r="J1517">
        <v>2.9E-4</v>
      </c>
      <c r="L1517" s="57" t="s">
        <v>3218</v>
      </c>
      <c r="M1517" s="58">
        <v>2018</v>
      </c>
      <c r="N1517" s="59" t="s">
        <v>237</v>
      </c>
    </row>
    <row r="1518" spans="2:14" hidden="1" x14ac:dyDescent="0.4">
      <c r="B1518" t="str">
        <f t="shared" si="6611"/>
        <v>2018伊藤忠エネクス(株)メニューB（残差）</v>
      </c>
      <c r="C1518" t="str">
        <f t="shared" si="6612"/>
        <v>2018伊藤忠エネクス(株)</v>
      </c>
      <c r="D1518">
        <v>2018</v>
      </c>
      <c r="E1518">
        <v>2019</v>
      </c>
      <c r="G1518" s="41" t="s">
        <v>178</v>
      </c>
      <c r="H1518" s="40">
        <v>6.2500000000000001E-4</v>
      </c>
      <c r="I1518" t="s">
        <v>1456</v>
      </c>
      <c r="J1518">
        <v>8.1800000000000004E-4</v>
      </c>
      <c r="L1518" s="60" t="s">
        <v>3219</v>
      </c>
      <c r="M1518" s="61">
        <v>2018</v>
      </c>
      <c r="N1518" s="62" t="s">
        <v>248</v>
      </c>
    </row>
    <row r="1519" spans="2:14" hidden="1" x14ac:dyDescent="0.4">
      <c r="B1519" t="str">
        <f t="shared" si="6611"/>
        <v>2018伊藤忠エネクス(株)(参考値)事業者全体</v>
      </c>
      <c r="C1519" t="str">
        <f t="shared" si="6612"/>
        <v>2018伊藤忠エネクス(株)</v>
      </c>
      <c r="D1519">
        <v>2018</v>
      </c>
      <c r="E1519">
        <v>2019</v>
      </c>
      <c r="G1519" s="41" t="s">
        <v>178</v>
      </c>
      <c r="H1519" s="40">
        <v>6.2500000000000001E-4</v>
      </c>
      <c r="I1519" t="s">
        <v>1457</v>
      </c>
      <c r="J1519">
        <v>8.1499999999999997E-4</v>
      </c>
      <c r="L1519" s="57" t="s">
        <v>3220</v>
      </c>
      <c r="M1519" s="58">
        <v>2018</v>
      </c>
      <c r="N1519" s="59" t="s">
        <v>224</v>
      </c>
    </row>
    <row r="1520" spans="2:14" hidden="1" x14ac:dyDescent="0.4">
      <c r="B1520" t="str">
        <f t="shared" si="6611"/>
        <v>2018(株)Ｖ－Ｐｏｗｅｒ</v>
      </c>
      <c r="C1520" t="str">
        <f t="shared" si="6612"/>
        <v>2018(株)Ｖ－Ｐｏｗｅｒ</v>
      </c>
      <c r="D1520">
        <v>2018</v>
      </c>
      <c r="E1520">
        <v>2019</v>
      </c>
      <c r="F1520" t="s">
        <v>1035</v>
      </c>
      <c r="G1520" s="36" t="s">
        <v>228</v>
      </c>
      <c r="H1520">
        <v>3.0600000000000001E-4</v>
      </c>
      <c r="J1520">
        <v>4.6299999999999998E-4</v>
      </c>
      <c r="L1520" s="60" t="s">
        <v>3221</v>
      </c>
      <c r="M1520" s="61">
        <v>2018</v>
      </c>
      <c r="N1520" s="62" t="s">
        <v>401</v>
      </c>
    </row>
    <row r="1521" spans="2:14" hidden="1" x14ac:dyDescent="0.4">
      <c r="B1521" t="str">
        <f t="shared" si="6611"/>
        <v>2018大和エネルギー(株)</v>
      </c>
      <c r="C1521" t="str">
        <f t="shared" si="6612"/>
        <v>2018大和エネルギー(株)</v>
      </c>
      <c r="D1521">
        <v>2018</v>
      </c>
      <c r="E1521">
        <v>2019</v>
      </c>
      <c r="F1521" t="s">
        <v>1036</v>
      </c>
      <c r="G1521" s="36" t="s">
        <v>271</v>
      </c>
      <c r="H1521">
        <v>4.28E-4</v>
      </c>
      <c r="J1521">
        <v>3.8200000000000002E-4</v>
      </c>
      <c r="L1521" s="57" t="s">
        <v>3222</v>
      </c>
      <c r="M1521" s="58">
        <v>2018</v>
      </c>
      <c r="N1521" s="59" t="s">
        <v>245</v>
      </c>
    </row>
    <row r="1522" spans="2:14" hidden="1" x14ac:dyDescent="0.4">
      <c r="B1522" t="str">
        <f t="shared" si="6611"/>
        <v>2018大阪瓦斯(株)メニューA</v>
      </c>
      <c r="C1522" t="str">
        <f t="shared" si="6612"/>
        <v>2018大阪瓦斯(株)</v>
      </c>
      <c r="D1522">
        <v>2018</v>
      </c>
      <c r="E1522">
        <v>2019</v>
      </c>
      <c r="F1522" t="s">
        <v>1037</v>
      </c>
      <c r="G1522" s="36" t="s">
        <v>650</v>
      </c>
      <c r="H1522">
        <v>3.5E-4</v>
      </c>
      <c r="I1522" t="s">
        <v>279</v>
      </c>
      <c r="J1522">
        <v>0</v>
      </c>
      <c r="L1522" s="60" t="s">
        <v>3223</v>
      </c>
      <c r="M1522" s="61">
        <v>2018</v>
      </c>
      <c r="N1522" s="62" t="s">
        <v>699</v>
      </c>
    </row>
    <row r="1523" spans="2:14" hidden="1" x14ac:dyDescent="0.4">
      <c r="B1523" t="str">
        <f t="shared" si="6611"/>
        <v>2018大阪瓦斯(株)(参考値)事業者全体</v>
      </c>
      <c r="C1523" t="str">
        <f t="shared" si="6612"/>
        <v>2018大阪瓦斯(株)</v>
      </c>
      <c r="D1523">
        <v>2018</v>
      </c>
      <c r="E1523">
        <v>2019</v>
      </c>
      <c r="G1523" s="41" t="s">
        <v>650</v>
      </c>
      <c r="H1523" s="40">
        <v>3.5E-4</v>
      </c>
      <c r="I1523" t="s">
        <v>630</v>
      </c>
      <c r="J1523">
        <v>4.0299999999999998E-4</v>
      </c>
      <c r="L1523" s="57" t="s">
        <v>3224</v>
      </c>
      <c r="M1523" s="58">
        <v>2018</v>
      </c>
      <c r="N1523" s="59" t="s">
        <v>402</v>
      </c>
    </row>
    <row r="1524" spans="2:14" hidden="1" x14ac:dyDescent="0.4">
      <c r="B1524" t="str">
        <f t="shared" si="6611"/>
        <v>2018エフビットコミュニケーションズ(株)　メニューA</v>
      </c>
      <c r="C1524" t="str">
        <f t="shared" si="6612"/>
        <v>2018エフビットコミュニケーションズ(株)　</v>
      </c>
      <c r="D1524">
        <v>2018</v>
      </c>
      <c r="E1524">
        <v>2019</v>
      </c>
      <c r="F1524" t="s">
        <v>1038</v>
      </c>
      <c r="G1524" s="36" t="s">
        <v>470</v>
      </c>
      <c r="H1524">
        <v>5.5099999999999995E-4</v>
      </c>
      <c r="I1524" t="s">
        <v>279</v>
      </c>
      <c r="J1524">
        <v>2.6499999999999999E-4</v>
      </c>
      <c r="L1524" s="60" t="s">
        <v>3225</v>
      </c>
      <c r="M1524" s="61">
        <v>2018</v>
      </c>
      <c r="N1524" s="62" t="s">
        <v>403</v>
      </c>
    </row>
    <row r="1525" spans="2:14" hidden="1" x14ac:dyDescent="0.4">
      <c r="B1525" t="str">
        <f t="shared" si="6611"/>
        <v>2018エフビットコミュニケーションズ(株)　メニューB</v>
      </c>
      <c r="C1525" t="str">
        <f t="shared" si="6612"/>
        <v>2018エフビットコミュニケーションズ(株)　</v>
      </c>
      <c r="D1525">
        <v>2018</v>
      </c>
      <c r="E1525">
        <v>2019</v>
      </c>
      <c r="G1525" s="41" t="s">
        <v>470</v>
      </c>
      <c r="H1525" s="40">
        <v>5.5099999999999995E-4</v>
      </c>
      <c r="I1525" t="s">
        <v>13</v>
      </c>
      <c r="J1525">
        <v>0</v>
      </c>
      <c r="L1525" s="57" t="s">
        <v>3226</v>
      </c>
      <c r="M1525" s="58">
        <v>2018</v>
      </c>
      <c r="N1525" s="59" t="s">
        <v>404</v>
      </c>
    </row>
    <row r="1526" spans="2:14" hidden="1" x14ac:dyDescent="0.4">
      <c r="B1526" t="str">
        <f t="shared" si="6611"/>
        <v>2018エフビットコミュニケーションズ(株)　(参考値)事業者全体</v>
      </c>
      <c r="C1526" t="str">
        <f t="shared" si="6612"/>
        <v>2018エフビットコミュニケーションズ(株)　</v>
      </c>
      <c r="D1526">
        <v>2018</v>
      </c>
      <c r="E1526">
        <v>2019</v>
      </c>
      <c r="G1526" s="41" t="s">
        <v>470</v>
      </c>
      <c r="H1526" s="40">
        <v>5.5099999999999995E-4</v>
      </c>
      <c r="I1526" t="s">
        <v>630</v>
      </c>
      <c r="J1526">
        <v>5.7799999999999995E-4</v>
      </c>
      <c r="L1526" s="60" t="s">
        <v>3227</v>
      </c>
      <c r="M1526" s="61">
        <v>2018</v>
      </c>
      <c r="N1526" s="62" t="s">
        <v>405</v>
      </c>
    </row>
    <row r="1527" spans="2:14" hidden="1" x14ac:dyDescent="0.4">
      <c r="B1527" t="str">
        <f t="shared" si="6611"/>
        <v>2018ENEOS(株)（旧：JXTGエネルギー(株)）メニューA</v>
      </c>
      <c r="C1527" t="str">
        <f t="shared" si="6612"/>
        <v>2018ENEOS(株)（旧：JXTGエネルギー(株)）</v>
      </c>
      <c r="D1527">
        <v>2018</v>
      </c>
      <c r="E1527">
        <v>2019</v>
      </c>
      <c r="F1527" t="s">
        <v>1039</v>
      </c>
      <c r="G1527" s="36" t="s">
        <v>682</v>
      </c>
      <c r="H1527">
        <v>5.0299999999999997E-4</v>
      </c>
      <c r="I1527" t="s">
        <v>279</v>
      </c>
      <c r="J1527">
        <v>0</v>
      </c>
      <c r="L1527" s="57" t="s">
        <v>3228</v>
      </c>
      <c r="M1527" s="58">
        <v>2018</v>
      </c>
      <c r="N1527" s="59" t="s">
        <v>406</v>
      </c>
    </row>
    <row r="1528" spans="2:14" hidden="1" x14ac:dyDescent="0.4">
      <c r="B1528" t="str">
        <f t="shared" si="6611"/>
        <v>2018ENEOS(株)（旧：JXTGエネルギー(株)）メニューB</v>
      </c>
      <c r="C1528" t="str">
        <f t="shared" si="6612"/>
        <v>2018ENEOS(株)（旧：JXTGエネルギー(株)）</v>
      </c>
      <c r="D1528">
        <v>2018</v>
      </c>
      <c r="E1528">
        <v>2019</v>
      </c>
      <c r="G1528" s="41" t="s">
        <v>682</v>
      </c>
      <c r="H1528" s="40">
        <v>5.0299999999999997E-4</v>
      </c>
      <c r="I1528" t="s">
        <v>13</v>
      </c>
      <c r="J1528">
        <v>0</v>
      </c>
      <c r="L1528" s="60" t="s">
        <v>3229</v>
      </c>
      <c r="M1528" s="61">
        <v>2018</v>
      </c>
      <c r="N1528" s="62" t="s">
        <v>700</v>
      </c>
    </row>
    <row r="1529" spans="2:14" hidden="1" x14ac:dyDescent="0.4">
      <c r="B1529" t="str">
        <f t="shared" si="6611"/>
        <v>2018ENEOS(株)（旧：JXTGエネルギー(株)）(参考値)事業者全体</v>
      </c>
      <c r="C1529" t="str">
        <f t="shared" si="6612"/>
        <v>2018ENEOS(株)（旧：JXTGエネルギー(株)）</v>
      </c>
      <c r="D1529">
        <v>2018</v>
      </c>
      <c r="E1529">
        <v>2019</v>
      </c>
      <c r="G1529" s="41" t="s">
        <v>682</v>
      </c>
      <c r="H1529" s="40">
        <v>5.0299999999999997E-4</v>
      </c>
      <c r="I1529" t="s">
        <v>630</v>
      </c>
      <c r="J1529">
        <v>4.9399999999999997E-4</v>
      </c>
      <c r="L1529" s="57" t="s">
        <v>3230</v>
      </c>
      <c r="M1529" s="58">
        <v>2018</v>
      </c>
      <c r="N1529" s="59" t="s">
        <v>407</v>
      </c>
    </row>
    <row r="1530" spans="2:14" hidden="1" x14ac:dyDescent="0.4">
      <c r="B1530" t="str">
        <f t="shared" si="6611"/>
        <v>2018真庭バイオエネルギー(株)</v>
      </c>
      <c r="C1530" t="str">
        <f t="shared" si="6612"/>
        <v>2018真庭バイオエネルギー(株)</v>
      </c>
      <c r="D1530">
        <v>2018</v>
      </c>
      <c r="E1530">
        <v>2019</v>
      </c>
      <c r="F1530" t="s">
        <v>1040</v>
      </c>
      <c r="G1530" s="36" t="s">
        <v>275</v>
      </c>
      <c r="H1530">
        <v>2.4000000000000001E-5</v>
      </c>
      <c r="J1530">
        <v>4.9299999999999995E-4</v>
      </c>
      <c r="L1530" s="60" t="s">
        <v>3231</v>
      </c>
      <c r="M1530" s="61">
        <v>2018</v>
      </c>
      <c r="N1530" s="62" t="s">
        <v>570</v>
      </c>
    </row>
    <row r="1531" spans="2:14" hidden="1" x14ac:dyDescent="0.4">
      <c r="B1531" t="str">
        <f t="shared" si="6611"/>
        <v>2018三井物産(株)</v>
      </c>
      <c r="C1531" t="str">
        <f t="shared" si="6612"/>
        <v>2018三井物産(株)</v>
      </c>
      <c r="D1531">
        <v>2018</v>
      </c>
      <c r="E1531">
        <v>2019</v>
      </c>
      <c r="F1531" t="s">
        <v>1041</v>
      </c>
      <c r="G1531" s="36" t="s">
        <v>165</v>
      </c>
      <c r="H1531" t="s">
        <v>1468</v>
      </c>
      <c r="J1531">
        <v>9.2299999999999999E-4</v>
      </c>
      <c r="L1531" s="57" t="s">
        <v>3232</v>
      </c>
      <c r="M1531" s="58">
        <v>2018</v>
      </c>
      <c r="N1531" s="59" t="s">
        <v>483</v>
      </c>
    </row>
    <row r="1532" spans="2:14" hidden="1" x14ac:dyDescent="0.4">
      <c r="B1532" t="str">
        <f t="shared" si="6611"/>
        <v>2018オリックス(株)メニューA</v>
      </c>
      <c r="C1532" t="str">
        <f t="shared" si="6612"/>
        <v>2018オリックス(株)</v>
      </c>
      <c r="D1532">
        <v>2018</v>
      </c>
      <c r="E1532">
        <v>2019</v>
      </c>
      <c r="F1532" t="s">
        <v>1042</v>
      </c>
      <c r="G1532" s="36" t="s">
        <v>191</v>
      </c>
      <c r="H1532">
        <v>4.8500000000000003E-4</v>
      </c>
      <c r="I1532" t="s">
        <v>279</v>
      </c>
      <c r="J1532">
        <v>3.9899999999999999E-4</v>
      </c>
      <c r="L1532" s="60" t="s">
        <v>3233</v>
      </c>
      <c r="M1532" s="61">
        <v>2018</v>
      </c>
      <c r="N1532" s="62" t="s">
        <v>484</v>
      </c>
    </row>
    <row r="1533" spans="2:14" hidden="1" x14ac:dyDescent="0.4">
      <c r="B1533" t="str">
        <f t="shared" si="6611"/>
        <v>2018オリックス(株)メニューB</v>
      </c>
      <c r="C1533" t="str">
        <f t="shared" si="6612"/>
        <v>2018オリックス(株)</v>
      </c>
      <c r="D1533">
        <v>2018</v>
      </c>
      <c r="E1533">
        <v>2019</v>
      </c>
      <c r="G1533" s="41" t="s">
        <v>191</v>
      </c>
      <c r="H1533" s="40">
        <v>4.8500000000000003E-4</v>
      </c>
      <c r="I1533" t="s">
        <v>13</v>
      </c>
      <c r="J1533">
        <v>2.99E-4</v>
      </c>
      <c r="L1533" s="57" t="s">
        <v>3234</v>
      </c>
      <c r="M1533" s="58">
        <v>2018</v>
      </c>
      <c r="N1533" s="59" t="s">
        <v>408</v>
      </c>
    </row>
    <row r="1534" spans="2:14" hidden="1" x14ac:dyDescent="0.4">
      <c r="B1534" t="str">
        <f t="shared" si="6611"/>
        <v>2018オリックス(株)メニューC</v>
      </c>
      <c r="C1534" t="str">
        <f t="shared" si="6612"/>
        <v>2018オリックス(株)</v>
      </c>
      <c r="D1534">
        <v>2018</v>
      </c>
      <c r="E1534">
        <v>2019</v>
      </c>
      <c r="G1534" s="41" t="s">
        <v>191</v>
      </c>
      <c r="H1534" s="40">
        <v>4.8500000000000003E-4</v>
      </c>
      <c r="I1534" t="s">
        <v>14</v>
      </c>
      <c r="J1534">
        <v>0</v>
      </c>
      <c r="L1534" s="60" t="s">
        <v>3235</v>
      </c>
      <c r="M1534" s="61">
        <v>2018</v>
      </c>
      <c r="N1534" s="62" t="s">
        <v>86</v>
      </c>
    </row>
    <row r="1535" spans="2:14" hidden="1" x14ac:dyDescent="0.4">
      <c r="B1535" t="str">
        <f t="shared" si="6611"/>
        <v>2018オリックス(株)メニューD</v>
      </c>
      <c r="C1535" t="str">
        <f t="shared" si="6612"/>
        <v>2018オリックス(株)</v>
      </c>
      <c r="D1535">
        <v>2018</v>
      </c>
      <c r="E1535">
        <v>2019</v>
      </c>
      <c r="G1535" s="41" t="s">
        <v>191</v>
      </c>
      <c r="H1535" s="40">
        <v>4.8500000000000003E-4</v>
      </c>
      <c r="I1535" t="s">
        <v>618</v>
      </c>
      <c r="J1535">
        <v>4.4999999999999999E-4</v>
      </c>
      <c r="L1535" s="57" t="s">
        <v>3236</v>
      </c>
      <c r="M1535" s="58">
        <v>2018</v>
      </c>
      <c r="N1535" s="59" t="s">
        <v>90</v>
      </c>
    </row>
    <row r="1536" spans="2:14" hidden="1" x14ac:dyDescent="0.4">
      <c r="B1536" t="str">
        <f t="shared" si="6611"/>
        <v>2018オリックス(株)メニューE（残差）</v>
      </c>
      <c r="C1536" t="str">
        <f t="shared" si="6612"/>
        <v>2018オリックス(株)</v>
      </c>
      <c r="D1536">
        <v>2018</v>
      </c>
      <c r="E1536">
        <v>2019</v>
      </c>
      <c r="G1536" s="41" t="s">
        <v>191</v>
      </c>
      <c r="H1536" s="40">
        <v>4.8500000000000003E-4</v>
      </c>
      <c r="I1536" t="s">
        <v>1462</v>
      </c>
      <c r="J1536">
        <v>7.1100000000000004E-4</v>
      </c>
      <c r="L1536" s="60" t="s">
        <v>3237</v>
      </c>
      <c r="M1536" s="61">
        <v>2018</v>
      </c>
      <c r="N1536" s="62" t="s">
        <v>409</v>
      </c>
    </row>
    <row r="1537" spans="2:14" hidden="1" x14ac:dyDescent="0.4">
      <c r="B1537" t="str">
        <f t="shared" si="6611"/>
        <v>2018オリックス(株)(参考値)事業者全体</v>
      </c>
      <c r="C1537" t="str">
        <f t="shared" si="6612"/>
        <v>2018オリックス(株)</v>
      </c>
      <c r="D1537">
        <v>2018</v>
      </c>
      <c r="E1537">
        <v>2019</v>
      </c>
      <c r="G1537" s="41" t="s">
        <v>191</v>
      </c>
      <c r="H1537" s="40">
        <v>4.8500000000000003E-4</v>
      </c>
      <c r="I1537" t="s">
        <v>1457</v>
      </c>
      <c r="J1537">
        <v>7.0699999999999995E-4</v>
      </c>
      <c r="L1537" s="57" t="s">
        <v>3238</v>
      </c>
      <c r="M1537" s="58">
        <v>2018</v>
      </c>
      <c r="N1537" s="59" t="s">
        <v>701</v>
      </c>
    </row>
    <row r="1538" spans="2:14" hidden="1" x14ac:dyDescent="0.4">
      <c r="B1538" t="str">
        <f t="shared" si="6611"/>
        <v>2018(株)エネサンス関東</v>
      </c>
      <c r="C1538" t="str">
        <f t="shared" si="6612"/>
        <v>2018(株)エネサンス関東</v>
      </c>
      <c r="D1538">
        <v>2018</v>
      </c>
      <c r="E1538">
        <v>2019</v>
      </c>
      <c r="F1538" t="s">
        <v>1044</v>
      </c>
      <c r="G1538" s="36" t="s">
        <v>276</v>
      </c>
      <c r="H1538">
        <v>3.86E-4</v>
      </c>
      <c r="J1538">
        <v>3.4000000000000002E-4</v>
      </c>
      <c r="L1538" s="60" t="s">
        <v>3239</v>
      </c>
      <c r="M1538" s="61">
        <v>2018</v>
      </c>
      <c r="N1538" s="62" t="s">
        <v>93</v>
      </c>
    </row>
    <row r="1539" spans="2:14" hidden="1" x14ac:dyDescent="0.4">
      <c r="B1539" t="str">
        <f t="shared" si="6611"/>
        <v>2018みんな電力(株)メニューA</v>
      </c>
      <c r="C1539" t="str">
        <f t="shared" si="6612"/>
        <v>2018みんな電力(株)</v>
      </c>
      <c r="D1539">
        <v>2018</v>
      </c>
      <c r="E1539">
        <v>2019</v>
      </c>
      <c r="F1539" t="s">
        <v>1045</v>
      </c>
      <c r="G1539" s="36" t="s">
        <v>277</v>
      </c>
      <c r="H1539">
        <v>2.34E-4</v>
      </c>
      <c r="I1539" t="s">
        <v>279</v>
      </c>
      <c r="J1539">
        <v>0</v>
      </c>
      <c r="L1539" s="57" t="s">
        <v>3240</v>
      </c>
      <c r="M1539" s="58">
        <v>2018</v>
      </c>
      <c r="N1539" s="59" t="s">
        <v>94</v>
      </c>
    </row>
    <row r="1540" spans="2:14" hidden="1" x14ac:dyDescent="0.4">
      <c r="B1540" t="str">
        <f t="shared" ref="B1540:B1603" si="6613">D1540&amp;G1540&amp;I1540</f>
        <v>2018みんな電力(株)メニューB</v>
      </c>
      <c r="C1540" t="str">
        <f t="shared" ref="C1540:C1603" si="6614">D1540&amp;G1540</f>
        <v>2018みんな電力(株)</v>
      </c>
      <c r="D1540">
        <v>2018</v>
      </c>
      <c r="E1540">
        <v>2019</v>
      </c>
      <c r="G1540" s="41" t="s">
        <v>277</v>
      </c>
      <c r="H1540" s="40">
        <v>2.34E-4</v>
      </c>
      <c r="I1540" t="s">
        <v>13</v>
      </c>
      <c r="J1540">
        <v>1.12E-4</v>
      </c>
      <c r="L1540" s="60" t="s">
        <v>3241</v>
      </c>
      <c r="M1540" s="61">
        <v>2018</v>
      </c>
      <c r="N1540" s="62" t="s">
        <v>95</v>
      </c>
    </row>
    <row r="1541" spans="2:14" hidden="1" x14ac:dyDescent="0.4">
      <c r="B1541" t="str">
        <f t="shared" si="6613"/>
        <v>2018みんな電力(株)メニューC（残差）</v>
      </c>
      <c r="C1541" t="str">
        <f t="shared" si="6614"/>
        <v>2018みんな電力(株)</v>
      </c>
      <c r="D1541">
        <v>2018</v>
      </c>
      <c r="E1541">
        <v>2019</v>
      </c>
      <c r="G1541" s="41" t="s">
        <v>277</v>
      </c>
      <c r="H1541" s="40">
        <v>2.34E-4</v>
      </c>
      <c r="I1541" t="s">
        <v>1469</v>
      </c>
      <c r="J1541">
        <v>4.6299999999999998E-4</v>
      </c>
      <c r="L1541" s="57" t="s">
        <v>3242</v>
      </c>
      <c r="M1541" s="58">
        <v>2018</v>
      </c>
      <c r="N1541" s="59" t="s">
        <v>96</v>
      </c>
    </row>
    <row r="1542" spans="2:14" hidden="1" x14ac:dyDescent="0.4">
      <c r="B1542" t="str">
        <f t="shared" si="6613"/>
        <v>2018みんな電力(株)(参考値)事業者全体</v>
      </c>
      <c r="C1542" t="str">
        <f t="shared" si="6614"/>
        <v>2018みんな電力(株)</v>
      </c>
      <c r="D1542">
        <v>2018</v>
      </c>
      <c r="E1542">
        <v>2019</v>
      </c>
      <c r="G1542" s="41" t="s">
        <v>277</v>
      </c>
      <c r="H1542" s="40">
        <v>2.34E-4</v>
      </c>
      <c r="I1542" t="s">
        <v>1457</v>
      </c>
      <c r="J1542">
        <v>4.4099999999999999E-4</v>
      </c>
      <c r="L1542" s="60" t="s">
        <v>3243</v>
      </c>
      <c r="M1542" s="61">
        <v>2018</v>
      </c>
      <c r="N1542" s="62" t="s">
        <v>97</v>
      </c>
    </row>
    <row r="1543" spans="2:14" hidden="1" x14ac:dyDescent="0.4">
      <c r="B1543" t="str">
        <f t="shared" si="6613"/>
        <v>2018シン・エナジー(株)（旧：(株)洸陽電機）</v>
      </c>
      <c r="C1543" t="str">
        <f t="shared" si="6614"/>
        <v>2018シン・エナジー(株)（旧：(株)洸陽電機）</v>
      </c>
      <c r="D1543">
        <v>2018</v>
      </c>
      <c r="E1543">
        <v>2019</v>
      </c>
      <c r="F1543" t="s">
        <v>1046</v>
      </c>
      <c r="G1543" s="36" t="s">
        <v>683</v>
      </c>
      <c r="H1543">
        <v>5.7899999999999998E-4</v>
      </c>
      <c r="J1543">
        <v>5.9199999999999997E-4</v>
      </c>
      <c r="L1543" s="57" t="s">
        <v>3244</v>
      </c>
      <c r="M1543" s="58">
        <v>2018</v>
      </c>
      <c r="N1543" s="59" t="s">
        <v>98</v>
      </c>
    </row>
    <row r="1544" spans="2:14" hidden="1" x14ac:dyDescent="0.4">
      <c r="B1544" t="str">
        <f t="shared" si="6613"/>
        <v>2018(株)サニックス</v>
      </c>
      <c r="C1544" t="str">
        <f t="shared" si="6614"/>
        <v>2018(株)サニックス</v>
      </c>
      <c r="D1544">
        <v>2018</v>
      </c>
      <c r="E1544">
        <v>2019</v>
      </c>
      <c r="F1544" t="s">
        <v>1047</v>
      </c>
      <c r="G1544" s="36" t="s">
        <v>124</v>
      </c>
      <c r="H1544">
        <v>6.0300000000000002E-4</v>
      </c>
      <c r="J1544">
        <v>7.0599999999999992E-4</v>
      </c>
      <c r="L1544" s="60" t="s">
        <v>3245</v>
      </c>
      <c r="M1544" s="61">
        <v>2018</v>
      </c>
      <c r="N1544" s="62" t="s">
        <v>410</v>
      </c>
    </row>
    <row r="1545" spans="2:14" hidden="1" x14ac:dyDescent="0.4">
      <c r="B1545" t="str">
        <f t="shared" si="6613"/>
        <v>2018(株)コンシェルジュ</v>
      </c>
      <c r="C1545" t="str">
        <f t="shared" si="6614"/>
        <v>2018(株)コンシェルジュ</v>
      </c>
      <c r="D1545">
        <v>2018</v>
      </c>
      <c r="E1545">
        <v>2019</v>
      </c>
      <c r="F1545" t="s">
        <v>1048</v>
      </c>
      <c r="G1545" s="36" t="s">
        <v>212</v>
      </c>
      <c r="H1545">
        <v>3.0499999999999999E-4</v>
      </c>
      <c r="J1545">
        <v>4.8099999999999998E-4</v>
      </c>
      <c r="L1545" s="57" t="s">
        <v>3246</v>
      </c>
      <c r="M1545" s="58">
        <v>2018</v>
      </c>
      <c r="N1545" s="59" t="s">
        <v>411</v>
      </c>
    </row>
    <row r="1546" spans="2:14" hidden="1" x14ac:dyDescent="0.4">
      <c r="B1546" t="str">
        <f t="shared" si="6613"/>
        <v>2018(株)アイ・グリッド・ソリューションズ</v>
      </c>
      <c r="C1546" t="str">
        <f t="shared" si="6614"/>
        <v>2018(株)アイ・グリッド・ソリューションズ</v>
      </c>
      <c r="D1546">
        <v>2018</v>
      </c>
      <c r="E1546">
        <v>2019</v>
      </c>
      <c r="F1546" t="s">
        <v>1049</v>
      </c>
      <c r="G1546" s="36" t="s">
        <v>192</v>
      </c>
      <c r="H1546">
        <v>5.0199999999999995E-4</v>
      </c>
      <c r="J1546">
        <v>4.6200000000000001E-4</v>
      </c>
      <c r="L1546" s="60" t="s">
        <v>3247</v>
      </c>
      <c r="M1546" s="61">
        <v>2018</v>
      </c>
      <c r="N1546" s="62" t="s">
        <v>412</v>
      </c>
    </row>
    <row r="1547" spans="2:14" hidden="1" x14ac:dyDescent="0.4">
      <c r="B1547" t="str">
        <f t="shared" si="6613"/>
        <v>2018サミットエナジー(株)メニューA</v>
      </c>
      <c r="C1547" t="str">
        <f t="shared" si="6614"/>
        <v>2018サミットエナジー(株)</v>
      </c>
      <c r="D1547">
        <v>2018</v>
      </c>
      <c r="E1547">
        <v>2019</v>
      </c>
      <c r="F1547" t="s">
        <v>1050</v>
      </c>
      <c r="G1547" s="36" t="s">
        <v>240</v>
      </c>
      <c r="H1547">
        <v>4.4799999999999999E-4</v>
      </c>
      <c r="I1547" t="s">
        <v>279</v>
      </c>
      <c r="J1547">
        <v>0</v>
      </c>
      <c r="L1547" s="57" t="s">
        <v>3248</v>
      </c>
      <c r="M1547" s="58">
        <v>2018</v>
      </c>
      <c r="N1547" s="59" t="s">
        <v>702</v>
      </c>
    </row>
    <row r="1548" spans="2:14" hidden="1" x14ac:dyDescent="0.4">
      <c r="B1548" t="str">
        <f t="shared" si="6613"/>
        <v>2018サミットエナジー(株)メニューB（残差）</v>
      </c>
      <c r="C1548" t="str">
        <f t="shared" si="6614"/>
        <v>2018サミットエナジー(株)</v>
      </c>
      <c r="D1548">
        <v>2018</v>
      </c>
      <c r="E1548">
        <v>2019</v>
      </c>
      <c r="G1548" s="41" t="s">
        <v>240</v>
      </c>
      <c r="H1548" s="40">
        <v>4.4799999999999999E-4</v>
      </c>
      <c r="I1548" t="s">
        <v>1458</v>
      </c>
      <c r="J1548">
        <v>5.1900000000000004E-4</v>
      </c>
      <c r="L1548" s="60" t="s">
        <v>3249</v>
      </c>
      <c r="M1548" s="61">
        <v>2018</v>
      </c>
      <c r="N1548" s="62" t="s">
        <v>703</v>
      </c>
    </row>
    <row r="1549" spans="2:14" hidden="1" x14ac:dyDescent="0.4">
      <c r="B1549" t="str">
        <f t="shared" si="6613"/>
        <v>2018サミットエナジー(株)(参考値)事業者全体</v>
      </c>
      <c r="C1549" t="str">
        <f t="shared" si="6614"/>
        <v>2018サミットエナジー(株)</v>
      </c>
      <c r="D1549">
        <v>2018</v>
      </c>
      <c r="E1549">
        <v>2019</v>
      </c>
      <c r="G1549" s="41" t="s">
        <v>240</v>
      </c>
      <c r="H1549" s="40">
        <v>4.4799999999999999E-4</v>
      </c>
      <c r="I1549" t="s">
        <v>1457</v>
      </c>
      <c r="J1549">
        <v>5.1900000000000004E-4</v>
      </c>
      <c r="L1549" s="57" t="s">
        <v>3250</v>
      </c>
      <c r="M1549" s="58">
        <v>2018</v>
      </c>
      <c r="N1549" s="59" t="s">
        <v>414</v>
      </c>
    </row>
    <row r="1550" spans="2:14" hidden="1" x14ac:dyDescent="0.4">
      <c r="B1550" t="str">
        <f t="shared" si="6613"/>
        <v>2018リコージャパン(株)メニューA</v>
      </c>
      <c r="C1550" t="str">
        <f t="shared" si="6614"/>
        <v>2018リコージャパン(株)</v>
      </c>
      <c r="D1550">
        <v>2018</v>
      </c>
      <c r="E1550">
        <v>2019</v>
      </c>
      <c r="F1550" t="s">
        <v>1051</v>
      </c>
      <c r="G1550" s="36" t="s">
        <v>278</v>
      </c>
      <c r="H1550">
        <v>4.8899999999999996E-4</v>
      </c>
      <c r="I1550" t="s">
        <v>279</v>
      </c>
      <c r="J1550">
        <v>0</v>
      </c>
      <c r="L1550" s="60" t="s">
        <v>3251</v>
      </c>
      <c r="M1550" s="61">
        <v>2018</v>
      </c>
      <c r="N1550" s="62" t="s">
        <v>415</v>
      </c>
    </row>
    <row r="1551" spans="2:14" hidden="1" x14ac:dyDescent="0.4">
      <c r="B1551" t="str">
        <f t="shared" si="6613"/>
        <v>2018リコージャパン(株)メニューB</v>
      </c>
      <c r="C1551" t="str">
        <f t="shared" si="6614"/>
        <v>2018リコージャパン(株)</v>
      </c>
      <c r="D1551">
        <v>2018</v>
      </c>
      <c r="E1551">
        <v>2019</v>
      </c>
      <c r="G1551" s="41" t="s">
        <v>278</v>
      </c>
      <c r="H1551" s="40">
        <v>4.8899999999999996E-4</v>
      </c>
      <c r="I1551" t="s">
        <v>13</v>
      </c>
      <c r="J1551">
        <v>0</v>
      </c>
      <c r="L1551" s="57" t="s">
        <v>3252</v>
      </c>
      <c r="M1551" s="58">
        <v>2018</v>
      </c>
      <c r="N1551" s="59" t="s">
        <v>485</v>
      </c>
    </row>
    <row r="1552" spans="2:14" hidden="1" x14ac:dyDescent="0.4">
      <c r="B1552" t="str">
        <f t="shared" si="6613"/>
        <v>2018リコージャパン(株)メニューC</v>
      </c>
      <c r="C1552" t="str">
        <f t="shared" si="6614"/>
        <v>2018リコージャパン(株)</v>
      </c>
      <c r="D1552">
        <v>2018</v>
      </c>
      <c r="E1552">
        <v>2019</v>
      </c>
      <c r="G1552" s="41" t="s">
        <v>278</v>
      </c>
      <c r="H1552" s="40">
        <v>4.8899999999999996E-4</v>
      </c>
      <c r="I1552" t="s">
        <v>14</v>
      </c>
      <c r="J1552">
        <v>2.8400000000000002E-4</v>
      </c>
      <c r="L1552" s="60" t="s">
        <v>3253</v>
      </c>
      <c r="M1552" s="61">
        <v>2018</v>
      </c>
      <c r="N1552" s="62" t="s">
        <v>416</v>
      </c>
    </row>
    <row r="1553" spans="2:14" hidden="1" x14ac:dyDescent="0.4">
      <c r="B1553" t="str">
        <f t="shared" si="6613"/>
        <v>2018リコージャパン(株)メニューD</v>
      </c>
      <c r="C1553" t="str">
        <f t="shared" si="6614"/>
        <v>2018リコージャパン(株)</v>
      </c>
      <c r="D1553">
        <v>2018</v>
      </c>
      <c r="E1553">
        <v>2019</v>
      </c>
      <c r="G1553" s="41" t="s">
        <v>278</v>
      </c>
      <c r="H1553" s="40">
        <v>4.8899999999999996E-4</v>
      </c>
      <c r="I1553" t="s">
        <v>618</v>
      </c>
      <c r="J1553">
        <v>0</v>
      </c>
      <c r="L1553" s="57" t="s">
        <v>3254</v>
      </c>
      <c r="M1553" s="58">
        <v>2018</v>
      </c>
      <c r="N1553" s="59" t="s">
        <v>486</v>
      </c>
    </row>
    <row r="1554" spans="2:14" hidden="1" x14ac:dyDescent="0.4">
      <c r="B1554" t="str">
        <f t="shared" si="6613"/>
        <v>2018リコージャパン(株)メニューE</v>
      </c>
      <c r="C1554" t="str">
        <f t="shared" si="6614"/>
        <v>2018リコージャパン(株)</v>
      </c>
      <c r="D1554">
        <v>2018</v>
      </c>
      <c r="E1554">
        <v>2019</v>
      </c>
      <c r="G1554" s="41" t="s">
        <v>278</v>
      </c>
      <c r="H1554" s="40">
        <v>4.8899999999999996E-4</v>
      </c>
      <c r="I1554" t="s">
        <v>620</v>
      </c>
      <c r="J1554">
        <v>3.6999999999999999E-4</v>
      </c>
      <c r="L1554" s="60" t="s">
        <v>3255</v>
      </c>
      <c r="M1554" s="61">
        <v>2018</v>
      </c>
      <c r="N1554" s="62" t="s">
        <v>417</v>
      </c>
    </row>
    <row r="1555" spans="2:14" hidden="1" x14ac:dyDescent="0.4">
      <c r="B1555" t="str">
        <f t="shared" si="6613"/>
        <v>2018リコージャパン(株)メニューF（残差）</v>
      </c>
      <c r="C1555" t="str">
        <f t="shared" si="6614"/>
        <v>2018リコージャパン(株)</v>
      </c>
      <c r="D1555">
        <v>2018</v>
      </c>
      <c r="E1555">
        <v>2019</v>
      </c>
      <c r="G1555" s="41" t="s">
        <v>278</v>
      </c>
      <c r="H1555" s="40">
        <v>4.8899999999999996E-4</v>
      </c>
      <c r="I1555" t="s">
        <v>1470</v>
      </c>
      <c r="J1555">
        <v>4.7699999999999999E-4</v>
      </c>
      <c r="L1555" s="57" t="s">
        <v>3256</v>
      </c>
      <c r="M1555" s="58">
        <v>2018</v>
      </c>
      <c r="N1555" s="59" t="s">
        <v>418</v>
      </c>
    </row>
    <row r="1556" spans="2:14" hidden="1" x14ac:dyDescent="0.4">
      <c r="B1556" t="str">
        <f t="shared" si="6613"/>
        <v>2018リコージャパン(株)(参考値)事業者全体</v>
      </c>
      <c r="C1556" t="str">
        <f t="shared" si="6614"/>
        <v>2018リコージャパン(株)</v>
      </c>
      <c r="D1556">
        <v>2018</v>
      </c>
      <c r="E1556">
        <v>2019</v>
      </c>
      <c r="G1556" s="41" t="s">
        <v>278</v>
      </c>
      <c r="H1556" s="40">
        <v>4.8899999999999996E-4</v>
      </c>
      <c r="I1556" t="s">
        <v>1457</v>
      </c>
      <c r="J1556">
        <v>4.7199999999999998E-4</v>
      </c>
      <c r="L1556" s="60" t="s">
        <v>3257</v>
      </c>
      <c r="M1556" s="61">
        <v>2018</v>
      </c>
      <c r="N1556" s="62" t="s">
        <v>419</v>
      </c>
    </row>
    <row r="1557" spans="2:14" hidden="1" x14ac:dyDescent="0.4">
      <c r="B1557" t="str">
        <f t="shared" si="6613"/>
        <v>2018(株)エネルギア・ソリューション・アンド・サービス</v>
      </c>
      <c r="C1557" t="str">
        <f t="shared" si="6614"/>
        <v>2018(株)エネルギア・ソリューション・アンド・サービス</v>
      </c>
      <c r="D1557">
        <v>2018</v>
      </c>
      <c r="E1557">
        <v>2019</v>
      </c>
      <c r="F1557" t="s">
        <v>1052</v>
      </c>
      <c r="G1557" s="36" t="s">
        <v>280</v>
      </c>
      <c r="H1557">
        <v>4.9200000000000003E-4</v>
      </c>
      <c r="J1557">
        <v>6.0300000000000002E-4</v>
      </c>
      <c r="L1557" s="57" t="s">
        <v>3258</v>
      </c>
      <c r="M1557" s="58">
        <v>2018</v>
      </c>
      <c r="N1557" s="59" t="s">
        <v>420</v>
      </c>
    </row>
    <row r="1558" spans="2:14" hidden="1" x14ac:dyDescent="0.4">
      <c r="B1558" t="str">
        <f t="shared" si="6613"/>
        <v>2018東京ガス(株)</v>
      </c>
      <c r="C1558" t="str">
        <f t="shared" si="6614"/>
        <v>2018東京ガス(株)</v>
      </c>
      <c r="D1558">
        <v>2018</v>
      </c>
      <c r="E1558">
        <v>2019</v>
      </c>
      <c r="F1558" t="s">
        <v>1053</v>
      </c>
      <c r="G1558" s="36" t="s">
        <v>281</v>
      </c>
      <c r="H1558">
        <v>4.3199999999999998E-4</v>
      </c>
      <c r="J1558">
        <v>3.9800000000000002E-4</v>
      </c>
      <c r="L1558" s="60" t="s">
        <v>3259</v>
      </c>
      <c r="M1558" s="61">
        <v>2018</v>
      </c>
      <c r="N1558" s="62" t="s">
        <v>487</v>
      </c>
    </row>
    <row r="1559" spans="2:14" hidden="1" x14ac:dyDescent="0.4">
      <c r="B1559" t="str">
        <f t="shared" si="6613"/>
        <v>2018テス・エンジニアリング(株)</v>
      </c>
      <c r="C1559" t="str">
        <f t="shared" si="6614"/>
        <v>2018テス・エンジニアリング(株)</v>
      </c>
      <c r="D1559">
        <v>2018</v>
      </c>
      <c r="E1559">
        <v>2019</v>
      </c>
      <c r="F1559" t="s">
        <v>1054</v>
      </c>
      <c r="G1559" s="36" t="s">
        <v>283</v>
      </c>
      <c r="H1559">
        <v>2.4000000000000001E-4</v>
      </c>
      <c r="J1559">
        <v>6.2699999999999995E-4</v>
      </c>
      <c r="L1559" s="57" t="s">
        <v>3260</v>
      </c>
      <c r="M1559" s="58">
        <v>2018</v>
      </c>
      <c r="N1559" s="59" t="s">
        <v>421</v>
      </c>
    </row>
    <row r="1560" spans="2:14" hidden="1" x14ac:dyDescent="0.4">
      <c r="B1560" t="str">
        <f t="shared" si="6613"/>
        <v>2018青梅ガス(株)</v>
      </c>
      <c r="C1560" t="str">
        <f t="shared" si="6614"/>
        <v>2018青梅ガス(株)</v>
      </c>
      <c r="D1560">
        <v>2018</v>
      </c>
      <c r="E1560">
        <v>2019</v>
      </c>
      <c r="F1560" t="s">
        <v>1055</v>
      </c>
      <c r="G1560" s="36" t="s">
        <v>284</v>
      </c>
      <c r="H1560">
        <v>5.7799999999999995E-4</v>
      </c>
      <c r="J1560">
        <v>5.6300000000000002E-4</v>
      </c>
      <c r="L1560" s="60" t="s">
        <v>3261</v>
      </c>
      <c r="M1560" s="61">
        <v>2018</v>
      </c>
      <c r="N1560" s="62" t="s">
        <v>422</v>
      </c>
    </row>
    <row r="1561" spans="2:14" hidden="1" x14ac:dyDescent="0.4">
      <c r="B1561" t="str">
        <f t="shared" si="6613"/>
        <v>2018(株)イーネットワークシステムズ</v>
      </c>
      <c r="C1561" t="str">
        <f t="shared" si="6614"/>
        <v>2018(株)イーネットワークシステムズ</v>
      </c>
      <c r="D1561">
        <v>2018</v>
      </c>
      <c r="E1561">
        <v>2019</v>
      </c>
      <c r="F1561" t="s">
        <v>1056</v>
      </c>
      <c r="G1561" s="36" t="s">
        <v>285</v>
      </c>
      <c r="H1561">
        <v>4.0900000000000002E-4</v>
      </c>
      <c r="J1561">
        <v>3.6299999999999999E-4</v>
      </c>
      <c r="L1561" s="57" t="s">
        <v>3262</v>
      </c>
      <c r="M1561" s="58">
        <v>2018</v>
      </c>
      <c r="N1561" s="59" t="s">
        <v>423</v>
      </c>
    </row>
    <row r="1562" spans="2:14" hidden="1" x14ac:dyDescent="0.4">
      <c r="B1562" t="str">
        <f t="shared" si="6613"/>
        <v>2018(株)エネアーク関東（旧：伊藤忠エネクスホームライフ関東(株)）</v>
      </c>
      <c r="C1562" t="str">
        <f t="shared" si="6614"/>
        <v>2018(株)エネアーク関東（旧：伊藤忠エネクスホームライフ関東(株)）</v>
      </c>
      <c r="D1562">
        <v>2018</v>
      </c>
      <c r="E1562">
        <v>2019</v>
      </c>
      <c r="F1562" t="s">
        <v>1057</v>
      </c>
      <c r="G1562" s="36" t="s">
        <v>684</v>
      </c>
      <c r="H1562">
        <v>5.5999999999999995E-4</v>
      </c>
      <c r="J1562">
        <v>5.1400000000000003E-4</v>
      </c>
      <c r="L1562" s="60" t="s">
        <v>3263</v>
      </c>
      <c r="M1562" s="61">
        <v>2018</v>
      </c>
      <c r="N1562" s="62" t="s">
        <v>424</v>
      </c>
    </row>
    <row r="1563" spans="2:14" hidden="1" x14ac:dyDescent="0.4">
      <c r="B1563" t="str">
        <f t="shared" si="6613"/>
        <v>2018(株)東急パワーサプライ</v>
      </c>
      <c r="C1563" t="str">
        <f t="shared" si="6614"/>
        <v>2018(株)東急パワーサプライ</v>
      </c>
      <c r="D1563">
        <v>2018</v>
      </c>
      <c r="E1563">
        <v>2019</v>
      </c>
      <c r="F1563" t="s">
        <v>1058</v>
      </c>
      <c r="G1563" s="36" t="s">
        <v>287</v>
      </c>
      <c r="H1563">
        <v>5.2999999999999998E-4</v>
      </c>
      <c r="J1563">
        <v>4.9100000000000001E-4</v>
      </c>
      <c r="L1563" s="57" t="s">
        <v>3264</v>
      </c>
      <c r="M1563" s="58">
        <v>2018</v>
      </c>
      <c r="N1563" s="59" t="s">
        <v>704</v>
      </c>
    </row>
    <row r="1564" spans="2:14" hidden="1" x14ac:dyDescent="0.4">
      <c r="B1564" t="str">
        <f t="shared" si="6613"/>
        <v>2018王子・伊藤忠エネクス電力販売(株)</v>
      </c>
      <c r="C1564" t="str">
        <f t="shared" si="6614"/>
        <v>2018王子・伊藤忠エネクス電力販売(株)</v>
      </c>
      <c r="D1564">
        <v>2018</v>
      </c>
      <c r="E1564">
        <v>2019</v>
      </c>
      <c r="F1564" t="s">
        <v>1059</v>
      </c>
      <c r="G1564" s="36" t="s">
        <v>188</v>
      </c>
      <c r="H1564">
        <v>3.3500000000000001E-4</v>
      </c>
      <c r="J1564">
        <v>5.4799999999999998E-4</v>
      </c>
      <c r="L1564" s="60" t="s">
        <v>3265</v>
      </c>
      <c r="M1564" s="61">
        <v>2018</v>
      </c>
      <c r="N1564" s="62" t="s">
        <v>426</v>
      </c>
    </row>
    <row r="1565" spans="2:14" hidden="1" x14ac:dyDescent="0.4">
      <c r="B1565" t="str">
        <f t="shared" si="6613"/>
        <v>2018伊藤忠商事(株)メニューA</v>
      </c>
      <c r="C1565" t="str">
        <f t="shared" si="6614"/>
        <v>2018伊藤忠商事(株)</v>
      </c>
      <c r="D1565">
        <v>2018</v>
      </c>
      <c r="E1565">
        <v>2019</v>
      </c>
      <c r="F1565" t="s">
        <v>1060</v>
      </c>
      <c r="G1565" s="36" t="s">
        <v>179</v>
      </c>
      <c r="H1565" t="s">
        <v>1468</v>
      </c>
      <c r="I1565" t="s">
        <v>279</v>
      </c>
      <c r="J1565">
        <v>0</v>
      </c>
      <c r="L1565" s="57" t="s">
        <v>3266</v>
      </c>
      <c r="M1565" s="58">
        <v>2018</v>
      </c>
      <c r="N1565" s="59" t="s">
        <v>489</v>
      </c>
    </row>
    <row r="1566" spans="2:14" hidden="1" x14ac:dyDescent="0.4">
      <c r="B1566" t="str">
        <f t="shared" si="6613"/>
        <v>2018伊藤忠商事(株)メニューB（残差）</v>
      </c>
      <c r="C1566" t="str">
        <f t="shared" si="6614"/>
        <v>2018伊藤忠商事(株)</v>
      </c>
      <c r="D1566">
        <v>2018</v>
      </c>
      <c r="E1566">
        <v>2019</v>
      </c>
      <c r="G1566" s="41" t="s">
        <v>179</v>
      </c>
      <c r="H1566" s="40" t="s">
        <v>1468</v>
      </c>
      <c r="I1566" t="s">
        <v>1458</v>
      </c>
      <c r="J1566" t="s">
        <v>1468</v>
      </c>
      <c r="L1566" s="60" t="s">
        <v>3267</v>
      </c>
      <c r="M1566" s="61">
        <v>2018</v>
      </c>
      <c r="N1566" s="62" t="s">
        <v>427</v>
      </c>
    </row>
    <row r="1567" spans="2:14" hidden="1" x14ac:dyDescent="0.4">
      <c r="B1567" t="str">
        <f t="shared" si="6613"/>
        <v>2018伊藤忠商事(株)(参考値)事業者全体</v>
      </c>
      <c r="C1567" t="str">
        <f t="shared" si="6614"/>
        <v>2018伊藤忠商事(株)</v>
      </c>
      <c r="D1567">
        <v>2018</v>
      </c>
      <c r="E1567">
        <v>2019</v>
      </c>
      <c r="G1567" s="41" t="s">
        <v>179</v>
      </c>
      <c r="H1567" s="40" t="s">
        <v>1468</v>
      </c>
      <c r="I1567" t="s">
        <v>1457</v>
      </c>
      <c r="J1567" t="s">
        <v>1468</v>
      </c>
      <c r="L1567" s="57" t="s">
        <v>3268</v>
      </c>
      <c r="M1567" s="58">
        <v>2018</v>
      </c>
      <c r="N1567" s="59" t="s">
        <v>428</v>
      </c>
    </row>
    <row r="1568" spans="2:14" hidden="1" x14ac:dyDescent="0.4">
      <c r="B1568" t="str">
        <f t="shared" si="6613"/>
        <v>2018(株)エコスタイル</v>
      </c>
      <c r="C1568" t="str">
        <f t="shared" si="6614"/>
        <v>2018(株)エコスタイル</v>
      </c>
      <c r="D1568">
        <v>2018</v>
      </c>
      <c r="E1568">
        <v>2019</v>
      </c>
      <c r="F1568" t="s">
        <v>1061</v>
      </c>
      <c r="G1568" s="36" t="s">
        <v>288</v>
      </c>
      <c r="H1568">
        <v>4.1899999999999999E-4</v>
      </c>
      <c r="J1568">
        <v>5.6200000000000011E-4</v>
      </c>
      <c r="L1568" s="60" t="s">
        <v>3269</v>
      </c>
      <c r="M1568" s="61">
        <v>2018</v>
      </c>
      <c r="N1568" s="62" t="s">
        <v>429</v>
      </c>
    </row>
    <row r="1569" spans="2:14" hidden="1" x14ac:dyDescent="0.4">
      <c r="B1569" t="str">
        <f t="shared" si="6613"/>
        <v>2018入間ガス(株)</v>
      </c>
      <c r="C1569" t="str">
        <f t="shared" si="6614"/>
        <v>2018入間ガス(株)</v>
      </c>
      <c r="D1569">
        <v>2018</v>
      </c>
      <c r="E1569">
        <v>2019</v>
      </c>
      <c r="F1569" t="s">
        <v>1062</v>
      </c>
      <c r="G1569" s="36" t="s">
        <v>289</v>
      </c>
      <c r="H1569">
        <v>5.7799999999999995E-4</v>
      </c>
      <c r="J1569">
        <v>5.6300000000000002E-4</v>
      </c>
      <c r="L1569" s="57" t="s">
        <v>3270</v>
      </c>
      <c r="M1569" s="58">
        <v>2018</v>
      </c>
      <c r="N1569" s="59" t="s">
        <v>430</v>
      </c>
    </row>
    <row r="1570" spans="2:14" hidden="1" x14ac:dyDescent="0.4">
      <c r="B1570" t="str">
        <f t="shared" si="6613"/>
        <v>2018テプコカスタマーサービス(株)メニューA</v>
      </c>
      <c r="C1570" t="str">
        <f t="shared" si="6614"/>
        <v>2018テプコカスタマーサービス(株)</v>
      </c>
      <c r="D1570">
        <v>2018</v>
      </c>
      <c r="E1570">
        <v>2019</v>
      </c>
      <c r="F1570" t="s">
        <v>1063</v>
      </c>
      <c r="G1570" s="36" t="s">
        <v>152</v>
      </c>
      <c r="H1570">
        <v>4.9100000000000001E-4</v>
      </c>
      <c r="I1570" t="s">
        <v>279</v>
      </c>
      <c r="J1570">
        <v>0</v>
      </c>
      <c r="L1570" s="60" t="s">
        <v>3271</v>
      </c>
      <c r="M1570" s="61">
        <v>2018</v>
      </c>
      <c r="N1570" s="62" t="s">
        <v>490</v>
      </c>
    </row>
    <row r="1571" spans="2:14" hidden="1" x14ac:dyDescent="0.4">
      <c r="B1571" t="str">
        <f t="shared" si="6613"/>
        <v>2018テプコカスタマーサービス(株)メニューB（残差）</v>
      </c>
      <c r="C1571" t="str">
        <f t="shared" si="6614"/>
        <v>2018テプコカスタマーサービス(株)</v>
      </c>
      <c r="D1571">
        <v>2018</v>
      </c>
      <c r="E1571">
        <v>2019</v>
      </c>
      <c r="G1571" s="41" t="s">
        <v>152</v>
      </c>
      <c r="H1571" s="40">
        <v>4.9100000000000001E-4</v>
      </c>
      <c r="I1571" t="s">
        <v>1456</v>
      </c>
      <c r="J1571">
        <v>5.0799999999999999E-4</v>
      </c>
      <c r="L1571" s="57" t="s">
        <v>3272</v>
      </c>
      <c r="M1571" s="58">
        <v>2018</v>
      </c>
      <c r="N1571" s="59" t="s">
        <v>431</v>
      </c>
    </row>
    <row r="1572" spans="2:14" hidden="1" x14ac:dyDescent="0.4">
      <c r="B1572" t="str">
        <f t="shared" si="6613"/>
        <v>2018テプコカスタマーサービス(株)(参考値)事業者全体</v>
      </c>
      <c r="C1572" t="str">
        <f t="shared" si="6614"/>
        <v>2018テプコカスタマーサービス(株)</v>
      </c>
      <c r="D1572">
        <v>2018</v>
      </c>
      <c r="E1572">
        <v>2019</v>
      </c>
      <c r="G1572" s="41" t="s">
        <v>152</v>
      </c>
      <c r="H1572" s="40">
        <v>4.9100000000000001E-4</v>
      </c>
      <c r="I1572" t="s">
        <v>1457</v>
      </c>
      <c r="J1572">
        <v>5.0699999999999996E-4</v>
      </c>
      <c r="L1572" s="60" t="s">
        <v>3273</v>
      </c>
      <c r="M1572" s="61">
        <v>2018</v>
      </c>
      <c r="N1572" s="62" t="s">
        <v>491</v>
      </c>
    </row>
    <row r="1573" spans="2:14" hidden="1" x14ac:dyDescent="0.4">
      <c r="B1573" t="str">
        <f t="shared" si="6613"/>
        <v>2018(株)とんでんホールディングス</v>
      </c>
      <c r="C1573" t="str">
        <f t="shared" si="6614"/>
        <v>2018(株)とんでんホールディングス</v>
      </c>
      <c r="D1573">
        <v>2018</v>
      </c>
      <c r="E1573">
        <v>2019</v>
      </c>
      <c r="F1573" t="s">
        <v>1064</v>
      </c>
      <c r="G1573" s="36" t="s">
        <v>685</v>
      </c>
      <c r="H1573">
        <v>2.5399999999999999E-4</v>
      </c>
      <c r="J1573">
        <v>5.2300000000000003E-4</v>
      </c>
      <c r="L1573" s="57" t="s">
        <v>3274</v>
      </c>
      <c r="M1573" s="58">
        <v>2018</v>
      </c>
      <c r="N1573" s="59" t="s">
        <v>432</v>
      </c>
    </row>
    <row r="1574" spans="2:14" hidden="1" x14ac:dyDescent="0.4">
      <c r="B1574" t="str">
        <f t="shared" si="6613"/>
        <v>2018日鉄エンジニアリング(株)（旧：新日鉄住金エンジニアリング(株)）</v>
      </c>
      <c r="C1574" t="str">
        <f t="shared" si="6614"/>
        <v>2018日鉄エンジニアリング(株)（旧：新日鉄住金エンジニアリング(株)）</v>
      </c>
      <c r="D1574">
        <v>2018</v>
      </c>
      <c r="E1574">
        <v>2019</v>
      </c>
      <c r="F1574" t="s">
        <v>1065</v>
      </c>
      <c r="G1574" s="36" t="s">
        <v>686</v>
      </c>
      <c r="H1574">
        <v>5.4600000000000004E-4</v>
      </c>
      <c r="J1574">
        <v>6.3000000000000003E-4</v>
      </c>
      <c r="L1574" s="60" t="s">
        <v>3275</v>
      </c>
      <c r="M1574" s="61">
        <v>2018</v>
      </c>
      <c r="N1574" s="62" t="s">
        <v>433</v>
      </c>
    </row>
    <row r="1575" spans="2:14" hidden="1" x14ac:dyDescent="0.4">
      <c r="B1575" t="str">
        <f t="shared" si="6613"/>
        <v>2018ＫＤＤＩ(株)</v>
      </c>
      <c r="C1575" t="str">
        <f t="shared" si="6614"/>
        <v>2018ＫＤＤＩ(株)</v>
      </c>
      <c r="D1575">
        <v>2018</v>
      </c>
      <c r="E1575">
        <v>2019</v>
      </c>
      <c r="F1575" t="s">
        <v>1066</v>
      </c>
      <c r="G1575" s="36" t="s">
        <v>290</v>
      </c>
      <c r="H1575">
        <v>5.4100000000000003E-4</v>
      </c>
      <c r="J1575">
        <v>5.7399999999999997E-4</v>
      </c>
      <c r="L1575" s="57" t="s">
        <v>3276</v>
      </c>
      <c r="M1575" s="58">
        <v>2018</v>
      </c>
      <c r="N1575" s="59" t="s">
        <v>434</v>
      </c>
    </row>
    <row r="1576" spans="2:14" hidden="1" x14ac:dyDescent="0.4">
      <c r="B1576" t="str">
        <f t="shared" si="6613"/>
        <v>2018イワタニ関東(株)</v>
      </c>
      <c r="C1576" t="str">
        <f t="shared" si="6614"/>
        <v>2018イワタニ関東(株)</v>
      </c>
      <c r="D1576">
        <v>2018</v>
      </c>
      <c r="E1576">
        <v>2019</v>
      </c>
      <c r="F1576" t="s">
        <v>1067</v>
      </c>
      <c r="G1576" s="36" t="s">
        <v>291</v>
      </c>
      <c r="H1576">
        <v>7.0999999999999991E-4</v>
      </c>
      <c r="J1576">
        <v>7.0200000000000004E-4</v>
      </c>
      <c r="L1576" s="60" t="s">
        <v>3277</v>
      </c>
      <c r="M1576" s="61">
        <v>2018</v>
      </c>
      <c r="N1576" s="62" t="s">
        <v>492</v>
      </c>
    </row>
    <row r="1577" spans="2:14" hidden="1" x14ac:dyDescent="0.4">
      <c r="B1577" t="str">
        <f t="shared" si="6613"/>
        <v>2018イワタニ首都圏(株)</v>
      </c>
      <c r="C1577" t="str">
        <f t="shared" si="6614"/>
        <v>2018イワタニ首都圏(株)</v>
      </c>
      <c r="D1577">
        <v>2018</v>
      </c>
      <c r="E1577">
        <v>2019</v>
      </c>
      <c r="F1577" t="s">
        <v>1068</v>
      </c>
      <c r="G1577" s="36" t="s">
        <v>292</v>
      </c>
      <c r="H1577">
        <v>6.5099999999999999E-4</v>
      </c>
      <c r="J1577">
        <v>6.5700000000000003E-4</v>
      </c>
      <c r="L1577" s="57" t="s">
        <v>3278</v>
      </c>
      <c r="M1577" s="58">
        <v>2018</v>
      </c>
      <c r="N1577" s="59" t="s">
        <v>435</v>
      </c>
    </row>
    <row r="1578" spans="2:14" hidden="1" x14ac:dyDescent="0.4">
      <c r="B1578" t="str">
        <f t="shared" si="6613"/>
        <v>2018サーラｅエナジー(株)メニューA</v>
      </c>
      <c r="C1578" t="str">
        <f t="shared" si="6614"/>
        <v>2018サーラｅエナジー(株)</v>
      </c>
      <c r="D1578">
        <v>2018</v>
      </c>
      <c r="E1578">
        <v>2019</v>
      </c>
      <c r="F1578" t="s">
        <v>1069</v>
      </c>
      <c r="G1578" s="36" t="s">
        <v>293</v>
      </c>
      <c r="H1578">
        <v>3.4900000000000003E-4</v>
      </c>
      <c r="I1578" t="s">
        <v>279</v>
      </c>
      <c r="J1578">
        <v>4.1300000000000001E-4</v>
      </c>
      <c r="L1578" s="60" t="s">
        <v>3279</v>
      </c>
      <c r="M1578" s="61">
        <v>2018</v>
      </c>
      <c r="N1578" s="62" t="s">
        <v>436</v>
      </c>
    </row>
    <row r="1579" spans="2:14" hidden="1" x14ac:dyDescent="0.4">
      <c r="B1579" t="str">
        <f t="shared" si="6613"/>
        <v>2018サーラｅエナジー(株)(参考値)事業者全体</v>
      </c>
      <c r="C1579" t="str">
        <f t="shared" si="6614"/>
        <v>2018サーラｅエナジー(株)</v>
      </c>
      <c r="D1579">
        <v>2018</v>
      </c>
      <c r="E1579">
        <v>2019</v>
      </c>
      <c r="G1579" s="41" t="s">
        <v>293</v>
      </c>
      <c r="H1579" s="40">
        <v>3.4900000000000003E-4</v>
      </c>
      <c r="I1579" t="s">
        <v>630</v>
      </c>
      <c r="J1579">
        <v>4.7600000000000002E-4</v>
      </c>
      <c r="L1579" s="57" t="s">
        <v>3280</v>
      </c>
      <c r="M1579" s="58">
        <v>2018</v>
      </c>
      <c r="N1579" s="59" t="s">
        <v>437</v>
      </c>
    </row>
    <row r="1580" spans="2:14" hidden="1" x14ac:dyDescent="0.4">
      <c r="B1580" t="str">
        <f t="shared" si="6613"/>
        <v>2018(株)地球クラブ</v>
      </c>
      <c r="C1580" t="str">
        <f t="shared" si="6614"/>
        <v>2018(株)地球クラブ</v>
      </c>
      <c r="D1580">
        <v>2018</v>
      </c>
      <c r="E1580">
        <v>2019</v>
      </c>
      <c r="F1580" t="s">
        <v>1070</v>
      </c>
      <c r="G1580" s="36" t="s">
        <v>218</v>
      </c>
      <c r="H1580">
        <v>2.6400000000000002E-4</v>
      </c>
      <c r="J1580">
        <v>4.8899999999999996E-4</v>
      </c>
      <c r="L1580" s="60" t="s">
        <v>3281</v>
      </c>
      <c r="M1580" s="61">
        <v>2018</v>
      </c>
      <c r="N1580" s="62" t="s">
        <v>438</v>
      </c>
    </row>
    <row r="1581" spans="2:14" hidden="1" x14ac:dyDescent="0.4">
      <c r="B1581" t="str">
        <f t="shared" si="6613"/>
        <v>2018(株)エコア</v>
      </c>
      <c r="C1581" t="str">
        <f t="shared" si="6614"/>
        <v>2018(株)エコア</v>
      </c>
      <c r="D1581">
        <v>2018</v>
      </c>
      <c r="E1581">
        <v>2019</v>
      </c>
      <c r="F1581" t="s">
        <v>1071</v>
      </c>
      <c r="G1581" s="36" t="s">
        <v>294</v>
      </c>
      <c r="H1581">
        <v>5.0799999999999999E-4</v>
      </c>
      <c r="J1581">
        <v>4.6200000000000001E-4</v>
      </c>
      <c r="L1581" s="57" t="s">
        <v>3282</v>
      </c>
      <c r="M1581" s="58">
        <v>2018</v>
      </c>
      <c r="N1581" s="59" t="s">
        <v>439</v>
      </c>
    </row>
    <row r="1582" spans="2:14" hidden="1" x14ac:dyDescent="0.4">
      <c r="B1582" t="str">
        <f t="shared" si="6613"/>
        <v>2018西部瓦斯(株)</v>
      </c>
      <c r="C1582" t="str">
        <f t="shared" si="6614"/>
        <v>2018西部瓦斯(株)</v>
      </c>
      <c r="D1582">
        <v>2018</v>
      </c>
      <c r="E1582">
        <v>2019</v>
      </c>
      <c r="F1582" t="s">
        <v>1072</v>
      </c>
      <c r="G1582" s="36" t="s">
        <v>253</v>
      </c>
      <c r="H1582">
        <v>5.31E-4</v>
      </c>
      <c r="J1582">
        <v>4.9700000000000005E-4</v>
      </c>
      <c r="L1582" s="60" t="s">
        <v>3283</v>
      </c>
      <c r="M1582" s="61">
        <v>2018</v>
      </c>
      <c r="N1582" s="62" t="s">
        <v>493</v>
      </c>
    </row>
    <row r="1583" spans="2:14" hidden="1" x14ac:dyDescent="0.4">
      <c r="B1583" t="str">
        <f t="shared" si="6613"/>
        <v>2018東邦ガス(株)メニューA</v>
      </c>
      <c r="C1583" t="str">
        <f t="shared" si="6614"/>
        <v>2018東邦ガス(株)</v>
      </c>
      <c r="D1583">
        <v>2018</v>
      </c>
      <c r="E1583">
        <v>2019</v>
      </c>
      <c r="F1583" t="s">
        <v>1073</v>
      </c>
      <c r="G1583" s="36" t="s">
        <v>295</v>
      </c>
      <c r="H1583">
        <v>6.3299999999999999E-4</v>
      </c>
      <c r="I1583" t="s">
        <v>279</v>
      </c>
      <c r="J1583">
        <v>4.2000000000000002E-4</v>
      </c>
      <c r="L1583" s="57" t="s">
        <v>3284</v>
      </c>
      <c r="M1583" s="58">
        <v>2018</v>
      </c>
      <c r="N1583" s="59" t="s">
        <v>494</v>
      </c>
    </row>
    <row r="1584" spans="2:14" hidden="1" x14ac:dyDescent="0.4">
      <c r="B1584" t="str">
        <f t="shared" si="6613"/>
        <v>2018東邦ガス(株)メニューB（残差）</v>
      </c>
      <c r="C1584" t="str">
        <f t="shared" si="6614"/>
        <v>2018東邦ガス(株)</v>
      </c>
      <c r="D1584">
        <v>2018</v>
      </c>
      <c r="E1584">
        <v>2019</v>
      </c>
      <c r="G1584" s="41" t="s">
        <v>295</v>
      </c>
      <c r="H1584" s="40">
        <v>6.3299999999999999E-4</v>
      </c>
      <c r="I1584" t="s">
        <v>1458</v>
      </c>
      <c r="J1584">
        <v>6.29E-4</v>
      </c>
      <c r="L1584" s="60" t="s">
        <v>3285</v>
      </c>
      <c r="M1584" s="61">
        <v>2018</v>
      </c>
      <c r="N1584" s="62" t="s">
        <v>705</v>
      </c>
    </row>
    <row r="1585" spans="2:14" hidden="1" x14ac:dyDescent="0.4">
      <c r="B1585" t="str">
        <f t="shared" si="6613"/>
        <v>2018東邦ガス(株)(参考値)事業者全体</v>
      </c>
      <c r="C1585" t="str">
        <f t="shared" si="6614"/>
        <v>2018東邦ガス(株)</v>
      </c>
      <c r="D1585">
        <v>2018</v>
      </c>
      <c r="E1585">
        <v>2019</v>
      </c>
      <c r="G1585" s="41" t="s">
        <v>295</v>
      </c>
      <c r="H1585" s="40">
        <v>6.3299999999999999E-4</v>
      </c>
      <c r="I1585" t="s">
        <v>1457</v>
      </c>
      <c r="J1585">
        <v>6.2E-4</v>
      </c>
      <c r="L1585" s="57" t="s">
        <v>3286</v>
      </c>
      <c r="M1585" s="58">
        <v>2018</v>
      </c>
      <c r="N1585" s="59" t="s">
        <v>442</v>
      </c>
    </row>
    <row r="1586" spans="2:14" hidden="1" x14ac:dyDescent="0.4">
      <c r="B1586" t="str">
        <f t="shared" si="6613"/>
        <v>2018シナネン(株)メニューA</v>
      </c>
      <c r="C1586" t="str">
        <f t="shared" si="6614"/>
        <v>2018シナネン(株)</v>
      </c>
      <c r="D1586">
        <v>2018</v>
      </c>
      <c r="E1586">
        <v>2019</v>
      </c>
      <c r="F1586" t="s">
        <v>1074</v>
      </c>
      <c r="G1586" s="36" t="s">
        <v>244</v>
      </c>
      <c r="H1586">
        <v>4.5399999999999998E-4</v>
      </c>
      <c r="I1586" t="s">
        <v>279</v>
      </c>
      <c r="J1586">
        <v>0</v>
      </c>
      <c r="L1586" s="60" t="s">
        <v>3287</v>
      </c>
      <c r="M1586" s="61">
        <v>2018</v>
      </c>
      <c r="N1586" s="62" t="s">
        <v>443</v>
      </c>
    </row>
    <row r="1587" spans="2:14" hidden="1" x14ac:dyDescent="0.4">
      <c r="B1587" t="str">
        <f t="shared" si="6613"/>
        <v>2018シナネン(株)メニューB</v>
      </c>
      <c r="C1587" t="str">
        <f t="shared" si="6614"/>
        <v>2018シナネン(株)</v>
      </c>
      <c r="D1587">
        <v>2018</v>
      </c>
      <c r="E1587">
        <v>2019</v>
      </c>
      <c r="G1587" s="41" t="s">
        <v>244</v>
      </c>
      <c r="H1587" s="40">
        <v>4.5399999999999998E-4</v>
      </c>
      <c r="I1587" t="s">
        <v>13</v>
      </c>
      <c r="J1587">
        <v>2.9E-4</v>
      </c>
      <c r="L1587" s="57" t="s">
        <v>3288</v>
      </c>
      <c r="M1587" s="58">
        <v>2018</v>
      </c>
      <c r="N1587" s="59" t="s">
        <v>444</v>
      </c>
    </row>
    <row r="1588" spans="2:14" hidden="1" x14ac:dyDescent="0.4">
      <c r="B1588" t="str">
        <f t="shared" si="6613"/>
        <v>2018シナネン(株)メニューC</v>
      </c>
      <c r="C1588" t="str">
        <f t="shared" si="6614"/>
        <v>2018シナネン(株)</v>
      </c>
      <c r="D1588">
        <v>2018</v>
      </c>
      <c r="E1588">
        <v>2019</v>
      </c>
      <c r="G1588" s="41" t="s">
        <v>244</v>
      </c>
      <c r="H1588" s="40">
        <v>4.5399999999999998E-4</v>
      </c>
      <c r="I1588" t="s">
        <v>14</v>
      </c>
      <c r="J1588">
        <v>3.8999999999999999E-4</v>
      </c>
      <c r="L1588" s="60" t="s">
        <v>3289</v>
      </c>
      <c r="M1588" s="61">
        <v>2018</v>
      </c>
      <c r="N1588" s="62" t="s">
        <v>445</v>
      </c>
    </row>
    <row r="1589" spans="2:14" hidden="1" x14ac:dyDescent="0.4">
      <c r="B1589" t="str">
        <f t="shared" si="6613"/>
        <v>2018シナネン(株)メニューD</v>
      </c>
      <c r="C1589" t="str">
        <f t="shared" si="6614"/>
        <v>2018シナネン(株)</v>
      </c>
      <c r="D1589">
        <v>2018</v>
      </c>
      <c r="E1589">
        <v>2019</v>
      </c>
      <c r="G1589" s="41" t="s">
        <v>244</v>
      </c>
      <c r="H1589" s="40">
        <v>4.5399999999999998E-4</v>
      </c>
      <c r="I1589" t="s">
        <v>618</v>
      </c>
      <c r="J1589">
        <v>4.8999999999999998E-4</v>
      </c>
      <c r="L1589" s="57" t="s">
        <v>3290</v>
      </c>
      <c r="M1589" s="58">
        <v>2018</v>
      </c>
      <c r="N1589" s="59" t="s">
        <v>496</v>
      </c>
    </row>
    <row r="1590" spans="2:14" hidden="1" x14ac:dyDescent="0.4">
      <c r="B1590" t="str">
        <f t="shared" si="6613"/>
        <v>2018シナネン(株)メニューF（残差）</v>
      </c>
      <c r="C1590" t="str">
        <f t="shared" si="6614"/>
        <v>2018シナネン(株)</v>
      </c>
      <c r="D1590">
        <v>2018</v>
      </c>
      <c r="E1590">
        <v>2019</v>
      </c>
      <c r="G1590" s="41" t="s">
        <v>244</v>
      </c>
      <c r="H1590" s="40">
        <v>4.5399999999999998E-4</v>
      </c>
      <c r="I1590" t="s">
        <v>1470</v>
      </c>
      <c r="J1590">
        <v>5.44E-4</v>
      </c>
      <c r="L1590" s="60" t="s">
        <v>3291</v>
      </c>
      <c r="M1590" s="61">
        <v>2018</v>
      </c>
      <c r="N1590" s="62" t="s">
        <v>497</v>
      </c>
    </row>
    <row r="1591" spans="2:14" hidden="1" x14ac:dyDescent="0.4">
      <c r="B1591" t="str">
        <f t="shared" si="6613"/>
        <v>2018シナネン(株)(参考値)事業者全体</v>
      </c>
      <c r="C1591" t="str">
        <f t="shared" si="6614"/>
        <v>2018シナネン(株)</v>
      </c>
      <c r="D1591">
        <v>2018</v>
      </c>
      <c r="E1591">
        <v>2019</v>
      </c>
      <c r="G1591" s="41" t="s">
        <v>244</v>
      </c>
      <c r="H1591" s="40">
        <v>4.5399999999999998E-4</v>
      </c>
      <c r="I1591" t="s">
        <v>1457</v>
      </c>
      <c r="J1591">
        <v>5.1400000000000003E-4</v>
      </c>
      <c r="L1591" s="57" t="s">
        <v>3292</v>
      </c>
      <c r="M1591" s="58">
        <v>2018</v>
      </c>
      <c r="N1591" s="59" t="s">
        <v>446</v>
      </c>
    </row>
    <row r="1592" spans="2:14" hidden="1" x14ac:dyDescent="0.4">
      <c r="B1592" t="str">
        <f t="shared" si="6613"/>
        <v>2018(株)シナジアパワー</v>
      </c>
      <c r="C1592" t="str">
        <f t="shared" si="6614"/>
        <v>2018(株)シナジアパワー</v>
      </c>
      <c r="D1592">
        <v>2018</v>
      </c>
      <c r="E1592">
        <v>2019</v>
      </c>
      <c r="F1592" t="s">
        <v>1076</v>
      </c>
      <c r="G1592" s="36" t="s">
        <v>296</v>
      </c>
      <c r="H1592">
        <v>5.0900000000000001E-4</v>
      </c>
      <c r="J1592">
        <v>4.6700000000000002E-4</v>
      </c>
      <c r="L1592" s="60" t="s">
        <v>3293</v>
      </c>
      <c r="M1592" s="61">
        <v>2018</v>
      </c>
      <c r="N1592" s="62" t="s">
        <v>498</v>
      </c>
    </row>
    <row r="1593" spans="2:14" hidden="1" x14ac:dyDescent="0.4">
      <c r="B1593" t="str">
        <f t="shared" si="6613"/>
        <v>2018川重商事(株)メニューA</v>
      </c>
      <c r="C1593" t="str">
        <f t="shared" si="6614"/>
        <v>2018川重商事(株)</v>
      </c>
      <c r="D1593">
        <v>2018</v>
      </c>
      <c r="E1593">
        <v>2019</v>
      </c>
      <c r="F1593" t="s">
        <v>1077</v>
      </c>
      <c r="G1593" s="36" t="s">
        <v>236</v>
      </c>
      <c r="H1593">
        <v>5.5999999999999995E-4</v>
      </c>
      <c r="I1593" t="s">
        <v>279</v>
      </c>
      <c r="J1593">
        <v>0</v>
      </c>
      <c r="L1593" s="57" t="s">
        <v>3294</v>
      </c>
      <c r="M1593" s="58">
        <v>2018</v>
      </c>
      <c r="N1593" s="59" t="s">
        <v>448</v>
      </c>
    </row>
    <row r="1594" spans="2:14" hidden="1" x14ac:dyDescent="0.4">
      <c r="B1594" t="str">
        <f t="shared" si="6613"/>
        <v>2018川重商事(株)(参考値)事業者全体</v>
      </c>
      <c r="C1594" t="str">
        <f t="shared" si="6614"/>
        <v>2018川重商事(株)</v>
      </c>
      <c r="D1594">
        <v>2018</v>
      </c>
      <c r="E1594">
        <v>2019</v>
      </c>
      <c r="G1594" s="41" t="s">
        <v>236</v>
      </c>
      <c r="H1594" s="40">
        <v>5.5999999999999995E-4</v>
      </c>
      <c r="I1594" t="s">
        <v>630</v>
      </c>
      <c r="J1594">
        <v>5.7600000000000001E-4</v>
      </c>
      <c r="L1594" s="60" t="s">
        <v>3295</v>
      </c>
      <c r="M1594" s="61">
        <v>2018</v>
      </c>
      <c r="N1594" s="62" t="s">
        <v>499</v>
      </c>
    </row>
    <row r="1595" spans="2:14" hidden="1" x14ac:dyDescent="0.4">
      <c r="B1595" t="str">
        <f t="shared" si="6613"/>
        <v>2018大一ガス(株)</v>
      </c>
      <c r="C1595" t="str">
        <f t="shared" si="6614"/>
        <v>2018大一ガス(株)</v>
      </c>
      <c r="D1595">
        <v>2018</v>
      </c>
      <c r="E1595">
        <v>2019</v>
      </c>
      <c r="F1595" t="s">
        <v>1078</v>
      </c>
      <c r="G1595" s="36" t="s">
        <v>297</v>
      </c>
      <c r="H1595">
        <v>5.6300000000000002E-4</v>
      </c>
      <c r="J1595">
        <v>5.6599999999999999E-4</v>
      </c>
      <c r="L1595" s="57" t="s">
        <v>3296</v>
      </c>
      <c r="M1595" s="58">
        <v>2018</v>
      </c>
      <c r="N1595" s="59" t="s">
        <v>500</v>
      </c>
    </row>
    <row r="1596" spans="2:14" hidden="1" x14ac:dyDescent="0.4">
      <c r="B1596" t="str">
        <f t="shared" si="6613"/>
        <v>2018(株)リミックスポイント</v>
      </c>
      <c r="C1596" t="str">
        <f t="shared" si="6614"/>
        <v>2018(株)リミックスポイント</v>
      </c>
      <c r="D1596">
        <v>2018</v>
      </c>
      <c r="E1596">
        <v>2019</v>
      </c>
      <c r="F1596" t="s">
        <v>1079</v>
      </c>
      <c r="G1596" s="36" t="s">
        <v>233</v>
      </c>
      <c r="H1596">
        <v>5.3300000000000005E-4</v>
      </c>
      <c r="J1596">
        <v>5.5800000000000001E-4</v>
      </c>
      <c r="L1596" s="60" t="s">
        <v>3297</v>
      </c>
      <c r="M1596" s="61">
        <v>2018</v>
      </c>
      <c r="N1596" s="62" t="s">
        <v>501</v>
      </c>
    </row>
    <row r="1597" spans="2:14" hidden="1" x14ac:dyDescent="0.4">
      <c r="B1597" t="str">
        <f t="shared" si="6613"/>
        <v>2018大阪いずみ市民生活協同組合メニューA</v>
      </c>
      <c r="C1597" t="str">
        <f t="shared" si="6614"/>
        <v>2018大阪いずみ市民生活協同組合</v>
      </c>
      <c r="D1597">
        <v>2018</v>
      </c>
      <c r="E1597">
        <v>2019</v>
      </c>
      <c r="F1597" t="s">
        <v>1080</v>
      </c>
      <c r="G1597" s="36" t="s">
        <v>298</v>
      </c>
      <c r="H1597">
        <v>4.4299999999999998E-4</v>
      </c>
      <c r="I1597" t="s">
        <v>279</v>
      </c>
      <c r="J1597">
        <v>0</v>
      </c>
      <c r="L1597" s="57" t="s">
        <v>3298</v>
      </c>
      <c r="M1597" s="58">
        <v>2018</v>
      </c>
      <c r="N1597" s="59" t="s">
        <v>706</v>
      </c>
    </row>
    <row r="1598" spans="2:14" hidden="1" x14ac:dyDescent="0.4">
      <c r="B1598" t="str">
        <f t="shared" si="6613"/>
        <v>2018大阪いずみ市民生活協同組合(参考値)事業者全体</v>
      </c>
      <c r="C1598" t="str">
        <f t="shared" si="6614"/>
        <v>2018大阪いずみ市民生活協同組合</v>
      </c>
      <c r="D1598">
        <v>2018</v>
      </c>
      <c r="E1598">
        <v>2019</v>
      </c>
      <c r="G1598" s="41" t="s">
        <v>298</v>
      </c>
      <c r="H1598" s="40">
        <v>4.4299999999999998E-4</v>
      </c>
      <c r="I1598" t="s">
        <v>630</v>
      </c>
      <c r="J1598">
        <v>3.97E-4</v>
      </c>
      <c r="L1598" s="60" t="s">
        <v>3299</v>
      </c>
      <c r="M1598" s="61">
        <v>2018</v>
      </c>
      <c r="N1598" s="62" t="s">
        <v>449</v>
      </c>
    </row>
    <row r="1599" spans="2:14" hidden="1" x14ac:dyDescent="0.4">
      <c r="B1599" t="str">
        <f t="shared" si="6613"/>
        <v>2018(株)中海テレビ放送</v>
      </c>
      <c r="C1599" t="str">
        <f t="shared" si="6614"/>
        <v>2018(株)中海テレビ放送</v>
      </c>
      <c r="D1599">
        <v>2018</v>
      </c>
      <c r="E1599">
        <v>2019</v>
      </c>
      <c r="F1599" t="s">
        <v>1081</v>
      </c>
      <c r="G1599" s="36" t="s">
        <v>299</v>
      </c>
      <c r="H1599">
        <v>4.7399999999999997E-4</v>
      </c>
      <c r="J1599">
        <v>5.1900000000000004E-4</v>
      </c>
      <c r="L1599" s="57" t="s">
        <v>3300</v>
      </c>
      <c r="M1599" s="58">
        <v>2018</v>
      </c>
      <c r="N1599" s="59" t="s">
        <v>450</v>
      </c>
    </row>
    <row r="1600" spans="2:14" hidden="1" x14ac:dyDescent="0.4">
      <c r="B1600" t="str">
        <f t="shared" si="6613"/>
        <v>2018パシフィックパワー(株)</v>
      </c>
      <c r="C1600" t="str">
        <f t="shared" si="6614"/>
        <v>2018パシフィックパワー(株)</v>
      </c>
      <c r="D1600">
        <v>2018</v>
      </c>
      <c r="E1600">
        <v>2019</v>
      </c>
      <c r="F1600" t="s">
        <v>1082</v>
      </c>
      <c r="G1600" s="36" t="s">
        <v>300</v>
      </c>
      <c r="H1600">
        <v>2.7300000000000002E-4</v>
      </c>
      <c r="J1600">
        <v>5.44E-4</v>
      </c>
      <c r="L1600" s="60" t="s">
        <v>3301</v>
      </c>
      <c r="M1600" s="61">
        <v>2018</v>
      </c>
      <c r="N1600" s="62" t="s">
        <v>451</v>
      </c>
    </row>
    <row r="1601" spans="2:14" hidden="1" x14ac:dyDescent="0.4">
      <c r="B1601" t="str">
        <f t="shared" si="6613"/>
        <v>2018(株)いちたかガスワン</v>
      </c>
      <c r="C1601" t="str">
        <f t="shared" si="6614"/>
        <v>2018(株)いちたかガスワン</v>
      </c>
      <c r="D1601">
        <v>2018</v>
      </c>
      <c r="E1601">
        <v>2019</v>
      </c>
      <c r="F1601" t="s">
        <v>1083</v>
      </c>
      <c r="G1601" s="36" t="s">
        <v>198</v>
      </c>
      <c r="H1601">
        <v>5.7899999999999998E-4</v>
      </c>
      <c r="J1601">
        <v>6.0999999999999997E-4</v>
      </c>
      <c r="L1601" s="57" t="s">
        <v>3302</v>
      </c>
      <c r="M1601" s="58">
        <v>2018</v>
      </c>
      <c r="N1601" s="59" t="s">
        <v>452</v>
      </c>
    </row>
    <row r="1602" spans="2:14" hidden="1" x14ac:dyDescent="0.4">
      <c r="B1602" t="str">
        <f t="shared" si="6613"/>
        <v>2018(株)ジェイコムイースト</v>
      </c>
      <c r="C1602" t="str">
        <f t="shared" si="6614"/>
        <v>2018(株)ジェイコムイースト</v>
      </c>
      <c r="D1602">
        <v>2018</v>
      </c>
      <c r="E1602">
        <v>2019</v>
      </c>
      <c r="F1602" t="s">
        <v>1085</v>
      </c>
      <c r="G1602" s="36" t="s">
        <v>302</v>
      </c>
      <c r="H1602">
        <v>4.28E-4</v>
      </c>
      <c r="J1602">
        <v>5.4799999999999998E-4</v>
      </c>
      <c r="L1602" s="60" t="s">
        <v>3303</v>
      </c>
      <c r="M1602" s="61">
        <v>2018</v>
      </c>
      <c r="N1602" s="62" t="s">
        <v>453</v>
      </c>
    </row>
    <row r="1603" spans="2:14" hidden="1" x14ac:dyDescent="0.4">
      <c r="B1603" t="str">
        <f t="shared" si="6613"/>
        <v>2018(株)ジェイコムウエスト</v>
      </c>
      <c r="C1603" t="str">
        <f t="shared" si="6614"/>
        <v>2018(株)ジェイコムウエスト</v>
      </c>
      <c r="D1603">
        <v>2018</v>
      </c>
      <c r="E1603">
        <v>2019</v>
      </c>
      <c r="F1603" t="s">
        <v>1087</v>
      </c>
      <c r="G1603" s="36" t="s">
        <v>304</v>
      </c>
      <c r="H1603">
        <v>4.3100000000000001E-4</v>
      </c>
      <c r="J1603">
        <v>5.5199999999999997E-4</v>
      </c>
      <c r="L1603" s="57" t="s">
        <v>3304</v>
      </c>
      <c r="M1603" s="58">
        <v>2018</v>
      </c>
      <c r="N1603" s="59" t="s">
        <v>503</v>
      </c>
    </row>
    <row r="1604" spans="2:14" hidden="1" x14ac:dyDescent="0.4">
      <c r="B1604" t="str">
        <f t="shared" ref="B1604:B1667" si="6615">D1604&amp;G1604&amp;I1604</f>
        <v>2018(株)ジェイコム埼玉・東日本（旧：(株)ジェイコムさいたま）</v>
      </c>
      <c r="C1604" t="str">
        <f t="shared" ref="C1604:C1667" si="6616">D1604&amp;G1604</f>
        <v>2018(株)ジェイコム埼玉・東日本（旧：(株)ジェイコムさいたま）</v>
      </c>
      <c r="D1604">
        <v>2018</v>
      </c>
      <c r="E1604">
        <v>2019</v>
      </c>
      <c r="F1604" t="s">
        <v>1091</v>
      </c>
      <c r="G1604" s="36" t="s">
        <v>687</v>
      </c>
      <c r="H1604">
        <v>4.2700000000000002E-4</v>
      </c>
      <c r="J1604">
        <v>5.4699999999999996E-4</v>
      </c>
      <c r="L1604" s="60" t="s">
        <v>3305</v>
      </c>
      <c r="M1604" s="61">
        <v>2018</v>
      </c>
      <c r="N1604" s="62" t="s">
        <v>455</v>
      </c>
    </row>
    <row r="1605" spans="2:14" hidden="1" x14ac:dyDescent="0.4">
      <c r="B1605" t="str">
        <f t="shared" si="6615"/>
        <v>2018(株)ジェイコム札幌</v>
      </c>
      <c r="C1605" t="str">
        <f t="shared" si="6616"/>
        <v>2018(株)ジェイコム札幌</v>
      </c>
      <c r="D1605">
        <v>2018</v>
      </c>
      <c r="E1605">
        <v>2019</v>
      </c>
      <c r="F1605" t="s">
        <v>1092</v>
      </c>
      <c r="G1605" s="36" t="s">
        <v>309</v>
      </c>
      <c r="H1605">
        <v>4.35E-4</v>
      </c>
      <c r="J1605">
        <v>5.5699999999999999E-4</v>
      </c>
      <c r="L1605" s="57" t="s">
        <v>3306</v>
      </c>
      <c r="M1605" s="58">
        <v>2018</v>
      </c>
      <c r="N1605" s="59" t="s">
        <v>456</v>
      </c>
    </row>
    <row r="1606" spans="2:14" hidden="1" x14ac:dyDescent="0.4">
      <c r="B1606" t="str">
        <f t="shared" si="6615"/>
        <v>2018(株)ジェイコム湘南・神奈川（旧：(株)ジェイコム湘南）</v>
      </c>
      <c r="C1606" t="str">
        <f t="shared" si="6616"/>
        <v>2018(株)ジェイコム湘南・神奈川（旧：(株)ジェイコム湘南）</v>
      </c>
      <c r="D1606">
        <v>2018</v>
      </c>
      <c r="E1606">
        <v>2019</v>
      </c>
      <c r="F1606" t="s">
        <v>1093</v>
      </c>
      <c r="G1606" s="36" t="s">
        <v>688</v>
      </c>
      <c r="H1606">
        <v>4.2700000000000002E-4</v>
      </c>
      <c r="J1606">
        <v>5.4699999999999996E-4</v>
      </c>
      <c r="L1606" s="60" t="s">
        <v>3307</v>
      </c>
      <c r="M1606" s="61">
        <v>2018</v>
      </c>
      <c r="N1606" s="62" t="s">
        <v>457</v>
      </c>
    </row>
    <row r="1607" spans="2:14" hidden="1" x14ac:dyDescent="0.4">
      <c r="B1607" t="str">
        <f t="shared" si="6615"/>
        <v>2018(株)ジェイコム千葉</v>
      </c>
      <c r="C1607" t="str">
        <f t="shared" si="6616"/>
        <v>2018(株)ジェイコム千葉</v>
      </c>
      <c r="D1607">
        <v>2018</v>
      </c>
      <c r="E1607">
        <v>2019</v>
      </c>
      <c r="F1607" t="s">
        <v>1095</v>
      </c>
      <c r="G1607" s="36" t="s">
        <v>312</v>
      </c>
      <c r="H1607">
        <v>4.2700000000000002E-4</v>
      </c>
      <c r="J1607">
        <v>5.4699999999999996E-4</v>
      </c>
      <c r="L1607" s="57" t="s">
        <v>3308</v>
      </c>
      <c r="M1607" s="58">
        <v>2018</v>
      </c>
      <c r="N1607" s="59" t="s">
        <v>458</v>
      </c>
    </row>
    <row r="1608" spans="2:14" hidden="1" x14ac:dyDescent="0.4">
      <c r="B1608" t="str">
        <f t="shared" si="6615"/>
        <v>2018(株)ジェイコム東京</v>
      </c>
      <c r="C1608" t="str">
        <f t="shared" si="6616"/>
        <v>2018(株)ジェイコム東京</v>
      </c>
      <c r="D1608">
        <v>2018</v>
      </c>
      <c r="E1608">
        <v>2019</v>
      </c>
      <c r="F1608" t="s">
        <v>1098</v>
      </c>
      <c r="G1608" s="36" t="s">
        <v>315</v>
      </c>
      <c r="H1608">
        <v>4.2700000000000002E-4</v>
      </c>
      <c r="J1608">
        <v>5.4699999999999996E-4</v>
      </c>
      <c r="L1608" s="60" t="s">
        <v>3309</v>
      </c>
      <c r="M1608" s="61">
        <v>2018</v>
      </c>
      <c r="N1608" s="62" t="s">
        <v>577</v>
      </c>
    </row>
    <row r="1609" spans="2:14" hidden="1" x14ac:dyDescent="0.4">
      <c r="B1609" t="str">
        <f t="shared" si="6615"/>
        <v>2018土浦ケーブルテレビ(株)</v>
      </c>
      <c r="C1609" t="str">
        <f t="shared" si="6616"/>
        <v>2018土浦ケーブルテレビ(株)</v>
      </c>
      <c r="D1609">
        <v>2018</v>
      </c>
      <c r="E1609">
        <v>2019</v>
      </c>
      <c r="F1609" t="s">
        <v>1106</v>
      </c>
      <c r="G1609" s="36" t="s">
        <v>324</v>
      </c>
      <c r="H1609">
        <v>4.2700000000000002E-4</v>
      </c>
      <c r="J1609">
        <v>5.4699999999999996E-4</v>
      </c>
      <c r="L1609" s="57" t="s">
        <v>3310</v>
      </c>
      <c r="M1609" s="58">
        <v>2018</v>
      </c>
      <c r="N1609" s="59" t="s">
        <v>459</v>
      </c>
    </row>
    <row r="1610" spans="2:14" hidden="1" x14ac:dyDescent="0.4">
      <c r="B1610" t="str">
        <f t="shared" si="6615"/>
        <v>2018鹿児島電力(株)</v>
      </c>
      <c r="C1610" t="str">
        <f t="shared" si="6616"/>
        <v>2018鹿児島電力(株)</v>
      </c>
      <c r="D1610">
        <v>2018</v>
      </c>
      <c r="E1610">
        <v>2019</v>
      </c>
      <c r="F1610" t="s">
        <v>1107</v>
      </c>
      <c r="G1610" s="36" t="s">
        <v>325</v>
      </c>
      <c r="H1610">
        <v>5.4799999999999998E-4</v>
      </c>
      <c r="J1610">
        <v>5.0199999999999995E-4</v>
      </c>
      <c r="L1610" s="60" t="s">
        <v>3311</v>
      </c>
      <c r="M1610" s="61">
        <v>2018</v>
      </c>
      <c r="N1610" s="62" t="s">
        <v>504</v>
      </c>
    </row>
    <row r="1611" spans="2:14" hidden="1" x14ac:dyDescent="0.4">
      <c r="B1611" t="str">
        <f t="shared" si="6615"/>
        <v>2018太陽ガス(株)</v>
      </c>
      <c r="C1611" t="str">
        <f t="shared" si="6616"/>
        <v>2018太陽ガス(株)</v>
      </c>
      <c r="D1611">
        <v>2018</v>
      </c>
      <c r="E1611">
        <v>2019</v>
      </c>
      <c r="F1611" t="s">
        <v>1108</v>
      </c>
      <c r="G1611" s="36" t="s">
        <v>326</v>
      </c>
      <c r="H1611">
        <v>5.0299999999999997E-4</v>
      </c>
      <c r="J1611">
        <v>5.3600000000000002E-4</v>
      </c>
      <c r="L1611" s="57" t="s">
        <v>3312</v>
      </c>
      <c r="M1611" s="58">
        <v>2018</v>
      </c>
      <c r="N1611" s="59" t="s">
        <v>460</v>
      </c>
    </row>
    <row r="1612" spans="2:14" hidden="1" x14ac:dyDescent="0.4">
      <c r="B1612" t="str">
        <f t="shared" si="6615"/>
        <v>2018アーバンエナジー(株)メニューA</v>
      </c>
      <c r="C1612" t="str">
        <f t="shared" si="6616"/>
        <v>2018アーバンエナジー(株)</v>
      </c>
      <c r="D1612">
        <v>2018</v>
      </c>
      <c r="E1612">
        <v>2019</v>
      </c>
      <c r="F1612" t="s">
        <v>1109</v>
      </c>
      <c r="G1612" s="36" t="s">
        <v>169</v>
      </c>
      <c r="H1612">
        <v>2.5300000000000002E-4</v>
      </c>
      <c r="I1612" t="s">
        <v>279</v>
      </c>
      <c r="J1612">
        <v>0</v>
      </c>
      <c r="L1612" s="60" t="s">
        <v>3313</v>
      </c>
      <c r="M1612" s="61">
        <v>2018</v>
      </c>
      <c r="N1612" s="62" t="s">
        <v>461</v>
      </c>
    </row>
    <row r="1613" spans="2:14" hidden="1" x14ac:dyDescent="0.4">
      <c r="B1613" t="str">
        <f t="shared" si="6615"/>
        <v>2018アーバンエナジー(株)メニューB</v>
      </c>
      <c r="C1613" t="str">
        <f t="shared" si="6616"/>
        <v>2018アーバンエナジー(株)</v>
      </c>
      <c r="D1613">
        <v>2018</v>
      </c>
      <c r="E1613">
        <v>2019</v>
      </c>
      <c r="G1613" s="41" t="s">
        <v>169</v>
      </c>
      <c r="H1613" s="40">
        <v>2.5300000000000002E-4</v>
      </c>
      <c r="I1613" t="s">
        <v>13</v>
      </c>
      <c r="J1613">
        <v>2.92E-4</v>
      </c>
      <c r="L1613" s="57" t="s">
        <v>3314</v>
      </c>
      <c r="M1613" s="58">
        <v>2018</v>
      </c>
      <c r="N1613" s="59" t="s">
        <v>505</v>
      </c>
    </row>
    <row r="1614" spans="2:14" hidden="1" x14ac:dyDescent="0.4">
      <c r="B1614" t="str">
        <f t="shared" si="6615"/>
        <v>2018アーバンエナジー(株)メニューC</v>
      </c>
      <c r="C1614" t="str">
        <f t="shared" si="6616"/>
        <v>2018アーバンエナジー(株)</v>
      </c>
      <c r="D1614">
        <v>2018</v>
      </c>
      <c r="E1614">
        <v>2019</v>
      </c>
      <c r="G1614" s="41" t="s">
        <v>169</v>
      </c>
      <c r="H1614" s="40">
        <v>2.5300000000000002E-4</v>
      </c>
      <c r="I1614" t="s">
        <v>14</v>
      </c>
      <c r="J1614">
        <v>4.15E-4</v>
      </c>
      <c r="L1614" s="60" t="s">
        <v>3315</v>
      </c>
      <c r="M1614" s="61">
        <v>2018</v>
      </c>
      <c r="N1614" s="62" t="s">
        <v>462</v>
      </c>
    </row>
    <row r="1615" spans="2:14" hidden="1" x14ac:dyDescent="0.4">
      <c r="B1615" t="str">
        <f t="shared" si="6615"/>
        <v>2018アーバンエナジー(株)メニューD</v>
      </c>
      <c r="C1615" t="str">
        <f t="shared" si="6616"/>
        <v>2018アーバンエナジー(株)</v>
      </c>
      <c r="D1615">
        <v>2018</v>
      </c>
      <c r="E1615">
        <v>2019</v>
      </c>
      <c r="G1615" s="41" t="s">
        <v>169</v>
      </c>
      <c r="H1615" s="40">
        <v>2.5300000000000002E-4</v>
      </c>
      <c r="I1615" t="s">
        <v>618</v>
      </c>
      <c r="J1615">
        <v>2.1999999999999999E-5</v>
      </c>
      <c r="L1615" s="57" t="s">
        <v>3316</v>
      </c>
      <c r="M1615" s="58">
        <v>2018</v>
      </c>
      <c r="N1615" s="59" t="s">
        <v>463</v>
      </c>
    </row>
    <row r="1616" spans="2:14" hidden="1" x14ac:dyDescent="0.4">
      <c r="B1616" t="str">
        <f t="shared" si="6615"/>
        <v>2018アーバンエナジー(株)メニューE</v>
      </c>
      <c r="C1616" t="str">
        <f t="shared" si="6616"/>
        <v>2018アーバンエナジー(株)</v>
      </c>
      <c r="D1616">
        <v>2018</v>
      </c>
      <c r="E1616">
        <v>2019</v>
      </c>
      <c r="G1616" s="41" t="s">
        <v>169</v>
      </c>
      <c r="H1616" s="40">
        <v>2.5300000000000002E-4</v>
      </c>
      <c r="I1616" t="s">
        <v>620</v>
      </c>
      <c r="J1616">
        <v>4.1300000000000001E-4</v>
      </c>
      <c r="L1616" s="60" t="s">
        <v>3317</v>
      </c>
      <c r="M1616" s="61">
        <v>2018</v>
      </c>
      <c r="N1616" s="62" t="s">
        <v>464</v>
      </c>
    </row>
    <row r="1617" spans="2:14" hidden="1" x14ac:dyDescent="0.4">
      <c r="B1617" t="str">
        <f t="shared" si="6615"/>
        <v>2018アーバンエナジー(株)メニューF</v>
      </c>
      <c r="C1617" t="str">
        <f t="shared" si="6616"/>
        <v>2018アーバンエナジー(株)</v>
      </c>
      <c r="D1617">
        <v>2018</v>
      </c>
      <c r="E1617">
        <v>2019</v>
      </c>
      <c r="G1617" s="41" t="s">
        <v>169</v>
      </c>
      <c r="H1617" s="40">
        <v>2.5300000000000002E-4</v>
      </c>
      <c r="I1617" t="s">
        <v>622</v>
      </c>
      <c r="J1617">
        <v>2.92E-4</v>
      </c>
      <c r="L1617" s="57" t="s">
        <v>3318</v>
      </c>
      <c r="M1617" s="58">
        <v>2018</v>
      </c>
      <c r="N1617" s="59" t="s">
        <v>506</v>
      </c>
    </row>
    <row r="1618" spans="2:14" hidden="1" x14ac:dyDescent="0.4">
      <c r="B1618" t="str">
        <f t="shared" si="6615"/>
        <v>2018アーバンエナジー(株)メニューG（残差）</v>
      </c>
      <c r="C1618" t="str">
        <f t="shared" si="6616"/>
        <v>2018アーバンエナジー(株)</v>
      </c>
      <c r="D1618">
        <v>2018</v>
      </c>
      <c r="E1618">
        <v>2019</v>
      </c>
      <c r="G1618" s="41" t="s">
        <v>169</v>
      </c>
      <c r="H1618" s="40">
        <v>2.5300000000000002E-4</v>
      </c>
      <c r="I1618" t="s">
        <v>1471</v>
      </c>
      <c r="J1618">
        <v>4.8500000000000003E-4</v>
      </c>
      <c r="L1618" s="60" t="s">
        <v>3319</v>
      </c>
      <c r="M1618" s="61">
        <v>2018</v>
      </c>
      <c r="N1618" s="62" t="s">
        <v>465</v>
      </c>
    </row>
    <row r="1619" spans="2:14" hidden="1" x14ac:dyDescent="0.4">
      <c r="B1619" t="str">
        <f t="shared" si="6615"/>
        <v>2018アーバンエナジー(株)(参考値)事業者全体</v>
      </c>
      <c r="C1619" t="str">
        <f t="shared" si="6616"/>
        <v>2018アーバンエナジー(株)</v>
      </c>
      <c r="D1619">
        <v>2018</v>
      </c>
      <c r="E1619">
        <v>2019</v>
      </c>
      <c r="G1619" s="41" t="s">
        <v>169</v>
      </c>
      <c r="H1619" s="40">
        <v>2.5300000000000002E-4</v>
      </c>
      <c r="I1619" t="s">
        <v>1457</v>
      </c>
      <c r="J1619">
        <v>4.1100000000000002E-4</v>
      </c>
      <c r="L1619" s="57" t="s">
        <v>3320</v>
      </c>
      <c r="M1619" s="58">
        <v>2018</v>
      </c>
      <c r="N1619" s="59" t="s">
        <v>466</v>
      </c>
    </row>
    <row r="1620" spans="2:14" hidden="1" x14ac:dyDescent="0.4">
      <c r="B1620" t="str">
        <f t="shared" si="6615"/>
        <v>2018パワーシェアリング(株)</v>
      </c>
      <c r="C1620" t="str">
        <f t="shared" si="6616"/>
        <v>2018パワーシェアリング(株)</v>
      </c>
      <c r="D1620">
        <v>2018</v>
      </c>
      <c r="E1620">
        <v>2019</v>
      </c>
      <c r="F1620" t="s">
        <v>1110</v>
      </c>
      <c r="G1620" s="36" t="s">
        <v>327</v>
      </c>
      <c r="H1620" t="s">
        <v>1468</v>
      </c>
      <c r="J1620" t="s">
        <v>1468</v>
      </c>
      <c r="L1620" s="60" t="s">
        <v>3321</v>
      </c>
      <c r="M1620" s="61">
        <v>2018</v>
      </c>
      <c r="N1620" s="62" t="s">
        <v>507</v>
      </c>
    </row>
    <row r="1621" spans="2:14" hidden="1" x14ac:dyDescent="0.4">
      <c r="B1621" t="str">
        <f t="shared" si="6615"/>
        <v>2018合同会社北上新電力</v>
      </c>
      <c r="C1621" t="str">
        <f t="shared" si="6616"/>
        <v>2018合同会社北上新電力</v>
      </c>
      <c r="D1621">
        <v>2018</v>
      </c>
      <c r="E1621">
        <v>2019</v>
      </c>
      <c r="F1621" t="s">
        <v>1111</v>
      </c>
      <c r="G1621" s="36" t="s">
        <v>238</v>
      </c>
      <c r="H1621">
        <v>2.0100000000000001E-4</v>
      </c>
      <c r="J1621">
        <v>7.3499999999999998E-4</v>
      </c>
      <c r="L1621" s="57" t="s">
        <v>3322</v>
      </c>
      <c r="M1621" s="58">
        <v>2018</v>
      </c>
      <c r="N1621" s="59" t="s">
        <v>508</v>
      </c>
    </row>
    <row r="1622" spans="2:14" hidden="1" x14ac:dyDescent="0.4">
      <c r="B1622" t="str">
        <f t="shared" si="6615"/>
        <v>2018パーパススマートパワー(株)</v>
      </c>
      <c r="C1622" t="str">
        <f t="shared" si="6616"/>
        <v>2018パーパススマートパワー(株)</v>
      </c>
      <c r="D1622">
        <v>2018</v>
      </c>
      <c r="E1622">
        <v>2019</v>
      </c>
      <c r="F1622" t="s">
        <v>1112</v>
      </c>
      <c r="G1622" s="36" t="s">
        <v>328</v>
      </c>
      <c r="H1622">
        <v>5.3200000000000003E-4</v>
      </c>
      <c r="J1622">
        <v>4.86E-4</v>
      </c>
      <c r="L1622" s="60" t="s">
        <v>3323</v>
      </c>
      <c r="M1622" s="61">
        <v>2018</v>
      </c>
      <c r="N1622" s="62" t="s">
        <v>707</v>
      </c>
    </row>
    <row r="1623" spans="2:14" hidden="1" x14ac:dyDescent="0.4">
      <c r="B1623" t="str">
        <f t="shared" si="6615"/>
        <v>2018(株)タクマエナジーメニューA</v>
      </c>
      <c r="C1623" t="str">
        <f t="shared" si="6616"/>
        <v>2018(株)タクマエナジー</v>
      </c>
      <c r="D1623">
        <v>2018</v>
      </c>
      <c r="E1623">
        <v>2019</v>
      </c>
      <c r="F1623" t="s">
        <v>1113</v>
      </c>
      <c r="G1623" s="36" t="s">
        <v>217</v>
      </c>
      <c r="H1623">
        <v>4.0000000000000003E-5</v>
      </c>
      <c r="I1623" t="s">
        <v>279</v>
      </c>
      <c r="J1623">
        <v>0</v>
      </c>
      <c r="L1623" s="57" t="s">
        <v>3324</v>
      </c>
      <c r="M1623" s="58">
        <v>2018</v>
      </c>
      <c r="N1623" s="59" t="s">
        <v>467</v>
      </c>
    </row>
    <row r="1624" spans="2:14" hidden="1" x14ac:dyDescent="0.4">
      <c r="B1624" t="str">
        <f t="shared" si="6615"/>
        <v>2018(株)タクマエナジーメニューB（残差）</v>
      </c>
      <c r="C1624" t="str">
        <f t="shared" si="6616"/>
        <v>2018(株)タクマエナジー</v>
      </c>
      <c r="D1624">
        <v>2018</v>
      </c>
      <c r="E1624">
        <v>2019</v>
      </c>
      <c r="G1624" s="41" t="s">
        <v>217</v>
      </c>
      <c r="H1624" s="40">
        <v>4.0000000000000003E-5</v>
      </c>
      <c r="I1624" t="s">
        <v>1456</v>
      </c>
      <c r="J1624">
        <v>4.4900000000000002E-4</v>
      </c>
      <c r="L1624" s="60" t="s">
        <v>3325</v>
      </c>
      <c r="M1624" s="61">
        <v>2018</v>
      </c>
      <c r="N1624" s="62" t="s">
        <v>578</v>
      </c>
    </row>
    <row r="1625" spans="2:14" hidden="1" x14ac:dyDescent="0.4">
      <c r="B1625" t="str">
        <f t="shared" si="6615"/>
        <v>2018(株)タクマエナジー(参考値)事業者全体</v>
      </c>
      <c r="C1625" t="str">
        <f t="shared" si="6616"/>
        <v>2018(株)タクマエナジー</v>
      </c>
      <c r="D1625">
        <v>2018</v>
      </c>
      <c r="E1625">
        <v>2019</v>
      </c>
      <c r="G1625" s="41" t="s">
        <v>217</v>
      </c>
      <c r="H1625" s="40">
        <v>4.0000000000000003E-5</v>
      </c>
      <c r="I1625" t="s">
        <v>630</v>
      </c>
      <c r="J1625">
        <v>2.0599999999999999E-4</v>
      </c>
      <c r="L1625" s="57" t="s">
        <v>3326</v>
      </c>
      <c r="M1625" s="58">
        <v>2018</v>
      </c>
      <c r="N1625" s="59" t="s">
        <v>509</v>
      </c>
    </row>
    <row r="1626" spans="2:14" hidden="1" x14ac:dyDescent="0.4">
      <c r="B1626" t="str">
        <f t="shared" si="6615"/>
        <v>2018(株)スマートテックメニューA</v>
      </c>
      <c r="C1626" t="str">
        <f t="shared" si="6616"/>
        <v>2018(株)スマートテック</v>
      </c>
      <c r="D1626">
        <v>2018</v>
      </c>
      <c r="E1626">
        <v>2019</v>
      </c>
      <c r="F1626" t="s">
        <v>1114</v>
      </c>
      <c r="G1626" s="36" t="s">
        <v>329</v>
      </c>
      <c r="H1626">
        <v>4.86E-4</v>
      </c>
      <c r="I1626" t="s">
        <v>279</v>
      </c>
      <c r="J1626">
        <v>0</v>
      </c>
      <c r="L1626" s="60" t="s">
        <v>3327</v>
      </c>
      <c r="M1626" s="61">
        <v>2018</v>
      </c>
      <c r="N1626" s="62" t="s">
        <v>510</v>
      </c>
    </row>
    <row r="1627" spans="2:14" hidden="1" x14ac:dyDescent="0.4">
      <c r="B1627" t="str">
        <f t="shared" si="6615"/>
        <v>2018(株)スマートテック(参考値)事業者全体</v>
      </c>
      <c r="C1627" t="str">
        <f t="shared" si="6616"/>
        <v>2018(株)スマートテック</v>
      </c>
      <c r="D1627">
        <v>2018</v>
      </c>
      <c r="E1627">
        <v>2019</v>
      </c>
      <c r="G1627" s="41" t="s">
        <v>329</v>
      </c>
      <c r="H1627" s="40">
        <v>4.86E-4</v>
      </c>
      <c r="I1627" t="s">
        <v>630</v>
      </c>
      <c r="J1627">
        <v>4.9899999999999999E-4</v>
      </c>
      <c r="L1627" s="57" t="s">
        <v>3328</v>
      </c>
      <c r="M1627" s="58">
        <v>2018</v>
      </c>
      <c r="N1627" s="59" t="s">
        <v>579</v>
      </c>
    </row>
    <row r="1628" spans="2:14" hidden="1" x14ac:dyDescent="0.4">
      <c r="B1628" t="str">
        <f t="shared" si="6615"/>
        <v>2018水戸電力(株)</v>
      </c>
      <c r="C1628" t="str">
        <f t="shared" si="6616"/>
        <v>2018水戸電力(株)</v>
      </c>
      <c r="D1628">
        <v>2018</v>
      </c>
      <c r="E1628">
        <v>2019</v>
      </c>
      <c r="F1628" t="s">
        <v>1115</v>
      </c>
      <c r="G1628" s="36" t="s">
        <v>330</v>
      </c>
      <c r="H1628">
        <v>4.1100000000000002E-4</v>
      </c>
      <c r="J1628">
        <v>4.0499999999999998E-4</v>
      </c>
      <c r="L1628" s="60" t="s">
        <v>3329</v>
      </c>
      <c r="M1628" s="61">
        <v>2018</v>
      </c>
      <c r="N1628" s="62" t="s">
        <v>512</v>
      </c>
    </row>
    <row r="1629" spans="2:14" hidden="1" x14ac:dyDescent="0.4">
      <c r="B1629" t="str">
        <f t="shared" si="6615"/>
        <v>2018丸紅新電力(株)</v>
      </c>
      <c r="C1629" t="str">
        <f t="shared" si="6616"/>
        <v>2018丸紅新電力(株)</v>
      </c>
      <c r="D1629">
        <v>2018</v>
      </c>
      <c r="E1629">
        <v>2019</v>
      </c>
      <c r="F1629" t="s">
        <v>1116</v>
      </c>
      <c r="G1629" s="36" t="s">
        <v>331</v>
      </c>
      <c r="H1629">
        <v>4.4200000000000001E-4</v>
      </c>
      <c r="J1629">
        <v>5.4199999999999995E-4</v>
      </c>
      <c r="L1629" s="57" t="s">
        <v>3330</v>
      </c>
      <c r="M1629" s="58">
        <v>2018</v>
      </c>
      <c r="N1629" s="59" t="s">
        <v>513</v>
      </c>
    </row>
    <row r="1630" spans="2:14" hidden="1" x14ac:dyDescent="0.4">
      <c r="B1630" t="str">
        <f t="shared" si="6615"/>
        <v>2018奈良電力(株)</v>
      </c>
      <c r="C1630" t="str">
        <f t="shared" si="6616"/>
        <v>2018奈良電力(株)</v>
      </c>
      <c r="D1630">
        <v>2018</v>
      </c>
      <c r="E1630">
        <v>2019</v>
      </c>
      <c r="F1630" t="s">
        <v>1117</v>
      </c>
      <c r="G1630" s="36" t="s">
        <v>333</v>
      </c>
      <c r="H1630">
        <v>5.6200000000000011E-4</v>
      </c>
      <c r="J1630">
        <v>5.6099999999999998E-4</v>
      </c>
      <c r="L1630" s="60" t="s">
        <v>3331</v>
      </c>
      <c r="M1630" s="61">
        <v>2018</v>
      </c>
      <c r="N1630" s="62" t="s">
        <v>514</v>
      </c>
    </row>
    <row r="1631" spans="2:14" hidden="1" x14ac:dyDescent="0.4">
      <c r="B1631" t="str">
        <f t="shared" si="6615"/>
        <v>2018日立造船(株)メニューA</v>
      </c>
      <c r="C1631" t="str">
        <f t="shared" si="6616"/>
        <v>2018日立造船(株)</v>
      </c>
      <c r="D1631">
        <v>2018</v>
      </c>
      <c r="E1631">
        <v>2019</v>
      </c>
      <c r="F1631" t="s">
        <v>1118</v>
      </c>
      <c r="G1631" s="36" t="s">
        <v>334</v>
      </c>
      <c r="H1631">
        <v>5.3999999999999998E-5</v>
      </c>
      <c r="I1631" t="s">
        <v>279</v>
      </c>
      <c r="J1631">
        <v>0</v>
      </c>
      <c r="L1631" s="57" t="s">
        <v>3332</v>
      </c>
      <c r="M1631" s="58">
        <v>2018</v>
      </c>
      <c r="N1631" s="59" t="s">
        <v>516</v>
      </c>
    </row>
    <row r="1632" spans="2:14" hidden="1" x14ac:dyDescent="0.4">
      <c r="B1632" t="str">
        <f t="shared" si="6615"/>
        <v>2018日立造船(株)メニューB</v>
      </c>
      <c r="C1632" t="str">
        <f t="shared" si="6616"/>
        <v>2018日立造船(株)</v>
      </c>
      <c r="D1632">
        <v>2018</v>
      </c>
      <c r="E1632">
        <v>2019</v>
      </c>
      <c r="G1632" s="41" t="s">
        <v>334</v>
      </c>
      <c r="H1632" s="40">
        <v>5.3999999999999998E-5</v>
      </c>
      <c r="I1632" t="s">
        <v>13</v>
      </c>
      <c r="J1632">
        <v>0</v>
      </c>
      <c r="L1632" s="60" t="s">
        <v>3333</v>
      </c>
      <c r="M1632" s="61">
        <v>2018</v>
      </c>
      <c r="N1632" s="62" t="s">
        <v>517</v>
      </c>
    </row>
    <row r="1633" spans="2:14" hidden="1" x14ac:dyDescent="0.4">
      <c r="B1633" t="str">
        <f t="shared" si="6615"/>
        <v>2018日立造船(株)メニューC（残差）</v>
      </c>
      <c r="C1633" t="str">
        <f t="shared" si="6616"/>
        <v>2018日立造船(株)</v>
      </c>
      <c r="D1633">
        <v>2018</v>
      </c>
      <c r="E1633">
        <v>2019</v>
      </c>
      <c r="G1633" s="41" t="s">
        <v>334</v>
      </c>
      <c r="H1633" s="40">
        <v>5.3999999999999998E-5</v>
      </c>
      <c r="I1633" t="s">
        <v>1463</v>
      </c>
      <c r="J1633">
        <v>1.76E-4</v>
      </c>
      <c r="L1633" s="57" t="s">
        <v>3334</v>
      </c>
      <c r="M1633" s="58">
        <v>2018</v>
      </c>
      <c r="N1633" s="59" t="s">
        <v>518</v>
      </c>
    </row>
    <row r="1634" spans="2:14" hidden="1" x14ac:dyDescent="0.4">
      <c r="B1634" t="str">
        <f t="shared" si="6615"/>
        <v>2018日立造船(株)(参考値)事業者全体</v>
      </c>
      <c r="C1634" t="str">
        <f t="shared" si="6616"/>
        <v>2018日立造船(株)</v>
      </c>
      <c r="D1634">
        <v>2018</v>
      </c>
      <c r="E1634">
        <v>2019</v>
      </c>
      <c r="G1634" s="41" t="s">
        <v>334</v>
      </c>
      <c r="H1634" s="40">
        <v>5.3999999999999998E-5</v>
      </c>
      <c r="I1634" t="s">
        <v>630</v>
      </c>
      <c r="J1634">
        <v>1.75E-4</v>
      </c>
      <c r="L1634" s="60" t="s">
        <v>3335</v>
      </c>
      <c r="M1634" s="61">
        <v>2018</v>
      </c>
      <c r="N1634" s="62" t="s">
        <v>708</v>
      </c>
    </row>
    <row r="1635" spans="2:14" hidden="1" x14ac:dyDescent="0.4">
      <c r="B1635" t="str">
        <f t="shared" si="6615"/>
        <v>2018大東ガス(株)</v>
      </c>
      <c r="C1635" t="str">
        <f t="shared" si="6616"/>
        <v>2018大東ガス(株)</v>
      </c>
      <c r="D1635">
        <v>2018</v>
      </c>
      <c r="E1635">
        <v>2019</v>
      </c>
      <c r="F1635" t="s">
        <v>1119</v>
      </c>
      <c r="G1635" s="36" t="s">
        <v>335</v>
      </c>
      <c r="H1635">
        <v>5.7799999999999995E-4</v>
      </c>
      <c r="J1635">
        <v>5.6300000000000002E-4</v>
      </c>
      <c r="L1635" s="57" t="s">
        <v>3336</v>
      </c>
      <c r="M1635" s="58">
        <v>2018</v>
      </c>
      <c r="N1635" s="59" t="s">
        <v>520</v>
      </c>
    </row>
    <row r="1636" spans="2:14" hidden="1" x14ac:dyDescent="0.4">
      <c r="B1636" t="str">
        <f t="shared" si="6615"/>
        <v>2018パナソニック(株)メニューA</v>
      </c>
      <c r="C1636" t="str">
        <f t="shared" si="6616"/>
        <v>2018パナソニック(株)</v>
      </c>
      <c r="D1636">
        <v>2018</v>
      </c>
      <c r="E1636">
        <v>2019</v>
      </c>
      <c r="F1636" t="s">
        <v>1120</v>
      </c>
      <c r="G1636" s="36" t="s">
        <v>336</v>
      </c>
      <c r="H1636">
        <v>2.7999999999999998E-4</v>
      </c>
      <c r="I1636" t="s">
        <v>279</v>
      </c>
      <c r="J1636">
        <v>0</v>
      </c>
      <c r="L1636" s="60" t="s">
        <v>3337</v>
      </c>
      <c r="M1636" s="61">
        <v>2018</v>
      </c>
      <c r="N1636" s="62" t="s">
        <v>709</v>
      </c>
    </row>
    <row r="1637" spans="2:14" hidden="1" x14ac:dyDescent="0.4">
      <c r="B1637" t="str">
        <f t="shared" si="6615"/>
        <v>2018パナソニック(株)メニューB（残差）</v>
      </c>
      <c r="C1637" t="str">
        <f t="shared" si="6616"/>
        <v>2018パナソニック(株)</v>
      </c>
      <c r="D1637">
        <v>2018</v>
      </c>
      <c r="E1637">
        <v>2019</v>
      </c>
      <c r="G1637" s="41" t="s">
        <v>336</v>
      </c>
      <c r="H1637" s="40">
        <v>2.7999999999999998E-4</v>
      </c>
      <c r="I1637" t="s">
        <v>1458</v>
      </c>
      <c r="J1637">
        <v>5.2599999999999999E-4</v>
      </c>
      <c r="L1637" s="57" t="s">
        <v>3338</v>
      </c>
      <c r="M1637" s="58">
        <v>2018</v>
      </c>
      <c r="N1637" s="59" t="s">
        <v>710</v>
      </c>
    </row>
    <row r="1638" spans="2:14" hidden="1" x14ac:dyDescent="0.4">
      <c r="B1638" t="str">
        <f t="shared" si="6615"/>
        <v>2018パナソニック(株)(参考値)事業者全体</v>
      </c>
      <c r="C1638" t="str">
        <f t="shared" si="6616"/>
        <v>2018パナソニック(株)</v>
      </c>
      <c r="D1638">
        <v>2018</v>
      </c>
      <c r="E1638">
        <v>2019</v>
      </c>
      <c r="G1638" s="41" t="s">
        <v>336</v>
      </c>
      <c r="H1638" s="40">
        <v>2.7999999999999998E-4</v>
      </c>
      <c r="I1638" t="s">
        <v>630</v>
      </c>
      <c r="J1638">
        <v>5.2499999999999997E-4</v>
      </c>
      <c r="L1638" s="60" t="s">
        <v>3339</v>
      </c>
      <c r="M1638" s="61">
        <v>2018</v>
      </c>
      <c r="N1638" s="62" t="s">
        <v>522</v>
      </c>
    </row>
    <row r="1639" spans="2:14" hidden="1" x14ac:dyDescent="0.4">
      <c r="B1639" t="str">
        <f t="shared" si="6615"/>
        <v>2018アストモスエネルギー(株)</v>
      </c>
      <c r="C1639" t="str">
        <f t="shared" si="6616"/>
        <v>2018アストモスエネルギー(株)</v>
      </c>
      <c r="D1639">
        <v>2018</v>
      </c>
      <c r="E1639">
        <v>2019</v>
      </c>
      <c r="F1639" t="s">
        <v>1121</v>
      </c>
      <c r="G1639" s="36" t="s">
        <v>171</v>
      </c>
      <c r="H1639">
        <v>5.6800000000000004E-4</v>
      </c>
      <c r="J1639">
        <v>5.6999999999999998E-4</v>
      </c>
      <c r="L1639" s="57" t="s">
        <v>3340</v>
      </c>
      <c r="M1639" s="58">
        <v>2018</v>
      </c>
      <c r="N1639" s="59" t="s">
        <v>523</v>
      </c>
    </row>
    <row r="1640" spans="2:14" hidden="1" x14ac:dyDescent="0.4">
      <c r="B1640" t="str">
        <f t="shared" si="6615"/>
        <v>2018(株)関電エネルギーソリューションメニューA</v>
      </c>
      <c r="C1640" t="str">
        <f t="shared" si="6616"/>
        <v>2018(株)関電エネルギーソリューション</v>
      </c>
      <c r="D1640">
        <v>2018</v>
      </c>
      <c r="E1640">
        <v>2019</v>
      </c>
      <c r="F1640" t="s">
        <v>1122</v>
      </c>
      <c r="G1640" s="36" t="s">
        <v>207</v>
      </c>
      <c r="H1640">
        <v>3.8400000000000001E-4</v>
      </c>
      <c r="I1640" t="s">
        <v>279</v>
      </c>
      <c r="J1640">
        <v>0</v>
      </c>
      <c r="L1640" s="60" t="s">
        <v>3341</v>
      </c>
      <c r="M1640" s="61">
        <v>2018</v>
      </c>
      <c r="N1640" s="62" t="s">
        <v>524</v>
      </c>
    </row>
    <row r="1641" spans="2:14" hidden="1" x14ac:dyDescent="0.4">
      <c r="B1641" t="str">
        <f t="shared" si="6615"/>
        <v>2018(株)関電エネルギーソリューションメニューB（残差）</v>
      </c>
      <c r="C1641" t="str">
        <f t="shared" si="6616"/>
        <v>2018(株)関電エネルギーソリューション</v>
      </c>
      <c r="D1641">
        <v>2018</v>
      </c>
      <c r="E1641">
        <v>2019</v>
      </c>
      <c r="G1641" s="41" t="s">
        <v>207</v>
      </c>
      <c r="H1641" s="40">
        <v>3.8400000000000001E-4</v>
      </c>
      <c r="I1641" t="s">
        <v>1456</v>
      </c>
      <c r="J1641">
        <v>7.0699999999999995E-4</v>
      </c>
      <c r="L1641" s="57" t="s">
        <v>3342</v>
      </c>
      <c r="M1641" s="58">
        <v>2018</v>
      </c>
      <c r="N1641" s="59" t="s">
        <v>525</v>
      </c>
    </row>
    <row r="1642" spans="2:14" hidden="1" x14ac:dyDescent="0.4">
      <c r="B1642" t="str">
        <f t="shared" si="6615"/>
        <v>2018(株)関電エネルギーソリューション(参考値)事業者全体</v>
      </c>
      <c r="C1642" t="str">
        <f t="shared" si="6616"/>
        <v>2018(株)関電エネルギーソリューション</v>
      </c>
      <c r="D1642">
        <v>2018</v>
      </c>
      <c r="E1642">
        <v>2019</v>
      </c>
      <c r="G1642" s="41" t="s">
        <v>207</v>
      </c>
      <c r="H1642" s="40">
        <v>3.8400000000000001E-4</v>
      </c>
      <c r="I1642" t="s">
        <v>630</v>
      </c>
      <c r="J1642">
        <v>7.0699999999999995E-4</v>
      </c>
      <c r="L1642" s="60" t="s">
        <v>3343</v>
      </c>
      <c r="M1642" s="61">
        <v>2018</v>
      </c>
      <c r="N1642" s="62" t="s">
        <v>526</v>
      </c>
    </row>
    <row r="1643" spans="2:14" hidden="1" x14ac:dyDescent="0.4">
      <c r="B1643" t="str">
        <f t="shared" si="6615"/>
        <v>2018ＭＣリテールエナジー(株)</v>
      </c>
      <c r="C1643" t="str">
        <f t="shared" si="6616"/>
        <v>2018ＭＣリテールエナジー(株)</v>
      </c>
      <c r="D1643">
        <v>2018</v>
      </c>
      <c r="E1643">
        <v>2019</v>
      </c>
      <c r="F1643" t="s">
        <v>1123</v>
      </c>
      <c r="G1643" s="36" t="s">
        <v>337</v>
      </c>
      <c r="H1643">
        <v>5.9899999999999992E-4</v>
      </c>
      <c r="J1643">
        <v>5.71E-4</v>
      </c>
      <c r="L1643" s="57" t="s">
        <v>3344</v>
      </c>
      <c r="M1643" s="58">
        <v>2018</v>
      </c>
      <c r="N1643" s="59" t="s">
        <v>527</v>
      </c>
    </row>
    <row r="1644" spans="2:14" hidden="1" x14ac:dyDescent="0.4">
      <c r="B1644" t="str">
        <f t="shared" si="6615"/>
        <v>2018(株)北九州パワー</v>
      </c>
      <c r="C1644" t="str">
        <f t="shared" si="6616"/>
        <v>2018(株)北九州パワー</v>
      </c>
      <c r="D1644">
        <v>2018</v>
      </c>
      <c r="E1644">
        <v>2019</v>
      </c>
      <c r="F1644" t="s">
        <v>1124</v>
      </c>
      <c r="G1644" s="36" t="s">
        <v>338</v>
      </c>
      <c r="H1644">
        <v>6.8999999999999997E-5</v>
      </c>
      <c r="J1644">
        <v>3.8000000000000002E-5</v>
      </c>
      <c r="L1644" s="60" t="s">
        <v>3345</v>
      </c>
      <c r="M1644" s="61">
        <v>2018</v>
      </c>
      <c r="N1644" s="62" t="s">
        <v>528</v>
      </c>
    </row>
    <row r="1645" spans="2:14" hidden="1" x14ac:dyDescent="0.4">
      <c r="B1645" t="str">
        <f t="shared" si="6615"/>
        <v>2018武州瓦斯(株)</v>
      </c>
      <c r="C1645" t="str">
        <f t="shared" si="6616"/>
        <v>2018武州瓦斯(株)</v>
      </c>
      <c r="D1645">
        <v>2018</v>
      </c>
      <c r="E1645">
        <v>2019</v>
      </c>
      <c r="F1645" t="s">
        <v>1125</v>
      </c>
      <c r="G1645" s="36" t="s">
        <v>339</v>
      </c>
      <c r="H1645">
        <v>5.7799999999999995E-4</v>
      </c>
      <c r="J1645">
        <v>5.6300000000000002E-4</v>
      </c>
      <c r="L1645" s="57" t="s">
        <v>3346</v>
      </c>
      <c r="M1645" s="58">
        <v>2018</v>
      </c>
      <c r="N1645" s="59" t="s">
        <v>529</v>
      </c>
    </row>
    <row r="1646" spans="2:14" hidden="1" x14ac:dyDescent="0.4">
      <c r="B1646" t="str">
        <f t="shared" si="6615"/>
        <v>2018(株)みらい電力メニューA</v>
      </c>
      <c r="C1646" t="str">
        <f t="shared" si="6616"/>
        <v>2018(株)みらい電力</v>
      </c>
      <c r="D1646">
        <v>2018</v>
      </c>
      <c r="E1646">
        <v>2019</v>
      </c>
      <c r="F1646" t="s">
        <v>1126</v>
      </c>
      <c r="G1646" s="36" t="s">
        <v>340</v>
      </c>
      <c r="H1646">
        <v>4.06E-4</v>
      </c>
      <c r="I1646" t="s">
        <v>279</v>
      </c>
      <c r="J1646">
        <v>0</v>
      </c>
      <c r="L1646" s="60" t="s">
        <v>3347</v>
      </c>
      <c r="M1646" s="61">
        <v>2018</v>
      </c>
      <c r="N1646" s="62" t="s">
        <v>530</v>
      </c>
    </row>
    <row r="1647" spans="2:14" hidden="1" x14ac:dyDescent="0.4">
      <c r="B1647" t="str">
        <f t="shared" si="6615"/>
        <v>2018(株)みらい電力(参考値)事業者全体</v>
      </c>
      <c r="C1647" t="str">
        <f t="shared" si="6616"/>
        <v>2018(株)みらい電力</v>
      </c>
      <c r="D1647">
        <v>2018</v>
      </c>
      <c r="E1647">
        <v>2019</v>
      </c>
      <c r="G1647" s="41" t="s">
        <v>340</v>
      </c>
      <c r="H1647" s="40">
        <v>4.06E-4</v>
      </c>
      <c r="I1647" t="s">
        <v>630</v>
      </c>
      <c r="J1647">
        <v>4.9100000000000001E-4</v>
      </c>
      <c r="L1647" s="57" t="s">
        <v>3348</v>
      </c>
      <c r="M1647" s="58">
        <v>2018</v>
      </c>
      <c r="N1647" s="59" t="s">
        <v>531</v>
      </c>
    </row>
    <row r="1648" spans="2:14" hidden="1" x14ac:dyDescent="0.4">
      <c r="B1648" t="str">
        <f t="shared" si="6615"/>
        <v>2018大垣ガス(株)</v>
      </c>
      <c r="C1648" t="str">
        <f t="shared" si="6616"/>
        <v>2018大垣ガス(株)</v>
      </c>
      <c r="D1648">
        <v>2018</v>
      </c>
      <c r="E1648">
        <v>2019</v>
      </c>
      <c r="F1648" t="s">
        <v>1127</v>
      </c>
      <c r="G1648" s="36" t="s">
        <v>341</v>
      </c>
      <c r="H1648">
        <v>3.3300000000000002E-4</v>
      </c>
      <c r="J1648">
        <v>4.6999999999999999E-4</v>
      </c>
      <c r="L1648" s="60" t="s">
        <v>3349</v>
      </c>
      <c r="M1648" s="61">
        <v>2018</v>
      </c>
      <c r="N1648" s="62" t="s">
        <v>532</v>
      </c>
    </row>
    <row r="1649" spans="2:14" hidden="1" x14ac:dyDescent="0.4">
      <c r="B1649" t="str">
        <f t="shared" si="6615"/>
        <v>2018(株)藤田商店</v>
      </c>
      <c r="C1649" t="str">
        <f t="shared" si="6616"/>
        <v>2018(株)藤田商店</v>
      </c>
      <c r="D1649">
        <v>2018</v>
      </c>
      <c r="E1649">
        <v>2019</v>
      </c>
      <c r="F1649" t="s">
        <v>1128</v>
      </c>
      <c r="G1649" s="36" t="s">
        <v>342</v>
      </c>
      <c r="H1649">
        <v>6.7199999999999996E-4</v>
      </c>
      <c r="J1649">
        <v>6.9899999999999997E-4</v>
      </c>
      <c r="L1649" s="57" t="s">
        <v>3350</v>
      </c>
      <c r="M1649" s="58">
        <v>2018</v>
      </c>
      <c r="N1649" s="59" t="s">
        <v>533</v>
      </c>
    </row>
    <row r="1650" spans="2:14" hidden="1" x14ac:dyDescent="0.4">
      <c r="B1650" t="str">
        <f t="shared" si="6615"/>
        <v>2018(株)ケーブルネット下関</v>
      </c>
      <c r="C1650" t="str">
        <f t="shared" si="6616"/>
        <v>2018(株)ケーブルネット下関</v>
      </c>
      <c r="D1650">
        <v>2018</v>
      </c>
      <c r="E1650">
        <v>2019</v>
      </c>
      <c r="F1650" t="s">
        <v>1129</v>
      </c>
      <c r="G1650" s="36" t="s">
        <v>343</v>
      </c>
      <c r="H1650">
        <v>4.3600000000000008E-4</v>
      </c>
      <c r="J1650">
        <v>5.5900000000000004E-4</v>
      </c>
      <c r="L1650" s="60" t="s">
        <v>3351</v>
      </c>
      <c r="M1650" s="61">
        <v>2018</v>
      </c>
      <c r="N1650" s="62" t="s">
        <v>534</v>
      </c>
    </row>
    <row r="1651" spans="2:14" hidden="1" x14ac:dyDescent="0.4">
      <c r="B1651" t="str">
        <f t="shared" si="6615"/>
        <v>2018(株)ジェイコム九州</v>
      </c>
      <c r="C1651" t="str">
        <f t="shared" si="6616"/>
        <v>2018(株)ジェイコム九州</v>
      </c>
      <c r="D1651">
        <v>2018</v>
      </c>
      <c r="E1651">
        <v>2019</v>
      </c>
      <c r="F1651" t="s">
        <v>1130</v>
      </c>
      <c r="G1651" s="36" t="s">
        <v>344</v>
      </c>
      <c r="H1651">
        <v>4.3399999999999998E-4</v>
      </c>
      <c r="J1651">
        <v>5.5700000000000009E-4</v>
      </c>
      <c r="L1651" s="57" t="s">
        <v>3352</v>
      </c>
      <c r="M1651" s="58">
        <v>2018</v>
      </c>
      <c r="N1651" s="59" t="s">
        <v>535</v>
      </c>
    </row>
    <row r="1652" spans="2:14" hidden="1" x14ac:dyDescent="0.4">
      <c r="B1652" t="str">
        <f t="shared" si="6615"/>
        <v>2018(株)グローバルエンジニアリング</v>
      </c>
      <c r="C1652" t="str">
        <f t="shared" si="6616"/>
        <v>2018(株)グローバルエンジニアリング</v>
      </c>
      <c r="D1652">
        <v>2018</v>
      </c>
      <c r="E1652">
        <v>2019</v>
      </c>
      <c r="F1652" t="s">
        <v>1131</v>
      </c>
      <c r="G1652" s="36" t="s">
        <v>209</v>
      </c>
      <c r="H1652">
        <v>4.0000000000000002E-4</v>
      </c>
      <c r="J1652">
        <v>5.6200000000000011E-4</v>
      </c>
      <c r="L1652" s="60" t="s">
        <v>3353</v>
      </c>
      <c r="M1652" s="61">
        <v>2018</v>
      </c>
      <c r="N1652" s="62" t="s">
        <v>536</v>
      </c>
    </row>
    <row r="1653" spans="2:14" hidden="1" x14ac:dyDescent="0.4">
      <c r="B1653" t="str">
        <f t="shared" si="6615"/>
        <v>2018九州エナジー(株)</v>
      </c>
      <c r="C1653" t="str">
        <f t="shared" si="6616"/>
        <v>2018九州エナジー(株)</v>
      </c>
      <c r="D1653">
        <v>2018</v>
      </c>
      <c r="E1653">
        <v>2019</v>
      </c>
      <c r="F1653" t="s">
        <v>1132</v>
      </c>
      <c r="G1653" s="36" t="s">
        <v>345</v>
      </c>
      <c r="H1653">
        <v>4.6099999999999998E-4</v>
      </c>
      <c r="J1653">
        <v>4.3100000000000001E-4</v>
      </c>
      <c r="L1653" s="57" t="s">
        <v>3354</v>
      </c>
      <c r="M1653" s="58">
        <v>2018</v>
      </c>
      <c r="N1653" s="59" t="s">
        <v>711</v>
      </c>
    </row>
    <row r="1654" spans="2:14" hidden="1" x14ac:dyDescent="0.4">
      <c r="B1654" t="str">
        <f t="shared" si="6615"/>
        <v>2018(株)トヨタエナジーソリューションズ（旧：(株)トヨタタービンアンドシステム）</v>
      </c>
      <c r="C1654" t="str">
        <f t="shared" si="6616"/>
        <v>2018(株)トヨタエナジーソリューションズ（旧：(株)トヨタタービンアンドシステム）</v>
      </c>
      <c r="D1654">
        <v>2018</v>
      </c>
      <c r="E1654">
        <v>2019</v>
      </c>
      <c r="F1654" t="s">
        <v>1133</v>
      </c>
      <c r="G1654" s="36" t="s">
        <v>689</v>
      </c>
      <c r="H1654">
        <v>4.8200000000000001E-4</v>
      </c>
      <c r="J1654">
        <v>4.46E-4</v>
      </c>
      <c r="L1654" s="60" t="s">
        <v>3355</v>
      </c>
      <c r="M1654" s="61">
        <v>2018</v>
      </c>
      <c r="N1654" s="62" t="s">
        <v>538</v>
      </c>
    </row>
    <row r="1655" spans="2:14" hidden="1" x14ac:dyDescent="0.4">
      <c r="B1655" t="str">
        <f t="shared" si="6615"/>
        <v>2018(株)エナリス・パワー・マーケティングメニューA</v>
      </c>
      <c r="C1655" t="str">
        <f t="shared" si="6616"/>
        <v>2018(株)エナリス・パワー・マーケティング</v>
      </c>
      <c r="D1655">
        <v>2018</v>
      </c>
      <c r="E1655">
        <v>2019</v>
      </c>
      <c r="F1655" t="s">
        <v>1135</v>
      </c>
      <c r="G1655" s="36" t="s">
        <v>346</v>
      </c>
      <c r="H1655">
        <v>4.9399999999999997E-4</v>
      </c>
      <c r="I1655" t="s">
        <v>279</v>
      </c>
      <c r="J1655">
        <v>2.3000000000000001E-4</v>
      </c>
      <c r="L1655" s="57" t="s">
        <v>3356</v>
      </c>
      <c r="M1655" s="58">
        <v>2018</v>
      </c>
      <c r="N1655" s="59" t="s">
        <v>585</v>
      </c>
    </row>
    <row r="1656" spans="2:14" hidden="1" x14ac:dyDescent="0.4">
      <c r="B1656" t="str">
        <f t="shared" si="6615"/>
        <v>2018(株)エナリス・パワー・マーケティングメニューB</v>
      </c>
      <c r="C1656" t="str">
        <f t="shared" si="6616"/>
        <v>2018(株)エナリス・パワー・マーケティング</v>
      </c>
      <c r="D1656">
        <v>2018</v>
      </c>
      <c r="E1656">
        <v>2019</v>
      </c>
      <c r="G1656" s="41" t="s">
        <v>346</v>
      </c>
      <c r="H1656" s="40">
        <v>4.9399999999999997E-4</v>
      </c>
      <c r="I1656" t="s">
        <v>13</v>
      </c>
      <c r="J1656">
        <v>1.36E-4</v>
      </c>
      <c r="L1656" s="60" t="s">
        <v>3357</v>
      </c>
      <c r="M1656" s="61">
        <v>2018</v>
      </c>
      <c r="N1656" s="62" t="s">
        <v>712</v>
      </c>
    </row>
    <row r="1657" spans="2:14" hidden="1" x14ac:dyDescent="0.4">
      <c r="B1657" t="str">
        <f t="shared" si="6615"/>
        <v>2018(株)エナリス・パワー・マーケティングメニューC</v>
      </c>
      <c r="C1657" t="str">
        <f t="shared" si="6616"/>
        <v>2018(株)エナリス・パワー・マーケティング</v>
      </c>
      <c r="D1657">
        <v>2018</v>
      </c>
      <c r="E1657">
        <v>2019</v>
      </c>
      <c r="G1657" s="41" t="s">
        <v>346</v>
      </c>
      <c r="H1657" s="40">
        <v>4.9399999999999997E-4</v>
      </c>
      <c r="I1657" t="s">
        <v>14</v>
      </c>
      <c r="J1657">
        <v>0</v>
      </c>
      <c r="L1657" s="57" t="s">
        <v>3358</v>
      </c>
      <c r="M1657" s="58">
        <v>2018</v>
      </c>
      <c r="N1657" s="59" t="s">
        <v>539</v>
      </c>
    </row>
    <row r="1658" spans="2:14" hidden="1" x14ac:dyDescent="0.4">
      <c r="B1658" t="str">
        <f t="shared" si="6615"/>
        <v>2018(株)エナリス・パワー・マーケティングメニューD</v>
      </c>
      <c r="C1658" t="str">
        <f t="shared" si="6616"/>
        <v>2018(株)エナリス・パワー・マーケティング</v>
      </c>
      <c r="D1658">
        <v>2018</v>
      </c>
      <c r="E1658">
        <v>2019</v>
      </c>
      <c r="G1658" s="41" t="s">
        <v>346</v>
      </c>
      <c r="H1658" s="40">
        <v>4.9399999999999997E-4</v>
      </c>
      <c r="I1658" t="s">
        <v>618</v>
      </c>
      <c r="J1658">
        <v>4.0000000000000002E-4</v>
      </c>
      <c r="L1658" s="60" t="s">
        <v>3359</v>
      </c>
      <c r="M1658" s="61">
        <v>2018</v>
      </c>
      <c r="N1658" s="62" t="s">
        <v>713</v>
      </c>
    </row>
    <row r="1659" spans="2:14" hidden="1" x14ac:dyDescent="0.4">
      <c r="B1659" t="str">
        <f t="shared" si="6615"/>
        <v>2018(株)エナリス・パワー・マーケティングメニューE（残差）</v>
      </c>
      <c r="C1659" t="str">
        <f t="shared" si="6616"/>
        <v>2018(株)エナリス・パワー・マーケティング</v>
      </c>
      <c r="D1659">
        <v>2018</v>
      </c>
      <c r="E1659">
        <v>2019</v>
      </c>
      <c r="G1659" s="41" t="s">
        <v>346</v>
      </c>
      <c r="H1659" s="40">
        <v>4.9399999999999997E-4</v>
      </c>
      <c r="I1659" t="s">
        <v>1472</v>
      </c>
      <c r="J1659">
        <v>5.7300000000000005E-4</v>
      </c>
      <c r="L1659" s="57" t="s">
        <v>3360</v>
      </c>
      <c r="M1659" s="58">
        <v>2018</v>
      </c>
      <c r="N1659" s="59" t="s">
        <v>541</v>
      </c>
    </row>
    <row r="1660" spans="2:14" hidden="1" x14ac:dyDescent="0.4">
      <c r="B1660" t="str">
        <f t="shared" si="6615"/>
        <v>2018(株)エナリス・パワー・マーケティング(参考値)事業者全体</v>
      </c>
      <c r="C1660" t="str">
        <f t="shared" si="6616"/>
        <v>2018(株)エナリス・パワー・マーケティング</v>
      </c>
      <c r="D1660">
        <v>2018</v>
      </c>
      <c r="E1660">
        <v>2019</v>
      </c>
      <c r="G1660" s="41" t="s">
        <v>346</v>
      </c>
      <c r="H1660" s="40">
        <v>4.9399999999999997E-4</v>
      </c>
      <c r="I1660" t="s">
        <v>630</v>
      </c>
      <c r="J1660">
        <v>5.7200000000000003E-4</v>
      </c>
      <c r="L1660" s="60" t="s">
        <v>3361</v>
      </c>
      <c r="M1660" s="61">
        <v>2018</v>
      </c>
      <c r="N1660" s="62" t="s">
        <v>542</v>
      </c>
    </row>
    <row r="1661" spans="2:14" hidden="1" x14ac:dyDescent="0.4">
      <c r="B1661" t="str">
        <f t="shared" si="6615"/>
        <v>2018歌舞伎エナジー(株)（旧：(株)エヌパワー南九州）</v>
      </c>
      <c r="C1661" t="str">
        <f t="shared" si="6616"/>
        <v>2018歌舞伎エナジー(株)（旧：(株)エヌパワー南九州）</v>
      </c>
      <c r="D1661">
        <v>2018</v>
      </c>
      <c r="E1661">
        <v>2019</v>
      </c>
      <c r="F1661" t="s">
        <v>1136</v>
      </c>
      <c r="G1661" s="36" t="s">
        <v>690</v>
      </c>
      <c r="H1661">
        <v>4.64E-4</v>
      </c>
      <c r="J1661">
        <v>4.4299999999999998E-4</v>
      </c>
      <c r="L1661" s="57" t="s">
        <v>3362</v>
      </c>
      <c r="M1661" s="58">
        <v>2018</v>
      </c>
      <c r="N1661" s="59" t="s">
        <v>543</v>
      </c>
    </row>
    <row r="1662" spans="2:14" hidden="1" x14ac:dyDescent="0.4">
      <c r="B1662" t="str">
        <f t="shared" si="6615"/>
        <v>2018みやまスマートエネルギー(株)</v>
      </c>
      <c r="C1662" t="str">
        <f t="shared" si="6616"/>
        <v>2018みやまスマートエネルギー(株)</v>
      </c>
      <c r="D1662">
        <v>2018</v>
      </c>
      <c r="E1662">
        <v>2019</v>
      </c>
      <c r="F1662" t="s">
        <v>1137</v>
      </c>
      <c r="G1662" s="36" t="s">
        <v>347</v>
      </c>
      <c r="H1662">
        <v>4.2499999999999998E-4</v>
      </c>
      <c r="J1662">
        <v>4.5199999999999998E-4</v>
      </c>
      <c r="L1662" s="60" t="s">
        <v>3363</v>
      </c>
      <c r="M1662" s="61">
        <v>2018</v>
      </c>
      <c r="N1662" s="62" t="s">
        <v>544</v>
      </c>
    </row>
    <row r="1663" spans="2:14" hidden="1" x14ac:dyDescent="0.4">
      <c r="B1663" t="str">
        <f t="shared" si="6615"/>
        <v>2018エフィシエント(株)</v>
      </c>
      <c r="C1663" t="str">
        <f t="shared" si="6616"/>
        <v>2018エフィシエント(株)</v>
      </c>
      <c r="D1663">
        <v>2018</v>
      </c>
      <c r="E1663">
        <v>2019</v>
      </c>
      <c r="F1663" t="s">
        <v>1473</v>
      </c>
      <c r="G1663" s="36" t="s">
        <v>348</v>
      </c>
      <c r="H1663">
        <v>1.0939999999999999E-3</v>
      </c>
      <c r="J1663" t="s">
        <v>1468</v>
      </c>
      <c r="L1663" s="57" t="s">
        <v>3364</v>
      </c>
      <c r="M1663" s="58">
        <v>2018</v>
      </c>
      <c r="N1663" s="59" t="s">
        <v>545</v>
      </c>
    </row>
    <row r="1664" spans="2:14" hidden="1" x14ac:dyDescent="0.4">
      <c r="B1664" t="str">
        <f t="shared" si="6615"/>
        <v>2018(株)生活クラブエナジー</v>
      </c>
      <c r="C1664" t="str">
        <f t="shared" si="6616"/>
        <v>2018(株)生活クラブエナジー</v>
      </c>
      <c r="D1664">
        <v>2018</v>
      </c>
      <c r="E1664">
        <v>2019</v>
      </c>
      <c r="F1664" t="s">
        <v>1138</v>
      </c>
      <c r="G1664" s="36" t="s">
        <v>216</v>
      </c>
      <c r="H1664">
        <v>1.4899999999999999E-4</v>
      </c>
      <c r="J1664">
        <v>3.6499999999999998E-4</v>
      </c>
      <c r="L1664" s="60" t="s">
        <v>3365</v>
      </c>
      <c r="M1664" s="61">
        <v>2018</v>
      </c>
      <c r="N1664" s="62" t="s">
        <v>546</v>
      </c>
    </row>
    <row r="1665" spans="2:14" hidden="1" x14ac:dyDescent="0.4">
      <c r="B1665" t="str">
        <f t="shared" si="6615"/>
        <v>2018生活協同組合コープこうべ</v>
      </c>
      <c r="C1665" t="str">
        <f t="shared" si="6616"/>
        <v>2018生活協同組合コープこうべ</v>
      </c>
      <c r="D1665">
        <v>2018</v>
      </c>
      <c r="E1665">
        <v>2019</v>
      </c>
      <c r="F1665" t="s">
        <v>1139</v>
      </c>
      <c r="G1665" s="36" t="s">
        <v>252</v>
      </c>
      <c r="H1665">
        <v>2.7500000000000002E-4</v>
      </c>
      <c r="J1665">
        <v>3.88E-4</v>
      </c>
      <c r="L1665" s="57" t="s">
        <v>3366</v>
      </c>
      <c r="M1665" s="58">
        <v>2018</v>
      </c>
      <c r="N1665" s="59" t="s">
        <v>587</v>
      </c>
    </row>
    <row r="1666" spans="2:14" hidden="1" x14ac:dyDescent="0.4">
      <c r="B1666" t="str">
        <f t="shared" si="6615"/>
        <v>2018(株)シーエナジー</v>
      </c>
      <c r="C1666" t="str">
        <f t="shared" si="6616"/>
        <v>2018(株)シーエナジー</v>
      </c>
      <c r="D1666">
        <v>2018</v>
      </c>
      <c r="E1666">
        <v>2019</v>
      </c>
      <c r="F1666" t="s">
        <v>1140</v>
      </c>
      <c r="G1666" s="36" t="s">
        <v>349</v>
      </c>
      <c r="H1666">
        <v>4.5100000000000001E-4</v>
      </c>
      <c r="J1666">
        <v>5.1500000000000005E-4</v>
      </c>
      <c r="L1666" s="60" t="s">
        <v>3367</v>
      </c>
      <c r="M1666" s="61">
        <v>2018</v>
      </c>
      <c r="N1666" s="62" t="s">
        <v>547</v>
      </c>
    </row>
    <row r="1667" spans="2:14" hidden="1" x14ac:dyDescent="0.4">
      <c r="B1667" t="str">
        <f t="shared" si="6615"/>
        <v>2018角栄ガス(株)</v>
      </c>
      <c r="C1667" t="str">
        <f t="shared" si="6616"/>
        <v>2018角栄ガス(株)</v>
      </c>
      <c r="D1667">
        <v>2018</v>
      </c>
      <c r="E1667">
        <v>2019</v>
      </c>
      <c r="F1667" t="s">
        <v>1141</v>
      </c>
      <c r="G1667" s="36" t="s">
        <v>350</v>
      </c>
      <c r="H1667">
        <v>5.7799999999999995E-4</v>
      </c>
      <c r="J1667">
        <v>5.6300000000000002E-4</v>
      </c>
      <c r="L1667" s="57" t="s">
        <v>3368</v>
      </c>
      <c r="M1667" s="58">
        <v>2018</v>
      </c>
      <c r="N1667" s="59" t="s">
        <v>548</v>
      </c>
    </row>
    <row r="1668" spans="2:14" hidden="1" x14ac:dyDescent="0.4">
      <c r="B1668" t="str">
        <f t="shared" ref="B1668:B1731" si="6617">D1668&amp;G1668&amp;I1668</f>
        <v>2018京葉瓦斯(株)</v>
      </c>
      <c r="C1668" t="str">
        <f t="shared" ref="C1668:C1731" si="6618">D1668&amp;G1668</f>
        <v>2018京葉瓦斯(株)</v>
      </c>
      <c r="D1668">
        <v>2018</v>
      </c>
      <c r="E1668">
        <v>2019</v>
      </c>
      <c r="F1668" t="s">
        <v>1142</v>
      </c>
      <c r="G1668" s="36" t="s">
        <v>135</v>
      </c>
      <c r="H1668">
        <v>5.31E-4</v>
      </c>
      <c r="J1668">
        <v>5.4600000000000004E-4</v>
      </c>
      <c r="L1668" s="60" t="s">
        <v>3369</v>
      </c>
      <c r="M1668" s="61">
        <v>2018</v>
      </c>
      <c r="N1668" s="62" t="s">
        <v>714</v>
      </c>
    </row>
    <row r="1669" spans="2:14" hidden="1" x14ac:dyDescent="0.4">
      <c r="B1669" t="str">
        <f t="shared" si="6617"/>
        <v>2018凸版印刷(株)</v>
      </c>
      <c r="C1669" t="str">
        <f t="shared" si="6618"/>
        <v>2018凸版印刷(株)</v>
      </c>
      <c r="D1669">
        <v>2018</v>
      </c>
      <c r="E1669">
        <v>2019</v>
      </c>
      <c r="F1669" t="s">
        <v>1143</v>
      </c>
      <c r="G1669" s="36" t="s">
        <v>351</v>
      </c>
      <c r="H1669">
        <v>5.1599999999999997E-4</v>
      </c>
      <c r="J1669">
        <v>5.1699999999999999E-4</v>
      </c>
      <c r="L1669" s="57" t="s">
        <v>3370</v>
      </c>
      <c r="M1669" s="58">
        <v>2018</v>
      </c>
      <c r="N1669" s="59" t="s">
        <v>588</v>
      </c>
    </row>
    <row r="1670" spans="2:14" hidden="1" x14ac:dyDescent="0.4">
      <c r="B1670" t="str">
        <f t="shared" si="6617"/>
        <v>2018伊勢崎ガス(株)</v>
      </c>
      <c r="C1670" t="str">
        <f t="shared" si="6618"/>
        <v>2018伊勢崎ガス(株)</v>
      </c>
      <c r="D1670">
        <v>2018</v>
      </c>
      <c r="E1670">
        <v>2019</v>
      </c>
      <c r="F1670" t="s">
        <v>1144</v>
      </c>
      <c r="G1670" s="36" t="s">
        <v>352</v>
      </c>
      <c r="H1670">
        <v>5.7799999999999995E-4</v>
      </c>
      <c r="J1670">
        <v>5.6300000000000002E-4</v>
      </c>
      <c r="L1670" s="60" t="s">
        <v>3371</v>
      </c>
      <c r="M1670" s="61">
        <v>2018</v>
      </c>
      <c r="N1670" s="62" t="s">
        <v>589</v>
      </c>
    </row>
    <row r="1671" spans="2:14" hidden="1" x14ac:dyDescent="0.4">
      <c r="B1671" t="str">
        <f t="shared" si="6617"/>
        <v>2018キヤノンマーケティングジャパン(株)</v>
      </c>
      <c r="C1671" t="str">
        <f t="shared" si="6618"/>
        <v>2018キヤノンマーケティングジャパン(株)</v>
      </c>
      <c r="D1671">
        <v>2018</v>
      </c>
      <c r="E1671">
        <v>2019</v>
      </c>
      <c r="F1671" t="s">
        <v>1145</v>
      </c>
      <c r="G1671" s="36" t="s">
        <v>353</v>
      </c>
      <c r="H1671">
        <v>5.5699999999999999E-4</v>
      </c>
      <c r="J1671">
        <v>5.5999999999999995E-4</v>
      </c>
      <c r="L1671" s="57" t="s">
        <v>3372</v>
      </c>
      <c r="M1671" s="58">
        <v>2018</v>
      </c>
      <c r="N1671" s="59" t="s">
        <v>549</v>
      </c>
    </row>
    <row r="1672" spans="2:14" hidden="1" x14ac:dyDescent="0.4">
      <c r="B1672" t="str">
        <f t="shared" si="6617"/>
        <v>2018(株)とっとり市民電力</v>
      </c>
      <c r="C1672" t="str">
        <f t="shared" si="6618"/>
        <v>2018(株)とっとり市民電力</v>
      </c>
      <c r="D1672">
        <v>2018</v>
      </c>
      <c r="E1672">
        <v>2019</v>
      </c>
      <c r="F1672" t="s">
        <v>1146</v>
      </c>
      <c r="G1672" s="36" t="s">
        <v>354</v>
      </c>
      <c r="H1672">
        <v>4.3600000000000008E-4</v>
      </c>
      <c r="J1672">
        <v>4.8999999999999998E-4</v>
      </c>
      <c r="L1672" s="60" t="s">
        <v>3373</v>
      </c>
      <c r="M1672" s="61">
        <v>2018</v>
      </c>
      <c r="N1672" s="62" t="s">
        <v>550</v>
      </c>
    </row>
    <row r="1673" spans="2:14" hidden="1" x14ac:dyDescent="0.4">
      <c r="B1673" t="str">
        <f t="shared" si="6617"/>
        <v>2018(株)イーエムアイ</v>
      </c>
      <c r="C1673" t="str">
        <f t="shared" si="6618"/>
        <v>2018(株)イーエムアイ</v>
      </c>
      <c r="D1673">
        <v>2018</v>
      </c>
      <c r="E1673">
        <v>2019</v>
      </c>
      <c r="F1673" t="s">
        <v>1147</v>
      </c>
      <c r="G1673" s="36" t="s">
        <v>196</v>
      </c>
      <c r="H1673">
        <v>5.4100000000000003E-4</v>
      </c>
      <c r="J1673">
        <v>5.3499999999999999E-4</v>
      </c>
      <c r="L1673" s="57" t="s">
        <v>3374</v>
      </c>
      <c r="M1673" s="58">
        <v>2018</v>
      </c>
      <c r="N1673" s="59" t="s">
        <v>551</v>
      </c>
    </row>
    <row r="1674" spans="2:14" hidden="1" x14ac:dyDescent="0.4">
      <c r="B1674" t="str">
        <f t="shared" si="6617"/>
        <v>2018佐野瓦斯(株)</v>
      </c>
      <c r="C1674" t="str">
        <f t="shared" si="6618"/>
        <v>2018佐野瓦斯(株)</v>
      </c>
      <c r="D1674">
        <v>2018</v>
      </c>
      <c r="E1674">
        <v>2019</v>
      </c>
      <c r="F1674" t="s">
        <v>1148</v>
      </c>
      <c r="G1674" s="36" t="s">
        <v>355</v>
      </c>
      <c r="H1674">
        <v>5.7799999999999995E-4</v>
      </c>
      <c r="J1674">
        <v>5.6300000000000002E-4</v>
      </c>
      <c r="L1674" s="60" t="s">
        <v>3375</v>
      </c>
      <c r="M1674" s="61">
        <v>2018</v>
      </c>
      <c r="N1674" s="62" t="s">
        <v>590</v>
      </c>
    </row>
    <row r="1675" spans="2:14" hidden="1" x14ac:dyDescent="0.4">
      <c r="B1675" t="str">
        <f t="shared" si="6617"/>
        <v>2018桐生瓦斯(株)</v>
      </c>
      <c r="C1675" t="str">
        <f t="shared" si="6618"/>
        <v>2018桐生瓦斯(株)</v>
      </c>
      <c r="D1675">
        <v>2018</v>
      </c>
      <c r="E1675">
        <v>2019</v>
      </c>
      <c r="F1675" t="s">
        <v>1149</v>
      </c>
      <c r="G1675" s="36" t="s">
        <v>356</v>
      </c>
      <c r="H1675">
        <v>5.7799999999999995E-4</v>
      </c>
      <c r="J1675">
        <v>5.6300000000000002E-4</v>
      </c>
      <c r="L1675" s="57" t="s">
        <v>3376</v>
      </c>
      <c r="M1675" s="58">
        <v>2018</v>
      </c>
      <c r="N1675" s="59" t="s">
        <v>552</v>
      </c>
    </row>
    <row r="1676" spans="2:14" hidden="1" x14ac:dyDescent="0.4">
      <c r="B1676" t="str">
        <f t="shared" si="6617"/>
        <v>2018森の電力(株)</v>
      </c>
      <c r="C1676" t="str">
        <f t="shared" si="6618"/>
        <v>2018森の電力(株)</v>
      </c>
      <c r="D1676">
        <v>2018</v>
      </c>
      <c r="E1676">
        <v>2019</v>
      </c>
      <c r="F1676" t="s">
        <v>1150</v>
      </c>
      <c r="G1676" s="36" t="s">
        <v>357</v>
      </c>
      <c r="H1676">
        <v>8.8999999999999995E-5</v>
      </c>
      <c r="J1676">
        <v>5.4199999999999995E-4</v>
      </c>
      <c r="L1676" s="60" t="s">
        <v>3377</v>
      </c>
      <c r="M1676" s="61">
        <v>2018</v>
      </c>
      <c r="N1676" s="62" t="s">
        <v>553</v>
      </c>
    </row>
    <row r="1677" spans="2:14" hidden="1" x14ac:dyDescent="0.4">
      <c r="B1677" t="str">
        <f t="shared" si="6617"/>
        <v>2018大和ハウス工業(株)　メニューA</v>
      </c>
      <c r="C1677" t="str">
        <f t="shared" si="6618"/>
        <v>2018大和ハウス工業(株)　</v>
      </c>
      <c r="D1677">
        <v>2018</v>
      </c>
      <c r="E1677">
        <v>2019</v>
      </c>
      <c r="F1677" t="s">
        <v>1151</v>
      </c>
      <c r="G1677" s="36" t="s">
        <v>473</v>
      </c>
      <c r="H1677">
        <v>5.2700000000000002E-4</v>
      </c>
      <c r="I1677" t="s">
        <v>279</v>
      </c>
      <c r="J1677">
        <v>0</v>
      </c>
      <c r="L1677" s="57" t="s">
        <v>3378</v>
      </c>
      <c r="M1677" s="58">
        <v>2018</v>
      </c>
      <c r="N1677" s="59" t="s">
        <v>715</v>
      </c>
    </row>
    <row r="1678" spans="2:14" hidden="1" x14ac:dyDescent="0.4">
      <c r="B1678" t="str">
        <f t="shared" si="6617"/>
        <v>2018大和ハウス工業(株)　メニューB</v>
      </c>
      <c r="C1678" t="str">
        <f t="shared" si="6618"/>
        <v>2018大和ハウス工業(株)　</v>
      </c>
      <c r="D1678">
        <v>2018</v>
      </c>
      <c r="E1678">
        <v>2019</v>
      </c>
      <c r="G1678" s="41" t="s">
        <v>473</v>
      </c>
      <c r="H1678" s="40">
        <v>5.2700000000000002E-4</v>
      </c>
      <c r="I1678" t="s">
        <v>13</v>
      </c>
      <c r="J1678">
        <v>2.6800000000000001E-4</v>
      </c>
      <c r="L1678" s="60" t="s">
        <v>3379</v>
      </c>
      <c r="M1678" s="61">
        <v>2018</v>
      </c>
      <c r="N1678" s="62" t="s">
        <v>592</v>
      </c>
    </row>
    <row r="1679" spans="2:14" hidden="1" x14ac:dyDescent="0.4">
      <c r="B1679" t="str">
        <f t="shared" si="6617"/>
        <v>2018大和ハウス工業(株)　メニューC</v>
      </c>
      <c r="C1679" t="str">
        <f t="shared" si="6618"/>
        <v>2018大和ハウス工業(株)　</v>
      </c>
      <c r="D1679">
        <v>2018</v>
      </c>
      <c r="E1679">
        <v>2019</v>
      </c>
      <c r="G1679" s="41" t="s">
        <v>473</v>
      </c>
      <c r="H1679" s="40">
        <v>5.2700000000000002E-4</v>
      </c>
      <c r="I1679" t="s">
        <v>14</v>
      </c>
      <c r="J1679">
        <v>4.0000000000000002E-4</v>
      </c>
      <c r="L1679" s="57" t="s">
        <v>3380</v>
      </c>
      <c r="M1679" s="58">
        <v>2018</v>
      </c>
      <c r="N1679" s="59" t="s">
        <v>593</v>
      </c>
    </row>
    <row r="1680" spans="2:14" hidden="1" x14ac:dyDescent="0.4">
      <c r="B1680" t="str">
        <f t="shared" si="6617"/>
        <v>2018大和ハウス工業(株)　メニューD</v>
      </c>
      <c r="C1680" t="str">
        <f t="shared" si="6618"/>
        <v>2018大和ハウス工業(株)　</v>
      </c>
      <c r="D1680">
        <v>2018</v>
      </c>
      <c r="E1680">
        <v>2019</v>
      </c>
      <c r="G1680" s="41" t="s">
        <v>473</v>
      </c>
      <c r="H1680" s="40">
        <v>5.2700000000000002E-4</v>
      </c>
      <c r="I1680" t="s">
        <v>618</v>
      </c>
      <c r="J1680">
        <v>3.68E-4</v>
      </c>
      <c r="L1680" s="60" t="s">
        <v>3381</v>
      </c>
      <c r="M1680" s="61">
        <v>2018</v>
      </c>
      <c r="N1680" s="62" t="s">
        <v>595</v>
      </c>
    </row>
    <row r="1681" spans="2:14" hidden="1" x14ac:dyDescent="0.4">
      <c r="B1681" t="str">
        <f t="shared" si="6617"/>
        <v>2018大和ハウス工業(株)　メニューE（残差）</v>
      </c>
      <c r="C1681" t="str">
        <f t="shared" si="6618"/>
        <v>2018大和ハウス工業(株)　</v>
      </c>
      <c r="D1681">
        <v>2018</v>
      </c>
      <c r="E1681">
        <v>2019</v>
      </c>
      <c r="G1681" s="41" t="s">
        <v>473</v>
      </c>
      <c r="H1681" s="40">
        <v>5.2700000000000002E-4</v>
      </c>
      <c r="I1681" t="s">
        <v>1462</v>
      </c>
      <c r="J1681">
        <v>5.2599999999999999E-4</v>
      </c>
      <c r="L1681" s="57" t="s">
        <v>3382</v>
      </c>
      <c r="M1681" s="58">
        <v>2018</v>
      </c>
      <c r="N1681" s="59" t="s">
        <v>716</v>
      </c>
    </row>
    <row r="1682" spans="2:14" hidden="1" x14ac:dyDescent="0.4">
      <c r="B1682" t="str">
        <f t="shared" si="6617"/>
        <v>2018大和ハウス工業(株)　(参考値)事業者全体</v>
      </c>
      <c r="C1682" t="str">
        <f t="shared" si="6618"/>
        <v>2018大和ハウス工業(株)　</v>
      </c>
      <c r="D1682">
        <v>2018</v>
      </c>
      <c r="E1682">
        <v>2019</v>
      </c>
      <c r="G1682" s="41" t="s">
        <v>473</v>
      </c>
      <c r="H1682" s="40">
        <v>5.2700000000000002E-4</v>
      </c>
      <c r="I1682" t="s">
        <v>1457</v>
      </c>
      <c r="J1682">
        <v>5.2599999999999999E-4</v>
      </c>
      <c r="L1682" s="60" t="s">
        <v>3383</v>
      </c>
      <c r="M1682" s="61">
        <v>2018</v>
      </c>
      <c r="N1682" s="62" t="s">
        <v>598</v>
      </c>
    </row>
    <row r="1683" spans="2:14" hidden="1" x14ac:dyDescent="0.4">
      <c r="B1683" t="str">
        <f t="shared" si="6617"/>
        <v>2018(株)早稲田環境研究所</v>
      </c>
      <c r="C1683" t="str">
        <f t="shared" si="6618"/>
        <v>2018(株)早稲田環境研究所</v>
      </c>
      <c r="D1683">
        <v>2018</v>
      </c>
      <c r="E1683">
        <v>2019</v>
      </c>
      <c r="F1683" t="s">
        <v>1152</v>
      </c>
      <c r="G1683" s="36" t="s">
        <v>358</v>
      </c>
      <c r="H1683">
        <v>4.75E-4</v>
      </c>
      <c r="J1683">
        <v>4.2900000000000002E-4</v>
      </c>
      <c r="L1683" s="57" t="s">
        <v>3384</v>
      </c>
      <c r="M1683" s="58">
        <v>2018</v>
      </c>
      <c r="N1683" s="59" t="s">
        <v>599</v>
      </c>
    </row>
    <row r="1684" spans="2:14" hidden="1" x14ac:dyDescent="0.4">
      <c r="B1684" t="str">
        <f t="shared" si="6617"/>
        <v>2018ＨＴＢエナジー(株)</v>
      </c>
      <c r="C1684" t="str">
        <f t="shared" si="6618"/>
        <v>2018ＨＴＢエナジー(株)</v>
      </c>
      <c r="D1684">
        <v>2018</v>
      </c>
      <c r="E1684">
        <v>2019</v>
      </c>
      <c r="F1684" t="s">
        <v>1153</v>
      </c>
      <c r="G1684" s="36" t="s">
        <v>180</v>
      </c>
      <c r="H1684">
        <v>4.73E-4</v>
      </c>
      <c r="J1684">
        <v>5.7700000000000004E-4</v>
      </c>
      <c r="L1684" s="60" t="s">
        <v>3385</v>
      </c>
      <c r="M1684" s="61">
        <v>2018</v>
      </c>
      <c r="N1684" s="62" t="s">
        <v>600</v>
      </c>
    </row>
    <row r="1685" spans="2:14" hidden="1" x14ac:dyDescent="0.4">
      <c r="B1685" t="str">
        <f t="shared" si="6617"/>
        <v>2018(株)アシストワンエナジー</v>
      </c>
      <c r="C1685" t="str">
        <f t="shared" si="6618"/>
        <v>2018(株)アシストワンエナジー</v>
      </c>
      <c r="D1685">
        <v>2018</v>
      </c>
      <c r="E1685">
        <v>2019</v>
      </c>
      <c r="F1685" t="s">
        <v>1154</v>
      </c>
      <c r="G1685" s="36" t="s">
        <v>193</v>
      </c>
      <c r="H1685">
        <v>5.4600000000000004E-4</v>
      </c>
      <c r="J1685">
        <v>5.3799999999999996E-4</v>
      </c>
      <c r="L1685" s="57" t="s">
        <v>3386</v>
      </c>
      <c r="M1685" s="58">
        <v>2018</v>
      </c>
      <c r="N1685" s="59" t="s">
        <v>601</v>
      </c>
    </row>
    <row r="1686" spans="2:14" hidden="1" x14ac:dyDescent="0.4">
      <c r="B1686" t="str">
        <f t="shared" si="6617"/>
        <v>2018(株)サン・ビーム</v>
      </c>
      <c r="C1686" t="str">
        <f t="shared" si="6618"/>
        <v>2018(株)サン・ビーム</v>
      </c>
      <c r="D1686">
        <v>2018</v>
      </c>
      <c r="E1686">
        <v>2019</v>
      </c>
      <c r="F1686" t="s">
        <v>1155</v>
      </c>
      <c r="G1686" s="36" t="s">
        <v>359</v>
      </c>
      <c r="H1686">
        <v>5.3600000000000002E-4</v>
      </c>
      <c r="J1686">
        <v>5.7600000000000001E-4</v>
      </c>
      <c r="L1686" s="60" t="s">
        <v>3387</v>
      </c>
      <c r="M1686" s="61">
        <v>2018</v>
      </c>
      <c r="N1686" s="62" t="s">
        <v>602</v>
      </c>
    </row>
    <row r="1687" spans="2:14" hidden="1" x14ac:dyDescent="0.4">
      <c r="B1687" t="str">
        <f t="shared" si="6617"/>
        <v>2018(株)フソウ・エナジー</v>
      </c>
      <c r="C1687" t="str">
        <f t="shared" si="6618"/>
        <v>2018(株)フソウ・エナジー</v>
      </c>
      <c r="D1687">
        <v>2018</v>
      </c>
      <c r="E1687">
        <v>2019</v>
      </c>
      <c r="F1687" t="s">
        <v>1156</v>
      </c>
      <c r="G1687" s="36" t="s">
        <v>360</v>
      </c>
      <c r="H1687">
        <v>5.3399999999999997E-4</v>
      </c>
      <c r="J1687">
        <v>5.5599999999999996E-4</v>
      </c>
      <c r="L1687" s="57" t="s">
        <v>3388</v>
      </c>
      <c r="M1687" s="58">
        <v>2018</v>
      </c>
      <c r="N1687" s="59" t="s">
        <v>555</v>
      </c>
    </row>
    <row r="1688" spans="2:14" hidden="1" x14ac:dyDescent="0.4">
      <c r="B1688" t="str">
        <f t="shared" si="6617"/>
        <v>2018(株)日本エコシステム</v>
      </c>
      <c r="C1688" t="str">
        <f t="shared" si="6618"/>
        <v>2018(株)日本エコシステム</v>
      </c>
      <c r="D1688">
        <v>2018</v>
      </c>
      <c r="E1688">
        <v>2019</v>
      </c>
      <c r="F1688" t="s">
        <v>1157</v>
      </c>
      <c r="G1688" s="36" t="s">
        <v>361</v>
      </c>
      <c r="H1688">
        <v>4.6000000000000001E-4</v>
      </c>
      <c r="J1688">
        <v>4.1300000000000001E-4</v>
      </c>
      <c r="L1688" s="60" t="s">
        <v>3389</v>
      </c>
      <c r="M1688" s="61">
        <v>2018</v>
      </c>
      <c r="N1688" s="62" t="s">
        <v>603</v>
      </c>
    </row>
    <row r="1689" spans="2:14" hidden="1" x14ac:dyDescent="0.4">
      <c r="B1689" t="str">
        <f t="shared" si="6617"/>
        <v>2018湘南電力(株)</v>
      </c>
      <c r="C1689" t="str">
        <f t="shared" si="6618"/>
        <v>2018湘南電力(株)</v>
      </c>
      <c r="D1689">
        <v>2018</v>
      </c>
      <c r="E1689">
        <v>2019</v>
      </c>
      <c r="F1689" t="s">
        <v>1158</v>
      </c>
      <c r="G1689" s="36" t="s">
        <v>246</v>
      </c>
      <c r="H1689">
        <v>4.4499999999999997E-4</v>
      </c>
      <c r="J1689">
        <v>4.8299999999999998E-4</v>
      </c>
      <c r="L1689" s="57" t="s">
        <v>3390</v>
      </c>
      <c r="M1689" s="58">
        <v>2018</v>
      </c>
      <c r="N1689" s="59" t="s">
        <v>604</v>
      </c>
    </row>
    <row r="1690" spans="2:14" hidden="1" x14ac:dyDescent="0.4">
      <c r="B1690" t="str">
        <f t="shared" si="6617"/>
        <v>2018大東エナジー(株)</v>
      </c>
      <c r="C1690" t="str">
        <f t="shared" si="6618"/>
        <v>2018大東エナジー(株)</v>
      </c>
      <c r="D1690">
        <v>2018</v>
      </c>
      <c r="E1690">
        <v>2019</v>
      </c>
      <c r="F1690" t="s">
        <v>1159</v>
      </c>
      <c r="G1690" s="36" t="s">
        <v>147</v>
      </c>
      <c r="H1690">
        <v>6.3000000000000003E-4</v>
      </c>
      <c r="J1690">
        <v>6.4599999999999998E-4</v>
      </c>
      <c r="L1690" s="60" t="s">
        <v>3391</v>
      </c>
      <c r="M1690" s="61">
        <v>2018</v>
      </c>
      <c r="N1690" s="62" t="s">
        <v>556</v>
      </c>
    </row>
    <row r="1691" spans="2:14" hidden="1" x14ac:dyDescent="0.4">
      <c r="B1691" t="str">
        <f t="shared" si="6617"/>
        <v>2018アンフィニ(株)</v>
      </c>
      <c r="C1691" t="str">
        <f t="shared" si="6618"/>
        <v>2018アンフィニ(株)</v>
      </c>
      <c r="D1691">
        <v>2018</v>
      </c>
      <c r="E1691">
        <v>2019</v>
      </c>
      <c r="F1691" t="s">
        <v>1160</v>
      </c>
      <c r="G1691" s="36" t="s">
        <v>172</v>
      </c>
      <c r="H1691">
        <v>5.3399999999999997E-4</v>
      </c>
      <c r="J1691">
        <v>5.3300000000000005E-4</v>
      </c>
      <c r="L1691" s="57" t="s">
        <v>3392</v>
      </c>
      <c r="M1691" s="58">
        <v>2018</v>
      </c>
      <c r="N1691" s="59" t="s">
        <v>606</v>
      </c>
    </row>
    <row r="1692" spans="2:14" hidden="1" x14ac:dyDescent="0.4">
      <c r="B1692" t="str">
        <f t="shared" si="6617"/>
        <v>2018(株)Ｊ－ＰＯＷＥＲサプライアンドトレーディング（旧：(株)ベイサイドエナジー）</v>
      </c>
      <c r="C1692" t="str">
        <f t="shared" si="6618"/>
        <v>2018(株)Ｊ－ＰＯＷＥＲサプライアンドトレーディング（旧：(株)ベイサイドエナジー）</v>
      </c>
      <c r="D1692">
        <v>2018</v>
      </c>
      <c r="E1692">
        <v>2019</v>
      </c>
      <c r="F1692" t="s">
        <v>1161</v>
      </c>
      <c r="G1692" s="36" t="s">
        <v>691</v>
      </c>
      <c r="H1692">
        <v>4.4299999999999998E-4</v>
      </c>
      <c r="J1692">
        <v>5.7499999999999999E-4</v>
      </c>
      <c r="L1692" s="60" t="s">
        <v>3393</v>
      </c>
      <c r="M1692" s="61">
        <v>2018</v>
      </c>
      <c r="N1692" s="62" t="s">
        <v>607</v>
      </c>
    </row>
    <row r="1693" spans="2:14" hidden="1" x14ac:dyDescent="0.4">
      <c r="B1693" t="str">
        <f t="shared" si="6617"/>
        <v>2018鈴与商事(株)メニューA</v>
      </c>
      <c r="C1693" t="str">
        <f t="shared" si="6618"/>
        <v>2018鈴与商事(株)</v>
      </c>
      <c r="D1693">
        <v>2018</v>
      </c>
      <c r="E1693">
        <v>2019</v>
      </c>
      <c r="F1693" t="s">
        <v>1162</v>
      </c>
      <c r="G1693" s="36" t="s">
        <v>144</v>
      </c>
      <c r="H1693">
        <v>4.7100000000000001E-4</v>
      </c>
      <c r="I1693" t="s">
        <v>279</v>
      </c>
      <c r="J1693">
        <v>3.86E-4</v>
      </c>
      <c r="L1693" s="57" t="s">
        <v>3394</v>
      </c>
      <c r="M1693" s="58">
        <v>2018</v>
      </c>
      <c r="N1693" s="59" t="s">
        <v>608</v>
      </c>
    </row>
    <row r="1694" spans="2:14" hidden="1" x14ac:dyDescent="0.4">
      <c r="B1694" t="str">
        <f t="shared" si="6617"/>
        <v>2018鈴与商事(株)メニューB（残差）</v>
      </c>
      <c r="C1694" t="str">
        <f t="shared" si="6618"/>
        <v>2018鈴与商事(株)</v>
      </c>
      <c r="D1694">
        <v>2018</v>
      </c>
      <c r="E1694">
        <v>2019</v>
      </c>
      <c r="G1694" s="41" t="s">
        <v>144</v>
      </c>
      <c r="H1694" s="40">
        <v>4.7100000000000001E-4</v>
      </c>
      <c r="I1694" t="s">
        <v>1456</v>
      </c>
      <c r="J1694">
        <v>5.8699999999999996E-4</v>
      </c>
      <c r="L1694" s="60" t="s">
        <v>3395</v>
      </c>
      <c r="M1694" s="61">
        <v>2018</v>
      </c>
      <c r="N1694" s="62" t="s">
        <v>609</v>
      </c>
    </row>
    <row r="1695" spans="2:14" hidden="1" x14ac:dyDescent="0.4">
      <c r="B1695" t="str">
        <f t="shared" si="6617"/>
        <v>2018鈴与商事(株)(参考値)事業者全体</v>
      </c>
      <c r="C1695" t="str">
        <f t="shared" si="6618"/>
        <v>2018鈴与商事(株)</v>
      </c>
      <c r="D1695">
        <v>2018</v>
      </c>
      <c r="E1695">
        <v>2019</v>
      </c>
      <c r="G1695" s="41" t="s">
        <v>144</v>
      </c>
      <c r="H1695" s="40">
        <v>4.7100000000000001E-4</v>
      </c>
      <c r="I1695" t="s">
        <v>630</v>
      </c>
      <c r="J1695">
        <v>5.3700000000000004E-4</v>
      </c>
      <c r="L1695" s="57" t="s">
        <v>3396</v>
      </c>
      <c r="M1695" s="58">
        <v>2018</v>
      </c>
      <c r="N1695" s="59" t="s">
        <v>610</v>
      </c>
    </row>
    <row r="1696" spans="2:14" hidden="1" x14ac:dyDescent="0.4">
      <c r="B1696" t="str">
        <f t="shared" si="6617"/>
        <v>2018(株)バランスハーツ</v>
      </c>
      <c r="C1696" t="str">
        <f t="shared" si="6618"/>
        <v>2018(株)バランスハーツ</v>
      </c>
      <c r="D1696">
        <v>2018</v>
      </c>
      <c r="E1696">
        <v>2019</v>
      </c>
      <c r="F1696" t="s">
        <v>1163</v>
      </c>
      <c r="G1696" s="36" t="s">
        <v>226</v>
      </c>
      <c r="H1696">
        <v>4.8799999999999999E-4</v>
      </c>
      <c r="J1696">
        <v>4.8500000000000003E-4</v>
      </c>
      <c r="L1696" s="60" t="s">
        <v>3397</v>
      </c>
      <c r="M1696" s="61">
        <v>2018</v>
      </c>
      <c r="N1696" s="62" t="s">
        <v>611</v>
      </c>
    </row>
    <row r="1697" spans="2:14" hidden="1" x14ac:dyDescent="0.4">
      <c r="B1697" t="str">
        <f t="shared" si="6617"/>
        <v>2018ワタミファーム＆エナジー(株)</v>
      </c>
      <c r="C1697" t="str">
        <f t="shared" si="6618"/>
        <v>2018ワタミファーム＆エナジー(株)</v>
      </c>
      <c r="D1697">
        <v>2018</v>
      </c>
      <c r="E1697">
        <v>2019</v>
      </c>
      <c r="F1697" t="s">
        <v>1164</v>
      </c>
      <c r="G1697" s="36" t="s">
        <v>168</v>
      </c>
      <c r="H1697">
        <v>5.0299999999999997E-4</v>
      </c>
      <c r="J1697">
        <v>5.7600000000000001E-4</v>
      </c>
      <c r="L1697" s="57" t="s">
        <v>3398</v>
      </c>
      <c r="M1697" s="58">
        <v>2018</v>
      </c>
      <c r="N1697" s="59" t="s">
        <v>717</v>
      </c>
    </row>
    <row r="1698" spans="2:14" hidden="1" x14ac:dyDescent="0.4">
      <c r="B1698" t="str">
        <f t="shared" si="6617"/>
        <v>2018(株)パルシステム電力</v>
      </c>
      <c r="C1698" t="str">
        <f t="shared" si="6618"/>
        <v>2018(株)パルシステム電力</v>
      </c>
      <c r="D1698">
        <v>2018</v>
      </c>
      <c r="E1698">
        <v>2019</v>
      </c>
      <c r="F1698" t="s">
        <v>1165</v>
      </c>
      <c r="G1698" s="36" t="s">
        <v>362</v>
      </c>
      <c r="H1698">
        <v>1.2E-4</v>
      </c>
      <c r="J1698">
        <v>5.9000000000000003E-4</v>
      </c>
      <c r="L1698" s="60" t="s">
        <v>3399</v>
      </c>
      <c r="M1698" s="61">
        <v>2018</v>
      </c>
      <c r="N1698" s="62" t="s">
        <v>612</v>
      </c>
    </row>
    <row r="1699" spans="2:14" hidden="1" x14ac:dyDescent="0.4">
      <c r="B1699" t="str">
        <f t="shared" si="6617"/>
        <v>2018ＳＢパワー(株)</v>
      </c>
      <c r="C1699" t="str">
        <f t="shared" si="6618"/>
        <v>2018ＳＢパワー(株)</v>
      </c>
      <c r="D1699">
        <v>2018</v>
      </c>
      <c r="E1699">
        <v>2019</v>
      </c>
      <c r="F1699" t="s">
        <v>1166</v>
      </c>
      <c r="G1699" s="36" t="s">
        <v>182</v>
      </c>
      <c r="H1699">
        <v>5.13E-4</v>
      </c>
      <c r="J1699">
        <v>5.2800000000000004E-4</v>
      </c>
      <c r="L1699" s="57" t="s">
        <v>3400</v>
      </c>
      <c r="M1699" s="58">
        <v>2018</v>
      </c>
      <c r="N1699" s="59" t="s">
        <v>613</v>
      </c>
    </row>
    <row r="1700" spans="2:14" hidden="1" x14ac:dyDescent="0.4">
      <c r="B1700" t="str">
        <f t="shared" si="6617"/>
        <v>2018ＮＦパワーサービス(株)メニューA</v>
      </c>
      <c r="C1700" t="str">
        <f t="shared" si="6618"/>
        <v>2018ＮＦパワーサービス(株)</v>
      </c>
      <c r="D1700">
        <v>2018</v>
      </c>
      <c r="E1700">
        <v>2019</v>
      </c>
      <c r="F1700" t="s">
        <v>1167</v>
      </c>
      <c r="G1700" s="36" t="s">
        <v>363</v>
      </c>
      <c r="H1700">
        <v>5.4600000000000004E-4</v>
      </c>
      <c r="I1700" t="s">
        <v>279</v>
      </c>
      <c r="J1700">
        <v>0</v>
      </c>
      <c r="L1700" s="60" t="s">
        <v>3401</v>
      </c>
      <c r="M1700" s="61">
        <v>2018</v>
      </c>
      <c r="N1700" s="62" t="s">
        <v>614</v>
      </c>
    </row>
    <row r="1701" spans="2:14" hidden="1" x14ac:dyDescent="0.4">
      <c r="B1701" t="str">
        <f t="shared" si="6617"/>
        <v>2018ＮＦパワーサービス(株)(参考値)事業者全体</v>
      </c>
      <c r="C1701" t="str">
        <f t="shared" si="6618"/>
        <v>2018ＮＦパワーサービス(株)</v>
      </c>
      <c r="D1701">
        <v>2018</v>
      </c>
      <c r="E1701">
        <v>2019</v>
      </c>
      <c r="G1701" s="41" t="s">
        <v>363</v>
      </c>
      <c r="H1701" s="40">
        <v>5.4600000000000004E-4</v>
      </c>
      <c r="I1701" t="s">
        <v>630</v>
      </c>
      <c r="J1701">
        <v>5.0000000000000001E-4</v>
      </c>
      <c r="L1701" s="57" t="s">
        <v>3402</v>
      </c>
      <c r="M1701" s="58">
        <v>2018</v>
      </c>
      <c r="N1701" s="59" t="s">
        <v>615</v>
      </c>
    </row>
    <row r="1702" spans="2:14" hidden="1" x14ac:dyDescent="0.4">
      <c r="B1702" t="str">
        <f t="shared" si="6617"/>
        <v>2018ひおき地域エネルギー(株)メニューA</v>
      </c>
      <c r="C1702" t="str">
        <f t="shared" si="6618"/>
        <v>2018ひおき地域エネルギー(株)</v>
      </c>
      <c r="D1702">
        <v>2018</v>
      </c>
      <c r="E1702">
        <v>2019</v>
      </c>
      <c r="F1702" t="s">
        <v>1168</v>
      </c>
      <c r="G1702" s="36" t="s">
        <v>364</v>
      </c>
      <c r="H1702">
        <v>4.6599999999999994E-4</v>
      </c>
      <c r="I1702" t="s">
        <v>279</v>
      </c>
      <c r="J1702">
        <v>3.39E-4</v>
      </c>
      <c r="L1702" s="60" t="s">
        <v>3403</v>
      </c>
      <c r="M1702" s="61">
        <v>2018</v>
      </c>
      <c r="N1702" s="62" t="s">
        <v>616</v>
      </c>
    </row>
    <row r="1703" spans="2:14" hidden="1" x14ac:dyDescent="0.4">
      <c r="B1703" t="str">
        <f t="shared" si="6617"/>
        <v>2018ひおき地域エネルギー(株)メニューB</v>
      </c>
      <c r="C1703" t="str">
        <f t="shared" si="6618"/>
        <v>2018ひおき地域エネルギー(株)</v>
      </c>
      <c r="D1703">
        <v>2018</v>
      </c>
      <c r="E1703">
        <v>2019</v>
      </c>
      <c r="G1703" s="41" t="s">
        <v>364</v>
      </c>
      <c r="H1703" s="40">
        <v>4.6599999999999994E-4</v>
      </c>
      <c r="I1703" t="s">
        <v>13</v>
      </c>
      <c r="J1703">
        <v>3.7199999999999999E-4</v>
      </c>
      <c r="L1703" s="57" t="s">
        <v>3404</v>
      </c>
      <c r="M1703" s="58">
        <v>2018</v>
      </c>
      <c r="N1703" s="59" t="s">
        <v>617</v>
      </c>
    </row>
    <row r="1704" spans="2:14" hidden="1" x14ac:dyDescent="0.4">
      <c r="B1704" t="str">
        <f t="shared" si="6617"/>
        <v>2018ひおき地域エネルギー(株)メニューC（残差）</v>
      </c>
      <c r="C1704" t="str">
        <f t="shared" si="6618"/>
        <v>2018ひおき地域エネルギー(株)</v>
      </c>
      <c r="D1704">
        <v>2018</v>
      </c>
      <c r="E1704">
        <v>2019</v>
      </c>
      <c r="G1704" s="41" t="s">
        <v>364</v>
      </c>
      <c r="H1704" s="40">
        <v>4.6599999999999994E-4</v>
      </c>
      <c r="I1704" t="s">
        <v>1469</v>
      </c>
      <c r="J1704">
        <v>4.7899999999999999E-4</v>
      </c>
      <c r="L1704" s="60" t="s">
        <v>3405</v>
      </c>
      <c r="M1704" s="61">
        <v>2018</v>
      </c>
      <c r="N1704" s="62" t="s">
        <v>619</v>
      </c>
    </row>
    <row r="1705" spans="2:14" hidden="1" x14ac:dyDescent="0.4">
      <c r="B1705" t="str">
        <f t="shared" si="6617"/>
        <v>2018ひおき地域エネルギー(株)(参考値)事業者全体</v>
      </c>
      <c r="C1705" t="str">
        <f t="shared" si="6618"/>
        <v>2018ひおき地域エネルギー(株)</v>
      </c>
      <c r="D1705">
        <v>2018</v>
      </c>
      <c r="E1705">
        <v>2019</v>
      </c>
      <c r="G1705" s="41" t="s">
        <v>364</v>
      </c>
      <c r="H1705" s="40">
        <v>4.6599999999999994E-4</v>
      </c>
      <c r="I1705" t="s">
        <v>630</v>
      </c>
      <c r="J1705">
        <v>4.7199999999999998E-4</v>
      </c>
      <c r="L1705" s="57" t="s">
        <v>3406</v>
      </c>
      <c r="M1705" s="58">
        <v>2018</v>
      </c>
      <c r="N1705" s="59" t="s">
        <v>621</v>
      </c>
    </row>
    <row r="1706" spans="2:14" hidden="1" x14ac:dyDescent="0.4">
      <c r="B1706" t="str">
        <f t="shared" si="6617"/>
        <v>2018和歌山電力(株)</v>
      </c>
      <c r="C1706" t="str">
        <f t="shared" si="6618"/>
        <v>2018和歌山電力(株)</v>
      </c>
      <c r="D1706">
        <v>2018</v>
      </c>
      <c r="E1706">
        <v>2019</v>
      </c>
      <c r="F1706" t="s">
        <v>1169</v>
      </c>
      <c r="G1706" s="36" t="s">
        <v>365</v>
      </c>
      <c r="H1706">
        <v>5.4900000000000001E-4</v>
      </c>
      <c r="J1706">
        <v>5.9400000000000002E-4</v>
      </c>
      <c r="L1706" s="60" t="s">
        <v>3407</v>
      </c>
      <c r="M1706" s="61">
        <v>2018</v>
      </c>
      <c r="N1706" s="62" t="s">
        <v>623</v>
      </c>
    </row>
    <row r="1707" spans="2:14" hidden="1" x14ac:dyDescent="0.4">
      <c r="B1707" t="str">
        <f t="shared" si="6617"/>
        <v>2018(株)エナジードリーム</v>
      </c>
      <c r="C1707" t="str">
        <f t="shared" si="6618"/>
        <v>2018(株)エナジードリーム</v>
      </c>
      <c r="D1707">
        <v>2018</v>
      </c>
      <c r="E1707">
        <v>2019</v>
      </c>
      <c r="F1707" t="s">
        <v>1170</v>
      </c>
      <c r="G1707" s="36" t="s">
        <v>203</v>
      </c>
      <c r="H1707">
        <v>5.2099999999999998E-4</v>
      </c>
      <c r="J1707">
        <v>5.3700000000000004E-4</v>
      </c>
      <c r="L1707" s="57" t="s">
        <v>3408</v>
      </c>
      <c r="M1707" s="58">
        <v>2018</v>
      </c>
      <c r="N1707" s="59" t="s">
        <v>625</v>
      </c>
    </row>
    <row r="1708" spans="2:14" hidden="1" x14ac:dyDescent="0.4">
      <c r="B1708" t="str">
        <f t="shared" si="6617"/>
        <v>2018(株)トドック電力</v>
      </c>
      <c r="C1708" t="str">
        <f t="shared" si="6618"/>
        <v>2018(株)トドック電力</v>
      </c>
      <c r="D1708">
        <v>2018</v>
      </c>
      <c r="E1708">
        <v>2019</v>
      </c>
      <c r="F1708" t="s">
        <v>1171</v>
      </c>
      <c r="G1708" s="36" t="s">
        <v>366</v>
      </c>
      <c r="H1708">
        <v>4.57E-4</v>
      </c>
      <c r="J1708">
        <v>5.2800000000000004E-4</v>
      </c>
      <c r="L1708" s="60" t="s">
        <v>3409</v>
      </c>
      <c r="M1708" s="61">
        <v>2018</v>
      </c>
      <c r="N1708" s="62" t="s">
        <v>718</v>
      </c>
    </row>
    <row r="1709" spans="2:14" hidden="1" x14ac:dyDescent="0.4">
      <c r="B1709" t="str">
        <f t="shared" si="6617"/>
        <v>2018九電みらいエナジー(株)</v>
      </c>
      <c r="C1709" t="str">
        <f t="shared" si="6618"/>
        <v>2018九電みらいエナジー(株)</v>
      </c>
      <c r="D1709">
        <v>2018</v>
      </c>
      <c r="E1709">
        <v>2019</v>
      </c>
      <c r="F1709" t="s">
        <v>1172</v>
      </c>
      <c r="G1709" s="36" t="s">
        <v>367</v>
      </c>
      <c r="H1709">
        <v>4.6500000000000003E-4</v>
      </c>
      <c r="J1709">
        <v>4.2400000000000001E-4</v>
      </c>
      <c r="L1709" s="57" t="s">
        <v>3410</v>
      </c>
      <c r="M1709" s="58">
        <v>2018</v>
      </c>
      <c r="N1709" s="59" t="s">
        <v>629</v>
      </c>
    </row>
    <row r="1710" spans="2:14" hidden="1" x14ac:dyDescent="0.4">
      <c r="B1710" t="str">
        <f t="shared" si="6617"/>
        <v>2018(株)ミツウロコヴェッセル</v>
      </c>
      <c r="C1710" t="str">
        <f t="shared" si="6618"/>
        <v>2018(株)ミツウロコヴェッセル</v>
      </c>
      <c r="D1710">
        <v>2018</v>
      </c>
      <c r="E1710">
        <v>2019</v>
      </c>
      <c r="F1710" t="s">
        <v>1173</v>
      </c>
      <c r="G1710" s="36" t="s">
        <v>692</v>
      </c>
      <c r="H1710">
        <v>5.3399999999999997E-4</v>
      </c>
      <c r="J1710">
        <v>4.8799999999999999E-4</v>
      </c>
      <c r="L1710" s="60" t="s">
        <v>3411</v>
      </c>
      <c r="M1710" s="61">
        <v>2018</v>
      </c>
      <c r="N1710" s="62" t="s">
        <v>631</v>
      </c>
    </row>
    <row r="1711" spans="2:14" hidden="1" x14ac:dyDescent="0.4">
      <c r="B1711" t="str">
        <f t="shared" si="6617"/>
        <v>2018(株)フォレストパワーメニューA</v>
      </c>
      <c r="C1711" t="str">
        <f t="shared" si="6618"/>
        <v>2018(株)フォレストパワー</v>
      </c>
      <c r="D1711">
        <v>2018</v>
      </c>
      <c r="E1711">
        <v>2019</v>
      </c>
      <c r="F1711" t="s">
        <v>1174</v>
      </c>
      <c r="G1711" s="36" t="s">
        <v>229</v>
      </c>
      <c r="H1711">
        <v>3.6000000000000001E-5</v>
      </c>
      <c r="I1711" t="s">
        <v>279</v>
      </c>
      <c r="J1711">
        <v>4.1300000000000001E-4</v>
      </c>
      <c r="L1711" s="57" t="s">
        <v>3412</v>
      </c>
      <c r="M1711" s="58">
        <v>2018</v>
      </c>
      <c r="N1711" s="59" t="s">
        <v>632</v>
      </c>
    </row>
    <row r="1712" spans="2:14" hidden="1" x14ac:dyDescent="0.4">
      <c r="B1712" t="str">
        <f t="shared" si="6617"/>
        <v>2018(株)フォレストパワー(参考値)事業者全体</v>
      </c>
      <c r="C1712" t="str">
        <f t="shared" si="6618"/>
        <v>2018(株)フォレストパワー</v>
      </c>
      <c r="D1712">
        <v>2018</v>
      </c>
      <c r="E1712">
        <v>2019</v>
      </c>
      <c r="G1712" s="41" t="s">
        <v>229</v>
      </c>
      <c r="H1712" s="40">
        <v>3.6000000000000001E-5</v>
      </c>
      <c r="I1712" t="s">
        <v>630</v>
      </c>
      <c r="J1712">
        <v>4.7399999999999997E-4</v>
      </c>
      <c r="L1712" s="60" t="s">
        <v>3413</v>
      </c>
      <c r="M1712" s="61">
        <v>2018</v>
      </c>
      <c r="N1712" s="62" t="s">
        <v>633</v>
      </c>
    </row>
    <row r="1713" spans="2:14" hidden="1" x14ac:dyDescent="0.4">
      <c r="B1713" t="str">
        <f t="shared" si="6617"/>
        <v>2018日高都市ガス(株)</v>
      </c>
      <c r="C1713" t="str">
        <f t="shared" si="6618"/>
        <v>2018日高都市ガス(株)</v>
      </c>
      <c r="D1713">
        <v>2018</v>
      </c>
      <c r="E1713">
        <v>2019</v>
      </c>
      <c r="F1713" t="s">
        <v>1175</v>
      </c>
      <c r="G1713" s="36" t="s">
        <v>369</v>
      </c>
      <c r="H1713">
        <v>5.7799999999999995E-4</v>
      </c>
      <c r="J1713">
        <v>5.6300000000000002E-4</v>
      </c>
      <c r="L1713" s="57" t="s">
        <v>3414</v>
      </c>
      <c r="M1713" s="58">
        <v>2018</v>
      </c>
      <c r="N1713" s="59" t="s">
        <v>634</v>
      </c>
    </row>
    <row r="1714" spans="2:14" hidden="1" x14ac:dyDescent="0.4">
      <c r="B1714" t="str">
        <f t="shared" si="6617"/>
        <v>2018(株)アドバンテック</v>
      </c>
      <c r="C1714" t="str">
        <f t="shared" si="6618"/>
        <v>2018(株)アドバンテック</v>
      </c>
      <c r="D1714">
        <v>2018</v>
      </c>
      <c r="E1714">
        <v>2019</v>
      </c>
      <c r="F1714" t="s">
        <v>1176</v>
      </c>
      <c r="G1714" s="36" t="s">
        <v>195</v>
      </c>
      <c r="H1714">
        <v>7.2099999999999996E-4</v>
      </c>
      <c r="J1714">
        <v>7.3200000000000001E-4</v>
      </c>
      <c r="L1714" s="60" t="s">
        <v>3415</v>
      </c>
      <c r="M1714" s="61">
        <v>2018</v>
      </c>
      <c r="N1714" s="62" t="s">
        <v>719</v>
      </c>
    </row>
    <row r="1715" spans="2:14" hidden="1" x14ac:dyDescent="0.4">
      <c r="B1715" t="str">
        <f t="shared" si="6617"/>
        <v>2018ローカルエナジー(株)</v>
      </c>
      <c r="C1715" t="str">
        <f t="shared" si="6618"/>
        <v>2018ローカルエナジー(株)</v>
      </c>
      <c r="D1715">
        <v>2018</v>
      </c>
      <c r="E1715">
        <v>2019</v>
      </c>
      <c r="F1715" t="s">
        <v>1177</v>
      </c>
      <c r="G1715" s="36" t="s">
        <v>370</v>
      </c>
      <c r="H1715">
        <v>3.0299999999999999E-4</v>
      </c>
      <c r="J1715">
        <v>4.7699999999999999E-4</v>
      </c>
      <c r="L1715" s="57" t="s">
        <v>3416</v>
      </c>
      <c r="M1715" s="58">
        <v>2018</v>
      </c>
      <c r="N1715" s="59" t="s">
        <v>636</v>
      </c>
    </row>
    <row r="1716" spans="2:14" hidden="1" x14ac:dyDescent="0.4">
      <c r="B1716" t="str">
        <f t="shared" si="6617"/>
        <v>2018エネックス(株)</v>
      </c>
      <c r="C1716" t="str">
        <f t="shared" si="6618"/>
        <v>2018エネックス(株)</v>
      </c>
      <c r="D1716">
        <v>2018</v>
      </c>
      <c r="E1716">
        <v>2019</v>
      </c>
      <c r="F1716" t="s">
        <v>1178</v>
      </c>
      <c r="G1716" s="36" t="s">
        <v>184</v>
      </c>
      <c r="H1716">
        <v>4.8299999999999998E-4</v>
      </c>
      <c r="J1716">
        <v>5.5599999999999996E-4</v>
      </c>
      <c r="L1716" s="60" t="s">
        <v>3417</v>
      </c>
      <c r="M1716" s="61">
        <v>2018</v>
      </c>
      <c r="N1716" s="62" t="s">
        <v>637</v>
      </c>
    </row>
    <row r="1717" spans="2:14" hidden="1" x14ac:dyDescent="0.4">
      <c r="B1717" t="str">
        <f t="shared" si="6617"/>
        <v>2018(株)Ｇ－Ｐｏｗｅｒ</v>
      </c>
      <c r="C1717" t="str">
        <f t="shared" si="6618"/>
        <v>2018(株)Ｇ－Ｐｏｗｅｒ</v>
      </c>
      <c r="D1717">
        <v>2018</v>
      </c>
      <c r="E1717">
        <v>2019</v>
      </c>
      <c r="F1717" t="s">
        <v>1179</v>
      </c>
      <c r="G1717" s="36" t="s">
        <v>214</v>
      </c>
      <c r="H1717">
        <v>0</v>
      </c>
      <c r="J1717">
        <v>0</v>
      </c>
      <c r="L1717" s="57" t="s">
        <v>3418</v>
      </c>
      <c r="M1717" s="58">
        <v>2018</v>
      </c>
      <c r="N1717" s="59" t="s">
        <v>638</v>
      </c>
    </row>
    <row r="1718" spans="2:14" hidden="1" x14ac:dyDescent="0.4">
      <c r="B1718" t="str">
        <f t="shared" si="6617"/>
        <v>2018(株)地域電力</v>
      </c>
      <c r="C1718" t="str">
        <f t="shared" si="6618"/>
        <v>2018(株)地域電力</v>
      </c>
      <c r="D1718">
        <v>2018</v>
      </c>
      <c r="E1718">
        <v>2019</v>
      </c>
      <c r="F1718" t="s">
        <v>1180</v>
      </c>
      <c r="G1718" s="36" t="s">
        <v>565</v>
      </c>
      <c r="H1718">
        <v>5.3200000000000003E-4</v>
      </c>
      <c r="J1718">
        <v>5.4500000000000002E-4</v>
      </c>
      <c r="L1718" s="60" t="s">
        <v>3419</v>
      </c>
      <c r="M1718" s="61">
        <v>2018</v>
      </c>
      <c r="N1718" s="62" t="s">
        <v>639</v>
      </c>
    </row>
    <row r="1719" spans="2:14" hidden="1" x14ac:dyDescent="0.4">
      <c r="B1719" t="str">
        <f t="shared" si="6617"/>
        <v>2018なでしこ電力(株)</v>
      </c>
      <c r="C1719" t="str">
        <f t="shared" si="6618"/>
        <v>2018なでしこ電力(株)</v>
      </c>
      <c r="D1719">
        <v>2018</v>
      </c>
      <c r="E1719">
        <v>2019</v>
      </c>
      <c r="F1719" t="s">
        <v>1181</v>
      </c>
      <c r="G1719" s="36" t="s">
        <v>693</v>
      </c>
      <c r="H1719">
        <v>1.3999999999999999E-4</v>
      </c>
      <c r="J1719">
        <v>5.4500000000000002E-4</v>
      </c>
      <c r="L1719" s="57" t="s">
        <v>3420</v>
      </c>
      <c r="M1719" s="58">
        <v>2018</v>
      </c>
      <c r="N1719" s="59" t="s">
        <v>640</v>
      </c>
    </row>
    <row r="1720" spans="2:14" hidden="1" x14ac:dyDescent="0.4">
      <c r="B1720" t="str">
        <f t="shared" si="6617"/>
        <v>2018日田グリーン電力(株)メニューA</v>
      </c>
      <c r="C1720" t="str">
        <f t="shared" si="6618"/>
        <v>2018日田グリーン電力(株)</v>
      </c>
      <c r="D1720">
        <v>2018</v>
      </c>
      <c r="E1720">
        <v>2019</v>
      </c>
      <c r="F1720" t="s">
        <v>1183</v>
      </c>
      <c r="G1720" s="36" t="s">
        <v>374</v>
      </c>
      <c r="H1720">
        <v>2.9E-5</v>
      </c>
      <c r="I1720" t="s">
        <v>279</v>
      </c>
      <c r="J1720">
        <v>0</v>
      </c>
      <c r="L1720" s="60" t="s">
        <v>3421</v>
      </c>
      <c r="M1720" s="61">
        <v>2018</v>
      </c>
      <c r="N1720" s="62" t="s">
        <v>641</v>
      </c>
    </row>
    <row r="1721" spans="2:14" hidden="1" x14ac:dyDescent="0.4">
      <c r="B1721" t="str">
        <f t="shared" si="6617"/>
        <v>2018日田グリーン電力(株)(参考値)事業者全体</v>
      </c>
      <c r="C1721" t="str">
        <f t="shared" si="6618"/>
        <v>2018日田グリーン電力(株)</v>
      </c>
      <c r="D1721">
        <v>2018</v>
      </c>
      <c r="E1721">
        <v>2019</v>
      </c>
      <c r="G1721" s="41" t="s">
        <v>374</v>
      </c>
      <c r="H1721" s="40">
        <v>2.9E-5</v>
      </c>
      <c r="I1721" t="s">
        <v>630</v>
      </c>
      <c r="J1721">
        <v>4.8999999999999998E-4</v>
      </c>
      <c r="L1721" s="57" t="s">
        <v>3422</v>
      </c>
      <c r="M1721" s="58">
        <v>2018</v>
      </c>
      <c r="N1721" s="59" t="s">
        <v>642</v>
      </c>
    </row>
    <row r="1722" spans="2:14" hidden="1" x14ac:dyDescent="0.4">
      <c r="B1722" t="str">
        <f t="shared" si="6617"/>
        <v>2018(株)津軽あっぷるパワー</v>
      </c>
      <c r="C1722" t="str">
        <f t="shared" si="6618"/>
        <v>2018(株)津軽あっぷるパワー</v>
      </c>
      <c r="D1722">
        <v>2018</v>
      </c>
      <c r="E1722">
        <v>2019</v>
      </c>
      <c r="F1722" t="s">
        <v>1184</v>
      </c>
      <c r="G1722" s="36" t="s">
        <v>219</v>
      </c>
      <c r="H1722">
        <v>4.3999999999999999E-5</v>
      </c>
      <c r="J1722">
        <v>5.0199999999999995E-4</v>
      </c>
      <c r="L1722" s="60" t="s">
        <v>3423</v>
      </c>
      <c r="M1722" s="61">
        <v>2018</v>
      </c>
      <c r="N1722" s="62" t="s">
        <v>720</v>
      </c>
    </row>
    <row r="1723" spans="2:14" hidden="1" x14ac:dyDescent="0.4">
      <c r="B1723" t="str">
        <f t="shared" si="6617"/>
        <v>2018(株)花巻銀河パワー</v>
      </c>
      <c r="C1723" t="str">
        <f t="shared" si="6618"/>
        <v>2018(株)花巻銀河パワー</v>
      </c>
      <c r="D1723">
        <v>2018</v>
      </c>
      <c r="E1723">
        <v>2019</v>
      </c>
      <c r="F1723" t="s">
        <v>1185</v>
      </c>
      <c r="G1723" s="36" t="s">
        <v>375</v>
      </c>
      <c r="H1723">
        <v>9.1000000000000003E-5</v>
      </c>
      <c r="J1723">
        <v>5.1099999999999995E-4</v>
      </c>
      <c r="L1723" s="57" t="s">
        <v>3424</v>
      </c>
      <c r="M1723" s="58">
        <v>2018</v>
      </c>
      <c r="N1723" s="59" t="s">
        <v>644</v>
      </c>
    </row>
    <row r="1724" spans="2:14" hidden="1" x14ac:dyDescent="0.4">
      <c r="B1724" t="str">
        <f t="shared" si="6617"/>
        <v>2018埼玉ガス(株)</v>
      </c>
      <c r="C1724" t="str">
        <f t="shared" si="6618"/>
        <v>2018埼玉ガス(株)</v>
      </c>
      <c r="D1724">
        <v>2018</v>
      </c>
      <c r="E1724">
        <v>2019</v>
      </c>
      <c r="F1724" t="s">
        <v>1186</v>
      </c>
      <c r="G1724" s="36" t="s">
        <v>376</v>
      </c>
      <c r="H1724">
        <v>5.7799999999999995E-4</v>
      </c>
      <c r="J1724">
        <v>5.6300000000000002E-4</v>
      </c>
      <c r="L1724" s="60" t="s">
        <v>3425</v>
      </c>
      <c r="M1724" s="61">
        <v>2018</v>
      </c>
      <c r="N1724" s="62" t="s">
        <v>645</v>
      </c>
    </row>
    <row r="1725" spans="2:14" hidden="1" x14ac:dyDescent="0.4">
      <c r="B1725" t="str">
        <f t="shared" si="6617"/>
        <v>2018宮崎パワーライン(株)</v>
      </c>
      <c r="C1725" t="str">
        <f t="shared" si="6618"/>
        <v>2018宮崎パワーライン(株)</v>
      </c>
      <c r="D1725">
        <v>2018</v>
      </c>
      <c r="E1725">
        <v>2019</v>
      </c>
      <c r="F1725" t="s">
        <v>1187</v>
      </c>
      <c r="G1725" s="36" t="s">
        <v>377</v>
      </c>
      <c r="H1725">
        <v>4.6999999999999997E-5</v>
      </c>
      <c r="J1725">
        <v>4.7399999999999997E-4</v>
      </c>
      <c r="L1725" s="57" t="s">
        <v>3426</v>
      </c>
      <c r="M1725" s="58">
        <v>2018</v>
      </c>
      <c r="N1725" s="59" t="s">
        <v>646</v>
      </c>
    </row>
    <row r="1726" spans="2:14" hidden="1" x14ac:dyDescent="0.4">
      <c r="B1726" t="str">
        <f t="shared" si="6617"/>
        <v>2018(株)パワー・オプティマイザー</v>
      </c>
      <c r="C1726" t="str">
        <f t="shared" si="6618"/>
        <v>2018(株)パワー・オプティマイザー</v>
      </c>
      <c r="D1726">
        <v>2018</v>
      </c>
      <c r="E1726">
        <v>2019</v>
      </c>
      <c r="F1726" t="s">
        <v>1188</v>
      </c>
      <c r="G1726" s="36" t="s">
        <v>694</v>
      </c>
      <c r="H1726">
        <v>5.0699999999999996E-4</v>
      </c>
      <c r="J1726">
        <v>5.2400000000000005E-4</v>
      </c>
      <c r="L1726" s="60" t="s">
        <v>3427</v>
      </c>
      <c r="M1726" s="61">
        <v>2018</v>
      </c>
      <c r="N1726" s="62" t="s">
        <v>648</v>
      </c>
    </row>
    <row r="1727" spans="2:14" hidden="1" x14ac:dyDescent="0.4">
      <c r="B1727" t="str">
        <f t="shared" si="6617"/>
        <v>2018(株)ＵＳＥＮ　ＮＥＴＷＯＲＫＳ</v>
      </c>
      <c r="C1727" t="str">
        <f t="shared" si="6618"/>
        <v>2018(株)ＵＳＥＮ　ＮＥＴＷＯＲＫＳ</v>
      </c>
      <c r="D1727">
        <v>2018</v>
      </c>
      <c r="E1727">
        <v>2019</v>
      </c>
      <c r="F1727" t="s">
        <v>1189</v>
      </c>
      <c r="G1727" s="36" t="s">
        <v>695</v>
      </c>
      <c r="H1727">
        <v>5.9000000000000003E-4</v>
      </c>
      <c r="J1727">
        <v>5.8799999999999998E-4</v>
      </c>
      <c r="L1727" s="57" t="s">
        <v>3428</v>
      </c>
      <c r="M1727" s="58">
        <v>2018</v>
      </c>
      <c r="N1727" s="59" t="s">
        <v>649</v>
      </c>
    </row>
    <row r="1728" spans="2:14" hidden="1" x14ac:dyDescent="0.4">
      <c r="B1728" t="str">
        <f t="shared" si="6617"/>
        <v>2018(株)ＴＴＳパワー</v>
      </c>
      <c r="C1728" t="str">
        <f t="shared" si="6618"/>
        <v>2018(株)ＴＴＳパワー</v>
      </c>
      <c r="D1728">
        <v>2018</v>
      </c>
      <c r="E1728">
        <v>2019</v>
      </c>
      <c r="F1728" t="s">
        <v>1190</v>
      </c>
      <c r="G1728" s="36" t="s">
        <v>479</v>
      </c>
      <c r="H1728">
        <v>4.86E-4</v>
      </c>
      <c r="J1728">
        <v>4.4000000000000002E-4</v>
      </c>
      <c r="L1728" s="60" t="s">
        <v>3429</v>
      </c>
      <c r="M1728" s="61">
        <v>2018</v>
      </c>
      <c r="N1728" s="62" t="s">
        <v>651</v>
      </c>
    </row>
    <row r="1729" spans="2:14" hidden="1" x14ac:dyDescent="0.4">
      <c r="B1729" t="str">
        <f t="shared" si="6617"/>
        <v>2018(株)パネイル</v>
      </c>
      <c r="C1729" t="str">
        <f t="shared" si="6618"/>
        <v>2018(株)パネイル</v>
      </c>
      <c r="D1729">
        <v>2018</v>
      </c>
      <c r="E1729">
        <v>2019</v>
      </c>
      <c r="F1729" t="s">
        <v>1191</v>
      </c>
      <c r="G1729" s="36" t="s">
        <v>380</v>
      </c>
      <c r="H1729">
        <v>6.3000000000000003E-4</v>
      </c>
      <c r="J1729">
        <v>6.730000000000001E-4</v>
      </c>
      <c r="L1729" s="57" t="s">
        <v>3430</v>
      </c>
      <c r="M1729" s="58">
        <v>2018</v>
      </c>
      <c r="N1729" s="59" t="s">
        <v>652</v>
      </c>
    </row>
    <row r="1730" spans="2:14" hidden="1" x14ac:dyDescent="0.4">
      <c r="B1730" t="str">
        <f t="shared" si="6617"/>
        <v>2018(株)岩手ウッドパワー</v>
      </c>
      <c r="C1730" t="str">
        <f t="shared" si="6618"/>
        <v>2018(株)岩手ウッドパワー</v>
      </c>
      <c r="D1730">
        <v>2018</v>
      </c>
      <c r="E1730">
        <v>2019</v>
      </c>
      <c r="F1730" t="s">
        <v>1192</v>
      </c>
      <c r="G1730" s="36" t="s">
        <v>199</v>
      </c>
      <c r="H1730">
        <v>7.6000000000000004E-5</v>
      </c>
      <c r="J1730">
        <v>5.1800000000000001E-4</v>
      </c>
      <c r="L1730" s="60" t="s">
        <v>3431</v>
      </c>
      <c r="M1730" s="61">
        <v>2018</v>
      </c>
      <c r="N1730" s="62" t="s">
        <v>653</v>
      </c>
    </row>
    <row r="1731" spans="2:14" hidden="1" x14ac:dyDescent="0.4">
      <c r="B1731" t="str">
        <f t="shared" si="6617"/>
        <v>2018里山パワーワークス(株)</v>
      </c>
      <c r="C1731" t="str">
        <f t="shared" si="6618"/>
        <v>2018里山パワーワークス(株)</v>
      </c>
      <c r="D1731">
        <v>2018</v>
      </c>
      <c r="E1731">
        <v>2019</v>
      </c>
      <c r="F1731" t="s">
        <v>1193</v>
      </c>
      <c r="G1731" s="36" t="s">
        <v>381</v>
      </c>
      <c r="H1731">
        <v>1.1E-4</v>
      </c>
      <c r="J1731">
        <v>5.1800000000000001E-4</v>
      </c>
      <c r="L1731" s="57" t="s">
        <v>3432</v>
      </c>
      <c r="M1731" s="58">
        <v>2018</v>
      </c>
      <c r="N1731" s="59" t="s">
        <v>654</v>
      </c>
    </row>
    <row r="1732" spans="2:14" hidden="1" x14ac:dyDescent="0.4">
      <c r="B1732" t="str">
        <f t="shared" ref="B1732:B1795" si="6619">D1732&amp;G1732&amp;I1732</f>
        <v>2018(株)中之条パワー</v>
      </c>
      <c r="C1732" t="str">
        <f t="shared" ref="C1732:C1795" si="6620">D1732&amp;G1732</f>
        <v>2018(株)中之条パワー</v>
      </c>
      <c r="D1732">
        <v>2018</v>
      </c>
      <c r="E1732">
        <v>2019</v>
      </c>
      <c r="F1732" t="s">
        <v>1194</v>
      </c>
      <c r="G1732" s="36" t="s">
        <v>382</v>
      </c>
      <c r="H1732">
        <v>3.0800000000000001E-4</v>
      </c>
      <c r="J1732">
        <v>5.2500000000000008E-4</v>
      </c>
      <c r="L1732" s="60" t="s">
        <v>3433</v>
      </c>
      <c r="M1732" s="61">
        <v>2018</v>
      </c>
      <c r="N1732" s="62" t="s">
        <v>655</v>
      </c>
    </row>
    <row r="1733" spans="2:14" hidden="1" x14ac:dyDescent="0.4">
      <c r="B1733" t="str">
        <f t="shared" si="6619"/>
        <v>2018(株)ＴＯＳＭＯ</v>
      </c>
      <c r="C1733" t="str">
        <f t="shared" si="6620"/>
        <v>2018(株)ＴＯＳＭＯ</v>
      </c>
      <c r="D1733">
        <v>2018</v>
      </c>
      <c r="E1733">
        <v>2019</v>
      </c>
      <c r="F1733" t="s">
        <v>1195</v>
      </c>
      <c r="G1733" s="36" t="s">
        <v>383</v>
      </c>
      <c r="H1733">
        <v>5.2800000000000004E-4</v>
      </c>
      <c r="J1733">
        <v>5.4299999999999997E-4</v>
      </c>
      <c r="L1733" s="57" t="s">
        <v>3434</v>
      </c>
      <c r="M1733" s="58">
        <v>2018</v>
      </c>
      <c r="N1733" s="59" t="s">
        <v>656</v>
      </c>
    </row>
    <row r="1734" spans="2:14" hidden="1" x14ac:dyDescent="0.4">
      <c r="B1734" t="str">
        <f t="shared" si="6619"/>
        <v>2018日産トレーデイング(株)</v>
      </c>
      <c r="C1734" t="str">
        <f t="shared" si="6620"/>
        <v>2018日産トレーデイング(株)</v>
      </c>
      <c r="D1734">
        <v>2018</v>
      </c>
      <c r="E1734">
        <v>2019</v>
      </c>
      <c r="F1734" t="s">
        <v>1196</v>
      </c>
      <c r="G1734" s="36" t="s">
        <v>476</v>
      </c>
      <c r="H1734">
        <v>4.17E-4</v>
      </c>
      <c r="J1734">
        <v>3.8499999999999998E-4</v>
      </c>
      <c r="L1734" s="60" t="s">
        <v>3435</v>
      </c>
      <c r="M1734" s="61">
        <v>2018</v>
      </c>
      <c r="N1734" s="62" t="s">
        <v>657</v>
      </c>
    </row>
    <row r="1735" spans="2:14" hidden="1" x14ac:dyDescent="0.4">
      <c r="B1735" t="str">
        <f t="shared" si="6619"/>
        <v>2018ＪＡＧ国際エナジー(株)</v>
      </c>
      <c r="C1735" t="str">
        <f t="shared" si="6620"/>
        <v>2018ＪＡＧ国際エナジー(株)</v>
      </c>
      <c r="D1735">
        <v>2018</v>
      </c>
      <c r="E1735">
        <v>2019</v>
      </c>
      <c r="F1735" t="s">
        <v>1197</v>
      </c>
      <c r="G1735" s="36" t="s">
        <v>384</v>
      </c>
      <c r="H1735">
        <v>5.5199999999999997E-4</v>
      </c>
      <c r="J1735">
        <v>5.7799999999999995E-4</v>
      </c>
      <c r="L1735" s="57" t="s">
        <v>3436</v>
      </c>
      <c r="M1735" s="58">
        <v>2018</v>
      </c>
      <c r="N1735" s="59" t="s">
        <v>658</v>
      </c>
    </row>
    <row r="1736" spans="2:14" hidden="1" x14ac:dyDescent="0.4">
      <c r="B1736" t="str">
        <f t="shared" si="6619"/>
        <v>2018Ｎｅｘｔ　Ｐｏｗｅｒ(株)（旧：(株)長谷工アネシス）</v>
      </c>
      <c r="C1736" t="str">
        <f t="shared" si="6620"/>
        <v>2018Ｎｅｘｔ　Ｐｏｗｅｒ(株)（旧：(株)長谷工アネシス）</v>
      </c>
      <c r="D1736">
        <v>2018</v>
      </c>
      <c r="E1736">
        <v>2019</v>
      </c>
      <c r="F1736" t="s">
        <v>1198</v>
      </c>
      <c r="G1736" s="36" t="s">
        <v>696</v>
      </c>
      <c r="H1736">
        <v>5.5099999999999995E-4</v>
      </c>
      <c r="J1736">
        <v>5.71E-4</v>
      </c>
      <c r="L1736" s="60" t="s">
        <v>3437</v>
      </c>
      <c r="M1736" s="61">
        <v>2018</v>
      </c>
      <c r="N1736" s="62" t="s">
        <v>659</v>
      </c>
    </row>
    <row r="1737" spans="2:14" hidden="1" x14ac:dyDescent="0.4">
      <c r="B1737" t="str">
        <f t="shared" si="6619"/>
        <v>2018伊藤忠エネクスホームライフ西日本(株)</v>
      </c>
      <c r="C1737" t="str">
        <f t="shared" si="6620"/>
        <v>2018伊藤忠エネクスホームライフ西日本(株)</v>
      </c>
      <c r="D1737">
        <v>2018</v>
      </c>
      <c r="E1737">
        <v>2019</v>
      </c>
      <c r="F1737" t="s">
        <v>1199</v>
      </c>
      <c r="G1737" s="36" t="s">
        <v>386</v>
      </c>
      <c r="H1737">
        <v>6.3100000000000005E-4</v>
      </c>
      <c r="J1737">
        <v>5.8500000000000002E-4</v>
      </c>
      <c r="L1737" s="57" t="s">
        <v>3438</v>
      </c>
      <c r="M1737" s="58">
        <v>2018</v>
      </c>
      <c r="N1737" s="59" t="s">
        <v>660</v>
      </c>
    </row>
    <row r="1738" spans="2:14" hidden="1" x14ac:dyDescent="0.4">
      <c r="B1738" t="str">
        <f t="shared" si="6619"/>
        <v>2018東芝エネルギーシステムズ(株)</v>
      </c>
      <c r="C1738" t="str">
        <f t="shared" si="6620"/>
        <v>2018東芝エネルギーシステムズ(株)</v>
      </c>
      <c r="D1738">
        <v>2018</v>
      </c>
      <c r="E1738">
        <v>2019</v>
      </c>
      <c r="F1738" t="s">
        <v>1201</v>
      </c>
      <c r="G1738" s="36" t="s">
        <v>697</v>
      </c>
      <c r="H1738">
        <v>3.2699999999999998E-4</v>
      </c>
      <c r="J1738">
        <v>5.5699999999999999E-4</v>
      </c>
      <c r="L1738" s="60" t="s">
        <v>3439</v>
      </c>
      <c r="M1738" s="61">
        <v>2018</v>
      </c>
      <c r="N1738" s="62" t="s">
        <v>661</v>
      </c>
    </row>
    <row r="1739" spans="2:14" hidden="1" x14ac:dyDescent="0.4">
      <c r="B1739" t="str">
        <f t="shared" si="6619"/>
        <v>2018ネクストエナジー・アンド・リソース(株)</v>
      </c>
      <c r="C1739" t="str">
        <f t="shared" si="6620"/>
        <v>2018ネクストエナジー・アンド・リソース(株)</v>
      </c>
      <c r="D1739">
        <v>2018</v>
      </c>
      <c r="E1739">
        <v>2019</v>
      </c>
      <c r="F1739" t="s">
        <v>1202</v>
      </c>
      <c r="G1739" s="36" t="s">
        <v>388</v>
      </c>
      <c r="H1739">
        <v>4.6599999999999994E-4</v>
      </c>
      <c r="J1739">
        <v>0</v>
      </c>
      <c r="L1739" s="57" t="s">
        <v>3440</v>
      </c>
      <c r="M1739" s="58">
        <v>2018</v>
      </c>
      <c r="N1739" s="59" t="s">
        <v>721</v>
      </c>
    </row>
    <row r="1740" spans="2:14" hidden="1" x14ac:dyDescent="0.4">
      <c r="B1740" t="str">
        <f t="shared" si="6619"/>
        <v>2018はりま電力(株)</v>
      </c>
      <c r="C1740" t="str">
        <f t="shared" si="6620"/>
        <v>2018はりま電力(株)</v>
      </c>
      <c r="D1740">
        <v>2018</v>
      </c>
      <c r="E1740">
        <v>2019</v>
      </c>
      <c r="F1740" t="s">
        <v>1203</v>
      </c>
      <c r="G1740" s="36" t="s">
        <v>389</v>
      </c>
      <c r="H1740">
        <v>5.2899999999999996E-4</v>
      </c>
      <c r="J1740">
        <v>5.31E-4</v>
      </c>
      <c r="L1740" s="60" t="s">
        <v>3441</v>
      </c>
      <c r="M1740" s="61">
        <v>2018</v>
      </c>
      <c r="N1740" s="62" t="s">
        <v>662</v>
      </c>
    </row>
    <row r="1741" spans="2:14" hidden="1" x14ac:dyDescent="0.4">
      <c r="B1741" t="str">
        <f t="shared" si="6619"/>
        <v>2018(株)浜松新電力</v>
      </c>
      <c r="C1741" t="str">
        <f t="shared" si="6620"/>
        <v>2018(株)浜松新電力</v>
      </c>
      <c r="D1741">
        <v>2018</v>
      </c>
      <c r="E1741">
        <v>2019</v>
      </c>
      <c r="F1741" t="s">
        <v>1204</v>
      </c>
      <c r="G1741" s="36" t="s">
        <v>390</v>
      </c>
      <c r="H1741">
        <v>1.17E-4</v>
      </c>
      <c r="J1741">
        <v>3.77E-4</v>
      </c>
      <c r="L1741" s="57" t="s">
        <v>3442</v>
      </c>
      <c r="M1741" s="58">
        <v>2018</v>
      </c>
      <c r="N1741" s="59" t="s">
        <v>663</v>
      </c>
    </row>
    <row r="1742" spans="2:14" hidden="1" x14ac:dyDescent="0.4">
      <c r="B1742" t="str">
        <f t="shared" si="6619"/>
        <v>2018ゼロワットパワー(株)メニューA</v>
      </c>
      <c r="C1742" t="str">
        <f t="shared" si="6620"/>
        <v>2018ゼロワットパワー(株)</v>
      </c>
      <c r="D1742">
        <v>2018</v>
      </c>
      <c r="E1742">
        <v>2019</v>
      </c>
      <c r="F1742" t="s">
        <v>1205</v>
      </c>
      <c r="G1742" s="36" t="s">
        <v>480</v>
      </c>
      <c r="H1742">
        <v>4.3999999999999999E-5</v>
      </c>
      <c r="I1742" t="s">
        <v>279</v>
      </c>
      <c r="J1742">
        <v>0</v>
      </c>
      <c r="L1742" s="60" t="s">
        <v>3443</v>
      </c>
      <c r="M1742" s="61">
        <v>2018</v>
      </c>
      <c r="N1742" s="62" t="s">
        <v>664</v>
      </c>
    </row>
    <row r="1743" spans="2:14" hidden="1" x14ac:dyDescent="0.4">
      <c r="B1743" t="str">
        <f t="shared" si="6619"/>
        <v>2018ゼロワットパワー(株)メニューB</v>
      </c>
      <c r="C1743" t="str">
        <f t="shared" si="6620"/>
        <v>2018ゼロワットパワー(株)</v>
      </c>
      <c r="D1743">
        <v>2018</v>
      </c>
      <c r="E1743">
        <v>2019</v>
      </c>
      <c r="G1743" s="41" t="s">
        <v>480</v>
      </c>
      <c r="H1743" s="40">
        <v>4.3999999999999999E-5</v>
      </c>
      <c r="I1743" t="s">
        <v>13</v>
      </c>
      <c r="J1743">
        <v>0</v>
      </c>
      <c r="L1743" s="57" t="s">
        <v>3444</v>
      </c>
      <c r="M1743" s="58">
        <v>2018</v>
      </c>
      <c r="N1743" s="59" t="s">
        <v>722</v>
      </c>
    </row>
    <row r="1744" spans="2:14" hidden="1" x14ac:dyDescent="0.4">
      <c r="B1744" t="str">
        <f t="shared" si="6619"/>
        <v>2018ゼロワットパワー(株)メニューC（残差）</v>
      </c>
      <c r="C1744" t="str">
        <f t="shared" si="6620"/>
        <v>2018ゼロワットパワー(株)</v>
      </c>
      <c r="D1744">
        <v>2018</v>
      </c>
      <c r="E1744">
        <v>2019</v>
      </c>
      <c r="G1744" s="41" t="s">
        <v>480</v>
      </c>
      <c r="H1744" s="40">
        <v>4.3999999999999999E-5</v>
      </c>
      <c r="I1744" t="s">
        <v>1469</v>
      </c>
      <c r="J1744">
        <v>4.3300000000000001E-4</v>
      </c>
      <c r="L1744" s="60" t="s">
        <v>3445</v>
      </c>
      <c r="M1744" s="61">
        <v>2018</v>
      </c>
      <c r="N1744" s="62" t="s">
        <v>665</v>
      </c>
    </row>
    <row r="1745" spans="2:14" hidden="1" x14ac:dyDescent="0.4">
      <c r="B1745" t="str">
        <f t="shared" si="6619"/>
        <v>2018ゼロワットパワー(株)(参考値)事業者全体</v>
      </c>
      <c r="C1745" t="str">
        <f t="shared" si="6620"/>
        <v>2018ゼロワットパワー(株)</v>
      </c>
      <c r="D1745">
        <v>2018</v>
      </c>
      <c r="E1745">
        <v>2019</v>
      </c>
      <c r="G1745" s="41" t="s">
        <v>480</v>
      </c>
      <c r="H1745" s="40">
        <v>4.3999999999999999E-5</v>
      </c>
      <c r="I1745" t="s">
        <v>630</v>
      </c>
      <c r="J1745">
        <v>4.08E-4</v>
      </c>
      <c r="L1745" s="57" t="s">
        <v>3446</v>
      </c>
      <c r="M1745" s="58">
        <v>2018</v>
      </c>
      <c r="N1745" s="59" t="s">
        <v>666</v>
      </c>
    </row>
    <row r="1746" spans="2:14" hidden="1" x14ac:dyDescent="0.4">
      <c r="B1746" t="str">
        <f t="shared" si="6619"/>
        <v>2018アストマックス・トレーディング(株)</v>
      </c>
      <c r="C1746" t="str">
        <f t="shared" si="6620"/>
        <v>2018アストマックス・トレーディング(株)</v>
      </c>
      <c r="D1746">
        <v>2018</v>
      </c>
      <c r="E1746">
        <v>2019</v>
      </c>
      <c r="F1746" t="s">
        <v>1474</v>
      </c>
      <c r="G1746" s="36" t="s">
        <v>391</v>
      </c>
      <c r="H1746" t="s">
        <v>1468</v>
      </c>
      <c r="J1746" t="s">
        <v>1468</v>
      </c>
      <c r="L1746" s="60" t="s">
        <v>3447</v>
      </c>
      <c r="M1746" s="61">
        <v>2018</v>
      </c>
      <c r="N1746" s="62" t="s">
        <v>723</v>
      </c>
    </row>
    <row r="1747" spans="2:14" hidden="1" x14ac:dyDescent="0.4">
      <c r="B1747" t="str">
        <f t="shared" si="6619"/>
        <v>2018(株)やまがた新電力</v>
      </c>
      <c r="C1747" t="str">
        <f t="shared" si="6620"/>
        <v>2018(株)やまがた新電力</v>
      </c>
      <c r="D1747">
        <v>2018</v>
      </c>
      <c r="E1747">
        <v>2019</v>
      </c>
      <c r="F1747" t="s">
        <v>1206</v>
      </c>
      <c r="G1747" s="36" t="s">
        <v>392</v>
      </c>
      <c r="H1747">
        <v>1.4100000000000001E-4</v>
      </c>
      <c r="J1747">
        <v>6.0899999999999995E-4</v>
      </c>
      <c r="L1747" s="57" t="s">
        <v>3448</v>
      </c>
      <c r="M1747" s="58">
        <v>2018</v>
      </c>
      <c r="N1747" s="59" t="s">
        <v>667</v>
      </c>
    </row>
    <row r="1748" spans="2:14" hidden="1" x14ac:dyDescent="0.4">
      <c r="B1748" t="str">
        <f t="shared" si="6619"/>
        <v>2018(一社)東松島みらいとし機構</v>
      </c>
      <c r="C1748" t="str">
        <f t="shared" si="6620"/>
        <v>2018(一社)東松島みらいとし機構</v>
      </c>
      <c r="D1748">
        <v>2018</v>
      </c>
      <c r="E1748">
        <v>2019</v>
      </c>
      <c r="F1748" t="s">
        <v>1207</v>
      </c>
      <c r="G1748" s="36" t="s">
        <v>1475</v>
      </c>
      <c r="H1748">
        <v>3.4600000000000001E-4</v>
      </c>
      <c r="J1748">
        <v>5.2899999999999996E-4</v>
      </c>
      <c r="L1748" s="60" t="s">
        <v>3449</v>
      </c>
      <c r="M1748" s="61">
        <v>2018</v>
      </c>
      <c r="N1748" s="62" t="s">
        <v>668</v>
      </c>
    </row>
    <row r="1749" spans="2:14" hidden="1" x14ac:dyDescent="0.4">
      <c r="B1749" t="str">
        <f t="shared" si="6619"/>
        <v>2018志賀高原リゾート開発(株)</v>
      </c>
      <c r="C1749" t="str">
        <f t="shared" si="6620"/>
        <v>2018志賀高原リゾート開発(株)</v>
      </c>
      <c r="D1749">
        <v>2018</v>
      </c>
      <c r="E1749">
        <v>2019</v>
      </c>
      <c r="F1749" t="s">
        <v>1208</v>
      </c>
      <c r="G1749" s="36" t="s">
        <v>242</v>
      </c>
      <c r="H1749">
        <v>0</v>
      </c>
      <c r="J1749">
        <v>4.2400000000000001E-4</v>
      </c>
      <c r="L1749" s="57" t="s">
        <v>3450</v>
      </c>
      <c r="M1749" s="58">
        <v>2018</v>
      </c>
      <c r="N1749" s="59" t="s">
        <v>669</v>
      </c>
    </row>
    <row r="1750" spans="2:14" hidden="1" x14ac:dyDescent="0.4">
      <c r="B1750" t="str">
        <f t="shared" si="6619"/>
        <v>2018(株)グリーンパワー大東</v>
      </c>
      <c r="C1750" t="str">
        <f t="shared" si="6620"/>
        <v>2018(株)グリーンパワー大東</v>
      </c>
      <c r="D1750">
        <v>2018</v>
      </c>
      <c r="E1750">
        <v>2019</v>
      </c>
      <c r="F1750" t="s">
        <v>1209</v>
      </c>
      <c r="G1750" s="36" t="s">
        <v>394</v>
      </c>
      <c r="H1750">
        <v>2.8699999999999998E-4</v>
      </c>
      <c r="J1750">
        <v>2.9999999999999997E-4</v>
      </c>
      <c r="L1750" s="60" t="s">
        <v>3451</v>
      </c>
      <c r="M1750" s="61">
        <v>2018</v>
      </c>
      <c r="N1750" s="62" t="s">
        <v>724</v>
      </c>
    </row>
    <row r="1751" spans="2:14" hidden="1" x14ac:dyDescent="0.4">
      <c r="B1751" t="str">
        <f t="shared" si="6619"/>
        <v>2018(株)Ｋｅｎｅｓエネルギーサービス</v>
      </c>
      <c r="C1751" t="str">
        <f t="shared" si="6620"/>
        <v>2018(株)Ｋｅｎｅｓエネルギーサービス</v>
      </c>
      <c r="D1751">
        <v>2018</v>
      </c>
      <c r="E1751">
        <v>2019</v>
      </c>
      <c r="F1751" t="s">
        <v>1210</v>
      </c>
      <c r="G1751" s="36" t="s">
        <v>395</v>
      </c>
      <c r="H1751">
        <v>4.35E-4</v>
      </c>
      <c r="J1751">
        <v>6.0999999999999997E-4</v>
      </c>
      <c r="L1751" s="57" t="s">
        <v>3452</v>
      </c>
      <c r="M1751" s="58">
        <v>2018</v>
      </c>
      <c r="N1751" s="59" t="s">
        <v>725</v>
      </c>
    </row>
    <row r="1752" spans="2:14" hidden="1" x14ac:dyDescent="0.4">
      <c r="B1752" t="str">
        <f t="shared" si="6619"/>
        <v>2018愛知電力(株)</v>
      </c>
      <c r="C1752" t="str">
        <f t="shared" si="6620"/>
        <v>2018愛知電力(株)</v>
      </c>
      <c r="D1752">
        <v>2018</v>
      </c>
      <c r="E1752">
        <v>2019</v>
      </c>
      <c r="F1752" t="s">
        <v>1211</v>
      </c>
      <c r="G1752" s="36" t="s">
        <v>170</v>
      </c>
      <c r="H1752">
        <v>4.4299999999999998E-4</v>
      </c>
      <c r="J1752">
        <v>5.4699999999999996E-4</v>
      </c>
      <c r="L1752" s="60" t="s">
        <v>3453</v>
      </c>
      <c r="M1752" s="61">
        <v>2018</v>
      </c>
      <c r="N1752" s="62" t="s">
        <v>726</v>
      </c>
    </row>
    <row r="1753" spans="2:14" hidden="1" x14ac:dyDescent="0.4">
      <c r="B1753" t="str">
        <f t="shared" si="6619"/>
        <v>2018御所野縄文電力(株)</v>
      </c>
      <c r="C1753" t="str">
        <f t="shared" si="6620"/>
        <v>2018御所野縄文電力(株)</v>
      </c>
      <c r="D1753">
        <v>2018</v>
      </c>
      <c r="E1753">
        <v>2019</v>
      </c>
      <c r="F1753" t="s">
        <v>1212</v>
      </c>
      <c r="G1753" s="36" t="s">
        <v>239</v>
      </c>
      <c r="H1753">
        <v>8.8999999999999995E-5</v>
      </c>
      <c r="J1753">
        <v>5.0900000000000001E-4</v>
      </c>
      <c r="L1753" s="57" t="s">
        <v>3454</v>
      </c>
      <c r="M1753" s="58">
        <v>2018</v>
      </c>
      <c r="N1753" s="59" t="s">
        <v>670</v>
      </c>
    </row>
    <row r="1754" spans="2:14" hidden="1" x14ac:dyDescent="0.4">
      <c r="B1754" t="str">
        <f t="shared" si="6619"/>
        <v>2018御所野縄文パワー(株)</v>
      </c>
      <c r="C1754" t="str">
        <f t="shared" si="6620"/>
        <v>2018御所野縄文パワー(株)</v>
      </c>
      <c r="D1754">
        <v>2018</v>
      </c>
      <c r="E1754">
        <v>2019</v>
      </c>
      <c r="F1754" t="s">
        <v>1213</v>
      </c>
      <c r="G1754" s="36" t="s">
        <v>396</v>
      </c>
      <c r="H1754">
        <v>2.6999999999999999E-5</v>
      </c>
      <c r="J1754">
        <v>4.84E-4</v>
      </c>
      <c r="L1754" s="60" t="s">
        <v>3455</v>
      </c>
      <c r="M1754" s="61">
        <v>2018</v>
      </c>
      <c r="N1754" s="62" t="s">
        <v>671</v>
      </c>
    </row>
    <row r="1755" spans="2:14" hidden="1" x14ac:dyDescent="0.4">
      <c r="B1755" t="str">
        <f t="shared" si="6619"/>
        <v>2018宮古新電力(株)</v>
      </c>
      <c r="C1755" t="str">
        <f t="shared" si="6620"/>
        <v>2018宮古新電力(株)</v>
      </c>
      <c r="D1755">
        <v>2018</v>
      </c>
      <c r="E1755">
        <v>2019</v>
      </c>
      <c r="F1755" t="s">
        <v>1214</v>
      </c>
      <c r="G1755" s="36" t="s">
        <v>397</v>
      </c>
      <c r="H1755">
        <v>4.2900000000000002E-4</v>
      </c>
      <c r="J1755">
        <v>4.1399999999999998E-4</v>
      </c>
      <c r="L1755" s="57" t="s">
        <v>3456</v>
      </c>
      <c r="M1755" s="58">
        <v>2018</v>
      </c>
      <c r="N1755" s="59" t="s">
        <v>672</v>
      </c>
    </row>
    <row r="1756" spans="2:14" hidden="1" x14ac:dyDescent="0.4">
      <c r="B1756" t="str">
        <f t="shared" si="6619"/>
        <v>2018長崎地域電力(株)</v>
      </c>
      <c r="C1756" t="str">
        <f t="shared" si="6620"/>
        <v>2018長崎地域電力(株)</v>
      </c>
      <c r="D1756">
        <v>2018</v>
      </c>
      <c r="E1756">
        <v>2019</v>
      </c>
      <c r="F1756" t="s">
        <v>1215</v>
      </c>
      <c r="G1756" s="36" t="s">
        <v>398</v>
      </c>
      <c r="H1756">
        <v>4.57E-4</v>
      </c>
      <c r="J1756">
        <v>5.0199999999999995E-4</v>
      </c>
      <c r="L1756" s="60" t="s">
        <v>3457</v>
      </c>
      <c r="M1756" s="61">
        <v>2018</v>
      </c>
      <c r="N1756" s="62" t="s">
        <v>727</v>
      </c>
    </row>
    <row r="1757" spans="2:14" hidden="1" x14ac:dyDescent="0.4">
      <c r="B1757" t="str">
        <f t="shared" si="6619"/>
        <v>2018(株)エネアーク関西（旧：伊藤忠エネクスホームライフ関西(株)）</v>
      </c>
      <c r="C1757" t="str">
        <f t="shared" si="6620"/>
        <v>2018(株)エネアーク関西（旧：伊藤忠エネクスホームライフ関西(株)）</v>
      </c>
      <c r="D1757">
        <v>2018</v>
      </c>
      <c r="E1757">
        <v>2019</v>
      </c>
      <c r="F1757" t="s">
        <v>1216</v>
      </c>
      <c r="G1757" s="36" t="s">
        <v>698</v>
      </c>
      <c r="H1757">
        <v>4.8200000000000001E-4</v>
      </c>
      <c r="J1757">
        <v>4.3600000000000008E-4</v>
      </c>
      <c r="L1757" s="57" t="s">
        <v>3458</v>
      </c>
      <c r="M1757" s="58">
        <v>2018</v>
      </c>
      <c r="N1757" s="59" t="s">
        <v>673</v>
      </c>
    </row>
    <row r="1758" spans="2:14" hidden="1" x14ac:dyDescent="0.4">
      <c r="B1758" t="str">
        <f t="shared" si="6619"/>
        <v>2018(株)ＮＴＴファシリティーズメニューA</v>
      </c>
      <c r="C1758" t="str">
        <f t="shared" si="6620"/>
        <v>2018(株)ＮＴＴファシリティーズ</v>
      </c>
      <c r="D1758">
        <v>2018</v>
      </c>
      <c r="E1758">
        <v>2019</v>
      </c>
      <c r="F1758" t="s">
        <v>1217</v>
      </c>
      <c r="G1758" s="36" t="s">
        <v>400</v>
      </c>
      <c r="H1758">
        <v>5.7600000000000001E-4</v>
      </c>
      <c r="I1758" t="s">
        <v>279</v>
      </c>
      <c r="J1758">
        <v>3.6400000000000001E-4</v>
      </c>
      <c r="L1758" s="60" t="s">
        <v>3459</v>
      </c>
      <c r="M1758" s="61">
        <v>2018</v>
      </c>
      <c r="N1758" s="62" t="s">
        <v>674</v>
      </c>
    </row>
    <row r="1759" spans="2:14" hidden="1" x14ac:dyDescent="0.4">
      <c r="B1759" t="str">
        <f t="shared" si="6619"/>
        <v>2018(株)ＮＴＴファシリティーズメニューB（残差）</v>
      </c>
      <c r="C1759" t="str">
        <f t="shared" si="6620"/>
        <v>2018(株)ＮＴＴファシリティーズ</v>
      </c>
      <c r="D1759">
        <v>2018</v>
      </c>
      <c r="E1759">
        <v>2019</v>
      </c>
      <c r="G1759" s="41" t="s">
        <v>400</v>
      </c>
      <c r="H1759" s="40">
        <v>5.7600000000000001E-4</v>
      </c>
      <c r="I1759" t="s">
        <v>1456</v>
      </c>
      <c r="J1759">
        <v>5.7700000000000004E-4</v>
      </c>
      <c r="L1759" s="57" t="s">
        <v>3460</v>
      </c>
      <c r="M1759" s="58">
        <v>2018</v>
      </c>
      <c r="N1759" s="59" t="s">
        <v>728</v>
      </c>
    </row>
    <row r="1760" spans="2:14" hidden="1" x14ac:dyDescent="0.4">
      <c r="B1760" t="str">
        <f t="shared" si="6619"/>
        <v>2018(株)ＮＴＴファシリティーズ(参考値)事業者全体</v>
      </c>
      <c r="C1760" t="str">
        <f t="shared" si="6620"/>
        <v>2018(株)ＮＴＴファシリティーズ</v>
      </c>
      <c r="D1760">
        <v>2018</v>
      </c>
      <c r="E1760">
        <v>2019</v>
      </c>
      <c r="G1760" s="41" t="s">
        <v>400</v>
      </c>
      <c r="H1760" s="40">
        <v>5.7600000000000001E-4</v>
      </c>
      <c r="I1760" t="s">
        <v>630</v>
      </c>
      <c r="J1760">
        <v>5.3499999999999999E-4</v>
      </c>
      <c r="L1760" s="60" t="s">
        <v>3461</v>
      </c>
      <c r="M1760" s="61">
        <v>2018</v>
      </c>
      <c r="N1760" s="62" t="s">
        <v>729</v>
      </c>
    </row>
    <row r="1761" spans="2:14" hidden="1" x14ac:dyDescent="0.4">
      <c r="B1761" t="str">
        <f t="shared" si="6619"/>
        <v>2018近畿電力(株)</v>
      </c>
      <c r="C1761" t="str">
        <f t="shared" si="6620"/>
        <v>2018近畿電力(株)</v>
      </c>
      <c r="D1761">
        <v>2018</v>
      </c>
      <c r="E1761">
        <v>2019</v>
      </c>
      <c r="F1761" t="s">
        <v>1218</v>
      </c>
      <c r="G1761" s="36" t="s">
        <v>237</v>
      </c>
      <c r="H1761">
        <v>5.2999999999999998E-4</v>
      </c>
      <c r="J1761">
        <v>5.1599999999999997E-4</v>
      </c>
      <c r="L1761" s="57" t="s">
        <v>3462</v>
      </c>
      <c r="M1761" s="58">
        <v>2018</v>
      </c>
      <c r="N1761" s="59" t="s">
        <v>730</v>
      </c>
    </row>
    <row r="1762" spans="2:14" hidden="1" x14ac:dyDescent="0.4">
      <c r="B1762" t="str">
        <f t="shared" si="6619"/>
        <v>2018新電力おおいた(株)</v>
      </c>
      <c r="C1762" t="str">
        <f t="shared" si="6620"/>
        <v>2018新電力おおいた(株)</v>
      </c>
      <c r="D1762">
        <v>2018</v>
      </c>
      <c r="E1762">
        <v>2019</v>
      </c>
      <c r="F1762" t="s">
        <v>1219</v>
      </c>
      <c r="G1762" s="36" t="s">
        <v>248</v>
      </c>
      <c r="H1762">
        <v>4.0099999999999999E-4</v>
      </c>
      <c r="J1762">
        <v>4.9100000000000001E-4</v>
      </c>
      <c r="L1762" s="60" t="s">
        <v>3463</v>
      </c>
      <c r="M1762" s="61">
        <v>2018</v>
      </c>
      <c r="N1762" s="62" t="s">
        <v>675</v>
      </c>
    </row>
    <row r="1763" spans="2:14" hidden="1" x14ac:dyDescent="0.4">
      <c r="B1763" t="str">
        <f t="shared" si="6619"/>
        <v>2018(株)日本セレモニーメニューA</v>
      </c>
      <c r="C1763" t="str">
        <f t="shared" si="6620"/>
        <v>2018(株)日本セレモニー</v>
      </c>
      <c r="D1763">
        <v>2018</v>
      </c>
      <c r="E1763">
        <v>2019</v>
      </c>
      <c r="F1763" t="s">
        <v>1220</v>
      </c>
      <c r="G1763" s="36" t="s">
        <v>224</v>
      </c>
      <c r="H1763">
        <v>4.8500000000000003E-4</v>
      </c>
      <c r="I1763" t="s">
        <v>279</v>
      </c>
      <c r="J1763">
        <v>4.4299999999999998E-4</v>
      </c>
      <c r="L1763" s="57" t="s">
        <v>3464</v>
      </c>
      <c r="M1763" s="58">
        <v>2018</v>
      </c>
      <c r="N1763" s="59" t="s">
        <v>731</v>
      </c>
    </row>
    <row r="1764" spans="2:14" hidden="1" x14ac:dyDescent="0.4">
      <c r="B1764" t="str">
        <f t="shared" si="6619"/>
        <v>2018(株)日本セレモニーメニューB（残差）</v>
      </c>
      <c r="C1764" t="str">
        <f t="shared" si="6620"/>
        <v>2018(株)日本セレモニー</v>
      </c>
      <c r="D1764">
        <v>2018</v>
      </c>
      <c r="E1764">
        <v>2019</v>
      </c>
      <c r="G1764" s="41" t="s">
        <v>224</v>
      </c>
      <c r="H1764" s="40">
        <v>4.8500000000000003E-4</v>
      </c>
      <c r="I1764" t="s">
        <v>1458</v>
      </c>
      <c r="J1764">
        <v>6.3000000000000003E-4</v>
      </c>
      <c r="L1764" s="60" t="s">
        <v>3465</v>
      </c>
      <c r="M1764" s="61">
        <v>2018</v>
      </c>
      <c r="N1764" s="62" t="s">
        <v>676</v>
      </c>
    </row>
    <row r="1765" spans="2:14" hidden="1" x14ac:dyDescent="0.4">
      <c r="B1765" t="str">
        <f t="shared" si="6619"/>
        <v>2018(株)日本セレモニー(参考値)事業者全体</v>
      </c>
      <c r="C1765" t="str">
        <f t="shared" si="6620"/>
        <v>2018(株)日本セレモニー</v>
      </c>
      <c r="D1765">
        <v>2018</v>
      </c>
      <c r="E1765">
        <v>2019</v>
      </c>
      <c r="G1765" s="41" t="s">
        <v>224</v>
      </c>
      <c r="H1765" s="40">
        <v>4.8500000000000003E-4</v>
      </c>
      <c r="I1765" t="s">
        <v>630</v>
      </c>
      <c r="J1765">
        <v>5.1900000000000004E-4</v>
      </c>
      <c r="L1765" s="57" t="s">
        <v>3466</v>
      </c>
      <c r="M1765" s="58">
        <v>2018</v>
      </c>
      <c r="N1765" s="59" t="s">
        <v>732</v>
      </c>
    </row>
    <row r="1766" spans="2:14" hidden="1" x14ac:dyDescent="0.4">
      <c r="B1766" t="str">
        <f t="shared" si="6619"/>
        <v>2018(株)池見石油店</v>
      </c>
      <c r="C1766" t="str">
        <f t="shared" si="6620"/>
        <v>2018(株)池見石油店</v>
      </c>
      <c r="D1766">
        <v>2018</v>
      </c>
      <c r="E1766">
        <v>2019</v>
      </c>
      <c r="F1766" t="s">
        <v>1222</v>
      </c>
      <c r="G1766" s="36" t="s">
        <v>401</v>
      </c>
      <c r="H1766">
        <v>6.4300000000000002E-4</v>
      </c>
      <c r="J1766">
        <v>6.3400000000000001E-4</v>
      </c>
      <c r="L1766" s="60" t="s">
        <v>3467</v>
      </c>
      <c r="M1766" s="61">
        <v>2018</v>
      </c>
      <c r="N1766" s="62" t="s">
        <v>677</v>
      </c>
    </row>
    <row r="1767" spans="2:14" hidden="1" x14ac:dyDescent="0.4">
      <c r="B1767" t="str">
        <f t="shared" si="6619"/>
        <v>2018芝浦電力(株)</v>
      </c>
      <c r="C1767" t="str">
        <f t="shared" si="6620"/>
        <v>2018芝浦電力(株)</v>
      </c>
      <c r="D1767">
        <v>2018</v>
      </c>
      <c r="E1767">
        <v>2019</v>
      </c>
      <c r="F1767" t="s">
        <v>1224</v>
      </c>
      <c r="G1767" s="36" t="s">
        <v>245</v>
      </c>
      <c r="H1767">
        <v>3.2600000000000001E-4</v>
      </c>
      <c r="J1767">
        <v>5.6800000000000004E-4</v>
      </c>
      <c r="L1767" s="57" t="s">
        <v>3468</v>
      </c>
      <c r="M1767" s="58">
        <v>2018</v>
      </c>
      <c r="N1767" s="59" t="s">
        <v>733</v>
      </c>
    </row>
    <row r="1768" spans="2:14" hidden="1" x14ac:dyDescent="0.4">
      <c r="B1768" t="str">
        <f t="shared" si="6619"/>
        <v>2018(株)おトクでんき（旧：いこま電力(株)）</v>
      </c>
      <c r="C1768" t="str">
        <f t="shared" si="6620"/>
        <v>2018(株)おトクでんき（旧：いこま電力(株)）</v>
      </c>
      <c r="D1768">
        <v>2018</v>
      </c>
      <c r="E1768">
        <v>2019</v>
      </c>
      <c r="F1768" t="s">
        <v>1226</v>
      </c>
      <c r="G1768" s="36" t="s">
        <v>699</v>
      </c>
      <c r="H1768">
        <v>6.1899999999999998E-4</v>
      </c>
      <c r="J1768">
        <v>6.4899999999999995E-4</v>
      </c>
      <c r="L1768" s="60" t="s">
        <v>3469</v>
      </c>
      <c r="M1768" s="61">
        <v>2018</v>
      </c>
      <c r="N1768" s="62" t="s">
        <v>734</v>
      </c>
    </row>
    <row r="1769" spans="2:14" hidden="1" x14ac:dyDescent="0.4">
      <c r="B1769" t="str">
        <f t="shared" si="6619"/>
        <v>2018スズカ電工(株)</v>
      </c>
      <c r="C1769" t="str">
        <f t="shared" si="6620"/>
        <v>2018スズカ電工(株)</v>
      </c>
      <c r="D1769">
        <v>2018</v>
      </c>
      <c r="E1769">
        <v>2019</v>
      </c>
      <c r="F1769" t="s">
        <v>1227</v>
      </c>
      <c r="G1769" s="36" t="s">
        <v>402</v>
      </c>
      <c r="H1769">
        <v>4.7800000000000002E-4</v>
      </c>
      <c r="J1769">
        <v>4.9200000000000003E-4</v>
      </c>
      <c r="L1769" s="57" t="s">
        <v>3470</v>
      </c>
      <c r="M1769" s="58">
        <v>2018</v>
      </c>
      <c r="N1769" s="59" t="s">
        <v>735</v>
      </c>
    </row>
    <row r="1770" spans="2:14" hidden="1" x14ac:dyDescent="0.4">
      <c r="B1770" t="str">
        <f t="shared" si="6619"/>
        <v>2018(株)エーコープサービス</v>
      </c>
      <c r="C1770" t="str">
        <f t="shared" si="6620"/>
        <v>2018(株)エーコープサービス</v>
      </c>
      <c r="D1770">
        <v>2018</v>
      </c>
      <c r="E1770">
        <v>2019</v>
      </c>
      <c r="F1770" t="s">
        <v>1228</v>
      </c>
      <c r="G1770" s="36" t="s">
        <v>403</v>
      </c>
      <c r="H1770">
        <v>3.4400000000000001E-4</v>
      </c>
      <c r="J1770">
        <v>5.3799999999999996E-4</v>
      </c>
      <c r="L1770" s="60" t="s">
        <v>3471</v>
      </c>
      <c r="M1770" s="61">
        <v>2018</v>
      </c>
      <c r="N1770" s="62" t="s">
        <v>736</v>
      </c>
    </row>
    <row r="1771" spans="2:14" hidden="1" x14ac:dyDescent="0.4">
      <c r="B1771" t="str">
        <f t="shared" si="6619"/>
        <v>2018サンリン(株)</v>
      </c>
      <c r="C1771" t="str">
        <f t="shared" si="6620"/>
        <v>2018サンリン(株)</v>
      </c>
      <c r="D1771">
        <v>2018</v>
      </c>
      <c r="E1771">
        <v>2019</v>
      </c>
      <c r="F1771" t="s">
        <v>1229</v>
      </c>
      <c r="G1771" s="36" t="s">
        <v>404</v>
      </c>
      <c r="H1771">
        <v>5.22E-4</v>
      </c>
      <c r="J1771">
        <v>4.7600000000000002E-4</v>
      </c>
      <c r="L1771" s="57" t="s">
        <v>3472</v>
      </c>
      <c r="M1771" s="58">
        <v>2018</v>
      </c>
      <c r="N1771" s="59" t="s">
        <v>737</v>
      </c>
    </row>
    <row r="1772" spans="2:14" hidden="1" x14ac:dyDescent="0.4">
      <c r="B1772" t="str">
        <f t="shared" si="6619"/>
        <v>2018(株)宮崎ガスリビング</v>
      </c>
      <c r="C1772" t="str">
        <f t="shared" si="6620"/>
        <v>2018(株)宮崎ガスリビング</v>
      </c>
      <c r="D1772">
        <v>2018</v>
      </c>
      <c r="E1772">
        <v>2019</v>
      </c>
      <c r="F1772" t="s">
        <v>1230</v>
      </c>
      <c r="G1772" s="36" t="s">
        <v>405</v>
      </c>
      <c r="H1772">
        <v>4.6500000000000003E-4</v>
      </c>
      <c r="J1772">
        <v>4.3600000000000008E-4</v>
      </c>
      <c r="L1772" s="60" t="s">
        <v>3473</v>
      </c>
      <c r="M1772" s="61">
        <v>2018</v>
      </c>
      <c r="N1772" s="62" t="s">
        <v>738</v>
      </c>
    </row>
    <row r="1773" spans="2:14" hidden="1" x14ac:dyDescent="0.4">
      <c r="B1773" t="str">
        <f t="shared" si="6619"/>
        <v>2018山陰エレキ・アライアンス(株)</v>
      </c>
      <c r="C1773" t="str">
        <f t="shared" si="6620"/>
        <v>2018山陰エレキ・アライアンス(株)</v>
      </c>
      <c r="D1773">
        <v>2018</v>
      </c>
      <c r="E1773">
        <v>2019</v>
      </c>
      <c r="F1773" t="s">
        <v>1231</v>
      </c>
      <c r="G1773" s="36" t="s">
        <v>406</v>
      </c>
      <c r="H1773">
        <v>5.1999999999999995E-4</v>
      </c>
      <c r="J1773">
        <v>4.7399999999999997E-4</v>
      </c>
      <c r="L1773" s="57" t="s">
        <v>3474</v>
      </c>
      <c r="M1773" s="58">
        <v>2018</v>
      </c>
      <c r="N1773" s="59" t="s">
        <v>739</v>
      </c>
    </row>
    <row r="1774" spans="2:14" hidden="1" x14ac:dyDescent="0.4">
      <c r="B1774" t="str">
        <f t="shared" si="6619"/>
        <v>2018(株)リエゾンエナジー（旧：昭和商事(株)）</v>
      </c>
      <c r="C1774" t="str">
        <f t="shared" si="6620"/>
        <v>2018(株)リエゾンエナジー（旧：昭和商事(株)）</v>
      </c>
      <c r="D1774">
        <v>2018</v>
      </c>
      <c r="E1774">
        <v>2019</v>
      </c>
      <c r="F1774" t="s">
        <v>1232</v>
      </c>
      <c r="G1774" s="36" t="s">
        <v>700</v>
      </c>
      <c r="H1774">
        <v>5.4299999999999997E-4</v>
      </c>
      <c r="J1774">
        <v>4.9700000000000005E-4</v>
      </c>
      <c r="L1774" s="60" t="s">
        <v>3475</v>
      </c>
      <c r="M1774" s="61">
        <v>2018</v>
      </c>
      <c r="N1774" s="62" t="s">
        <v>740</v>
      </c>
    </row>
    <row r="1775" spans="2:14" hidden="1" x14ac:dyDescent="0.4">
      <c r="B1775" t="str">
        <f t="shared" si="6619"/>
        <v>2018ミライフ東日本(株)</v>
      </c>
      <c r="C1775" t="str">
        <f t="shared" si="6620"/>
        <v>2018ミライフ東日本(株)</v>
      </c>
      <c r="D1775">
        <v>2018</v>
      </c>
      <c r="E1775">
        <v>2019</v>
      </c>
      <c r="F1775" t="s">
        <v>1233</v>
      </c>
      <c r="G1775" s="36" t="s">
        <v>407</v>
      </c>
      <c r="H1775">
        <v>5.7399999999999997E-4</v>
      </c>
      <c r="J1775">
        <v>6.0499999999999996E-4</v>
      </c>
      <c r="L1775" s="57" t="s">
        <v>3476</v>
      </c>
      <c r="M1775" s="58">
        <v>2018</v>
      </c>
      <c r="N1775" s="59" t="s">
        <v>741</v>
      </c>
    </row>
    <row r="1776" spans="2:14" hidden="1" x14ac:dyDescent="0.4">
      <c r="B1776" t="str">
        <f t="shared" si="6619"/>
        <v>2018(株)ウッドエナジー</v>
      </c>
      <c r="C1776" t="str">
        <f t="shared" si="6620"/>
        <v>2018(株)ウッドエナジー</v>
      </c>
      <c r="D1776">
        <v>2018</v>
      </c>
      <c r="E1776">
        <v>2019</v>
      </c>
      <c r="F1776" t="s">
        <v>1234</v>
      </c>
      <c r="G1776" s="36" t="s">
        <v>570</v>
      </c>
      <c r="H1776">
        <v>0</v>
      </c>
      <c r="J1776">
        <v>5.2099999999999998E-4</v>
      </c>
      <c r="L1776" s="60" t="s">
        <v>3477</v>
      </c>
      <c r="M1776" s="61">
        <v>2018</v>
      </c>
      <c r="N1776" s="62" t="s">
        <v>742</v>
      </c>
    </row>
    <row r="1777" spans="2:14" hidden="1" x14ac:dyDescent="0.4">
      <c r="B1777" t="str">
        <f t="shared" si="6619"/>
        <v>2018山陰酸素工業(株)</v>
      </c>
      <c r="C1777" t="str">
        <f t="shared" si="6620"/>
        <v>2018山陰酸素工業(株)</v>
      </c>
      <c r="D1777">
        <v>2018</v>
      </c>
      <c r="E1777">
        <v>2019</v>
      </c>
      <c r="F1777" t="s">
        <v>1235</v>
      </c>
      <c r="G1777" s="36" t="s">
        <v>483</v>
      </c>
      <c r="H1777">
        <v>5.1999999999999995E-4</v>
      </c>
      <c r="J1777">
        <v>4.7399999999999997E-4</v>
      </c>
      <c r="L1777" s="57" t="s">
        <v>3478</v>
      </c>
      <c r="M1777" s="58">
        <v>2018</v>
      </c>
      <c r="N1777" s="59" t="s">
        <v>743</v>
      </c>
    </row>
    <row r="1778" spans="2:14" hidden="1" x14ac:dyDescent="0.4">
      <c r="B1778" t="str">
        <f t="shared" si="6619"/>
        <v>2018武陽ガス(株)</v>
      </c>
      <c r="C1778" t="str">
        <f t="shared" si="6620"/>
        <v>2018武陽ガス(株)</v>
      </c>
      <c r="D1778">
        <v>2018</v>
      </c>
      <c r="E1778">
        <v>2019</v>
      </c>
      <c r="F1778" t="s">
        <v>1236</v>
      </c>
      <c r="G1778" s="36" t="s">
        <v>484</v>
      </c>
      <c r="H1778">
        <v>5.7799999999999995E-4</v>
      </c>
      <c r="J1778">
        <v>5.6300000000000002E-4</v>
      </c>
      <c r="L1778" s="60" t="s">
        <v>3479</v>
      </c>
      <c r="M1778" s="61">
        <v>2018</v>
      </c>
      <c r="N1778" s="62" t="s">
        <v>744</v>
      </c>
    </row>
    <row r="1779" spans="2:14" hidden="1" x14ac:dyDescent="0.4">
      <c r="B1779" t="str">
        <f t="shared" si="6619"/>
        <v>2018ツネイシＣバリューズ(株)</v>
      </c>
      <c r="C1779" t="str">
        <f t="shared" si="6620"/>
        <v>2018ツネイシＣバリューズ(株)</v>
      </c>
      <c r="D1779">
        <v>2018</v>
      </c>
      <c r="E1779">
        <v>2019</v>
      </c>
      <c r="F1779" t="s">
        <v>1237</v>
      </c>
      <c r="G1779" s="36" t="s">
        <v>408</v>
      </c>
      <c r="H1779">
        <v>4.0700000000000003E-4</v>
      </c>
      <c r="J1779">
        <v>5.3499999999999999E-4</v>
      </c>
      <c r="L1779" s="57" t="s">
        <v>3480</v>
      </c>
      <c r="M1779" s="58">
        <v>2018</v>
      </c>
      <c r="N1779" s="59" t="s">
        <v>745</v>
      </c>
    </row>
    <row r="1780" spans="2:14" hidden="1" x14ac:dyDescent="0.4">
      <c r="B1780" t="str">
        <f t="shared" si="6619"/>
        <v>2018北海道電力(株)メニューA</v>
      </c>
      <c r="C1780" t="str">
        <f t="shared" si="6620"/>
        <v>2018北海道電力(株)</v>
      </c>
      <c r="D1780">
        <v>2018</v>
      </c>
      <c r="E1780">
        <v>2019</v>
      </c>
      <c r="F1780" t="s">
        <v>1238</v>
      </c>
      <c r="G1780" s="36" t="s">
        <v>86</v>
      </c>
      <c r="H1780">
        <v>6.4300000000000002E-4</v>
      </c>
      <c r="I1780" t="s">
        <v>279</v>
      </c>
      <c r="J1780">
        <v>0</v>
      </c>
      <c r="L1780" s="60" t="s">
        <v>3481</v>
      </c>
      <c r="M1780" s="61">
        <v>2018</v>
      </c>
      <c r="N1780" s="62" t="s">
        <v>746</v>
      </c>
    </row>
    <row r="1781" spans="2:14" hidden="1" x14ac:dyDescent="0.4">
      <c r="B1781" t="str">
        <f t="shared" si="6619"/>
        <v>2018北海道電力(株)(参考値)事業者全体</v>
      </c>
      <c r="C1781" t="str">
        <f t="shared" si="6620"/>
        <v>2018北海道電力(株)</v>
      </c>
      <c r="D1781">
        <v>2018</v>
      </c>
      <c r="E1781">
        <v>2019</v>
      </c>
      <c r="G1781" s="41" t="s">
        <v>86</v>
      </c>
      <c r="H1781" s="40">
        <v>6.4300000000000002E-4</v>
      </c>
      <c r="I1781" t="s">
        <v>630</v>
      </c>
      <c r="J1781">
        <v>6.5600000000000001E-4</v>
      </c>
      <c r="L1781" s="57" t="s">
        <v>3482</v>
      </c>
      <c r="M1781" s="58">
        <v>2018</v>
      </c>
      <c r="N1781" s="59" t="s">
        <v>747</v>
      </c>
    </row>
    <row r="1782" spans="2:14" hidden="1" x14ac:dyDescent="0.4">
      <c r="B1782" t="str">
        <f t="shared" si="6619"/>
        <v>2018東北電力(株)メニューA</v>
      </c>
      <c r="C1782" t="str">
        <f t="shared" si="6620"/>
        <v>2018東北電力(株)</v>
      </c>
      <c r="D1782">
        <v>2018</v>
      </c>
      <c r="E1782">
        <v>2019</v>
      </c>
      <c r="F1782" t="s">
        <v>1239</v>
      </c>
      <c r="G1782" s="36" t="s">
        <v>90</v>
      </c>
      <c r="H1782">
        <v>5.22E-4</v>
      </c>
      <c r="I1782" t="s">
        <v>279</v>
      </c>
      <c r="J1782">
        <v>0</v>
      </c>
      <c r="L1782" s="60" t="s">
        <v>3483</v>
      </c>
      <c r="M1782" s="61">
        <v>2018</v>
      </c>
      <c r="N1782" s="62" t="s">
        <v>748</v>
      </c>
    </row>
    <row r="1783" spans="2:14" hidden="1" x14ac:dyDescent="0.4">
      <c r="B1783" t="str">
        <f t="shared" si="6619"/>
        <v>2018東北電力(株)メニューB</v>
      </c>
      <c r="C1783" t="str">
        <f t="shared" si="6620"/>
        <v>2018東北電力(株)</v>
      </c>
      <c r="D1783">
        <v>2018</v>
      </c>
      <c r="E1783">
        <v>2019</v>
      </c>
      <c r="G1783" s="41" t="s">
        <v>90</v>
      </c>
      <c r="H1783" s="40">
        <v>5.22E-4</v>
      </c>
      <c r="I1783" t="s">
        <v>13</v>
      </c>
      <c r="J1783">
        <v>0</v>
      </c>
      <c r="L1783" s="57" t="s">
        <v>3484</v>
      </c>
      <c r="M1783" s="58">
        <v>2018</v>
      </c>
      <c r="N1783" s="59" t="s">
        <v>749</v>
      </c>
    </row>
    <row r="1784" spans="2:14" hidden="1" x14ac:dyDescent="0.4">
      <c r="B1784" t="str">
        <f t="shared" si="6619"/>
        <v>2018東北電力(株)メニューC（残差）</v>
      </c>
      <c r="C1784" t="str">
        <f t="shared" si="6620"/>
        <v>2018東北電力(株)</v>
      </c>
      <c r="D1784">
        <v>2018</v>
      </c>
      <c r="E1784">
        <v>2019</v>
      </c>
      <c r="G1784" s="41" t="s">
        <v>90</v>
      </c>
      <c r="H1784" s="40">
        <v>5.22E-4</v>
      </c>
      <c r="I1784" t="s">
        <v>1469</v>
      </c>
      <c r="J1784">
        <v>5.2800000000000004E-4</v>
      </c>
      <c r="L1784" s="60" t="s">
        <v>3485</v>
      </c>
      <c r="M1784" s="61">
        <v>2018</v>
      </c>
      <c r="N1784" s="62" t="s">
        <v>750</v>
      </c>
    </row>
    <row r="1785" spans="2:14" hidden="1" x14ac:dyDescent="0.4">
      <c r="B1785" t="str">
        <f t="shared" si="6619"/>
        <v>2018東北電力(株)(参考値)事業者全体</v>
      </c>
      <c r="C1785" t="str">
        <f t="shared" si="6620"/>
        <v>2018東北電力(株)</v>
      </c>
      <c r="D1785">
        <v>2018</v>
      </c>
      <c r="E1785">
        <v>2019</v>
      </c>
      <c r="G1785" s="41" t="s">
        <v>90</v>
      </c>
      <c r="H1785" s="40">
        <v>5.22E-4</v>
      </c>
      <c r="I1785" t="s">
        <v>630</v>
      </c>
      <c r="J1785">
        <v>5.2800000000000004E-4</v>
      </c>
      <c r="L1785" s="57" t="s">
        <v>3486</v>
      </c>
      <c r="M1785" s="58">
        <v>2018</v>
      </c>
      <c r="N1785" s="59" t="s">
        <v>751</v>
      </c>
    </row>
    <row r="1786" spans="2:14" hidden="1" x14ac:dyDescent="0.4">
      <c r="B1786" t="str">
        <f t="shared" si="6619"/>
        <v>2018東京電力エナジーパートナー(株)メニューA</v>
      </c>
      <c r="C1786" t="str">
        <f t="shared" si="6620"/>
        <v>2018東京電力エナジーパートナー(株)</v>
      </c>
      <c r="D1786">
        <v>2018</v>
      </c>
      <c r="E1786">
        <v>2019</v>
      </c>
      <c r="F1786" t="s">
        <v>1240</v>
      </c>
      <c r="G1786" s="36" t="s">
        <v>409</v>
      </c>
      <c r="H1786">
        <v>4.6799999999999999E-4</v>
      </c>
      <c r="I1786" t="s">
        <v>279</v>
      </c>
      <c r="J1786">
        <v>0</v>
      </c>
      <c r="L1786" s="60" t="s">
        <v>3487</v>
      </c>
      <c r="M1786" s="61">
        <v>2018</v>
      </c>
      <c r="N1786" s="62" t="s">
        <v>752</v>
      </c>
    </row>
    <row r="1787" spans="2:14" hidden="1" x14ac:dyDescent="0.4">
      <c r="B1787" t="str">
        <f t="shared" si="6619"/>
        <v>2018東京電力エナジーパートナー(株)メニューB</v>
      </c>
      <c r="C1787" t="str">
        <f t="shared" si="6620"/>
        <v>2018東京電力エナジーパートナー(株)</v>
      </c>
      <c r="D1787">
        <v>2018</v>
      </c>
      <c r="E1787">
        <v>2019</v>
      </c>
      <c r="G1787" s="41" t="s">
        <v>409</v>
      </c>
      <c r="H1787" s="40">
        <v>4.6799999999999999E-4</v>
      </c>
      <c r="I1787" t="s">
        <v>13</v>
      </c>
      <c r="J1787">
        <v>0</v>
      </c>
      <c r="L1787" s="57" t="s">
        <v>3488</v>
      </c>
      <c r="M1787" s="58">
        <v>2018</v>
      </c>
      <c r="N1787" s="59" t="s">
        <v>753</v>
      </c>
    </row>
    <row r="1788" spans="2:14" hidden="1" x14ac:dyDescent="0.4">
      <c r="B1788" t="str">
        <f t="shared" si="6619"/>
        <v>2018東京電力エナジーパートナー(株)メニューC</v>
      </c>
      <c r="C1788" t="str">
        <f t="shared" si="6620"/>
        <v>2018東京電力エナジーパートナー(株)</v>
      </c>
      <c r="D1788">
        <v>2018</v>
      </c>
      <c r="E1788">
        <v>2019</v>
      </c>
      <c r="G1788" s="41" t="s">
        <v>409</v>
      </c>
      <c r="H1788" s="40">
        <v>4.6799999999999999E-4</v>
      </c>
      <c r="I1788" t="s">
        <v>14</v>
      </c>
      <c r="J1788">
        <v>0</v>
      </c>
      <c r="L1788" s="60" t="s">
        <v>3489</v>
      </c>
      <c r="M1788" s="61">
        <v>2018</v>
      </c>
      <c r="N1788" s="62" t="s">
        <v>754</v>
      </c>
    </row>
    <row r="1789" spans="2:14" hidden="1" x14ac:dyDescent="0.4">
      <c r="B1789" t="str">
        <f t="shared" si="6619"/>
        <v>2018東京電力エナジーパートナー(株)メニューD</v>
      </c>
      <c r="C1789" t="str">
        <f t="shared" si="6620"/>
        <v>2018東京電力エナジーパートナー(株)</v>
      </c>
      <c r="D1789">
        <v>2018</v>
      </c>
      <c r="E1789">
        <v>2019</v>
      </c>
      <c r="G1789" s="41" t="s">
        <v>409</v>
      </c>
      <c r="H1789" s="40">
        <v>4.6799999999999999E-4</v>
      </c>
      <c r="I1789" t="s">
        <v>618</v>
      </c>
      <c r="J1789">
        <v>0</v>
      </c>
      <c r="L1789" s="57" t="s">
        <v>3490</v>
      </c>
      <c r="M1789" s="58">
        <v>2018</v>
      </c>
      <c r="N1789" s="59" t="s">
        <v>755</v>
      </c>
    </row>
    <row r="1790" spans="2:14" hidden="1" x14ac:dyDescent="0.4">
      <c r="B1790" t="str">
        <f t="shared" si="6619"/>
        <v>2018東京電力エナジーパートナー(株)メニューE（残差）</v>
      </c>
      <c r="C1790" t="str">
        <f t="shared" si="6620"/>
        <v>2018東京電力エナジーパートナー(株)</v>
      </c>
      <c r="D1790">
        <v>2018</v>
      </c>
      <c r="E1790">
        <v>2019</v>
      </c>
      <c r="G1790" s="41" t="s">
        <v>409</v>
      </c>
      <c r="H1790" s="40">
        <v>4.6799999999999999E-4</v>
      </c>
      <c r="I1790" t="s">
        <v>1462</v>
      </c>
      <c r="J1790">
        <v>4.55E-4</v>
      </c>
      <c r="L1790" s="60" t="s">
        <v>3491</v>
      </c>
      <c r="M1790" s="61">
        <v>2018</v>
      </c>
      <c r="N1790" s="62" t="s">
        <v>756</v>
      </c>
    </row>
    <row r="1791" spans="2:14" hidden="1" x14ac:dyDescent="0.4">
      <c r="B1791" t="str">
        <f t="shared" si="6619"/>
        <v>2018東京電力エナジーパートナー(株)(参考値)事業者全体</v>
      </c>
      <c r="C1791" t="str">
        <f t="shared" si="6620"/>
        <v>2018東京電力エナジーパートナー(株)</v>
      </c>
      <c r="D1791">
        <v>2018</v>
      </c>
      <c r="E1791">
        <v>2019</v>
      </c>
      <c r="G1791" s="41" t="s">
        <v>409</v>
      </c>
      <c r="H1791" s="40">
        <v>4.6799999999999999E-4</v>
      </c>
      <c r="I1791" t="s">
        <v>630</v>
      </c>
      <c r="J1791">
        <v>4.55E-4</v>
      </c>
      <c r="L1791" s="57" t="s">
        <v>3492</v>
      </c>
      <c r="M1791" s="58">
        <v>2018</v>
      </c>
      <c r="N1791" s="59" t="s">
        <v>757</v>
      </c>
    </row>
    <row r="1792" spans="2:14" hidden="1" x14ac:dyDescent="0.4">
      <c r="B1792" t="str">
        <f t="shared" si="6619"/>
        <v>2018中部電力ミライズ(株)（旧：中部電力(株)）メニューA</v>
      </c>
      <c r="C1792" t="str">
        <f t="shared" si="6620"/>
        <v>2018中部電力ミライズ(株)（旧：中部電力(株)）</v>
      </c>
      <c r="D1792">
        <v>2018</v>
      </c>
      <c r="E1792">
        <v>2019</v>
      </c>
      <c r="F1792" t="s">
        <v>1241</v>
      </c>
      <c r="G1792" s="36" t="s">
        <v>701</v>
      </c>
      <c r="H1792">
        <v>4.57E-4</v>
      </c>
      <c r="I1792" t="s">
        <v>279</v>
      </c>
      <c r="J1792">
        <v>0</v>
      </c>
      <c r="L1792" s="60" t="s">
        <v>3493</v>
      </c>
      <c r="M1792" s="61">
        <v>2018</v>
      </c>
      <c r="N1792" s="62" t="s">
        <v>758</v>
      </c>
    </row>
    <row r="1793" spans="2:14" hidden="1" x14ac:dyDescent="0.4">
      <c r="B1793" t="str">
        <f t="shared" si="6619"/>
        <v>2018中部電力ミライズ(株)（旧：中部電力(株)）メニューB（残差）</v>
      </c>
      <c r="C1793" t="str">
        <f t="shared" si="6620"/>
        <v>2018中部電力ミライズ(株)（旧：中部電力(株)）</v>
      </c>
      <c r="D1793">
        <v>2018</v>
      </c>
      <c r="E1793">
        <v>2019</v>
      </c>
      <c r="G1793" s="41" t="s">
        <v>701</v>
      </c>
      <c r="H1793" s="40">
        <v>4.57E-4</v>
      </c>
      <c r="I1793" t="s">
        <v>1458</v>
      </c>
      <c r="J1793">
        <v>4.5199999999999998E-4</v>
      </c>
      <c r="L1793" s="57" t="s">
        <v>3494</v>
      </c>
      <c r="M1793" s="58">
        <v>2018</v>
      </c>
      <c r="N1793" s="59" t="s">
        <v>759</v>
      </c>
    </row>
    <row r="1794" spans="2:14" hidden="1" x14ac:dyDescent="0.4">
      <c r="B1794" t="str">
        <f t="shared" si="6619"/>
        <v>2018中部電力ミライズ(株)（旧：中部電力(株)）(参考値)事業者全体</v>
      </c>
      <c r="C1794" t="str">
        <f t="shared" si="6620"/>
        <v>2018中部電力ミライズ(株)（旧：中部電力(株)）</v>
      </c>
      <c r="D1794">
        <v>2018</v>
      </c>
      <c r="E1794">
        <v>2019</v>
      </c>
      <c r="G1794" s="41" t="s">
        <v>701</v>
      </c>
      <c r="H1794" s="40">
        <v>4.57E-4</v>
      </c>
      <c r="I1794" t="s">
        <v>630</v>
      </c>
      <c r="J1794">
        <v>4.5199999999999998E-4</v>
      </c>
      <c r="L1794" s="60" t="s">
        <v>3495</v>
      </c>
      <c r="M1794" s="61">
        <v>2018</v>
      </c>
      <c r="N1794" s="62" t="s">
        <v>760</v>
      </c>
    </row>
    <row r="1795" spans="2:14" hidden="1" x14ac:dyDescent="0.4">
      <c r="B1795" t="str">
        <f t="shared" si="6619"/>
        <v>2018北陸電力(株)メニューA</v>
      </c>
      <c r="C1795" t="str">
        <f t="shared" si="6620"/>
        <v>2018北陸電力(株)</v>
      </c>
      <c r="D1795">
        <v>2018</v>
      </c>
      <c r="E1795">
        <v>2019</v>
      </c>
      <c r="F1795" t="s">
        <v>1242</v>
      </c>
      <c r="G1795" s="36" t="s">
        <v>93</v>
      </c>
      <c r="H1795">
        <v>5.4199999999999995E-4</v>
      </c>
      <c r="I1795" t="s">
        <v>279</v>
      </c>
      <c r="J1795">
        <v>0</v>
      </c>
      <c r="L1795" s="57" t="s">
        <v>3496</v>
      </c>
      <c r="M1795" s="58">
        <v>2018</v>
      </c>
      <c r="N1795" s="59" t="s">
        <v>761</v>
      </c>
    </row>
    <row r="1796" spans="2:14" hidden="1" x14ac:dyDescent="0.4">
      <c r="B1796" t="str">
        <f t="shared" ref="B1796:B1859" si="6621">D1796&amp;G1796&amp;I1796</f>
        <v>2018北陸電力(株)メニューB（残差）</v>
      </c>
      <c r="C1796" t="str">
        <f t="shared" ref="C1796:C1859" si="6622">D1796&amp;G1796</f>
        <v>2018北陸電力(株)</v>
      </c>
      <c r="D1796">
        <v>2018</v>
      </c>
      <c r="E1796">
        <v>2019</v>
      </c>
      <c r="G1796" s="41" t="s">
        <v>93</v>
      </c>
      <c r="H1796" s="40">
        <v>5.4199999999999995E-4</v>
      </c>
      <c r="I1796" t="s">
        <v>1458</v>
      </c>
      <c r="J1796">
        <v>5.2700000000000002E-4</v>
      </c>
      <c r="L1796" s="60" t="s">
        <v>3497</v>
      </c>
      <c r="M1796" s="61">
        <v>2018</v>
      </c>
      <c r="N1796" s="62" t="s">
        <v>762</v>
      </c>
    </row>
    <row r="1797" spans="2:14" hidden="1" x14ac:dyDescent="0.4">
      <c r="B1797" t="str">
        <f t="shared" si="6621"/>
        <v>2018北陸電力(株)(参考値)事業者全体</v>
      </c>
      <c r="C1797" t="str">
        <f t="shared" si="6622"/>
        <v>2018北陸電力(株)</v>
      </c>
      <c r="D1797">
        <v>2018</v>
      </c>
      <c r="E1797">
        <v>2019</v>
      </c>
      <c r="G1797" s="41" t="s">
        <v>93</v>
      </c>
      <c r="H1797" s="40">
        <v>5.4199999999999995E-4</v>
      </c>
      <c r="I1797" t="s">
        <v>630</v>
      </c>
      <c r="J1797">
        <v>5.2599999999999999E-4</v>
      </c>
      <c r="L1797" s="57" t="s">
        <v>3498</v>
      </c>
      <c r="M1797" s="58">
        <v>2018</v>
      </c>
      <c r="N1797" s="59" t="s">
        <v>763</v>
      </c>
    </row>
    <row r="1798" spans="2:14" hidden="1" x14ac:dyDescent="0.4">
      <c r="B1798" t="str">
        <f t="shared" si="6621"/>
        <v>2018関西電力(株)メニューA</v>
      </c>
      <c r="C1798" t="str">
        <f t="shared" si="6622"/>
        <v>2018関西電力(株)</v>
      </c>
      <c r="D1798">
        <v>2018</v>
      </c>
      <c r="E1798">
        <v>2019</v>
      </c>
      <c r="F1798" t="s">
        <v>1243</v>
      </c>
      <c r="G1798" s="36" t="s">
        <v>94</v>
      </c>
      <c r="H1798">
        <v>3.5199999999999999E-4</v>
      </c>
      <c r="I1798" t="s">
        <v>279</v>
      </c>
      <c r="J1798">
        <v>0</v>
      </c>
      <c r="L1798" s="60" t="s">
        <v>3499</v>
      </c>
      <c r="M1798" s="61">
        <v>2018</v>
      </c>
      <c r="N1798" s="62" t="s">
        <v>764</v>
      </c>
    </row>
    <row r="1799" spans="2:14" hidden="1" x14ac:dyDescent="0.4">
      <c r="B1799" t="str">
        <f t="shared" si="6621"/>
        <v>2018関西電力(株)メニューB</v>
      </c>
      <c r="C1799" t="str">
        <f t="shared" si="6622"/>
        <v>2018関西電力(株)</v>
      </c>
      <c r="D1799">
        <v>2018</v>
      </c>
      <c r="E1799">
        <v>2019</v>
      </c>
      <c r="G1799" s="41" t="s">
        <v>94</v>
      </c>
      <c r="H1799" s="40">
        <v>3.5199999999999999E-4</v>
      </c>
      <c r="I1799" t="s">
        <v>13</v>
      </c>
      <c r="J1799">
        <v>0</v>
      </c>
      <c r="L1799" s="57" t="s">
        <v>3500</v>
      </c>
      <c r="M1799" s="58">
        <v>2018</v>
      </c>
      <c r="N1799" s="59" t="s">
        <v>765</v>
      </c>
    </row>
    <row r="1800" spans="2:14" hidden="1" x14ac:dyDescent="0.4">
      <c r="B1800" t="str">
        <f t="shared" si="6621"/>
        <v>2018関西電力(株)メニューC</v>
      </c>
      <c r="C1800" t="str">
        <f t="shared" si="6622"/>
        <v>2018関西電力(株)</v>
      </c>
      <c r="D1800">
        <v>2018</v>
      </c>
      <c r="E1800">
        <v>2019</v>
      </c>
      <c r="G1800" s="41" t="s">
        <v>94</v>
      </c>
      <c r="H1800" s="40">
        <v>3.5199999999999999E-4</v>
      </c>
      <c r="I1800" t="s">
        <v>14</v>
      </c>
      <c r="J1800">
        <v>0</v>
      </c>
      <c r="L1800" s="60" t="s">
        <v>3501</v>
      </c>
      <c r="M1800" s="61">
        <v>2018</v>
      </c>
      <c r="N1800" s="62" t="s">
        <v>766</v>
      </c>
    </row>
    <row r="1801" spans="2:14" hidden="1" x14ac:dyDescent="0.4">
      <c r="B1801" t="str">
        <f t="shared" si="6621"/>
        <v>2018関西電力(株)メニューD（残差）</v>
      </c>
      <c r="C1801" t="str">
        <f t="shared" si="6622"/>
        <v>2018関西電力(株)</v>
      </c>
      <c r="D1801">
        <v>2018</v>
      </c>
      <c r="E1801">
        <v>2019</v>
      </c>
      <c r="G1801" s="41" t="s">
        <v>94</v>
      </c>
      <c r="H1801" s="40">
        <v>3.5199999999999999E-4</v>
      </c>
      <c r="I1801" t="s">
        <v>1461</v>
      </c>
      <c r="J1801">
        <v>3.3399999999999999E-4</v>
      </c>
      <c r="L1801" s="57" t="s">
        <v>3502</v>
      </c>
      <c r="M1801" s="58">
        <v>2018</v>
      </c>
      <c r="N1801" s="59" t="s">
        <v>767</v>
      </c>
    </row>
    <row r="1802" spans="2:14" hidden="1" x14ac:dyDescent="0.4">
      <c r="B1802" t="str">
        <f t="shared" si="6621"/>
        <v>2018関西電力(株)(参考値)事業者全体</v>
      </c>
      <c r="C1802" t="str">
        <f t="shared" si="6622"/>
        <v>2018関西電力(株)</v>
      </c>
      <c r="D1802">
        <v>2018</v>
      </c>
      <c r="E1802">
        <v>2019</v>
      </c>
      <c r="G1802" s="41" t="s">
        <v>94</v>
      </c>
      <c r="H1802" s="40">
        <v>3.5199999999999999E-4</v>
      </c>
      <c r="I1802" t="s">
        <v>630</v>
      </c>
      <c r="J1802">
        <v>3.3399999999999999E-4</v>
      </c>
      <c r="L1802" s="60" t="s">
        <v>3503</v>
      </c>
      <c r="M1802" s="61">
        <v>2018</v>
      </c>
      <c r="N1802" s="62" t="s">
        <v>768</v>
      </c>
    </row>
    <row r="1803" spans="2:14" hidden="1" x14ac:dyDescent="0.4">
      <c r="B1803" t="str">
        <f t="shared" si="6621"/>
        <v>2018中国電力(株)メニューA</v>
      </c>
      <c r="C1803" t="str">
        <f t="shared" si="6622"/>
        <v>2018中国電力(株)</v>
      </c>
      <c r="D1803">
        <v>2018</v>
      </c>
      <c r="E1803">
        <v>2019</v>
      </c>
      <c r="F1803" t="s">
        <v>1244</v>
      </c>
      <c r="G1803" s="36" t="s">
        <v>95</v>
      </c>
      <c r="H1803">
        <v>6.1799999999999995E-4</v>
      </c>
      <c r="I1803" t="s">
        <v>279</v>
      </c>
      <c r="J1803">
        <v>0</v>
      </c>
      <c r="L1803" s="57" t="s">
        <v>3504</v>
      </c>
      <c r="M1803" s="58">
        <v>2018</v>
      </c>
      <c r="N1803" s="59" t="s">
        <v>769</v>
      </c>
    </row>
    <row r="1804" spans="2:14" hidden="1" x14ac:dyDescent="0.4">
      <c r="B1804" t="str">
        <f t="shared" si="6621"/>
        <v>2018中国電力(株)(参考値)事業者全体</v>
      </c>
      <c r="C1804" t="str">
        <f t="shared" si="6622"/>
        <v>2018中国電力(株)</v>
      </c>
      <c r="D1804">
        <v>2018</v>
      </c>
      <c r="E1804">
        <v>2019</v>
      </c>
      <c r="G1804" s="41" t="s">
        <v>95</v>
      </c>
      <c r="H1804" s="40">
        <v>6.1799999999999995E-4</v>
      </c>
      <c r="I1804" t="s">
        <v>630</v>
      </c>
      <c r="J1804">
        <v>6.3599999999999996E-4</v>
      </c>
      <c r="L1804" s="60" t="s">
        <v>3505</v>
      </c>
      <c r="M1804" s="61">
        <v>2018</v>
      </c>
      <c r="N1804" s="62" t="s">
        <v>770</v>
      </c>
    </row>
    <row r="1805" spans="2:14" hidden="1" x14ac:dyDescent="0.4">
      <c r="B1805" t="str">
        <f t="shared" si="6621"/>
        <v>2018四国電力(株)メニューA</v>
      </c>
      <c r="C1805" t="str">
        <f t="shared" si="6622"/>
        <v>2018四国電力(株)</v>
      </c>
      <c r="D1805">
        <v>2018</v>
      </c>
      <c r="E1805">
        <v>2019</v>
      </c>
      <c r="F1805" t="s">
        <v>1245</v>
      </c>
      <c r="G1805" s="36" t="s">
        <v>96</v>
      </c>
      <c r="H1805">
        <v>5.0000000000000001E-4</v>
      </c>
      <c r="I1805" t="s">
        <v>279</v>
      </c>
      <c r="J1805">
        <v>0</v>
      </c>
      <c r="L1805" s="57" t="s">
        <v>3506</v>
      </c>
      <c r="M1805" s="58">
        <v>2018</v>
      </c>
      <c r="N1805" s="59" t="s">
        <v>771</v>
      </c>
    </row>
    <row r="1806" spans="2:14" hidden="1" x14ac:dyDescent="0.4">
      <c r="B1806" t="str">
        <f t="shared" si="6621"/>
        <v>2018四国電力(株)メニューB</v>
      </c>
      <c r="C1806" t="str">
        <f t="shared" si="6622"/>
        <v>2018四国電力(株)</v>
      </c>
      <c r="D1806">
        <v>2018</v>
      </c>
      <c r="E1806">
        <v>2019</v>
      </c>
      <c r="G1806" s="41" t="s">
        <v>96</v>
      </c>
      <c r="H1806" s="40">
        <v>5.0000000000000001E-4</v>
      </c>
      <c r="I1806" t="s">
        <v>13</v>
      </c>
      <c r="J1806">
        <v>0</v>
      </c>
      <c r="L1806" s="60" t="s">
        <v>3507</v>
      </c>
      <c r="M1806" s="61">
        <v>2018</v>
      </c>
      <c r="N1806" s="62" t="s">
        <v>772</v>
      </c>
    </row>
    <row r="1807" spans="2:14" hidden="1" x14ac:dyDescent="0.4">
      <c r="B1807" t="str">
        <f t="shared" si="6621"/>
        <v>2018四国電力(株)メニューC（残差）</v>
      </c>
      <c r="C1807" t="str">
        <f t="shared" si="6622"/>
        <v>2018四国電力(株)</v>
      </c>
      <c r="D1807">
        <v>2018</v>
      </c>
      <c r="E1807">
        <v>2019</v>
      </c>
      <c r="G1807" s="41" t="s">
        <v>96</v>
      </c>
      <c r="H1807" s="40">
        <v>5.0000000000000001E-4</v>
      </c>
      <c r="I1807" t="s">
        <v>1469</v>
      </c>
      <c r="J1807">
        <v>5.2800000000000004E-4</v>
      </c>
      <c r="L1807" s="57" t="s">
        <v>3508</v>
      </c>
      <c r="M1807" s="58">
        <v>2018</v>
      </c>
      <c r="N1807" s="59" t="s">
        <v>773</v>
      </c>
    </row>
    <row r="1808" spans="2:14" hidden="1" x14ac:dyDescent="0.4">
      <c r="B1808" t="str">
        <f t="shared" si="6621"/>
        <v>2018四国電力(株)(参考値)事業者全体</v>
      </c>
      <c r="C1808" t="str">
        <f t="shared" si="6622"/>
        <v>2018四国電力(株)</v>
      </c>
      <c r="D1808">
        <v>2018</v>
      </c>
      <c r="E1808">
        <v>2019</v>
      </c>
      <c r="G1808" s="41" t="s">
        <v>96</v>
      </c>
      <c r="H1808" s="40">
        <v>5.0000000000000001E-4</v>
      </c>
      <c r="I1808" t="s">
        <v>630</v>
      </c>
      <c r="J1808">
        <v>5.2800000000000004E-4</v>
      </c>
      <c r="L1808" s="60" t="s">
        <v>3509</v>
      </c>
      <c r="M1808" s="61">
        <v>2018</v>
      </c>
      <c r="N1808" s="62" t="s">
        <v>774</v>
      </c>
    </row>
    <row r="1809" spans="2:14" hidden="1" x14ac:dyDescent="0.4">
      <c r="B1809" t="str">
        <f t="shared" si="6621"/>
        <v>2018九州電力(株)メニューA</v>
      </c>
      <c r="C1809" t="str">
        <f t="shared" si="6622"/>
        <v>2018九州電力(株)</v>
      </c>
      <c r="D1809">
        <v>2018</v>
      </c>
      <c r="E1809">
        <v>2019</v>
      </c>
      <c r="F1809" t="s">
        <v>1246</v>
      </c>
      <c r="G1809" s="36" t="s">
        <v>97</v>
      </c>
      <c r="H1809">
        <v>3.19E-4</v>
      </c>
      <c r="I1809" t="s">
        <v>279</v>
      </c>
      <c r="J1809">
        <v>0</v>
      </c>
      <c r="L1809" s="57" t="s">
        <v>3510</v>
      </c>
      <c r="M1809" s="58">
        <v>2018</v>
      </c>
      <c r="N1809" s="59" t="s">
        <v>775</v>
      </c>
    </row>
    <row r="1810" spans="2:14" hidden="1" x14ac:dyDescent="0.4">
      <c r="B1810" t="str">
        <f t="shared" si="6621"/>
        <v>2018九州電力(株)メニューB（残差）</v>
      </c>
      <c r="C1810" t="str">
        <f t="shared" si="6622"/>
        <v>2018九州電力(株)</v>
      </c>
      <c r="D1810">
        <v>2018</v>
      </c>
      <c r="E1810">
        <v>2019</v>
      </c>
      <c r="G1810" s="41" t="s">
        <v>97</v>
      </c>
      <c r="H1810" s="40">
        <v>3.19E-4</v>
      </c>
      <c r="I1810" t="s">
        <v>1458</v>
      </c>
      <c r="J1810">
        <v>3.4699999999999998E-4</v>
      </c>
      <c r="L1810" s="60" t="s">
        <v>3511</v>
      </c>
      <c r="M1810" s="61">
        <v>2018</v>
      </c>
      <c r="N1810" s="62" t="s">
        <v>776</v>
      </c>
    </row>
    <row r="1811" spans="2:14" hidden="1" x14ac:dyDescent="0.4">
      <c r="B1811" t="str">
        <f t="shared" si="6621"/>
        <v>2018九州電力(株)(参考値)事業者全体</v>
      </c>
      <c r="C1811" t="str">
        <f t="shared" si="6622"/>
        <v>2018九州電力(株)</v>
      </c>
      <c r="D1811">
        <v>2018</v>
      </c>
      <c r="E1811">
        <v>2019</v>
      </c>
      <c r="G1811" s="41" t="s">
        <v>97</v>
      </c>
      <c r="H1811" s="40">
        <v>3.19E-4</v>
      </c>
      <c r="I1811" t="s">
        <v>630</v>
      </c>
      <c r="J1811">
        <v>3.4699999999999998E-4</v>
      </c>
      <c r="L1811" s="57" t="s">
        <v>3512</v>
      </c>
      <c r="M1811" s="58">
        <v>2018</v>
      </c>
      <c r="N1811" s="59" t="s">
        <v>777</v>
      </c>
    </row>
    <row r="1812" spans="2:14" hidden="1" x14ac:dyDescent="0.4">
      <c r="B1812" t="str">
        <f t="shared" si="6621"/>
        <v>2018沖縄電力(株)</v>
      </c>
      <c r="C1812" t="str">
        <f t="shared" si="6622"/>
        <v>2018沖縄電力(株)</v>
      </c>
      <c r="D1812">
        <v>2018</v>
      </c>
      <c r="E1812">
        <v>2019</v>
      </c>
      <c r="F1812" t="s">
        <v>1247</v>
      </c>
      <c r="G1812" s="36" t="s">
        <v>98</v>
      </c>
      <c r="H1812">
        <v>7.8600000000000002E-4</v>
      </c>
      <c r="J1812">
        <v>7.6900000000000004E-4</v>
      </c>
      <c r="L1812" s="60" t="s">
        <v>3513</v>
      </c>
      <c r="M1812" s="61">
        <v>2018</v>
      </c>
      <c r="N1812" s="62" t="s">
        <v>778</v>
      </c>
    </row>
    <row r="1813" spans="2:14" hidden="1" x14ac:dyDescent="0.4">
      <c r="B1813" t="str">
        <f t="shared" si="6621"/>
        <v>2018北日本石油(株)</v>
      </c>
      <c r="C1813" t="str">
        <f t="shared" si="6622"/>
        <v>2018北日本石油(株)</v>
      </c>
      <c r="D1813">
        <v>2018</v>
      </c>
      <c r="E1813">
        <v>2019</v>
      </c>
      <c r="F1813" t="s">
        <v>1248</v>
      </c>
      <c r="G1813" s="36" t="s">
        <v>410</v>
      </c>
      <c r="H1813">
        <v>5.8900000000000001E-4</v>
      </c>
      <c r="J1813">
        <v>5.6300000000000002E-4</v>
      </c>
      <c r="L1813" s="57" t="s">
        <v>3514</v>
      </c>
      <c r="M1813" s="58">
        <v>2018</v>
      </c>
      <c r="N1813" s="59" t="s">
        <v>779</v>
      </c>
    </row>
    <row r="1814" spans="2:14" hidden="1" x14ac:dyDescent="0.4">
      <c r="B1814" t="str">
        <f t="shared" si="6621"/>
        <v>2018千葉電力(株)</v>
      </c>
      <c r="C1814" t="str">
        <f t="shared" si="6622"/>
        <v>2018千葉電力(株)</v>
      </c>
      <c r="D1814">
        <v>2018</v>
      </c>
      <c r="E1814">
        <v>2019</v>
      </c>
      <c r="F1814" t="s">
        <v>1249</v>
      </c>
      <c r="G1814" s="36" t="s">
        <v>411</v>
      </c>
      <c r="H1814">
        <v>5.3799999999999996E-4</v>
      </c>
      <c r="J1814">
        <v>5.2700000000000002E-4</v>
      </c>
      <c r="L1814" s="60" t="s">
        <v>3515</v>
      </c>
      <c r="M1814" s="61">
        <v>2018</v>
      </c>
      <c r="N1814" s="62" t="s">
        <v>780</v>
      </c>
    </row>
    <row r="1815" spans="2:14" hidden="1" x14ac:dyDescent="0.4">
      <c r="B1815" t="str">
        <f t="shared" si="6621"/>
        <v>2018(株)坊っちゃん電力</v>
      </c>
      <c r="C1815" t="str">
        <f t="shared" si="6622"/>
        <v>2018(株)坊っちゃん電力</v>
      </c>
      <c r="D1815">
        <v>2018</v>
      </c>
      <c r="E1815">
        <v>2019</v>
      </c>
      <c r="F1815" t="s">
        <v>1250</v>
      </c>
      <c r="G1815" s="36" t="s">
        <v>412</v>
      </c>
      <c r="H1815">
        <v>5.2400000000000005E-4</v>
      </c>
      <c r="J1815">
        <v>5.6000000000000006E-4</v>
      </c>
      <c r="L1815" s="57" t="s">
        <v>3516</v>
      </c>
      <c r="M1815" s="58">
        <v>2018</v>
      </c>
      <c r="N1815" s="59" t="s">
        <v>781</v>
      </c>
    </row>
    <row r="1816" spans="2:14" hidden="1" x14ac:dyDescent="0.4">
      <c r="B1816" t="str">
        <f t="shared" si="6621"/>
        <v>2018やめエネルギー(株)</v>
      </c>
      <c r="C1816" t="str">
        <f t="shared" si="6622"/>
        <v>2018やめエネルギー(株)</v>
      </c>
      <c r="D1816">
        <v>2018</v>
      </c>
      <c r="E1816">
        <v>2019</v>
      </c>
      <c r="F1816" t="s">
        <v>1251</v>
      </c>
      <c r="G1816" s="36" t="s">
        <v>702</v>
      </c>
      <c r="H1816">
        <v>5.2800000000000004E-4</v>
      </c>
      <c r="J1816">
        <v>5.3799999999999996E-4</v>
      </c>
      <c r="L1816" s="60" t="s">
        <v>3517</v>
      </c>
      <c r="M1816" s="61">
        <v>2018</v>
      </c>
      <c r="N1816" s="62" t="s">
        <v>782</v>
      </c>
    </row>
    <row r="1817" spans="2:14" hidden="1" x14ac:dyDescent="0.4">
      <c r="B1817" t="str">
        <f t="shared" si="6621"/>
        <v>2018(株)アースインフィニティ</v>
      </c>
      <c r="C1817" t="str">
        <f t="shared" si="6622"/>
        <v>2018(株)アースインフィニティ</v>
      </c>
      <c r="D1817">
        <v>2018</v>
      </c>
      <c r="E1817">
        <v>2019</v>
      </c>
      <c r="F1817" t="s">
        <v>1252</v>
      </c>
      <c r="G1817" s="36" t="s">
        <v>703</v>
      </c>
      <c r="H1817">
        <v>5.3300000000000005E-4</v>
      </c>
      <c r="J1817">
        <v>5.2599999999999999E-4</v>
      </c>
      <c r="L1817" s="57" t="s">
        <v>3518</v>
      </c>
      <c r="M1817" s="58">
        <v>2018</v>
      </c>
      <c r="N1817" s="59" t="s">
        <v>783</v>
      </c>
    </row>
    <row r="1818" spans="2:14" hidden="1" x14ac:dyDescent="0.4">
      <c r="B1818" t="str">
        <f t="shared" si="6621"/>
        <v>2018足利ガス(株)</v>
      </c>
      <c r="C1818" t="str">
        <f t="shared" si="6622"/>
        <v>2018足利ガス(株)</v>
      </c>
      <c r="D1818">
        <v>2018</v>
      </c>
      <c r="E1818">
        <v>2019</v>
      </c>
      <c r="F1818" t="s">
        <v>1254</v>
      </c>
      <c r="G1818" s="36" t="s">
        <v>414</v>
      </c>
      <c r="H1818">
        <v>5.7799999999999995E-4</v>
      </c>
      <c r="J1818">
        <v>5.6300000000000002E-4</v>
      </c>
      <c r="L1818" s="60" t="s">
        <v>3519</v>
      </c>
      <c r="M1818" s="61">
        <v>2018</v>
      </c>
      <c r="N1818" s="62" t="s">
        <v>784</v>
      </c>
    </row>
    <row r="1819" spans="2:14" hidden="1" x14ac:dyDescent="0.4">
      <c r="B1819" t="str">
        <f t="shared" si="6621"/>
        <v>2018(株)Ｍｉｓｕｍｉ</v>
      </c>
      <c r="C1819" t="str">
        <f t="shared" si="6622"/>
        <v>2018(株)Ｍｉｓｕｍｉ</v>
      </c>
      <c r="D1819">
        <v>2018</v>
      </c>
      <c r="E1819">
        <v>2019</v>
      </c>
      <c r="F1819" t="s">
        <v>1255</v>
      </c>
      <c r="G1819" s="36" t="s">
        <v>415</v>
      </c>
      <c r="H1819">
        <v>4.17E-4</v>
      </c>
      <c r="J1819">
        <v>3.7100000000000002E-4</v>
      </c>
      <c r="L1819" s="57" t="s">
        <v>3520</v>
      </c>
      <c r="M1819" s="58">
        <v>2018</v>
      </c>
      <c r="N1819" s="59" t="s">
        <v>785</v>
      </c>
    </row>
    <row r="1820" spans="2:14" hidden="1" x14ac:dyDescent="0.4">
      <c r="B1820" t="str">
        <f t="shared" si="6621"/>
        <v>2018米子瓦斯(株)</v>
      </c>
      <c r="C1820" t="str">
        <f t="shared" si="6622"/>
        <v>2018米子瓦斯(株)</v>
      </c>
      <c r="D1820">
        <v>2018</v>
      </c>
      <c r="E1820">
        <v>2019</v>
      </c>
      <c r="F1820" t="s">
        <v>1256</v>
      </c>
      <c r="G1820" s="36" t="s">
        <v>485</v>
      </c>
      <c r="H1820">
        <v>5.1999999999999995E-4</v>
      </c>
      <c r="J1820">
        <v>4.7399999999999997E-4</v>
      </c>
      <c r="L1820" s="60" t="s">
        <v>3521</v>
      </c>
      <c r="M1820" s="61">
        <v>2018</v>
      </c>
      <c r="N1820" s="62" t="s">
        <v>786</v>
      </c>
    </row>
    <row r="1821" spans="2:14" hidden="1" x14ac:dyDescent="0.4">
      <c r="B1821" t="str">
        <f t="shared" si="6621"/>
        <v>2018(株)エルピオ</v>
      </c>
      <c r="C1821" t="str">
        <f t="shared" si="6622"/>
        <v>2018(株)エルピオ</v>
      </c>
      <c r="D1821">
        <v>2018</v>
      </c>
      <c r="E1821">
        <v>2019</v>
      </c>
      <c r="F1821" t="s">
        <v>1257</v>
      </c>
      <c r="G1821" s="36" t="s">
        <v>416</v>
      </c>
      <c r="H1821">
        <v>5.3600000000000002E-4</v>
      </c>
      <c r="J1821">
        <v>5.0600000000000005E-4</v>
      </c>
      <c r="L1821" s="57" t="s">
        <v>3522</v>
      </c>
      <c r="M1821" s="58">
        <v>2018</v>
      </c>
      <c r="N1821" s="59" t="s">
        <v>787</v>
      </c>
    </row>
    <row r="1822" spans="2:14" hidden="1" x14ac:dyDescent="0.4">
      <c r="B1822" t="str">
        <f t="shared" si="6621"/>
        <v>2018浜田ガス(株)</v>
      </c>
      <c r="C1822" t="str">
        <f t="shared" si="6622"/>
        <v>2018浜田ガス(株)</v>
      </c>
      <c r="D1822">
        <v>2018</v>
      </c>
      <c r="E1822">
        <v>2019</v>
      </c>
      <c r="F1822" t="s">
        <v>1258</v>
      </c>
      <c r="G1822" s="36" t="s">
        <v>486</v>
      </c>
      <c r="H1822">
        <v>5.1999999999999995E-4</v>
      </c>
      <c r="J1822">
        <v>4.7399999999999997E-4</v>
      </c>
      <c r="L1822" s="60" t="s">
        <v>3523</v>
      </c>
      <c r="M1822" s="61">
        <v>2018</v>
      </c>
      <c r="N1822" s="62" t="s">
        <v>788</v>
      </c>
    </row>
    <row r="1823" spans="2:14" hidden="1" x14ac:dyDescent="0.4">
      <c r="B1823" t="str">
        <f t="shared" si="6621"/>
        <v>2018(株)アメニティ電力</v>
      </c>
      <c r="C1823" t="str">
        <f t="shared" si="6622"/>
        <v>2018(株)アメニティ電力</v>
      </c>
      <c r="D1823">
        <v>2018</v>
      </c>
      <c r="E1823">
        <v>2019</v>
      </c>
      <c r="F1823" t="s">
        <v>1259</v>
      </c>
      <c r="G1823" s="36" t="s">
        <v>417</v>
      </c>
      <c r="H1823">
        <v>4.8299999999999998E-4</v>
      </c>
      <c r="J1823">
        <v>5.0000000000000001E-4</v>
      </c>
      <c r="L1823" s="57" t="s">
        <v>3524</v>
      </c>
      <c r="M1823" s="58">
        <v>2018</v>
      </c>
      <c r="N1823" s="59" t="s">
        <v>789</v>
      </c>
    </row>
    <row r="1824" spans="2:14" hidden="1" x14ac:dyDescent="0.4">
      <c r="B1824" t="str">
        <f t="shared" si="6621"/>
        <v>2018新電力フロンティア(株)</v>
      </c>
      <c r="C1824" t="str">
        <f t="shared" si="6622"/>
        <v>2018新電力フロンティア(株)</v>
      </c>
      <c r="D1824">
        <v>2018</v>
      </c>
      <c r="E1824">
        <v>2019</v>
      </c>
      <c r="F1824" t="s">
        <v>1260</v>
      </c>
      <c r="G1824" s="36" t="s">
        <v>418</v>
      </c>
      <c r="H1824">
        <v>5.4000000000000001E-4</v>
      </c>
      <c r="J1824">
        <v>5.8100000000000003E-4</v>
      </c>
      <c r="L1824" s="60" t="s">
        <v>3525</v>
      </c>
      <c r="M1824" s="61">
        <v>2018</v>
      </c>
      <c r="N1824" s="62" t="s">
        <v>790</v>
      </c>
    </row>
    <row r="1825" spans="2:14" hidden="1" x14ac:dyDescent="0.4">
      <c r="B1825" t="str">
        <f t="shared" si="6621"/>
        <v>2018ふくのしま電力(株)</v>
      </c>
      <c r="C1825" t="str">
        <f t="shared" si="6622"/>
        <v>2018ふくのしま電力(株)</v>
      </c>
      <c r="D1825">
        <v>2018</v>
      </c>
      <c r="E1825">
        <v>2019</v>
      </c>
      <c r="F1825" t="s">
        <v>1261</v>
      </c>
      <c r="G1825" s="36" t="s">
        <v>419</v>
      </c>
      <c r="H1825">
        <v>5.4900000000000001E-4</v>
      </c>
      <c r="J1825">
        <v>5.7499999999999999E-4</v>
      </c>
      <c r="L1825" s="57" t="s">
        <v>3526</v>
      </c>
      <c r="M1825" s="58">
        <v>2018</v>
      </c>
      <c r="N1825" s="59" t="s">
        <v>791</v>
      </c>
    </row>
    <row r="1826" spans="2:14" hidden="1" x14ac:dyDescent="0.4">
      <c r="B1826" t="str">
        <f t="shared" si="6621"/>
        <v>2018岡田建設(株)</v>
      </c>
      <c r="C1826" t="str">
        <f t="shared" si="6622"/>
        <v>2018岡田建設(株)</v>
      </c>
      <c r="D1826">
        <v>2018</v>
      </c>
      <c r="E1826">
        <v>2019</v>
      </c>
      <c r="F1826" t="s">
        <v>1262</v>
      </c>
      <c r="G1826" s="36" t="s">
        <v>420</v>
      </c>
      <c r="H1826">
        <v>6.3100000000000005E-4</v>
      </c>
      <c r="J1826">
        <v>6.0899999999999995E-4</v>
      </c>
      <c r="L1826" s="60" t="s">
        <v>3527</v>
      </c>
      <c r="M1826" s="61">
        <v>2018</v>
      </c>
      <c r="N1826" s="62" t="s">
        <v>792</v>
      </c>
    </row>
    <row r="1827" spans="2:14" hidden="1" x14ac:dyDescent="0.4">
      <c r="B1827" t="str">
        <f t="shared" si="6621"/>
        <v>2018出雲ガス(株)</v>
      </c>
      <c r="C1827" t="str">
        <f t="shared" si="6622"/>
        <v>2018出雲ガス(株)</v>
      </c>
      <c r="D1827">
        <v>2018</v>
      </c>
      <c r="E1827">
        <v>2019</v>
      </c>
      <c r="F1827" t="s">
        <v>1263</v>
      </c>
      <c r="G1827" s="36" t="s">
        <v>487</v>
      </c>
      <c r="H1827">
        <v>5.1999999999999995E-4</v>
      </c>
      <c r="J1827">
        <v>4.7399999999999997E-4</v>
      </c>
      <c r="L1827" s="57" t="s">
        <v>3528</v>
      </c>
      <c r="M1827" s="58">
        <v>2018</v>
      </c>
      <c r="N1827" s="59" t="s">
        <v>793</v>
      </c>
    </row>
    <row r="1828" spans="2:14" hidden="1" x14ac:dyDescent="0.4">
      <c r="B1828" t="str">
        <f t="shared" si="6621"/>
        <v>2018富山電力(株)</v>
      </c>
      <c r="C1828" t="str">
        <f t="shared" si="6622"/>
        <v>2018富山電力(株)</v>
      </c>
      <c r="D1828">
        <v>2018</v>
      </c>
      <c r="E1828">
        <v>2019</v>
      </c>
      <c r="F1828" t="s">
        <v>1264</v>
      </c>
      <c r="G1828" s="36" t="s">
        <v>421</v>
      </c>
      <c r="H1828">
        <v>5.6899999999999995E-4</v>
      </c>
      <c r="J1828">
        <v>5.8699999999999996E-4</v>
      </c>
      <c r="L1828" s="60" t="s">
        <v>3529</v>
      </c>
      <c r="M1828" s="61">
        <v>2018</v>
      </c>
      <c r="N1828" s="62" t="s">
        <v>794</v>
      </c>
    </row>
    <row r="1829" spans="2:14" hidden="1" x14ac:dyDescent="0.4">
      <c r="B1829" t="str">
        <f t="shared" si="6621"/>
        <v>2018(一社)グリーン・市民電力</v>
      </c>
      <c r="C1829" t="str">
        <f t="shared" si="6622"/>
        <v>2018(一社)グリーン・市民電力</v>
      </c>
      <c r="D1829">
        <v>2018</v>
      </c>
      <c r="E1829">
        <v>2019</v>
      </c>
      <c r="F1829" t="s">
        <v>1265</v>
      </c>
      <c r="G1829" s="36" t="s">
        <v>422</v>
      </c>
      <c r="H1829">
        <v>0</v>
      </c>
      <c r="J1829">
        <v>0</v>
      </c>
      <c r="L1829" s="57" t="s">
        <v>3530</v>
      </c>
      <c r="M1829" s="58">
        <v>2019</v>
      </c>
      <c r="N1829" s="59" t="s">
        <v>206</v>
      </c>
    </row>
    <row r="1830" spans="2:14" hidden="1" x14ac:dyDescent="0.4">
      <c r="B1830" t="str">
        <f t="shared" si="6621"/>
        <v>2018(公財)東京都環境公社</v>
      </c>
      <c r="C1830" t="str">
        <f t="shared" si="6622"/>
        <v>2018(公財)東京都環境公社</v>
      </c>
      <c r="D1830">
        <v>2018</v>
      </c>
      <c r="E1830">
        <v>2019</v>
      </c>
      <c r="F1830" t="s">
        <v>1266</v>
      </c>
      <c r="G1830" s="36" t="s">
        <v>423</v>
      </c>
      <c r="H1830">
        <v>2.8899999999999998E-4</v>
      </c>
      <c r="J1830">
        <v>5.7600000000000001E-4</v>
      </c>
      <c r="L1830" s="60" t="s">
        <v>3531</v>
      </c>
      <c r="M1830" s="61">
        <v>2019</v>
      </c>
      <c r="N1830" s="62" t="s">
        <v>173</v>
      </c>
    </row>
    <row r="1831" spans="2:14" hidden="1" x14ac:dyDescent="0.4">
      <c r="B1831" t="str">
        <f t="shared" si="6621"/>
        <v>2018(株)ファミリーネット・ジャパン</v>
      </c>
      <c r="C1831" t="str">
        <f t="shared" si="6622"/>
        <v>2018(株)ファミリーネット・ジャパン</v>
      </c>
      <c r="D1831">
        <v>2018</v>
      </c>
      <c r="E1831">
        <v>2019</v>
      </c>
      <c r="F1831" t="s">
        <v>1267</v>
      </c>
      <c r="G1831" s="36" t="s">
        <v>424</v>
      </c>
      <c r="H1831">
        <v>4.4200000000000001E-4</v>
      </c>
      <c r="J1831">
        <v>6.8999999999999997E-4</v>
      </c>
      <c r="L1831" s="57" t="s">
        <v>3532</v>
      </c>
      <c r="M1831" s="58">
        <v>2019</v>
      </c>
      <c r="N1831" s="59" t="s">
        <v>255</v>
      </c>
    </row>
    <row r="1832" spans="2:14" hidden="1" x14ac:dyDescent="0.4">
      <c r="B1832" t="str">
        <f t="shared" si="6621"/>
        <v>2018ＭＫステーションズ(株)</v>
      </c>
      <c r="C1832" t="str">
        <f t="shared" si="6622"/>
        <v>2018ＭＫステーションズ(株)</v>
      </c>
      <c r="D1832">
        <v>2018</v>
      </c>
      <c r="E1832">
        <v>2019</v>
      </c>
      <c r="F1832" t="s">
        <v>1268</v>
      </c>
      <c r="G1832" s="36" t="s">
        <v>704</v>
      </c>
      <c r="H1832">
        <v>5.2899999999999996E-4</v>
      </c>
      <c r="J1832">
        <v>5.0900000000000001E-4</v>
      </c>
      <c r="L1832" s="60" t="s">
        <v>3533</v>
      </c>
      <c r="M1832" s="61">
        <v>2019</v>
      </c>
      <c r="N1832" s="62" t="s">
        <v>795</v>
      </c>
    </row>
    <row r="1833" spans="2:14" hidden="1" x14ac:dyDescent="0.4">
      <c r="B1833" t="str">
        <f t="shared" si="6621"/>
        <v>2018フラワー電力(株)</v>
      </c>
      <c r="C1833" t="str">
        <f t="shared" si="6622"/>
        <v>2018フラワー電力(株)</v>
      </c>
      <c r="D1833">
        <v>2018</v>
      </c>
      <c r="E1833">
        <v>2019</v>
      </c>
      <c r="F1833" t="s">
        <v>1269</v>
      </c>
      <c r="G1833" s="36" t="s">
        <v>426</v>
      </c>
      <c r="H1833">
        <v>4.3800000000000002E-4</v>
      </c>
      <c r="J1833">
        <v>4.6200000000000001E-4</v>
      </c>
      <c r="L1833" s="57" t="s">
        <v>3534</v>
      </c>
      <c r="M1833" s="58">
        <v>2019</v>
      </c>
      <c r="N1833" s="59" t="s">
        <v>796</v>
      </c>
    </row>
    <row r="1834" spans="2:14" hidden="1" x14ac:dyDescent="0.4">
      <c r="B1834" t="str">
        <f t="shared" si="6621"/>
        <v>2018(株)ＪＴＢコミュニケーションデザイン</v>
      </c>
      <c r="C1834" t="str">
        <f t="shared" si="6622"/>
        <v>2018(株)ＪＴＢコミュニケーションデザイン</v>
      </c>
      <c r="D1834">
        <v>2018</v>
      </c>
      <c r="E1834">
        <v>2019</v>
      </c>
      <c r="F1834" t="s">
        <v>1270</v>
      </c>
      <c r="G1834" s="36" t="s">
        <v>489</v>
      </c>
      <c r="H1834">
        <v>5.5900000000000004E-4</v>
      </c>
      <c r="J1834">
        <v>5.5199999999999997E-4</v>
      </c>
      <c r="L1834" s="60" t="s">
        <v>3535</v>
      </c>
      <c r="M1834" s="61">
        <v>2019</v>
      </c>
      <c r="N1834" s="62" t="s">
        <v>210</v>
      </c>
    </row>
    <row r="1835" spans="2:14" hidden="1" x14ac:dyDescent="0.4">
      <c r="B1835" t="str">
        <f t="shared" si="6621"/>
        <v>2018積水化学工業(株)メニューA</v>
      </c>
      <c r="C1835" t="str">
        <f t="shared" si="6622"/>
        <v>2018積水化学工業(株)</v>
      </c>
      <c r="D1835">
        <v>2018</v>
      </c>
      <c r="E1835">
        <v>2019</v>
      </c>
      <c r="F1835" t="s">
        <v>1271</v>
      </c>
      <c r="G1835" s="36" t="s">
        <v>427</v>
      </c>
      <c r="H1835">
        <v>2.5399999999999999E-4</v>
      </c>
      <c r="I1835" t="s">
        <v>279</v>
      </c>
      <c r="J1835">
        <v>0</v>
      </c>
      <c r="L1835" s="57" t="s">
        <v>3536</v>
      </c>
      <c r="M1835" s="58">
        <v>2019</v>
      </c>
      <c r="N1835" s="59" t="s">
        <v>197</v>
      </c>
    </row>
    <row r="1836" spans="2:14" hidden="1" x14ac:dyDescent="0.4">
      <c r="B1836" t="str">
        <f t="shared" si="6621"/>
        <v>2018積水化学工業(株)(参考値)事業者全体</v>
      </c>
      <c r="C1836" t="str">
        <f t="shared" si="6622"/>
        <v>2018積水化学工業(株)</v>
      </c>
      <c r="D1836">
        <v>2018</v>
      </c>
      <c r="E1836">
        <v>2019</v>
      </c>
      <c r="G1836" s="41" t="s">
        <v>427</v>
      </c>
      <c r="H1836" s="40">
        <v>2.5399999999999999E-4</v>
      </c>
      <c r="I1836" t="s">
        <v>630</v>
      </c>
      <c r="J1836">
        <v>4.4700000000000002E-4</v>
      </c>
      <c r="L1836" s="60" t="s">
        <v>3537</v>
      </c>
      <c r="M1836" s="61">
        <v>2019</v>
      </c>
      <c r="N1836" s="62" t="s">
        <v>205</v>
      </c>
    </row>
    <row r="1837" spans="2:14" hidden="1" x14ac:dyDescent="0.4">
      <c r="B1837" t="str">
        <f t="shared" si="6621"/>
        <v>2018(株)ユーミーエナジー</v>
      </c>
      <c r="C1837" t="str">
        <f t="shared" si="6622"/>
        <v>2018(株)ユーミーエナジー</v>
      </c>
      <c r="D1837">
        <v>2018</v>
      </c>
      <c r="E1837">
        <v>2019</v>
      </c>
      <c r="F1837" t="s">
        <v>1272</v>
      </c>
      <c r="G1837" s="36" t="s">
        <v>428</v>
      </c>
      <c r="H1837">
        <v>5.7799999999999995E-4</v>
      </c>
      <c r="J1837">
        <v>6.2600000000000004E-4</v>
      </c>
      <c r="L1837" s="57" t="s">
        <v>3538</v>
      </c>
      <c r="M1837" s="58">
        <v>2019</v>
      </c>
      <c r="N1837" s="59" t="s">
        <v>251</v>
      </c>
    </row>
    <row r="1838" spans="2:14" hidden="1" x14ac:dyDescent="0.4">
      <c r="B1838" t="str">
        <f t="shared" si="6621"/>
        <v>2018全農エネルギー(株)</v>
      </c>
      <c r="C1838" t="str">
        <f t="shared" si="6622"/>
        <v>2018全農エネルギー(株)</v>
      </c>
      <c r="D1838">
        <v>2018</v>
      </c>
      <c r="E1838">
        <v>2019</v>
      </c>
      <c r="F1838" t="s">
        <v>1273</v>
      </c>
      <c r="G1838" s="36" t="s">
        <v>429</v>
      </c>
      <c r="H1838">
        <v>4.4499999999999997E-4</v>
      </c>
      <c r="J1838">
        <v>4.2400000000000001E-4</v>
      </c>
      <c r="L1838" s="60" t="s">
        <v>3539</v>
      </c>
      <c r="M1838" s="61">
        <v>2019</v>
      </c>
      <c r="N1838" s="62" t="s">
        <v>797</v>
      </c>
    </row>
    <row r="1839" spans="2:14" hidden="1" x14ac:dyDescent="0.4">
      <c r="B1839" t="str">
        <f t="shared" si="6621"/>
        <v>2018(株)ハルエネ</v>
      </c>
      <c r="C1839" t="str">
        <f t="shared" si="6622"/>
        <v>2018(株)ハルエネ</v>
      </c>
      <c r="D1839">
        <v>2018</v>
      </c>
      <c r="E1839">
        <v>2019</v>
      </c>
      <c r="F1839" t="s">
        <v>1274</v>
      </c>
      <c r="G1839" s="36" t="s">
        <v>430</v>
      </c>
      <c r="H1839">
        <v>4.7100000000000001E-4</v>
      </c>
      <c r="J1839">
        <v>4.6299999999999998E-4</v>
      </c>
      <c r="L1839" s="57" t="s">
        <v>3540</v>
      </c>
      <c r="M1839" s="58">
        <v>2019</v>
      </c>
      <c r="N1839" s="59" t="s">
        <v>798</v>
      </c>
    </row>
    <row r="1840" spans="2:14" hidden="1" x14ac:dyDescent="0.4">
      <c r="B1840" t="str">
        <f t="shared" si="6621"/>
        <v>2018三愛石油(株)</v>
      </c>
      <c r="C1840" t="str">
        <f t="shared" si="6622"/>
        <v>2018三愛石油(株)</v>
      </c>
      <c r="D1840">
        <v>2018</v>
      </c>
      <c r="E1840">
        <v>2019</v>
      </c>
      <c r="F1840" t="s">
        <v>1275</v>
      </c>
      <c r="G1840" s="36" t="s">
        <v>490</v>
      </c>
      <c r="H1840">
        <v>5.3799999999999996E-4</v>
      </c>
      <c r="J1840">
        <v>4.9200000000000003E-4</v>
      </c>
      <c r="L1840" s="60" t="s">
        <v>3541</v>
      </c>
      <c r="M1840" s="61">
        <v>2019</v>
      </c>
      <c r="N1840" s="62" t="s">
        <v>183</v>
      </c>
    </row>
    <row r="1841" spans="2:14" hidden="1" x14ac:dyDescent="0.4">
      <c r="B1841" t="str">
        <f t="shared" si="6621"/>
        <v>2018(株)リケン工業</v>
      </c>
      <c r="C1841" t="str">
        <f t="shared" si="6622"/>
        <v>2018(株)リケン工業</v>
      </c>
      <c r="D1841">
        <v>2018</v>
      </c>
      <c r="E1841">
        <v>2019</v>
      </c>
      <c r="F1841" t="s">
        <v>1276</v>
      </c>
      <c r="G1841" s="36" t="s">
        <v>431</v>
      </c>
      <c r="H1841">
        <v>5.2700000000000002E-4</v>
      </c>
      <c r="J1841">
        <v>5.6700000000000001E-4</v>
      </c>
      <c r="L1841" s="57" t="s">
        <v>3542</v>
      </c>
      <c r="M1841" s="58">
        <v>2019</v>
      </c>
      <c r="N1841" s="59" t="s">
        <v>223</v>
      </c>
    </row>
    <row r="1842" spans="2:14" hidden="1" x14ac:dyDescent="0.4">
      <c r="B1842" t="str">
        <f t="shared" si="6621"/>
        <v>2018(株)ビビット</v>
      </c>
      <c r="C1842" t="str">
        <f t="shared" si="6622"/>
        <v>2018(株)ビビット</v>
      </c>
      <c r="D1842">
        <v>2018</v>
      </c>
      <c r="E1842">
        <v>2019</v>
      </c>
      <c r="F1842" t="s">
        <v>1277</v>
      </c>
      <c r="G1842" s="36" t="s">
        <v>491</v>
      </c>
      <c r="H1842">
        <v>6.3500000000000004E-4</v>
      </c>
      <c r="J1842">
        <v>5.8900000000000001E-4</v>
      </c>
      <c r="L1842" s="60" t="s">
        <v>3543</v>
      </c>
      <c r="M1842" s="61">
        <v>2019</v>
      </c>
      <c r="N1842" s="62" t="s">
        <v>258</v>
      </c>
    </row>
    <row r="1843" spans="2:14" hidden="1" x14ac:dyDescent="0.4">
      <c r="B1843" t="str">
        <f t="shared" si="6621"/>
        <v>2018(株)おおた電力</v>
      </c>
      <c r="C1843" t="str">
        <f t="shared" si="6622"/>
        <v>2018(株)おおた電力</v>
      </c>
      <c r="D1843">
        <v>2018</v>
      </c>
      <c r="E1843">
        <v>2019</v>
      </c>
      <c r="F1843" t="s">
        <v>1278</v>
      </c>
      <c r="G1843" s="36" t="s">
        <v>432</v>
      </c>
      <c r="H1843">
        <v>5.7799999999999995E-4</v>
      </c>
      <c r="J1843">
        <v>5.6300000000000002E-4</v>
      </c>
      <c r="L1843" s="57" t="s">
        <v>3544</v>
      </c>
      <c r="M1843" s="58">
        <v>2019</v>
      </c>
      <c r="N1843" s="59" t="s">
        <v>681</v>
      </c>
    </row>
    <row r="1844" spans="2:14" hidden="1" x14ac:dyDescent="0.4">
      <c r="B1844" t="str">
        <f t="shared" si="6621"/>
        <v>2018伊藤忠プランテック(株)</v>
      </c>
      <c r="C1844" t="str">
        <f t="shared" si="6622"/>
        <v>2018伊藤忠プランテック(株)</v>
      </c>
      <c r="D1844">
        <v>2018</v>
      </c>
      <c r="E1844">
        <v>2019</v>
      </c>
      <c r="F1844" t="s">
        <v>1279</v>
      </c>
      <c r="G1844" s="36" t="s">
        <v>433</v>
      </c>
      <c r="H1844">
        <v>5.2599999999999999E-4</v>
      </c>
      <c r="J1844">
        <v>5.3600000000000002E-4</v>
      </c>
      <c r="L1844" s="60" t="s">
        <v>3545</v>
      </c>
      <c r="M1844" s="61">
        <v>2019</v>
      </c>
      <c r="N1844" s="62" t="s">
        <v>259</v>
      </c>
    </row>
    <row r="1845" spans="2:14" hidden="1" x14ac:dyDescent="0.4">
      <c r="B1845" t="str">
        <f t="shared" si="6621"/>
        <v>2018(株)オカモト</v>
      </c>
      <c r="C1845" t="str">
        <f t="shared" si="6622"/>
        <v>2018(株)オカモト</v>
      </c>
      <c r="D1845">
        <v>2018</v>
      </c>
      <c r="E1845">
        <v>2019</v>
      </c>
      <c r="F1845" t="s">
        <v>1280</v>
      </c>
      <c r="G1845" s="36" t="s">
        <v>434</v>
      </c>
      <c r="H1845">
        <v>5.4600000000000004E-4</v>
      </c>
      <c r="J1845">
        <v>5.6300000000000002E-4</v>
      </c>
      <c r="L1845" s="57" t="s">
        <v>3546</v>
      </c>
      <c r="M1845" s="58">
        <v>2019</v>
      </c>
      <c r="N1845" s="59" t="s">
        <v>260</v>
      </c>
    </row>
    <row r="1846" spans="2:14" hidden="1" x14ac:dyDescent="0.4">
      <c r="B1846" t="str">
        <f t="shared" si="6621"/>
        <v>2018熊本電力(株)　</v>
      </c>
      <c r="C1846" t="str">
        <f t="shared" si="6622"/>
        <v>2018熊本電力(株)　</v>
      </c>
      <c r="D1846">
        <v>2018</v>
      </c>
      <c r="E1846">
        <v>2019</v>
      </c>
      <c r="F1846" t="s">
        <v>1281</v>
      </c>
      <c r="G1846" s="36" t="s">
        <v>492</v>
      </c>
      <c r="H1846">
        <v>5.6499999999999996E-4</v>
      </c>
      <c r="J1846">
        <v>4.7199999999999998E-4</v>
      </c>
      <c r="L1846" s="60" t="s">
        <v>3547</v>
      </c>
      <c r="M1846" s="61">
        <v>2019</v>
      </c>
      <c r="N1846" s="62" t="s">
        <v>150</v>
      </c>
    </row>
    <row r="1847" spans="2:14" hidden="1" x14ac:dyDescent="0.4">
      <c r="B1847" t="str">
        <f t="shared" si="6621"/>
        <v>2018キタコー(株)</v>
      </c>
      <c r="C1847" t="str">
        <f t="shared" si="6622"/>
        <v>2018キタコー(株)</v>
      </c>
      <c r="D1847">
        <v>2018</v>
      </c>
      <c r="E1847">
        <v>2019</v>
      </c>
      <c r="F1847" t="s">
        <v>1282</v>
      </c>
      <c r="G1847" s="36" t="s">
        <v>435</v>
      </c>
      <c r="H1847">
        <v>5.31E-4</v>
      </c>
      <c r="J1847">
        <v>4.8500000000000003E-4</v>
      </c>
      <c r="L1847" s="57" t="s">
        <v>3548</v>
      </c>
      <c r="M1847" s="58">
        <v>2019</v>
      </c>
      <c r="N1847" s="59" t="s">
        <v>235</v>
      </c>
    </row>
    <row r="1848" spans="2:14" hidden="1" x14ac:dyDescent="0.4">
      <c r="B1848" t="str">
        <f t="shared" si="6621"/>
        <v>2018生活協同組合コープしがメニューA</v>
      </c>
      <c r="C1848" t="str">
        <f t="shared" si="6622"/>
        <v>2018生活協同組合コープしが</v>
      </c>
      <c r="D1848">
        <v>2018</v>
      </c>
      <c r="E1848">
        <v>2019</v>
      </c>
      <c r="F1848" t="s">
        <v>1283</v>
      </c>
      <c r="G1848" s="36" t="s">
        <v>436</v>
      </c>
      <c r="H1848">
        <v>4.4499999999999997E-4</v>
      </c>
      <c r="I1848" t="s">
        <v>279</v>
      </c>
      <c r="J1848">
        <v>0</v>
      </c>
      <c r="L1848" s="60" t="s">
        <v>3549</v>
      </c>
      <c r="M1848" s="61">
        <v>2019</v>
      </c>
      <c r="N1848" s="62" t="s">
        <v>130</v>
      </c>
    </row>
    <row r="1849" spans="2:14" hidden="1" x14ac:dyDescent="0.4">
      <c r="B1849" t="str">
        <f t="shared" si="6621"/>
        <v>2018生活協同組合コープしが(参考値)事業者全体</v>
      </c>
      <c r="C1849" t="str">
        <f t="shared" si="6622"/>
        <v>2018生活協同組合コープしが</v>
      </c>
      <c r="D1849">
        <v>2018</v>
      </c>
      <c r="E1849">
        <v>2019</v>
      </c>
      <c r="G1849" s="41" t="s">
        <v>436</v>
      </c>
      <c r="H1849" s="40">
        <v>4.4499999999999997E-4</v>
      </c>
      <c r="I1849" t="s">
        <v>630</v>
      </c>
      <c r="J1849">
        <v>3.9899999999999999E-4</v>
      </c>
      <c r="L1849" s="57" t="s">
        <v>3550</v>
      </c>
      <c r="M1849" s="58">
        <v>2019</v>
      </c>
      <c r="N1849" s="59" t="s">
        <v>262</v>
      </c>
    </row>
    <row r="1850" spans="2:14" hidden="1" x14ac:dyDescent="0.4">
      <c r="B1850" t="str">
        <f t="shared" si="6621"/>
        <v>2018東海電力(株)</v>
      </c>
      <c r="C1850" t="str">
        <f t="shared" si="6622"/>
        <v>2018東海電力(株)</v>
      </c>
      <c r="D1850">
        <v>2018</v>
      </c>
      <c r="E1850">
        <v>2019</v>
      </c>
      <c r="F1850" t="s">
        <v>1284</v>
      </c>
      <c r="G1850" s="36" t="s">
        <v>437</v>
      </c>
      <c r="H1850">
        <v>4.4299999999999998E-4</v>
      </c>
      <c r="J1850">
        <v>3.9599999999999998E-4</v>
      </c>
      <c r="L1850" s="60" t="s">
        <v>3551</v>
      </c>
      <c r="M1850" s="61">
        <v>2019</v>
      </c>
      <c r="N1850" s="62" t="s">
        <v>186</v>
      </c>
    </row>
    <row r="1851" spans="2:14" hidden="1" x14ac:dyDescent="0.4">
      <c r="B1851" t="str">
        <f t="shared" si="6621"/>
        <v>2018西日本電力(株)</v>
      </c>
      <c r="C1851" t="str">
        <f t="shared" si="6622"/>
        <v>2018西日本電力(株)</v>
      </c>
      <c r="D1851">
        <v>2018</v>
      </c>
      <c r="E1851">
        <v>2019</v>
      </c>
      <c r="F1851" t="s">
        <v>1285</v>
      </c>
      <c r="G1851" s="36" t="s">
        <v>438</v>
      </c>
      <c r="H1851">
        <v>4.3800000000000002E-4</v>
      </c>
      <c r="J1851">
        <v>3.9200000000000004E-4</v>
      </c>
      <c r="L1851" s="57" t="s">
        <v>3552</v>
      </c>
      <c r="M1851" s="58">
        <v>2019</v>
      </c>
      <c r="N1851" s="59" t="s">
        <v>263</v>
      </c>
    </row>
    <row r="1852" spans="2:14" hidden="1" x14ac:dyDescent="0.4">
      <c r="B1852" t="str">
        <f t="shared" si="6621"/>
        <v>2018福岡電力(株)</v>
      </c>
      <c r="C1852" t="str">
        <f t="shared" si="6622"/>
        <v>2018福岡電力(株)</v>
      </c>
      <c r="D1852">
        <v>2018</v>
      </c>
      <c r="E1852">
        <v>2019</v>
      </c>
      <c r="F1852" t="s">
        <v>1286</v>
      </c>
      <c r="G1852" s="36" t="s">
        <v>439</v>
      </c>
      <c r="H1852">
        <v>4.3800000000000002E-4</v>
      </c>
      <c r="J1852">
        <v>3.9200000000000004E-4</v>
      </c>
      <c r="L1852" s="60" t="s">
        <v>3553</v>
      </c>
      <c r="M1852" s="61">
        <v>2019</v>
      </c>
      <c r="N1852" s="62" t="s">
        <v>264</v>
      </c>
    </row>
    <row r="1853" spans="2:14" hidden="1" x14ac:dyDescent="0.4">
      <c r="B1853" t="str">
        <f t="shared" si="6621"/>
        <v>2018香川電力(株)　メニューA</v>
      </c>
      <c r="C1853" t="str">
        <f t="shared" si="6622"/>
        <v>2018香川電力(株)　</v>
      </c>
      <c r="D1853">
        <v>2018</v>
      </c>
      <c r="E1853">
        <v>2019</v>
      </c>
      <c r="F1853" t="s">
        <v>1287</v>
      </c>
      <c r="G1853" s="36" t="s">
        <v>493</v>
      </c>
      <c r="H1853">
        <v>5.53E-4</v>
      </c>
      <c r="I1853" t="s">
        <v>279</v>
      </c>
      <c r="J1853">
        <v>0</v>
      </c>
      <c r="L1853" s="57" t="s">
        <v>3554</v>
      </c>
      <c r="M1853" s="58">
        <v>2019</v>
      </c>
      <c r="N1853" s="59" t="s">
        <v>177</v>
      </c>
    </row>
    <row r="1854" spans="2:14" hidden="1" x14ac:dyDescent="0.4">
      <c r="B1854" t="str">
        <f t="shared" si="6621"/>
        <v>2018香川電力(株)　(参考値)事業者全体</v>
      </c>
      <c r="C1854" t="str">
        <f t="shared" si="6622"/>
        <v>2018香川電力(株)　</v>
      </c>
      <c r="D1854">
        <v>2018</v>
      </c>
      <c r="E1854">
        <v>2019</v>
      </c>
      <c r="G1854" s="41" t="s">
        <v>493</v>
      </c>
      <c r="H1854" s="40">
        <v>5.53E-4</v>
      </c>
      <c r="I1854" t="s">
        <v>630</v>
      </c>
      <c r="J1854">
        <v>5.6800000000000004E-4</v>
      </c>
      <c r="L1854" s="60" t="s">
        <v>3555</v>
      </c>
      <c r="M1854" s="61">
        <v>2019</v>
      </c>
      <c r="N1854" s="62" t="s">
        <v>127</v>
      </c>
    </row>
    <row r="1855" spans="2:14" hidden="1" x14ac:dyDescent="0.4">
      <c r="B1855" t="str">
        <f t="shared" si="6621"/>
        <v>2018札幌電力(株)　</v>
      </c>
      <c r="C1855" t="str">
        <f t="shared" si="6622"/>
        <v>2018札幌電力(株)　</v>
      </c>
      <c r="D1855">
        <v>2018</v>
      </c>
      <c r="E1855">
        <v>2019</v>
      </c>
      <c r="F1855" t="s">
        <v>1288</v>
      </c>
      <c r="G1855" s="36" t="s">
        <v>494</v>
      </c>
      <c r="H1855">
        <v>4.7199999999999998E-4</v>
      </c>
      <c r="J1855">
        <v>4.26E-4</v>
      </c>
      <c r="L1855" s="57" t="s">
        <v>3556</v>
      </c>
      <c r="M1855" s="58">
        <v>2019</v>
      </c>
      <c r="N1855" s="59" t="s">
        <v>799</v>
      </c>
    </row>
    <row r="1856" spans="2:14" hidden="1" x14ac:dyDescent="0.4">
      <c r="B1856" t="str">
        <f t="shared" si="6621"/>
        <v>2018(株)ＰｉｎＴ（旧：せとうち電力(株)）</v>
      </c>
      <c r="C1856" t="str">
        <f t="shared" si="6622"/>
        <v>2018(株)ＰｉｎＴ（旧：せとうち電力(株)）</v>
      </c>
      <c r="D1856">
        <v>2018</v>
      </c>
      <c r="E1856">
        <v>2019</v>
      </c>
      <c r="F1856" t="s">
        <v>1289</v>
      </c>
      <c r="G1856" s="36" t="s">
        <v>705</v>
      </c>
      <c r="H1856">
        <v>4.9899999999999999E-4</v>
      </c>
      <c r="J1856">
        <v>4.5300000000000001E-4</v>
      </c>
      <c r="L1856" s="60" t="s">
        <v>3557</v>
      </c>
      <c r="M1856" s="61">
        <v>2019</v>
      </c>
      <c r="N1856" s="62" t="s">
        <v>154</v>
      </c>
    </row>
    <row r="1857" spans="2:14" hidden="1" x14ac:dyDescent="0.4">
      <c r="B1857" t="str">
        <f t="shared" si="6621"/>
        <v>2018東日本電力(株)</v>
      </c>
      <c r="C1857" t="str">
        <f t="shared" si="6622"/>
        <v>2018東日本電力(株)</v>
      </c>
      <c r="D1857">
        <v>2018</v>
      </c>
      <c r="E1857">
        <v>2019</v>
      </c>
      <c r="F1857" t="s">
        <v>1290</v>
      </c>
      <c r="G1857" s="36" t="s">
        <v>442</v>
      </c>
      <c r="H1857">
        <v>4.6599999999999994E-4</v>
      </c>
      <c r="J1857">
        <v>4.2000000000000002E-4</v>
      </c>
      <c r="L1857" s="57" t="s">
        <v>3558</v>
      </c>
      <c r="M1857" s="58">
        <v>2019</v>
      </c>
      <c r="N1857" s="59" t="s">
        <v>800</v>
      </c>
    </row>
    <row r="1858" spans="2:14" hidden="1" x14ac:dyDescent="0.4">
      <c r="B1858" t="str">
        <f t="shared" si="6621"/>
        <v>2018広島電力(株)</v>
      </c>
      <c r="C1858" t="str">
        <f t="shared" si="6622"/>
        <v>2018広島電力(株)</v>
      </c>
      <c r="D1858">
        <v>2018</v>
      </c>
      <c r="E1858">
        <v>2019</v>
      </c>
      <c r="F1858" t="s">
        <v>1291</v>
      </c>
      <c r="G1858" s="36" t="s">
        <v>443</v>
      </c>
      <c r="H1858">
        <v>4.9299999999999995E-4</v>
      </c>
      <c r="J1858">
        <v>4.46E-4</v>
      </c>
      <c r="L1858" s="60" t="s">
        <v>3559</v>
      </c>
      <c r="M1858" s="61">
        <v>2019</v>
      </c>
      <c r="N1858" s="62" t="s">
        <v>146</v>
      </c>
    </row>
    <row r="1859" spans="2:14" hidden="1" x14ac:dyDescent="0.4">
      <c r="B1859" t="str">
        <f t="shared" si="6621"/>
        <v>2018宮城電力(株)</v>
      </c>
      <c r="C1859" t="str">
        <f t="shared" si="6622"/>
        <v>2018宮城電力(株)</v>
      </c>
      <c r="D1859">
        <v>2018</v>
      </c>
      <c r="E1859">
        <v>2019</v>
      </c>
      <c r="F1859" t="s">
        <v>1292</v>
      </c>
      <c r="G1859" s="36" t="s">
        <v>444</v>
      </c>
      <c r="H1859">
        <v>4.3800000000000002E-4</v>
      </c>
      <c r="J1859">
        <v>3.9200000000000004E-4</v>
      </c>
      <c r="L1859" s="57" t="s">
        <v>3560</v>
      </c>
      <c r="M1859" s="58">
        <v>2019</v>
      </c>
      <c r="N1859" s="59" t="s">
        <v>268</v>
      </c>
    </row>
    <row r="1860" spans="2:14" hidden="1" x14ac:dyDescent="0.4">
      <c r="B1860" t="str">
        <f t="shared" ref="B1860:B1923" si="6623">D1860&amp;G1860&amp;I1860</f>
        <v>2018(株)沖縄ガスニューパワー</v>
      </c>
      <c r="C1860" t="str">
        <f t="shared" ref="C1860:C1923" si="6624">D1860&amp;G1860</f>
        <v>2018(株)沖縄ガスニューパワー</v>
      </c>
      <c r="D1860">
        <v>2018</v>
      </c>
      <c r="E1860">
        <v>2019</v>
      </c>
      <c r="F1860" t="s">
        <v>1293</v>
      </c>
      <c r="G1860" s="36" t="s">
        <v>445</v>
      </c>
      <c r="H1860">
        <v>5.0199999999999995E-4</v>
      </c>
      <c r="J1860">
        <v>6.4599999999999998E-4</v>
      </c>
      <c r="L1860" s="60" t="s">
        <v>3561</v>
      </c>
      <c r="M1860" s="61">
        <v>2019</v>
      </c>
      <c r="N1860" s="62" t="s">
        <v>200</v>
      </c>
    </row>
    <row r="1861" spans="2:14" hidden="1" x14ac:dyDescent="0.4">
      <c r="B1861" t="str">
        <f t="shared" si="6623"/>
        <v>2018諏訪瓦斯(株)</v>
      </c>
      <c r="C1861" t="str">
        <f t="shared" si="6624"/>
        <v>2018諏訪瓦斯(株)</v>
      </c>
      <c r="D1861">
        <v>2018</v>
      </c>
      <c r="E1861">
        <v>2019</v>
      </c>
      <c r="F1861" t="s">
        <v>1294</v>
      </c>
      <c r="G1861" s="36" t="s">
        <v>496</v>
      </c>
      <c r="H1861">
        <v>3.3300000000000002E-4</v>
      </c>
      <c r="J1861">
        <v>4.6999999999999999E-4</v>
      </c>
      <c r="L1861" s="57" t="s">
        <v>3562</v>
      </c>
      <c r="M1861" s="58">
        <v>2019</v>
      </c>
      <c r="N1861" s="59" t="s">
        <v>269</v>
      </c>
    </row>
    <row r="1862" spans="2:14" hidden="1" x14ac:dyDescent="0.4">
      <c r="B1862" t="str">
        <f t="shared" si="6623"/>
        <v>2018(株)アイキューフォーメーション</v>
      </c>
      <c r="C1862" t="str">
        <f t="shared" si="6624"/>
        <v>2018(株)アイキューフォーメーション</v>
      </c>
      <c r="D1862">
        <v>2018</v>
      </c>
      <c r="E1862">
        <v>2019</v>
      </c>
      <c r="F1862" t="s">
        <v>1295</v>
      </c>
      <c r="G1862" s="36" t="s">
        <v>497</v>
      </c>
      <c r="H1862">
        <v>5.4799999999999998E-4</v>
      </c>
      <c r="J1862">
        <v>5.0199999999999995E-4</v>
      </c>
      <c r="L1862" s="60" t="s">
        <v>3563</v>
      </c>
      <c r="M1862" s="61">
        <v>2019</v>
      </c>
      <c r="N1862" s="62" t="s">
        <v>270</v>
      </c>
    </row>
    <row r="1863" spans="2:14" hidden="1" x14ac:dyDescent="0.4">
      <c r="B1863" t="str">
        <f t="shared" si="6623"/>
        <v>2018(株)ナカシマ</v>
      </c>
      <c r="C1863" t="str">
        <f t="shared" si="6624"/>
        <v>2018(株)ナカシマ</v>
      </c>
      <c r="D1863">
        <v>2018</v>
      </c>
      <c r="E1863">
        <v>2019</v>
      </c>
      <c r="F1863" t="s">
        <v>1296</v>
      </c>
      <c r="G1863" s="36" t="s">
        <v>446</v>
      </c>
      <c r="H1863">
        <v>5.2700000000000002E-4</v>
      </c>
      <c r="J1863">
        <v>5.5500000000000005E-4</v>
      </c>
      <c r="L1863" s="57" t="s">
        <v>3564</v>
      </c>
      <c r="M1863" s="58">
        <v>2019</v>
      </c>
      <c r="N1863" s="59" t="s">
        <v>178</v>
      </c>
    </row>
    <row r="1864" spans="2:14" hidden="1" x14ac:dyDescent="0.4">
      <c r="B1864" t="str">
        <f t="shared" si="6623"/>
        <v>2018(株)エージーピー　</v>
      </c>
      <c r="C1864" t="str">
        <f t="shared" si="6624"/>
        <v>2018(株)エージーピー　</v>
      </c>
      <c r="D1864">
        <v>2018</v>
      </c>
      <c r="E1864">
        <v>2019</v>
      </c>
      <c r="F1864" t="s">
        <v>1297</v>
      </c>
      <c r="G1864" s="36" t="s">
        <v>498</v>
      </c>
      <c r="H1864">
        <v>4.28E-4</v>
      </c>
      <c r="J1864">
        <v>3.8699999999999997E-4</v>
      </c>
      <c r="L1864" s="60" t="s">
        <v>3565</v>
      </c>
      <c r="M1864" s="61">
        <v>2019</v>
      </c>
      <c r="N1864" s="62" t="s">
        <v>228</v>
      </c>
    </row>
    <row r="1865" spans="2:14" hidden="1" x14ac:dyDescent="0.4">
      <c r="B1865" t="str">
        <f t="shared" si="6623"/>
        <v>2018(株)いちき串木野電力</v>
      </c>
      <c r="C1865" t="str">
        <f t="shared" si="6624"/>
        <v>2018(株)いちき串木野電力</v>
      </c>
      <c r="D1865">
        <v>2018</v>
      </c>
      <c r="E1865">
        <v>2019</v>
      </c>
      <c r="F1865" t="s">
        <v>1298</v>
      </c>
      <c r="G1865" s="36" t="s">
        <v>448</v>
      </c>
      <c r="H1865">
        <v>4.9200000000000003E-4</v>
      </c>
      <c r="J1865">
        <v>4.5600000000000003E-4</v>
      </c>
      <c r="L1865" s="57" t="s">
        <v>3566</v>
      </c>
      <c r="M1865" s="58">
        <v>2019</v>
      </c>
      <c r="N1865" s="59" t="s">
        <v>271</v>
      </c>
    </row>
    <row r="1866" spans="2:14" hidden="1" x14ac:dyDescent="0.4">
      <c r="B1866" t="str">
        <f t="shared" si="6623"/>
        <v>2018四つ葉電力(株)</v>
      </c>
      <c r="C1866" t="str">
        <f t="shared" si="6624"/>
        <v>2018四つ葉電力(株)</v>
      </c>
      <c r="D1866">
        <v>2018</v>
      </c>
      <c r="E1866">
        <v>2019</v>
      </c>
      <c r="F1866" t="s">
        <v>1299</v>
      </c>
      <c r="G1866" s="36" t="s">
        <v>499</v>
      </c>
      <c r="H1866">
        <v>5.1699999999999999E-4</v>
      </c>
      <c r="J1866">
        <v>5.5500000000000005E-4</v>
      </c>
      <c r="L1866" s="60" t="s">
        <v>3567</v>
      </c>
      <c r="M1866" s="61">
        <v>2019</v>
      </c>
      <c r="N1866" s="62" t="s">
        <v>650</v>
      </c>
    </row>
    <row r="1867" spans="2:14" hidden="1" x14ac:dyDescent="0.4">
      <c r="B1867" t="str">
        <f t="shared" si="6623"/>
        <v>2018西武ガス(株)</v>
      </c>
      <c r="C1867" t="str">
        <f t="shared" si="6624"/>
        <v>2018西武ガス(株)</v>
      </c>
      <c r="D1867">
        <v>2018</v>
      </c>
      <c r="E1867">
        <v>2019</v>
      </c>
      <c r="F1867" t="s">
        <v>1300</v>
      </c>
      <c r="G1867" s="36" t="s">
        <v>500</v>
      </c>
      <c r="H1867">
        <v>5.7799999999999995E-4</v>
      </c>
      <c r="J1867">
        <v>5.6300000000000002E-4</v>
      </c>
      <c r="L1867" s="57" t="s">
        <v>3568</v>
      </c>
      <c r="M1867" s="58">
        <v>2019</v>
      </c>
      <c r="N1867" s="59" t="s">
        <v>470</v>
      </c>
    </row>
    <row r="1868" spans="2:14" hidden="1" x14ac:dyDescent="0.4">
      <c r="B1868" t="str">
        <f t="shared" si="6623"/>
        <v>2018松本ガス(株)</v>
      </c>
      <c r="C1868" t="str">
        <f t="shared" si="6624"/>
        <v>2018松本ガス(株)</v>
      </c>
      <c r="D1868">
        <v>2018</v>
      </c>
      <c r="E1868">
        <v>2019</v>
      </c>
      <c r="F1868" t="s">
        <v>1301</v>
      </c>
      <c r="G1868" s="36" t="s">
        <v>501</v>
      </c>
      <c r="H1868">
        <v>3.3300000000000002E-4</v>
      </c>
      <c r="J1868">
        <v>4.6999999999999999E-4</v>
      </c>
      <c r="L1868" s="60" t="s">
        <v>3569</v>
      </c>
      <c r="M1868" s="61">
        <v>2019</v>
      </c>
      <c r="N1868" s="62" t="s">
        <v>682</v>
      </c>
    </row>
    <row r="1869" spans="2:14" hidden="1" x14ac:dyDescent="0.4">
      <c r="B1869" t="str">
        <f t="shared" si="6623"/>
        <v>2018(株)日本省電</v>
      </c>
      <c r="C1869" t="str">
        <f t="shared" si="6624"/>
        <v>2018(株)日本省電</v>
      </c>
      <c r="D1869">
        <v>2018</v>
      </c>
      <c r="E1869">
        <v>2019</v>
      </c>
      <c r="F1869" t="s">
        <v>1302</v>
      </c>
      <c r="G1869" s="36" t="s">
        <v>706</v>
      </c>
      <c r="H1869">
        <v>6.3100000000000005E-4</v>
      </c>
      <c r="J1869">
        <v>5.8399999999999999E-4</v>
      </c>
      <c r="L1869" s="57" t="s">
        <v>3570</v>
      </c>
      <c r="M1869" s="58">
        <v>2019</v>
      </c>
      <c r="N1869" s="59" t="s">
        <v>275</v>
      </c>
    </row>
    <row r="1870" spans="2:14" hidden="1" x14ac:dyDescent="0.4">
      <c r="B1870" t="str">
        <f t="shared" si="6623"/>
        <v>2018ＦＴエナジー(株)</v>
      </c>
      <c r="C1870" t="str">
        <f t="shared" si="6624"/>
        <v>2018ＦＴエナジー(株)</v>
      </c>
      <c r="D1870">
        <v>2018</v>
      </c>
      <c r="E1870">
        <v>2019</v>
      </c>
      <c r="F1870" t="s">
        <v>1303</v>
      </c>
      <c r="G1870" s="36" t="s">
        <v>449</v>
      </c>
      <c r="H1870">
        <v>5.3200000000000003E-4</v>
      </c>
      <c r="J1870">
        <v>4.8899999999999996E-4</v>
      </c>
      <c r="L1870" s="60" t="s">
        <v>3571</v>
      </c>
      <c r="M1870" s="61">
        <v>2019</v>
      </c>
      <c r="N1870" s="62" t="s">
        <v>165</v>
      </c>
    </row>
    <row r="1871" spans="2:14" hidden="1" x14ac:dyDescent="0.4">
      <c r="B1871" t="str">
        <f t="shared" si="6623"/>
        <v>2018南部だんだんエナジー(株)</v>
      </c>
      <c r="C1871" t="str">
        <f t="shared" si="6624"/>
        <v>2018南部だんだんエナジー(株)</v>
      </c>
      <c r="D1871">
        <v>2018</v>
      </c>
      <c r="E1871">
        <v>2019</v>
      </c>
      <c r="F1871" t="s">
        <v>1304</v>
      </c>
      <c r="G1871" s="36" t="s">
        <v>450</v>
      </c>
      <c r="H1871">
        <v>2.2900000000000001E-4</v>
      </c>
      <c r="J1871">
        <v>4.5399999999999998E-4</v>
      </c>
      <c r="L1871" s="57" t="s">
        <v>3572</v>
      </c>
      <c r="M1871" s="58">
        <v>2019</v>
      </c>
      <c r="N1871" s="59" t="s">
        <v>191</v>
      </c>
    </row>
    <row r="1872" spans="2:14" hidden="1" x14ac:dyDescent="0.4">
      <c r="B1872" t="str">
        <f t="shared" si="6623"/>
        <v>2018(株)エフエネ</v>
      </c>
      <c r="C1872" t="str">
        <f t="shared" si="6624"/>
        <v>2018(株)エフエネ</v>
      </c>
      <c r="D1872">
        <v>2018</v>
      </c>
      <c r="E1872">
        <v>2019</v>
      </c>
      <c r="F1872" t="s">
        <v>1305</v>
      </c>
      <c r="G1872" s="36" t="s">
        <v>451</v>
      </c>
      <c r="H1872">
        <v>5.9699999999999998E-4</v>
      </c>
      <c r="J1872">
        <v>6.3400000000000001E-4</v>
      </c>
      <c r="L1872" s="60" t="s">
        <v>3573</v>
      </c>
      <c r="M1872" s="61">
        <v>2019</v>
      </c>
      <c r="N1872" s="62" t="s">
        <v>276</v>
      </c>
    </row>
    <row r="1873" spans="2:14" hidden="1" x14ac:dyDescent="0.4">
      <c r="B1873" t="str">
        <f t="shared" si="6623"/>
        <v>2018こなんウルトラパワー(株)</v>
      </c>
      <c r="C1873" t="str">
        <f t="shared" si="6624"/>
        <v>2018こなんウルトラパワー(株)</v>
      </c>
      <c r="D1873">
        <v>2018</v>
      </c>
      <c r="E1873">
        <v>2019</v>
      </c>
      <c r="F1873" t="s">
        <v>1306</v>
      </c>
      <c r="G1873" s="36" t="s">
        <v>452</v>
      </c>
      <c r="H1873">
        <v>3.86E-4</v>
      </c>
      <c r="J1873">
        <v>4.95E-4</v>
      </c>
      <c r="L1873" s="57" t="s">
        <v>3574</v>
      </c>
      <c r="M1873" s="58">
        <v>2019</v>
      </c>
      <c r="N1873" s="59" t="s">
        <v>277</v>
      </c>
    </row>
    <row r="1874" spans="2:14" hidden="1" x14ac:dyDescent="0.4">
      <c r="B1874" t="str">
        <f t="shared" si="6623"/>
        <v>2018(株)ＣＨＩＢＡむつざわエナジー</v>
      </c>
      <c r="C1874" t="str">
        <f t="shared" si="6624"/>
        <v>2018(株)ＣＨＩＢＡむつざわエナジー</v>
      </c>
      <c r="D1874">
        <v>2018</v>
      </c>
      <c r="E1874">
        <v>2019</v>
      </c>
      <c r="F1874" t="s">
        <v>1307</v>
      </c>
      <c r="G1874" s="36" t="s">
        <v>453</v>
      </c>
      <c r="H1874">
        <v>3.7599999999999998E-4</v>
      </c>
      <c r="J1874">
        <v>5.2500000000000008E-4</v>
      </c>
      <c r="L1874" s="60" t="s">
        <v>3575</v>
      </c>
      <c r="M1874" s="61">
        <v>2019</v>
      </c>
      <c r="N1874" s="62" t="s">
        <v>801</v>
      </c>
    </row>
    <row r="1875" spans="2:14" hidden="1" x14ac:dyDescent="0.4">
      <c r="B1875" t="str">
        <f t="shared" si="6623"/>
        <v>2018(株)関西空調　</v>
      </c>
      <c r="C1875" t="str">
        <f t="shared" si="6624"/>
        <v>2018(株)関西空調　</v>
      </c>
      <c r="D1875">
        <v>2018</v>
      </c>
      <c r="E1875">
        <v>2019</v>
      </c>
      <c r="F1875" t="s">
        <v>1308</v>
      </c>
      <c r="G1875" s="36" t="s">
        <v>503</v>
      </c>
      <c r="H1875">
        <v>5.5999999999999995E-4</v>
      </c>
      <c r="J1875">
        <v>5.9299999999999999E-4</v>
      </c>
      <c r="L1875" s="57" t="s">
        <v>3576</v>
      </c>
      <c r="M1875" s="58">
        <v>2019</v>
      </c>
      <c r="N1875" s="59" t="s">
        <v>124</v>
      </c>
    </row>
    <row r="1876" spans="2:14" hidden="1" x14ac:dyDescent="0.4">
      <c r="B1876" t="str">
        <f t="shared" si="6623"/>
        <v>2018奥出雲電力(株)</v>
      </c>
      <c r="C1876" t="str">
        <f t="shared" si="6624"/>
        <v>2018奥出雲電力(株)</v>
      </c>
      <c r="D1876">
        <v>2018</v>
      </c>
      <c r="E1876">
        <v>2019</v>
      </c>
      <c r="F1876" t="s">
        <v>1309</v>
      </c>
      <c r="G1876" s="36" t="s">
        <v>455</v>
      </c>
      <c r="H1876">
        <v>2.5000000000000001E-4</v>
      </c>
      <c r="J1876">
        <v>4.6500000000000003E-4</v>
      </c>
      <c r="L1876" s="60" t="s">
        <v>3577</v>
      </c>
      <c r="M1876" s="61">
        <v>2019</v>
      </c>
      <c r="N1876" s="62" t="s">
        <v>212</v>
      </c>
    </row>
    <row r="1877" spans="2:14" hidden="1" x14ac:dyDescent="0.4">
      <c r="B1877" t="str">
        <f t="shared" si="6623"/>
        <v>2018清水建設(株)</v>
      </c>
      <c r="C1877" t="str">
        <f t="shared" si="6624"/>
        <v>2018清水建設(株)</v>
      </c>
      <c r="D1877">
        <v>2018</v>
      </c>
      <c r="E1877">
        <v>2019</v>
      </c>
      <c r="F1877" t="s">
        <v>1310</v>
      </c>
      <c r="G1877" s="36" t="s">
        <v>456</v>
      </c>
      <c r="H1877">
        <v>5.2599999999999999E-4</v>
      </c>
      <c r="J1877">
        <v>5.7700000000000004E-4</v>
      </c>
      <c r="L1877" s="57" t="s">
        <v>3578</v>
      </c>
      <c r="M1877" s="58">
        <v>2019</v>
      </c>
      <c r="N1877" s="59" t="s">
        <v>192</v>
      </c>
    </row>
    <row r="1878" spans="2:14" hidden="1" x14ac:dyDescent="0.4">
      <c r="B1878" t="str">
        <f t="shared" si="6623"/>
        <v>2018中央電力(株)</v>
      </c>
      <c r="C1878" t="str">
        <f t="shared" si="6624"/>
        <v>2018中央電力(株)</v>
      </c>
      <c r="D1878">
        <v>2018</v>
      </c>
      <c r="E1878">
        <v>2019</v>
      </c>
      <c r="F1878" t="s">
        <v>1311</v>
      </c>
      <c r="G1878" s="36" t="s">
        <v>457</v>
      </c>
      <c r="H1878">
        <v>4.84E-4</v>
      </c>
      <c r="J1878">
        <v>4.4999999999999999E-4</v>
      </c>
      <c r="L1878" s="60" t="s">
        <v>3579</v>
      </c>
      <c r="M1878" s="61">
        <v>2019</v>
      </c>
      <c r="N1878" s="62" t="s">
        <v>240</v>
      </c>
    </row>
    <row r="1879" spans="2:14" hidden="1" x14ac:dyDescent="0.4">
      <c r="B1879" t="str">
        <f t="shared" si="6623"/>
        <v>2018(株)成田香取エネルギー</v>
      </c>
      <c r="C1879" t="str">
        <f t="shared" si="6624"/>
        <v>2018(株)成田香取エネルギー</v>
      </c>
      <c r="D1879">
        <v>2018</v>
      </c>
      <c r="E1879">
        <v>2019</v>
      </c>
      <c r="F1879" t="s">
        <v>1312</v>
      </c>
      <c r="G1879" s="36" t="s">
        <v>458</v>
      </c>
      <c r="H1879">
        <v>2.41E-4</v>
      </c>
      <c r="J1879">
        <v>3.5100000000000002E-4</v>
      </c>
      <c r="L1879" s="57" t="s">
        <v>3580</v>
      </c>
      <c r="M1879" s="58">
        <v>2019</v>
      </c>
      <c r="N1879" s="59" t="s">
        <v>278</v>
      </c>
    </row>
    <row r="1880" spans="2:14" hidden="1" x14ac:dyDescent="0.4">
      <c r="B1880" t="str">
        <f t="shared" si="6623"/>
        <v>2018三光(株)</v>
      </c>
      <c r="C1880" t="str">
        <f t="shared" si="6624"/>
        <v>2018三光(株)</v>
      </c>
      <c r="D1880">
        <v>2018</v>
      </c>
      <c r="E1880">
        <v>2019</v>
      </c>
      <c r="F1880" t="s">
        <v>1313</v>
      </c>
      <c r="G1880" s="36" t="s">
        <v>577</v>
      </c>
      <c r="H1880">
        <v>3.4499999999999998E-4</v>
      </c>
      <c r="J1880">
        <v>4.1100000000000002E-4</v>
      </c>
      <c r="L1880" s="60" t="s">
        <v>3581</v>
      </c>
      <c r="M1880" s="61">
        <v>2019</v>
      </c>
      <c r="N1880" s="62" t="s">
        <v>280</v>
      </c>
    </row>
    <row r="1881" spans="2:14" hidden="1" x14ac:dyDescent="0.4">
      <c r="B1881" t="str">
        <f t="shared" si="6623"/>
        <v>2018東罐商事(株)</v>
      </c>
      <c r="C1881" t="str">
        <f t="shared" si="6624"/>
        <v>2018東罐商事(株)</v>
      </c>
      <c r="D1881">
        <v>2018</v>
      </c>
      <c r="E1881">
        <v>2019</v>
      </c>
      <c r="F1881" t="s">
        <v>1314</v>
      </c>
      <c r="G1881" s="36" t="s">
        <v>459</v>
      </c>
      <c r="H1881">
        <v>3.59E-4</v>
      </c>
      <c r="J1881">
        <v>3.1300000000000002E-4</v>
      </c>
      <c r="L1881" s="57" t="s">
        <v>3582</v>
      </c>
      <c r="M1881" s="58">
        <v>2019</v>
      </c>
      <c r="N1881" s="59" t="s">
        <v>281</v>
      </c>
    </row>
    <row r="1882" spans="2:14" hidden="1" x14ac:dyDescent="0.4">
      <c r="B1882" t="str">
        <f t="shared" si="6623"/>
        <v>2018グローバルソリューションサービス(株)</v>
      </c>
      <c r="C1882" t="str">
        <f t="shared" si="6624"/>
        <v>2018グローバルソリューションサービス(株)</v>
      </c>
      <c r="D1882">
        <v>2018</v>
      </c>
      <c r="E1882">
        <v>2019</v>
      </c>
      <c r="F1882" t="s">
        <v>1315</v>
      </c>
      <c r="G1882" s="36" t="s">
        <v>504</v>
      </c>
      <c r="H1882">
        <v>5.2099999999999998E-4</v>
      </c>
      <c r="J1882">
        <v>5.1000000000000004E-4</v>
      </c>
      <c r="L1882" s="60" t="s">
        <v>3583</v>
      </c>
      <c r="M1882" s="61">
        <v>2019</v>
      </c>
      <c r="N1882" s="62" t="s">
        <v>283</v>
      </c>
    </row>
    <row r="1883" spans="2:14" hidden="1" x14ac:dyDescent="0.4">
      <c r="B1883" t="str">
        <f t="shared" si="6623"/>
        <v>2018(株)ＣＷＳ</v>
      </c>
      <c r="C1883" t="str">
        <f t="shared" si="6624"/>
        <v>2018(株)ＣＷＳ</v>
      </c>
      <c r="D1883">
        <v>2018</v>
      </c>
      <c r="E1883">
        <v>2019</v>
      </c>
      <c r="F1883" t="s">
        <v>1316</v>
      </c>
      <c r="G1883" s="36" t="s">
        <v>460</v>
      </c>
      <c r="H1883">
        <v>3.4400000000000001E-4</v>
      </c>
      <c r="J1883">
        <v>4.15E-4</v>
      </c>
      <c r="L1883" s="57" t="s">
        <v>3584</v>
      </c>
      <c r="M1883" s="58">
        <v>2019</v>
      </c>
      <c r="N1883" s="59" t="s">
        <v>284</v>
      </c>
    </row>
    <row r="1884" spans="2:14" hidden="1" x14ac:dyDescent="0.4">
      <c r="B1884" t="str">
        <f t="shared" si="6623"/>
        <v>2018ふくしま新電力(株)</v>
      </c>
      <c r="C1884" t="str">
        <f t="shared" si="6624"/>
        <v>2018ふくしま新電力(株)</v>
      </c>
      <c r="D1884">
        <v>2018</v>
      </c>
      <c r="E1884">
        <v>2019</v>
      </c>
      <c r="F1884" t="s">
        <v>1317</v>
      </c>
      <c r="G1884" s="36" t="s">
        <v>461</v>
      </c>
      <c r="H1884">
        <v>5.2899999999999996E-4</v>
      </c>
      <c r="J1884">
        <v>5.5900000000000004E-4</v>
      </c>
      <c r="L1884" s="60" t="s">
        <v>3585</v>
      </c>
      <c r="M1884" s="61">
        <v>2019</v>
      </c>
      <c r="N1884" s="62" t="s">
        <v>285</v>
      </c>
    </row>
    <row r="1885" spans="2:14" hidden="1" x14ac:dyDescent="0.4">
      <c r="B1885" t="str">
        <f t="shared" si="6623"/>
        <v>2018ズームエナジージャパン合同会社</v>
      </c>
      <c r="C1885" t="str">
        <f t="shared" si="6624"/>
        <v>2018ズームエナジージャパン合同会社</v>
      </c>
      <c r="D1885">
        <v>2018</v>
      </c>
      <c r="E1885">
        <v>2019</v>
      </c>
      <c r="F1885" t="s">
        <v>1318</v>
      </c>
      <c r="G1885" s="36" t="s">
        <v>505</v>
      </c>
      <c r="H1885">
        <v>5.1599999999999997E-4</v>
      </c>
      <c r="J1885">
        <v>5.1500000000000005E-4</v>
      </c>
      <c r="L1885" s="57" t="s">
        <v>3586</v>
      </c>
      <c r="M1885" s="58">
        <v>2019</v>
      </c>
      <c r="N1885" s="59" t="s">
        <v>802</v>
      </c>
    </row>
    <row r="1886" spans="2:14" hidden="1" x14ac:dyDescent="0.4">
      <c r="B1886" t="str">
        <f t="shared" si="6623"/>
        <v>2018(株)エネクスライフサービス</v>
      </c>
      <c r="C1886" t="str">
        <f t="shared" si="6624"/>
        <v>2018(株)エネクスライフサービス</v>
      </c>
      <c r="D1886">
        <v>2018</v>
      </c>
      <c r="E1886">
        <v>2019</v>
      </c>
      <c r="F1886" t="s">
        <v>1319</v>
      </c>
      <c r="G1886" s="36" t="s">
        <v>462</v>
      </c>
      <c r="H1886">
        <v>5.2700000000000002E-4</v>
      </c>
      <c r="J1886">
        <v>4.8099999999999998E-4</v>
      </c>
      <c r="L1886" s="60" t="s">
        <v>3587</v>
      </c>
      <c r="M1886" s="61">
        <v>2019</v>
      </c>
      <c r="N1886" s="62" t="s">
        <v>287</v>
      </c>
    </row>
    <row r="1887" spans="2:14" hidden="1" x14ac:dyDescent="0.4">
      <c r="B1887" t="str">
        <f t="shared" si="6623"/>
        <v>2018ネイチャーエナジー小国(株)</v>
      </c>
      <c r="C1887" t="str">
        <f t="shared" si="6624"/>
        <v>2018ネイチャーエナジー小国(株)</v>
      </c>
      <c r="D1887">
        <v>2018</v>
      </c>
      <c r="E1887">
        <v>2019</v>
      </c>
      <c r="F1887" t="s">
        <v>1320</v>
      </c>
      <c r="G1887" s="36" t="s">
        <v>463</v>
      </c>
      <c r="H1887">
        <v>4.0400000000000001E-4</v>
      </c>
      <c r="J1887">
        <v>4.6599999999999994E-4</v>
      </c>
      <c r="L1887" s="57" t="s">
        <v>3588</v>
      </c>
      <c r="M1887" s="58">
        <v>2019</v>
      </c>
      <c r="N1887" s="59" t="s">
        <v>188</v>
      </c>
    </row>
    <row r="1888" spans="2:14" hidden="1" x14ac:dyDescent="0.4">
      <c r="B1888" t="str">
        <f t="shared" si="6623"/>
        <v>2018リエスパワーネクスト(株)</v>
      </c>
      <c r="C1888" t="str">
        <f t="shared" si="6624"/>
        <v>2018リエスパワーネクスト(株)</v>
      </c>
      <c r="D1888">
        <v>2018</v>
      </c>
      <c r="E1888">
        <v>2019</v>
      </c>
      <c r="F1888" t="s">
        <v>1321</v>
      </c>
      <c r="G1888" s="36" t="s">
        <v>464</v>
      </c>
      <c r="H1888">
        <v>5.7700000000000004E-4</v>
      </c>
      <c r="J1888">
        <v>4.1899999999999999E-4</v>
      </c>
      <c r="L1888" s="60" t="s">
        <v>3589</v>
      </c>
      <c r="M1888" s="61">
        <v>2019</v>
      </c>
      <c r="N1888" s="62" t="s">
        <v>179</v>
      </c>
    </row>
    <row r="1889" spans="2:14" hidden="1" x14ac:dyDescent="0.4">
      <c r="B1889" t="str">
        <f t="shared" si="6623"/>
        <v>2018京都生活協同組合メニューA</v>
      </c>
      <c r="C1889" t="str">
        <f t="shared" si="6624"/>
        <v>2018京都生活協同組合</v>
      </c>
      <c r="D1889">
        <v>2018</v>
      </c>
      <c r="E1889">
        <v>2019</v>
      </c>
      <c r="F1889" t="s">
        <v>1322</v>
      </c>
      <c r="G1889" s="36" t="s">
        <v>506</v>
      </c>
      <c r="H1889">
        <v>4.4499999999999997E-4</v>
      </c>
      <c r="I1889" t="s">
        <v>279</v>
      </c>
      <c r="J1889">
        <v>0</v>
      </c>
      <c r="L1889" s="57" t="s">
        <v>3590</v>
      </c>
      <c r="M1889" s="58">
        <v>2019</v>
      </c>
      <c r="N1889" s="59" t="s">
        <v>288</v>
      </c>
    </row>
    <row r="1890" spans="2:14" hidden="1" x14ac:dyDescent="0.4">
      <c r="B1890" t="str">
        <f t="shared" si="6623"/>
        <v>2018京都生活協同組合(参考値)事業者全体</v>
      </c>
      <c r="C1890" t="str">
        <f t="shared" si="6624"/>
        <v>2018京都生活協同組合</v>
      </c>
      <c r="D1890">
        <v>2018</v>
      </c>
      <c r="E1890">
        <v>2019</v>
      </c>
      <c r="G1890" s="41" t="s">
        <v>506</v>
      </c>
      <c r="H1890" s="40">
        <v>4.4499999999999997E-4</v>
      </c>
      <c r="I1890" t="s">
        <v>630</v>
      </c>
      <c r="J1890">
        <v>3.9899999999999999E-4</v>
      </c>
      <c r="L1890" s="60" t="s">
        <v>3591</v>
      </c>
      <c r="M1890" s="61">
        <v>2019</v>
      </c>
      <c r="N1890" s="62" t="s">
        <v>289</v>
      </c>
    </row>
    <row r="1891" spans="2:14" hidden="1" x14ac:dyDescent="0.4">
      <c r="B1891" t="str">
        <f t="shared" si="6623"/>
        <v>2018関西エネルギーパワー(株)</v>
      </c>
      <c r="C1891" t="str">
        <f t="shared" si="6624"/>
        <v>2018関西エネルギーパワー(株)</v>
      </c>
      <c r="D1891">
        <v>2018</v>
      </c>
      <c r="E1891">
        <v>2019</v>
      </c>
      <c r="F1891" t="s">
        <v>1323</v>
      </c>
      <c r="G1891" s="36" t="s">
        <v>465</v>
      </c>
      <c r="H1891">
        <v>5.31E-4</v>
      </c>
      <c r="J1891">
        <v>5.4900000000000001E-4</v>
      </c>
      <c r="L1891" s="57" t="s">
        <v>3592</v>
      </c>
      <c r="M1891" s="58">
        <v>2019</v>
      </c>
      <c r="N1891" s="59" t="s">
        <v>152</v>
      </c>
    </row>
    <row r="1892" spans="2:14" hidden="1" x14ac:dyDescent="0.4">
      <c r="B1892" t="str">
        <f t="shared" si="6623"/>
        <v>2018(株)グリムスパワー</v>
      </c>
      <c r="C1892" t="str">
        <f t="shared" si="6624"/>
        <v>2018(株)グリムスパワー</v>
      </c>
      <c r="D1892">
        <v>2018</v>
      </c>
      <c r="E1892">
        <v>2019</v>
      </c>
      <c r="F1892" t="s">
        <v>1324</v>
      </c>
      <c r="G1892" s="36" t="s">
        <v>466</v>
      </c>
      <c r="H1892">
        <v>5.6300000000000002E-4</v>
      </c>
      <c r="J1892">
        <v>5.8500000000000002E-4</v>
      </c>
      <c r="L1892" s="60" t="s">
        <v>3593</v>
      </c>
      <c r="M1892" s="61">
        <v>2019</v>
      </c>
      <c r="N1892" s="62" t="s">
        <v>685</v>
      </c>
    </row>
    <row r="1893" spans="2:14" hidden="1" x14ac:dyDescent="0.4">
      <c r="B1893" t="str">
        <f t="shared" si="6623"/>
        <v>2018日本ファシリティ・ソリューション(株)</v>
      </c>
      <c r="C1893" t="str">
        <f t="shared" si="6624"/>
        <v>2018日本ファシリティ・ソリューション(株)</v>
      </c>
      <c r="D1893">
        <v>2018</v>
      </c>
      <c r="E1893">
        <v>2019</v>
      </c>
      <c r="F1893" t="s">
        <v>1325</v>
      </c>
      <c r="G1893" s="36" t="s">
        <v>507</v>
      </c>
      <c r="H1893">
        <v>6.0300000000000002E-4</v>
      </c>
      <c r="J1893">
        <v>5.5599999999999996E-4</v>
      </c>
      <c r="L1893" s="57" t="s">
        <v>3594</v>
      </c>
      <c r="M1893" s="58">
        <v>2019</v>
      </c>
      <c r="N1893" s="59" t="s">
        <v>803</v>
      </c>
    </row>
    <row r="1894" spans="2:14" hidden="1" x14ac:dyDescent="0.4">
      <c r="B1894" t="str">
        <f t="shared" si="6623"/>
        <v>2018(株)登米電力</v>
      </c>
      <c r="C1894" t="str">
        <f t="shared" si="6624"/>
        <v>2018(株)登米電力</v>
      </c>
      <c r="D1894">
        <v>2018</v>
      </c>
      <c r="E1894">
        <v>2019</v>
      </c>
      <c r="F1894" t="s">
        <v>1326</v>
      </c>
      <c r="G1894" s="36" t="s">
        <v>508</v>
      </c>
      <c r="H1894">
        <v>5.4500000000000002E-4</v>
      </c>
      <c r="J1894">
        <v>5.4100000000000003E-4</v>
      </c>
      <c r="L1894" s="60" t="s">
        <v>3595</v>
      </c>
      <c r="M1894" s="61">
        <v>2019</v>
      </c>
      <c r="N1894" s="62" t="s">
        <v>290</v>
      </c>
    </row>
    <row r="1895" spans="2:14" hidden="1" x14ac:dyDescent="0.4">
      <c r="B1895" t="str">
        <f t="shared" si="6623"/>
        <v>2018情報ハイウェイ協同組合</v>
      </c>
      <c r="C1895" t="str">
        <f t="shared" si="6624"/>
        <v>2018情報ハイウェイ協同組合</v>
      </c>
      <c r="D1895">
        <v>2018</v>
      </c>
      <c r="E1895">
        <v>2019</v>
      </c>
      <c r="F1895" t="s">
        <v>1476</v>
      </c>
      <c r="G1895" s="36" t="s">
        <v>707</v>
      </c>
      <c r="H1895">
        <v>5.2099999999999998E-4</v>
      </c>
      <c r="J1895">
        <v>4.95E-4</v>
      </c>
      <c r="L1895" s="57" t="s">
        <v>3596</v>
      </c>
      <c r="M1895" s="58">
        <v>2019</v>
      </c>
      <c r="N1895" s="59" t="s">
        <v>291</v>
      </c>
    </row>
    <row r="1896" spans="2:14" hidden="1" x14ac:dyDescent="0.4">
      <c r="B1896" t="str">
        <f t="shared" si="6623"/>
        <v>2018自然電力(株)メニューA</v>
      </c>
      <c r="C1896" t="str">
        <f t="shared" si="6624"/>
        <v>2018自然電力(株)</v>
      </c>
      <c r="D1896">
        <v>2018</v>
      </c>
      <c r="E1896">
        <v>2019</v>
      </c>
      <c r="F1896" t="s">
        <v>1327</v>
      </c>
      <c r="G1896" s="36" t="s">
        <v>467</v>
      </c>
      <c r="H1896">
        <v>5.1900000000000004E-4</v>
      </c>
      <c r="I1896" t="s">
        <v>279</v>
      </c>
      <c r="J1896">
        <v>0</v>
      </c>
      <c r="L1896" s="60" t="s">
        <v>3597</v>
      </c>
      <c r="M1896" s="61">
        <v>2019</v>
      </c>
      <c r="N1896" s="62" t="s">
        <v>292</v>
      </c>
    </row>
    <row r="1897" spans="2:14" hidden="1" x14ac:dyDescent="0.4">
      <c r="B1897" t="str">
        <f t="shared" si="6623"/>
        <v>2018自然電力(株)メニューB</v>
      </c>
      <c r="C1897" t="str">
        <f t="shared" si="6624"/>
        <v>2018自然電力(株)</v>
      </c>
      <c r="D1897">
        <v>2018</v>
      </c>
      <c r="E1897">
        <v>2019</v>
      </c>
      <c r="G1897" s="41" t="s">
        <v>467</v>
      </c>
      <c r="H1897" s="40">
        <v>5.1900000000000004E-4</v>
      </c>
      <c r="I1897" t="s">
        <v>13</v>
      </c>
      <c r="J1897">
        <v>1.35E-4</v>
      </c>
      <c r="L1897" s="57" t="s">
        <v>3598</v>
      </c>
      <c r="M1897" s="58">
        <v>2019</v>
      </c>
      <c r="N1897" s="59" t="s">
        <v>293</v>
      </c>
    </row>
    <row r="1898" spans="2:14" hidden="1" x14ac:dyDescent="0.4">
      <c r="B1898" t="str">
        <f t="shared" si="6623"/>
        <v>2018自然電力(株)メニューC</v>
      </c>
      <c r="C1898" t="str">
        <f t="shared" si="6624"/>
        <v>2018自然電力(株)</v>
      </c>
      <c r="D1898">
        <v>2018</v>
      </c>
      <c r="E1898">
        <v>2019</v>
      </c>
      <c r="G1898" s="41" t="s">
        <v>467</v>
      </c>
      <c r="H1898" s="40">
        <v>5.1900000000000004E-4</v>
      </c>
      <c r="I1898" t="s">
        <v>14</v>
      </c>
      <c r="J1898">
        <v>3.88E-4</v>
      </c>
      <c r="L1898" s="60" t="s">
        <v>3599</v>
      </c>
      <c r="M1898" s="61">
        <v>2019</v>
      </c>
      <c r="N1898" s="62" t="s">
        <v>218</v>
      </c>
    </row>
    <row r="1899" spans="2:14" hidden="1" x14ac:dyDescent="0.4">
      <c r="B1899" t="str">
        <f t="shared" si="6623"/>
        <v>2018自然電力(株)メニューD</v>
      </c>
      <c r="C1899" t="str">
        <f t="shared" si="6624"/>
        <v>2018自然電力(株)</v>
      </c>
      <c r="D1899">
        <v>2018</v>
      </c>
      <c r="E1899">
        <v>2019</v>
      </c>
      <c r="G1899" s="41" t="s">
        <v>467</v>
      </c>
      <c r="H1899" s="40">
        <v>5.1900000000000004E-4</v>
      </c>
      <c r="I1899" t="s">
        <v>618</v>
      </c>
      <c r="J1899">
        <v>4.35E-4</v>
      </c>
      <c r="L1899" s="57" t="s">
        <v>3600</v>
      </c>
      <c r="M1899" s="58">
        <v>2019</v>
      </c>
      <c r="N1899" s="59" t="s">
        <v>294</v>
      </c>
    </row>
    <row r="1900" spans="2:14" hidden="1" x14ac:dyDescent="0.4">
      <c r="B1900" t="str">
        <f t="shared" si="6623"/>
        <v>2018自然電力(株)メニューE</v>
      </c>
      <c r="C1900" t="str">
        <f t="shared" si="6624"/>
        <v>2018自然電力(株)</v>
      </c>
      <c r="D1900">
        <v>2018</v>
      </c>
      <c r="E1900">
        <v>2019</v>
      </c>
      <c r="G1900" s="41" t="s">
        <v>467</v>
      </c>
      <c r="H1900" s="40">
        <v>5.1900000000000004E-4</v>
      </c>
      <c r="I1900" t="s">
        <v>620</v>
      </c>
      <c r="J1900">
        <v>4.5199999999999998E-4</v>
      </c>
      <c r="L1900" s="60" t="s">
        <v>3601</v>
      </c>
      <c r="M1900" s="61">
        <v>2019</v>
      </c>
      <c r="N1900" s="62" t="s">
        <v>253</v>
      </c>
    </row>
    <row r="1901" spans="2:14" hidden="1" x14ac:dyDescent="0.4">
      <c r="B1901" t="str">
        <f t="shared" si="6623"/>
        <v>2018自然電力(株)メニューF（残差）</v>
      </c>
      <c r="C1901" t="str">
        <f t="shared" si="6624"/>
        <v>2018自然電力(株)</v>
      </c>
      <c r="D1901">
        <v>2018</v>
      </c>
      <c r="E1901">
        <v>2019</v>
      </c>
      <c r="G1901" s="41" t="s">
        <v>467</v>
      </c>
      <c r="H1901" s="40">
        <v>5.1900000000000004E-4</v>
      </c>
      <c r="I1901" t="s">
        <v>1477</v>
      </c>
      <c r="J1901" t="s">
        <v>1468</v>
      </c>
      <c r="L1901" s="57" t="s">
        <v>3602</v>
      </c>
      <c r="M1901" s="58">
        <v>2019</v>
      </c>
      <c r="N1901" s="59" t="s">
        <v>295</v>
      </c>
    </row>
    <row r="1902" spans="2:14" hidden="1" x14ac:dyDescent="0.4">
      <c r="B1902" t="str">
        <f t="shared" si="6623"/>
        <v>2018自然電力(株)(参考値)事業者全体</v>
      </c>
      <c r="C1902" t="str">
        <f t="shared" si="6624"/>
        <v>2018自然電力(株)</v>
      </c>
      <c r="D1902">
        <v>2018</v>
      </c>
      <c r="E1902">
        <v>2019</v>
      </c>
      <c r="G1902" s="41" t="s">
        <v>467</v>
      </c>
      <c r="H1902" s="40">
        <v>5.1900000000000004E-4</v>
      </c>
      <c r="I1902" t="s">
        <v>630</v>
      </c>
      <c r="J1902">
        <v>1.5899999999999999E-4</v>
      </c>
      <c r="L1902" s="60" t="s">
        <v>3603</v>
      </c>
      <c r="M1902" s="61">
        <v>2019</v>
      </c>
      <c r="N1902" s="62" t="s">
        <v>244</v>
      </c>
    </row>
    <row r="1903" spans="2:14" hidden="1" x14ac:dyDescent="0.4">
      <c r="B1903" t="str">
        <f t="shared" si="6623"/>
        <v>2018(株)オノプロックス</v>
      </c>
      <c r="C1903" t="str">
        <f t="shared" si="6624"/>
        <v>2018(株)オノプロックス</v>
      </c>
      <c r="D1903">
        <v>2018</v>
      </c>
      <c r="E1903">
        <v>2019</v>
      </c>
      <c r="F1903" t="s">
        <v>1328</v>
      </c>
      <c r="G1903" s="36" t="s">
        <v>578</v>
      </c>
      <c r="H1903">
        <v>5.7700000000000004E-4</v>
      </c>
      <c r="J1903">
        <v>5.31E-4</v>
      </c>
      <c r="L1903" s="57" t="s">
        <v>3604</v>
      </c>
      <c r="M1903" s="58">
        <v>2019</v>
      </c>
      <c r="N1903" s="59" t="s">
        <v>296</v>
      </c>
    </row>
    <row r="1904" spans="2:14" hidden="1" x14ac:dyDescent="0.4">
      <c r="B1904" t="str">
        <f t="shared" si="6623"/>
        <v>2018本庄ガス(株)</v>
      </c>
      <c r="C1904" t="str">
        <f t="shared" si="6624"/>
        <v>2018本庄ガス(株)</v>
      </c>
      <c r="D1904">
        <v>2018</v>
      </c>
      <c r="E1904">
        <v>2019</v>
      </c>
      <c r="F1904" t="s">
        <v>1329</v>
      </c>
      <c r="G1904" s="36" t="s">
        <v>509</v>
      </c>
      <c r="H1904">
        <v>5.7799999999999995E-4</v>
      </c>
      <c r="J1904">
        <v>5.6300000000000002E-4</v>
      </c>
      <c r="L1904" s="60" t="s">
        <v>3605</v>
      </c>
      <c r="M1904" s="61">
        <v>2019</v>
      </c>
      <c r="N1904" s="62" t="s">
        <v>804</v>
      </c>
    </row>
    <row r="1905" spans="2:14" hidden="1" x14ac:dyDescent="0.4">
      <c r="B1905" t="str">
        <f t="shared" si="6623"/>
        <v>2018(株)フィット</v>
      </c>
      <c r="C1905" t="str">
        <f t="shared" si="6624"/>
        <v>2018(株)フィット</v>
      </c>
      <c r="D1905">
        <v>2018</v>
      </c>
      <c r="E1905">
        <v>2019</v>
      </c>
      <c r="F1905" t="s">
        <v>1330</v>
      </c>
      <c r="G1905" s="36" t="s">
        <v>510</v>
      </c>
      <c r="H1905">
        <v>5.5800000000000001E-4</v>
      </c>
      <c r="J1905">
        <v>5.1199999999999998E-4</v>
      </c>
      <c r="L1905" s="57" t="s">
        <v>3606</v>
      </c>
      <c r="M1905" s="58">
        <v>2019</v>
      </c>
      <c r="N1905" s="59" t="s">
        <v>297</v>
      </c>
    </row>
    <row r="1906" spans="2:14" hidden="1" x14ac:dyDescent="0.4">
      <c r="B1906" t="str">
        <f t="shared" si="6623"/>
        <v>2018青森県民エナジー(株)</v>
      </c>
      <c r="C1906" t="str">
        <f t="shared" si="6624"/>
        <v>2018青森県民エナジー(株)</v>
      </c>
      <c r="D1906">
        <v>2018</v>
      </c>
      <c r="E1906">
        <v>2019</v>
      </c>
      <c r="F1906" t="s">
        <v>1331</v>
      </c>
      <c r="G1906" s="36" t="s">
        <v>579</v>
      </c>
      <c r="H1906">
        <v>3.8299999999999999E-4</v>
      </c>
      <c r="J1906">
        <v>6.0800000000000003E-4</v>
      </c>
      <c r="L1906" s="60" t="s">
        <v>3607</v>
      </c>
      <c r="M1906" s="61">
        <v>2019</v>
      </c>
      <c r="N1906" s="62" t="s">
        <v>233</v>
      </c>
    </row>
    <row r="1907" spans="2:14" hidden="1" x14ac:dyDescent="0.4">
      <c r="B1907" t="str">
        <f t="shared" si="6623"/>
        <v>2018国際航業(株)</v>
      </c>
      <c r="C1907" t="str">
        <f t="shared" si="6624"/>
        <v>2018国際航業(株)</v>
      </c>
      <c r="D1907">
        <v>2018</v>
      </c>
      <c r="E1907">
        <v>2019</v>
      </c>
      <c r="F1907" t="s">
        <v>1332</v>
      </c>
      <c r="G1907" s="36" t="s">
        <v>512</v>
      </c>
      <c r="H1907">
        <v>4.8999999999999998E-4</v>
      </c>
      <c r="J1907">
        <v>5.0799999999999999E-4</v>
      </c>
      <c r="L1907" s="57" t="s">
        <v>3608</v>
      </c>
      <c r="M1907" s="58">
        <v>2019</v>
      </c>
      <c r="N1907" s="59" t="s">
        <v>298</v>
      </c>
    </row>
    <row r="1908" spans="2:14" hidden="1" x14ac:dyDescent="0.4">
      <c r="B1908" t="str">
        <f t="shared" si="6623"/>
        <v>2018ローカルでんき(株)</v>
      </c>
      <c r="C1908" t="str">
        <f t="shared" si="6624"/>
        <v>2018ローカルでんき(株)</v>
      </c>
      <c r="D1908">
        <v>2018</v>
      </c>
      <c r="E1908">
        <v>2019</v>
      </c>
      <c r="F1908" t="s">
        <v>1333</v>
      </c>
      <c r="G1908" s="36" t="s">
        <v>513</v>
      </c>
      <c r="H1908">
        <v>5.3700000000000004E-4</v>
      </c>
      <c r="J1908">
        <v>5.4199999999999995E-4</v>
      </c>
      <c r="L1908" s="60" t="s">
        <v>3609</v>
      </c>
      <c r="M1908" s="61">
        <v>2019</v>
      </c>
      <c r="N1908" s="62" t="s">
        <v>299</v>
      </c>
    </row>
    <row r="1909" spans="2:14" hidden="1" x14ac:dyDescent="0.4">
      <c r="B1909" t="str">
        <f t="shared" si="6623"/>
        <v>2018(株)明治産業</v>
      </c>
      <c r="C1909" t="str">
        <f t="shared" si="6624"/>
        <v>2018(株)明治産業</v>
      </c>
      <c r="D1909">
        <v>2018</v>
      </c>
      <c r="E1909">
        <v>2019</v>
      </c>
      <c r="F1909" t="s">
        <v>1334</v>
      </c>
      <c r="G1909" s="36" t="s">
        <v>514</v>
      </c>
      <c r="H1909">
        <v>4.7899999999999999E-4</v>
      </c>
      <c r="J1909">
        <v>4.46E-4</v>
      </c>
      <c r="L1909" s="57" t="s">
        <v>3610</v>
      </c>
      <c r="M1909" s="58">
        <v>2019</v>
      </c>
      <c r="N1909" s="59" t="s">
        <v>300</v>
      </c>
    </row>
    <row r="1910" spans="2:14" hidden="1" x14ac:dyDescent="0.4">
      <c r="B1910" t="str">
        <f t="shared" si="6623"/>
        <v>2018岡山電力(株)</v>
      </c>
      <c r="C1910" t="str">
        <f t="shared" si="6624"/>
        <v>2018岡山電力(株)</v>
      </c>
      <c r="D1910">
        <v>2018</v>
      </c>
      <c r="E1910">
        <v>2019</v>
      </c>
      <c r="F1910" t="s">
        <v>1335</v>
      </c>
      <c r="G1910" s="36" t="s">
        <v>516</v>
      </c>
      <c r="H1910">
        <v>5.8699999999999996E-4</v>
      </c>
      <c r="J1910">
        <v>5.7499999999999999E-4</v>
      </c>
      <c r="L1910" s="60" t="s">
        <v>3611</v>
      </c>
      <c r="M1910" s="61">
        <v>2019</v>
      </c>
      <c r="N1910" s="62" t="s">
        <v>198</v>
      </c>
    </row>
    <row r="1911" spans="2:14" hidden="1" x14ac:dyDescent="0.4">
      <c r="B1911" t="str">
        <f t="shared" si="6623"/>
        <v>2018ミライフ(株)</v>
      </c>
      <c r="C1911" t="str">
        <f t="shared" si="6624"/>
        <v>2018ミライフ(株)</v>
      </c>
      <c r="D1911">
        <v>2018</v>
      </c>
      <c r="E1911">
        <v>2019</v>
      </c>
      <c r="F1911" t="s">
        <v>1336</v>
      </c>
      <c r="G1911" s="36" t="s">
        <v>517</v>
      </c>
      <c r="H1911">
        <v>5.5599999999999996E-4</v>
      </c>
      <c r="J1911">
        <v>5.6899999999999995E-4</v>
      </c>
      <c r="L1911" s="57" t="s">
        <v>3612</v>
      </c>
      <c r="M1911" s="58">
        <v>2019</v>
      </c>
      <c r="N1911" s="59" t="s">
        <v>304</v>
      </c>
    </row>
    <row r="1912" spans="2:14" hidden="1" x14ac:dyDescent="0.4">
      <c r="B1912" t="str">
        <f t="shared" si="6623"/>
        <v>2018(株)翠光トップライン</v>
      </c>
      <c r="C1912" t="str">
        <f t="shared" si="6624"/>
        <v>2018(株)翠光トップライン</v>
      </c>
      <c r="D1912">
        <v>2018</v>
      </c>
      <c r="E1912">
        <v>2019</v>
      </c>
      <c r="F1912" t="s">
        <v>1337</v>
      </c>
      <c r="G1912" s="36" t="s">
        <v>518</v>
      </c>
      <c r="H1912">
        <v>5.6099999999999998E-4</v>
      </c>
      <c r="J1912">
        <v>5.9400000000000002E-4</v>
      </c>
      <c r="L1912" s="60" t="s">
        <v>3613</v>
      </c>
      <c r="M1912" s="61">
        <v>2019</v>
      </c>
      <c r="N1912" s="62" t="s">
        <v>805</v>
      </c>
    </row>
    <row r="1913" spans="2:14" hidden="1" x14ac:dyDescent="0.4">
      <c r="B1913" t="str">
        <f t="shared" si="6623"/>
        <v>2018楽天モバイル(株)（旧：楽天(株)）</v>
      </c>
      <c r="C1913" t="str">
        <f t="shared" si="6624"/>
        <v>2018楽天モバイル(株)（旧：楽天(株)）</v>
      </c>
      <c r="D1913">
        <v>2018</v>
      </c>
      <c r="E1913">
        <v>2019</v>
      </c>
      <c r="F1913" t="s">
        <v>1338</v>
      </c>
      <c r="G1913" s="36" t="s">
        <v>708</v>
      </c>
      <c r="H1913">
        <v>5.5800000000000001E-4</v>
      </c>
      <c r="J1913">
        <v>5.1199999999999998E-4</v>
      </c>
      <c r="L1913" s="57" t="s">
        <v>3614</v>
      </c>
      <c r="M1913" s="58">
        <v>2019</v>
      </c>
      <c r="N1913" s="59" t="s">
        <v>309</v>
      </c>
    </row>
    <row r="1914" spans="2:14" hidden="1" x14ac:dyDescent="0.4">
      <c r="B1914" t="str">
        <f t="shared" si="6623"/>
        <v>2018うすきエネルギー(株)</v>
      </c>
      <c r="C1914" t="str">
        <f t="shared" si="6624"/>
        <v>2018うすきエネルギー(株)</v>
      </c>
      <c r="D1914">
        <v>2018</v>
      </c>
      <c r="E1914">
        <v>2019</v>
      </c>
      <c r="F1914" t="s">
        <v>1339</v>
      </c>
      <c r="G1914" s="36" t="s">
        <v>520</v>
      </c>
      <c r="H1914">
        <v>5.0100000000000003E-4</v>
      </c>
      <c r="J1914">
        <v>5.3200000000000003E-4</v>
      </c>
      <c r="L1914" s="60" t="s">
        <v>3615</v>
      </c>
      <c r="M1914" s="61">
        <v>2019</v>
      </c>
      <c r="N1914" s="62" t="s">
        <v>806</v>
      </c>
    </row>
    <row r="1915" spans="2:14" hidden="1" x14ac:dyDescent="0.4">
      <c r="B1915" t="str">
        <f t="shared" si="6623"/>
        <v>2018(株)トーヨーエネルギーファーム（旧：(株)Ｔｏｙｏ　Ｅｌｅｃｔｒｉｃ　Ｐｏｗｅｒ）</v>
      </c>
      <c r="C1915" t="str">
        <f t="shared" si="6624"/>
        <v>2018(株)トーヨーエネルギーファーム（旧：(株)Ｔｏｙｏ　Ｅｌｅｃｔｒｉｃ　Ｐｏｗｅｒ）</v>
      </c>
      <c r="D1915">
        <v>2018</v>
      </c>
      <c r="E1915">
        <v>2019</v>
      </c>
      <c r="F1915" t="s">
        <v>1340</v>
      </c>
      <c r="G1915" s="36" t="s">
        <v>709</v>
      </c>
      <c r="H1915">
        <v>5.3200000000000003E-4</v>
      </c>
      <c r="J1915">
        <v>5.6999999999999998E-4</v>
      </c>
      <c r="L1915" s="57" t="s">
        <v>3616</v>
      </c>
      <c r="M1915" s="58">
        <v>2019</v>
      </c>
      <c r="N1915" s="59" t="s">
        <v>312</v>
      </c>
    </row>
    <row r="1916" spans="2:14" hidden="1" x14ac:dyDescent="0.4">
      <c r="B1916" t="str">
        <f t="shared" si="6623"/>
        <v>2018森のエネルギー(株)（旧：富士見森のエネルギー(株)）</v>
      </c>
      <c r="C1916" t="str">
        <f t="shared" si="6624"/>
        <v>2018森のエネルギー(株)（旧：富士見森のエネルギー(株)）</v>
      </c>
      <c r="D1916">
        <v>2018</v>
      </c>
      <c r="E1916">
        <v>2019</v>
      </c>
      <c r="F1916" t="s">
        <v>1341</v>
      </c>
      <c r="G1916" s="36" t="s">
        <v>710</v>
      </c>
      <c r="H1916">
        <v>5.4299999999999997E-4</v>
      </c>
      <c r="J1916">
        <v>4.9700000000000005E-4</v>
      </c>
      <c r="L1916" s="60" t="s">
        <v>3617</v>
      </c>
      <c r="M1916" s="61">
        <v>2019</v>
      </c>
      <c r="N1916" s="62" t="s">
        <v>315</v>
      </c>
    </row>
    <row r="1917" spans="2:14" hidden="1" x14ac:dyDescent="0.4">
      <c r="B1917" t="str">
        <f t="shared" si="6623"/>
        <v>2018岐阜電力(株)</v>
      </c>
      <c r="C1917" t="str">
        <f t="shared" si="6624"/>
        <v>2018岐阜電力(株)</v>
      </c>
      <c r="D1917">
        <v>2018</v>
      </c>
      <c r="E1917">
        <v>2019</v>
      </c>
      <c r="F1917" t="s">
        <v>1342</v>
      </c>
      <c r="G1917" s="36" t="s">
        <v>522</v>
      </c>
      <c r="H1917">
        <v>5.5999999999999995E-4</v>
      </c>
      <c r="J1917">
        <v>6.11E-4</v>
      </c>
      <c r="L1917" s="57" t="s">
        <v>3618</v>
      </c>
      <c r="M1917" s="58">
        <v>2019</v>
      </c>
      <c r="N1917" s="59" t="s">
        <v>324</v>
      </c>
    </row>
    <row r="1918" spans="2:14" hidden="1" x14ac:dyDescent="0.4">
      <c r="B1918" t="str">
        <f t="shared" si="6623"/>
        <v>2018格安電力(株)</v>
      </c>
      <c r="C1918" t="str">
        <f t="shared" si="6624"/>
        <v>2018格安電力(株)</v>
      </c>
      <c r="D1918">
        <v>2018</v>
      </c>
      <c r="E1918">
        <v>2019</v>
      </c>
      <c r="F1918" t="s">
        <v>1343</v>
      </c>
      <c r="G1918" s="36" t="s">
        <v>523</v>
      </c>
      <c r="H1918">
        <v>5.5699999999999999E-4</v>
      </c>
      <c r="J1918">
        <v>5.8299999999999997E-4</v>
      </c>
      <c r="L1918" s="60" t="s">
        <v>3619</v>
      </c>
      <c r="M1918" s="61">
        <v>2019</v>
      </c>
      <c r="N1918" s="62" t="s">
        <v>325</v>
      </c>
    </row>
    <row r="1919" spans="2:14" hidden="1" x14ac:dyDescent="0.4">
      <c r="B1919" t="str">
        <f t="shared" si="6623"/>
        <v>2018テクノエフアンドシー(株)</v>
      </c>
      <c r="C1919" t="str">
        <f t="shared" si="6624"/>
        <v>2018テクノエフアンドシー(株)</v>
      </c>
      <c r="D1919">
        <v>2018</v>
      </c>
      <c r="E1919">
        <v>2019</v>
      </c>
      <c r="F1919" t="s">
        <v>1344</v>
      </c>
      <c r="G1919" s="36" t="s">
        <v>524</v>
      </c>
      <c r="H1919">
        <v>4.0400000000000001E-4</v>
      </c>
      <c r="J1919">
        <v>3.5799999999999997E-4</v>
      </c>
      <c r="L1919" s="57" t="s">
        <v>3620</v>
      </c>
      <c r="M1919" s="58">
        <v>2019</v>
      </c>
      <c r="N1919" s="59" t="s">
        <v>326</v>
      </c>
    </row>
    <row r="1920" spans="2:14" hidden="1" x14ac:dyDescent="0.4">
      <c r="B1920" t="str">
        <f t="shared" si="6623"/>
        <v>2018(株)エスケーエナジー</v>
      </c>
      <c r="C1920" t="str">
        <f t="shared" si="6624"/>
        <v>2018(株)エスケーエナジー</v>
      </c>
      <c r="D1920">
        <v>2018</v>
      </c>
      <c r="E1920">
        <v>2019</v>
      </c>
      <c r="F1920" t="s">
        <v>1345</v>
      </c>
      <c r="G1920" s="36" t="s">
        <v>525</v>
      </c>
      <c r="H1920">
        <v>6.0599999999999998E-4</v>
      </c>
      <c r="J1920">
        <v>5.6899999999999995E-4</v>
      </c>
      <c r="L1920" s="60" t="s">
        <v>3621</v>
      </c>
      <c r="M1920" s="61">
        <v>2019</v>
      </c>
      <c r="N1920" s="62" t="s">
        <v>169</v>
      </c>
    </row>
    <row r="1921" spans="2:14" hidden="1" x14ac:dyDescent="0.4">
      <c r="B1921" t="str">
        <f t="shared" si="6623"/>
        <v>2018名南共同エネルギー(株)</v>
      </c>
      <c r="C1921" t="str">
        <f t="shared" si="6624"/>
        <v>2018名南共同エネルギー(株)</v>
      </c>
      <c r="D1921">
        <v>2018</v>
      </c>
      <c r="E1921">
        <v>2019</v>
      </c>
      <c r="F1921" t="s">
        <v>1346</v>
      </c>
      <c r="G1921" s="36" t="s">
        <v>526</v>
      </c>
      <c r="H1921">
        <v>7.0200000000000004E-4</v>
      </c>
      <c r="J1921">
        <v>6.9700000000000003E-4</v>
      </c>
      <c r="L1921" s="57" t="s">
        <v>3622</v>
      </c>
      <c r="M1921" s="58">
        <v>2019</v>
      </c>
      <c r="N1921" s="59" t="s">
        <v>807</v>
      </c>
    </row>
    <row r="1922" spans="2:14" hidden="1" x14ac:dyDescent="0.4">
      <c r="B1922" t="str">
        <f t="shared" si="6623"/>
        <v>2018Ａｐａｍａｎ　Ｅｎｅｒｇｙ(株)</v>
      </c>
      <c r="C1922" t="str">
        <f t="shared" si="6624"/>
        <v>2018Ａｐａｍａｎ　Ｅｎｅｒｇｙ(株)</v>
      </c>
      <c r="D1922">
        <v>2018</v>
      </c>
      <c r="E1922">
        <v>2019</v>
      </c>
      <c r="F1922" t="s">
        <v>1347</v>
      </c>
      <c r="G1922" s="36" t="s">
        <v>527</v>
      </c>
      <c r="H1922">
        <v>5.22E-4</v>
      </c>
      <c r="J1922">
        <v>5.5599999999999996E-4</v>
      </c>
      <c r="L1922" s="60" t="s">
        <v>3623</v>
      </c>
      <c r="M1922" s="61">
        <v>2019</v>
      </c>
      <c r="N1922" s="62" t="s">
        <v>238</v>
      </c>
    </row>
    <row r="1923" spans="2:14" hidden="1" x14ac:dyDescent="0.4">
      <c r="B1923" t="str">
        <f t="shared" si="6623"/>
        <v>2018ファミリーエナジー合同会社</v>
      </c>
      <c r="C1923" t="str">
        <f t="shared" si="6624"/>
        <v>2018ファミリーエナジー合同会社</v>
      </c>
      <c r="D1923">
        <v>2018</v>
      </c>
      <c r="E1923">
        <v>2019</v>
      </c>
      <c r="F1923" t="s">
        <v>1348</v>
      </c>
      <c r="G1923" s="36" t="s">
        <v>528</v>
      </c>
      <c r="H1923">
        <v>5.9000000000000003E-4</v>
      </c>
      <c r="J1923">
        <v>5.9400000000000002E-4</v>
      </c>
      <c r="L1923" s="57" t="s">
        <v>3624</v>
      </c>
      <c r="M1923" s="58">
        <v>2019</v>
      </c>
      <c r="N1923" s="59" t="s">
        <v>328</v>
      </c>
    </row>
    <row r="1924" spans="2:14" hidden="1" x14ac:dyDescent="0.4">
      <c r="B1924" t="str">
        <f t="shared" ref="B1924:B1987" si="6625">D1924&amp;G1924&amp;I1924</f>
        <v>2018ＡＧ　Ｅｎｅｒｇｙ(株)</v>
      </c>
      <c r="C1924" t="str">
        <f t="shared" ref="C1924:C1987" si="6626">D1924&amp;G1924</f>
        <v>2018ＡＧ　Ｅｎｅｒｇｙ(株)</v>
      </c>
      <c r="D1924">
        <v>2018</v>
      </c>
      <c r="E1924">
        <v>2019</v>
      </c>
      <c r="F1924" t="s">
        <v>1349</v>
      </c>
      <c r="G1924" s="36" t="s">
        <v>529</v>
      </c>
      <c r="H1924">
        <v>5.6599999999999999E-4</v>
      </c>
      <c r="J1924">
        <v>5.8200000000000005E-4</v>
      </c>
      <c r="L1924" s="60" t="s">
        <v>3625</v>
      </c>
      <c r="M1924" s="61">
        <v>2019</v>
      </c>
      <c r="N1924" s="62" t="s">
        <v>217</v>
      </c>
    </row>
    <row r="1925" spans="2:14" hidden="1" x14ac:dyDescent="0.4">
      <c r="B1925" t="str">
        <f t="shared" si="6625"/>
        <v>2018アンビット・エナジー・ジャパン合同会社</v>
      </c>
      <c r="C1925" t="str">
        <f t="shared" si="6626"/>
        <v>2018アンビット・エナジー・ジャパン合同会社</v>
      </c>
      <c r="D1925">
        <v>2018</v>
      </c>
      <c r="E1925">
        <v>2019</v>
      </c>
      <c r="F1925" t="s">
        <v>1350</v>
      </c>
      <c r="G1925" s="36" t="s">
        <v>530</v>
      </c>
      <c r="H1925">
        <v>5.53E-4</v>
      </c>
      <c r="J1925">
        <v>5.9800000000000001E-4</v>
      </c>
      <c r="L1925" s="57" t="s">
        <v>3626</v>
      </c>
      <c r="M1925" s="58">
        <v>2019</v>
      </c>
      <c r="N1925" s="59" t="s">
        <v>329</v>
      </c>
    </row>
    <row r="1926" spans="2:14" hidden="1" x14ac:dyDescent="0.4">
      <c r="B1926" t="str">
        <f t="shared" si="6625"/>
        <v>2018(株)ＴＯＫＹＯ油電力</v>
      </c>
      <c r="C1926" t="str">
        <f t="shared" si="6626"/>
        <v>2018(株)ＴＯＫＹＯ油電力</v>
      </c>
      <c r="D1926">
        <v>2018</v>
      </c>
      <c r="E1926">
        <v>2019</v>
      </c>
      <c r="F1926" t="s">
        <v>1351</v>
      </c>
      <c r="G1926" s="36" t="s">
        <v>531</v>
      </c>
      <c r="H1926">
        <v>5.6400000000000005E-4</v>
      </c>
      <c r="J1926">
        <v>6.11E-4</v>
      </c>
      <c r="L1926" s="60" t="s">
        <v>3627</v>
      </c>
      <c r="M1926" s="61">
        <v>2019</v>
      </c>
      <c r="N1926" s="62" t="s">
        <v>330</v>
      </c>
    </row>
    <row r="1927" spans="2:14" hidden="1" x14ac:dyDescent="0.4">
      <c r="B1927" t="str">
        <f t="shared" si="6625"/>
        <v>2018大分ケーブルテレコム(株)</v>
      </c>
      <c r="C1927" t="str">
        <f t="shared" si="6626"/>
        <v>2018大分ケーブルテレコム(株)</v>
      </c>
      <c r="D1927">
        <v>2018</v>
      </c>
      <c r="E1927">
        <v>2019</v>
      </c>
      <c r="F1927" t="s">
        <v>1352</v>
      </c>
      <c r="G1927" s="36" t="s">
        <v>532</v>
      </c>
      <c r="H1927">
        <v>4.3399999999999998E-4</v>
      </c>
      <c r="J1927">
        <v>5.5699999999999999E-4</v>
      </c>
      <c r="L1927" s="57" t="s">
        <v>3628</v>
      </c>
      <c r="M1927" s="58">
        <v>2019</v>
      </c>
      <c r="N1927" s="59" t="s">
        <v>331</v>
      </c>
    </row>
    <row r="1928" spans="2:14" hidden="1" x14ac:dyDescent="0.4">
      <c r="B1928" t="str">
        <f t="shared" si="6625"/>
        <v>2018Ｊｕｓｔ　Ｅｎｅｒｇｙ　Ｊａｐａｎ合同会社</v>
      </c>
      <c r="C1928" t="str">
        <f t="shared" si="6626"/>
        <v>2018Ｊｕｓｔ　Ｅｎｅｒｇｙ　Ｊａｐａｎ合同会社</v>
      </c>
      <c r="D1928">
        <v>2018</v>
      </c>
      <c r="E1928">
        <v>2019</v>
      </c>
      <c r="F1928" t="s">
        <v>1353</v>
      </c>
      <c r="G1928" s="36" t="s">
        <v>533</v>
      </c>
      <c r="H1928">
        <v>6.8300000000000001E-4</v>
      </c>
      <c r="J1928">
        <v>7.4399999999999998E-4</v>
      </c>
      <c r="L1928" s="60" t="s">
        <v>3629</v>
      </c>
      <c r="M1928" s="61">
        <v>2019</v>
      </c>
      <c r="N1928" s="62" t="s">
        <v>333</v>
      </c>
    </row>
    <row r="1929" spans="2:14" hidden="1" x14ac:dyDescent="0.4">
      <c r="B1929" t="str">
        <f t="shared" si="6625"/>
        <v>2018生活協同組合コープみらい</v>
      </c>
      <c r="C1929" t="str">
        <f t="shared" si="6626"/>
        <v>2018生活協同組合コープみらい</v>
      </c>
      <c r="D1929">
        <v>2018</v>
      </c>
      <c r="E1929">
        <v>2019</v>
      </c>
      <c r="F1929" t="s">
        <v>1354</v>
      </c>
      <c r="G1929" s="36" t="s">
        <v>534</v>
      </c>
      <c r="H1929">
        <v>4.4099999999999999E-4</v>
      </c>
      <c r="J1929">
        <v>3.9500000000000001E-4</v>
      </c>
      <c r="L1929" s="57" t="s">
        <v>3630</v>
      </c>
      <c r="M1929" s="58">
        <v>2019</v>
      </c>
      <c r="N1929" s="59" t="s">
        <v>334</v>
      </c>
    </row>
    <row r="1930" spans="2:14" hidden="1" x14ac:dyDescent="0.4">
      <c r="B1930" t="str">
        <f t="shared" si="6625"/>
        <v>2018寝屋川電力(株)</v>
      </c>
      <c r="C1930" t="str">
        <f t="shared" si="6626"/>
        <v>2018寝屋川電力(株)</v>
      </c>
      <c r="D1930">
        <v>2018</v>
      </c>
      <c r="E1930">
        <v>2019</v>
      </c>
      <c r="F1930" t="s">
        <v>1355</v>
      </c>
      <c r="G1930" s="36" t="s">
        <v>535</v>
      </c>
      <c r="H1930">
        <v>5.5900000000000004E-4</v>
      </c>
      <c r="J1930">
        <v>6.0499999999999996E-4</v>
      </c>
      <c r="L1930" s="60" t="s">
        <v>3631</v>
      </c>
      <c r="M1930" s="61">
        <v>2019</v>
      </c>
      <c r="N1930" s="62" t="s">
        <v>335</v>
      </c>
    </row>
    <row r="1931" spans="2:14" hidden="1" x14ac:dyDescent="0.4">
      <c r="B1931" t="str">
        <f t="shared" si="6625"/>
        <v>2018(株)広島一電力</v>
      </c>
      <c r="C1931" t="str">
        <f t="shared" si="6626"/>
        <v>2018(株)広島一電力</v>
      </c>
      <c r="D1931">
        <v>2018</v>
      </c>
      <c r="E1931">
        <v>2019</v>
      </c>
      <c r="F1931" t="s">
        <v>1356</v>
      </c>
      <c r="G1931" s="36" t="s">
        <v>536</v>
      </c>
      <c r="H1931">
        <v>5.8600000000000004E-4</v>
      </c>
      <c r="J1931">
        <v>6.2299999999999996E-4</v>
      </c>
      <c r="L1931" s="57" t="s">
        <v>3632</v>
      </c>
      <c r="M1931" s="58">
        <v>2019</v>
      </c>
      <c r="N1931" s="59" t="s">
        <v>336</v>
      </c>
    </row>
    <row r="1932" spans="2:14" hidden="1" x14ac:dyDescent="0.4">
      <c r="B1932" t="str">
        <f t="shared" si="6625"/>
        <v>2018富士山電力(株)（旧：大阪府民電力(株)）</v>
      </c>
      <c r="C1932" t="str">
        <f t="shared" si="6626"/>
        <v>2018富士山電力(株)（旧：大阪府民電力(株)）</v>
      </c>
      <c r="D1932">
        <v>2018</v>
      </c>
      <c r="E1932">
        <v>2019</v>
      </c>
      <c r="F1932" t="s">
        <v>1357</v>
      </c>
      <c r="G1932" s="36" t="s">
        <v>711</v>
      </c>
      <c r="H1932">
        <v>5.4299999999999997E-4</v>
      </c>
      <c r="J1932">
        <v>5.8299999999999997E-4</v>
      </c>
      <c r="L1932" s="60" t="s">
        <v>3633</v>
      </c>
      <c r="M1932" s="61">
        <v>2019</v>
      </c>
      <c r="N1932" s="62" t="s">
        <v>171</v>
      </c>
    </row>
    <row r="1933" spans="2:14" hidden="1" x14ac:dyDescent="0.4">
      <c r="B1933" t="str">
        <f t="shared" si="6625"/>
        <v>2018石川電力(株)</v>
      </c>
      <c r="C1933" t="str">
        <f t="shared" si="6626"/>
        <v>2018石川電力(株)</v>
      </c>
      <c r="D1933">
        <v>2018</v>
      </c>
      <c r="E1933">
        <v>2019</v>
      </c>
      <c r="F1933" t="s">
        <v>1358</v>
      </c>
      <c r="G1933" s="36" t="s">
        <v>538</v>
      </c>
      <c r="H1933">
        <v>5.1800000000000001E-4</v>
      </c>
      <c r="J1933">
        <v>5.5599999999999996E-4</v>
      </c>
      <c r="L1933" s="57" t="s">
        <v>3634</v>
      </c>
      <c r="M1933" s="58">
        <v>2019</v>
      </c>
      <c r="N1933" s="59" t="s">
        <v>207</v>
      </c>
    </row>
    <row r="1934" spans="2:14" hidden="1" x14ac:dyDescent="0.4">
      <c r="B1934" t="str">
        <f t="shared" si="6625"/>
        <v>2018福井電力(株)</v>
      </c>
      <c r="C1934" t="str">
        <f t="shared" si="6626"/>
        <v>2018福井電力(株)</v>
      </c>
      <c r="D1934">
        <v>2018</v>
      </c>
      <c r="E1934">
        <v>2019</v>
      </c>
      <c r="F1934" t="s">
        <v>1359</v>
      </c>
      <c r="G1934" s="36" t="s">
        <v>585</v>
      </c>
      <c r="H1934">
        <v>5.7499999999999999E-4</v>
      </c>
      <c r="J1934">
        <v>6.2E-4</v>
      </c>
      <c r="L1934" s="60" t="s">
        <v>3635</v>
      </c>
      <c r="M1934" s="61">
        <v>2019</v>
      </c>
      <c r="N1934" s="62" t="s">
        <v>337</v>
      </c>
    </row>
    <row r="1935" spans="2:14" hidden="1" x14ac:dyDescent="0.4">
      <c r="B1935" t="str">
        <f t="shared" si="6625"/>
        <v>2018(株)MKエネルギー</v>
      </c>
      <c r="C1935" t="str">
        <f t="shared" si="6626"/>
        <v>2018(株)MKエネルギー</v>
      </c>
      <c r="D1935">
        <v>2018</v>
      </c>
      <c r="E1935">
        <v>2019</v>
      </c>
      <c r="F1935" t="s">
        <v>1478</v>
      </c>
      <c r="G1935" s="36" t="s">
        <v>712</v>
      </c>
      <c r="H1935">
        <v>5.2899999999999996E-4</v>
      </c>
      <c r="J1935">
        <v>4.8000000000000001E-4</v>
      </c>
      <c r="L1935" s="57" t="s">
        <v>3636</v>
      </c>
      <c r="M1935" s="58">
        <v>2019</v>
      </c>
      <c r="N1935" s="59" t="s">
        <v>338</v>
      </c>
    </row>
    <row r="1936" spans="2:14" hidden="1" x14ac:dyDescent="0.4">
      <c r="B1936" t="str">
        <f t="shared" si="6625"/>
        <v>2018(株)Ｏｐｔｉｍｉｚｅｄ　Ｅｎｅｒｇｙ</v>
      </c>
      <c r="C1936" t="str">
        <f t="shared" si="6626"/>
        <v>2018(株)Ｏｐｔｉｍｉｚｅｄ　Ｅｎｅｒｇｙ</v>
      </c>
      <c r="D1936">
        <v>2018</v>
      </c>
      <c r="E1936">
        <v>2019</v>
      </c>
      <c r="F1936" t="s">
        <v>1360</v>
      </c>
      <c r="G1936" s="36" t="s">
        <v>539</v>
      </c>
      <c r="H1936" t="s">
        <v>1468</v>
      </c>
      <c r="J1936">
        <v>4.5399999999999998E-4</v>
      </c>
      <c r="L1936" s="60" t="s">
        <v>3637</v>
      </c>
      <c r="M1936" s="61">
        <v>2019</v>
      </c>
      <c r="N1936" s="62" t="s">
        <v>339</v>
      </c>
    </row>
    <row r="1937" spans="2:14" hidden="1" x14ac:dyDescent="0.4">
      <c r="B1937" t="str">
        <f t="shared" si="6625"/>
        <v>2018エネラボ(株)（旧：せと電力(株)）</v>
      </c>
      <c r="C1937" t="str">
        <f t="shared" si="6626"/>
        <v>2018エネラボ(株)（旧：せと電力(株)）</v>
      </c>
      <c r="D1937">
        <v>2018</v>
      </c>
      <c r="E1937">
        <v>2019</v>
      </c>
      <c r="F1937" t="s">
        <v>1361</v>
      </c>
      <c r="G1937" s="36" t="s">
        <v>713</v>
      </c>
      <c r="H1937">
        <v>5.8099999999999992E-4</v>
      </c>
      <c r="J1937">
        <v>6.2E-4</v>
      </c>
      <c r="L1937" s="57" t="s">
        <v>3638</v>
      </c>
      <c r="M1937" s="58">
        <v>2019</v>
      </c>
      <c r="N1937" s="59" t="s">
        <v>340</v>
      </c>
    </row>
    <row r="1938" spans="2:14" hidden="1" x14ac:dyDescent="0.4">
      <c r="B1938" t="str">
        <f t="shared" si="6625"/>
        <v>2018(株)ネクシィーズ・ゼロ</v>
      </c>
      <c r="C1938" t="str">
        <f t="shared" si="6626"/>
        <v>2018(株)ネクシィーズ・ゼロ</v>
      </c>
      <c r="D1938">
        <v>2018</v>
      </c>
      <c r="E1938">
        <v>2019</v>
      </c>
      <c r="F1938" t="s">
        <v>1362</v>
      </c>
      <c r="G1938" s="36" t="s">
        <v>541</v>
      </c>
      <c r="H1938">
        <v>5.5099999999999995E-4</v>
      </c>
      <c r="J1938">
        <v>5.9199999999999997E-4</v>
      </c>
      <c r="L1938" s="60" t="s">
        <v>3639</v>
      </c>
      <c r="M1938" s="61">
        <v>2019</v>
      </c>
      <c r="N1938" s="62" t="s">
        <v>341</v>
      </c>
    </row>
    <row r="1939" spans="2:14" hidden="1" x14ac:dyDescent="0.4">
      <c r="B1939" t="str">
        <f t="shared" si="6625"/>
        <v>2018地元電力(株)</v>
      </c>
      <c r="C1939" t="str">
        <f t="shared" si="6626"/>
        <v>2018地元電力(株)</v>
      </c>
      <c r="D1939">
        <v>2018</v>
      </c>
      <c r="E1939">
        <v>2019</v>
      </c>
      <c r="F1939" t="s">
        <v>1363</v>
      </c>
      <c r="G1939" s="36" t="s">
        <v>542</v>
      </c>
      <c r="H1939">
        <v>5.1699999999999999E-4</v>
      </c>
      <c r="J1939">
        <v>5.5500000000000005E-4</v>
      </c>
      <c r="L1939" s="57" t="s">
        <v>3640</v>
      </c>
      <c r="M1939" s="58">
        <v>2019</v>
      </c>
      <c r="N1939" s="59" t="s">
        <v>342</v>
      </c>
    </row>
    <row r="1940" spans="2:14" hidden="1" x14ac:dyDescent="0.4">
      <c r="B1940" t="str">
        <f t="shared" si="6625"/>
        <v>2018横浜ウォーター(株)メニューA</v>
      </c>
      <c r="C1940" t="str">
        <f t="shared" si="6626"/>
        <v>2018横浜ウォーター(株)</v>
      </c>
      <c r="D1940">
        <v>2018</v>
      </c>
      <c r="E1940">
        <v>2019</v>
      </c>
      <c r="F1940" t="s">
        <v>1364</v>
      </c>
      <c r="G1940" s="36" t="s">
        <v>543</v>
      </c>
      <c r="H1940" t="s">
        <v>1479</v>
      </c>
      <c r="I1940" t="s">
        <v>279</v>
      </c>
      <c r="J1940">
        <v>5.0000000000000001E-4</v>
      </c>
      <c r="L1940" s="60" t="s">
        <v>3641</v>
      </c>
      <c r="M1940" s="61">
        <v>2019</v>
      </c>
      <c r="N1940" s="62" t="s">
        <v>343</v>
      </c>
    </row>
    <row r="1941" spans="2:14" hidden="1" x14ac:dyDescent="0.4">
      <c r="B1941" t="str">
        <f t="shared" si="6625"/>
        <v>2018スマートエナジー磐田(株)メニューA</v>
      </c>
      <c r="C1941" t="str">
        <f t="shared" si="6626"/>
        <v>2018スマートエナジー磐田(株)</v>
      </c>
      <c r="D1941">
        <v>2018</v>
      </c>
      <c r="E1941">
        <v>2019</v>
      </c>
      <c r="F1941" t="s">
        <v>1365</v>
      </c>
      <c r="G1941" s="36" t="s">
        <v>544</v>
      </c>
      <c r="H1941">
        <v>2.8800000000000001E-4</v>
      </c>
      <c r="I1941" t="s">
        <v>279</v>
      </c>
      <c r="J1941">
        <v>0</v>
      </c>
      <c r="L1941" s="57" t="s">
        <v>3642</v>
      </c>
      <c r="M1941" s="58">
        <v>2019</v>
      </c>
      <c r="N1941" s="59" t="s">
        <v>344</v>
      </c>
    </row>
    <row r="1942" spans="2:14" hidden="1" x14ac:dyDescent="0.4">
      <c r="B1942" t="str">
        <f t="shared" si="6625"/>
        <v>2018スマートエナジー磐田(株)メニューB（残差）</v>
      </c>
      <c r="C1942" t="str">
        <f t="shared" si="6626"/>
        <v>2018スマートエナジー磐田(株)</v>
      </c>
      <c r="D1942">
        <v>2018</v>
      </c>
      <c r="E1942">
        <v>2019</v>
      </c>
      <c r="G1942" s="41" t="s">
        <v>544</v>
      </c>
      <c r="H1942" s="40">
        <v>2.8800000000000001E-4</v>
      </c>
      <c r="I1942" t="s">
        <v>1458</v>
      </c>
      <c r="J1942">
        <v>3.4600000000000001E-4</v>
      </c>
      <c r="L1942" s="60" t="s">
        <v>3643</v>
      </c>
      <c r="M1942" s="61">
        <v>2019</v>
      </c>
      <c r="N1942" s="62" t="s">
        <v>209</v>
      </c>
    </row>
    <row r="1943" spans="2:14" hidden="1" x14ac:dyDescent="0.4">
      <c r="B1943" t="str">
        <f t="shared" si="6625"/>
        <v>2018スマートエナジー磐田(株)(参考値)事業者全体</v>
      </c>
      <c r="C1943" t="str">
        <f t="shared" si="6626"/>
        <v>2018スマートエナジー磐田(株)</v>
      </c>
      <c r="D1943">
        <v>2018</v>
      </c>
      <c r="E1943">
        <v>2019</v>
      </c>
      <c r="G1943" s="41" t="s">
        <v>544</v>
      </c>
      <c r="H1943" s="40">
        <v>2.8800000000000001E-4</v>
      </c>
      <c r="I1943" t="s">
        <v>630</v>
      </c>
      <c r="J1943">
        <v>3.4600000000000001E-4</v>
      </c>
      <c r="L1943" s="57" t="s">
        <v>3644</v>
      </c>
      <c r="M1943" s="58">
        <v>2019</v>
      </c>
      <c r="N1943" s="59" t="s">
        <v>345</v>
      </c>
    </row>
    <row r="1944" spans="2:14" hidden="1" x14ac:dyDescent="0.4">
      <c r="B1944" t="str">
        <f t="shared" si="6625"/>
        <v>2018そうまＩグリッド合同会社</v>
      </c>
      <c r="C1944" t="str">
        <f t="shared" si="6626"/>
        <v>2018そうまＩグリッド合同会社</v>
      </c>
      <c r="D1944">
        <v>2018</v>
      </c>
      <c r="E1944">
        <v>2019</v>
      </c>
      <c r="F1944" t="s">
        <v>1366</v>
      </c>
      <c r="G1944" s="36" t="s">
        <v>545</v>
      </c>
      <c r="H1944">
        <v>3.9500000000000001E-4</v>
      </c>
      <c r="J1944">
        <v>5.1699999999999999E-4</v>
      </c>
      <c r="L1944" s="60" t="s">
        <v>3645</v>
      </c>
      <c r="M1944" s="61">
        <v>2019</v>
      </c>
      <c r="N1944" s="62" t="s">
        <v>808</v>
      </c>
    </row>
    <row r="1945" spans="2:14" hidden="1" x14ac:dyDescent="0.4">
      <c r="B1945" t="str">
        <f t="shared" si="6625"/>
        <v>2018新潟県民電力(株)</v>
      </c>
      <c r="C1945" t="str">
        <f t="shared" si="6626"/>
        <v>2018新潟県民電力(株)</v>
      </c>
      <c r="D1945">
        <v>2018</v>
      </c>
      <c r="E1945">
        <v>2019</v>
      </c>
      <c r="F1945" t="s">
        <v>1367</v>
      </c>
      <c r="G1945" s="36" t="s">
        <v>546</v>
      </c>
      <c r="H1945">
        <v>5.1800000000000001E-4</v>
      </c>
      <c r="J1945">
        <v>5.5599999999999996E-4</v>
      </c>
      <c r="L1945" s="57" t="s">
        <v>3646</v>
      </c>
      <c r="M1945" s="58">
        <v>2019</v>
      </c>
      <c r="N1945" s="59" t="s">
        <v>346</v>
      </c>
    </row>
    <row r="1946" spans="2:14" hidden="1" x14ac:dyDescent="0.4">
      <c r="B1946" t="str">
        <f t="shared" si="6625"/>
        <v>2018エネトレード(株)</v>
      </c>
      <c r="C1946" t="str">
        <f t="shared" si="6626"/>
        <v>2018エネトレード(株)</v>
      </c>
      <c r="D1946">
        <v>2018</v>
      </c>
      <c r="E1946">
        <v>2019</v>
      </c>
      <c r="F1946" t="s">
        <v>1368</v>
      </c>
      <c r="G1946" s="36" t="s">
        <v>587</v>
      </c>
      <c r="H1946" t="s">
        <v>1468</v>
      </c>
      <c r="J1946" t="s">
        <v>1468</v>
      </c>
      <c r="L1946" s="60" t="s">
        <v>3647</v>
      </c>
      <c r="M1946" s="61">
        <v>2019</v>
      </c>
      <c r="N1946" s="62" t="s">
        <v>347</v>
      </c>
    </row>
    <row r="1947" spans="2:14" hidden="1" x14ac:dyDescent="0.4">
      <c r="B1947" t="str">
        <f t="shared" si="6625"/>
        <v>2018Ｍｙシティ電力(株)</v>
      </c>
      <c r="C1947" t="str">
        <f t="shared" si="6626"/>
        <v>2018Ｍｙシティ電力(株)</v>
      </c>
      <c r="D1947">
        <v>2018</v>
      </c>
      <c r="E1947">
        <v>2019</v>
      </c>
      <c r="F1947" t="s">
        <v>1369</v>
      </c>
      <c r="G1947" s="36" t="s">
        <v>547</v>
      </c>
      <c r="H1947">
        <v>5.5999999999999995E-4</v>
      </c>
      <c r="J1947">
        <v>6.0599999999999998E-4</v>
      </c>
      <c r="L1947" s="57" t="s">
        <v>3648</v>
      </c>
      <c r="M1947" s="58">
        <v>2019</v>
      </c>
      <c r="N1947" s="59" t="s">
        <v>348</v>
      </c>
    </row>
    <row r="1948" spans="2:14" hidden="1" x14ac:dyDescent="0.4">
      <c r="B1948" t="str">
        <f t="shared" si="6625"/>
        <v>2018(株)トーセキ</v>
      </c>
      <c r="C1948" t="str">
        <f t="shared" si="6626"/>
        <v>2018(株)トーセキ</v>
      </c>
      <c r="D1948">
        <v>2018</v>
      </c>
      <c r="E1948">
        <v>2019</v>
      </c>
      <c r="F1948" t="s">
        <v>1370</v>
      </c>
      <c r="G1948" s="36" t="s">
        <v>548</v>
      </c>
      <c r="H1948">
        <v>5.8699999999999996E-4</v>
      </c>
      <c r="J1948">
        <v>6.38E-4</v>
      </c>
      <c r="L1948" s="60" t="s">
        <v>3649</v>
      </c>
      <c r="M1948" s="61">
        <v>2019</v>
      </c>
      <c r="N1948" s="62" t="s">
        <v>216</v>
      </c>
    </row>
    <row r="1949" spans="2:14" hidden="1" x14ac:dyDescent="0.4">
      <c r="B1949" t="str">
        <f t="shared" si="6625"/>
        <v>2018ニシムラ(株)</v>
      </c>
      <c r="C1949" t="str">
        <f t="shared" si="6626"/>
        <v>2018ニシムラ(株)</v>
      </c>
      <c r="D1949">
        <v>2018</v>
      </c>
      <c r="E1949">
        <v>2019</v>
      </c>
      <c r="F1949" t="s">
        <v>1480</v>
      </c>
      <c r="G1949" s="36" t="s">
        <v>714</v>
      </c>
      <c r="H1949">
        <v>5.5199999999999997E-4</v>
      </c>
      <c r="J1949">
        <v>5.8399999999999999E-4</v>
      </c>
      <c r="L1949" s="57" t="s">
        <v>3650</v>
      </c>
      <c r="M1949" s="58">
        <v>2019</v>
      </c>
      <c r="N1949" s="59" t="s">
        <v>252</v>
      </c>
    </row>
    <row r="1950" spans="2:14" hidden="1" x14ac:dyDescent="0.4">
      <c r="B1950" t="str">
        <f t="shared" si="6625"/>
        <v>2018(株)さくら新電力</v>
      </c>
      <c r="C1950" t="str">
        <f t="shared" si="6626"/>
        <v>2018(株)さくら新電力</v>
      </c>
      <c r="D1950">
        <v>2018</v>
      </c>
      <c r="E1950">
        <v>2019</v>
      </c>
      <c r="F1950" t="s">
        <v>1371</v>
      </c>
      <c r="G1950" s="36" t="s">
        <v>588</v>
      </c>
      <c r="H1950">
        <v>6.0499999999999996E-4</v>
      </c>
      <c r="J1950">
        <v>6.6799999999999997E-4</v>
      </c>
      <c r="L1950" s="60" t="s">
        <v>3651</v>
      </c>
      <c r="M1950" s="61">
        <v>2019</v>
      </c>
      <c r="N1950" s="62" t="s">
        <v>349</v>
      </c>
    </row>
    <row r="1951" spans="2:14" hidden="1" x14ac:dyDescent="0.4">
      <c r="B1951" t="str">
        <f t="shared" si="6625"/>
        <v>2018(株)グローアップ</v>
      </c>
      <c r="C1951" t="str">
        <f t="shared" si="6626"/>
        <v>2018(株)グローアップ</v>
      </c>
      <c r="D1951">
        <v>2018</v>
      </c>
      <c r="E1951">
        <v>2019</v>
      </c>
      <c r="F1951" t="s">
        <v>1372</v>
      </c>
      <c r="G1951" s="36" t="s">
        <v>589</v>
      </c>
      <c r="H1951">
        <v>5.5400000000000002E-4</v>
      </c>
      <c r="J1951">
        <v>5.0799999999999999E-4</v>
      </c>
      <c r="L1951" s="57" t="s">
        <v>3652</v>
      </c>
      <c r="M1951" s="58">
        <v>2019</v>
      </c>
      <c r="N1951" s="59" t="s">
        <v>350</v>
      </c>
    </row>
    <row r="1952" spans="2:14" hidden="1" x14ac:dyDescent="0.4">
      <c r="B1952" t="str">
        <f t="shared" si="6625"/>
        <v>2018あくびコミュニケーションズ(株)</v>
      </c>
      <c r="C1952" t="str">
        <f t="shared" si="6626"/>
        <v>2018あくびコミュニケーションズ(株)</v>
      </c>
      <c r="D1952">
        <v>2018</v>
      </c>
      <c r="E1952">
        <v>2019</v>
      </c>
      <c r="F1952" t="s">
        <v>1373</v>
      </c>
      <c r="G1952" s="36" t="s">
        <v>549</v>
      </c>
      <c r="H1952">
        <v>6.2100000000000002E-4</v>
      </c>
      <c r="J1952">
        <v>6.3600000000000006E-4</v>
      </c>
      <c r="L1952" s="60" t="s">
        <v>3653</v>
      </c>
      <c r="M1952" s="61">
        <v>2019</v>
      </c>
      <c r="N1952" s="62" t="s">
        <v>135</v>
      </c>
    </row>
    <row r="1953" spans="2:14" hidden="1" x14ac:dyDescent="0.4">
      <c r="B1953" t="str">
        <f t="shared" si="6625"/>
        <v>2018いこま市民パワー(株)</v>
      </c>
      <c r="C1953" t="str">
        <f t="shared" si="6626"/>
        <v>2018いこま市民パワー(株)</v>
      </c>
      <c r="D1953">
        <v>2018</v>
      </c>
      <c r="E1953">
        <v>2019</v>
      </c>
      <c r="F1953" t="s">
        <v>1374</v>
      </c>
      <c r="G1953" s="36" t="s">
        <v>550</v>
      </c>
      <c r="H1953">
        <v>3.9899999999999999E-4</v>
      </c>
      <c r="J1953">
        <v>3.68E-4</v>
      </c>
      <c r="L1953" s="57" t="s">
        <v>3654</v>
      </c>
      <c r="M1953" s="58">
        <v>2019</v>
      </c>
      <c r="N1953" s="59" t="s">
        <v>351</v>
      </c>
    </row>
    <row r="1954" spans="2:14" hidden="1" x14ac:dyDescent="0.4">
      <c r="B1954" t="str">
        <f t="shared" si="6625"/>
        <v>2018(株)コープでんき東北</v>
      </c>
      <c r="C1954" t="str">
        <f t="shared" si="6626"/>
        <v>2018(株)コープでんき東北</v>
      </c>
      <c r="D1954">
        <v>2018</v>
      </c>
      <c r="E1954">
        <v>2019</v>
      </c>
      <c r="F1954" t="s">
        <v>1375</v>
      </c>
      <c r="G1954" s="36" t="s">
        <v>551</v>
      </c>
      <c r="H1954">
        <v>4.0900000000000002E-4</v>
      </c>
      <c r="J1954">
        <v>3.6299999999999999E-4</v>
      </c>
      <c r="L1954" s="60" t="s">
        <v>3655</v>
      </c>
      <c r="M1954" s="61">
        <v>2019</v>
      </c>
      <c r="N1954" s="62" t="s">
        <v>352</v>
      </c>
    </row>
    <row r="1955" spans="2:14" hidden="1" x14ac:dyDescent="0.4">
      <c r="B1955" t="str">
        <f t="shared" si="6625"/>
        <v>2018おもてなし山形(株)</v>
      </c>
      <c r="C1955" t="str">
        <f t="shared" si="6626"/>
        <v>2018おもてなし山形(株)</v>
      </c>
      <c r="D1955">
        <v>2018</v>
      </c>
      <c r="E1955">
        <v>2019</v>
      </c>
      <c r="F1955" t="s">
        <v>1376</v>
      </c>
      <c r="G1955" s="36" t="s">
        <v>590</v>
      </c>
      <c r="H1955">
        <v>5.1500000000000005E-4</v>
      </c>
      <c r="J1955">
        <v>5.22E-4</v>
      </c>
      <c r="L1955" s="57" t="s">
        <v>3656</v>
      </c>
      <c r="M1955" s="58">
        <v>2019</v>
      </c>
      <c r="N1955" s="59" t="s">
        <v>353</v>
      </c>
    </row>
    <row r="1956" spans="2:14" hidden="1" x14ac:dyDescent="0.4">
      <c r="B1956" t="str">
        <f t="shared" si="6625"/>
        <v>2018長野都市ガス(株)</v>
      </c>
      <c r="C1956" t="str">
        <f t="shared" si="6626"/>
        <v>2018長野都市ガス(株)</v>
      </c>
      <c r="D1956">
        <v>2018</v>
      </c>
      <c r="E1956">
        <v>2019</v>
      </c>
      <c r="F1956" t="s">
        <v>1377</v>
      </c>
      <c r="G1956" s="36" t="s">
        <v>552</v>
      </c>
      <c r="H1956">
        <v>3.3300000000000002E-4</v>
      </c>
      <c r="J1956">
        <v>4.6999999999999999E-4</v>
      </c>
      <c r="L1956" s="60" t="s">
        <v>3657</v>
      </c>
      <c r="M1956" s="61">
        <v>2019</v>
      </c>
      <c r="N1956" s="62" t="s">
        <v>354</v>
      </c>
    </row>
    <row r="1957" spans="2:14" hidden="1" x14ac:dyDescent="0.4">
      <c r="B1957" t="str">
        <f t="shared" si="6625"/>
        <v>2018上田ガス(株)</v>
      </c>
      <c r="C1957" t="str">
        <f t="shared" si="6626"/>
        <v>2018上田ガス(株)</v>
      </c>
      <c r="D1957">
        <v>2018</v>
      </c>
      <c r="E1957">
        <v>2019</v>
      </c>
      <c r="F1957" t="s">
        <v>1378</v>
      </c>
      <c r="G1957" s="36" t="s">
        <v>553</v>
      </c>
      <c r="H1957">
        <v>3.3300000000000002E-4</v>
      </c>
      <c r="J1957">
        <v>4.6999999999999999E-4</v>
      </c>
      <c r="L1957" s="57" t="s">
        <v>3658</v>
      </c>
      <c r="M1957" s="58">
        <v>2019</v>
      </c>
      <c r="N1957" s="59" t="s">
        <v>196</v>
      </c>
    </row>
    <row r="1958" spans="2:14" hidden="1" x14ac:dyDescent="0.4">
      <c r="B1958" t="str">
        <f t="shared" si="6625"/>
        <v>2018日本瓦斯(株)（旧：(株)エネカット）</v>
      </c>
      <c r="C1958" t="str">
        <f t="shared" si="6626"/>
        <v>2018日本瓦斯(株)（旧：(株)エネカット）</v>
      </c>
      <c r="D1958">
        <v>2018</v>
      </c>
      <c r="E1958">
        <v>2019</v>
      </c>
      <c r="F1958" t="s">
        <v>1379</v>
      </c>
      <c r="G1958" s="36" t="s">
        <v>715</v>
      </c>
      <c r="H1958">
        <v>7.1599999999999995E-4</v>
      </c>
      <c r="J1958">
        <v>6.7000000000000002E-4</v>
      </c>
      <c r="L1958" s="60" t="s">
        <v>3659</v>
      </c>
      <c r="M1958" s="61">
        <v>2019</v>
      </c>
      <c r="N1958" s="62" t="s">
        <v>355</v>
      </c>
    </row>
    <row r="1959" spans="2:14" hidden="1" x14ac:dyDescent="0.4">
      <c r="B1959" t="str">
        <f t="shared" si="6625"/>
        <v>2018(株)内藤工業所</v>
      </c>
      <c r="C1959" t="str">
        <f t="shared" si="6626"/>
        <v>2018(株)内藤工業所</v>
      </c>
      <c r="D1959">
        <v>2018</v>
      </c>
      <c r="E1959">
        <v>2019</v>
      </c>
      <c r="F1959" t="s">
        <v>1380</v>
      </c>
      <c r="G1959" s="36" t="s">
        <v>592</v>
      </c>
      <c r="H1959">
        <v>5.4500000000000002E-4</v>
      </c>
      <c r="J1959">
        <v>5.53E-4</v>
      </c>
      <c r="L1959" s="57" t="s">
        <v>3660</v>
      </c>
      <c r="M1959" s="58">
        <v>2019</v>
      </c>
      <c r="N1959" s="59" t="s">
        <v>356</v>
      </c>
    </row>
    <row r="1960" spans="2:14" hidden="1" x14ac:dyDescent="0.4">
      <c r="B1960" t="str">
        <f t="shared" si="6625"/>
        <v>2018(株)シグナストラスト</v>
      </c>
      <c r="C1960" t="str">
        <f t="shared" si="6626"/>
        <v>2018(株)シグナストラスト</v>
      </c>
      <c r="D1960">
        <v>2018</v>
      </c>
      <c r="E1960">
        <v>2019</v>
      </c>
      <c r="F1960" t="s">
        <v>1381</v>
      </c>
      <c r="G1960" s="36" t="s">
        <v>593</v>
      </c>
      <c r="H1960">
        <v>3.1300000000000002E-4</v>
      </c>
      <c r="J1960">
        <v>3.3199999999999999E-4</v>
      </c>
      <c r="L1960" s="60" t="s">
        <v>3661</v>
      </c>
      <c r="M1960" s="61">
        <v>2019</v>
      </c>
      <c r="N1960" s="62" t="s">
        <v>357</v>
      </c>
    </row>
    <row r="1961" spans="2:14" hidden="1" x14ac:dyDescent="0.4">
      <c r="B1961" t="str">
        <f t="shared" si="6625"/>
        <v>2018ゲーテハウス(株)</v>
      </c>
      <c r="C1961" t="str">
        <f t="shared" si="6626"/>
        <v>2018ゲーテハウス(株)</v>
      </c>
      <c r="D1961">
        <v>2018</v>
      </c>
      <c r="E1961">
        <v>2019</v>
      </c>
      <c r="F1961" t="s">
        <v>1382</v>
      </c>
      <c r="G1961" s="36" t="s">
        <v>595</v>
      </c>
      <c r="H1961">
        <v>5.2099999999999998E-4</v>
      </c>
      <c r="J1961">
        <v>5.4799999999999998E-4</v>
      </c>
      <c r="L1961" s="57" t="s">
        <v>3662</v>
      </c>
      <c r="M1961" s="58">
        <v>2019</v>
      </c>
      <c r="N1961" s="59" t="s">
        <v>473</v>
      </c>
    </row>
    <row r="1962" spans="2:14" hidden="1" x14ac:dyDescent="0.4">
      <c r="B1962" t="str">
        <f t="shared" si="6625"/>
        <v>2018おまかせ電力(株)</v>
      </c>
      <c r="C1962" t="str">
        <f t="shared" si="6626"/>
        <v>2018おまかせ電力(株)</v>
      </c>
      <c r="D1962">
        <v>2018</v>
      </c>
      <c r="E1962">
        <v>2019</v>
      </c>
      <c r="F1962" t="s">
        <v>1383</v>
      </c>
      <c r="G1962" s="36" t="s">
        <v>716</v>
      </c>
      <c r="H1962">
        <v>5.1500000000000005E-4</v>
      </c>
      <c r="J1962">
        <v>5.5599999999999996E-4</v>
      </c>
      <c r="L1962" s="60" t="s">
        <v>3663</v>
      </c>
      <c r="M1962" s="61">
        <v>2019</v>
      </c>
      <c r="N1962" s="62" t="s">
        <v>180</v>
      </c>
    </row>
    <row r="1963" spans="2:14" hidden="1" x14ac:dyDescent="0.4">
      <c r="B1963" t="str">
        <f t="shared" si="6625"/>
        <v>2018岩手電力(株)</v>
      </c>
      <c r="C1963" t="str">
        <f t="shared" si="6626"/>
        <v>2018岩手電力(株)</v>
      </c>
      <c r="D1963">
        <v>2018</v>
      </c>
      <c r="E1963">
        <v>2019</v>
      </c>
      <c r="F1963" t="s">
        <v>1384</v>
      </c>
      <c r="G1963" s="36" t="s">
        <v>598</v>
      </c>
      <c r="H1963">
        <v>6.2299999999999996E-4</v>
      </c>
      <c r="J1963">
        <v>6.78E-4</v>
      </c>
      <c r="L1963" s="57" t="s">
        <v>3664</v>
      </c>
      <c r="M1963" s="58">
        <v>2019</v>
      </c>
      <c r="N1963" s="59" t="s">
        <v>193</v>
      </c>
    </row>
    <row r="1964" spans="2:14" hidden="1" x14ac:dyDescent="0.4">
      <c r="B1964" t="str">
        <f t="shared" si="6625"/>
        <v>2018ＪＰエネルギー(株)</v>
      </c>
      <c r="C1964" t="str">
        <f t="shared" si="6626"/>
        <v>2018ＪＰエネルギー(株)</v>
      </c>
      <c r="D1964">
        <v>2018</v>
      </c>
      <c r="E1964">
        <v>2019</v>
      </c>
      <c r="F1964" t="s">
        <v>1385</v>
      </c>
      <c r="G1964" s="36" t="s">
        <v>599</v>
      </c>
      <c r="H1964">
        <v>6.0099999999999997E-4</v>
      </c>
      <c r="J1964">
        <v>6.4400000000000004E-4</v>
      </c>
      <c r="L1964" s="60" t="s">
        <v>3665</v>
      </c>
      <c r="M1964" s="61">
        <v>2019</v>
      </c>
      <c r="N1964" s="62" t="s">
        <v>359</v>
      </c>
    </row>
    <row r="1965" spans="2:14" hidden="1" x14ac:dyDescent="0.4">
      <c r="B1965" t="str">
        <f t="shared" si="6625"/>
        <v>2018兵庫電力(株)</v>
      </c>
      <c r="C1965" t="str">
        <f t="shared" si="6626"/>
        <v>2018兵庫電力(株)</v>
      </c>
      <c r="D1965">
        <v>2018</v>
      </c>
      <c r="E1965">
        <v>2019</v>
      </c>
      <c r="F1965" t="s">
        <v>1386</v>
      </c>
      <c r="G1965" s="36" t="s">
        <v>600</v>
      </c>
      <c r="H1965">
        <v>5.0699999999999996E-4</v>
      </c>
      <c r="J1965">
        <v>4.84E-4</v>
      </c>
      <c r="L1965" s="57" t="s">
        <v>3666</v>
      </c>
      <c r="M1965" s="58">
        <v>2019</v>
      </c>
      <c r="N1965" s="59" t="s">
        <v>360</v>
      </c>
    </row>
    <row r="1966" spans="2:14" hidden="1" x14ac:dyDescent="0.4">
      <c r="B1966" t="str">
        <f t="shared" si="6625"/>
        <v>2018大和ライフエナジア(株)</v>
      </c>
      <c r="C1966" t="str">
        <f t="shared" si="6626"/>
        <v>2018大和ライフエナジア(株)</v>
      </c>
      <c r="D1966">
        <v>2018</v>
      </c>
      <c r="E1966">
        <v>2019</v>
      </c>
      <c r="F1966" t="s">
        <v>1387</v>
      </c>
      <c r="G1966" s="36" t="s">
        <v>601</v>
      </c>
      <c r="H1966">
        <v>8.4599999999999996E-4</v>
      </c>
      <c r="J1966">
        <v>8.0000000000000004E-4</v>
      </c>
      <c r="L1966" s="60" t="s">
        <v>3667</v>
      </c>
      <c r="M1966" s="61">
        <v>2019</v>
      </c>
      <c r="N1966" s="62" t="s">
        <v>246</v>
      </c>
    </row>
    <row r="1967" spans="2:14" hidden="1" x14ac:dyDescent="0.4">
      <c r="B1967" t="str">
        <f t="shared" si="6625"/>
        <v>2018京都新電力(株)</v>
      </c>
      <c r="C1967" t="str">
        <f t="shared" si="6626"/>
        <v>2018京都新電力(株)</v>
      </c>
      <c r="D1967">
        <v>2018</v>
      </c>
      <c r="E1967">
        <v>2019</v>
      </c>
      <c r="F1967" t="s">
        <v>1388</v>
      </c>
      <c r="G1967" s="36" t="s">
        <v>602</v>
      </c>
      <c r="H1967">
        <v>5.1699999999999999E-4</v>
      </c>
      <c r="J1967">
        <v>5.5500000000000005E-4</v>
      </c>
      <c r="L1967" s="57" t="s">
        <v>3668</v>
      </c>
      <c r="M1967" s="58">
        <v>2019</v>
      </c>
      <c r="N1967" s="59" t="s">
        <v>809</v>
      </c>
    </row>
    <row r="1968" spans="2:14" hidden="1" x14ac:dyDescent="0.4">
      <c r="B1968" t="str">
        <f t="shared" si="6625"/>
        <v>2018Ｃｏｃｏテラスたがわ(株)</v>
      </c>
      <c r="C1968" t="str">
        <f t="shared" si="6626"/>
        <v>2018Ｃｏｃｏテラスたがわ(株)</v>
      </c>
      <c r="D1968">
        <v>2018</v>
      </c>
      <c r="E1968">
        <v>2019</v>
      </c>
      <c r="F1968" t="s">
        <v>1389</v>
      </c>
      <c r="G1968" s="36" t="s">
        <v>555</v>
      </c>
      <c r="H1968">
        <v>4.6900000000000002E-4</v>
      </c>
      <c r="J1968">
        <v>4.7800000000000002E-4</v>
      </c>
      <c r="L1968" s="60" t="s">
        <v>3669</v>
      </c>
      <c r="M1968" s="61">
        <v>2019</v>
      </c>
      <c r="N1968" s="62" t="s">
        <v>172</v>
      </c>
    </row>
    <row r="1969" spans="2:14" hidden="1" x14ac:dyDescent="0.4">
      <c r="B1969" t="str">
        <f t="shared" si="6625"/>
        <v>2018東北電力エナジートレーディング(株)</v>
      </c>
      <c r="C1969" t="str">
        <f t="shared" si="6626"/>
        <v>2018東北電力エナジートレーディング(株)</v>
      </c>
      <c r="D1969">
        <v>2018</v>
      </c>
      <c r="E1969">
        <v>2019</v>
      </c>
      <c r="F1969" t="s">
        <v>1390</v>
      </c>
      <c r="G1969" s="36" t="s">
        <v>603</v>
      </c>
      <c r="H1969" t="s">
        <v>1468</v>
      </c>
      <c r="J1969">
        <v>5.0500000000000002E-4</v>
      </c>
      <c r="L1969" s="57" t="s">
        <v>3670</v>
      </c>
      <c r="M1969" s="58">
        <v>2019</v>
      </c>
      <c r="N1969" s="59" t="s">
        <v>810</v>
      </c>
    </row>
    <row r="1970" spans="2:14" hidden="1" x14ac:dyDescent="0.4">
      <c r="B1970" t="str">
        <f t="shared" si="6625"/>
        <v>2018(株)横浜環境デザイン</v>
      </c>
      <c r="C1970" t="str">
        <f t="shared" si="6626"/>
        <v>2018(株)横浜環境デザイン</v>
      </c>
      <c r="D1970">
        <v>2018</v>
      </c>
      <c r="E1970">
        <v>2019</v>
      </c>
      <c r="F1970" t="s">
        <v>1391</v>
      </c>
      <c r="G1970" s="36" t="s">
        <v>604</v>
      </c>
      <c r="H1970">
        <v>4.8000000000000001E-5</v>
      </c>
      <c r="J1970">
        <v>5.0000000000000001E-4</v>
      </c>
      <c r="L1970" s="60" t="s">
        <v>3671</v>
      </c>
      <c r="M1970" s="61">
        <v>2019</v>
      </c>
      <c r="N1970" s="62" t="s">
        <v>144</v>
      </c>
    </row>
    <row r="1971" spans="2:14" hidden="1" x14ac:dyDescent="0.4">
      <c r="B1971" t="str">
        <f t="shared" si="6625"/>
        <v>2018(株)まち未来製作所</v>
      </c>
      <c r="C1971" t="str">
        <f t="shared" si="6626"/>
        <v>2018(株)まち未来製作所</v>
      </c>
      <c r="D1971">
        <v>2018</v>
      </c>
      <c r="E1971">
        <v>2019</v>
      </c>
      <c r="F1971" t="s">
        <v>1392</v>
      </c>
      <c r="G1971" s="36" t="s">
        <v>556</v>
      </c>
      <c r="H1971">
        <v>3.68E-4</v>
      </c>
      <c r="J1971">
        <v>5.13E-4</v>
      </c>
      <c r="L1971" s="57" t="s">
        <v>3672</v>
      </c>
      <c r="M1971" s="58">
        <v>2019</v>
      </c>
      <c r="N1971" s="59" t="s">
        <v>226</v>
      </c>
    </row>
    <row r="1972" spans="2:14" hidden="1" x14ac:dyDescent="0.4">
      <c r="B1972" t="str">
        <f t="shared" si="6625"/>
        <v>2018ＴＲＥＮＤＥ(株)</v>
      </c>
      <c r="C1972" t="str">
        <f t="shared" si="6626"/>
        <v>2018ＴＲＥＮＤＥ(株)</v>
      </c>
      <c r="D1972">
        <v>2018</v>
      </c>
      <c r="E1972">
        <v>2019</v>
      </c>
      <c r="F1972" t="s">
        <v>1393</v>
      </c>
      <c r="G1972" s="36" t="s">
        <v>606</v>
      </c>
      <c r="H1972">
        <v>7.0799999999999997E-4</v>
      </c>
      <c r="J1972">
        <v>6.9700000000000003E-4</v>
      </c>
      <c r="L1972" s="60" t="s">
        <v>3673</v>
      </c>
      <c r="M1972" s="61">
        <v>2019</v>
      </c>
      <c r="N1972" s="62" t="s">
        <v>811</v>
      </c>
    </row>
    <row r="1973" spans="2:14" hidden="1" x14ac:dyDescent="0.4">
      <c r="B1973" t="str">
        <f t="shared" si="6625"/>
        <v>2018(株)どさんこパワー</v>
      </c>
      <c r="C1973" t="str">
        <f t="shared" si="6626"/>
        <v>2018(株)どさんこパワー</v>
      </c>
      <c r="D1973">
        <v>2018</v>
      </c>
      <c r="E1973">
        <v>2019</v>
      </c>
      <c r="F1973" t="s">
        <v>1394</v>
      </c>
      <c r="G1973" s="36" t="s">
        <v>607</v>
      </c>
      <c r="H1973">
        <v>5.9599999999999996E-4</v>
      </c>
      <c r="J1973">
        <v>6.2799999999999998E-4</v>
      </c>
      <c r="L1973" s="57" t="s">
        <v>3674</v>
      </c>
      <c r="M1973" s="58">
        <v>2019</v>
      </c>
      <c r="N1973" s="59" t="s">
        <v>362</v>
      </c>
    </row>
    <row r="1974" spans="2:14" hidden="1" x14ac:dyDescent="0.4">
      <c r="B1974" t="str">
        <f t="shared" si="6625"/>
        <v>2018(株)地方創生テクノロジーラボ</v>
      </c>
      <c r="C1974" t="str">
        <f t="shared" si="6626"/>
        <v>2018(株)地方創生テクノロジーラボ</v>
      </c>
      <c r="D1974">
        <v>2018</v>
      </c>
      <c r="E1974">
        <v>2019</v>
      </c>
      <c r="F1974" t="s">
        <v>1395</v>
      </c>
      <c r="G1974" s="36" t="s">
        <v>608</v>
      </c>
      <c r="H1974">
        <v>5.3300000000000005E-4</v>
      </c>
      <c r="J1974">
        <v>5.7399999999999997E-4</v>
      </c>
      <c r="L1974" s="60" t="s">
        <v>3675</v>
      </c>
      <c r="M1974" s="61">
        <v>2019</v>
      </c>
      <c r="N1974" s="62" t="s">
        <v>182</v>
      </c>
    </row>
    <row r="1975" spans="2:14" hidden="1" x14ac:dyDescent="0.4">
      <c r="B1975" t="str">
        <f t="shared" si="6625"/>
        <v>2018みなとみらい電力(株)</v>
      </c>
      <c r="C1975" t="str">
        <f t="shared" si="6626"/>
        <v>2018みなとみらい電力(株)</v>
      </c>
      <c r="D1975">
        <v>2018</v>
      </c>
      <c r="E1975">
        <v>2019</v>
      </c>
      <c r="F1975" t="s">
        <v>1396</v>
      </c>
      <c r="G1975" s="36" t="s">
        <v>609</v>
      </c>
      <c r="H1975">
        <v>5.8100000000000003E-4</v>
      </c>
      <c r="J1975">
        <v>6.3100000000000005E-4</v>
      </c>
      <c r="L1975" s="57" t="s">
        <v>3676</v>
      </c>
      <c r="M1975" s="58">
        <v>2019</v>
      </c>
      <c r="N1975" s="59" t="s">
        <v>363</v>
      </c>
    </row>
    <row r="1976" spans="2:14" hidden="1" x14ac:dyDescent="0.4">
      <c r="B1976" t="str">
        <f t="shared" si="6625"/>
        <v>2018日本電灯電力販売(株)</v>
      </c>
      <c r="C1976" t="str">
        <f t="shared" si="6626"/>
        <v>2018日本電灯電力販売(株)</v>
      </c>
      <c r="D1976">
        <v>2018</v>
      </c>
      <c r="E1976">
        <v>2019</v>
      </c>
      <c r="F1976" t="s">
        <v>1397</v>
      </c>
      <c r="G1976" s="36" t="s">
        <v>610</v>
      </c>
      <c r="H1976">
        <v>5.4199999999999995E-4</v>
      </c>
      <c r="J1976">
        <v>5.8100000000000003E-4</v>
      </c>
      <c r="L1976" s="60" t="s">
        <v>3677</v>
      </c>
      <c r="M1976" s="61">
        <v>2019</v>
      </c>
      <c r="N1976" s="62" t="s">
        <v>364</v>
      </c>
    </row>
    <row r="1977" spans="2:14" hidden="1" x14ac:dyDescent="0.4">
      <c r="B1977" t="str">
        <f t="shared" si="6625"/>
        <v>2018(株)ＬＩＸＩＬ　ＴＥＰＣＯ　スマートパートナーズ</v>
      </c>
      <c r="C1977" t="str">
        <f t="shared" si="6626"/>
        <v>2018(株)ＬＩＸＩＬ　ＴＥＰＣＯ　スマートパートナーズ</v>
      </c>
      <c r="D1977">
        <v>2018</v>
      </c>
      <c r="E1977">
        <v>2019</v>
      </c>
      <c r="F1977" t="s">
        <v>1398</v>
      </c>
      <c r="G1977" s="36" t="s">
        <v>611</v>
      </c>
      <c r="H1977">
        <v>4.7899999999999999E-4</v>
      </c>
      <c r="J1977">
        <v>4.3300000000000001E-4</v>
      </c>
      <c r="L1977" s="57" t="s">
        <v>3678</v>
      </c>
      <c r="M1977" s="58">
        <v>2019</v>
      </c>
      <c r="N1977" s="59" t="s">
        <v>365</v>
      </c>
    </row>
    <row r="1978" spans="2:14" hidden="1" x14ac:dyDescent="0.4">
      <c r="B1978" t="str">
        <f t="shared" si="6625"/>
        <v>2018(株)NEXT ONE</v>
      </c>
      <c r="C1978" t="str">
        <f t="shared" si="6626"/>
        <v>2018(株)NEXT ONE</v>
      </c>
      <c r="D1978">
        <v>2018</v>
      </c>
      <c r="E1978">
        <v>2019</v>
      </c>
      <c r="F1978" t="s">
        <v>1481</v>
      </c>
      <c r="G1978" s="36" t="s">
        <v>717</v>
      </c>
      <c r="H1978">
        <v>6.1300000000000005E-4</v>
      </c>
      <c r="J1978">
        <v>6.5200000000000002E-4</v>
      </c>
      <c r="L1978" s="60" t="s">
        <v>3679</v>
      </c>
      <c r="M1978" s="61">
        <v>2019</v>
      </c>
      <c r="N1978" s="62" t="s">
        <v>203</v>
      </c>
    </row>
    <row r="1979" spans="2:14" hidden="1" x14ac:dyDescent="0.4">
      <c r="B1979" t="str">
        <f t="shared" si="6625"/>
        <v>2018三菱瓦斯化学(株)</v>
      </c>
      <c r="C1979" t="str">
        <f t="shared" si="6626"/>
        <v>2018三菱瓦斯化学(株)</v>
      </c>
      <c r="D1979">
        <v>2018</v>
      </c>
      <c r="E1979">
        <v>2019</v>
      </c>
      <c r="F1979" t="s">
        <v>1399</v>
      </c>
      <c r="G1979" s="36" t="s">
        <v>612</v>
      </c>
      <c r="H1979">
        <v>5.1800000000000001E-4</v>
      </c>
      <c r="J1979">
        <v>4.9600000000000002E-4</v>
      </c>
      <c r="L1979" s="57" t="s">
        <v>3680</v>
      </c>
      <c r="M1979" s="58">
        <v>2019</v>
      </c>
      <c r="N1979" s="59" t="s">
        <v>366</v>
      </c>
    </row>
    <row r="1980" spans="2:14" hidden="1" x14ac:dyDescent="0.4">
      <c r="B1980" t="str">
        <f t="shared" si="6625"/>
        <v>2018(株)ユビニティー</v>
      </c>
      <c r="C1980" t="str">
        <f t="shared" si="6626"/>
        <v>2018(株)ユビニティー</v>
      </c>
      <c r="D1980">
        <v>2018</v>
      </c>
      <c r="E1980">
        <v>2019</v>
      </c>
      <c r="F1980" t="s">
        <v>1400</v>
      </c>
      <c r="G1980" s="36" t="s">
        <v>613</v>
      </c>
      <c r="H1980">
        <v>5.1699999999999999E-4</v>
      </c>
      <c r="J1980">
        <v>5.5500000000000005E-4</v>
      </c>
      <c r="L1980" s="60" t="s">
        <v>3681</v>
      </c>
      <c r="M1980" s="61">
        <v>2019</v>
      </c>
      <c r="N1980" s="62" t="s">
        <v>367</v>
      </c>
    </row>
    <row r="1981" spans="2:14" hidden="1" x14ac:dyDescent="0.4">
      <c r="B1981" t="str">
        <f t="shared" si="6625"/>
        <v>2018(株)宮交シティ</v>
      </c>
      <c r="C1981" t="str">
        <f t="shared" si="6626"/>
        <v>2018(株)宮交シティ</v>
      </c>
      <c r="D1981">
        <v>2018</v>
      </c>
      <c r="E1981">
        <v>2019</v>
      </c>
      <c r="F1981" t="s">
        <v>1401</v>
      </c>
      <c r="G1981" s="36" t="s">
        <v>614</v>
      </c>
      <c r="H1981">
        <v>5.0699999999999996E-4</v>
      </c>
      <c r="J1981">
        <v>4.6099999999999998E-4</v>
      </c>
      <c r="L1981" s="57" t="s">
        <v>3682</v>
      </c>
      <c r="M1981" s="58">
        <v>2019</v>
      </c>
      <c r="N1981" s="59" t="s">
        <v>692</v>
      </c>
    </row>
    <row r="1982" spans="2:14" hidden="1" x14ac:dyDescent="0.4">
      <c r="B1982" t="str">
        <f t="shared" si="6625"/>
        <v>2018(株)アルファライズ</v>
      </c>
      <c r="C1982" t="str">
        <f t="shared" si="6626"/>
        <v>2018(株)アルファライズ</v>
      </c>
      <c r="D1982">
        <v>2018</v>
      </c>
      <c r="E1982">
        <v>2019</v>
      </c>
      <c r="F1982" t="s">
        <v>1402</v>
      </c>
      <c r="G1982" s="36" t="s">
        <v>615</v>
      </c>
      <c r="H1982">
        <v>4.4000000000000002E-4</v>
      </c>
      <c r="J1982">
        <v>4.7800000000000002E-4</v>
      </c>
      <c r="L1982" s="60" t="s">
        <v>3683</v>
      </c>
      <c r="M1982" s="61">
        <v>2019</v>
      </c>
      <c r="N1982" s="62" t="s">
        <v>229</v>
      </c>
    </row>
    <row r="1983" spans="2:14" hidden="1" x14ac:dyDescent="0.4">
      <c r="B1983" t="str">
        <f t="shared" si="6625"/>
        <v>2018おおすみ半島スマートエネルギー(株)</v>
      </c>
      <c r="C1983" t="str">
        <f t="shared" si="6626"/>
        <v>2018おおすみ半島スマートエネルギー(株)</v>
      </c>
      <c r="D1983">
        <v>2018</v>
      </c>
      <c r="E1983">
        <v>2019</v>
      </c>
      <c r="F1983" t="s">
        <v>1403</v>
      </c>
      <c r="G1983" s="36" t="s">
        <v>616</v>
      </c>
      <c r="H1983">
        <v>4.5199999999999998E-4</v>
      </c>
      <c r="J1983">
        <v>4.1300000000000001E-4</v>
      </c>
      <c r="L1983" s="57" t="s">
        <v>3684</v>
      </c>
      <c r="M1983" s="58">
        <v>2019</v>
      </c>
      <c r="N1983" s="59" t="s">
        <v>369</v>
      </c>
    </row>
    <row r="1984" spans="2:14" hidden="1" x14ac:dyDescent="0.4">
      <c r="B1984" t="str">
        <f t="shared" si="6625"/>
        <v>2018おきなわコープエナジー(株)</v>
      </c>
      <c r="C1984" t="str">
        <f t="shared" si="6626"/>
        <v>2018おきなわコープエナジー(株)</v>
      </c>
      <c r="D1984">
        <v>2018</v>
      </c>
      <c r="E1984">
        <v>2019</v>
      </c>
      <c r="F1984" t="s">
        <v>1404</v>
      </c>
      <c r="G1984" s="36" t="s">
        <v>617</v>
      </c>
      <c r="H1984">
        <v>7.9100000000000004E-4</v>
      </c>
      <c r="J1984">
        <v>7.6400000000000003E-4</v>
      </c>
      <c r="L1984" s="60" t="s">
        <v>3685</v>
      </c>
      <c r="M1984" s="61">
        <v>2019</v>
      </c>
      <c r="N1984" s="62" t="s">
        <v>195</v>
      </c>
    </row>
    <row r="1985" spans="2:14" hidden="1" x14ac:dyDescent="0.4">
      <c r="B1985" t="str">
        <f t="shared" si="6625"/>
        <v>2018久慈地域エネルギー(株)</v>
      </c>
      <c r="C1985" t="str">
        <f t="shared" si="6626"/>
        <v>2018久慈地域エネルギー(株)</v>
      </c>
      <c r="D1985">
        <v>2018</v>
      </c>
      <c r="E1985">
        <v>2019</v>
      </c>
      <c r="F1985" t="s">
        <v>1405</v>
      </c>
      <c r="G1985" s="36" t="s">
        <v>619</v>
      </c>
      <c r="H1985">
        <v>5.53E-4</v>
      </c>
      <c r="J1985">
        <v>5.71E-4</v>
      </c>
      <c r="L1985" s="57" t="s">
        <v>3686</v>
      </c>
      <c r="M1985" s="58">
        <v>2019</v>
      </c>
      <c r="N1985" s="59" t="s">
        <v>370</v>
      </c>
    </row>
    <row r="1986" spans="2:14" hidden="1" x14ac:dyDescent="0.4">
      <c r="B1986" t="str">
        <f t="shared" si="6625"/>
        <v>2018弘前ガス(株)</v>
      </c>
      <c r="C1986" t="str">
        <f t="shared" si="6626"/>
        <v>2018弘前ガス(株)</v>
      </c>
      <c r="D1986">
        <v>2018</v>
      </c>
      <c r="E1986">
        <v>2019</v>
      </c>
      <c r="F1986" t="s">
        <v>1406</v>
      </c>
      <c r="G1986" s="36" t="s">
        <v>621</v>
      </c>
      <c r="H1986">
        <v>5.2700000000000002E-4</v>
      </c>
      <c r="J1986">
        <v>4.8099999999999998E-4</v>
      </c>
      <c r="L1986" s="60" t="s">
        <v>3687</v>
      </c>
      <c r="M1986" s="61">
        <v>2019</v>
      </c>
      <c r="N1986" s="62" t="s">
        <v>184</v>
      </c>
    </row>
    <row r="1987" spans="2:14" hidden="1" x14ac:dyDescent="0.4">
      <c r="B1987" t="str">
        <f t="shared" si="6625"/>
        <v>2018(株)フォーバルテレコム　</v>
      </c>
      <c r="C1987" t="str">
        <f t="shared" si="6626"/>
        <v>2018(株)フォーバルテレコム　</v>
      </c>
      <c r="D1987">
        <v>2018</v>
      </c>
      <c r="E1987">
        <v>2019</v>
      </c>
      <c r="F1987" t="s">
        <v>1407</v>
      </c>
      <c r="G1987" s="36" t="s">
        <v>623</v>
      </c>
      <c r="H1987">
        <v>4.8299999999999998E-4</v>
      </c>
      <c r="J1987">
        <v>4.37E-4</v>
      </c>
      <c r="L1987" s="57" t="s">
        <v>3688</v>
      </c>
      <c r="M1987" s="58">
        <v>2019</v>
      </c>
      <c r="N1987" s="59" t="s">
        <v>214</v>
      </c>
    </row>
    <row r="1988" spans="2:14" hidden="1" x14ac:dyDescent="0.4">
      <c r="B1988" t="str">
        <f t="shared" ref="B1988:B2051" si="6627">D1988&amp;G1988&amp;I1988</f>
        <v>2018信州電力(株)</v>
      </c>
      <c r="C1988" t="str">
        <f t="shared" ref="C1988:C2051" si="6628">D1988&amp;G1988</f>
        <v>2018信州電力(株)</v>
      </c>
      <c r="D1988">
        <v>2018</v>
      </c>
      <c r="E1988">
        <v>2019</v>
      </c>
      <c r="F1988" t="s">
        <v>1408</v>
      </c>
      <c r="G1988" s="36" t="s">
        <v>625</v>
      </c>
      <c r="H1988">
        <v>5.5000000000000003E-4</v>
      </c>
      <c r="J1988">
        <v>5.9599999999999996E-4</v>
      </c>
      <c r="L1988" s="60" t="s">
        <v>3689</v>
      </c>
      <c r="M1988" s="61">
        <v>2019</v>
      </c>
      <c r="N1988" s="62" t="s">
        <v>565</v>
      </c>
    </row>
    <row r="1989" spans="2:14" hidden="1" x14ac:dyDescent="0.4">
      <c r="B1989" t="str">
        <f t="shared" si="6627"/>
        <v>2018(株)グランデータ（旧：(株)ひまわりでんき）</v>
      </c>
      <c r="C1989" t="str">
        <f t="shared" si="6628"/>
        <v>2018(株)グランデータ（旧：(株)ひまわりでんき）</v>
      </c>
      <c r="D1989">
        <v>2018</v>
      </c>
      <c r="E1989">
        <v>2019</v>
      </c>
      <c r="F1989" t="s">
        <v>1409</v>
      </c>
      <c r="G1989" s="36" t="s">
        <v>718</v>
      </c>
      <c r="H1989">
        <v>5.1699999999999999E-4</v>
      </c>
      <c r="J1989">
        <v>5.5500000000000005E-4</v>
      </c>
      <c r="L1989" s="57" t="s">
        <v>3690</v>
      </c>
      <c r="M1989" s="58">
        <v>2019</v>
      </c>
      <c r="N1989" s="59" t="s">
        <v>693</v>
      </c>
    </row>
    <row r="1990" spans="2:14" hidden="1" x14ac:dyDescent="0.4">
      <c r="B1990" t="str">
        <f t="shared" si="6627"/>
        <v>2018くるめエネルギー(株)</v>
      </c>
      <c r="C1990" t="str">
        <f t="shared" si="6628"/>
        <v>2018くるめエネルギー(株)</v>
      </c>
      <c r="D1990">
        <v>2018</v>
      </c>
      <c r="E1990">
        <v>2019</v>
      </c>
      <c r="F1990" t="s">
        <v>1410</v>
      </c>
      <c r="G1990" s="36" t="s">
        <v>629</v>
      </c>
      <c r="H1990">
        <v>3.1199999999999999E-4</v>
      </c>
      <c r="J1990">
        <v>2.6600000000000001E-4</v>
      </c>
      <c r="L1990" s="60" t="s">
        <v>3691</v>
      </c>
      <c r="M1990" s="61">
        <v>2019</v>
      </c>
      <c r="N1990" s="62" t="s">
        <v>374</v>
      </c>
    </row>
    <row r="1991" spans="2:14" hidden="1" x14ac:dyDescent="0.4">
      <c r="B1991" t="str">
        <f t="shared" si="6627"/>
        <v>2018(株)はまエネ</v>
      </c>
      <c r="C1991" t="str">
        <f t="shared" si="6628"/>
        <v>2018(株)はまエネ</v>
      </c>
      <c r="D1991">
        <v>2018</v>
      </c>
      <c r="E1991">
        <v>2019</v>
      </c>
      <c r="F1991" t="s">
        <v>1411</v>
      </c>
      <c r="G1991" s="36" t="s">
        <v>631</v>
      </c>
      <c r="H1991">
        <v>5.7399999999999997E-4</v>
      </c>
      <c r="J1991">
        <v>6.2600000000000004E-4</v>
      </c>
      <c r="L1991" s="57" t="s">
        <v>3692</v>
      </c>
      <c r="M1991" s="58">
        <v>2019</v>
      </c>
      <c r="N1991" s="59" t="s">
        <v>219</v>
      </c>
    </row>
    <row r="1992" spans="2:14" hidden="1" x14ac:dyDescent="0.4">
      <c r="B1992" t="str">
        <f t="shared" si="6627"/>
        <v>2018(株)ホープ</v>
      </c>
      <c r="C1992" t="str">
        <f t="shared" si="6628"/>
        <v>2018(株)ホープ</v>
      </c>
      <c r="D1992">
        <v>2018</v>
      </c>
      <c r="E1992">
        <v>2019</v>
      </c>
      <c r="F1992" t="s">
        <v>1412</v>
      </c>
      <c r="G1992" s="36" t="s">
        <v>632</v>
      </c>
      <c r="H1992">
        <v>5.4100000000000003E-4</v>
      </c>
      <c r="J1992">
        <v>3.8999999999999999E-4</v>
      </c>
      <c r="L1992" s="60" t="s">
        <v>3693</v>
      </c>
      <c r="M1992" s="61">
        <v>2019</v>
      </c>
      <c r="N1992" s="62" t="s">
        <v>375</v>
      </c>
    </row>
    <row r="1993" spans="2:14" hidden="1" x14ac:dyDescent="0.4">
      <c r="B1993" t="str">
        <f t="shared" si="6627"/>
        <v>2018松阪新電力(株)</v>
      </c>
      <c r="C1993" t="str">
        <f t="shared" si="6628"/>
        <v>2018松阪新電力(株)</v>
      </c>
      <c r="D1993">
        <v>2018</v>
      </c>
      <c r="E1993">
        <v>2019</v>
      </c>
      <c r="F1993" t="s">
        <v>1413</v>
      </c>
      <c r="G1993" s="36" t="s">
        <v>633</v>
      </c>
      <c r="H1993">
        <v>2.2000000000000001E-4</v>
      </c>
      <c r="J1993">
        <v>4.3100000000000001E-4</v>
      </c>
      <c r="L1993" s="57" t="s">
        <v>3694</v>
      </c>
      <c r="M1993" s="58">
        <v>2019</v>
      </c>
      <c r="N1993" s="59" t="s">
        <v>376</v>
      </c>
    </row>
    <row r="1994" spans="2:14" hidden="1" x14ac:dyDescent="0.4">
      <c r="B1994" t="str">
        <f t="shared" si="6627"/>
        <v>2018ヒューリックプロパティソリューション(株)</v>
      </c>
      <c r="C1994" t="str">
        <f t="shared" si="6628"/>
        <v>2018ヒューリックプロパティソリューション(株)</v>
      </c>
      <c r="D1994">
        <v>2018</v>
      </c>
      <c r="E1994">
        <v>2019</v>
      </c>
      <c r="F1994" t="s">
        <v>1414</v>
      </c>
      <c r="G1994" s="36" t="s">
        <v>634</v>
      </c>
      <c r="H1994">
        <v>4.4999999999999999E-4</v>
      </c>
      <c r="J1994">
        <v>5.6700000000000001E-4</v>
      </c>
      <c r="L1994" s="60" t="s">
        <v>3695</v>
      </c>
      <c r="M1994" s="61">
        <v>2019</v>
      </c>
      <c r="N1994" s="62" t="s">
        <v>377</v>
      </c>
    </row>
    <row r="1995" spans="2:14" hidden="1" x14ac:dyDescent="0.4">
      <c r="B1995" t="str">
        <f t="shared" si="6627"/>
        <v>2018宮崎電力(株)</v>
      </c>
      <c r="C1995" t="str">
        <f t="shared" si="6628"/>
        <v>2018宮崎電力(株)</v>
      </c>
      <c r="D1995">
        <v>2018</v>
      </c>
      <c r="E1995">
        <v>2019</v>
      </c>
      <c r="F1995" t="s">
        <v>1415</v>
      </c>
      <c r="G1995" s="36" t="s">
        <v>719</v>
      </c>
      <c r="H1995">
        <v>4.95E-4</v>
      </c>
      <c r="J1995">
        <v>5.8900000000000001E-4</v>
      </c>
      <c r="L1995" s="57" t="s">
        <v>3696</v>
      </c>
      <c r="M1995" s="58">
        <v>2019</v>
      </c>
      <c r="N1995" s="59" t="s">
        <v>694</v>
      </c>
    </row>
    <row r="1996" spans="2:14" hidden="1" x14ac:dyDescent="0.4">
      <c r="B1996" t="str">
        <f t="shared" si="6627"/>
        <v>2018みの市民エネルギー(株)</v>
      </c>
      <c r="C1996" t="str">
        <f t="shared" si="6628"/>
        <v>2018みの市民エネルギー(株)</v>
      </c>
      <c r="D1996">
        <v>2018</v>
      </c>
      <c r="E1996">
        <v>2019</v>
      </c>
      <c r="F1996" t="s">
        <v>1416</v>
      </c>
      <c r="G1996" s="36" t="s">
        <v>636</v>
      </c>
      <c r="H1996">
        <v>5.5699999999999999E-4</v>
      </c>
      <c r="J1996">
        <v>5.9299999999999999E-4</v>
      </c>
      <c r="L1996" s="60" t="s">
        <v>3697</v>
      </c>
      <c r="M1996" s="61">
        <v>2019</v>
      </c>
      <c r="N1996" s="62" t="s">
        <v>695</v>
      </c>
    </row>
    <row r="1997" spans="2:14" hidden="1" x14ac:dyDescent="0.4">
      <c r="B1997" t="str">
        <f t="shared" si="6627"/>
        <v>2018三友エンテック(株)</v>
      </c>
      <c r="C1997" t="str">
        <f t="shared" si="6628"/>
        <v>2018三友エンテック(株)</v>
      </c>
      <c r="D1997">
        <v>2018</v>
      </c>
      <c r="E1997">
        <v>2019</v>
      </c>
      <c r="F1997" t="s">
        <v>1417</v>
      </c>
      <c r="G1997" s="36" t="s">
        <v>637</v>
      </c>
      <c r="H1997">
        <v>4.86E-4</v>
      </c>
      <c r="J1997">
        <v>4.4000000000000002E-4</v>
      </c>
      <c r="L1997" s="57" t="s">
        <v>3698</v>
      </c>
      <c r="M1997" s="58">
        <v>2019</v>
      </c>
      <c r="N1997" s="59" t="s">
        <v>479</v>
      </c>
    </row>
    <row r="1998" spans="2:14" hidden="1" x14ac:dyDescent="0.4">
      <c r="B1998" t="str">
        <f t="shared" si="6627"/>
        <v>2018府中・調布まちなかエナジー(株)</v>
      </c>
      <c r="C1998" t="str">
        <f t="shared" si="6628"/>
        <v>2018府中・調布まちなかエナジー(株)</v>
      </c>
      <c r="D1998">
        <v>2018</v>
      </c>
      <c r="E1998">
        <v>2019</v>
      </c>
      <c r="F1998" t="s">
        <v>1418</v>
      </c>
      <c r="G1998" s="36" t="s">
        <v>638</v>
      </c>
      <c r="H1998">
        <v>5.3700000000000004E-4</v>
      </c>
      <c r="J1998">
        <v>5.6599999999999999E-4</v>
      </c>
      <c r="L1998" s="60" t="s">
        <v>3699</v>
      </c>
      <c r="M1998" s="61">
        <v>2019</v>
      </c>
      <c r="N1998" s="62" t="s">
        <v>380</v>
      </c>
    </row>
    <row r="1999" spans="2:14" hidden="1" x14ac:dyDescent="0.4">
      <c r="B1999" t="str">
        <f t="shared" si="6627"/>
        <v>2018伊勢志摩電力(株)</v>
      </c>
      <c r="C1999" t="str">
        <f t="shared" si="6628"/>
        <v>2018伊勢志摩電力(株)</v>
      </c>
      <c r="D1999">
        <v>2018</v>
      </c>
      <c r="E1999">
        <v>2019</v>
      </c>
      <c r="F1999" t="s">
        <v>1419</v>
      </c>
      <c r="G1999" s="36" t="s">
        <v>639</v>
      </c>
      <c r="H1999">
        <v>5.04E-4</v>
      </c>
      <c r="J1999">
        <v>5.2800000000000004E-4</v>
      </c>
      <c r="L1999" s="57" t="s">
        <v>3700</v>
      </c>
      <c r="M1999" s="58">
        <v>2019</v>
      </c>
      <c r="N1999" s="59" t="s">
        <v>199</v>
      </c>
    </row>
    <row r="2000" spans="2:14" hidden="1" x14ac:dyDescent="0.4">
      <c r="B2000" t="str">
        <f t="shared" si="6627"/>
        <v>2018(一社)塩尻市森林公社</v>
      </c>
      <c r="C2000" t="str">
        <f t="shared" si="6628"/>
        <v>2018(一社)塩尻市森林公社</v>
      </c>
      <c r="D2000">
        <v>2018</v>
      </c>
      <c r="E2000">
        <v>2019</v>
      </c>
      <c r="F2000" t="s">
        <v>1420</v>
      </c>
      <c r="G2000" s="36" t="s">
        <v>640</v>
      </c>
      <c r="H2000">
        <v>4.9200000000000003E-4</v>
      </c>
      <c r="J2000">
        <v>5.6599999999999999E-4</v>
      </c>
      <c r="L2000" s="60" t="s">
        <v>3701</v>
      </c>
      <c r="M2000" s="61">
        <v>2019</v>
      </c>
      <c r="N2000" s="62" t="s">
        <v>381</v>
      </c>
    </row>
    <row r="2001" spans="2:14" hidden="1" x14ac:dyDescent="0.4">
      <c r="B2001" t="str">
        <f t="shared" si="6627"/>
        <v>2018九州スポーツ電力(株)</v>
      </c>
      <c r="C2001" t="str">
        <f t="shared" si="6628"/>
        <v>2018九州スポーツ電力(株)</v>
      </c>
      <c r="D2001">
        <v>2018</v>
      </c>
      <c r="E2001">
        <v>2019</v>
      </c>
      <c r="F2001" t="s">
        <v>1421</v>
      </c>
      <c r="G2001" s="36" t="s">
        <v>641</v>
      </c>
      <c r="H2001">
        <v>5.4900000000000001E-4</v>
      </c>
      <c r="J2001">
        <v>5.0299999999999997E-4</v>
      </c>
      <c r="L2001" s="57" t="s">
        <v>3702</v>
      </c>
      <c r="M2001" s="58">
        <v>2019</v>
      </c>
      <c r="N2001" s="59" t="s">
        <v>382</v>
      </c>
    </row>
    <row r="2002" spans="2:14" hidden="1" x14ac:dyDescent="0.4">
      <c r="B2002" t="str">
        <f t="shared" si="6627"/>
        <v>2018(株)ＣＤエナジーダイレクト</v>
      </c>
      <c r="C2002" t="str">
        <f t="shared" si="6628"/>
        <v>2018(株)ＣＤエナジーダイレクト</v>
      </c>
      <c r="D2002">
        <v>2018</v>
      </c>
      <c r="E2002">
        <v>2019</v>
      </c>
      <c r="F2002" t="s">
        <v>1422</v>
      </c>
      <c r="G2002" s="36" t="s">
        <v>642</v>
      </c>
      <c r="H2002">
        <v>4.7600000000000002E-4</v>
      </c>
      <c r="J2002">
        <v>4.2999999999999999E-4</v>
      </c>
      <c r="L2002" s="60" t="s">
        <v>3703</v>
      </c>
      <c r="M2002" s="61">
        <v>2019</v>
      </c>
      <c r="N2002" s="62" t="s">
        <v>476</v>
      </c>
    </row>
    <row r="2003" spans="2:14" hidden="1" x14ac:dyDescent="0.4">
      <c r="B2003" t="str">
        <f t="shared" si="6627"/>
        <v>2018ジニーエナジー合同会社</v>
      </c>
      <c r="C2003" t="str">
        <f t="shared" si="6628"/>
        <v>2018ジニーエナジー合同会社</v>
      </c>
      <c r="D2003">
        <v>2018</v>
      </c>
      <c r="E2003">
        <v>2019</v>
      </c>
      <c r="F2003" t="s">
        <v>1423</v>
      </c>
      <c r="G2003" s="36" t="s">
        <v>720</v>
      </c>
      <c r="H2003">
        <v>5.1099999999999995E-4</v>
      </c>
      <c r="J2003">
        <v>4.6500000000000003E-4</v>
      </c>
      <c r="L2003" s="57" t="s">
        <v>3704</v>
      </c>
      <c r="M2003" s="58">
        <v>2019</v>
      </c>
      <c r="N2003" s="59" t="s">
        <v>384</v>
      </c>
    </row>
    <row r="2004" spans="2:14" hidden="1" x14ac:dyDescent="0.4">
      <c r="B2004" t="str">
        <f t="shared" si="6627"/>
        <v>2018(株)ぶんごおおのエナジー</v>
      </c>
      <c r="C2004" t="str">
        <f t="shared" si="6628"/>
        <v>2018(株)ぶんごおおのエナジー</v>
      </c>
      <c r="D2004">
        <v>2018</v>
      </c>
      <c r="E2004">
        <v>2019</v>
      </c>
      <c r="F2004" t="s">
        <v>1424</v>
      </c>
      <c r="G2004" s="36" t="s">
        <v>644</v>
      </c>
      <c r="H2004">
        <v>5.1099999999999995E-4</v>
      </c>
      <c r="J2004">
        <v>5.5599999999999996E-4</v>
      </c>
      <c r="L2004" s="60" t="s">
        <v>3705</v>
      </c>
      <c r="M2004" s="61">
        <v>2019</v>
      </c>
      <c r="N2004" s="62" t="s">
        <v>812</v>
      </c>
    </row>
    <row r="2005" spans="2:14" hidden="1" x14ac:dyDescent="0.4">
      <c r="B2005" t="str">
        <f t="shared" si="6627"/>
        <v>2018ヴィジョナリーパワー(株)</v>
      </c>
      <c r="C2005" t="str">
        <f t="shared" si="6628"/>
        <v>2018ヴィジョナリーパワー(株)</v>
      </c>
      <c r="D2005">
        <v>2018</v>
      </c>
      <c r="E2005">
        <v>2019</v>
      </c>
      <c r="F2005" t="s">
        <v>1425</v>
      </c>
      <c r="G2005" s="36" t="s">
        <v>645</v>
      </c>
      <c r="H2005">
        <v>5.1900000000000004E-4</v>
      </c>
      <c r="J2005">
        <v>5.5500000000000005E-4</v>
      </c>
      <c r="L2005" s="57" t="s">
        <v>3706</v>
      </c>
      <c r="M2005" s="58">
        <v>2019</v>
      </c>
      <c r="N2005" s="59" t="s">
        <v>386</v>
      </c>
    </row>
    <row r="2006" spans="2:14" hidden="1" x14ac:dyDescent="0.4">
      <c r="B2006" t="str">
        <f t="shared" si="6627"/>
        <v>2018有明エナジー(株)</v>
      </c>
      <c r="C2006" t="str">
        <f t="shared" si="6628"/>
        <v>2018有明エナジー(株)</v>
      </c>
      <c r="D2006">
        <v>2018</v>
      </c>
      <c r="E2006">
        <v>2019</v>
      </c>
      <c r="F2006" t="s">
        <v>1426</v>
      </c>
      <c r="G2006" s="36" t="s">
        <v>646</v>
      </c>
      <c r="H2006">
        <v>4.8899999999999996E-4</v>
      </c>
      <c r="J2006">
        <v>4.4700000000000002E-4</v>
      </c>
      <c r="L2006" s="60" t="s">
        <v>3707</v>
      </c>
      <c r="M2006" s="61">
        <v>2019</v>
      </c>
      <c r="N2006" s="62" t="s">
        <v>697</v>
      </c>
    </row>
    <row r="2007" spans="2:14" hidden="1" x14ac:dyDescent="0.4">
      <c r="B2007" t="str">
        <f t="shared" si="6627"/>
        <v>2018Ｅｔｈｏｓ合同会社</v>
      </c>
      <c r="C2007" t="str">
        <f t="shared" si="6628"/>
        <v>2018Ｅｔｈｏｓ合同会社</v>
      </c>
      <c r="D2007">
        <v>2018</v>
      </c>
      <c r="E2007">
        <v>2019</v>
      </c>
      <c r="F2007" t="s">
        <v>1427</v>
      </c>
      <c r="G2007" s="36" t="s">
        <v>648</v>
      </c>
      <c r="H2007">
        <v>5.8100000000000003E-4</v>
      </c>
      <c r="J2007">
        <v>6.1899999999999998E-4</v>
      </c>
      <c r="L2007" s="57" t="s">
        <v>3708</v>
      </c>
      <c r="M2007" s="58">
        <v>2019</v>
      </c>
      <c r="N2007" s="59" t="s">
        <v>813</v>
      </c>
    </row>
    <row r="2008" spans="2:14" hidden="1" x14ac:dyDescent="0.4">
      <c r="B2008" t="str">
        <f t="shared" si="6627"/>
        <v>2018厚木瓦斯(株)</v>
      </c>
      <c r="C2008" t="str">
        <f t="shared" si="6628"/>
        <v>2018厚木瓦斯(株)</v>
      </c>
      <c r="D2008">
        <v>2018</v>
      </c>
      <c r="E2008">
        <v>2019</v>
      </c>
      <c r="F2008" t="s">
        <v>1428</v>
      </c>
      <c r="G2008" s="36" t="s">
        <v>649</v>
      </c>
      <c r="H2008">
        <v>5.7799999999999995E-4</v>
      </c>
      <c r="J2008">
        <v>5.6300000000000002E-4</v>
      </c>
      <c r="L2008" s="60" t="s">
        <v>3709</v>
      </c>
      <c r="M2008" s="61">
        <v>2019</v>
      </c>
      <c r="N2008" s="62" t="s">
        <v>389</v>
      </c>
    </row>
    <row r="2009" spans="2:14" hidden="1" x14ac:dyDescent="0.4">
      <c r="B2009" t="str">
        <f t="shared" si="6627"/>
        <v>2018(株)エネ・ビジョン</v>
      </c>
      <c r="C2009" t="str">
        <f t="shared" si="6628"/>
        <v>2018(株)エネ・ビジョン</v>
      </c>
      <c r="D2009">
        <v>2018</v>
      </c>
      <c r="E2009">
        <v>2019</v>
      </c>
      <c r="F2009" t="s">
        <v>1429</v>
      </c>
      <c r="G2009" s="36" t="s">
        <v>651</v>
      </c>
      <c r="H2009">
        <v>4.75E-4</v>
      </c>
      <c r="J2009">
        <v>4.2900000000000002E-4</v>
      </c>
      <c r="L2009" s="57" t="s">
        <v>3710</v>
      </c>
      <c r="M2009" s="58">
        <v>2019</v>
      </c>
      <c r="N2009" s="59" t="s">
        <v>390</v>
      </c>
    </row>
    <row r="2010" spans="2:14" hidden="1" x14ac:dyDescent="0.4">
      <c r="B2010" t="str">
        <f t="shared" si="6627"/>
        <v>2018イワタニ三重(株)</v>
      </c>
      <c r="C2010" t="str">
        <f t="shared" si="6628"/>
        <v>2018イワタニ三重(株)</v>
      </c>
      <c r="D2010">
        <v>2018</v>
      </c>
      <c r="E2010">
        <v>2019</v>
      </c>
      <c r="F2010" t="s">
        <v>1430</v>
      </c>
      <c r="G2010" s="36" t="s">
        <v>652</v>
      </c>
      <c r="H2010">
        <v>3.3300000000000002E-4</v>
      </c>
      <c r="J2010">
        <v>4.6999999999999999E-4</v>
      </c>
      <c r="L2010" s="60" t="s">
        <v>3711</v>
      </c>
      <c r="M2010" s="61">
        <v>2019</v>
      </c>
      <c r="N2010" s="62" t="s">
        <v>480</v>
      </c>
    </row>
    <row r="2011" spans="2:14" hidden="1" x14ac:dyDescent="0.4">
      <c r="B2011" t="str">
        <f t="shared" si="6627"/>
        <v>2018(株)マルヰ</v>
      </c>
      <c r="C2011" t="str">
        <f t="shared" si="6628"/>
        <v>2018(株)マルヰ</v>
      </c>
      <c r="D2011">
        <v>2018</v>
      </c>
      <c r="E2011">
        <v>2019</v>
      </c>
      <c r="F2011" t="s">
        <v>1431</v>
      </c>
      <c r="G2011" s="36" t="s">
        <v>653</v>
      </c>
      <c r="H2011">
        <v>5.5900000000000004E-4</v>
      </c>
      <c r="J2011">
        <v>5.9699999999999998E-4</v>
      </c>
      <c r="L2011" s="57" t="s">
        <v>3712</v>
      </c>
      <c r="M2011" s="58">
        <v>2019</v>
      </c>
      <c r="N2011" s="59" t="s">
        <v>391</v>
      </c>
    </row>
    <row r="2012" spans="2:14" hidden="1" x14ac:dyDescent="0.4">
      <c r="B2012" t="str">
        <f t="shared" si="6627"/>
        <v>2018大多喜ガス(株)</v>
      </c>
      <c r="C2012" t="str">
        <f t="shared" si="6628"/>
        <v>2018大多喜ガス(株)</v>
      </c>
      <c r="D2012">
        <v>2018</v>
      </c>
      <c r="E2012">
        <v>2019</v>
      </c>
      <c r="F2012" t="s">
        <v>1432</v>
      </c>
      <c r="G2012" s="36" t="s">
        <v>654</v>
      </c>
      <c r="H2012">
        <v>4.8099999999999998E-4</v>
      </c>
      <c r="J2012">
        <v>4.35E-4</v>
      </c>
      <c r="L2012" s="60" t="s">
        <v>3713</v>
      </c>
      <c r="M2012" s="61">
        <v>2019</v>
      </c>
      <c r="N2012" s="62" t="s">
        <v>392</v>
      </c>
    </row>
    <row r="2013" spans="2:14" hidden="1" x14ac:dyDescent="0.4">
      <c r="B2013" t="str">
        <f t="shared" si="6627"/>
        <v>2018郡上エネルギー(株)</v>
      </c>
      <c r="C2013" t="str">
        <f t="shared" si="6628"/>
        <v>2018郡上エネルギー(株)</v>
      </c>
      <c r="D2013">
        <v>2018</v>
      </c>
      <c r="E2013">
        <v>2019</v>
      </c>
      <c r="F2013" t="s">
        <v>1433</v>
      </c>
      <c r="G2013" s="36" t="s">
        <v>655</v>
      </c>
      <c r="H2013">
        <v>5.1500000000000005E-4</v>
      </c>
      <c r="J2013">
        <v>5.4500000000000002E-4</v>
      </c>
      <c r="L2013" s="57" t="s">
        <v>3714</v>
      </c>
      <c r="M2013" s="58">
        <v>2019</v>
      </c>
      <c r="N2013" s="59" t="s">
        <v>814</v>
      </c>
    </row>
    <row r="2014" spans="2:14" hidden="1" x14ac:dyDescent="0.4">
      <c r="B2014" t="str">
        <f t="shared" si="6627"/>
        <v>2018鈴与電力(株)</v>
      </c>
      <c r="C2014" t="str">
        <f t="shared" si="6628"/>
        <v>2018鈴与電力(株)</v>
      </c>
      <c r="D2014">
        <v>2018</v>
      </c>
      <c r="E2014">
        <v>2019</v>
      </c>
      <c r="F2014" t="s">
        <v>1434</v>
      </c>
      <c r="G2014" s="36" t="s">
        <v>656</v>
      </c>
      <c r="H2014">
        <v>5.3700000000000004E-4</v>
      </c>
      <c r="J2014">
        <v>5.7899999999999998E-4</v>
      </c>
      <c r="L2014" s="60" t="s">
        <v>3715</v>
      </c>
      <c r="M2014" s="61">
        <v>2019</v>
      </c>
      <c r="N2014" s="62" t="s">
        <v>394</v>
      </c>
    </row>
    <row r="2015" spans="2:14" hidden="1" x14ac:dyDescent="0.4">
      <c r="B2015" t="str">
        <f t="shared" si="6627"/>
        <v>2018コープ電力(株)</v>
      </c>
      <c r="C2015" t="str">
        <f t="shared" si="6628"/>
        <v>2018コープ電力(株)</v>
      </c>
      <c r="D2015">
        <v>2018</v>
      </c>
      <c r="E2015">
        <v>2019</v>
      </c>
      <c r="F2015" t="s">
        <v>1435</v>
      </c>
      <c r="G2015" s="36" t="s">
        <v>657</v>
      </c>
      <c r="H2015">
        <v>1.0399999999999999E-4</v>
      </c>
      <c r="J2015">
        <v>5.4100000000000003E-4</v>
      </c>
      <c r="L2015" s="57" t="s">
        <v>3716</v>
      </c>
      <c r="M2015" s="58">
        <v>2019</v>
      </c>
      <c r="N2015" s="59" t="s">
        <v>395</v>
      </c>
    </row>
    <row r="2016" spans="2:14" hidden="1" x14ac:dyDescent="0.4">
      <c r="B2016" t="str">
        <f t="shared" si="6627"/>
        <v>2018生活協同組合コープぐんま</v>
      </c>
      <c r="C2016" t="str">
        <f t="shared" si="6628"/>
        <v>2018生活協同組合コープぐんま</v>
      </c>
      <c r="D2016">
        <v>2018</v>
      </c>
      <c r="E2016">
        <v>2019</v>
      </c>
      <c r="F2016" t="s">
        <v>1436</v>
      </c>
      <c r="G2016" s="36" t="s">
        <v>658</v>
      </c>
      <c r="H2016">
        <v>4.4099999999999999E-4</v>
      </c>
      <c r="J2016">
        <v>3.9500000000000001E-4</v>
      </c>
      <c r="L2016" s="60" t="s">
        <v>3717</v>
      </c>
      <c r="M2016" s="61">
        <v>2019</v>
      </c>
      <c r="N2016" s="62" t="s">
        <v>170</v>
      </c>
    </row>
    <row r="2017" spans="2:14" hidden="1" x14ac:dyDescent="0.4">
      <c r="B2017" t="str">
        <f t="shared" si="6627"/>
        <v>2018とちぎコープ生活協同組合</v>
      </c>
      <c r="C2017" t="str">
        <f t="shared" si="6628"/>
        <v>2018とちぎコープ生活協同組合</v>
      </c>
      <c r="D2017">
        <v>2018</v>
      </c>
      <c r="E2017">
        <v>2019</v>
      </c>
      <c r="F2017" t="s">
        <v>1437</v>
      </c>
      <c r="G2017" s="36" t="s">
        <v>659</v>
      </c>
      <c r="H2017">
        <v>4.4099999999999999E-4</v>
      </c>
      <c r="J2017">
        <v>3.9500000000000001E-4</v>
      </c>
      <c r="L2017" s="57" t="s">
        <v>3718</v>
      </c>
      <c r="M2017" s="58">
        <v>2019</v>
      </c>
      <c r="N2017" s="59" t="s">
        <v>239</v>
      </c>
    </row>
    <row r="2018" spans="2:14" hidden="1" x14ac:dyDescent="0.4">
      <c r="B2018" t="str">
        <f t="shared" si="6627"/>
        <v>2018いばらきコープ生活協同組合</v>
      </c>
      <c r="C2018" t="str">
        <f t="shared" si="6628"/>
        <v>2018いばらきコープ生活協同組合</v>
      </c>
      <c r="D2018">
        <v>2018</v>
      </c>
      <c r="E2018">
        <v>2019</v>
      </c>
      <c r="F2018" t="s">
        <v>1438</v>
      </c>
      <c r="G2018" s="36" t="s">
        <v>660</v>
      </c>
      <c r="H2018">
        <v>4.4099999999999999E-4</v>
      </c>
      <c r="J2018">
        <v>3.9500000000000001E-4</v>
      </c>
      <c r="L2018" s="60" t="s">
        <v>3719</v>
      </c>
      <c r="M2018" s="61">
        <v>2019</v>
      </c>
      <c r="N2018" s="62" t="s">
        <v>815</v>
      </c>
    </row>
    <row r="2019" spans="2:14" hidden="1" x14ac:dyDescent="0.4">
      <c r="B2019" t="str">
        <f t="shared" si="6627"/>
        <v>2018亀岡ふるさとエナジー(株)</v>
      </c>
      <c r="C2019" t="str">
        <f t="shared" si="6628"/>
        <v>2018亀岡ふるさとエナジー(株)</v>
      </c>
      <c r="D2019">
        <v>2018</v>
      </c>
      <c r="E2019">
        <v>2019</v>
      </c>
      <c r="F2019" t="s">
        <v>1439</v>
      </c>
      <c r="G2019" s="36" t="s">
        <v>661</v>
      </c>
      <c r="H2019">
        <v>1.55E-4</v>
      </c>
      <c r="J2019">
        <v>5.8600000000000004E-4</v>
      </c>
      <c r="L2019" s="57" t="s">
        <v>3720</v>
      </c>
      <c r="M2019" s="58">
        <v>2019</v>
      </c>
      <c r="N2019" s="59" t="s">
        <v>397</v>
      </c>
    </row>
    <row r="2020" spans="2:14" hidden="1" x14ac:dyDescent="0.4">
      <c r="B2020" t="str">
        <f t="shared" si="6627"/>
        <v>2018ＩＳエナジー(株)</v>
      </c>
      <c r="C2020" t="str">
        <f t="shared" si="6628"/>
        <v>2018ＩＳエナジー(株)</v>
      </c>
      <c r="D2020">
        <v>2018</v>
      </c>
      <c r="E2020">
        <v>2019</v>
      </c>
      <c r="F2020" t="s">
        <v>1482</v>
      </c>
      <c r="G2020" s="36" t="s">
        <v>721</v>
      </c>
      <c r="H2020">
        <v>5.3700000000000004E-4</v>
      </c>
      <c r="J2020">
        <v>5.1000000000000004E-4</v>
      </c>
      <c r="L2020" s="60" t="s">
        <v>3721</v>
      </c>
      <c r="M2020" s="61">
        <v>2019</v>
      </c>
      <c r="N2020" s="62" t="s">
        <v>398</v>
      </c>
    </row>
    <row r="2021" spans="2:14" hidden="1" x14ac:dyDescent="0.4">
      <c r="B2021" t="str">
        <f t="shared" si="6627"/>
        <v>2018(株)織戸組</v>
      </c>
      <c r="C2021" t="str">
        <f t="shared" si="6628"/>
        <v>2018(株)織戸組</v>
      </c>
      <c r="D2021">
        <v>2018</v>
      </c>
      <c r="E2021">
        <v>2019</v>
      </c>
      <c r="F2021" t="s">
        <v>1440</v>
      </c>
      <c r="G2021" s="36" t="s">
        <v>662</v>
      </c>
      <c r="H2021">
        <v>5.31E-4</v>
      </c>
      <c r="J2021">
        <v>4.8500000000000003E-4</v>
      </c>
      <c r="L2021" s="57" t="s">
        <v>3722</v>
      </c>
      <c r="M2021" s="58">
        <v>2019</v>
      </c>
      <c r="N2021" s="59" t="s">
        <v>816</v>
      </c>
    </row>
    <row r="2022" spans="2:14" hidden="1" x14ac:dyDescent="0.4">
      <c r="B2022" t="str">
        <f t="shared" si="6627"/>
        <v>2018ふかやｅパワー(株)</v>
      </c>
      <c r="C2022" t="str">
        <f t="shared" si="6628"/>
        <v>2018ふかやｅパワー(株)</v>
      </c>
      <c r="D2022">
        <v>2018</v>
      </c>
      <c r="E2022">
        <v>2019</v>
      </c>
      <c r="F2022" t="s">
        <v>1441</v>
      </c>
      <c r="G2022" s="36" t="s">
        <v>663</v>
      </c>
      <c r="H2022">
        <v>4.9200000000000003E-4</v>
      </c>
      <c r="J2022">
        <v>4.8299999999999998E-4</v>
      </c>
      <c r="L2022" s="60" t="s">
        <v>3723</v>
      </c>
      <c r="M2022" s="61">
        <v>2019</v>
      </c>
      <c r="N2022" s="62" t="s">
        <v>400</v>
      </c>
    </row>
    <row r="2023" spans="2:14" hidden="1" x14ac:dyDescent="0.4">
      <c r="B2023" t="str">
        <f t="shared" si="6627"/>
        <v>2018(株)Ｌｉｎｋ　Ｌｉｆｅ</v>
      </c>
      <c r="C2023" t="str">
        <f t="shared" si="6628"/>
        <v>2018(株)Ｌｉｎｋ　Ｌｉｆｅ</v>
      </c>
      <c r="D2023">
        <v>2018</v>
      </c>
      <c r="E2023">
        <v>2019</v>
      </c>
      <c r="F2023" t="s">
        <v>1442</v>
      </c>
      <c r="G2023" s="36" t="s">
        <v>664</v>
      </c>
      <c r="H2023">
        <v>6.4800000000000003E-4</v>
      </c>
      <c r="J2023">
        <v>7.0799999999999997E-4</v>
      </c>
      <c r="L2023" s="57" t="s">
        <v>3724</v>
      </c>
      <c r="M2023" s="58">
        <v>2019</v>
      </c>
      <c r="N2023" s="59" t="s">
        <v>237</v>
      </c>
    </row>
    <row r="2024" spans="2:14" hidden="1" x14ac:dyDescent="0.4">
      <c r="B2024" t="str">
        <f t="shared" si="6627"/>
        <v>2018(株)グローバルキャスト</v>
      </c>
      <c r="C2024" t="str">
        <f t="shared" si="6628"/>
        <v>2018(株)グローバルキャスト</v>
      </c>
      <c r="D2024">
        <v>2018</v>
      </c>
      <c r="E2024">
        <v>2019</v>
      </c>
      <c r="F2024" t="s">
        <v>1483</v>
      </c>
      <c r="G2024" s="36" t="s">
        <v>722</v>
      </c>
      <c r="H2024">
        <v>6.0999999999999997E-4</v>
      </c>
      <c r="J2024">
        <v>6.4800000000000003E-4</v>
      </c>
      <c r="L2024" s="60" t="s">
        <v>3725</v>
      </c>
      <c r="M2024" s="61">
        <v>2019</v>
      </c>
      <c r="N2024" s="62" t="s">
        <v>248</v>
      </c>
    </row>
    <row r="2025" spans="2:14" hidden="1" x14ac:dyDescent="0.4">
      <c r="B2025" t="str">
        <f t="shared" si="6627"/>
        <v>2018日本エネルギー総合システム(株)メニューA</v>
      </c>
      <c r="C2025" t="str">
        <f t="shared" si="6628"/>
        <v>2018日本エネルギー総合システム(株)</v>
      </c>
      <c r="D2025">
        <v>2018</v>
      </c>
      <c r="E2025">
        <v>2019</v>
      </c>
      <c r="F2025" t="s">
        <v>1443</v>
      </c>
      <c r="G2025" s="36" t="s">
        <v>665</v>
      </c>
      <c r="H2025">
        <v>5.2599999999999999E-4</v>
      </c>
      <c r="I2025" t="s">
        <v>279</v>
      </c>
      <c r="J2025">
        <v>0</v>
      </c>
      <c r="L2025" s="57" t="s">
        <v>3726</v>
      </c>
      <c r="M2025" s="58">
        <v>2019</v>
      </c>
      <c r="N2025" s="59" t="s">
        <v>224</v>
      </c>
    </row>
    <row r="2026" spans="2:14" hidden="1" x14ac:dyDescent="0.4">
      <c r="B2026" t="str">
        <f t="shared" si="6627"/>
        <v>2018日本エネルギー総合システム(株)(参考値)事業者全体</v>
      </c>
      <c r="C2026" t="str">
        <f t="shared" si="6628"/>
        <v>2018日本エネルギー総合システム(株)</v>
      </c>
      <c r="D2026">
        <v>2018</v>
      </c>
      <c r="E2026">
        <v>2019</v>
      </c>
      <c r="G2026" s="41" t="s">
        <v>665</v>
      </c>
      <c r="H2026" s="40">
        <v>5.2599999999999999E-4</v>
      </c>
      <c r="I2026" t="s">
        <v>630</v>
      </c>
      <c r="J2026">
        <v>5.5000000000000003E-4</v>
      </c>
      <c r="L2026" s="60" t="s">
        <v>3727</v>
      </c>
      <c r="M2026" s="61">
        <v>2019</v>
      </c>
      <c r="N2026" s="62" t="s">
        <v>401</v>
      </c>
    </row>
    <row r="2027" spans="2:14" hidden="1" x14ac:dyDescent="0.4">
      <c r="B2027" t="str">
        <f t="shared" si="6627"/>
        <v>2018イワタニ東海(株)</v>
      </c>
      <c r="C2027" t="str">
        <f t="shared" si="6628"/>
        <v>2018イワタニ東海(株)</v>
      </c>
      <c r="D2027">
        <v>2018</v>
      </c>
      <c r="E2027">
        <v>2019</v>
      </c>
      <c r="F2027" t="s">
        <v>1444</v>
      </c>
      <c r="G2027" s="36" t="s">
        <v>666</v>
      </c>
      <c r="H2027">
        <v>3.3300000000000002E-4</v>
      </c>
      <c r="J2027">
        <v>4.6999999999999999E-4</v>
      </c>
      <c r="L2027" s="57" t="s">
        <v>3728</v>
      </c>
      <c r="M2027" s="58">
        <v>2019</v>
      </c>
      <c r="N2027" s="59" t="s">
        <v>245</v>
      </c>
    </row>
    <row r="2028" spans="2:14" hidden="1" x14ac:dyDescent="0.4">
      <c r="B2028" t="str">
        <f t="shared" si="6627"/>
        <v>2018(株)オンテックス</v>
      </c>
      <c r="C2028" t="str">
        <f t="shared" si="6628"/>
        <v>2018(株)オンテックス</v>
      </c>
      <c r="D2028">
        <v>2018</v>
      </c>
      <c r="E2028">
        <v>2019</v>
      </c>
      <c r="F2028" t="s">
        <v>1484</v>
      </c>
      <c r="G2028" s="36" t="s">
        <v>723</v>
      </c>
      <c r="H2028">
        <v>6.6600000000000003E-4</v>
      </c>
      <c r="J2028">
        <v>7.2599999999999997E-4</v>
      </c>
      <c r="L2028" s="60" t="s">
        <v>3729</v>
      </c>
      <c r="M2028" s="61">
        <v>2019</v>
      </c>
      <c r="N2028" s="62" t="s">
        <v>817</v>
      </c>
    </row>
    <row r="2029" spans="2:14" hidden="1" x14ac:dyDescent="0.4">
      <c r="B2029" t="str">
        <f t="shared" si="6627"/>
        <v>2018(株)ところざわ未来電力メニューA</v>
      </c>
      <c r="C2029" t="str">
        <f t="shared" si="6628"/>
        <v>2018(株)ところざわ未来電力</v>
      </c>
      <c r="D2029">
        <v>2018</v>
      </c>
      <c r="E2029">
        <v>2019</v>
      </c>
      <c r="F2029" t="s">
        <v>1445</v>
      </c>
      <c r="G2029" s="36" t="s">
        <v>667</v>
      </c>
      <c r="H2029">
        <v>5.5000000000000002E-5</v>
      </c>
      <c r="I2029" t="s">
        <v>279</v>
      </c>
      <c r="J2029">
        <v>1.35E-4</v>
      </c>
      <c r="L2029" s="57" t="s">
        <v>3730</v>
      </c>
      <c r="M2029" s="58">
        <v>2019</v>
      </c>
      <c r="N2029" s="59" t="s">
        <v>402</v>
      </c>
    </row>
    <row r="2030" spans="2:14" hidden="1" x14ac:dyDescent="0.4">
      <c r="B2030" t="str">
        <f t="shared" si="6627"/>
        <v>2018(株)ところざわ未来電力(参考値)事業者全体</v>
      </c>
      <c r="C2030" t="str">
        <f t="shared" si="6628"/>
        <v>2018(株)ところざわ未来電力</v>
      </c>
      <c r="D2030">
        <v>2018</v>
      </c>
      <c r="E2030">
        <v>2019</v>
      </c>
      <c r="G2030" s="41" t="s">
        <v>667</v>
      </c>
      <c r="H2030" s="40">
        <v>5.5000000000000002E-5</v>
      </c>
      <c r="I2030" t="s">
        <v>630</v>
      </c>
      <c r="J2030">
        <v>2.7300000000000002E-4</v>
      </c>
      <c r="L2030" s="60" t="s">
        <v>3731</v>
      </c>
      <c r="M2030" s="61">
        <v>2019</v>
      </c>
      <c r="N2030" s="62" t="s">
        <v>403</v>
      </c>
    </row>
    <row r="2031" spans="2:14" hidden="1" x14ac:dyDescent="0.4">
      <c r="B2031" t="str">
        <f t="shared" si="6627"/>
        <v>2018朝日ガスエナジー(株)</v>
      </c>
      <c r="C2031" t="str">
        <f t="shared" si="6628"/>
        <v>2018朝日ガスエナジー(株)</v>
      </c>
      <c r="D2031">
        <v>2018</v>
      </c>
      <c r="E2031">
        <v>2019</v>
      </c>
      <c r="F2031" t="s">
        <v>1446</v>
      </c>
      <c r="G2031" s="36" t="s">
        <v>668</v>
      </c>
      <c r="H2031">
        <v>3.3300000000000002E-4</v>
      </c>
      <c r="J2031">
        <v>4.6999999999999999E-4</v>
      </c>
      <c r="L2031" s="57" t="s">
        <v>3732</v>
      </c>
      <c r="M2031" s="58">
        <v>2019</v>
      </c>
      <c r="N2031" s="59" t="s">
        <v>404</v>
      </c>
    </row>
    <row r="2032" spans="2:14" hidden="1" x14ac:dyDescent="0.4">
      <c r="B2032" t="str">
        <f t="shared" si="6627"/>
        <v>2018(株)エネファントメニューA</v>
      </c>
      <c r="C2032" t="str">
        <f t="shared" si="6628"/>
        <v>2018(株)エネファント</v>
      </c>
      <c r="D2032">
        <v>2018</v>
      </c>
      <c r="E2032">
        <v>2019</v>
      </c>
      <c r="F2032" t="s">
        <v>1447</v>
      </c>
      <c r="G2032" s="36" t="s">
        <v>669</v>
      </c>
      <c r="H2032">
        <v>5.1699999999999999E-4</v>
      </c>
      <c r="I2032" t="s">
        <v>279</v>
      </c>
      <c r="J2032">
        <v>0</v>
      </c>
      <c r="L2032" s="60" t="s">
        <v>3733</v>
      </c>
      <c r="M2032" s="61">
        <v>2019</v>
      </c>
      <c r="N2032" s="62" t="s">
        <v>405</v>
      </c>
    </row>
    <row r="2033" spans="2:14" hidden="1" x14ac:dyDescent="0.4">
      <c r="B2033" t="str">
        <f t="shared" si="6627"/>
        <v>2018(株)エネファントメニューB</v>
      </c>
      <c r="C2033" t="str">
        <f t="shared" si="6628"/>
        <v>2018(株)エネファント</v>
      </c>
      <c r="D2033">
        <v>2018</v>
      </c>
      <c r="E2033">
        <v>2019</v>
      </c>
      <c r="G2033" s="41" t="s">
        <v>669</v>
      </c>
      <c r="H2033" s="40">
        <v>5.1699999999999999E-4</v>
      </c>
      <c r="I2033" t="s">
        <v>13</v>
      </c>
      <c r="J2033">
        <v>3.1E-4</v>
      </c>
      <c r="L2033" s="57" t="s">
        <v>3734</v>
      </c>
      <c r="M2033" s="58">
        <v>2019</v>
      </c>
      <c r="N2033" s="59" t="s">
        <v>406</v>
      </c>
    </row>
    <row r="2034" spans="2:14" hidden="1" x14ac:dyDescent="0.4">
      <c r="B2034" t="str">
        <f t="shared" si="6627"/>
        <v>2018(株)エネファント(参考値)事業者全体</v>
      </c>
      <c r="C2034" t="str">
        <f t="shared" si="6628"/>
        <v>2018(株)エネファント</v>
      </c>
      <c r="D2034">
        <v>2018</v>
      </c>
      <c r="E2034">
        <v>2019</v>
      </c>
      <c r="G2034" s="41" t="s">
        <v>669</v>
      </c>
      <c r="H2034" s="40">
        <v>5.1699999999999999E-4</v>
      </c>
      <c r="I2034" t="s">
        <v>630</v>
      </c>
      <c r="J2034">
        <v>5.5500000000000005E-4</v>
      </c>
      <c r="L2034" s="60" t="s">
        <v>3735</v>
      </c>
      <c r="M2034" s="61">
        <v>2019</v>
      </c>
      <c r="N2034" s="62" t="s">
        <v>818</v>
      </c>
    </row>
    <row r="2035" spans="2:14" hidden="1" x14ac:dyDescent="0.4">
      <c r="B2035" t="str">
        <f t="shared" si="6627"/>
        <v>2018(株)シトラス</v>
      </c>
      <c r="C2035" t="str">
        <f t="shared" si="6628"/>
        <v>2018(株)シトラス</v>
      </c>
      <c r="D2035">
        <v>2018</v>
      </c>
      <c r="E2035">
        <v>2019</v>
      </c>
      <c r="F2035" t="s">
        <v>1485</v>
      </c>
      <c r="G2035" s="36" t="s">
        <v>724</v>
      </c>
      <c r="H2035">
        <v>5.3799999999999996E-4</v>
      </c>
      <c r="J2035">
        <v>5.6700000000000001E-4</v>
      </c>
      <c r="L2035" s="57" t="s">
        <v>3736</v>
      </c>
      <c r="M2035" s="58">
        <v>2019</v>
      </c>
      <c r="N2035" s="59" t="s">
        <v>407</v>
      </c>
    </row>
    <row r="2036" spans="2:14" hidden="1" x14ac:dyDescent="0.4">
      <c r="B2036" t="str">
        <f t="shared" si="6627"/>
        <v>2018(株)Mpower（旧：(株)グラシアス）</v>
      </c>
      <c r="C2036" t="str">
        <f t="shared" si="6628"/>
        <v>2018(株)Mpower（旧：(株)グラシアス）</v>
      </c>
      <c r="D2036">
        <v>2018</v>
      </c>
      <c r="E2036">
        <v>2019</v>
      </c>
      <c r="F2036" t="s">
        <v>1486</v>
      </c>
      <c r="G2036" s="36" t="s">
        <v>725</v>
      </c>
      <c r="H2036" t="s">
        <v>1479</v>
      </c>
      <c r="J2036" t="s">
        <v>1479</v>
      </c>
      <c r="L2036" s="60" t="s">
        <v>3737</v>
      </c>
      <c r="M2036" s="61">
        <v>2019</v>
      </c>
      <c r="N2036" s="62" t="s">
        <v>570</v>
      </c>
    </row>
    <row r="2037" spans="2:14" hidden="1" x14ac:dyDescent="0.4">
      <c r="B2037" t="str">
        <f t="shared" si="6627"/>
        <v>2018秩父新電力(株)メニューA</v>
      </c>
      <c r="C2037" t="str">
        <f t="shared" si="6628"/>
        <v>2018秩父新電力(株)</v>
      </c>
      <c r="D2037">
        <v>2018</v>
      </c>
      <c r="E2037">
        <v>2019</v>
      </c>
      <c r="F2037" t="s">
        <v>1487</v>
      </c>
      <c r="G2037" s="36" t="s">
        <v>726</v>
      </c>
      <c r="H2037">
        <v>2.8699999999999998E-4</v>
      </c>
      <c r="I2037" t="s">
        <v>279</v>
      </c>
      <c r="J2037">
        <v>0</v>
      </c>
      <c r="L2037" s="57" t="s">
        <v>3738</v>
      </c>
      <c r="M2037" s="58">
        <v>2019</v>
      </c>
      <c r="N2037" s="59" t="s">
        <v>483</v>
      </c>
    </row>
    <row r="2038" spans="2:14" hidden="1" x14ac:dyDescent="0.4">
      <c r="B2038" t="str">
        <f t="shared" si="6627"/>
        <v>2018秩父新電力(株)(参考値)事業者全体</v>
      </c>
      <c r="C2038" t="str">
        <f t="shared" si="6628"/>
        <v>2018秩父新電力(株)</v>
      </c>
      <c r="D2038">
        <v>2018</v>
      </c>
      <c r="E2038">
        <v>2019</v>
      </c>
      <c r="G2038" s="41" t="s">
        <v>726</v>
      </c>
      <c r="H2038" s="40">
        <v>2.8699999999999998E-4</v>
      </c>
      <c r="I2038" t="s">
        <v>630</v>
      </c>
      <c r="J2038">
        <v>3.1399999999999999E-4</v>
      </c>
      <c r="L2038" s="60" t="s">
        <v>3739</v>
      </c>
      <c r="M2038" s="61">
        <v>2019</v>
      </c>
      <c r="N2038" s="62" t="s">
        <v>484</v>
      </c>
    </row>
    <row r="2039" spans="2:14" hidden="1" x14ac:dyDescent="0.4">
      <c r="B2039" t="str">
        <f t="shared" si="6627"/>
        <v>2018みよしエナジー(株)</v>
      </c>
      <c r="C2039" t="str">
        <f t="shared" si="6628"/>
        <v>2018みよしエナジー(株)</v>
      </c>
      <c r="D2039">
        <v>2018</v>
      </c>
      <c r="E2039">
        <v>2019</v>
      </c>
      <c r="F2039" t="s">
        <v>1448</v>
      </c>
      <c r="G2039" s="36" t="s">
        <v>670</v>
      </c>
      <c r="H2039">
        <v>5.6999999999999998E-4</v>
      </c>
      <c r="J2039">
        <v>6.1399999999999996E-4</v>
      </c>
      <c r="L2039" s="57" t="s">
        <v>3740</v>
      </c>
      <c r="M2039" s="58">
        <v>2019</v>
      </c>
      <c r="N2039" s="59" t="s">
        <v>408</v>
      </c>
    </row>
    <row r="2040" spans="2:14" hidden="1" x14ac:dyDescent="0.4">
      <c r="B2040" t="str">
        <f t="shared" si="6627"/>
        <v>2018東日本ガス(株)</v>
      </c>
      <c r="C2040" t="str">
        <f t="shared" si="6628"/>
        <v>2018東日本ガス(株)</v>
      </c>
      <c r="D2040">
        <v>2018</v>
      </c>
      <c r="E2040">
        <v>2019</v>
      </c>
      <c r="F2040" t="s">
        <v>1449</v>
      </c>
      <c r="G2040" s="36" t="s">
        <v>671</v>
      </c>
      <c r="H2040">
        <v>7.3300000000000004E-4</v>
      </c>
      <c r="J2040">
        <v>6.87E-4</v>
      </c>
      <c r="L2040" s="60" t="s">
        <v>3741</v>
      </c>
      <c r="M2040" s="61">
        <v>2019</v>
      </c>
      <c r="N2040" s="62" t="s">
        <v>86</v>
      </c>
    </row>
    <row r="2041" spans="2:14" hidden="1" x14ac:dyDescent="0.4">
      <c r="B2041" t="str">
        <f t="shared" si="6627"/>
        <v>2018東彩ガス(株)</v>
      </c>
      <c r="C2041" t="str">
        <f t="shared" si="6628"/>
        <v>2018東彩ガス(株)</v>
      </c>
      <c r="D2041">
        <v>2018</v>
      </c>
      <c r="E2041">
        <v>2019</v>
      </c>
      <c r="F2041" t="s">
        <v>1450</v>
      </c>
      <c r="G2041" s="36" t="s">
        <v>672</v>
      </c>
      <c r="H2041">
        <v>7.2400000000000003E-4</v>
      </c>
      <c r="J2041">
        <v>6.78E-4</v>
      </c>
      <c r="L2041" s="57" t="s">
        <v>3742</v>
      </c>
      <c r="M2041" s="58">
        <v>2019</v>
      </c>
      <c r="N2041" s="59" t="s">
        <v>90</v>
      </c>
    </row>
    <row r="2042" spans="2:14" hidden="1" x14ac:dyDescent="0.4">
      <c r="B2042" t="str">
        <f t="shared" si="6627"/>
        <v>2018綿半パートナーズ(株)</v>
      </c>
      <c r="C2042" t="str">
        <f t="shared" si="6628"/>
        <v>2018綿半パートナーズ(株)</v>
      </c>
      <c r="D2042">
        <v>2018</v>
      </c>
      <c r="E2042">
        <v>2019</v>
      </c>
      <c r="F2042" t="s">
        <v>1488</v>
      </c>
      <c r="G2042" s="36" t="s">
        <v>727</v>
      </c>
      <c r="H2042">
        <v>5.7799999999999995E-4</v>
      </c>
      <c r="J2042">
        <v>6.1200000000000002E-4</v>
      </c>
      <c r="L2042" s="60" t="s">
        <v>3743</v>
      </c>
      <c r="M2042" s="61">
        <v>2019</v>
      </c>
      <c r="N2042" s="62" t="s">
        <v>409</v>
      </c>
    </row>
    <row r="2043" spans="2:14" hidden="1" x14ac:dyDescent="0.4">
      <c r="B2043" t="str">
        <f t="shared" si="6627"/>
        <v>2018(株)ｋａｒｃｈ</v>
      </c>
      <c r="C2043" t="str">
        <f t="shared" si="6628"/>
        <v>2018(株)ｋａｒｃｈ</v>
      </c>
      <c r="D2043">
        <v>2018</v>
      </c>
      <c r="E2043">
        <v>2019</v>
      </c>
      <c r="F2043" t="s">
        <v>1451</v>
      </c>
      <c r="G2043" s="36" t="s">
        <v>673</v>
      </c>
      <c r="H2043">
        <v>1.9799999999999999E-4</v>
      </c>
      <c r="J2043">
        <v>4.8299999999999998E-4</v>
      </c>
      <c r="L2043" s="57" t="s">
        <v>3744</v>
      </c>
      <c r="M2043" s="58">
        <v>2019</v>
      </c>
      <c r="N2043" s="59" t="s">
        <v>701</v>
      </c>
    </row>
    <row r="2044" spans="2:14" hidden="1" x14ac:dyDescent="0.4">
      <c r="B2044" t="str">
        <f t="shared" si="6627"/>
        <v>2018(株)かみでん里山公社</v>
      </c>
      <c r="C2044" t="str">
        <f t="shared" si="6628"/>
        <v>2018(株)かみでん里山公社</v>
      </c>
      <c r="D2044">
        <v>2018</v>
      </c>
      <c r="E2044">
        <v>2019</v>
      </c>
      <c r="F2044" t="s">
        <v>1452</v>
      </c>
      <c r="G2044" s="36" t="s">
        <v>674</v>
      </c>
      <c r="H2044">
        <v>5.5000000000000003E-4</v>
      </c>
      <c r="J2044">
        <v>5.5400000000000002E-4</v>
      </c>
      <c r="L2044" s="60" t="s">
        <v>3745</v>
      </c>
      <c r="M2044" s="61">
        <v>2019</v>
      </c>
      <c r="N2044" s="62" t="s">
        <v>93</v>
      </c>
    </row>
    <row r="2045" spans="2:14" hidden="1" x14ac:dyDescent="0.4">
      <c r="B2045" t="str">
        <f t="shared" si="6627"/>
        <v>2018レックスイノベーション(株)</v>
      </c>
      <c r="C2045" t="str">
        <f t="shared" si="6628"/>
        <v>2018レックスイノベーション(株)</v>
      </c>
      <c r="D2045">
        <v>2018</v>
      </c>
      <c r="E2045">
        <v>2019</v>
      </c>
      <c r="F2045" t="s">
        <v>1489</v>
      </c>
      <c r="G2045" s="36" t="s">
        <v>728</v>
      </c>
      <c r="H2045">
        <v>5.9299999999999999E-4</v>
      </c>
      <c r="J2045">
        <v>6.2799999999999998E-4</v>
      </c>
      <c r="L2045" s="57" t="s">
        <v>3746</v>
      </c>
      <c r="M2045" s="58">
        <v>2019</v>
      </c>
      <c r="N2045" s="59" t="s">
        <v>94</v>
      </c>
    </row>
    <row r="2046" spans="2:14" hidden="1" x14ac:dyDescent="0.4">
      <c r="B2046" t="str">
        <f t="shared" si="6627"/>
        <v>2018(株)三郷ひまわりエナジー</v>
      </c>
      <c r="C2046" t="str">
        <f t="shared" si="6628"/>
        <v>2018(株)三郷ひまわりエナジー</v>
      </c>
      <c r="D2046">
        <v>2018</v>
      </c>
      <c r="E2046">
        <v>2019</v>
      </c>
      <c r="F2046" t="s">
        <v>1490</v>
      </c>
      <c r="G2046" s="36" t="s">
        <v>729</v>
      </c>
      <c r="H2046">
        <v>4.0000000000000002E-4</v>
      </c>
      <c r="J2046">
        <v>3.5499999999999996E-4</v>
      </c>
      <c r="L2046" s="60" t="s">
        <v>3747</v>
      </c>
      <c r="M2046" s="61">
        <v>2019</v>
      </c>
      <c r="N2046" s="62" t="s">
        <v>95</v>
      </c>
    </row>
    <row r="2047" spans="2:14" hidden="1" x14ac:dyDescent="0.4">
      <c r="B2047" t="str">
        <f t="shared" si="6627"/>
        <v>2018(株)球磨村森電力</v>
      </c>
      <c r="C2047" t="str">
        <f t="shared" si="6628"/>
        <v>2018(株)球磨村森電力</v>
      </c>
      <c r="D2047">
        <v>2018</v>
      </c>
      <c r="E2047">
        <v>2019</v>
      </c>
      <c r="F2047" t="s">
        <v>1491</v>
      </c>
      <c r="G2047" s="36" t="s">
        <v>730</v>
      </c>
      <c r="H2047">
        <v>4.1300000000000001E-4</v>
      </c>
      <c r="J2047">
        <v>3.6400000000000001E-4</v>
      </c>
      <c r="L2047" s="57" t="s">
        <v>3748</v>
      </c>
      <c r="M2047" s="58">
        <v>2019</v>
      </c>
      <c r="N2047" s="59" t="s">
        <v>96</v>
      </c>
    </row>
    <row r="2048" spans="2:14" hidden="1" x14ac:dyDescent="0.4">
      <c r="B2048" t="str">
        <f t="shared" si="6627"/>
        <v>2018北日本ガス(株)</v>
      </c>
      <c r="C2048" t="str">
        <f t="shared" si="6628"/>
        <v>2018北日本ガス(株)</v>
      </c>
      <c r="D2048">
        <v>2018</v>
      </c>
      <c r="E2048">
        <v>2019</v>
      </c>
      <c r="F2048" t="s">
        <v>1453</v>
      </c>
      <c r="G2048" s="36" t="s">
        <v>675</v>
      </c>
      <c r="H2048">
        <v>7.2599999999999997E-4</v>
      </c>
      <c r="J2048">
        <v>6.8000000000000005E-4</v>
      </c>
      <c r="L2048" s="60" t="s">
        <v>3749</v>
      </c>
      <c r="M2048" s="61">
        <v>2019</v>
      </c>
      <c r="N2048" s="62" t="s">
        <v>97</v>
      </c>
    </row>
    <row r="2049" spans="2:14" hidden="1" x14ac:dyDescent="0.4">
      <c r="B2049" t="str">
        <f t="shared" si="6627"/>
        <v>2018飯田まちづくり電力(株)</v>
      </c>
      <c r="C2049" t="str">
        <f t="shared" si="6628"/>
        <v>2018飯田まちづくり電力(株)</v>
      </c>
      <c r="D2049">
        <v>2018</v>
      </c>
      <c r="E2049">
        <v>2019</v>
      </c>
      <c r="F2049" t="s">
        <v>1492</v>
      </c>
      <c r="G2049" s="36" t="s">
        <v>731</v>
      </c>
      <c r="H2049">
        <v>3.7500000000000001E-4</v>
      </c>
      <c r="J2049">
        <v>4.9299999999999995E-4</v>
      </c>
      <c r="L2049" s="57" t="s">
        <v>3750</v>
      </c>
      <c r="M2049" s="58">
        <v>2019</v>
      </c>
      <c r="N2049" s="59" t="s">
        <v>98</v>
      </c>
    </row>
    <row r="2050" spans="2:14" hidden="1" x14ac:dyDescent="0.4">
      <c r="B2050" t="str">
        <f t="shared" si="6627"/>
        <v>2018イワタニ長野(株)</v>
      </c>
      <c r="C2050" t="str">
        <f t="shared" si="6628"/>
        <v>2018イワタニ長野(株)</v>
      </c>
      <c r="D2050">
        <v>2018</v>
      </c>
      <c r="E2050">
        <v>2019</v>
      </c>
      <c r="F2050" t="s">
        <v>1454</v>
      </c>
      <c r="G2050" s="36" t="s">
        <v>676</v>
      </c>
      <c r="H2050">
        <v>3.3300000000000002E-4</v>
      </c>
      <c r="J2050">
        <v>4.6999999999999999E-4</v>
      </c>
      <c r="L2050" s="60" t="s">
        <v>3751</v>
      </c>
      <c r="M2050" s="61">
        <v>2019</v>
      </c>
      <c r="N2050" s="62" t="s">
        <v>410</v>
      </c>
    </row>
    <row r="2051" spans="2:14" hidden="1" x14ac:dyDescent="0.4">
      <c r="B2051" t="str">
        <f t="shared" si="6627"/>
        <v>2018シェルジャパン(株)</v>
      </c>
      <c r="C2051" t="str">
        <f t="shared" si="6628"/>
        <v>2018シェルジャパン(株)</v>
      </c>
      <c r="D2051">
        <v>2018</v>
      </c>
      <c r="E2051">
        <v>2019</v>
      </c>
      <c r="F2051" t="s">
        <v>1493</v>
      </c>
      <c r="G2051" s="36" t="s">
        <v>732</v>
      </c>
      <c r="H2051" t="s">
        <v>1479</v>
      </c>
      <c r="J2051" t="s">
        <v>1479</v>
      </c>
      <c r="L2051" s="57" t="s">
        <v>3752</v>
      </c>
      <c r="M2051" s="58">
        <v>2019</v>
      </c>
      <c r="N2051" s="59" t="s">
        <v>411</v>
      </c>
    </row>
    <row r="2052" spans="2:14" hidden="1" x14ac:dyDescent="0.4">
      <c r="B2052" t="str">
        <f t="shared" ref="B2052:B2115" si="6629">D2052&amp;G2052&amp;I2052</f>
        <v>2018(株)クボタ</v>
      </c>
      <c r="C2052" t="str">
        <f t="shared" ref="C2052:C2115" si="6630">D2052&amp;G2052</f>
        <v>2018(株)クボタ</v>
      </c>
      <c r="D2052">
        <v>2018</v>
      </c>
      <c r="E2052">
        <v>2019</v>
      </c>
      <c r="F2052" t="s">
        <v>1455</v>
      </c>
      <c r="G2052" s="36" t="s">
        <v>677</v>
      </c>
      <c r="H2052">
        <v>4.5100000000000001E-4</v>
      </c>
      <c r="J2052">
        <v>4.0499999999999998E-4</v>
      </c>
      <c r="L2052" s="60" t="s">
        <v>3753</v>
      </c>
      <c r="M2052" s="61">
        <v>2019</v>
      </c>
      <c r="N2052" s="62" t="s">
        <v>412</v>
      </c>
    </row>
    <row r="2053" spans="2:14" hidden="1" x14ac:dyDescent="0.4">
      <c r="B2053" t="str">
        <f t="shared" si="6629"/>
        <v>2018石油資源開発(株)</v>
      </c>
      <c r="C2053" t="str">
        <f t="shared" si="6630"/>
        <v>2018石油資源開発(株)</v>
      </c>
      <c r="D2053">
        <v>2018</v>
      </c>
      <c r="E2053">
        <v>2019</v>
      </c>
      <c r="F2053" t="s">
        <v>1494</v>
      </c>
      <c r="G2053" s="36" t="s">
        <v>733</v>
      </c>
      <c r="H2053">
        <v>4.9399999999999997E-4</v>
      </c>
      <c r="J2053">
        <v>5.0799999999999999E-4</v>
      </c>
      <c r="L2053" s="57" t="s">
        <v>3754</v>
      </c>
      <c r="M2053" s="58">
        <v>2019</v>
      </c>
      <c r="N2053" s="59" t="s">
        <v>702</v>
      </c>
    </row>
    <row r="2054" spans="2:14" hidden="1" x14ac:dyDescent="0.4">
      <c r="B2054" t="str">
        <f t="shared" si="6629"/>
        <v>2018越後天然ガス(株)</v>
      </c>
      <c r="C2054" t="str">
        <f t="shared" si="6630"/>
        <v>2018越後天然ガス(株)</v>
      </c>
      <c r="D2054">
        <v>2018</v>
      </c>
      <c r="E2054">
        <v>2019</v>
      </c>
      <c r="F2054" t="s">
        <v>1495</v>
      </c>
      <c r="G2054" s="36" t="s">
        <v>734</v>
      </c>
      <c r="H2054">
        <v>5.3200000000000003E-4</v>
      </c>
      <c r="J2054">
        <v>2.9300000000000002E-4</v>
      </c>
      <c r="L2054" s="60" t="s">
        <v>3755</v>
      </c>
      <c r="M2054" s="61">
        <v>2019</v>
      </c>
      <c r="N2054" s="62" t="s">
        <v>703</v>
      </c>
    </row>
    <row r="2055" spans="2:14" hidden="1" x14ac:dyDescent="0.4">
      <c r="B2055" t="str">
        <f t="shared" si="6629"/>
        <v>2018(株)大仙こまちパワー</v>
      </c>
      <c r="C2055" t="str">
        <f t="shared" si="6630"/>
        <v>2018(株)大仙こまちパワー</v>
      </c>
      <c r="D2055">
        <v>2018</v>
      </c>
      <c r="E2055">
        <v>2019</v>
      </c>
      <c r="F2055" t="s">
        <v>1496</v>
      </c>
      <c r="G2055" s="36" t="s">
        <v>735</v>
      </c>
      <c r="H2055">
        <v>3.0000000000000001E-6</v>
      </c>
      <c r="J2055">
        <v>4.3600000000000008E-4</v>
      </c>
      <c r="L2055" s="57" t="s">
        <v>3756</v>
      </c>
      <c r="M2055" s="58">
        <v>2019</v>
      </c>
      <c r="N2055" s="59" t="s">
        <v>414</v>
      </c>
    </row>
    <row r="2056" spans="2:14" hidden="1" x14ac:dyDescent="0.4">
      <c r="B2056" t="str">
        <f t="shared" si="6629"/>
        <v>2018坂戸ガス(株)</v>
      </c>
      <c r="C2056" t="str">
        <f t="shared" si="6630"/>
        <v>2018坂戸ガス(株)</v>
      </c>
      <c r="D2056">
        <v>2018</v>
      </c>
      <c r="E2056">
        <v>2019</v>
      </c>
      <c r="F2056" t="s">
        <v>1497</v>
      </c>
      <c r="G2056" s="36" t="s">
        <v>736</v>
      </c>
      <c r="H2056">
        <v>4.8200000000000001E-4</v>
      </c>
      <c r="J2056">
        <v>4.3300000000000001E-4</v>
      </c>
      <c r="L2056" s="60" t="s">
        <v>3757</v>
      </c>
      <c r="M2056" s="61">
        <v>2019</v>
      </c>
      <c r="N2056" s="62" t="s">
        <v>415</v>
      </c>
    </row>
    <row r="2057" spans="2:14" hidden="1" x14ac:dyDescent="0.4">
      <c r="B2057" t="str">
        <f t="shared" si="6629"/>
        <v>2018１号発電所(株)</v>
      </c>
      <c r="C2057" t="str">
        <f t="shared" si="6630"/>
        <v>2018１号発電所(株)</v>
      </c>
      <c r="D2057">
        <v>2018</v>
      </c>
      <c r="E2057">
        <v>2019</v>
      </c>
      <c r="F2057" t="s">
        <v>1498</v>
      </c>
      <c r="G2057" s="36" t="s">
        <v>737</v>
      </c>
      <c r="H2057">
        <v>4.1899999999999999E-4</v>
      </c>
      <c r="J2057">
        <v>3.6999999999999999E-4</v>
      </c>
      <c r="L2057" s="57" t="s">
        <v>3758</v>
      </c>
      <c r="M2057" s="58">
        <v>2019</v>
      </c>
      <c r="N2057" s="59" t="s">
        <v>485</v>
      </c>
    </row>
    <row r="2058" spans="2:14" hidden="1" x14ac:dyDescent="0.4">
      <c r="B2058" t="str">
        <f t="shared" si="6629"/>
        <v>2018(株)テレ・マーカー</v>
      </c>
      <c r="C2058" t="str">
        <f t="shared" si="6630"/>
        <v>2018(株)テレ・マーカー</v>
      </c>
      <c r="D2058">
        <v>2018</v>
      </c>
      <c r="E2058">
        <v>2019</v>
      </c>
      <c r="F2058" t="s">
        <v>1499</v>
      </c>
      <c r="G2058" s="36" t="s">
        <v>738</v>
      </c>
      <c r="H2058">
        <v>6.1799999999999995E-4</v>
      </c>
      <c r="J2058">
        <v>6.6E-4</v>
      </c>
      <c r="L2058" s="60" t="s">
        <v>3759</v>
      </c>
      <c r="M2058" s="61">
        <v>2019</v>
      </c>
      <c r="N2058" s="62" t="s">
        <v>416</v>
      </c>
    </row>
    <row r="2059" spans="2:14" hidden="1" x14ac:dyDescent="0.4">
      <c r="B2059" t="str">
        <f t="shared" si="6629"/>
        <v>2018ＭＧＣエネルギー(株)</v>
      </c>
      <c r="C2059" t="str">
        <f t="shared" si="6630"/>
        <v>2018ＭＧＣエネルギー(株)</v>
      </c>
      <c r="D2059">
        <v>2018</v>
      </c>
      <c r="E2059">
        <v>2019</v>
      </c>
      <c r="F2059" t="s">
        <v>1500</v>
      </c>
      <c r="G2059" s="36" t="s">
        <v>739</v>
      </c>
      <c r="H2059">
        <v>5.4799999999999998E-4</v>
      </c>
      <c r="J2059">
        <v>5.44E-4</v>
      </c>
      <c r="L2059" s="57" t="s">
        <v>3760</v>
      </c>
      <c r="M2059" s="58">
        <v>2019</v>
      </c>
      <c r="N2059" s="59" t="s">
        <v>486</v>
      </c>
    </row>
    <row r="2060" spans="2:14" hidden="1" x14ac:dyDescent="0.4">
      <c r="B2060" t="str">
        <f t="shared" si="6629"/>
        <v>2018新日本瓦斯(株)</v>
      </c>
      <c r="C2060" t="str">
        <f t="shared" si="6630"/>
        <v>2018新日本瓦斯(株)</v>
      </c>
      <c r="D2060">
        <v>2018</v>
      </c>
      <c r="E2060">
        <v>2019</v>
      </c>
      <c r="F2060" t="s">
        <v>1501</v>
      </c>
      <c r="G2060" s="36" t="s">
        <v>740</v>
      </c>
      <c r="H2060">
        <v>7.6999999999999996E-4</v>
      </c>
      <c r="J2060">
        <v>7.2000000000000005E-4</v>
      </c>
      <c r="L2060" s="60" t="s">
        <v>3761</v>
      </c>
      <c r="M2060" s="61">
        <v>2019</v>
      </c>
      <c r="N2060" s="62" t="s">
        <v>417</v>
      </c>
    </row>
    <row r="2061" spans="2:14" hidden="1" x14ac:dyDescent="0.4">
      <c r="B2061" t="str">
        <f t="shared" si="6629"/>
        <v>2018福島フェニックス電力(株)</v>
      </c>
      <c r="C2061" t="str">
        <f t="shared" si="6630"/>
        <v>2018福島フェニックス電力(株)</v>
      </c>
      <c r="D2061">
        <v>2018</v>
      </c>
      <c r="E2061">
        <v>2019</v>
      </c>
      <c r="F2061" t="s">
        <v>1502</v>
      </c>
      <c r="G2061" s="36" t="s">
        <v>741</v>
      </c>
      <c r="H2061">
        <v>4.9899999999999999E-4</v>
      </c>
      <c r="J2061">
        <v>5.22E-4</v>
      </c>
      <c r="L2061" s="57" t="s">
        <v>3762</v>
      </c>
      <c r="M2061" s="58">
        <v>2019</v>
      </c>
      <c r="N2061" s="59" t="s">
        <v>418</v>
      </c>
    </row>
    <row r="2062" spans="2:14" hidden="1" x14ac:dyDescent="0.4">
      <c r="B2062" t="str">
        <f t="shared" si="6629"/>
        <v>2018(株)美作国電力</v>
      </c>
      <c r="C2062" t="str">
        <f t="shared" si="6630"/>
        <v>2018(株)美作国電力</v>
      </c>
      <c r="D2062">
        <v>2018</v>
      </c>
      <c r="E2062">
        <v>2019</v>
      </c>
      <c r="F2062" t="s">
        <v>1503</v>
      </c>
      <c r="G2062" s="36" t="s">
        <v>742</v>
      </c>
      <c r="H2062">
        <v>5.2800000000000004E-4</v>
      </c>
      <c r="J2062">
        <v>4.7899999999999999E-4</v>
      </c>
      <c r="L2062" s="60" t="s">
        <v>3763</v>
      </c>
      <c r="M2062" s="61">
        <v>2019</v>
      </c>
      <c r="N2062" s="62" t="s">
        <v>419</v>
      </c>
    </row>
    <row r="2063" spans="2:14" hidden="1" x14ac:dyDescent="0.4">
      <c r="B2063" t="str">
        <f t="shared" si="6629"/>
        <v>2018エア・ウォーター(株)</v>
      </c>
      <c r="C2063" t="str">
        <f t="shared" si="6630"/>
        <v>2018エア・ウォーター(株)</v>
      </c>
      <c r="D2063">
        <v>2018</v>
      </c>
      <c r="E2063">
        <v>2019</v>
      </c>
      <c r="F2063" t="s">
        <v>1504</v>
      </c>
      <c r="G2063" s="36" t="s">
        <v>743</v>
      </c>
      <c r="H2063">
        <v>4.75E-4</v>
      </c>
      <c r="J2063">
        <v>4.26E-4</v>
      </c>
      <c r="L2063" s="57" t="s">
        <v>3764</v>
      </c>
      <c r="M2063" s="58">
        <v>2019</v>
      </c>
      <c r="N2063" s="59" t="s">
        <v>420</v>
      </c>
    </row>
    <row r="2064" spans="2:14" hidden="1" x14ac:dyDescent="0.4">
      <c r="B2064" t="str">
        <f t="shared" si="6629"/>
        <v>2018おいでんエネルギー(株)</v>
      </c>
      <c r="C2064" t="str">
        <f t="shared" si="6630"/>
        <v>2018おいでんエネルギー(株)</v>
      </c>
      <c r="D2064">
        <v>2018</v>
      </c>
      <c r="E2064">
        <v>2019</v>
      </c>
      <c r="F2064" t="s">
        <v>1505</v>
      </c>
      <c r="G2064" s="36" t="s">
        <v>744</v>
      </c>
      <c r="H2064">
        <v>5.6099999999999998E-4</v>
      </c>
      <c r="J2064">
        <v>6.0300000000000002E-4</v>
      </c>
      <c r="L2064" s="60" t="s">
        <v>3765</v>
      </c>
      <c r="M2064" s="61">
        <v>2019</v>
      </c>
      <c r="N2064" s="62" t="s">
        <v>487</v>
      </c>
    </row>
    <row r="2065" spans="2:14" hidden="1" x14ac:dyDescent="0.4">
      <c r="B2065" t="str">
        <f t="shared" si="6629"/>
        <v>2018(株)イシオ</v>
      </c>
      <c r="C2065" t="str">
        <f t="shared" si="6630"/>
        <v>2018(株)イシオ</v>
      </c>
      <c r="D2065">
        <v>2018</v>
      </c>
      <c r="E2065">
        <v>2019</v>
      </c>
      <c r="F2065" t="s">
        <v>1506</v>
      </c>
      <c r="G2065" s="36" t="s">
        <v>745</v>
      </c>
      <c r="H2065">
        <v>4.86E-4</v>
      </c>
      <c r="J2065">
        <v>5.0600000000000005E-4</v>
      </c>
      <c r="L2065" s="57" t="s">
        <v>3766</v>
      </c>
      <c r="M2065" s="58">
        <v>2019</v>
      </c>
      <c r="N2065" s="59" t="s">
        <v>421</v>
      </c>
    </row>
    <row r="2066" spans="2:14" hidden="1" x14ac:dyDescent="0.4">
      <c r="B2066" t="str">
        <f t="shared" si="6629"/>
        <v>2018加賀市総合サービス(株)</v>
      </c>
      <c r="C2066" t="str">
        <f t="shared" si="6630"/>
        <v>2018加賀市総合サービス(株)</v>
      </c>
      <c r="D2066">
        <v>2018</v>
      </c>
      <c r="E2066">
        <v>2019</v>
      </c>
      <c r="F2066" t="s">
        <v>1507</v>
      </c>
      <c r="G2066" s="36" t="s">
        <v>746</v>
      </c>
      <c r="H2066">
        <v>5.1199999999999998E-4</v>
      </c>
      <c r="J2066">
        <v>5.0699999999999996E-4</v>
      </c>
      <c r="L2066" s="60" t="s">
        <v>3767</v>
      </c>
      <c r="M2066" s="61">
        <v>2019</v>
      </c>
      <c r="N2066" s="62" t="s">
        <v>819</v>
      </c>
    </row>
    <row r="2067" spans="2:14" hidden="1" x14ac:dyDescent="0.4">
      <c r="B2067" t="str">
        <f t="shared" si="6629"/>
        <v>2018丸紅伊那みらいでんき(株)</v>
      </c>
      <c r="C2067" t="str">
        <f t="shared" si="6630"/>
        <v>2018丸紅伊那みらいでんき(株)</v>
      </c>
      <c r="D2067">
        <v>2018</v>
      </c>
      <c r="E2067">
        <v>2019</v>
      </c>
      <c r="F2067" t="s">
        <v>1508</v>
      </c>
      <c r="G2067" s="36" t="s">
        <v>747</v>
      </c>
      <c r="H2067">
        <v>1.8599999999999999E-4</v>
      </c>
      <c r="J2067">
        <v>2.8400000000000002E-4</v>
      </c>
      <c r="L2067" s="57" t="s">
        <v>3768</v>
      </c>
      <c r="M2067" s="58">
        <v>2019</v>
      </c>
      <c r="N2067" s="59" t="s">
        <v>573</v>
      </c>
    </row>
    <row r="2068" spans="2:14" hidden="1" x14ac:dyDescent="0.4">
      <c r="B2068" t="str">
        <f t="shared" si="6629"/>
        <v>2018富士山エナジー(株)</v>
      </c>
      <c r="C2068" t="str">
        <f t="shared" si="6630"/>
        <v>2018富士山エナジー(株)</v>
      </c>
      <c r="D2068">
        <v>2018</v>
      </c>
      <c r="E2068">
        <v>2019</v>
      </c>
      <c r="F2068" t="s">
        <v>1509</v>
      </c>
      <c r="G2068" s="36" t="s">
        <v>748</v>
      </c>
      <c r="H2068">
        <v>4.8099999999999998E-4</v>
      </c>
      <c r="J2068">
        <v>4.3199999999999998E-4</v>
      </c>
      <c r="L2068" s="60" t="s">
        <v>3769</v>
      </c>
      <c r="M2068" s="61">
        <v>2019</v>
      </c>
      <c r="N2068" s="62" t="s">
        <v>820</v>
      </c>
    </row>
    <row r="2069" spans="2:14" hidden="1" x14ac:dyDescent="0.4">
      <c r="B2069" t="str">
        <f t="shared" si="6629"/>
        <v>2018(株)OKUTA</v>
      </c>
      <c r="C2069" t="str">
        <f t="shared" si="6630"/>
        <v>2018(株)OKUTA</v>
      </c>
      <c r="D2069">
        <v>2018</v>
      </c>
      <c r="E2069">
        <v>2019</v>
      </c>
      <c r="F2069" t="s">
        <v>1510</v>
      </c>
      <c r="G2069" s="36" t="s">
        <v>749</v>
      </c>
      <c r="H2069">
        <v>6.4999999999999997E-4</v>
      </c>
      <c r="J2069">
        <v>6.9499999999999998E-4</v>
      </c>
      <c r="L2069" s="57" t="s">
        <v>3770</v>
      </c>
      <c r="M2069" s="58">
        <v>2019</v>
      </c>
      <c r="N2069" s="59" t="s">
        <v>424</v>
      </c>
    </row>
    <row r="2070" spans="2:14" hidden="1" x14ac:dyDescent="0.4">
      <c r="B2070" t="str">
        <f t="shared" si="6629"/>
        <v>2018(株)エナネス</v>
      </c>
      <c r="C2070" t="str">
        <f t="shared" si="6630"/>
        <v>2018(株)エナネス</v>
      </c>
      <c r="D2070">
        <v>2018</v>
      </c>
      <c r="E2070">
        <v>2019</v>
      </c>
      <c r="F2070" t="s">
        <v>1511</v>
      </c>
      <c r="G2070" s="36" t="s">
        <v>750</v>
      </c>
      <c r="H2070">
        <v>6.2500000000000001E-4</v>
      </c>
      <c r="J2070">
        <v>6.6399999999999999E-4</v>
      </c>
      <c r="L2070" s="60" t="s">
        <v>3771</v>
      </c>
      <c r="M2070" s="61">
        <v>2019</v>
      </c>
      <c r="N2070" s="62" t="s">
        <v>704</v>
      </c>
    </row>
    <row r="2071" spans="2:14" hidden="1" x14ac:dyDescent="0.4">
      <c r="B2071" t="str">
        <f t="shared" si="6629"/>
        <v>2018WSエナジー(株)</v>
      </c>
      <c r="C2071" t="str">
        <f t="shared" si="6630"/>
        <v>2018WSエナジー(株)</v>
      </c>
      <c r="D2071">
        <v>2018</v>
      </c>
      <c r="E2071">
        <v>2019</v>
      </c>
      <c r="F2071" t="s">
        <v>1512</v>
      </c>
      <c r="G2071" s="36" t="s">
        <v>751</v>
      </c>
      <c r="H2071">
        <v>4.26E-4</v>
      </c>
      <c r="J2071">
        <v>3.77E-4</v>
      </c>
      <c r="L2071" s="57" t="s">
        <v>3772</v>
      </c>
      <c r="M2071" s="58">
        <v>2019</v>
      </c>
      <c r="N2071" s="59" t="s">
        <v>821</v>
      </c>
    </row>
    <row r="2072" spans="2:14" hidden="1" x14ac:dyDescent="0.4">
      <c r="B2072" t="str">
        <f t="shared" si="6629"/>
        <v>2018TERA Energy(株)</v>
      </c>
      <c r="C2072" t="str">
        <f t="shared" si="6630"/>
        <v>2018TERA Energy(株)</v>
      </c>
      <c r="D2072">
        <v>2018</v>
      </c>
      <c r="E2072">
        <v>2019</v>
      </c>
      <c r="F2072" t="s">
        <v>1513</v>
      </c>
      <c r="G2072" s="36" t="s">
        <v>752</v>
      </c>
      <c r="H2072">
        <v>1.9699999999999999E-4</v>
      </c>
      <c r="J2072">
        <v>1.4799999999999999E-4</v>
      </c>
      <c r="L2072" s="60" t="s">
        <v>3773</v>
      </c>
      <c r="M2072" s="61">
        <v>2019</v>
      </c>
      <c r="N2072" s="62" t="s">
        <v>489</v>
      </c>
    </row>
    <row r="2073" spans="2:14" hidden="1" x14ac:dyDescent="0.4">
      <c r="B2073" t="str">
        <f t="shared" si="6629"/>
        <v>2018(株)ルーア</v>
      </c>
      <c r="C2073" t="str">
        <f t="shared" si="6630"/>
        <v>2018(株)ルーア</v>
      </c>
      <c r="D2073">
        <v>2018</v>
      </c>
      <c r="E2073">
        <v>2019</v>
      </c>
      <c r="F2073" t="s">
        <v>1514</v>
      </c>
      <c r="G2073" s="36" t="s">
        <v>753</v>
      </c>
      <c r="H2073">
        <v>1.011E-3</v>
      </c>
      <c r="J2073">
        <v>1.1000000000000001E-3</v>
      </c>
      <c r="L2073" s="57" t="s">
        <v>3774</v>
      </c>
      <c r="M2073" s="58">
        <v>2019</v>
      </c>
      <c r="N2073" s="59" t="s">
        <v>427</v>
      </c>
    </row>
    <row r="2074" spans="2:14" hidden="1" x14ac:dyDescent="0.4">
      <c r="B2074" t="str">
        <f t="shared" si="6629"/>
        <v>2018MCPD合同会社</v>
      </c>
      <c r="C2074" t="str">
        <f t="shared" si="6630"/>
        <v>2018MCPD合同会社</v>
      </c>
      <c r="D2074">
        <v>2018</v>
      </c>
      <c r="E2074">
        <v>2019</v>
      </c>
      <c r="F2074" t="s">
        <v>1515</v>
      </c>
      <c r="G2074" s="36" t="s">
        <v>754</v>
      </c>
      <c r="H2074">
        <v>5.0500000000000002E-4</v>
      </c>
      <c r="J2074">
        <v>4.6000000000000001E-4</v>
      </c>
      <c r="L2074" s="60" t="s">
        <v>3775</v>
      </c>
      <c r="M2074" s="61">
        <v>2019</v>
      </c>
      <c r="N2074" s="62" t="s">
        <v>822</v>
      </c>
    </row>
    <row r="2075" spans="2:14" hidden="1" x14ac:dyDescent="0.4">
      <c r="B2075" t="str">
        <f t="shared" si="6629"/>
        <v>2018グリーンシティこばやし(株)</v>
      </c>
      <c r="C2075" t="str">
        <f t="shared" si="6630"/>
        <v>2018グリーンシティこばやし(株)</v>
      </c>
      <c r="D2075">
        <v>2018</v>
      </c>
      <c r="E2075">
        <v>2019</v>
      </c>
      <c r="F2075" t="s">
        <v>1516</v>
      </c>
      <c r="G2075" s="36" t="s">
        <v>755</v>
      </c>
      <c r="H2075">
        <v>3.6000000000000002E-4</v>
      </c>
      <c r="J2075">
        <v>3.3100000000000002E-4</v>
      </c>
      <c r="L2075" s="57" t="s">
        <v>3776</v>
      </c>
      <c r="M2075" s="58">
        <v>2019</v>
      </c>
      <c r="N2075" s="59" t="s">
        <v>429</v>
      </c>
    </row>
    <row r="2076" spans="2:14" hidden="1" x14ac:dyDescent="0.4">
      <c r="B2076" t="str">
        <f t="shared" si="6629"/>
        <v>2018(株)吉田石油店</v>
      </c>
      <c r="C2076" t="str">
        <f t="shared" si="6630"/>
        <v>2018(株)吉田石油店</v>
      </c>
      <c r="D2076">
        <v>2018</v>
      </c>
      <c r="E2076">
        <v>2019</v>
      </c>
      <c r="F2076" t="s">
        <v>1517</v>
      </c>
      <c r="G2076" s="36" t="s">
        <v>756</v>
      </c>
      <c r="H2076">
        <v>5.0199999999999995E-4</v>
      </c>
      <c r="J2076">
        <v>4.5300000000000001E-4</v>
      </c>
      <c r="L2076" s="60" t="s">
        <v>3777</v>
      </c>
      <c r="M2076" s="61">
        <v>2019</v>
      </c>
      <c r="N2076" s="62" t="s">
        <v>430</v>
      </c>
    </row>
    <row r="2077" spans="2:14" hidden="1" x14ac:dyDescent="0.4">
      <c r="B2077" t="str">
        <f t="shared" si="6629"/>
        <v>2018スマートエナジー熊本(株)</v>
      </c>
      <c r="C2077" t="str">
        <f t="shared" si="6630"/>
        <v>2018スマートエナジー熊本(株)</v>
      </c>
      <c r="D2077">
        <v>2018</v>
      </c>
      <c r="E2077">
        <v>2019</v>
      </c>
      <c r="F2077" t="s">
        <v>1518</v>
      </c>
      <c r="G2077" s="36" t="s">
        <v>757</v>
      </c>
      <c r="H2077">
        <v>7.1000000000000005E-5</v>
      </c>
      <c r="J2077">
        <v>6.6000000000000005E-5</v>
      </c>
      <c r="L2077" s="57" t="s">
        <v>3778</v>
      </c>
      <c r="M2077" s="58">
        <v>2019</v>
      </c>
      <c r="N2077" s="59" t="s">
        <v>490</v>
      </c>
    </row>
    <row r="2078" spans="2:14" hidden="1" x14ac:dyDescent="0.4">
      <c r="B2078" t="str">
        <f t="shared" si="6629"/>
        <v>2018福山未来エナジー(株)</v>
      </c>
      <c r="C2078" t="str">
        <f t="shared" si="6630"/>
        <v>2018福山未来エナジー(株)</v>
      </c>
      <c r="D2078">
        <v>2018</v>
      </c>
      <c r="E2078">
        <v>2019</v>
      </c>
      <c r="F2078" t="s">
        <v>1519</v>
      </c>
      <c r="G2078" s="36" t="s">
        <v>758</v>
      </c>
      <c r="H2078">
        <v>2.2900000000000001E-4</v>
      </c>
      <c r="J2078">
        <v>3.5300000000000002E-4</v>
      </c>
      <c r="L2078" s="60" t="s">
        <v>3779</v>
      </c>
      <c r="M2078" s="61">
        <v>2019</v>
      </c>
      <c r="N2078" s="62" t="s">
        <v>431</v>
      </c>
    </row>
    <row r="2079" spans="2:14" hidden="1" x14ac:dyDescent="0.4">
      <c r="B2079" t="str">
        <f t="shared" si="6629"/>
        <v>2018(株)ダイレクトパワー</v>
      </c>
      <c r="C2079" t="str">
        <f t="shared" si="6630"/>
        <v>2018(株)ダイレクトパワー</v>
      </c>
      <c r="D2079">
        <v>2018</v>
      </c>
      <c r="E2079">
        <v>2019</v>
      </c>
      <c r="F2079" t="s">
        <v>1520</v>
      </c>
      <c r="G2079" s="36" t="s">
        <v>759</v>
      </c>
      <c r="H2079">
        <v>5.6499999999999996E-4</v>
      </c>
      <c r="J2079">
        <v>5.8599999999999993E-4</v>
      </c>
      <c r="L2079" s="57" t="s">
        <v>3780</v>
      </c>
      <c r="M2079" s="58">
        <v>2019</v>
      </c>
      <c r="N2079" s="59" t="s">
        <v>491</v>
      </c>
    </row>
    <row r="2080" spans="2:14" hidden="1" x14ac:dyDescent="0.4">
      <c r="B2080" t="str">
        <f t="shared" si="6629"/>
        <v>2018(株)Sanko IB(旧：(株)サンコーテレコム)</v>
      </c>
      <c r="C2080" t="str">
        <f t="shared" si="6630"/>
        <v>2018(株)Sanko IB(旧：(株)サンコーテレコム)</v>
      </c>
      <c r="D2080">
        <v>2018</v>
      </c>
      <c r="E2080">
        <v>2019</v>
      </c>
      <c r="F2080" t="s">
        <v>1521</v>
      </c>
      <c r="G2080" s="36" t="s">
        <v>760</v>
      </c>
      <c r="H2080">
        <v>5.4000000000000001E-4</v>
      </c>
      <c r="J2080">
        <v>5.6899999999999995E-4</v>
      </c>
      <c r="L2080" s="60" t="s">
        <v>3781</v>
      </c>
      <c r="M2080" s="61">
        <v>2019</v>
      </c>
      <c r="N2080" s="62" t="s">
        <v>432</v>
      </c>
    </row>
    <row r="2081" spans="2:14" hidden="1" x14ac:dyDescent="0.4">
      <c r="B2081" t="str">
        <f t="shared" si="6629"/>
        <v>2018五島市民電力(株)</v>
      </c>
      <c r="C2081" t="str">
        <f t="shared" si="6630"/>
        <v>2018五島市民電力(株)</v>
      </c>
      <c r="D2081">
        <v>2018</v>
      </c>
      <c r="E2081">
        <v>2019</v>
      </c>
      <c r="F2081" t="s">
        <v>1522</v>
      </c>
      <c r="G2081" s="36" t="s">
        <v>761</v>
      </c>
      <c r="H2081">
        <v>1.3200000000000001E-4</v>
      </c>
      <c r="J2081">
        <v>3.0699999999999998E-4</v>
      </c>
      <c r="L2081" s="57" t="s">
        <v>3782</v>
      </c>
      <c r="M2081" s="58">
        <v>2019</v>
      </c>
      <c r="N2081" s="59" t="s">
        <v>433</v>
      </c>
    </row>
    <row r="2082" spans="2:14" hidden="1" x14ac:dyDescent="0.4">
      <c r="B2082" t="str">
        <f t="shared" si="6629"/>
        <v>2018電力保全サービス(株)</v>
      </c>
      <c r="C2082" t="str">
        <f t="shared" si="6630"/>
        <v>2018電力保全サービス(株)</v>
      </c>
      <c r="D2082">
        <v>2018</v>
      </c>
      <c r="E2082">
        <v>2019</v>
      </c>
      <c r="F2082" t="s">
        <v>1523</v>
      </c>
      <c r="G2082" s="36" t="s">
        <v>762</v>
      </c>
      <c r="H2082">
        <v>4.57E-4</v>
      </c>
      <c r="J2082">
        <v>4.0700000000000003E-4</v>
      </c>
      <c r="L2082" s="60" t="s">
        <v>3783</v>
      </c>
      <c r="M2082" s="61">
        <v>2019</v>
      </c>
      <c r="N2082" s="62" t="s">
        <v>434</v>
      </c>
    </row>
    <row r="2083" spans="2:14" hidden="1" x14ac:dyDescent="0.4">
      <c r="B2083" t="str">
        <f t="shared" si="6629"/>
        <v>2018リストプロパティーズ(株)</v>
      </c>
      <c r="C2083" t="str">
        <f t="shared" si="6630"/>
        <v>2018リストプロパティーズ(株)</v>
      </c>
      <c r="D2083">
        <v>2018</v>
      </c>
      <c r="E2083">
        <v>2019</v>
      </c>
      <c r="F2083" t="s">
        <v>1524</v>
      </c>
      <c r="G2083" s="36" t="s">
        <v>763</v>
      </c>
      <c r="H2083">
        <v>6.0599999999999998E-4</v>
      </c>
      <c r="J2083">
        <v>6.38E-4</v>
      </c>
      <c r="L2083" s="57" t="s">
        <v>3784</v>
      </c>
      <c r="M2083" s="58">
        <v>2019</v>
      </c>
      <c r="N2083" s="59" t="s">
        <v>492</v>
      </c>
    </row>
    <row r="2084" spans="2:14" hidden="1" x14ac:dyDescent="0.4">
      <c r="B2084" t="str">
        <f t="shared" si="6629"/>
        <v>2018(株)インフォシステム</v>
      </c>
      <c r="C2084" t="str">
        <f t="shared" si="6630"/>
        <v>2018(株)インフォシステム</v>
      </c>
      <c r="D2084">
        <v>2018</v>
      </c>
      <c r="E2084">
        <v>2019</v>
      </c>
      <c r="F2084" t="s">
        <v>1525</v>
      </c>
      <c r="G2084" s="36" t="s">
        <v>764</v>
      </c>
      <c r="H2084">
        <v>6.96E-4</v>
      </c>
      <c r="J2084">
        <v>6.4700000000000001E-4</v>
      </c>
      <c r="L2084" s="60" t="s">
        <v>3785</v>
      </c>
      <c r="M2084" s="61">
        <v>2019</v>
      </c>
      <c r="N2084" s="62" t="s">
        <v>823</v>
      </c>
    </row>
    <row r="2085" spans="2:14" hidden="1" x14ac:dyDescent="0.4">
      <c r="B2085" t="str">
        <f t="shared" si="6629"/>
        <v>2018(株)ナサホーム</v>
      </c>
      <c r="C2085" t="str">
        <f t="shared" si="6630"/>
        <v>2018(株)ナサホーム</v>
      </c>
      <c r="D2085">
        <v>2018</v>
      </c>
      <c r="E2085">
        <v>2019</v>
      </c>
      <c r="F2085" t="s">
        <v>1526</v>
      </c>
      <c r="G2085" s="36" t="s">
        <v>765</v>
      </c>
      <c r="H2085">
        <v>5.2500000000000008E-4</v>
      </c>
      <c r="J2085">
        <v>5.5099999999999995E-4</v>
      </c>
      <c r="L2085" s="57" t="s">
        <v>3786</v>
      </c>
      <c r="M2085" s="58">
        <v>2019</v>
      </c>
      <c r="N2085" s="59" t="s">
        <v>435</v>
      </c>
    </row>
    <row r="2086" spans="2:14" hidden="1" x14ac:dyDescent="0.4">
      <c r="B2086" t="str">
        <f t="shared" si="6629"/>
        <v>2018(株)センカク</v>
      </c>
      <c r="C2086" t="str">
        <f t="shared" si="6630"/>
        <v>2018(株)センカク</v>
      </c>
      <c r="D2086">
        <v>2018</v>
      </c>
      <c r="E2086">
        <v>2019</v>
      </c>
      <c r="F2086" t="s">
        <v>1527</v>
      </c>
      <c r="G2086" s="36" t="s">
        <v>766</v>
      </c>
      <c r="H2086">
        <v>5.22E-4</v>
      </c>
      <c r="J2086">
        <v>5.4799999999999998E-4</v>
      </c>
      <c r="L2086" s="60" t="s">
        <v>3787</v>
      </c>
      <c r="M2086" s="61">
        <v>2019</v>
      </c>
      <c r="N2086" s="62" t="s">
        <v>436</v>
      </c>
    </row>
    <row r="2087" spans="2:14" hidden="1" x14ac:dyDescent="0.4">
      <c r="B2087" t="str">
        <f t="shared" si="6629"/>
        <v>2018新電力いばらき(株)</v>
      </c>
      <c r="C2087" t="str">
        <f t="shared" si="6630"/>
        <v>2018新電力いばらき(株)</v>
      </c>
      <c r="D2087">
        <v>2018</v>
      </c>
      <c r="E2087">
        <v>2019</v>
      </c>
      <c r="F2087" t="s">
        <v>1528</v>
      </c>
      <c r="G2087" s="36" t="s">
        <v>767</v>
      </c>
      <c r="H2087">
        <v>1.026E-3</v>
      </c>
      <c r="J2087">
        <v>9.77E-4</v>
      </c>
      <c r="L2087" s="57" t="s">
        <v>3788</v>
      </c>
      <c r="M2087" s="58">
        <v>2019</v>
      </c>
      <c r="N2087" s="59" t="s">
        <v>437</v>
      </c>
    </row>
    <row r="2088" spans="2:14" hidden="1" x14ac:dyDescent="0.4">
      <c r="B2088" t="str">
        <f t="shared" si="6629"/>
        <v>2018緑屋電気(株)</v>
      </c>
      <c r="C2088" t="str">
        <f t="shared" si="6630"/>
        <v>2018緑屋電気(株)</v>
      </c>
      <c r="D2088">
        <v>2018</v>
      </c>
      <c r="E2088">
        <v>2019</v>
      </c>
      <c r="F2088" t="s">
        <v>1529</v>
      </c>
      <c r="G2088" s="36" t="s">
        <v>768</v>
      </c>
      <c r="H2088">
        <v>4.6200000000000001E-4</v>
      </c>
      <c r="J2088">
        <v>0</v>
      </c>
      <c r="L2088" s="60" t="s">
        <v>3789</v>
      </c>
      <c r="M2088" s="61">
        <v>2019</v>
      </c>
      <c r="N2088" s="62" t="s">
        <v>438</v>
      </c>
    </row>
    <row r="2089" spans="2:14" hidden="1" x14ac:dyDescent="0.4">
      <c r="B2089" t="str">
        <f t="shared" si="6629"/>
        <v>2018(株)ミナサポ</v>
      </c>
      <c r="C2089" t="str">
        <f t="shared" si="6630"/>
        <v>2018(株)ミナサポ</v>
      </c>
      <c r="D2089">
        <v>2018</v>
      </c>
      <c r="E2089">
        <v>2019</v>
      </c>
      <c r="F2089" t="s">
        <v>1530</v>
      </c>
      <c r="G2089" s="36" t="s">
        <v>769</v>
      </c>
      <c r="H2089">
        <v>5.13E-4</v>
      </c>
      <c r="J2089">
        <v>4.8099999999999998E-4</v>
      </c>
      <c r="L2089" s="57" t="s">
        <v>3790</v>
      </c>
      <c r="M2089" s="58">
        <v>2019</v>
      </c>
      <c r="N2089" s="59" t="s">
        <v>439</v>
      </c>
    </row>
    <row r="2090" spans="2:14" hidden="1" x14ac:dyDescent="0.4">
      <c r="B2090" t="str">
        <f t="shared" si="6629"/>
        <v>2018RE100電力(株)(旧：RE電力(株))</v>
      </c>
      <c r="C2090" t="str">
        <f t="shared" si="6630"/>
        <v>2018RE100電力(株)(旧：RE電力(株))</v>
      </c>
      <c r="D2090">
        <v>2018</v>
      </c>
      <c r="E2090">
        <v>2019</v>
      </c>
      <c r="F2090" t="s">
        <v>1531</v>
      </c>
      <c r="G2090" s="36" t="s">
        <v>770</v>
      </c>
      <c r="H2090">
        <v>4.86E-4</v>
      </c>
      <c r="J2090">
        <v>3.9999999999999998E-6</v>
      </c>
      <c r="L2090" s="60" t="s">
        <v>3791</v>
      </c>
      <c r="M2090" s="61">
        <v>2019</v>
      </c>
      <c r="N2090" s="62" t="s">
        <v>493</v>
      </c>
    </row>
    <row r="2091" spans="2:14" hidden="1" x14ac:dyDescent="0.4">
      <c r="B2091" t="str">
        <f t="shared" si="6629"/>
        <v>2018(一社)フライングエステート</v>
      </c>
      <c r="C2091" t="str">
        <f t="shared" si="6630"/>
        <v>2018(一社)フライングエステート</v>
      </c>
      <c r="D2091">
        <v>2018</v>
      </c>
      <c r="E2091">
        <v>2019</v>
      </c>
      <c r="F2091" t="s">
        <v>1532</v>
      </c>
      <c r="G2091" s="36" t="s">
        <v>771</v>
      </c>
      <c r="H2091">
        <v>6.6200000000000005E-4</v>
      </c>
      <c r="J2091">
        <v>7.0600000000000003E-4</v>
      </c>
      <c r="L2091" s="57" t="s">
        <v>3792</v>
      </c>
      <c r="M2091" s="58">
        <v>2019</v>
      </c>
      <c r="N2091" s="59" t="s">
        <v>494</v>
      </c>
    </row>
    <row r="2092" spans="2:14" hidden="1" x14ac:dyDescent="0.4">
      <c r="B2092" t="str">
        <f t="shared" si="6629"/>
        <v>2018(株)イーネットワーク</v>
      </c>
      <c r="C2092" t="str">
        <f t="shared" si="6630"/>
        <v>2018(株)イーネットワーク</v>
      </c>
      <c r="D2092">
        <v>2018</v>
      </c>
      <c r="E2092">
        <v>2019</v>
      </c>
      <c r="F2092" t="s">
        <v>1533</v>
      </c>
      <c r="G2092" s="36" t="s">
        <v>772</v>
      </c>
      <c r="H2092">
        <v>5.0199999999999995E-4</v>
      </c>
      <c r="J2092">
        <v>4.5300000000000001E-4</v>
      </c>
      <c r="L2092" s="60" t="s">
        <v>3793</v>
      </c>
      <c r="M2092" s="61">
        <v>2019</v>
      </c>
      <c r="N2092" s="62" t="s">
        <v>824</v>
      </c>
    </row>
    <row r="2093" spans="2:14" hidden="1" x14ac:dyDescent="0.4">
      <c r="B2093" t="str">
        <f t="shared" si="6629"/>
        <v>2018スマートエコエナジー(株)</v>
      </c>
      <c r="C2093" t="str">
        <f t="shared" si="6630"/>
        <v>2018スマートエコエナジー(株)</v>
      </c>
      <c r="D2093">
        <v>2018</v>
      </c>
      <c r="E2093">
        <v>2019</v>
      </c>
      <c r="F2093" t="s">
        <v>1534</v>
      </c>
      <c r="G2093" s="36" t="s">
        <v>773</v>
      </c>
      <c r="H2093">
        <v>3.8499999999999998E-4</v>
      </c>
      <c r="J2093">
        <v>3.48E-4</v>
      </c>
      <c r="L2093" s="57" t="s">
        <v>3794</v>
      </c>
      <c r="M2093" s="58">
        <v>2019</v>
      </c>
      <c r="N2093" s="59" t="s">
        <v>442</v>
      </c>
    </row>
    <row r="2094" spans="2:14" hidden="1" x14ac:dyDescent="0.4">
      <c r="B2094" t="str">
        <f t="shared" si="6629"/>
        <v>2018ジャパンベストレスキューシステム(株)</v>
      </c>
      <c r="C2094" t="str">
        <f t="shared" si="6630"/>
        <v>2018ジャパンベストレスキューシステム(株)</v>
      </c>
      <c r="D2094">
        <v>2018</v>
      </c>
      <c r="E2094">
        <v>2019</v>
      </c>
      <c r="F2094" t="s">
        <v>1535</v>
      </c>
      <c r="G2094" s="36" t="s">
        <v>774</v>
      </c>
      <c r="H2094">
        <v>7.0999999999999991E-4</v>
      </c>
      <c r="J2094">
        <v>7.6000000000000004E-4</v>
      </c>
      <c r="L2094" s="60" t="s">
        <v>3795</v>
      </c>
      <c r="M2094" s="61">
        <v>2019</v>
      </c>
      <c r="N2094" s="62" t="s">
        <v>443</v>
      </c>
    </row>
    <row r="2095" spans="2:14" hidden="1" x14ac:dyDescent="0.4">
      <c r="B2095" t="str">
        <f t="shared" si="6629"/>
        <v>2018アイ・エス・ガステム(株)</v>
      </c>
      <c r="C2095" t="str">
        <f t="shared" si="6630"/>
        <v>2018アイ・エス・ガステム(株)</v>
      </c>
      <c r="D2095">
        <v>2018</v>
      </c>
      <c r="E2095">
        <v>2019</v>
      </c>
      <c r="F2095" t="s">
        <v>1536</v>
      </c>
      <c r="G2095" s="36" t="s">
        <v>775</v>
      </c>
      <c r="H2095">
        <v>6.6E-4</v>
      </c>
      <c r="J2095">
        <v>6.0999999999999997E-4</v>
      </c>
      <c r="L2095" s="57" t="s">
        <v>3796</v>
      </c>
      <c r="M2095" s="58">
        <v>2019</v>
      </c>
      <c r="N2095" s="59" t="s">
        <v>444</v>
      </c>
    </row>
    <row r="2096" spans="2:14" hidden="1" x14ac:dyDescent="0.4">
      <c r="B2096" t="str">
        <f t="shared" si="6629"/>
        <v>2018堀川産業(株)</v>
      </c>
      <c r="C2096" t="str">
        <f t="shared" si="6630"/>
        <v>2018堀川産業(株)</v>
      </c>
      <c r="D2096">
        <v>2018</v>
      </c>
      <c r="E2096">
        <v>2019</v>
      </c>
      <c r="F2096" t="s">
        <v>1537</v>
      </c>
      <c r="G2096" s="36" t="s">
        <v>776</v>
      </c>
      <c r="H2096">
        <v>5.0199999999999995E-4</v>
      </c>
      <c r="J2096">
        <v>4.5300000000000001E-4</v>
      </c>
      <c r="L2096" s="60" t="s">
        <v>3797</v>
      </c>
      <c r="M2096" s="61">
        <v>2019</v>
      </c>
      <c r="N2096" s="62" t="s">
        <v>445</v>
      </c>
    </row>
    <row r="2097" spans="2:14" hidden="1" x14ac:dyDescent="0.4">
      <c r="B2097" t="str">
        <f t="shared" si="6629"/>
        <v>2018フィンテックラボ協同組合</v>
      </c>
      <c r="C2097" t="str">
        <f t="shared" si="6630"/>
        <v>2018フィンテックラボ協同組合</v>
      </c>
      <c r="D2097">
        <v>2018</v>
      </c>
      <c r="E2097">
        <v>2019</v>
      </c>
      <c r="F2097" t="s">
        <v>1538</v>
      </c>
      <c r="G2097" s="36" t="s">
        <v>777</v>
      </c>
      <c r="H2097">
        <v>7.0600000000000003E-4</v>
      </c>
      <c r="J2097">
        <v>6.8900000000000005E-4</v>
      </c>
      <c r="L2097" s="57" t="s">
        <v>3798</v>
      </c>
      <c r="M2097" s="58">
        <v>2019</v>
      </c>
      <c r="N2097" s="59" t="s">
        <v>496</v>
      </c>
    </row>
    <row r="2098" spans="2:14" hidden="1" x14ac:dyDescent="0.4">
      <c r="B2098" t="str">
        <f t="shared" si="6629"/>
        <v>2018新電力新潟(株)</v>
      </c>
      <c r="C2098" t="str">
        <f t="shared" si="6630"/>
        <v>2018新電力新潟(株)</v>
      </c>
      <c r="D2098">
        <v>2018</v>
      </c>
      <c r="E2098">
        <v>2019</v>
      </c>
      <c r="F2098" t="s">
        <v>1539</v>
      </c>
      <c r="G2098" s="36" t="s">
        <v>778</v>
      </c>
      <c r="H2098">
        <v>4.4200000000000001E-4</v>
      </c>
      <c r="J2098">
        <v>3.9300000000000001E-4</v>
      </c>
      <c r="L2098" s="60" t="s">
        <v>3799</v>
      </c>
      <c r="M2098" s="61">
        <v>2019</v>
      </c>
      <c r="N2098" s="62" t="s">
        <v>497</v>
      </c>
    </row>
    <row r="2099" spans="2:14" hidden="1" x14ac:dyDescent="0.4">
      <c r="B2099" t="str">
        <f t="shared" si="6629"/>
        <v>2018(株)横須賀アーバンウッドパワー</v>
      </c>
      <c r="C2099" t="str">
        <f t="shared" si="6630"/>
        <v>2018(株)横須賀アーバンウッドパワー</v>
      </c>
      <c r="D2099">
        <v>2018</v>
      </c>
      <c r="E2099">
        <v>2019</v>
      </c>
      <c r="F2099" t="s">
        <v>1540</v>
      </c>
      <c r="G2099" s="36" t="s">
        <v>779</v>
      </c>
      <c r="H2099">
        <v>4.1100000000000002E-4</v>
      </c>
      <c r="J2099">
        <v>4.73E-4</v>
      </c>
      <c r="L2099" s="57" t="s">
        <v>3800</v>
      </c>
      <c r="M2099" s="58">
        <v>2019</v>
      </c>
      <c r="N2099" s="59" t="s">
        <v>825</v>
      </c>
    </row>
    <row r="2100" spans="2:14" hidden="1" x14ac:dyDescent="0.4">
      <c r="B2100" t="str">
        <f t="shared" si="6629"/>
        <v>2018気仙沼グリーンエナジー(株)</v>
      </c>
      <c r="C2100" t="str">
        <f t="shared" si="6630"/>
        <v>2018気仙沼グリーンエナジー(株)</v>
      </c>
      <c r="D2100">
        <v>2018</v>
      </c>
      <c r="E2100">
        <v>2019</v>
      </c>
      <c r="F2100" t="s">
        <v>1541</v>
      </c>
      <c r="G2100" s="36" t="s">
        <v>780</v>
      </c>
      <c r="H2100">
        <v>6.0000000000000002E-5</v>
      </c>
      <c r="J2100">
        <v>4.7399999999999997E-4</v>
      </c>
      <c r="L2100" s="60" t="s">
        <v>3801</v>
      </c>
      <c r="M2100" s="61">
        <v>2019</v>
      </c>
      <c r="N2100" s="62" t="s">
        <v>498</v>
      </c>
    </row>
    <row r="2101" spans="2:14" hidden="1" x14ac:dyDescent="0.4">
      <c r="B2101" t="str">
        <f t="shared" si="6629"/>
        <v>2018(株)ユーラスグリーンエナジー</v>
      </c>
      <c r="C2101" t="str">
        <f t="shared" si="6630"/>
        <v>2018(株)ユーラスグリーンエナジー</v>
      </c>
      <c r="D2101">
        <v>2018</v>
      </c>
      <c r="E2101">
        <v>2019</v>
      </c>
      <c r="F2101" t="s">
        <v>1542</v>
      </c>
      <c r="G2101" s="36" t="s">
        <v>781</v>
      </c>
      <c r="H2101">
        <v>3.6299999999999999E-4</v>
      </c>
      <c r="J2101">
        <v>0</v>
      </c>
      <c r="L2101" s="57" t="s">
        <v>3802</v>
      </c>
      <c r="M2101" s="58">
        <v>2019</v>
      </c>
      <c r="N2101" s="59" t="s">
        <v>448</v>
      </c>
    </row>
    <row r="2102" spans="2:14" hidden="1" x14ac:dyDescent="0.4">
      <c r="B2102" t="str">
        <f t="shared" si="6629"/>
        <v>2018生活協同組合コープながの</v>
      </c>
      <c r="C2102" t="str">
        <f t="shared" si="6630"/>
        <v>2018生活協同組合コープながの</v>
      </c>
      <c r="D2102">
        <v>2018</v>
      </c>
      <c r="E2102">
        <v>2019</v>
      </c>
      <c r="F2102" t="s">
        <v>1543</v>
      </c>
      <c r="G2102" s="36" t="s">
        <v>782</v>
      </c>
      <c r="H2102">
        <v>4.5800000000000002E-4</v>
      </c>
      <c r="J2102">
        <v>4.0899999999999997E-4</v>
      </c>
      <c r="L2102" s="60" t="s">
        <v>3803</v>
      </c>
      <c r="M2102" s="61">
        <v>2019</v>
      </c>
      <c r="N2102" s="62" t="s">
        <v>499</v>
      </c>
    </row>
    <row r="2103" spans="2:14" hidden="1" x14ac:dyDescent="0.4">
      <c r="B2103" t="str">
        <f t="shared" si="6629"/>
        <v>2018京セラ関電エナジー合同会社</v>
      </c>
      <c r="C2103" t="str">
        <f t="shared" si="6630"/>
        <v>2018京セラ関電エナジー合同会社</v>
      </c>
      <c r="D2103">
        <v>2018</v>
      </c>
      <c r="E2103">
        <v>2019</v>
      </c>
      <c r="F2103" t="s">
        <v>1544</v>
      </c>
      <c r="G2103" s="36" t="s">
        <v>783</v>
      </c>
      <c r="H2103">
        <v>2.14E-4</v>
      </c>
      <c r="J2103">
        <v>2.22E-4</v>
      </c>
      <c r="L2103" s="57" t="s">
        <v>3804</v>
      </c>
      <c r="M2103" s="58">
        <v>2019</v>
      </c>
      <c r="N2103" s="59" t="s">
        <v>500</v>
      </c>
    </row>
    <row r="2104" spans="2:14" hidden="1" x14ac:dyDescent="0.4">
      <c r="B2104" t="str">
        <f t="shared" si="6629"/>
        <v>2018酒田天然瓦斯(株)</v>
      </c>
      <c r="C2104" t="str">
        <f t="shared" si="6630"/>
        <v>2018酒田天然瓦斯(株)</v>
      </c>
      <c r="D2104">
        <v>2018</v>
      </c>
      <c r="E2104">
        <v>2019</v>
      </c>
      <c r="F2104" t="s">
        <v>1545</v>
      </c>
      <c r="G2104" s="36" t="s">
        <v>784</v>
      </c>
      <c r="H2104">
        <v>5.0199999999999995E-4</v>
      </c>
      <c r="J2104">
        <v>4.5300000000000001E-4</v>
      </c>
      <c r="L2104" s="60" t="s">
        <v>3805</v>
      </c>
      <c r="M2104" s="61">
        <v>2019</v>
      </c>
      <c r="N2104" s="62" t="s">
        <v>501</v>
      </c>
    </row>
    <row r="2105" spans="2:14" hidden="1" x14ac:dyDescent="0.4">
      <c r="B2105" t="str">
        <f t="shared" si="6629"/>
        <v>2018(株)三河の山里コミュニティパワー</v>
      </c>
      <c r="C2105" t="str">
        <f t="shared" si="6630"/>
        <v>2018(株)三河の山里コミュニティパワー</v>
      </c>
      <c r="D2105">
        <v>2018</v>
      </c>
      <c r="E2105">
        <v>2019</v>
      </c>
      <c r="F2105" t="s">
        <v>1546</v>
      </c>
      <c r="G2105" s="36" t="s">
        <v>785</v>
      </c>
      <c r="H2105">
        <v>5.0199999999999995E-4</v>
      </c>
      <c r="J2105">
        <v>4.5300000000000001E-4</v>
      </c>
      <c r="L2105" s="57" t="s">
        <v>3806</v>
      </c>
      <c r="M2105" s="58">
        <v>2019</v>
      </c>
      <c r="N2105" s="59" t="s">
        <v>706</v>
      </c>
    </row>
    <row r="2106" spans="2:14" hidden="1" x14ac:dyDescent="0.4">
      <c r="B2106" t="str">
        <f t="shared" si="6629"/>
        <v>2018新潟スワンエナジー(株)</v>
      </c>
      <c r="C2106" t="str">
        <f t="shared" si="6630"/>
        <v>2018新潟スワンエナジー(株)</v>
      </c>
      <c r="D2106">
        <v>2018</v>
      </c>
      <c r="E2106">
        <v>2019</v>
      </c>
      <c r="F2106" t="s">
        <v>1547</v>
      </c>
      <c r="G2106" s="36" t="s">
        <v>786</v>
      </c>
      <c r="H2106">
        <v>1.13E-4</v>
      </c>
      <c r="J2106">
        <v>3.2000000000000003E-4</v>
      </c>
      <c r="L2106" s="60" t="s">
        <v>3807</v>
      </c>
      <c r="M2106" s="61">
        <v>2019</v>
      </c>
      <c r="N2106" s="62" t="s">
        <v>449</v>
      </c>
    </row>
    <row r="2107" spans="2:14" hidden="1" x14ac:dyDescent="0.4">
      <c r="B2107" t="str">
        <f t="shared" si="6629"/>
        <v>2018グリーンピープルズパワー(株)</v>
      </c>
      <c r="C2107" t="str">
        <f t="shared" si="6630"/>
        <v>2018グリーンピープルズパワー(株)</v>
      </c>
      <c r="D2107">
        <v>2018</v>
      </c>
      <c r="E2107">
        <v>2019</v>
      </c>
      <c r="F2107" t="s">
        <v>1548</v>
      </c>
      <c r="G2107" s="36" t="s">
        <v>787</v>
      </c>
      <c r="H2107">
        <v>5.1599999999999997E-4</v>
      </c>
      <c r="J2107">
        <v>5.3799999999999996E-4</v>
      </c>
      <c r="L2107" s="57" t="s">
        <v>3808</v>
      </c>
      <c r="M2107" s="58">
        <v>2019</v>
      </c>
      <c r="N2107" s="59" t="s">
        <v>450</v>
      </c>
    </row>
    <row r="2108" spans="2:14" hidden="1" x14ac:dyDescent="0.4">
      <c r="B2108" t="str">
        <f t="shared" si="6629"/>
        <v>2018(株)デンケン</v>
      </c>
      <c r="C2108" t="str">
        <f t="shared" si="6630"/>
        <v>2018(株)デンケン</v>
      </c>
      <c r="D2108">
        <v>2018</v>
      </c>
      <c r="E2108">
        <v>2019</v>
      </c>
      <c r="F2108" t="s">
        <v>1549</v>
      </c>
      <c r="G2108" s="36" t="s">
        <v>788</v>
      </c>
      <c r="H2108">
        <v>5.1099999999999995E-4</v>
      </c>
      <c r="J2108">
        <v>5.3600000000000002E-4</v>
      </c>
      <c r="L2108" s="60" t="s">
        <v>3809</v>
      </c>
      <c r="M2108" s="61">
        <v>2019</v>
      </c>
      <c r="N2108" s="62" t="s">
        <v>451</v>
      </c>
    </row>
    <row r="2109" spans="2:14" hidden="1" x14ac:dyDescent="0.4">
      <c r="B2109" t="str">
        <f t="shared" si="6629"/>
        <v>2018(株)東名</v>
      </c>
      <c r="C2109" t="str">
        <f t="shared" si="6630"/>
        <v>2018(株)東名</v>
      </c>
      <c r="D2109">
        <v>2018</v>
      </c>
      <c r="E2109">
        <v>2019</v>
      </c>
      <c r="F2109" t="s">
        <v>1550</v>
      </c>
      <c r="G2109" s="36" t="s">
        <v>789</v>
      </c>
      <c r="H2109">
        <v>4.86E-4</v>
      </c>
      <c r="J2109">
        <v>5.0600000000000005E-4</v>
      </c>
      <c r="L2109" s="57" t="s">
        <v>3810</v>
      </c>
      <c r="M2109" s="58">
        <v>2019</v>
      </c>
      <c r="N2109" s="59" t="s">
        <v>452</v>
      </c>
    </row>
    <row r="2110" spans="2:14" hidden="1" x14ac:dyDescent="0.4">
      <c r="B2110" t="str">
        <f t="shared" si="6629"/>
        <v>2018北海道電力コクリエーション(株)</v>
      </c>
      <c r="C2110" t="str">
        <f t="shared" si="6630"/>
        <v>2018北海道電力コクリエーション(株)</v>
      </c>
      <c r="D2110">
        <v>2018</v>
      </c>
      <c r="E2110">
        <v>2019</v>
      </c>
      <c r="F2110" t="s">
        <v>1551</v>
      </c>
      <c r="G2110" s="36" t="s">
        <v>790</v>
      </c>
      <c r="H2110">
        <v>9.1100000000000003E-4</v>
      </c>
      <c r="J2110">
        <v>8.6200000000000003E-4</v>
      </c>
      <c r="L2110" s="60" t="s">
        <v>3811</v>
      </c>
      <c r="M2110" s="61">
        <v>2019</v>
      </c>
      <c r="N2110" s="62" t="s">
        <v>453</v>
      </c>
    </row>
    <row r="2111" spans="2:14" hidden="1" x14ac:dyDescent="0.4">
      <c r="B2111" t="str">
        <f t="shared" si="6629"/>
        <v>2018(株)唐津パワーホールディングス</v>
      </c>
      <c r="C2111" t="str">
        <f t="shared" si="6630"/>
        <v>2018(株)唐津パワーホールディングス</v>
      </c>
      <c r="D2111">
        <v>2018</v>
      </c>
      <c r="E2111">
        <v>2019</v>
      </c>
      <c r="F2111" t="s">
        <v>1552</v>
      </c>
      <c r="G2111" s="36" t="s">
        <v>791</v>
      </c>
      <c r="H2111">
        <v>5.1500000000000005E-4</v>
      </c>
      <c r="J2111">
        <v>4.6599999999999994E-4</v>
      </c>
      <c r="L2111" s="57" t="s">
        <v>3812</v>
      </c>
      <c r="M2111" s="58">
        <v>2019</v>
      </c>
      <c r="N2111" s="59" t="s">
        <v>503</v>
      </c>
    </row>
    <row r="2112" spans="2:14" hidden="1" x14ac:dyDescent="0.4">
      <c r="B2112" t="str">
        <f t="shared" si="6629"/>
        <v>2018デジタルグリッド(株)メニューA</v>
      </c>
      <c r="C2112" t="str">
        <f t="shared" si="6630"/>
        <v>2018デジタルグリッド(株)</v>
      </c>
      <c r="D2112">
        <v>2018</v>
      </c>
      <c r="E2112">
        <v>2019</v>
      </c>
      <c r="F2112" t="s">
        <v>1553</v>
      </c>
      <c r="G2112" s="36" t="s">
        <v>792</v>
      </c>
      <c r="H2112">
        <v>4.3600000000000008E-4</v>
      </c>
      <c r="I2112" t="s">
        <v>279</v>
      </c>
      <c r="J2112">
        <v>0</v>
      </c>
      <c r="L2112" s="60" t="s">
        <v>3813</v>
      </c>
      <c r="M2112" s="61">
        <v>2019</v>
      </c>
      <c r="N2112" s="62" t="s">
        <v>455</v>
      </c>
    </row>
    <row r="2113" spans="2:14" hidden="1" x14ac:dyDescent="0.4">
      <c r="B2113" t="str">
        <f t="shared" si="6629"/>
        <v>2018デジタルグリッド(株)メニューB</v>
      </c>
      <c r="C2113" t="str">
        <f t="shared" si="6630"/>
        <v>2018デジタルグリッド(株)</v>
      </c>
      <c r="D2113">
        <v>2018</v>
      </c>
      <c r="E2113">
        <v>2019</v>
      </c>
      <c r="G2113" s="41" t="s">
        <v>792</v>
      </c>
      <c r="H2113" s="40">
        <v>4.3600000000000008E-4</v>
      </c>
      <c r="I2113" t="s">
        <v>13</v>
      </c>
      <c r="J2113">
        <v>0</v>
      </c>
      <c r="L2113" s="57" t="s">
        <v>3814</v>
      </c>
      <c r="M2113" s="58">
        <v>2019</v>
      </c>
      <c r="N2113" s="59" t="s">
        <v>456</v>
      </c>
    </row>
    <row r="2114" spans="2:14" hidden="1" x14ac:dyDescent="0.4">
      <c r="B2114" t="str">
        <f t="shared" si="6629"/>
        <v>2018デジタルグリッド(株)(参考値)事業者全体</v>
      </c>
      <c r="C2114" t="str">
        <f t="shared" si="6630"/>
        <v>2018デジタルグリッド(株)</v>
      </c>
      <c r="D2114">
        <v>2018</v>
      </c>
      <c r="E2114">
        <v>2019</v>
      </c>
      <c r="G2114" s="41" t="s">
        <v>792</v>
      </c>
      <c r="H2114" s="40">
        <v>4.3600000000000008E-4</v>
      </c>
      <c r="I2114" t="s">
        <v>630</v>
      </c>
      <c r="J2114">
        <v>0</v>
      </c>
      <c r="L2114" s="60" t="s">
        <v>3815</v>
      </c>
      <c r="M2114" s="61">
        <v>2019</v>
      </c>
      <c r="N2114" s="62" t="s">
        <v>457</v>
      </c>
    </row>
    <row r="2115" spans="2:14" hidden="1" x14ac:dyDescent="0.4">
      <c r="B2115" t="str">
        <f t="shared" si="6629"/>
        <v>2018たんたんエナジー(株)</v>
      </c>
      <c r="C2115" t="str">
        <f t="shared" si="6630"/>
        <v>2018たんたんエナジー(株)</v>
      </c>
      <c r="D2115">
        <v>2018</v>
      </c>
      <c r="E2115">
        <v>2019</v>
      </c>
      <c r="F2115" t="s">
        <v>1554</v>
      </c>
      <c r="G2115" s="36" t="s">
        <v>793</v>
      </c>
      <c r="H2115">
        <v>0</v>
      </c>
      <c r="J2115">
        <v>0</v>
      </c>
      <c r="L2115" s="57" t="s">
        <v>3816</v>
      </c>
      <c r="M2115" s="58">
        <v>2019</v>
      </c>
      <c r="N2115" s="59" t="s">
        <v>458</v>
      </c>
    </row>
    <row r="2116" spans="2:14" hidden="1" x14ac:dyDescent="0.4">
      <c r="B2116" t="str">
        <f t="shared" ref="B2116:B2179" si="6631">D2116&amp;G2116&amp;I2116</f>
        <v>2018TEPCOライフサービス(株)</v>
      </c>
      <c r="C2116" t="str">
        <f t="shared" ref="C2116:C2179" si="6632">D2116&amp;G2116</f>
        <v>2018TEPCOライフサービス(株)</v>
      </c>
      <c r="D2116">
        <v>2018</v>
      </c>
      <c r="E2116">
        <v>2019</v>
      </c>
      <c r="F2116" t="s">
        <v>1555</v>
      </c>
      <c r="G2116" s="36" t="s">
        <v>794</v>
      </c>
      <c r="H2116">
        <v>4.9100000000000001E-4</v>
      </c>
      <c r="J2116">
        <v>4.4200000000000001E-4</v>
      </c>
      <c r="L2116" s="60" t="s">
        <v>3817</v>
      </c>
      <c r="M2116" s="61">
        <v>2019</v>
      </c>
      <c r="N2116" s="62" t="s">
        <v>577</v>
      </c>
    </row>
    <row r="2117" spans="2:14" x14ac:dyDescent="0.4">
      <c r="B2117" t="str">
        <f t="shared" si="6631"/>
        <v>2019(株)Ｆ－ＰｏｗｅｒメニューA</v>
      </c>
      <c r="C2117" t="str">
        <f t="shared" si="6632"/>
        <v>2019(株)Ｆ－Ｐｏｗｅｒ</v>
      </c>
      <c r="D2117">
        <v>2019</v>
      </c>
      <c r="E2117">
        <v>2020</v>
      </c>
      <c r="F2117" t="s">
        <v>993</v>
      </c>
      <c r="G2117" s="36" t="s">
        <v>206</v>
      </c>
      <c r="H2117">
        <v>4.4799999999999999E-4</v>
      </c>
      <c r="I2117" t="s">
        <v>279</v>
      </c>
      <c r="J2117" s="79">
        <v>0</v>
      </c>
      <c r="L2117" s="57" t="s">
        <v>3818</v>
      </c>
      <c r="M2117" s="58">
        <v>2019</v>
      </c>
      <c r="N2117" s="59" t="s">
        <v>459</v>
      </c>
    </row>
    <row r="2118" spans="2:14" x14ac:dyDescent="0.4">
      <c r="B2118" t="str">
        <f t="shared" si="6631"/>
        <v>2019(株)Ｆ－ＰｏｗｅｒメニューB</v>
      </c>
      <c r="C2118" t="str">
        <f t="shared" si="6632"/>
        <v>2019(株)Ｆ－Ｐｏｗｅｒ</v>
      </c>
      <c r="D2118">
        <v>2019</v>
      </c>
      <c r="E2118">
        <v>2020</v>
      </c>
      <c r="G2118" s="40" t="s">
        <v>206</v>
      </c>
      <c r="H2118" s="40">
        <v>4.4799999999999999E-4</v>
      </c>
      <c r="I2118" t="s">
        <v>13</v>
      </c>
      <c r="J2118" s="79">
        <v>0</v>
      </c>
      <c r="L2118" s="60" t="s">
        <v>3819</v>
      </c>
      <c r="M2118" s="61">
        <v>2019</v>
      </c>
      <c r="N2118" s="62" t="s">
        <v>504</v>
      </c>
    </row>
    <row r="2119" spans="2:14" x14ac:dyDescent="0.4">
      <c r="B2119" t="str">
        <f t="shared" si="6631"/>
        <v>2019(株)Ｆ－ＰｏｗｅｒメニューC（残差）</v>
      </c>
      <c r="C2119" t="str">
        <f t="shared" si="6632"/>
        <v>2019(株)Ｆ－Ｐｏｗｅｒ</v>
      </c>
      <c r="D2119">
        <v>2019</v>
      </c>
      <c r="E2119">
        <v>2020</v>
      </c>
      <c r="G2119" s="40" t="s">
        <v>206</v>
      </c>
      <c r="H2119" s="40">
        <v>4.4799999999999999E-4</v>
      </c>
      <c r="I2119" t="s">
        <v>1469</v>
      </c>
      <c r="J2119" s="79">
        <v>5.1400000000000003E-4</v>
      </c>
      <c r="L2119" s="57" t="s">
        <v>3820</v>
      </c>
      <c r="M2119" s="58">
        <v>2019</v>
      </c>
      <c r="N2119" s="59" t="s">
        <v>460</v>
      </c>
    </row>
    <row r="2120" spans="2:14" x14ac:dyDescent="0.4">
      <c r="B2120" t="str">
        <f t="shared" si="6631"/>
        <v>2019(株)Ｆ－Ｐｏｗｅｒ(参考値)事業者全体</v>
      </c>
      <c r="C2120" t="str">
        <f t="shared" si="6632"/>
        <v>2019(株)Ｆ－Ｐｏｗｅｒ</v>
      </c>
      <c r="D2120">
        <v>2019</v>
      </c>
      <c r="E2120">
        <v>2020</v>
      </c>
      <c r="G2120" s="40" t="s">
        <v>206</v>
      </c>
      <c r="H2120" s="40">
        <v>4.4799999999999999E-4</v>
      </c>
      <c r="I2120" t="s">
        <v>1556</v>
      </c>
      <c r="J2120" s="79">
        <v>5.13E-4</v>
      </c>
      <c r="L2120" s="60" t="s">
        <v>3821</v>
      </c>
      <c r="M2120" s="61">
        <v>2019</v>
      </c>
      <c r="N2120" s="62" t="s">
        <v>461</v>
      </c>
    </row>
    <row r="2121" spans="2:14" hidden="1" x14ac:dyDescent="0.4">
      <c r="B2121" t="str">
        <f t="shared" si="6631"/>
        <v>2019イーレックス(株)（残差）</v>
      </c>
      <c r="C2121" t="str">
        <f t="shared" si="6632"/>
        <v>2019イーレックス(株)</v>
      </c>
      <c r="D2121">
        <v>2019</v>
      </c>
      <c r="E2121">
        <v>2020</v>
      </c>
      <c r="F2121" t="s">
        <v>995</v>
      </c>
      <c r="G2121" t="s">
        <v>173</v>
      </c>
      <c r="H2121">
        <v>3.8499999999999998E-4</v>
      </c>
      <c r="I2121" t="s">
        <v>1557</v>
      </c>
      <c r="J2121">
        <v>8.25E-4</v>
      </c>
      <c r="L2121" s="57" t="s">
        <v>3822</v>
      </c>
      <c r="M2121" s="58">
        <v>2019</v>
      </c>
      <c r="N2121" s="59" t="s">
        <v>826</v>
      </c>
    </row>
    <row r="2122" spans="2:14" hidden="1" x14ac:dyDescent="0.4">
      <c r="B2122" t="str">
        <f t="shared" si="6631"/>
        <v>2019イーレックス(株)(参考値)事業者全体</v>
      </c>
      <c r="C2122" t="str">
        <f t="shared" si="6632"/>
        <v>2019イーレックス(株)</v>
      </c>
      <c r="D2122">
        <v>2019</v>
      </c>
      <c r="E2122">
        <v>2020</v>
      </c>
      <c r="G2122" s="40" t="s">
        <v>173</v>
      </c>
      <c r="H2122" s="40">
        <v>3.8499999999999998E-4</v>
      </c>
      <c r="I2122" t="s">
        <v>1556</v>
      </c>
      <c r="J2122">
        <v>8.25E-4</v>
      </c>
      <c r="L2122" s="60" t="s">
        <v>3823</v>
      </c>
      <c r="M2122" s="61">
        <v>2019</v>
      </c>
      <c r="N2122" s="62" t="s">
        <v>462</v>
      </c>
    </row>
    <row r="2123" spans="2:14" hidden="1" x14ac:dyDescent="0.4">
      <c r="B2123" t="str">
        <f t="shared" si="6631"/>
        <v>2019リエスパワー(株)</v>
      </c>
      <c r="C2123" t="str">
        <f t="shared" si="6632"/>
        <v>2019リエスパワー(株)</v>
      </c>
      <c r="D2123">
        <v>2019</v>
      </c>
      <c r="E2123">
        <v>2020</v>
      </c>
      <c r="F2123" t="s">
        <v>996</v>
      </c>
      <c r="G2123" t="s">
        <v>255</v>
      </c>
      <c r="H2123">
        <v>4.4499999999999997E-4</v>
      </c>
      <c r="J2123">
        <v>0</v>
      </c>
      <c r="L2123" s="57" t="s">
        <v>3824</v>
      </c>
      <c r="M2123" s="58">
        <v>2019</v>
      </c>
      <c r="N2123" s="59" t="s">
        <v>463</v>
      </c>
    </row>
    <row r="2124" spans="2:14" hidden="1" x14ac:dyDescent="0.4">
      <c r="B2124" t="str">
        <f t="shared" si="6631"/>
        <v>2019エバーグリーン・リテイリング(株)（旧：イーレックス・スパーク・マーケティング(株)）メニューA</v>
      </c>
      <c r="C2124" t="str">
        <f t="shared" si="6632"/>
        <v>2019エバーグリーン・リテイリング(株)（旧：イーレックス・スパーク・マーケティング(株)）</v>
      </c>
      <c r="D2124">
        <v>2019</v>
      </c>
      <c r="E2124">
        <v>2020</v>
      </c>
      <c r="F2124" t="s">
        <v>997</v>
      </c>
      <c r="G2124" t="s">
        <v>795</v>
      </c>
      <c r="H2124">
        <v>7.7999999999999999E-4</v>
      </c>
      <c r="I2124" t="s">
        <v>279</v>
      </c>
      <c r="J2124">
        <v>0</v>
      </c>
      <c r="L2124" s="60" t="s">
        <v>3825</v>
      </c>
      <c r="M2124" s="61">
        <v>2019</v>
      </c>
      <c r="N2124" s="62" t="s">
        <v>464</v>
      </c>
    </row>
    <row r="2125" spans="2:14" hidden="1" x14ac:dyDescent="0.4">
      <c r="B2125" t="str">
        <f t="shared" si="6631"/>
        <v>2019エバーグリーン・リテイリング(株)（旧：イーレックス・スパーク・マーケティング(株)）(参考値)事業者全体</v>
      </c>
      <c r="C2125" t="str">
        <f t="shared" si="6632"/>
        <v>2019エバーグリーン・リテイリング(株)（旧：イーレックス・スパーク・マーケティング(株)）</v>
      </c>
      <c r="D2125">
        <v>2019</v>
      </c>
      <c r="E2125">
        <v>2020</v>
      </c>
      <c r="G2125" s="40" t="s">
        <v>795</v>
      </c>
      <c r="H2125" s="40">
        <v>7.7999999999999999E-4</v>
      </c>
      <c r="I2125" t="s">
        <v>630</v>
      </c>
      <c r="J2125">
        <v>7.3099999999999999E-4</v>
      </c>
      <c r="L2125" s="57" t="s">
        <v>3826</v>
      </c>
      <c r="M2125" s="58">
        <v>2019</v>
      </c>
      <c r="N2125" s="59" t="s">
        <v>506</v>
      </c>
    </row>
    <row r="2126" spans="2:14" hidden="1" x14ac:dyDescent="0.4">
      <c r="B2126" t="str">
        <f t="shared" si="6631"/>
        <v>2019エバーグリーン・マーケティング(株)メニューA</v>
      </c>
      <c r="C2126" t="str">
        <f t="shared" si="6632"/>
        <v>2019エバーグリーン・マーケティング(株)</v>
      </c>
      <c r="D2126">
        <v>2019</v>
      </c>
      <c r="E2126">
        <v>2020</v>
      </c>
      <c r="F2126" t="s">
        <v>1459</v>
      </c>
      <c r="G2126" t="s">
        <v>796</v>
      </c>
      <c r="H2126">
        <v>3.0800000000000001E-4</v>
      </c>
      <c r="I2126" t="s">
        <v>279</v>
      </c>
      <c r="J2126">
        <v>0</v>
      </c>
      <c r="L2126" s="60" t="s">
        <v>3827</v>
      </c>
      <c r="M2126" s="61">
        <v>2019</v>
      </c>
      <c r="N2126" s="62" t="s">
        <v>827</v>
      </c>
    </row>
    <row r="2127" spans="2:14" hidden="1" x14ac:dyDescent="0.4">
      <c r="B2127" t="str">
        <f t="shared" si="6631"/>
        <v>2019エバーグリーン・マーケティング(株)メニューB</v>
      </c>
      <c r="C2127" t="str">
        <f t="shared" si="6632"/>
        <v>2019エバーグリーン・マーケティング(株)</v>
      </c>
      <c r="D2127">
        <v>2019</v>
      </c>
      <c r="E2127">
        <v>2020</v>
      </c>
      <c r="G2127" s="40" t="s">
        <v>796</v>
      </c>
      <c r="H2127" s="40">
        <v>3.0800000000000001E-4</v>
      </c>
      <c r="I2127" t="s">
        <v>13</v>
      </c>
      <c r="J2127">
        <v>0</v>
      </c>
      <c r="L2127" s="57" t="s">
        <v>3828</v>
      </c>
      <c r="M2127" s="58">
        <v>2019</v>
      </c>
      <c r="N2127" s="59" t="s">
        <v>466</v>
      </c>
    </row>
    <row r="2128" spans="2:14" hidden="1" x14ac:dyDescent="0.4">
      <c r="B2128" t="str">
        <f t="shared" si="6631"/>
        <v>2019エバーグリーン・マーケティング(株)メニューC（残差）</v>
      </c>
      <c r="C2128" t="str">
        <f t="shared" si="6632"/>
        <v>2019エバーグリーン・マーケティング(株)</v>
      </c>
      <c r="D2128">
        <v>2019</v>
      </c>
      <c r="E2128">
        <v>2020</v>
      </c>
      <c r="G2128" s="40" t="s">
        <v>796</v>
      </c>
      <c r="H2128" s="40">
        <v>3.0800000000000001E-4</v>
      </c>
      <c r="I2128" t="s">
        <v>1469</v>
      </c>
      <c r="J2128">
        <v>4.4000000000000002E-4</v>
      </c>
      <c r="L2128" s="60" t="s">
        <v>3829</v>
      </c>
      <c r="M2128" s="61">
        <v>2019</v>
      </c>
      <c r="N2128" s="62" t="s">
        <v>507</v>
      </c>
    </row>
    <row r="2129" spans="2:14" hidden="1" x14ac:dyDescent="0.4">
      <c r="B2129" t="str">
        <f t="shared" si="6631"/>
        <v>2019エバーグリーン・マーケティング(株)(参考値)事業者全体</v>
      </c>
      <c r="C2129" t="str">
        <f t="shared" si="6632"/>
        <v>2019エバーグリーン・マーケティング(株)</v>
      </c>
      <c r="D2129">
        <v>2019</v>
      </c>
      <c r="E2129">
        <v>2020</v>
      </c>
      <c r="G2129" s="40" t="s">
        <v>796</v>
      </c>
      <c r="H2129" s="40">
        <v>3.0800000000000001E-4</v>
      </c>
      <c r="I2129" t="s">
        <v>630</v>
      </c>
      <c r="J2129">
        <v>4.3199999999999998E-4</v>
      </c>
      <c r="L2129" s="57" t="s">
        <v>3830</v>
      </c>
      <c r="M2129" s="58">
        <v>2019</v>
      </c>
      <c r="N2129" s="59" t="s">
        <v>508</v>
      </c>
    </row>
    <row r="2130" spans="2:14" hidden="1" x14ac:dyDescent="0.4">
      <c r="B2130" t="str">
        <f t="shared" si="6631"/>
        <v>2019(株)ＳＥウイングズ</v>
      </c>
      <c r="C2130" t="str">
        <f t="shared" si="6632"/>
        <v>2019(株)ＳＥウイングズ</v>
      </c>
      <c r="D2130">
        <v>2019</v>
      </c>
      <c r="E2130">
        <v>2020</v>
      </c>
      <c r="F2130" t="s">
        <v>999</v>
      </c>
      <c r="G2130" t="s">
        <v>210</v>
      </c>
      <c r="H2130">
        <v>3.7100000000000002E-4</v>
      </c>
      <c r="J2130">
        <v>3.7800000000000003E-4</v>
      </c>
      <c r="L2130" s="60" t="s">
        <v>3831</v>
      </c>
      <c r="M2130" s="61">
        <v>2019</v>
      </c>
      <c r="N2130" s="62" t="s">
        <v>707</v>
      </c>
    </row>
    <row r="2131" spans="2:14" hidden="1" x14ac:dyDescent="0.4">
      <c r="B2131" t="str">
        <f t="shared" si="6631"/>
        <v>2019(株)イーセル</v>
      </c>
      <c r="C2131" t="str">
        <f t="shared" si="6632"/>
        <v>2019(株)イーセル</v>
      </c>
      <c r="D2131">
        <v>2019</v>
      </c>
      <c r="E2131">
        <v>2020</v>
      </c>
      <c r="F2131" t="s">
        <v>1000</v>
      </c>
      <c r="G2131" t="s">
        <v>197</v>
      </c>
      <c r="H2131">
        <v>4.6999999999999999E-4</v>
      </c>
      <c r="J2131">
        <v>4.8200000000000001E-4</v>
      </c>
      <c r="L2131" s="57" t="s">
        <v>3832</v>
      </c>
      <c r="M2131" s="58">
        <v>2019</v>
      </c>
      <c r="N2131" s="59" t="s">
        <v>467</v>
      </c>
    </row>
    <row r="2132" spans="2:14" hidden="1" x14ac:dyDescent="0.4">
      <c r="B2132" t="str">
        <f t="shared" si="6631"/>
        <v>2019(株)エネットメニューA</v>
      </c>
      <c r="C2132" t="str">
        <f t="shared" si="6632"/>
        <v>2019(株)エネット</v>
      </c>
      <c r="D2132">
        <v>2019</v>
      </c>
      <c r="E2132">
        <v>2020</v>
      </c>
      <c r="F2132" t="s">
        <v>1001</v>
      </c>
      <c r="G2132" t="s">
        <v>205</v>
      </c>
      <c r="H2132">
        <v>3.9100000000000002E-4</v>
      </c>
      <c r="I2132" t="s">
        <v>279</v>
      </c>
      <c r="J2132">
        <v>0</v>
      </c>
      <c r="L2132" s="60" t="s">
        <v>3833</v>
      </c>
      <c r="M2132" s="61">
        <v>2019</v>
      </c>
      <c r="N2132" s="62" t="s">
        <v>578</v>
      </c>
    </row>
    <row r="2133" spans="2:14" hidden="1" x14ac:dyDescent="0.4">
      <c r="B2133" t="str">
        <f t="shared" si="6631"/>
        <v>2019(株)エネットメニューB</v>
      </c>
      <c r="C2133" t="str">
        <f t="shared" si="6632"/>
        <v>2019(株)エネット</v>
      </c>
      <c r="D2133">
        <v>2019</v>
      </c>
      <c r="E2133">
        <v>2020</v>
      </c>
      <c r="G2133" s="40" t="s">
        <v>205</v>
      </c>
      <c r="H2133" s="40">
        <v>3.9100000000000002E-4</v>
      </c>
      <c r="I2133" t="s">
        <v>13</v>
      </c>
      <c r="J2133">
        <v>0</v>
      </c>
      <c r="L2133" s="57" t="s">
        <v>3834</v>
      </c>
      <c r="M2133" s="58">
        <v>2019</v>
      </c>
      <c r="N2133" s="59" t="s">
        <v>509</v>
      </c>
    </row>
    <row r="2134" spans="2:14" hidden="1" x14ac:dyDescent="0.4">
      <c r="B2134" t="str">
        <f t="shared" si="6631"/>
        <v>2019(株)エネットメニューC</v>
      </c>
      <c r="C2134" t="str">
        <f t="shared" si="6632"/>
        <v>2019(株)エネット</v>
      </c>
      <c r="D2134">
        <v>2019</v>
      </c>
      <c r="E2134">
        <v>2020</v>
      </c>
      <c r="G2134" s="40" t="s">
        <v>205</v>
      </c>
      <c r="H2134" s="40">
        <v>3.9100000000000002E-4</v>
      </c>
      <c r="I2134" t="s">
        <v>14</v>
      </c>
      <c r="J2134">
        <v>2.2000000000000001E-4</v>
      </c>
      <c r="L2134" s="60" t="s">
        <v>3835</v>
      </c>
      <c r="M2134" s="61">
        <v>2019</v>
      </c>
      <c r="N2134" s="62" t="s">
        <v>510</v>
      </c>
    </row>
    <row r="2135" spans="2:14" hidden="1" x14ac:dyDescent="0.4">
      <c r="B2135" t="str">
        <f t="shared" si="6631"/>
        <v>2019(株)エネットメニューD</v>
      </c>
      <c r="C2135" t="str">
        <f t="shared" si="6632"/>
        <v>2019(株)エネット</v>
      </c>
      <c r="D2135">
        <v>2019</v>
      </c>
      <c r="E2135">
        <v>2020</v>
      </c>
      <c r="G2135" s="40" t="s">
        <v>205</v>
      </c>
      <c r="H2135" s="40">
        <v>3.9100000000000002E-4</v>
      </c>
      <c r="I2135" t="s">
        <v>618</v>
      </c>
      <c r="J2135">
        <v>3.3E-4</v>
      </c>
      <c r="L2135" s="57" t="s">
        <v>3836</v>
      </c>
      <c r="M2135" s="58">
        <v>2019</v>
      </c>
      <c r="N2135" s="59" t="s">
        <v>579</v>
      </c>
    </row>
    <row r="2136" spans="2:14" hidden="1" x14ac:dyDescent="0.4">
      <c r="B2136" t="str">
        <f t="shared" si="6631"/>
        <v>2019(株)エネットメニューE</v>
      </c>
      <c r="C2136" t="str">
        <f t="shared" si="6632"/>
        <v>2019(株)エネット</v>
      </c>
      <c r="D2136">
        <v>2019</v>
      </c>
      <c r="E2136">
        <v>2020</v>
      </c>
      <c r="G2136" s="40" t="s">
        <v>205</v>
      </c>
      <c r="H2136" s="40">
        <v>3.9100000000000002E-4</v>
      </c>
      <c r="I2136" t="s">
        <v>620</v>
      </c>
      <c r="J2136">
        <v>3.4899999999999997E-4</v>
      </c>
      <c r="L2136" s="60" t="s">
        <v>3837</v>
      </c>
      <c r="M2136" s="61">
        <v>2019</v>
      </c>
      <c r="N2136" s="62" t="s">
        <v>512</v>
      </c>
    </row>
    <row r="2137" spans="2:14" hidden="1" x14ac:dyDescent="0.4">
      <c r="B2137" t="str">
        <f t="shared" si="6631"/>
        <v>2019(株)エネットメニューF</v>
      </c>
      <c r="C2137" t="str">
        <f t="shared" si="6632"/>
        <v>2019(株)エネット</v>
      </c>
      <c r="D2137">
        <v>2019</v>
      </c>
      <c r="E2137">
        <v>2020</v>
      </c>
      <c r="G2137" s="40" t="s">
        <v>205</v>
      </c>
      <c r="H2137" s="40">
        <v>3.9100000000000002E-4</v>
      </c>
      <c r="I2137" t="s">
        <v>622</v>
      </c>
      <c r="J2137">
        <v>4.0000000000000002E-4</v>
      </c>
      <c r="L2137" s="57" t="s">
        <v>3838</v>
      </c>
      <c r="M2137" s="58">
        <v>2019</v>
      </c>
      <c r="N2137" s="59" t="s">
        <v>513</v>
      </c>
    </row>
    <row r="2138" spans="2:14" hidden="1" x14ac:dyDescent="0.4">
      <c r="B2138" t="str">
        <f t="shared" si="6631"/>
        <v>2019(株)エネットメニューG</v>
      </c>
      <c r="C2138" t="str">
        <f t="shared" si="6632"/>
        <v>2019(株)エネット</v>
      </c>
      <c r="D2138">
        <v>2019</v>
      </c>
      <c r="E2138">
        <v>2020</v>
      </c>
      <c r="G2138" s="40" t="s">
        <v>205</v>
      </c>
      <c r="H2138" s="40">
        <v>3.9100000000000002E-4</v>
      </c>
      <c r="I2138" t="s">
        <v>624</v>
      </c>
      <c r="J2138">
        <v>4.0500000000000003E-4</v>
      </c>
      <c r="L2138" s="60" t="s">
        <v>3839</v>
      </c>
      <c r="M2138" s="61">
        <v>2019</v>
      </c>
      <c r="N2138" s="62" t="s">
        <v>514</v>
      </c>
    </row>
    <row r="2139" spans="2:14" hidden="1" x14ac:dyDescent="0.4">
      <c r="B2139" t="str">
        <f t="shared" si="6631"/>
        <v>2019(株)エネットメニューH（残差）</v>
      </c>
      <c r="C2139" t="str">
        <f t="shared" si="6632"/>
        <v>2019(株)エネット</v>
      </c>
      <c r="D2139">
        <v>2019</v>
      </c>
      <c r="E2139">
        <v>2020</v>
      </c>
      <c r="G2139" s="40" t="s">
        <v>205</v>
      </c>
      <c r="H2139" s="40">
        <v>3.9100000000000002E-4</v>
      </c>
      <c r="I2139" t="s">
        <v>1558</v>
      </c>
      <c r="J2139">
        <v>4.0900000000000002E-4</v>
      </c>
      <c r="L2139" s="57" t="s">
        <v>3840</v>
      </c>
      <c r="M2139" s="58">
        <v>2019</v>
      </c>
      <c r="N2139" s="59" t="s">
        <v>516</v>
      </c>
    </row>
    <row r="2140" spans="2:14" hidden="1" x14ac:dyDescent="0.4">
      <c r="B2140" t="str">
        <f t="shared" si="6631"/>
        <v>2019(株)エネット(参考値)事業者全体</v>
      </c>
      <c r="C2140" t="str">
        <f t="shared" si="6632"/>
        <v>2019(株)エネット</v>
      </c>
      <c r="D2140">
        <v>2019</v>
      </c>
      <c r="E2140">
        <v>2020</v>
      </c>
      <c r="G2140" s="40" t="s">
        <v>205</v>
      </c>
      <c r="H2140" s="40">
        <v>3.9100000000000002E-4</v>
      </c>
      <c r="I2140" t="s">
        <v>1556</v>
      </c>
      <c r="J2140">
        <v>4.08E-4</v>
      </c>
      <c r="L2140" s="60" t="s">
        <v>3841</v>
      </c>
      <c r="M2140" s="61">
        <v>2019</v>
      </c>
      <c r="N2140" s="62" t="s">
        <v>517</v>
      </c>
    </row>
    <row r="2141" spans="2:14" hidden="1" x14ac:dyDescent="0.4">
      <c r="B2141" t="str">
        <f t="shared" si="6631"/>
        <v>2019須賀川瓦斯(株)</v>
      </c>
      <c r="C2141" t="str">
        <f t="shared" si="6632"/>
        <v>2019須賀川瓦斯(株)</v>
      </c>
      <c r="D2141">
        <v>2019</v>
      </c>
      <c r="E2141">
        <v>2020</v>
      </c>
      <c r="F2141" t="s">
        <v>1003</v>
      </c>
      <c r="G2141" t="s">
        <v>251</v>
      </c>
      <c r="H2141">
        <v>5.0100000000000003E-4</v>
      </c>
      <c r="J2141">
        <v>5.0900000000000001E-4</v>
      </c>
      <c r="L2141" s="57" t="s">
        <v>3842</v>
      </c>
      <c r="M2141" s="58">
        <v>2019</v>
      </c>
      <c r="N2141" s="59" t="s">
        <v>518</v>
      </c>
    </row>
    <row r="2142" spans="2:14" hidden="1" x14ac:dyDescent="0.4">
      <c r="B2142" t="str">
        <f t="shared" si="6631"/>
        <v>2019出光興産(株)メニューA</v>
      </c>
      <c r="C2142" t="str">
        <f t="shared" si="6632"/>
        <v>2019出光興産(株)</v>
      </c>
      <c r="D2142">
        <v>2019</v>
      </c>
      <c r="E2142">
        <v>2020</v>
      </c>
      <c r="F2142" t="s">
        <v>1004</v>
      </c>
      <c r="G2142" t="s">
        <v>797</v>
      </c>
      <c r="H2142">
        <v>4.06E-4</v>
      </c>
      <c r="I2142" t="s">
        <v>279</v>
      </c>
      <c r="J2142">
        <v>0</v>
      </c>
      <c r="L2142" s="60" t="s">
        <v>3843</v>
      </c>
      <c r="M2142" s="61">
        <v>2019</v>
      </c>
      <c r="N2142" s="62" t="s">
        <v>828</v>
      </c>
    </row>
    <row r="2143" spans="2:14" hidden="1" x14ac:dyDescent="0.4">
      <c r="B2143" t="str">
        <f t="shared" si="6631"/>
        <v>2019出光興産(株)メニューB</v>
      </c>
      <c r="C2143" t="str">
        <f t="shared" si="6632"/>
        <v>2019出光興産(株)</v>
      </c>
      <c r="D2143">
        <v>2019</v>
      </c>
      <c r="E2143">
        <v>2020</v>
      </c>
      <c r="G2143" s="40" t="s">
        <v>797</v>
      </c>
      <c r="H2143" s="40">
        <v>4.06E-4</v>
      </c>
      <c r="I2143" t="s">
        <v>13</v>
      </c>
      <c r="J2143">
        <v>2.0000000000000001E-4</v>
      </c>
      <c r="L2143" s="57" t="s">
        <v>3844</v>
      </c>
      <c r="M2143" s="58">
        <v>2019</v>
      </c>
      <c r="N2143" s="59" t="s">
        <v>520</v>
      </c>
    </row>
    <row r="2144" spans="2:14" hidden="1" x14ac:dyDescent="0.4">
      <c r="B2144" t="str">
        <f t="shared" si="6631"/>
        <v>2019出光興産(株)メニューC（残差）</v>
      </c>
      <c r="C2144" t="str">
        <f t="shared" si="6632"/>
        <v>2019出光興産(株)</v>
      </c>
      <c r="D2144">
        <v>2019</v>
      </c>
      <c r="E2144">
        <v>2020</v>
      </c>
      <c r="G2144" s="40" t="s">
        <v>797</v>
      </c>
      <c r="H2144" s="40">
        <v>4.06E-4</v>
      </c>
      <c r="I2144" t="s">
        <v>1469</v>
      </c>
      <c r="J2144">
        <v>4.6799999999999999E-4</v>
      </c>
      <c r="L2144" s="60" t="s">
        <v>3845</v>
      </c>
      <c r="M2144" s="61">
        <v>2019</v>
      </c>
      <c r="N2144" s="62" t="s">
        <v>829</v>
      </c>
    </row>
    <row r="2145" spans="2:14" hidden="1" x14ac:dyDescent="0.4">
      <c r="B2145" t="str">
        <f t="shared" si="6631"/>
        <v>2019出光興産(株)(参考値)事業者全体</v>
      </c>
      <c r="C2145" t="str">
        <f t="shared" si="6632"/>
        <v>2019出光興産(株)</v>
      </c>
      <c r="D2145">
        <v>2019</v>
      </c>
      <c r="E2145">
        <v>2020</v>
      </c>
      <c r="G2145" s="40" t="s">
        <v>797</v>
      </c>
      <c r="H2145" s="40">
        <v>4.06E-4</v>
      </c>
      <c r="I2145" t="s">
        <v>1556</v>
      </c>
      <c r="J2145">
        <v>4.6700000000000002E-4</v>
      </c>
      <c r="L2145" s="57" t="s">
        <v>3846</v>
      </c>
      <c r="M2145" s="58">
        <v>2019</v>
      </c>
      <c r="N2145" s="59" t="s">
        <v>830</v>
      </c>
    </row>
    <row r="2146" spans="2:14" hidden="1" x14ac:dyDescent="0.4">
      <c r="B2146" t="str">
        <f t="shared" si="6631"/>
        <v>2019(株)オプテージ</v>
      </c>
      <c r="C2146" t="str">
        <f t="shared" si="6632"/>
        <v>2019(株)オプテージ</v>
      </c>
      <c r="D2146">
        <v>2019</v>
      </c>
      <c r="E2146">
        <v>2020</v>
      </c>
      <c r="F2146" t="s">
        <v>1005</v>
      </c>
      <c r="G2146" t="s">
        <v>798</v>
      </c>
      <c r="H2146">
        <v>5.53E-4</v>
      </c>
      <c r="J2146">
        <v>5.6599999999999999E-4</v>
      </c>
      <c r="L2146" s="60" t="s">
        <v>3847</v>
      </c>
      <c r="M2146" s="61">
        <v>2019</v>
      </c>
      <c r="N2146" s="62" t="s">
        <v>522</v>
      </c>
    </row>
    <row r="2147" spans="2:14" hidden="1" x14ac:dyDescent="0.4">
      <c r="B2147" t="str">
        <f t="shared" si="6631"/>
        <v>2019エネサーブ(株)メニューA</v>
      </c>
      <c r="C2147" t="str">
        <f t="shared" si="6632"/>
        <v>2019エネサーブ(株)</v>
      </c>
      <c r="D2147">
        <v>2019</v>
      </c>
      <c r="E2147">
        <v>2020</v>
      </c>
      <c r="F2147" t="s">
        <v>1006</v>
      </c>
      <c r="G2147" t="s">
        <v>183</v>
      </c>
      <c r="H2147">
        <v>3.6499999999999998E-4</v>
      </c>
      <c r="I2147" t="s">
        <v>279</v>
      </c>
      <c r="J2147">
        <v>0</v>
      </c>
      <c r="L2147" s="57" t="s">
        <v>3848</v>
      </c>
      <c r="M2147" s="58">
        <v>2019</v>
      </c>
      <c r="N2147" s="59" t="s">
        <v>523</v>
      </c>
    </row>
    <row r="2148" spans="2:14" hidden="1" x14ac:dyDescent="0.4">
      <c r="B2148" t="str">
        <f t="shared" si="6631"/>
        <v>2019エネサーブ(株)メニューB（残差）</v>
      </c>
      <c r="C2148" t="str">
        <f t="shared" si="6632"/>
        <v>2019エネサーブ(株)</v>
      </c>
      <c r="D2148">
        <v>2019</v>
      </c>
      <c r="E2148">
        <v>2020</v>
      </c>
      <c r="G2148" s="40" t="s">
        <v>183</v>
      </c>
      <c r="H2148" s="40">
        <v>3.6499999999999998E-4</v>
      </c>
      <c r="I2148" t="s">
        <v>1458</v>
      </c>
      <c r="J2148">
        <v>6.3599999999999996E-4</v>
      </c>
      <c r="L2148" s="60" t="s">
        <v>3849</v>
      </c>
      <c r="M2148" s="61">
        <v>2019</v>
      </c>
      <c r="N2148" s="62" t="s">
        <v>525</v>
      </c>
    </row>
    <row r="2149" spans="2:14" hidden="1" x14ac:dyDescent="0.4">
      <c r="B2149" t="str">
        <f t="shared" si="6631"/>
        <v>2019エネサーブ(株)(参考値)事業者全体</v>
      </c>
      <c r="C2149" t="str">
        <f t="shared" si="6632"/>
        <v>2019エネサーブ(株)</v>
      </c>
      <c r="D2149">
        <v>2019</v>
      </c>
      <c r="E2149">
        <v>2020</v>
      </c>
      <c r="G2149" s="40" t="s">
        <v>183</v>
      </c>
      <c r="H2149" s="40">
        <v>3.6499999999999998E-4</v>
      </c>
      <c r="I2149" t="s">
        <v>630</v>
      </c>
      <c r="J2149">
        <v>6.3600000000000006E-4</v>
      </c>
      <c r="L2149" s="57" t="s">
        <v>3850</v>
      </c>
      <c r="M2149" s="58">
        <v>2019</v>
      </c>
      <c r="N2149" s="59" t="s">
        <v>526</v>
      </c>
    </row>
    <row r="2150" spans="2:14" hidden="1" x14ac:dyDescent="0.4">
      <c r="B2150" t="str">
        <f t="shared" si="6631"/>
        <v>2019(株)サイサンメニューA</v>
      </c>
      <c r="C2150" t="str">
        <f t="shared" si="6632"/>
        <v>2019(株)サイサン</v>
      </c>
      <c r="D2150">
        <v>2019</v>
      </c>
      <c r="E2150">
        <v>2020</v>
      </c>
      <c r="F2150" t="s">
        <v>1007</v>
      </c>
      <c r="G2150" t="s">
        <v>223</v>
      </c>
      <c r="H2150">
        <v>4.8000000000000001E-4</v>
      </c>
      <c r="I2150" t="s">
        <v>279</v>
      </c>
      <c r="J2150">
        <v>0</v>
      </c>
      <c r="L2150" s="60" t="s">
        <v>3851</v>
      </c>
      <c r="M2150" s="61">
        <v>2019</v>
      </c>
      <c r="N2150" s="62" t="s">
        <v>527</v>
      </c>
    </row>
    <row r="2151" spans="2:14" hidden="1" x14ac:dyDescent="0.4">
      <c r="B2151" t="str">
        <f t="shared" si="6631"/>
        <v>2019(株)サイサン(参考値)事業者全体</v>
      </c>
      <c r="C2151" t="str">
        <f t="shared" si="6632"/>
        <v>2019(株)サイサン</v>
      </c>
      <c r="D2151">
        <v>2019</v>
      </c>
      <c r="E2151">
        <v>2020</v>
      </c>
      <c r="G2151" s="40" t="s">
        <v>223</v>
      </c>
      <c r="H2151" s="40">
        <v>4.8000000000000001E-4</v>
      </c>
      <c r="I2151" t="s">
        <v>1556</v>
      </c>
      <c r="J2151">
        <v>5.2800000000000004E-4</v>
      </c>
      <c r="L2151" s="57" t="s">
        <v>3852</v>
      </c>
      <c r="M2151" s="58">
        <v>2019</v>
      </c>
      <c r="N2151" s="59" t="s">
        <v>528</v>
      </c>
    </row>
    <row r="2152" spans="2:14" hidden="1" x14ac:dyDescent="0.4">
      <c r="B2152" t="str">
        <f t="shared" si="6631"/>
        <v>2019ミツウロコグリーンエネルギー(株)メニューA</v>
      </c>
      <c r="C2152" t="str">
        <f t="shared" si="6632"/>
        <v>2019ミツウロコグリーンエネルギー(株)</v>
      </c>
      <c r="D2152">
        <v>2019</v>
      </c>
      <c r="E2152">
        <v>2020</v>
      </c>
      <c r="F2152" t="s">
        <v>1008</v>
      </c>
      <c r="G2152" t="s">
        <v>258</v>
      </c>
      <c r="H2152">
        <v>3.3399999999999999E-4</v>
      </c>
      <c r="I2152" t="s">
        <v>279</v>
      </c>
      <c r="J2152">
        <v>0</v>
      </c>
      <c r="L2152" s="60" t="s">
        <v>3853</v>
      </c>
      <c r="M2152" s="61">
        <v>2019</v>
      </c>
      <c r="N2152" s="62" t="s">
        <v>530</v>
      </c>
    </row>
    <row r="2153" spans="2:14" hidden="1" x14ac:dyDescent="0.4">
      <c r="B2153" t="str">
        <f t="shared" si="6631"/>
        <v>2019ミツウロコグリーンエネルギー(株)メニューB</v>
      </c>
      <c r="C2153" t="str">
        <f t="shared" si="6632"/>
        <v>2019ミツウロコグリーンエネルギー(株)</v>
      </c>
      <c r="D2153">
        <v>2019</v>
      </c>
      <c r="E2153">
        <v>2020</v>
      </c>
      <c r="G2153" s="40" t="s">
        <v>258</v>
      </c>
      <c r="H2153" s="40">
        <v>3.3399999999999999E-4</v>
      </c>
      <c r="I2153" t="s">
        <v>13</v>
      </c>
      <c r="J2153">
        <v>1.9799999999999999E-4</v>
      </c>
      <c r="L2153" s="57" t="s">
        <v>3854</v>
      </c>
      <c r="M2153" s="58">
        <v>2019</v>
      </c>
      <c r="N2153" s="59" t="s">
        <v>531</v>
      </c>
    </row>
    <row r="2154" spans="2:14" hidden="1" x14ac:dyDescent="0.4">
      <c r="B2154" t="str">
        <f t="shared" si="6631"/>
        <v>2019ミツウロコグリーンエネルギー(株)メニューC</v>
      </c>
      <c r="C2154" t="str">
        <f t="shared" si="6632"/>
        <v>2019ミツウロコグリーンエネルギー(株)</v>
      </c>
      <c r="D2154">
        <v>2019</v>
      </c>
      <c r="E2154">
        <v>2020</v>
      </c>
      <c r="G2154" s="40" t="s">
        <v>258</v>
      </c>
      <c r="H2154" s="40">
        <v>3.3399999999999999E-4</v>
      </c>
      <c r="I2154" t="s">
        <v>14</v>
      </c>
      <c r="J2154">
        <v>0</v>
      </c>
      <c r="L2154" s="60" t="s">
        <v>3855</v>
      </c>
      <c r="M2154" s="61">
        <v>2019</v>
      </c>
      <c r="N2154" s="62" t="s">
        <v>532</v>
      </c>
    </row>
    <row r="2155" spans="2:14" hidden="1" x14ac:dyDescent="0.4">
      <c r="B2155" t="str">
        <f t="shared" si="6631"/>
        <v>2019ミツウロコグリーンエネルギー(株)メニューD</v>
      </c>
      <c r="C2155" t="str">
        <f t="shared" si="6632"/>
        <v>2019ミツウロコグリーンエネルギー(株)</v>
      </c>
      <c r="D2155">
        <v>2019</v>
      </c>
      <c r="E2155">
        <v>2020</v>
      </c>
      <c r="G2155" s="40" t="s">
        <v>258</v>
      </c>
      <c r="H2155" s="40">
        <v>3.3399999999999999E-4</v>
      </c>
      <c r="I2155" t="s">
        <v>618</v>
      </c>
      <c r="J2155">
        <v>0</v>
      </c>
      <c r="L2155" s="57" t="s">
        <v>3856</v>
      </c>
      <c r="M2155" s="58">
        <v>2019</v>
      </c>
      <c r="N2155" s="59" t="s">
        <v>831</v>
      </c>
    </row>
    <row r="2156" spans="2:14" hidden="1" x14ac:dyDescent="0.4">
      <c r="B2156" t="str">
        <f t="shared" si="6631"/>
        <v>2019ミツウロコグリーンエネルギー(株)メニューE</v>
      </c>
      <c r="C2156" t="str">
        <f t="shared" si="6632"/>
        <v>2019ミツウロコグリーンエネルギー(株)</v>
      </c>
      <c r="D2156">
        <v>2019</v>
      </c>
      <c r="E2156">
        <v>2020</v>
      </c>
      <c r="G2156" s="40" t="s">
        <v>258</v>
      </c>
      <c r="H2156" s="40">
        <v>3.3399999999999999E-4</v>
      </c>
      <c r="I2156" t="s">
        <v>620</v>
      </c>
      <c r="J2156">
        <v>3.0899999999999998E-4</v>
      </c>
      <c r="L2156" s="60" t="s">
        <v>3857</v>
      </c>
      <c r="M2156" s="61">
        <v>2019</v>
      </c>
      <c r="N2156" s="62" t="s">
        <v>534</v>
      </c>
    </row>
    <row r="2157" spans="2:14" hidden="1" x14ac:dyDescent="0.4">
      <c r="B2157" t="str">
        <f t="shared" si="6631"/>
        <v>2019ミツウロコグリーンエネルギー(株)メニューF</v>
      </c>
      <c r="C2157" t="str">
        <f t="shared" si="6632"/>
        <v>2019ミツウロコグリーンエネルギー(株)</v>
      </c>
      <c r="D2157">
        <v>2019</v>
      </c>
      <c r="E2157">
        <v>2020</v>
      </c>
      <c r="G2157" s="40" t="s">
        <v>258</v>
      </c>
      <c r="H2157" s="40">
        <v>3.3399999999999999E-4</v>
      </c>
      <c r="I2157" t="s">
        <v>622</v>
      </c>
      <c r="J2157">
        <v>0</v>
      </c>
      <c r="L2157" s="57" t="s">
        <v>3858</v>
      </c>
      <c r="M2157" s="58">
        <v>2019</v>
      </c>
      <c r="N2157" s="59" t="s">
        <v>535</v>
      </c>
    </row>
    <row r="2158" spans="2:14" hidden="1" x14ac:dyDescent="0.4">
      <c r="B2158" t="str">
        <f t="shared" si="6631"/>
        <v>2019ミツウロコグリーンエネルギー(株)メニューG</v>
      </c>
      <c r="C2158" t="str">
        <f t="shared" si="6632"/>
        <v>2019ミツウロコグリーンエネルギー(株)</v>
      </c>
      <c r="D2158">
        <v>2019</v>
      </c>
      <c r="E2158">
        <v>2020</v>
      </c>
      <c r="G2158" s="40" t="s">
        <v>258</v>
      </c>
      <c r="H2158" s="40">
        <v>3.3399999999999999E-4</v>
      </c>
      <c r="I2158" t="s">
        <v>624</v>
      </c>
      <c r="J2158">
        <v>2.2100000000000001E-4</v>
      </c>
      <c r="L2158" s="60" t="s">
        <v>3859</v>
      </c>
      <c r="M2158" s="61">
        <v>2019</v>
      </c>
      <c r="N2158" s="62" t="s">
        <v>536</v>
      </c>
    </row>
    <row r="2159" spans="2:14" hidden="1" x14ac:dyDescent="0.4">
      <c r="B2159" t="str">
        <f t="shared" si="6631"/>
        <v>2019ミツウロコグリーンエネルギー(株)メニューH（残差）</v>
      </c>
      <c r="C2159" t="str">
        <f t="shared" si="6632"/>
        <v>2019ミツウロコグリーンエネルギー(株)</v>
      </c>
      <c r="D2159">
        <v>2019</v>
      </c>
      <c r="E2159">
        <v>2020</v>
      </c>
      <c r="G2159" s="40" t="s">
        <v>258</v>
      </c>
      <c r="H2159" s="40">
        <v>3.3399999999999999E-4</v>
      </c>
      <c r="I2159" t="s">
        <v>1558</v>
      </c>
      <c r="J2159">
        <v>4.9100000000000001E-4</v>
      </c>
      <c r="L2159" s="57" t="s">
        <v>3860</v>
      </c>
      <c r="M2159" s="58">
        <v>2019</v>
      </c>
      <c r="N2159" s="59" t="s">
        <v>832</v>
      </c>
    </row>
    <row r="2160" spans="2:14" hidden="1" x14ac:dyDescent="0.4">
      <c r="B2160" t="str">
        <f t="shared" si="6631"/>
        <v>2019ミツウロコグリーンエネルギー(株)(参考値)事業者全体</v>
      </c>
      <c r="C2160" t="str">
        <f t="shared" si="6632"/>
        <v>2019ミツウロコグリーンエネルギー(株)</v>
      </c>
      <c r="D2160">
        <v>2019</v>
      </c>
      <c r="E2160">
        <v>2020</v>
      </c>
      <c r="G2160" s="40" t="s">
        <v>258</v>
      </c>
      <c r="H2160" s="40">
        <v>3.3399999999999999E-4</v>
      </c>
      <c r="I2160" t="s">
        <v>1556</v>
      </c>
      <c r="J2160">
        <v>4.9100000000000001E-4</v>
      </c>
      <c r="L2160" s="60" t="s">
        <v>3861</v>
      </c>
      <c r="M2160" s="61">
        <v>2019</v>
      </c>
      <c r="N2160" s="62" t="s">
        <v>538</v>
      </c>
    </row>
    <row r="2161" spans="2:14" hidden="1" x14ac:dyDescent="0.4">
      <c r="B2161" t="str">
        <f t="shared" si="6631"/>
        <v>2019(株)Ｓｈａｒｅｄ　Ｅｎｅｒｇｙ</v>
      </c>
      <c r="C2161" t="str">
        <f t="shared" si="6632"/>
        <v>2019(株)Ｓｈａｒｅｄ　Ｅｎｅｒｇｙ</v>
      </c>
      <c r="D2161">
        <v>2019</v>
      </c>
      <c r="E2161">
        <v>2020</v>
      </c>
      <c r="F2161" t="s">
        <v>1010</v>
      </c>
      <c r="G2161" t="s">
        <v>681</v>
      </c>
      <c r="H2161">
        <v>5.1900000000000004E-4</v>
      </c>
      <c r="J2161">
        <v>5.4500000000000002E-4</v>
      </c>
      <c r="L2161" s="57" t="s">
        <v>3862</v>
      </c>
      <c r="M2161" s="58">
        <v>2019</v>
      </c>
      <c r="N2161" s="59" t="s">
        <v>585</v>
      </c>
    </row>
    <row r="2162" spans="2:14" hidden="1" x14ac:dyDescent="0.4">
      <c r="B2162" t="str">
        <f t="shared" si="6631"/>
        <v>2019ネクストパワーやまと(株)</v>
      </c>
      <c r="C2162" t="str">
        <f t="shared" si="6632"/>
        <v>2019ネクストパワーやまと(株)</v>
      </c>
      <c r="D2162">
        <v>2019</v>
      </c>
      <c r="E2162">
        <v>2020</v>
      </c>
      <c r="F2162" t="s">
        <v>1011</v>
      </c>
      <c r="G2162" t="s">
        <v>259</v>
      </c>
      <c r="H2162">
        <v>4.1899999999999999E-4</v>
      </c>
      <c r="J2162">
        <v>4.5600000000000003E-4</v>
      </c>
      <c r="L2162" s="60" t="s">
        <v>3863</v>
      </c>
      <c r="M2162" s="61">
        <v>2019</v>
      </c>
      <c r="N2162" s="62" t="s">
        <v>712</v>
      </c>
    </row>
    <row r="2163" spans="2:14" hidden="1" x14ac:dyDescent="0.4">
      <c r="B2163" t="str">
        <f t="shared" si="6631"/>
        <v>2019日本テクノ(株)</v>
      </c>
      <c r="C2163" t="str">
        <f t="shared" si="6632"/>
        <v>2019日本テクノ(株)</v>
      </c>
      <c r="D2163">
        <v>2019</v>
      </c>
      <c r="E2163">
        <v>2020</v>
      </c>
      <c r="F2163" t="s">
        <v>1012</v>
      </c>
      <c r="G2163" t="s">
        <v>260</v>
      </c>
      <c r="H2163">
        <v>3.9300000000000001E-4</v>
      </c>
      <c r="J2163">
        <v>5.0100000000000003E-4</v>
      </c>
      <c r="L2163" s="57" t="s">
        <v>3864</v>
      </c>
      <c r="M2163" s="58">
        <v>2019</v>
      </c>
      <c r="N2163" s="59" t="s">
        <v>539</v>
      </c>
    </row>
    <row r="2164" spans="2:14" hidden="1" x14ac:dyDescent="0.4">
      <c r="B2164" t="str">
        <f t="shared" si="6631"/>
        <v>2019中央電力エナジー(株)</v>
      </c>
      <c r="C2164" t="str">
        <f t="shared" si="6632"/>
        <v>2019中央電力エナジー(株)</v>
      </c>
      <c r="D2164">
        <v>2019</v>
      </c>
      <c r="E2164">
        <v>2020</v>
      </c>
      <c r="F2164" t="s">
        <v>1013</v>
      </c>
      <c r="G2164" t="s">
        <v>150</v>
      </c>
      <c r="H2164">
        <v>4.8299999999999998E-4</v>
      </c>
      <c r="J2164">
        <v>4.7600000000000002E-4</v>
      </c>
      <c r="L2164" s="60" t="s">
        <v>3865</v>
      </c>
      <c r="M2164" s="61">
        <v>2019</v>
      </c>
      <c r="N2164" s="62" t="s">
        <v>833</v>
      </c>
    </row>
    <row r="2165" spans="2:14" hidden="1" x14ac:dyDescent="0.4">
      <c r="B2165" t="str">
        <f t="shared" si="6631"/>
        <v>2019(株)ＬｏｏｏｐメニューA</v>
      </c>
      <c r="C2165" t="str">
        <f t="shared" si="6632"/>
        <v>2019(株)Ｌｏｏｏｐ</v>
      </c>
      <c r="D2165">
        <v>2019</v>
      </c>
      <c r="E2165">
        <v>2020</v>
      </c>
      <c r="F2165" t="s">
        <v>1014</v>
      </c>
      <c r="G2165" t="s">
        <v>235</v>
      </c>
      <c r="H2165">
        <v>4.9799999999999996E-4</v>
      </c>
      <c r="I2165" t="s">
        <v>279</v>
      </c>
      <c r="J2165">
        <v>0</v>
      </c>
      <c r="L2165" s="57" t="s">
        <v>3866</v>
      </c>
      <c r="M2165" s="58">
        <v>2019</v>
      </c>
      <c r="N2165" s="59" t="s">
        <v>541</v>
      </c>
    </row>
    <row r="2166" spans="2:14" hidden="1" x14ac:dyDescent="0.4">
      <c r="B2166" t="str">
        <f t="shared" si="6631"/>
        <v>2019(株)ＬｏｏｏｐメニューB</v>
      </c>
      <c r="C2166" t="str">
        <f t="shared" si="6632"/>
        <v>2019(株)Ｌｏｏｏｐ</v>
      </c>
      <c r="D2166">
        <v>2019</v>
      </c>
      <c r="E2166">
        <v>2020</v>
      </c>
      <c r="G2166" s="40" t="s">
        <v>235</v>
      </c>
      <c r="H2166" s="40">
        <v>4.9799999999999996E-4</v>
      </c>
      <c r="I2166" t="s">
        <v>13</v>
      </c>
      <c r="J2166">
        <v>3.4900000000000003E-4</v>
      </c>
      <c r="L2166" s="60" t="s">
        <v>3867</v>
      </c>
      <c r="M2166" s="61">
        <v>2019</v>
      </c>
      <c r="N2166" s="62" t="s">
        <v>542</v>
      </c>
    </row>
    <row r="2167" spans="2:14" hidden="1" x14ac:dyDescent="0.4">
      <c r="B2167" t="str">
        <f t="shared" si="6631"/>
        <v>2019(株)ＬｏｏｏｐメニューC</v>
      </c>
      <c r="C2167" t="str">
        <f t="shared" si="6632"/>
        <v>2019(株)Ｌｏｏｏｐ</v>
      </c>
      <c r="D2167">
        <v>2019</v>
      </c>
      <c r="E2167">
        <v>2020</v>
      </c>
      <c r="G2167" s="40" t="s">
        <v>235</v>
      </c>
      <c r="H2167" s="40">
        <v>4.9799999999999996E-4</v>
      </c>
      <c r="I2167" t="s">
        <v>14</v>
      </c>
      <c r="J2167">
        <v>3.5399999999999999E-4</v>
      </c>
      <c r="L2167" s="57" t="s">
        <v>3868</v>
      </c>
      <c r="M2167" s="58">
        <v>2019</v>
      </c>
      <c r="N2167" s="59" t="s">
        <v>543</v>
      </c>
    </row>
    <row r="2168" spans="2:14" hidden="1" x14ac:dyDescent="0.4">
      <c r="B2168" t="str">
        <f t="shared" si="6631"/>
        <v>2019(株)ＬｏｏｏｐメニューD</v>
      </c>
      <c r="C2168" t="str">
        <f t="shared" si="6632"/>
        <v>2019(株)Ｌｏｏｏｐ</v>
      </c>
      <c r="D2168">
        <v>2019</v>
      </c>
      <c r="E2168">
        <v>2020</v>
      </c>
      <c r="G2168" s="40" t="s">
        <v>235</v>
      </c>
      <c r="H2168" s="40">
        <v>4.9799999999999996E-4</v>
      </c>
      <c r="I2168" t="s">
        <v>618</v>
      </c>
      <c r="J2168">
        <v>3.8200000000000002E-4</v>
      </c>
      <c r="L2168" s="60" t="s">
        <v>3869</v>
      </c>
      <c r="M2168" s="61">
        <v>2019</v>
      </c>
      <c r="N2168" s="62" t="s">
        <v>544</v>
      </c>
    </row>
    <row r="2169" spans="2:14" hidden="1" x14ac:dyDescent="0.4">
      <c r="B2169" t="str">
        <f t="shared" si="6631"/>
        <v>2019(株)ＬｏｏｏｐメニューE（残差）</v>
      </c>
      <c r="C2169" t="str">
        <f t="shared" si="6632"/>
        <v>2019(株)Ｌｏｏｏｐ</v>
      </c>
      <c r="D2169">
        <v>2019</v>
      </c>
      <c r="E2169">
        <v>2020</v>
      </c>
      <c r="G2169" s="40" t="s">
        <v>235</v>
      </c>
      <c r="H2169" s="40">
        <v>4.9799999999999996E-4</v>
      </c>
      <c r="I2169" t="s">
        <v>1472</v>
      </c>
      <c r="J2169">
        <v>5.4500000000000002E-4</v>
      </c>
      <c r="L2169" s="57" t="s">
        <v>3870</v>
      </c>
      <c r="M2169" s="58">
        <v>2019</v>
      </c>
      <c r="N2169" s="59" t="s">
        <v>545</v>
      </c>
    </row>
    <row r="2170" spans="2:14" hidden="1" x14ac:dyDescent="0.4">
      <c r="B2170" t="str">
        <f t="shared" si="6631"/>
        <v>2019(株)Ｌｏｏｏｐ(参考値)事業者全体</v>
      </c>
      <c r="C2170" t="str">
        <f t="shared" si="6632"/>
        <v>2019(株)Ｌｏｏｏｐ</v>
      </c>
      <c r="D2170">
        <v>2019</v>
      </c>
      <c r="E2170">
        <v>2020</v>
      </c>
      <c r="G2170" s="40" t="s">
        <v>235</v>
      </c>
      <c r="H2170" s="40">
        <v>4.9799999999999996E-4</v>
      </c>
      <c r="I2170" t="s">
        <v>1556</v>
      </c>
      <c r="J2170">
        <v>5.44E-4</v>
      </c>
      <c r="L2170" s="60" t="s">
        <v>3871</v>
      </c>
      <c r="M2170" s="61">
        <v>2019</v>
      </c>
      <c r="N2170" s="62" t="s">
        <v>835</v>
      </c>
    </row>
    <row r="2171" spans="2:14" hidden="1" x14ac:dyDescent="0.4">
      <c r="B2171" t="str">
        <f t="shared" si="6631"/>
        <v>2019(株)ナンワエナジーメニューA</v>
      </c>
      <c r="C2171" t="str">
        <f t="shared" si="6632"/>
        <v>2019(株)ナンワエナジー</v>
      </c>
      <c r="D2171">
        <v>2019</v>
      </c>
      <c r="E2171">
        <v>2020</v>
      </c>
      <c r="F2171" t="s">
        <v>1015</v>
      </c>
      <c r="G2171" t="s">
        <v>130</v>
      </c>
      <c r="H2171">
        <v>4.44E-4</v>
      </c>
      <c r="I2171" t="s">
        <v>279</v>
      </c>
      <c r="J2171">
        <v>0</v>
      </c>
      <c r="L2171" s="57" t="s">
        <v>3872</v>
      </c>
      <c r="M2171" s="58">
        <v>2019</v>
      </c>
      <c r="N2171" s="59" t="s">
        <v>546</v>
      </c>
    </row>
    <row r="2172" spans="2:14" hidden="1" x14ac:dyDescent="0.4">
      <c r="B2172" t="str">
        <f t="shared" si="6631"/>
        <v>2019(株)ナンワエナジー(参考値)事業者全体</v>
      </c>
      <c r="C2172" t="str">
        <f t="shared" si="6632"/>
        <v>2019(株)ナンワエナジー</v>
      </c>
      <c r="D2172">
        <v>2019</v>
      </c>
      <c r="E2172">
        <v>2020</v>
      </c>
      <c r="G2172" s="40" t="s">
        <v>130</v>
      </c>
      <c r="H2172" s="40">
        <v>4.44E-4</v>
      </c>
      <c r="I2172" t="s">
        <v>630</v>
      </c>
      <c r="J2172">
        <v>4.64E-4</v>
      </c>
      <c r="L2172" s="60" t="s">
        <v>3873</v>
      </c>
      <c r="M2172" s="61">
        <v>2019</v>
      </c>
      <c r="N2172" s="62" t="s">
        <v>587</v>
      </c>
    </row>
    <row r="2173" spans="2:14" hidden="1" x14ac:dyDescent="0.4">
      <c r="B2173" t="str">
        <f t="shared" si="6631"/>
        <v>2019静岡ガス＆パワー(株)メニューA</v>
      </c>
      <c r="C2173" t="str">
        <f t="shared" si="6632"/>
        <v>2019静岡ガス＆パワー(株)</v>
      </c>
      <c r="D2173">
        <v>2019</v>
      </c>
      <c r="E2173">
        <v>2020</v>
      </c>
      <c r="F2173" t="s">
        <v>1016</v>
      </c>
      <c r="G2173" t="s">
        <v>262</v>
      </c>
      <c r="H2173">
        <v>4.9899999999999999E-4</v>
      </c>
      <c r="I2173" t="s">
        <v>279</v>
      </c>
      <c r="J2173">
        <v>8.3999999999999995E-5</v>
      </c>
      <c r="L2173" s="57" t="s">
        <v>3874</v>
      </c>
      <c r="M2173" s="58">
        <v>2019</v>
      </c>
      <c r="N2173" s="59" t="s">
        <v>547</v>
      </c>
    </row>
    <row r="2174" spans="2:14" hidden="1" x14ac:dyDescent="0.4">
      <c r="B2174" t="str">
        <f t="shared" si="6631"/>
        <v>2019静岡ガス＆パワー(株)メニューB</v>
      </c>
      <c r="C2174" t="str">
        <f t="shared" si="6632"/>
        <v>2019静岡ガス＆パワー(株)</v>
      </c>
      <c r="D2174">
        <v>2019</v>
      </c>
      <c r="E2174">
        <v>2020</v>
      </c>
      <c r="G2174" s="40" t="s">
        <v>262</v>
      </c>
      <c r="H2174" s="40">
        <v>4.9899999999999999E-4</v>
      </c>
      <c r="I2174" t="s">
        <v>13</v>
      </c>
      <c r="J2174">
        <v>0</v>
      </c>
      <c r="L2174" s="60" t="s">
        <v>3875</v>
      </c>
      <c r="M2174" s="61">
        <v>2019</v>
      </c>
      <c r="N2174" s="62" t="s">
        <v>548</v>
      </c>
    </row>
    <row r="2175" spans="2:14" hidden="1" x14ac:dyDescent="0.4">
      <c r="B2175" t="str">
        <f t="shared" si="6631"/>
        <v>2019静岡ガス＆パワー(株)(参考値)事業者全体</v>
      </c>
      <c r="C2175" t="str">
        <f t="shared" si="6632"/>
        <v>2019静岡ガス＆パワー(株)</v>
      </c>
      <c r="D2175">
        <v>2019</v>
      </c>
      <c r="E2175">
        <v>2020</v>
      </c>
      <c r="G2175" s="40" t="s">
        <v>262</v>
      </c>
      <c r="H2175" s="40">
        <v>4.9899999999999999E-4</v>
      </c>
      <c r="I2175" t="s">
        <v>630</v>
      </c>
      <c r="J2175">
        <v>4.6000000000000001E-4</v>
      </c>
      <c r="L2175" s="57" t="s">
        <v>3876</v>
      </c>
      <c r="M2175" s="58">
        <v>2019</v>
      </c>
      <c r="N2175" s="59" t="s">
        <v>714</v>
      </c>
    </row>
    <row r="2176" spans="2:14" hidden="1" x14ac:dyDescent="0.4">
      <c r="B2176" t="str">
        <f t="shared" si="6631"/>
        <v>2019荏原環境プラント(株)メニューA</v>
      </c>
      <c r="C2176" t="str">
        <f t="shared" si="6632"/>
        <v>2019荏原環境プラント(株)</v>
      </c>
      <c r="D2176">
        <v>2019</v>
      </c>
      <c r="E2176">
        <v>2020</v>
      </c>
      <c r="F2176" t="s">
        <v>1017</v>
      </c>
      <c r="G2176" t="s">
        <v>186</v>
      </c>
      <c r="H2176">
        <v>2.72E-4</v>
      </c>
      <c r="I2176" t="s">
        <v>279</v>
      </c>
      <c r="J2176">
        <v>0</v>
      </c>
      <c r="L2176" s="60" t="s">
        <v>3877</v>
      </c>
      <c r="M2176" s="61">
        <v>2019</v>
      </c>
      <c r="N2176" s="62" t="s">
        <v>588</v>
      </c>
    </row>
    <row r="2177" spans="2:14" hidden="1" x14ac:dyDescent="0.4">
      <c r="B2177" t="str">
        <f t="shared" si="6631"/>
        <v>2019荏原環境プラント(株)メニューB</v>
      </c>
      <c r="C2177" t="str">
        <f t="shared" si="6632"/>
        <v>2019荏原環境プラント(株)</v>
      </c>
      <c r="D2177">
        <v>2019</v>
      </c>
      <c r="E2177">
        <v>2020</v>
      </c>
      <c r="G2177" s="40" t="s">
        <v>186</v>
      </c>
      <c r="H2177" s="40">
        <v>2.72E-4</v>
      </c>
      <c r="I2177" t="s">
        <v>13</v>
      </c>
      <c r="J2177">
        <v>4.3999999999999999E-5</v>
      </c>
      <c r="L2177" s="57" t="s">
        <v>3878</v>
      </c>
      <c r="M2177" s="58">
        <v>2019</v>
      </c>
      <c r="N2177" s="59" t="s">
        <v>589</v>
      </c>
    </row>
    <row r="2178" spans="2:14" hidden="1" x14ac:dyDescent="0.4">
      <c r="B2178" t="str">
        <f t="shared" si="6631"/>
        <v>2019荏原環境プラント(株)メニューC</v>
      </c>
      <c r="C2178" t="str">
        <f t="shared" si="6632"/>
        <v>2019荏原環境プラント(株)</v>
      </c>
      <c r="D2178">
        <v>2019</v>
      </c>
      <c r="E2178">
        <v>2020</v>
      </c>
      <c r="G2178" s="40" t="s">
        <v>186</v>
      </c>
      <c r="H2178" s="40">
        <v>2.72E-4</v>
      </c>
      <c r="I2178" t="s">
        <v>14</v>
      </c>
      <c r="J2178">
        <v>1.3200000000000001E-4</v>
      </c>
      <c r="L2178" s="60" t="s">
        <v>3879</v>
      </c>
      <c r="M2178" s="61">
        <v>2019</v>
      </c>
      <c r="N2178" s="62" t="s">
        <v>550</v>
      </c>
    </row>
    <row r="2179" spans="2:14" hidden="1" x14ac:dyDescent="0.4">
      <c r="B2179" t="str">
        <f t="shared" si="6631"/>
        <v>2019荏原環境プラント(株)メニューD</v>
      </c>
      <c r="C2179" t="str">
        <f t="shared" si="6632"/>
        <v>2019荏原環境プラント(株)</v>
      </c>
      <c r="D2179">
        <v>2019</v>
      </c>
      <c r="E2179">
        <v>2020</v>
      </c>
      <c r="G2179" s="40" t="s">
        <v>186</v>
      </c>
      <c r="H2179" s="40">
        <v>2.72E-4</v>
      </c>
      <c r="I2179" t="s">
        <v>618</v>
      </c>
      <c r="J2179">
        <v>1.7699999999999999E-4</v>
      </c>
      <c r="L2179" s="57" t="s">
        <v>3880</v>
      </c>
      <c r="M2179" s="58">
        <v>2019</v>
      </c>
      <c r="N2179" s="59" t="s">
        <v>551</v>
      </c>
    </row>
    <row r="2180" spans="2:14" hidden="1" x14ac:dyDescent="0.4">
      <c r="B2180" t="str">
        <f t="shared" ref="B2180:B2243" si="6633">D2180&amp;G2180&amp;I2180</f>
        <v>2019荏原環境プラント(株)メニューE</v>
      </c>
      <c r="C2180" t="str">
        <f t="shared" ref="C2180:C2243" si="6634">D2180&amp;G2180</f>
        <v>2019荏原環境プラント(株)</v>
      </c>
      <c r="D2180">
        <v>2019</v>
      </c>
      <c r="E2180">
        <v>2020</v>
      </c>
      <c r="G2180" s="40" t="s">
        <v>186</v>
      </c>
      <c r="H2180" s="40">
        <v>2.72E-4</v>
      </c>
      <c r="I2180" t="s">
        <v>620</v>
      </c>
      <c r="J2180">
        <v>1.3300000000000001E-4</v>
      </c>
      <c r="L2180" s="60" t="s">
        <v>3881</v>
      </c>
      <c r="M2180" s="61">
        <v>2019</v>
      </c>
      <c r="N2180" s="62" t="s">
        <v>590</v>
      </c>
    </row>
    <row r="2181" spans="2:14" hidden="1" x14ac:dyDescent="0.4">
      <c r="B2181" t="str">
        <f t="shared" si="6633"/>
        <v>2019荏原環境プラント(株)メニューF</v>
      </c>
      <c r="C2181" t="str">
        <f t="shared" si="6634"/>
        <v>2019荏原環境プラント(株)</v>
      </c>
      <c r="D2181">
        <v>2019</v>
      </c>
      <c r="E2181">
        <v>2020</v>
      </c>
      <c r="G2181" s="40" t="s">
        <v>186</v>
      </c>
      <c r="H2181" s="40">
        <v>2.72E-4</v>
      </c>
      <c r="I2181" t="s">
        <v>622</v>
      </c>
      <c r="J2181">
        <v>1.21E-4</v>
      </c>
      <c r="L2181" s="57" t="s">
        <v>3882</v>
      </c>
      <c r="M2181" s="58">
        <v>2019</v>
      </c>
      <c r="N2181" s="59" t="s">
        <v>552</v>
      </c>
    </row>
    <row r="2182" spans="2:14" hidden="1" x14ac:dyDescent="0.4">
      <c r="B2182" t="str">
        <f t="shared" si="6633"/>
        <v>2019荏原環境プラント(株)メニューG</v>
      </c>
      <c r="C2182" t="str">
        <f t="shared" si="6634"/>
        <v>2019荏原環境プラント(株)</v>
      </c>
      <c r="D2182">
        <v>2019</v>
      </c>
      <c r="E2182">
        <v>2020</v>
      </c>
      <c r="G2182" s="40" t="s">
        <v>186</v>
      </c>
      <c r="H2182" s="40">
        <v>2.72E-4</v>
      </c>
      <c r="I2182" t="s">
        <v>624</v>
      </c>
      <c r="J2182">
        <v>8.9999999999999992E-5</v>
      </c>
      <c r="L2182" s="60" t="s">
        <v>3883</v>
      </c>
      <c r="M2182" s="61">
        <v>2019</v>
      </c>
      <c r="N2182" s="62" t="s">
        <v>553</v>
      </c>
    </row>
    <row r="2183" spans="2:14" hidden="1" x14ac:dyDescent="0.4">
      <c r="B2183" t="str">
        <f t="shared" si="6633"/>
        <v>2019荏原環境プラント(株)メニューH</v>
      </c>
      <c r="C2183" t="str">
        <f t="shared" si="6634"/>
        <v>2019荏原環境プラント(株)</v>
      </c>
      <c r="D2183">
        <v>2019</v>
      </c>
      <c r="E2183">
        <v>2020</v>
      </c>
      <c r="G2183" s="40" t="s">
        <v>186</v>
      </c>
      <c r="H2183" s="40">
        <v>2.72E-4</v>
      </c>
      <c r="I2183" t="s">
        <v>626</v>
      </c>
      <c r="J2183">
        <v>3.8999999999999999E-4</v>
      </c>
      <c r="L2183" s="57" t="s">
        <v>3884</v>
      </c>
      <c r="M2183" s="58">
        <v>2019</v>
      </c>
      <c r="N2183" s="59" t="s">
        <v>836</v>
      </c>
    </row>
    <row r="2184" spans="2:14" hidden="1" x14ac:dyDescent="0.4">
      <c r="B2184" t="str">
        <f t="shared" si="6633"/>
        <v>2019荏原環境プラント(株)メニューI</v>
      </c>
      <c r="C2184" t="str">
        <f t="shared" si="6634"/>
        <v>2019荏原環境プラント(株)</v>
      </c>
      <c r="D2184">
        <v>2019</v>
      </c>
      <c r="E2184">
        <v>2020</v>
      </c>
      <c r="G2184" s="40" t="s">
        <v>186</v>
      </c>
      <c r="H2184" s="40">
        <v>2.72E-4</v>
      </c>
      <c r="I2184" t="s">
        <v>1018</v>
      </c>
      <c r="J2184">
        <v>2.5000000000000001E-4</v>
      </c>
      <c r="L2184" s="60" t="s">
        <v>3885</v>
      </c>
      <c r="M2184" s="61">
        <v>2019</v>
      </c>
      <c r="N2184" s="62" t="s">
        <v>592</v>
      </c>
    </row>
    <row r="2185" spans="2:14" hidden="1" x14ac:dyDescent="0.4">
      <c r="B2185" t="str">
        <f t="shared" si="6633"/>
        <v>2019荏原環境プラント(株)メニューJ</v>
      </c>
      <c r="C2185" t="str">
        <f t="shared" si="6634"/>
        <v>2019荏原環境プラント(株)</v>
      </c>
      <c r="D2185">
        <v>2019</v>
      </c>
      <c r="E2185">
        <v>2020</v>
      </c>
      <c r="G2185" s="40" t="s">
        <v>186</v>
      </c>
      <c r="H2185" s="40">
        <v>2.72E-4</v>
      </c>
      <c r="I2185" t="s">
        <v>1464</v>
      </c>
      <c r="J2185">
        <v>3.5E-4</v>
      </c>
      <c r="L2185" s="57" t="s">
        <v>3886</v>
      </c>
      <c r="M2185" s="58">
        <v>2019</v>
      </c>
      <c r="N2185" s="59" t="s">
        <v>593</v>
      </c>
    </row>
    <row r="2186" spans="2:14" hidden="1" x14ac:dyDescent="0.4">
      <c r="B2186" t="str">
        <f t="shared" si="6633"/>
        <v>2019荏原環境プラント(株)メニューK</v>
      </c>
      <c r="C2186" t="str">
        <f t="shared" si="6634"/>
        <v>2019荏原環境プラント(株)</v>
      </c>
      <c r="D2186">
        <v>2019</v>
      </c>
      <c r="E2186">
        <v>2020</v>
      </c>
      <c r="G2186" s="40" t="s">
        <v>186</v>
      </c>
      <c r="H2186" s="40">
        <v>2.72E-4</v>
      </c>
      <c r="I2186" t="s">
        <v>1465</v>
      </c>
      <c r="J2186">
        <v>1.8799999999999999E-4</v>
      </c>
      <c r="L2186" s="60" t="s">
        <v>3887</v>
      </c>
      <c r="M2186" s="61">
        <v>2019</v>
      </c>
      <c r="N2186" s="62" t="s">
        <v>595</v>
      </c>
    </row>
    <row r="2187" spans="2:14" hidden="1" x14ac:dyDescent="0.4">
      <c r="B2187" t="str">
        <f t="shared" si="6633"/>
        <v>2019荏原環境プラント(株)メニューL</v>
      </c>
      <c r="C2187" t="str">
        <f t="shared" si="6634"/>
        <v>2019荏原環境プラント(株)</v>
      </c>
      <c r="D2187">
        <v>2019</v>
      </c>
      <c r="E2187">
        <v>2020</v>
      </c>
      <c r="G2187" s="40" t="s">
        <v>186</v>
      </c>
      <c r="H2187" s="40">
        <v>2.72E-4</v>
      </c>
      <c r="I2187" t="s">
        <v>1466</v>
      </c>
      <c r="J2187">
        <v>1.6700000000000002E-4</v>
      </c>
      <c r="L2187" s="57" t="s">
        <v>3888</v>
      </c>
      <c r="M2187" s="58">
        <v>2019</v>
      </c>
      <c r="N2187" s="59" t="s">
        <v>716</v>
      </c>
    </row>
    <row r="2188" spans="2:14" hidden="1" x14ac:dyDescent="0.4">
      <c r="B2188" t="str">
        <f t="shared" si="6633"/>
        <v>2019荏原環境プラント(株)メニューM（残差）</v>
      </c>
      <c r="C2188" t="str">
        <f t="shared" si="6634"/>
        <v>2019荏原環境プラント(株)</v>
      </c>
      <c r="D2188">
        <v>2019</v>
      </c>
      <c r="E2188">
        <v>2020</v>
      </c>
      <c r="G2188" s="40" t="s">
        <v>186</v>
      </c>
      <c r="H2188" s="40">
        <v>2.72E-4</v>
      </c>
      <c r="I2188" t="s">
        <v>1559</v>
      </c>
      <c r="J2188">
        <v>5.4299999999999997E-4</v>
      </c>
      <c r="L2188" s="60" t="s">
        <v>3889</v>
      </c>
      <c r="M2188" s="61">
        <v>2019</v>
      </c>
      <c r="N2188" s="62" t="s">
        <v>598</v>
      </c>
    </row>
    <row r="2189" spans="2:14" hidden="1" x14ac:dyDescent="0.4">
      <c r="B2189" t="str">
        <f t="shared" si="6633"/>
        <v>2019荏原環境プラント(株)(参考値)事業者全体</v>
      </c>
      <c r="C2189" t="str">
        <f t="shared" si="6634"/>
        <v>2019荏原環境プラント(株)</v>
      </c>
      <c r="D2189">
        <v>2019</v>
      </c>
      <c r="E2189">
        <v>2020</v>
      </c>
      <c r="G2189" s="40" t="s">
        <v>186</v>
      </c>
      <c r="H2189" s="40">
        <v>2.72E-4</v>
      </c>
      <c r="I2189" t="s">
        <v>630</v>
      </c>
      <c r="J2189">
        <v>3.88E-4</v>
      </c>
      <c r="L2189" s="57" t="s">
        <v>3890</v>
      </c>
      <c r="M2189" s="58">
        <v>2019</v>
      </c>
      <c r="N2189" s="59" t="s">
        <v>599</v>
      </c>
    </row>
    <row r="2190" spans="2:14" hidden="1" x14ac:dyDescent="0.4">
      <c r="B2190" t="str">
        <f t="shared" si="6633"/>
        <v>2019東京エコサービス(株)</v>
      </c>
      <c r="C2190" t="str">
        <f t="shared" si="6634"/>
        <v>2019東京エコサービス(株)</v>
      </c>
      <c r="D2190">
        <v>2019</v>
      </c>
      <c r="E2190">
        <v>2020</v>
      </c>
      <c r="F2190" t="s">
        <v>1020</v>
      </c>
      <c r="G2190" t="s">
        <v>263</v>
      </c>
      <c r="H2190">
        <v>5.1999999999999997E-5</v>
      </c>
      <c r="J2190">
        <v>4.1999999999999998E-5</v>
      </c>
      <c r="L2190" s="60" t="s">
        <v>3891</v>
      </c>
      <c r="M2190" s="61">
        <v>2019</v>
      </c>
      <c r="N2190" s="62" t="s">
        <v>600</v>
      </c>
    </row>
    <row r="2191" spans="2:14" hidden="1" x14ac:dyDescent="0.4">
      <c r="B2191" t="str">
        <f t="shared" si="6633"/>
        <v>2019ダイヤモンドパワー(株)メニューA</v>
      </c>
      <c r="C2191" t="str">
        <f t="shared" si="6634"/>
        <v>2019ダイヤモンドパワー(株)</v>
      </c>
      <c r="D2191">
        <v>2019</v>
      </c>
      <c r="E2191">
        <v>2020</v>
      </c>
      <c r="F2191" t="s">
        <v>1021</v>
      </c>
      <c r="G2191" t="s">
        <v>264</v>
      </c>
      <c r="H2191">
        <v>4.4700000000000002E-4</v>
      </c>
      <c r="I2191" t="s">
        <v>279</v>
      </c>
      <c r="J2191">
        <v>0</v>
      </c>
      <c r="L2191" s="57" t="s">
        <v>3892</v>
      </c>
      <c r="M2191" s="58">
        <v>2019</v>
      </c>
      <c r="N2191" s="59" t="s">
        <v>601</v>
      </c>
    </row>
    <row r="2192" spans="2:14" hidden="1" x14ac:dyDescent="0.4">
      <c r="B2192" t="str">
        <f t="shared" si="6633"/>
        <v>2019ダイヤモンドパワー(株)メニューB</v>
      </c>
      <c r="C2192" t="str">
        <f t="shared" si="6634"/>
        <v>2019ダイヤモンドパワー(株)</v>
      </c>
      <c r="D2192">
        <v>2019</v>
      </c>
      <c r="E2192">
        <v>2020</v>
      </c>
      <c r="G2192" s="40" t="s">
        <v>264</v>
      </c>
      <c r="H2192" s="40">
        <v>4.4700000000000002E-4</v>
      </c>
      <c r="I2192" t="s">
        <v>13</v>
      </c>
      <c r="J2192">
        <v>2.4399999999999999E-4</v>
      </c>
      <c r="L2192" s="60" t="s">
        <v>3893</v>
      </c>
      <c r="M2192" s="61">
        <v>2019</v>
      </c>
      <c r="N2192" s="62" t="s">
        <v>602</v>
      </c>
    </row>
    <row r="2193" spans="2:14" hidden="1" x14ac:dyDescent="0.4">
      <c r="B2193" t="str">
        <f t="shared" si="6633"/>
        <v>2019ダイヤモンドパワー(株)メニューC（残差）</v>
      </c>
      <c r="C2193" t="str">
        <f t="shared" si="6634"/>
        <v>2019ダイヤモンドパワー(株)</v>
      </c>
      <c r="D2193">
        <v>2019</v>
      </c>
      <c r="E2193">
        <v>2020</v>
      </c>
      <c r="G2193" s="40" t="s">
        <v>264</v>
      </c>
      <c r="H2193" s="40">
        <v>4.4700000000000002E-4</v>
      </c>
      <c r="I2193" t="s">
        <v>1469</v>
      </c>
      <c r="J2193">
        <v>6.9999999999999999E-4</v>
      </c>
      <c r="L2193" s="57" t="s">
        <v>3894</v>
      </c>
      <c r="M2193" s="58">
        <v>2019</v>
      </c>
      <c r="N2193" s="59" t="s">
        <v>555</v>
      </c>
    </row>
    <row r="2194" spans="2:14" hidden="1" x14ac:dyDescent="0.4">
      <c r="B2194" t="str">
        <f t="shared" si="6633"/>
        <v>2019ダイヤモンドパワー(株)(参考値)事業者全体</v>
      </c>
      <c r="C2194" t="str">
        <f t="shared" si="6634"/>
        <v>2019ダイヤモンドパワー(株)</v>
      </c>
      <c r="D2194">
        <v>2019</v>
      </c>
      <c r="E2194">
        <v>2020</v>
      </c>
      <c r="G2194" s="40" t="s">
        <v>264</v>
      </c>
      <c r="H2194" s="40">
        <v>4.4700000000000002E-4</v>
      </c>
      <c r="I2194" t="s">
        <v>630</v>
      </c>
      <c r="J2194">
        <v>6.9899999999999997E-4</v>
      </c>
      <c r="L2194" s="60" t="s">
        <v>3895</v>
      </c>
      <c r="M2194" s="61">
        <v>2019</v>
      </c>
      <c r="N2194" s="62" t="s">
        <v>603</v>
      </c>
    </row>
    <row r="2195" spans="2:14" hidden="1" x14ac:dyDescent="0.4">
      <c r="B2195" t="str">
        <f t="shared" si="6633"/>
        <v>2019出光グリーンパワー(株)メニューA</v>
      </c>
      <c r="C2195" t="str">
        <f t="shared" si="6634"/>
        <v>2019出光グリーンパワー(株)</v>
      </c>
      <c r="D2195">
        <v>2019</v>
      </c>
      <c r="E2195">
        <v>2020</v>
      </c>
      <c r="F2195" t="s">
        <v>1022</v>
      </c>
      <c r="G2195" t="s">
        <v>177</v>
      </c>
      <c r="H2195">
        <v>2.8799999999999995E-4</v>
      </c>
      <c r="I2195" t="s">
        <v>279</v>
      </c>
      <c r="J2195">
        <v>0</v>
      </c>
      <c r="L2195" s="57" t="s">
        <v>3896</v>
      </c>
      <c r="M2195" s="58">
        <v>2019</v>
      </c>
      <c r="N2195" s="59" t="s">
        <v>604</v>
      </c>
    </row>
    <row r="2196" spans="2:14" hidden="1" x14ac:dyDescent="0.4">
      <c r="B2196" t="str">
        <f t="shared" si="6633"/>
        <v>2019出光グリーンパワー(株)メニューB</v>
      </c>
      <c r="C2196" t="str">
        <f t="shared" si="6634"/>
        <v>2019出光グリーンパワー(株)</v>
      </c>
      <c r="D2196">
        <v>2019</v>
      </c>
      <c r="E2196">
        <v>2020</v>
      </c>
      <c r="G2196" s="40" t="s">
        <v>177</v>
      </c>
      <c r="H2196" s="40">
        <v>2.8799999999999995E-4</v>
      </c>
      <c r="I2196" t="s">
        <v>13</v>
      </c>
      <c r="J2196">
        <v>0</v>
      </c>
      <c r="L2196" s="60" t="s">
        <v>3897</v>
      </c>
      <c r="M2196" s="61">
        <v>2019</v>
      </c>
      <c r="N2196" s="62" t="s">
        <v>556</v>
      </c>
    </row>
    <row r="2197" spans="2:14" hidden="1" x14ac:dyDescent="0.4">
      <c r="B2197" t="str">
        <f t="shared" si="6633"/>
        <v>2019出光グリーンパワー(株)メニューC</v>
      </c>
      <c r="C2197" t="str">
        <f t="shared" si="6634"/>
        <v>2019出光グリーンパワー(株)</v>
      </c>
      <c r="D2197">
        <v>2019</v>
      </c>
      <c r="E2197">
        <v>2020</v>
      </c>
      <c r="G2197" s="40" t="s">
        <v>177</v>
      </c>
      <c r="H2197" s="40">
        <v>2.8799999999999995E-4</v>
      </c>
      <c r="I2197" t="s">
        <v>14</v>
      </c>
      <c r="J2197">
        <v>2.0000000000000001E-4</v>
      </c>
      <c r="L2197" s="57" t="s">
        <v>3898</v>
      </c>
      <c r="M2197" s="58">
        <v>2019</v>
      </c>
      <c r="N2197" s="59" t="s">
        <v>606</v>
      </c>
    </row>
    <row r="2198" spans="2:14" hidden="1" x14ac:dyDescent="0.4">
      <c r="B2198" t="str">
        <f t="shared" si="6633"/>
        <v>2019出光グリーンパワー(株)メニューD（残差）</v>
      </c>
      <c r="C2198" t="str">
        <f t="shared" si="6634"/>
        <v>2019出光グリーンパワー(株)</v>
      </c>
      <c r="D2198">
        <v>2019</v>
      </c>
      <c r="E2198">
        <v>2020</v>
      </c>
      <c r="G2198" s="40" t="s">
        <v>177</v>
      </c>
      <c r="H2198" s="40">
        <v>2.8799999999999995E-4</v>
      </c>
      <c r="I2198" t="s">
        <v>1461</v>
      </c>
      <c r="J2198">
        <v>4.6200000000000001E-4</v>
      </c>
      <c r="L2198" s="60" t="s">
        <v>3899</v>
      </c>
      <c r="M2198" s="61">
        <v>2019</v>
      </c>
      <c r="N2198" s="62" t="s">
        <v>607</v>
      </c>
    </row>
    <row r="2199" spans="2:14" hidden="1" x14ac:dyDescent="0.4">
      <c r="B2199" t="str">
        <f t="shared" si="6633"/>
        <v>2019出光グリーンパワー(株)(参考値)事業者全体</v>
      </c>
      <c r="C2199" t="str">
        <f t="shared" si="6634"/>
        <v>2019出光グリーンパワー(株)</v>
      </c>
      <c r="D2199">
        <v>2019</v>
      </c>
      <c r="E2199">
        <v>2020</v>
      </c>
      <c r="G2199" s="40" t="s">
        <v>177</v>
      </c>
      <c r="H2199" s="40">
        <v>2.8799999999999995E-4</v>
      </c>
      <c r="I2199" t="s">
        <v>630</v>
      </c>
      <c r="J2199">
        <v>3.9100000000000002E-4</v>
      </c>
      <c r="L2199" s="57" t="s">
        <v>3900</v>
      </c>
      <c r="M2199" s="58">
        <v>2019</v>
      </c>
      <c r="N2199" s="59" t="s">
        <v>608</v>
      </c>
    </row>
    <row r="2200" spans="2:14" hidden="1" x14ac:dyDescent="0.4">
      <c r="B2200" t="str">
        <f t="shared" si="6633"/>
        <v>2019(株)新出光</v>
      </c>
      <c r="C2200" t="str">
        <f t="shared" si="6634"/>
        <v>2019(株)新出光</v>
      </c>
      <c r="D2200">
        <v>2019</v>
      </c>
      <c r="E2200">
        <v>2020</v>
      </c>
      <c r="F2200" t="s">
        <v>1024</v>
      </c>
      <c r="G2200" t="s">
        <v>127</v>
      </c>
      <c r="H2200">
        <v>4.9200000000000003E-4</v>
      </c>
      <c r="J2200">
        <v>5.2300000000000003E-4</v>
      </c>
      <c r="L2200" s="60" t="s">
        <v>3901</v>
      </c>
      <c r="M2200" s="61">
        <v>2019</v>
      </c>
      <c r="N2200" s="62" t="s">
        <v>609</v>
      </c>
    </row>
    <row r="2201" spans="2:14" hidden="1" x14ac:dyDescent="0.4">
      <c r="B2201" t="str">
        <f t="shared" si="6633"/>
        <v>2019セントラル石油瓦斯(株)（旧：中央セントラルガス(株)）</v>
      </c>
      <c r="C2201" t="str">
        <f t="shared" si="6634"/>
        <v>2019セントラル石油瓦斯(株)（旧：中央セントラルガス(株)）</v>
      </c>
      <c r="D2201">
        <v>2019</v>
      </c>
      <c r="E2201">
        <v>2020</v>
      </c>
      <c r="F2201" t="s">
        <v>1025</v>
      </c>
      <c r="G2201" t="s">
        <v>799</v>
      </c>
      <c r="H2201">
        <v>5.5099999999999995E-4</v>
      </c>
      <c r="J2201">
        <v>5.0199999999999995E-4</v>
      </c>
      <c r="L2201" s="57" t="s">
        <v>3902</v>
      </c>
      <c r="M2201" s="58">
        <v>2019</v>
      </c>
      <c r="N2201" s="59" t="s">
        <v>610</v>
      </c>
    </row>
    <row r="2202" spans="2:14" hidden="1" x14ac:dyDescent="0.4">
      <c r="B2202" t="str">
        <f t="shared" si="6633"/>
        <v>2019にちほクラウド電力(株)</v>
      </c>
      <c r="C2202" t="str">
        <f t="shared" si="6634"/>
        <v>2019にちほクラウド電力(株)</v>
      </c>
      <c r="D2202">
        <v>2019</v>
      </c>
      <c r="E2202">
        <v>2020</v>
      </c>
      <c r="F2202" t="s">
        <v>1026</v>
      </c>
      <c r="G2202" t="s">
        <v>154</v>
      </c>
      <c r="H2202">
        <v>4.9700000000000005E-4</v>
      </c>
      <c r="J2202">
        <v>5.2099999999999998E-4</v>
      </c>
      <c r="L2202" s="60" t="s">
        <v>3903</v>
      </c>
      <c r="M2202" s="61">
        <v>2019</v>
      </c>
      <c r="N2202" s="62" t="s">
        <v>611</v>
      </c>
    </row>
    <row r="2203" spans="2:14" hidden="1" x14ac:dyDescent="0.4">
      <c r="B2203" t="str">
        <f t="shared" si="6633"/>
        <v>2019一般財団法人泉佐野電力　　</v>
      </c>
      <c r="C2203" t="str">
        <f t="shared" si="6634"/>
        <v>2019一般財団法人泉佐野電力　　</v>
      </c>
      <c r="D2203">
        <v>2019</v>
      </c>
      <c r="E2203">
        <v>2020</v>
      </c>
      <c r="F2203" t="s">
        <v>1027</v>
      </c>
      <c r="G2203" t="s">
        <v>800</v>
      </c>
      <c r="H2203">
        <v>3.4499999999999998E-4</v>
      </c>
      <c r="J2203">
        <v>4.26E-4</v>
      </c>
      <c r="L2203" s="57" t="s">
        <v>3904</v>
      </c>
      <c r="M2203" s="58">
        <v>2019</v>
      </c>
      <c r="N2203" s="59" t="s">
        <v>717</v>
      </c>
    </row>
    <row r="2204" spans="2:14" hidden="1" x14ac:dyDescent="0.4">
      <c r="B2204" t="str">
        <f t="shared" si="6633"/>
        <v>2019総合エネルギー(株)メニューA</v>
      </c>
      <c r="C2204" t="str">
        <f t="shared" si="6634"/>
        <v>2019総合エネルギー(株)</v>
      </c>
      <c r="D2204">
        <v>2019</v>
      </c>
      <c r="E2204">
        <v>2020</v>
      </c>
      <c r="F2204" t="s">
        <v>1028</v>
      </c>
      <c r="G2204" t="s">
        <v>146</v>
      </c>
      <c r="H2204">
        <v>5.0500000000000002E-4</v>
      </c>
      <c r="I2204" t="s">
        <v>279</v>
      </c>
      <c r="J2204">
        <v>0</v>
      </c>
      <c r="L2204" s="60" t="s">
        <v>3905</v>
      </c>
      <c r="M2204" s="61">
        <v>2019</v>
      </c>
      <c r="N2204" s="62" t="s">
        <v>613</v>
      </c>
    </row>
    <row r="2205" spans="2:14" hidden="1" x14ac:dyDescent="0.4">
      <c r="B2205" t="str">
        <f t="shared" si="6633"/>
        <v>2019総合エネルギー(株)メニューB（残差）</v>
      </c>
      <c r="C2205" t="str">
        <f t="shared" si="6634"/>
        <v>2019総合エネルギー(株)</v>
      </c>
      <c r="D2205">
        <v>2019</v>
      </c>
      <c r="E2205">
        <v>2020</v>
      </c>
      <c r="G2205" s="40" t="s">
        <v>146</v>
      </c>
      <c r="H2205" s="40">
        <v>5.0500000000000002E-4</v>
      </c>
      <c r="I2205" t="s">
        <v>1458</v>
      </c>
      <c r="J2205">
        <v>4.9700000000000005E-4</v>
      </c>
      <c r="L2205" s="57" t="s">
        <v>3906</v>
      </c>
      <c r="M2205" s="58">
        <v>2019</v>
      </c>
      <c r="N2205" s="59" t="s">
        <v>614</v>
      </c>
    </row>
    <row r="2206" spans="2:14" hidden="1" x14ac:dyDescent="0.4">
      <c r="B2206" t="str">
        <f t="shared" si="6633"/>
        <v>2019総合エネルギー(株)(参考値)事業者全体</v>
      </c>
      <c r="C2206" t="str">
        <f t="shared" si="6634"/>
        <v>2019総合エネルギー(株)</v>
      </c>
      <c r="D2206">
        <v>2019</v>
      </c>
      <c r="E2206">
        <v>2020</v>
      </c>
      <c r="G2206" s="40" t="s">
        <v>146</v>
      </c>
      <c r="H2206" s="40">
        <v>5.0500000000000002E-4</v>
      </c>
      <c r="I2206" t="s">
        <v>630</v>
      </c>
      <c r="J2206">
        <v>4.9700000000000005E-4</v>
      </c>
      <c r="L2206" s="60" t="s">
        <v>3907</v>
      </c>
      <c r="M2206" s="61">
        <v>2019</v>
      </c>
      <c r="N2206" s="62" t="s">
        <v>615</v>
      </c>
    </row>
    <row r="2207" spans="2:14" hidden="1" x14ac:dyDescent="0.4">
      <c r="B2207" t="str">
        <f t="shared" si="6633"/>
        <v>2019(株)グリーンサークル</v>
      </c>
      <c r="C2207" t="str">
        <f t="shared" si="6634"/>
        <v>2019(株)グリーンサークル</v>
      </c>
      <c r="D2207">
        <v>2019</v>
      </c>
      <c r="E2207">
        <v>2020</v>
      </c>
      <c r="F2207" t="s">
        <v>1029</v>
      </c>
      <c r="G2207" t="s">
        <v>268</v>
      </c>
      <c r="H2207">
        <v>2.5999999999999998E-5</v>
      </c>
      <c r="J2207">
        <v>4.4799999999999999E-4</v>
      </c>
      <c r="L2207" s="57" t="s">
        <v>3908</v>
      </c>
      <c r="M2207" s="58">
        <v>2019</v>
      </c>
      <c r="N2207" s="59" t="s">
        <v>616</v>
      </c>
    </row>
    <row r="2208" spans="2:14" hidden="1" x14ac:dyDescent="0.4">
      <c r="B2208" t="str">
        <f t="shared" si="6633"/>
        <v>2019(株)ウエスト電力メニューA</v>
      </c>
      <c r="C2208" t="str">
        <f t="shared" si="6634"/>
        <v>2019(株)ウエスト電力</v>
      </c>
      <c r="D2208">
        <v>2019</v>
      </c>
      <c r="E2208">
        <v>2020</v>
      </c>
      <c r="F2208" t="s">
        <v>1030</v>
      </c>
      <c r="G2208" t="s">
        <v>200</v>
      </c>
      <c r="H2208">
        <v>4.6500000000000003E-4</v>
      </c>
      <c r="I2208" t="s">
        <v>279</v>
      </c>
      <c r="J2208">
        <v>0</v>
      </c>
      <c r="L2208" s="60" t="s">
        <v>3909</v>
      </c>
      <c r="M2208" s="61">
        <v>2019</v>
      </c>
      <c r="N2208" s="62" t="s">
        <v>617</v>
      </c>
    </row>
    <row r="2209" spans="2:14" hidden="1" x14ac:dyDescent="0.4">
      <c r="B2209" t="str">
        <f t="shared" si="6633"/>
        <v>2019(株)ウエスト電力(参考値)事業者全体</v>
      </c>
      <c r="C2209" t="str">
        <f t="shared" si="6634"/>
        <v>2019(株)ウエスト電力</v>
      </c>
      <c r="D2209">
        <v>2019</v>
      </c>
      <c r="E2209">
        <v>2020</v>
      </c>
      <c r="G2209" s="40" t="s">
        <v>200</v>
      </c>
      <c r="H2209" s="40">
        <v>4.6500000000000003E-4</v>
      </c>
      <c r="I2209" t="s">
        <v>630</v>
      </c>
      <c r="J2209">
        <v>4.2900000000000002E-4</v>
      </c>
      <c r="L2209" s="57" t="s">
        <v>3910</v>
      </c>
      <c r="M2209" s="58">
        <v>2019</v>
      </c>
      <c r="N2209" s="59" t="s">
        <v>619</v>
      </c>
    </row>
    <row r="2210" spans="2:14" hidden="1" x14ac:dyDescent="0.4">
      <c r="B2210" t="str">
        <f t="shared" si="6633"/>
        <v>2019北海道瓦斯(株)</v>
      </c>
      <c r="C2210" t="str">
        <f t="shared" si="6634"/>
        <v>2019北海道瓦斯(株)</v>
      </c>
      <c r="D2210">
        <v>2019</v>
      </c>
      <c r="E2210">
        <v>2020</v>
      </c>
      <c r="F2210" t="s">
        <v>1031</v>
      </c>
      <c r="G2210" t="s">
        <v>269</v>
      </c>
      <c r="H2210">
        <v>4.2400000000000001E-4</v>
      </c>
      <c r="J2210">
        <v>4.9399999999999997E-4</v>
      </c>
      <c r="L2210" s="60" t="s">
        <v>3911</v>
      </c>
      <c r="M2210" s="61">
        <v>2019</v>
      </c>
      <c r="N2210" s="62" t="s">
        <v>621</v>
      </c>
    </row>
    <row r="2211" spans="2:14" hidden="1" x14ac:dyDescent="0.4">
      <c r="B2211" t="str">
        <f t="shared" si="6633"/>
        <v>2019新エネルギー開発(株)</v>
      </c>
      <c r="C2211" t="str">
        <f t="shared" si="6634"/>
        <v>2019新エネルギー開発(株)</v>
      </c>
      <c r="D2211">
        <v>2019</v>
      </c>
      <c r="E2211">
        <v>2020</v>
      </c>
      <c r="F2211" t="s">
        <v>1032</v>
      </c>
      <c r="G2211" t="s">
        <v>270</v>
      </c>
      <c r="H2211">
        <v>4.9799999999999996E-4</v>
      </c>
      <c r="J2211">
        <v>4.6999999999999999E-4</v>
      </c>
      <c r="L2211" s="57" t="s">
        <v>3912</v>
      </c>
      <c r="M2211" s="58">
        <v>2019</v>
      </c>
      <c r="N2211" s="59" t="s">
        <v>623</v>
      </c>
    </row>
    <row r="2212" spans="2:14" hidden="1" x14ac:dyDescent="0.4">
      <c r="B2212" t="str">
        <f t="shared" si="6633"/>
        <v>2019伊藤忠エネクス(株)メニューA</v>
      </c>
      <c r="C2212" t="str">
        <f t="shared" si="6634"/>
        <v>2019伊藤忠エネクス(株)</v>
      </c>
      <c r="D2212">
        <v>2019</v>
      </c>
      <c r="E2212">
        <v>2020</v>
      </c>
      <c r="F2212" t="s">
        <v>1033</v>
      </c>
      <c r="G2212" t="s">
        <v>178</v>
      </c>
      <c r="H2212">
        <v>3.3300000000000002E-4</v>
      </c>
      <c r="I2212" t="s">
        <v>279</v>
      </c>
      <c r="J2212">
        <v>3.8299999999999999E-4</v>
      </c>
      <c r="L2212" s="60" t="s">
        <v>3913</v>
      </c>
      <c r="M2212" s="61">
        <v>2019</v>
      </c>
      <c r="N2212" s="62" t="s">
        <v>625</v>
      </c>
    </row>
    <row r="2213" spans="2:14" hidden="1" x14ac:dyDescent="0.4">
      <c r="B2213" t="str">
        <f t="shared" si="6633"/>
        <v>2019伊藤忠エネクス(株)メニューB（残差）</v>
      </c>
      <c r="C2213" t="str">
        <f t="shared" si="6634"/>
        <v>2019伊藤忠エネクス(株)</v>
      </c>
      <c r="D2213">
        <v>2019</v>
      </c>
      <c r="E2213">
        <v>2020</v>
      </c>
      <c r="G2213" s="40" t="s">
        <v>178</v>
      </c>
      <c r="H2213" s="40">
        <v>3.3300000000000002E-4</v>
      </c>
      <c r="I2213" t="s">
        <v>1560</v>
      </c>
      <c r="J2213">
        <v>5.22E-4</v>
      </c>
      <c r="L2213" s="57" t="s">
        <v>3914</v>
      </c>
      <c r="M2213" s="58">
        <v>2019</v>
      </c>
      <c r="N2213" s="59" t="s">
        <v>718</v>
      </c>
    </row>
    <row r="2214" spans="2:14" hidden="1" x14ac:dyDescent="0.4">
      <c r="B2214" t="str">
        <f t="shared" si="6633"/>
        <v>2019伊藤忠エネクス(株)(参考値)事業者全体</v>
      </c>
      <c r="C2214" t="str">
        <f t="shared" si="6634"/>
        <v>2019伊藤忠エネクス(株)</v>
      </c>
      <c r="D2214">
        <v>2019</v>
      </c>
      <c r="E2214">
        <v>2020</v>
      </c>
      <c r="G2214" s="40" t="s">
        <v>178</v>
      </c>
      <c r="H2214" s="40">
        <v>3.3300000000000002E-4</v>
      </c>
      <c r="I2214" t="s">
        <v>1556</v>
      </c>
      <c r="J2214">
        <v>5.1900000000000004E-4</v>
      </c>
      <c r="L2214" s="60" t="s">
        <v>3915</v>
      </c>
      <c r="M2214" s="61">
        <v>2019</v>
      </c>
      <c r="N2214" s="62" t="s">
        <v>629</v>
      </c>
    </row>
    <row r="2215" spans="2:14" hidden="1" x14ac:dyDescent="0.4">
      <c r="B2215" t="str">
        <f t="shared" si="6633"/>
        <v>2019(株)Ｖ－ＰｏｗｅｒメニューA</v>
      </c>
      <c r="C2215" t="str">
        <f t="shared" si="6634"/>
        <v>2019(株)Ｖ－Ｐｏｗｅｒ</v>
      </c>
      <c r="D2215">
        <v>2019</v>
      </c>
      <c r="E2215">
        <v>2020</v>
      </c>
      <c r="F2215" t="s">
        <v>1035</v>
      </c>
      <c r="G2215" t="s">
        <v>228</v>
      </c>
      <c r="H2215">
        <v>3.4699999999999998E-4</v>
      </c>
      <c r="I2215" t="s">
        <v>279</v>
      </c>
      <c r="J2215">
        <v>3.0899999999999998E-4</v>
      </c>
      <c r="L2215" s="57" t="s">
        <v>3916</v>
      </c>
      <c r="M2215" s="58">
        <v>2019</v>
      </c>
      <c r="N2215" s="59" t="s">
        <v>631</v>
      </c>
    </row>
    <row r="2216" spans="2:14" hidden="1" x14ac:dyDescent="0.4">
      <c r="B2216" t="str">
        <f t="shared" si="6633"/>
        <v>2019(株)Ｖ－Ｐｏｗｅｒ(参考値)事業者全体</v>
      </c>
      <c r="C2216" t="str">
        <f t="shared" si="6634"/>
        <v>2019(株)Ｖ－Ｐｏｗｅｒ</v>
      </c>
      <c r="D2216">
        <v>2019</v>
      </c>
      <c r="E2216">
        <v>2020</v>
      </c>
      <c r="G2216" s="40" t="s">
        <v>228</v>
      </c>
      <c r="H2216" s="40">
        <v>3.4699999999999998E-4</v>
      </c>
      <c r="I2216" t="s">
        <v>630</v>
      </c>
      <c r="J2216">
        <v>4.55E-4</v>
      </c>
      <c r="L2216" s="60" t="s">
        <v>3917</v>
      </c>
      <c r="M2216" s="61">
        <v>2019</v>
      </c>
      <c r="N2216" s="62" t="s">
        <v>632</v>
      </c>
    </row>
    <row r="2217" spans="2:14" hidden="1" x14ac:dyDescent="0.4">
      <c r="B2217" t="str">
        <f t="shared" si="6633"/>
        <v>2019大和エネルギー(株)メニューA</v>
      </c>
      <c r="C2217" t="str">
        <f t="shared" si="6634"/>
        <v>2019大和エネルギー(株)</v>
      </c>
      <c r="D2217">
        <v>2019</v>
      </c>
      <c r="E2217">
        <v>2020</v>
      </c>
      <c r="F2217" t="s">
        <v>1036</v>
      </c>
      <c r="G2217" t="s">
        <v>271</v>
      </c>
      <c r="H2217">
        <v>4.4200000000000001E-4</v>
      </c>
      <c r="I2217" t="s">
        <v>279</v>
      </c>
      <c r="J2217">
        <v>0</v>
      </c>
      <c r="L2217" s="57" t="s">
        <v>3918</v>
      </c>
      <c r="M2217" s="58">
        <v>2019</v>
      </c>
      <c r="N2217" s="59" t="s">
        <v>633</v>
      </c>
    </row>
    <row r="2218" spans="2:14" hidden="1" x14ac:dyDescent="0.4">
      <c r="B2218" t="str">
        <f t="shared" si="6633"/>
        <v>2019大和エネルギー(株)(参考値)事業者全体</v>
      </c>
      <c r="C2218" t="str">
        <f t="shared" si="6634"/>
        <v>2019大和エネルギー(株)</v>
      </c>
      <c r="D2218">
        <v>2019</v>
      </c>
      <c r="E2218">
        <v>2020</v>
      </c>
      <c r="G2218" s="40" t="s">
        <v>271</v>
      </c>
      <c r="H2218" s="40">
        <v>4.4200000000000001E-4</v>
      </c>
      <c r="I2218" t="s">
        <v>630</v>
      </c>
      <c r="J2218">
        <v>3.8900000000000002E-4</v>
      </c>
      <c r="L2218" s="60" t="s">
        <v>3919</v>
      </c>
      <c r="M2218" s="61">
        <v>2019</v>
      </c>
      <c r="N2218" s="62" t="s">
        <v>634</v>
      </c>
    </row>
    <row r="2219" spans="2:14" hidden="1" x14ac:dyDescent="0.4">
      <c r="B2219" t="str">
        <f t="shared" si="6633"/>
        <v>2019大阪瓦斯(株)メニューA</v>
      </c>
      <c r="C2219" t="str">
        <f t="shared" si="6634"/>
        <v>2019大阪瓦斯(株)</v>
      </c>
      <c r="D2219">
        <v>2019</v>
      </c>
      <c r="E2219">
        <v>2020</v>
      </c>
      <c r="F2219" t="s">
        <v>1037</v>
      </c>
      <c r="G2219" t="s">
        <v>650</v>
      </c>
      <c r="H2219">
        <v>4.3800000000000002E-4</v>
      </c>
      <c r="I2219" t="s">
        <v>279</v>
      </c>
      <c r="J2219">
        <v>0</v>
      </c>
      <c r="L2219" s="57" t="s">
        <v>3920</v>
      </c>
      <c r="M2219" s="58">
        <v>2019</v>
      </c>
      <c r="N2219" s="59" t="s">
        <v>719</v>
      </c>
    </row>
    <row r="2220" spans="2:14" hidden="1" x14ac:dyDescent="0.4">
      <c r="B2220" t="str">
        <f t="shared" si="6633"/>
        <v>2019大阪瓦斯(株)メニューB（残差）</v>
      </c>
      <c r="C2220" t="str">
        <f t="shared" si="6634"/>
        <v>2019大阪瓦斯(株)</v>
      </c>
      <c r="D2220">
        <v>2019</v>
      </c>
      <c r="E2220">
        <v>2020</v>
      </c>
      <c r="G2220" s="40" t="s">
        <v>650</v>
      </c>
      <c r="H2220" s="40">
        <v>4.3800000000000002E-4</v>
      </c>
      <c r="I2220" t="s">
        <v>1458</v>
      </c>
      <c r="J2220">
        <v>4.95E-4</v>
      </c>
      <c r="L2220" s="60" t="s">
        <v>3921</v>
      </c>
      <c r="M2220" s="61">
        <v>2019</v>
      </c>
      <c r="N2220" s="62" t="s">
        <v>636</v>
      </c>
    </row>
    <row r="2221" spans="2:14" hidden="1" x14ac:dyDescent="0.4">
      <c r="B2221" t="str">
        <f t="shared" si="6633"/>
        <v>2019大阪瓦斯(株)(参考値)事業者全体</v>
      </c>
      <c r="C2221" t="str">
        <f t="shared" si="6634"/>
        <v>2019大阪瓦斯(株)</v>
      </c>
      <c r="D2221">
        <v>2019</v>
      </c>
      <c r="E2221">
        <v>2020</v>
      </c>
      <c r="G2221" s="40" t="s">
        <v>650</v>
      </c>
      <c r="H2221" s="40">
        <v>4.3800000000000002E-4</v>
      </c>
      <c r="I2221" t="s">
        <v>630</v>
      </c>
      <c r="J2221">
        <v>4.95E-4</v>
      </c>
      <c r="L2221" s="57" t="s">
        <v>3922</v>
      </c>
      <c r="M2221" s="58">
        <v>2019</v>
      </c>
      <c r="N2221" s="59" t="s">
        <v>637</v>
      </c>
    </row>
    <row r="2222" spans="2:14" hidden="1" x14ac:dyDescent="0.4">
      <c r="B2222" t="str">
        <f t="shared" si="6633"/>
        <v>2019エフビットコミュニケーションズ(株)　メニューA</v>
      </c>
      <c r="C2222" t="str">
        <f t="shared" si="6634"/>
        <v>2019エフビットコミュニケーションズ(株)　</v>
      </c>
      <c r="D2222">
        <v>2019</v>
      </c>
      <c r="E2222">
        <v>2020</v>
      </c>
      <c r="F2222" t="s">
        <v>1038</v>
      </c>
      <c r="G2222" t="s">
        <v>470</v>
      </c>
      <c r="H2222">
        <v>4.4900000000000002E-4</v>
      </c>
      <c r="I2222" t="s">
        <v>279</v>
      </c>
      <c r="J2222">
        <v>2.23E-4</v>
      </c>
      <c r="L2222" s="60" t="s">
        <v>3923</v>
      </c>
      <c r="M2222" s="61">
        <v>2019</v>
      </c>
      <c r="N2222" s="62" t="s">
        <v>638</v>
      </c>
    </row>
    <row r="2223" spans="2:14" hidden="1" x14ac:dyDescent="0.4">
      <c r="B2223" t="str">
        <f t="shared" si="6633"/>
        <v>2019エフビットコミュニケーションズ(株)　メニューB</v>
      </c>
      <c r="C2223" t="str">
        <f t="shared" si="6634"/>
        <v>2019エフビットコミュニケーションズ(株)　</v>
      </c>
      <c r="D2223">
        <v>2019</v>
      </c>
      <c r="E2223">
        <v>2020</v>
      </c>
      <c r="G2223" s="40" t="s">
        <v>470</v>
      </c>
      <c r="H2223" s="40">
        <v>4.4900000000000002E-4</v>
      </c>
      <c r="I2223" t="s">
        <v>13</v>
      </c>
      <c r="J2223">
        <v>0</v>
      </c>
      <c r="L2223" s="57" t="s">
        <v>3924</v>
      </c>
      <c r="M2223" s="58">
        <v>2019</v>
      </c>
      <c r="N2223" s="59" t="s">
        <v>639</v>
      </c>
    </row>
    <row r="2224" spans="2:14" hidden="1" x14ac:dyDescent="0.4">
      <c r="B2224" t="str">
        <f t="shared" si="6633"/>
        <v>2019エフビットコミュニケーションズ(株)　メニューC（残差）</v>
      </c>
      <c r="C2224" t="str">
        <f t="shared" si="6634"/>
        <v>2019エフビットコミュニケーションズ(株)　</v>
      </c>
      <c r="D2224">
        <v>2019</v>
      </c>
      <c r="E2224">
        <v>2020</v>
      </c>
      <c r="G2224" s="40" t="s">
        <v>470</v>
      </c>
      <c r="H2224" s="40">
        <v>4.4900000000000002E-4</v>
      </c>
      <c r="I2224" t="s">
        <v>1469</v>
      </c>
      <c r="J2224">
        <v>4.6799999999999999E-4</v>
      </c>
      <c r="L2224" s="60" t="s">
        <v>3925</v>
      </c>
      <c r="M2224" s="61">
        <v>2019</v>
      </c>
      <c r="N2224" s="62" t="s">
        <v>837</v>
      </c>
    </row>
    <row r="2225" spans="2:14" hidden="1" x14ac:dyDescent="0.4">
      <c r="B2225" t="str">
        <f t="shared" si="6633"/>
        <v>2019エフビットコミュニケーションズ(株)　(参考値)事業者全体</v>
      </c>
      <c r="C2225" t="str">
        <f t="shared" si="6634"/>
        <v>2019エフビットコミュニケーションズ(株)　</v>
      </c>
      <c r="D2225">
        <v>2019</v>
      </c>
      <c r="E2225">
        <v>2020</v>
      </c>
      <c r="G2225" s="40" t="s">
        <v>470</v>
      </c>
      <c r="H2225" s="40">
        <v>4.4900000000000002E-4</v>
      </c>
      <c r="I2225" t="s">
        <v>630</v>
      </c>
      <c r="J2225">
        <v>4.6799999999999999E-4</v>
      </c>
      <c r="L2225" s="57" t="s">
        <v>3926</v>
      </c>
      <c r="M2225" s="58">
        <v>2019</v>
      </c>
      <c r="N2225" s="59" t="s">
        <v>641</v>
      </c>
    </row>
    <row r="2226" spans="2:14" hidden="1" x14ac:dyDescent="0.4">
      <c r="B2226" t="str">
        <f t="shared" si="6633"/>
        <v>2019ENEOS(株)（旧：JXTGエネルギー(株)）メニューA</v>
      </c>
      <c r="C2226" t="str">
        <f t="shared" si="6634"/>
        <v>2019ENEOS(株)（旧：JXTGエネルギー(株)）</v>
      </c>
      <c r="D2226">
        <v>2019</v>
      </c>
      <c r="E2226">
        <v>2020</v>
      </c>
      <c r="F2226" t="s">
        <v>1039</v>
      </c>
      <c r="G2226" t="s">
        <v>682</v>
      </c>
      <c r="H2226">
        <v>4.6200000000000001E-4</v>
      </c>
      <c r="I2226" t="s">
        <v>279</v>
      </c>
      <c r="J2226">
        <v>0</v>
      </c>
      <c r="L2226" s="60" t="s">
        <v>3927</v>
      </c>
      <c r="M2226" s="61">
        <v>2019</v>
      </c>
      <c r="N2226" s="62" t="s">
        <v>642</v>
      </c>
    </row>
    <row r="2227" spans="2:14" hidden="1" x14ac:dyDescent="0.4">
      <c r="B2227" t="str">
        <f t="shared" si="6633"/>
        <v>2019ENEOS(株)（旧：JXTGエネルギー(株)）メニューB</v>
      </c>
      <c r="C2227" t="str">
        <f t="shared" si="6634"/>
        <v>2019ENEOS(株)（旧：JXTGエネルギー(株)）</v>
      </c>
      <c r="D2227">
        <v>2019</v>
      </c>
      <c r="E2227">
        <v>2020</v>
      </c>
      <c r="G2227" s="40" t="s">
        <v>682</v>
      </c>
      <c r="H2227" s="40">
        <v>4.6200000000000001E-4</v>
      </c>
      <c r="I2227" t="s">
        <v>13</v>
      </c>
      <c r="J2227">
        <v>0</v>
      </c>
      <c r="L2227" s="57" t="s">
        <v>3928</v>
      </c>
      <c r="M2227" s="58">
        <v>2019</v>
      </c>
      <c r="N2227" s="59" t="s">
        <v>720</v>
      </c>
    </row>
    <row r="2228" spans="2:14" hidden="1" x14ac:dyDescent="0.4">
      <c r="B2228" t="str">
        <f t="shared" si="6633"/>
        <v>2019ENEOS(株)（旧：JXTGエネルギー(株)）メニューC（残差）</v>
      </c>
      <c r="C2228" t="str">
        <f t="shared" si="6634"/>
        <v>2019ENEOS(株)（旧：JXTGエネルギー(株)）</v>
      </c>
      <c r="D2228">
        <v>2019</v>
      </c>
      <c r="E2228">
        <v>2020</v>
      </c>
      <c r="G2228" s="40" t="s">
        <v>682</v>
      </c>
      <c r="H2228" s="40">
        <v>4.6200000000000001E-4</v>
      </c>
      <c r="I2228" t="s">
        <v>1469</v>
      </c>
      <c r="J2228">
        <v>4.7199999999999998E-4</v>
      </c>
      <c r="L2228" s="60" t="s">
        <v>3929</v>
      </c>
      <c r="M2228" s="61">
        <v>2019</v>
      </c>
      <c r="N2228" s="62" t="s">
        <v>644</v>
      </c>
    </row>
    <row r="2229" spans="2:14" hidden="1" x14ac:dyDescent="0.4">
      <c r="B2229" t="str">
        <f t="shared" si="6633"/>
        <v>2019ENEOS(株)（旧：JXTGエネルギー(株)）(参考値)事業者全体</v>
      </c>
      <c r="C2229" t="str">
        <f t="shared" si="6634"/>
        <v>2019ENEOS(株)（旧：JXTGエネルギー(株)）</v>
      </c>
      <c r="D2229">
        <v>2019</v>
      </c>
      <c r="E2229">
        <v>2020</v>
      </c>
      <c r="G2229" s="40" t="s">
        <v>682</v>
      </c>
      <c r="H2229" s="40">
        <v>4.6200000000000001E-4</v>
      </c>
      <c r="I2229" t="s">
        <v>630</v>
      </c>
      <c r="J2229">
        <v>4.7199999999999998E-4</v>
      </c>
      <c r="L2229" s="57" t="s">
        <v>3930</v>
      </c>
      <c r="M2229" s="58">
        <v>2019</v>
      </c>
      <c r="N2229" s="59" t="s">
        <v>645</v>
      </c>
    </row>
    <row r="2230" spans="2:14" hidden="1" x14ac:dyDescent="0.4">
      <c r="B2230" t="str">
        <f t="shared" si="6633"/>
        <v>2019真庭バイオエネルギー(株)</v>
      </c>
      <c r="C2230" t="str">
        <f t="shared" si="6634"/>
        <v>2019真庭バイオエネルギー(株)</v>
      </c>
      <c r="D2230">
        <v>2019</v>
      </c>
      <c r="E2230">
        <v>2020</v>
      </c>
      <c r="F2230" t="s">
        <v>1040</v>
      </c>
      <c r="G2230" t="s">
        <v>275</v>
      </c>
      <c r="H2230">
        <v>6.0999999999999999E-5</v>
      </c>
      <c r="J2230">
        <v>4.4000000000000002E-4</v>
      </c>
      <c r="L2230" s="60" t="s">
        <v>3931</v>
      </c>
      <c r="M2230" s="61">
        <v>2019</v>
      </c>
      <c r="N2230" s="62" t="s">
        <v>646</v>
      </c>
    </row>
    <row r="2231" spans="2:14" hidden="1" x14ac:dyDescent="0.4">
      <c r="B2231" t="str">
        <f t="shared" si="6633"/>
        <v>2019三井物産(株)メニューA</v>
      </c>
      <c r="C2231" t="str">
        <f t="shared" si="6634"/>
        <v>2019三井物産(株)</v>
      </c>
      <c r="D2231">
        <v>2019</v>
      </c>
      <c r="E2231">
        <v>2020</v>
      </c>
      <c r="F2231" t="s">
        <v>1041</v>
      </c>
      <c r="G2231" t="s">
        <v>165</v>
      </c>
      <c r="H2231">
        <v>3.4E-5</v>
      </c>
      <c r="I2231" t="s">
        <v>279</v>
      </c>
      <c r="J2231">
        <v>0</v>
      </c>
      <c r="L2231" s="57" t="s">
        <v>3932</v>
      </c>
      <c r="M2231" s="58">
        <v>2019</v>
      </c>
      <c r="N2231" s="59" t="s">
        <v>838</v>
      </c>
    </row>
    <row r="2232" spans="2:14" hidden="1" x14ac:dyDescent="0.4">
      <c r="B2232" t="str">
        <f t="shared" si="6633"/>
        <v>2019三井物産(株)(参考値)事業者全体</v>
      </c>
      <c r="C2232" t="str">
        <f t="shared" si="6634"/>
        <v>2019三井物産(株)</v>
      </c>
      <c r="D2232">
        <v>2019</v>
      </c>
      <c r="E2232">
        <v>2020</v>
      </c>
      <c r="G2232" s="40" t="s">
        <v>165</v>
      </c>
      <c r="H2232" s="40">
        <v>3.4E-5</v>
      </c>
      <c r="I2232" t="s">
        <v>630</v>
      </c>
      <c r="J2232">
        <v>4.5899999999999999E-4</v>
      </c>
      <c r="L2232" s="60" t="s">
        <v>3933</v>
      </c>
      <c r="M2232" s="61">
        <v>2019</v>
      </c>
      <c r="N2232" s="62" t="s">
        <v>649</v>
      </c>
    </row>
    <row r="2233" spans="2:14" hidden="1" x14ac:dyDescent="0.4">
      <c r="B2233" t="str">
        <f t="shared" si="6633"/>
        <v>2019オリックス(株)メニューA</v>
      </c>
      <c r="C2233" t="str">
        <f t="shared" si="6634"/>
        <v>2019オリックス(株)</v>
      </c>
      <c r="D2233">
        <v>2019</v>
      </c>
      <c r="E2233">
        <v>2020</v>
      </c>
      <c r="F2233" t="s">
        <v>1042</v>
      </c>
      <c r="G2233" t="s">
        <v>191</v>
      </c>
      <c r="H2233">
        <v>5.9299999999999999E-4</v>
      </c>
      <c r="I2233" t="s">
        <v>279</v>
      </c>
      <c r="J2233">
        <v>3.9899999999999999E-4</v>
      </c>
      <c r="L2233" s="57" t="s">
        <v>3934</v>
      </c>
      <c r="M2233" s="58">
        <v>2019</v>
      </c>
      <c r="N2233" s="59" t="s">
        <v>651</v>
      </c>
    </row>
    <row r="2234" spans="2:14" hidden="1" x14ac:dyDescent="0.4">
      <c r="B2234" t="str">
        <f t="shared" si="6633"/>
        <v>2019オリックス(株)メニューB</v>
      </c>
      <c r="C2234" t="str">
        <f t="shared" si="6634"/>
        <v>2019オリックス(株)</v>
      </c>
      <c r="D2234">
        <v>2019</v>
      </c>
      <c r="E2234">
        <v>2020</v>
      </c>
      <c r="G2234" s="40" t="s">
        <v>191</v>
      </c>
      <c r="H2234" s="40">
        <v>5.9299999999999999E-4</v>
      </c>
      <c r="I2234" t="s">
        <v>13</v>
      </c>
      <c r="J2234">
        <v>2.99E-4</v>
      </c>
      <c r="L2234" s="60" t="s">
        <v>3935</v>
      </c>
      <c r="M2234" s="61">
        <v>2019</v>
      </c>
      <c r="N2234" s="62" t="s">
        <v>652</v>
      </c>
    </row>
    <row r="2235" spans="2:14" hidden="1" x14ac:dyDescent="0.4">
      <c r="B2235" t="str">
        <f t="shared" si="6633"/>
        <v>2019オリックス(株)メニューC</v>
      </c>
      <c r="C2235" t="str">
        <f t="shared" si="6634"/>
        <v>2019オリックス(株)</v>
      </c>
      <c r="D2235">
        <v>2019</v>
      </c>
      <c r="E2235">
        <v>2020</v>
      </c>
      <c r="G2235" s="40" t="s">
        <v>191</v>
      </c>
      <c r="H2235" s="40">
        <v>5.9299999999999999E-4</v>
      </c>
      <c r="I2235" t="s">
        <v>14</v>
      </c>
      <c r="J2235">
        <v>1.9900000000000001E-4</v>
      </c>
      <c r="L2235" s="57" t="s">
        <v>3936</v>
      </c>
      <c r="M2235" s="58">
        <v>2019</v>
      </c>
      <c r="N2235" s="59" t="s">
        <v>653</v>
      </c>
    </row>
    <row r="2236" spans="2:14" hidden="1" x14ac:dyDescent="0.4">
      <c r="B2236" t="str">
        <f t="shared" si="6633"/>
        <v>2019オリックス(株)メニューD</v>
      </c>
      <c r="C2236" t="str">
        <f t="shared" si="6634"/>
        <v>2019オリックス(株)</v>
      </c>
      <c r="D2236">
        <v>2019</v>
      </c>
      <c r="E2236">
        <v>2020</v>
      </c>
      <c r="G2236" s="40" t="s">
        <v>191</v>
      </c>
      <c r="H2236" s="40">
        <v>5.9299999999999999E-4</v>
      </c>
      <c r="I2236" t="s">
        <v>618</v>
      </c>
      <c r="J2236">
        <v>0</v>
      </c>
      <c r="L2236" s="60" t="s">
        <v>3937</v>
      </c>
      <c r="M2236" s="61">
        <v>2019</v>
      </c>
      <c r="N2236" s="62" t="s">
        <v>654</v>
      </c>
    </row>
    <row r="2237" spans="2:14" hidden="1" x14ac:dyDescent="0.4">
      <c r="B2237" t="str">
        <f t="shared" si="6633"/>
        <v>2019オリックス(株)メニューE</v>
      </c>
      <c r="C2237" t="str">
        <f t="shared" si="6634"/>
        <v>2019オリックス(株)</v>
      </c>
      <c r="D2237">
        <v>2019</v>
      </c>
      <c r="E2237">
        <v>2020</v>
      </c>
      <c r="G2237" s="40" t="s">
        <v>191</v>
      </c>
      <c r="H2237" s="40">
        <v>5.9299999999999999E-4</v>
      </c>
      <c r="I2237" t="s">
        <v>620</v>
      </c>
      <c r="J2237">
        <v>4.4999999999999999E-4</v>
      </c>
      <c r="L2237" s="57" t="s">
        <v>3938</v>
      </c>
      <c r="M2237" s="58">
        <v>2019</v>
      </c>
      <c r="N2237" s="59" t="s">
        <v>655</v>
      </c>
    </row>
    <row r="2238" spans="2:14" hidden="1" x14ac:dyDescent="0.4">
      <c r="B2238" t="str">
        <f t="shared" si="6633"/>
        <v>2019オリックス(株)メニューF</v>
      </c>
      <c r="C2238" t="str">
        <f t="shared" si="6634"/>
        <v>2019オリックス(株)</v>
      </c>
      <c r="D2238">
        <v>2019</v>
      </c>
      <c r="E2238">
        <v>2020</v>
      </c>
      <c r="G2238" s="40" t="s">
        <v>191</v>
      </c>
      <c r="H2238" s="40">
        <v>5.9299999999999999E-4</v>
      </c>
      <c r="I2238" t="s">
        <v>622</v>
      </c>
      <c r="J2238">
        <v>3.1500000000000001E-4</v>
      </c>
      <c r="L2238" s="60" t="s">
        <v>3939</v>
      </c>
      <c r="M2238" s="61">
        <v>2019</v>
      </c>
      <c r="N2238" s="62" t="s">
        <v>656</v>
      </c>
    </row>
    <row r="2239" spans="2:14" hidden="1" x14ac:dyDescent="0.4">
      <c r="B2239" t="str">
        <f t="shared" si="6633"/>
        <v>2019オリックス(株)メニューG（残差）</v>
      </c>
      <c r="C2239" t="str">
        <f t="shared" si="6634"/>
        <v>2019オリックス(株)</v>
      </c>
      <c r="D2239">
        <v>2019</v>
      </c>
      <c r="E2239">
        <v>2020</v>
      </c>
      <c r="G2239" s="40" t="s">
        <v>191</v>
      </c>
      <c r="H2239" s="40">
        <v>5.9299999999999999E-4</v>
      </c>
      <c r="I2239" t="s">
        <v>1561</v>
      </c>
      <c r="J2239">
        <v>8.2200000000000003E-4</v>
      </c>
      <c r="L2239" s="57" t="s">
        <v>3940</v>
      </c>
      <c r="M2239" s="58">
        <v>2019</v>
      </c>
      <c r="N2239" s="59" t="s">
        <v>657</v>
      </c>
    </row>
    <row r="2240" spans="2:14" hidden="1" x14ac:dyDescent="0.4">
      <c r="B2240" t="str">
        <f t="shared" si="6633"/>
        <v>2019オリックス(株)(参考値)事業者全体</v>
      </c>
      <c r="C2240" t="str">
        <f t="shared" si="6634"/>
        <v>2019オリックス(株)</v>
      </c>
      <c r="D2240">
        <v>2019</v>
      </c>
      <c r="E2240">
        <v>2020</v>
      </c>
      <c r="G2240" s="40" t="s">
        <v>191</v>
      </c>
      <c r="H2240" s="40">
        <v>5.9299999999999999E-4</v>
      </c>
      <c r="I2240" t="s">
        <v>1556</v>
      </c>
      <c r="J2240">
        <v>8.12E-4</v>
      </c>
      <c r="L2240" s="60" t="s">
        <v>3941</v>
      </c>
      <c r="M2240" s="61">
        <v>2019</v>
      </c>
      <c r="N2240" s="62" t="s">
        <v>658</v>
      </c>
    </row>
    <row r="2241" spans="2:14" hidden="1" x14ac:dyDescent="0.4">
      <c r="B2241" t="str">
        <f t="shared" si="6633"/>
        <v>2019(株)エネサンス関東</v>
      </c>
      <c r="C2241" t="str">
        <f t="shared" si="6634"/>
        <v>2019(株)エネサンス関東</v>
      </c>
      <c r="D2241">
        <v>2019</v>
      </c>
      <c r="E2241">
        <v>2020</v>
      </c>
      <c r="F2241" t="s">
        <v>1044</v>
      </c>
      <c r="G2241" t="s">
        <v>276</v>
      </c>
      <c r="H2241">
        <v>5.5599999999999996E-4</v>
      </c>
      <c r="J2241">
        <v>5.0600000000000005E-4</v>
      </c>
      <c r="L2241" s="57" t="s">
        <v>3942</v>
      </c>
      <c r="M2241" s="58">
        <v>2019</v>
      </c>
      <c r="N2241" s="59" t="s">
        <v>659</v>
      </c>
    </row>
    <row r="2242" spans="2:14" hidden="1" x14ac:dyDescent="0.4">
      <c r="B2242" t="str">
        <f t="shared" si="6633"/>
        <v>2019みんな電力(株)メニューA</v>
      </c>
      <c r="C2242" t="str">
        <f t="shared" si="6634"/>
        <v>2019みんな電力(株)</v>
      </c>
      <c r="D2242">
        <v>2019</v>
      </c>
      <c r="E2242">
        <v>2020</v>
      </c>
      <c r="F2242" t="s">
        <v>1045</v>
      </c>
      <c r="G2242" t="s">
        <v>277</v>
      </c>
      <c r="H2242">
        <v>6.3999999999999997E-5</v>
      </c>
      <c r="I2242" t="s">
        <v>279</v>
      </c>
      <c r="J2242">
        <v>0</v>
      </c>
      <c r="L2242" s="60" t="s">
        <v>3943</v>
      </c>
      <c r="M2242" s="61">
        <v>2019</v>
      </c>
      <c r="N2242" s="62" t="s">
        <v>660</v>
      </c>
    </row>
    <row r="2243" spans="2:14" hidden="1" x14ac:dyDescent="0.4">
      <c r="B2243" t="str">
        <f t="shared" si="6633"/>
        <v>2019みんな電力(株)メニューB</v>
      </c>
      <c r="C2243" t="str">
        <f t="shared" si="6634"/>
        <v>2019みんな電力(株)</v>
      </c>
      <c r="D2243">
        <v>2019</v>
      </c>
      <c r="E2243">
        <v>2020</v>
      </c>
      <c r="G2243" s="40" t="s">
        <v>277</v>
      </c>
      <c r="H2243" s="40">
        <v>6.3999999999999997E-5</v>
      </c>
      <c r="I2243" t="s">
        <v>13</v>
      </c>
      <c r="J2243">
        <v>2.3999999999999998E-4</v>
      </c>
      <c r="L2243" s="57" t="s">
        <v>3944</v>
      </c>
      <c r="M2243" s="58">
        <v>2019</v>
      </c>
      <c r="N2243" s="59" t="s">
        <v>661</v>
      </c>
    </row>
    <row r="2244" spans="2:14" hidden="1" x14ac:dyDescent="0.4">
      <c r="B2244" t="str">
        <f t="shared" ref="B2244:B2307" si="6635">D2244&amp;G2244&amp;I2244</f>
        <v>2019みんな電力(株)メニューC（残差）</v>
      </c>
      <c r="C2244" t="str">
        <f t="shared" ref="C2244:C2307" si="6636">D2244&amp;G2244</f>
        <v>2019みんな電力(株)</v>
      </c>
      <c r="D2244">
        <v>2019</v>
      </c>
      <c r="E2244">
        <v>2020</v>
      </c>
      <c r="G2244" s="40" t="s">
        <v>277</v>
      </c>
      <c r="H2244" s="40">
        <v>6.3999999999999997E-5</v>
      </c>
      <c r="I2244" t="s">
        <v>1469</v>
      </c>
      <c r="J2244">
        <v>3.7100000000000002E-4</v>
      </c>
      <c r="L2244" s="60" t="s">
        <v>3945</v>
      </c>
      <c r="M2244" s="61">
        <v>2019</v>
      </c>
      <c r="N2244" s="62" t="s">
        <v>721</v>
      </c>
    </row>
    <row r="2245" spans="2:14" hidden="1" x14ac:dyDescent="0.4">
      <c r="B2245" t="str">
        <f t="shared" si="6635"/>
        <v>2019みんな電力(株)(参考値)事業者全体</v>
      </c>
      <c r="C2245" t="str">
        <f t="shared" si="6636"/>
        <v>2019みんな電力(株)</v>
      </c>
      <c r="D2245">
        <v>2019</v>
      </c>
      <c r="E2245">
        <v>2020</v>
      </c>
      <c r="G2245" s="40" t="s">
        <v>277</v>
      </c>
      <c r="H2245" s="40">
        <v>6.3999999999999997E-5</v>
      </c>
      <c r="I2245" t="s">
        <v>1556</v>
      </c>
      <c r="J2245">
        <v>3.1300000000000002E-4</v>
      </c>
      <c r="L2245" s="57" t="s">
        <v>3946</v>
      </c>
      <c r="M2245" s="58">
        <v>2019</v>
      </c>
      <c r="N2245" s="59" t="s">
        <v>662</v>
      </c>
    </row>
    <row r="2246" spans="2:14" hidden="1" x14ac:dyDescent="0.4">
      <c r="B2246" t="str">
        <f t="shared" si="6635"/>
        <v>2019シン・エナジー(株)</v>
      </c>
      <c r="C2246" t="str">
        <f t="shared" si="6636"/>
        <v>2019シン・エナジー(株)</v>
      </c>
      <c r="D2246">
        <v>2019</v>
      </c>
      <c r="E2246">
        <v>2020</v>
      </c>
      <c r="F2246" t="s">
        <v>1046</v>
      </c>
      <c r="G2246" t="s">
        <v>801</v>
      </c>
      <c r="H2246">
        <v>5.3399999999999997E-4</v>
      </c>
      <c r="J2246">
        <v>5.1800000000000001E-4</v>
      </c>
      <c r="L2246" s="60" t="s">
        <v>3947</v>
      </c>
      <c r="M2246" s="61">
        <v>2019</v>
      </c>
      <c r="N2246" s="62" t="s">
        <v>663</v>
      </c>
    </row>
    <row r="2247" spans="2:14" hidden="1" x14ac:dyDescent="0.4">
      <c r="B2247" t="str">
        <f t="shared" si="6635"/>
        <v>2019(株)サニックス</v>
      </c>
      <c r="C2247" t="str">
        <f t="shared" si="6636"/>
        <v>2019(株)サニックス</v>
      </c>
      <c r="D2247">
        <v>2019</v>
      </c>
      <c r="E2247">
        <v>2020</v>
      </c>
      <c r="F2247" t="s">
        <v>1047</v>
      </c>
      <c r="G2247" t="s">
        <v>124</v>
      </c>
      <c r="H2247" t="s">
        <v>1479</v>
      </c>
      <c r="J2247">
        <v>5.6400000000000005E-4</v>
      </c>
      <c r="L2247" s="57" t="s">
        <v>3948</v>
      </c>
      <c r="M2247" s="58">
        <v>2019</v>
      </c>
      <c r="N2247" s="59" t="s">
        <v>664</v>
      </c>
    </row>
    <row r="2248" spans="2:14" hidden="1" x14ac:dyDescent="0.4">
      <c r="B2248" t="str">
        <f t="shared" si="6635"/>
        <v>2019(株)コンシェルジュ</v>
      </c>
      <c r="C2248" t="str">
        <f t="shared" si="6636"/>
        <v>2019(株)コンシェルジュ</v>
      </c>
      <c r="D2248">
        <v>2019</v>
      </c>
      <c r="E2248">
        <v>2020</v>
      </c>
      <c r="F2248" t="s">
        <v>1048</v>
      </c>
      <c r="G2248" t="s">
        <v>212</v>
      </c>
      <c r="H2248">
        <v>2.02E-4</v>
      </c>
      <c r="J2248">
        <v>4.6900000000000002E-4</v>
      </c>
      <c r="L2248" s="60" t="s">
        <v>3949</v>
      </c>
      <c r="M2248" s="61">
        <v>2019</v>
      </c>
      <c r="N2248" s="62" t="s">
        <v>722</v>
      </c>
    </row>
    <row r="2249" spans="2:14" hidden="1" x14ac:dyDescent="0.4">
      <c r="B2249" t="str">
        <f t="shared" si="6635"/>
        <v>2019(株)アイ・グリッド・ソリューションズメニューA</v>
      </c>
      <c r="C2249" t="str">
        <f t="shared" si="6636"/>
        <v>2019(株)アイ・グリッド・ソリューションズ</v>
      </c>
      <c r="D2249">
        <v>2019</v>
      </c>
      <c r="E2249">
        <v>2020</v>
      </c>
      <c r="F2249" t="s">
        <v>1049</v>
      </c>
      <c r="G2249" t="s">
        <v>192</v>
      </c>
      <c r="H2249">
        <v>4.0999999999999999E-4</v>
      </c>
      <c r="I2249" t="s">
        <v>279</v>
      </c>
      <c r="J2249">
        <v>0</v>
      </c>
      <c r="L2249" s="57" t="s">
        <v>3950</v>
      </c>
      <c r="M2249" s="58">
        <v>2019</v>
      </c>
      <c r="N2249" s="59" t="s">
        <v>665</v>
      </c>
    </row>
    <row r="2250" spans="2:14" hidden="1" x14ac:dyDescent="0.4">
      <c r="B2250" t="str">
        <f t="shared" si="6635"/>
        <v>2019(株)アイ・グリッド・ソリューションズ(参考値)事業者全体</v>
      </c>
      <c r="C2250" t="str">
        <f t="shared" si="6636"/>
        <v>2019(株)アイ・グリッド・ソリューションズ</v>
      </c>
      <c r="D2250">
        <v>2019</v>
      </c>
      <c r="E2250">
        <v>2020</v>
      </c>
      <c r="G2250" s="40" t="s">
        <v>192</v>
      </c>
      <c r="H2250" s="40">
        <v>4.0999999999999999E-4</v>
      </c>
      <c r="I2250" t="s">
        <v>630</v>
      </c>
      <c r="J2250">
        <v>3.6499999999999998E-4</v>
      </c>
      <c r="L2250" s="60" t="s">
        <v>3951</v>
      </c>
      <c r="M2250" s="61">
        <v>2019</v>
      </c>
      <c r="N2250" s="62" t="s">
        <v>666</v>
      </c>
    </row>
    <row r="2251" spans="2:14" hidden="1" x14ac:dyDescent="0.4">
      <c r="B2251" t="str">
        <f t="shared" si="6635"/>
        <v>2019サミットエナジー(株)メニューA</v>
      </c>
      <c r="C2251" t="str">
        <f t="shared" si="6636"/>
        <v>2019サミットエナジー(株)</v>
      </c>
      <c r="D2251">
        <v>2019</v>
      </c>
      <c r="E2251">
        <v>2020</v>
      </c>
      <c r="F2251" t="s">
        <v>1050</v>
      </c>
      <c r="G2251" t="s">
        <v>240</v>
      </c>
      <c r="H2251">
        <v>4.26E-4</v>
      </c>
      <c r="I2251" t="s">
        <v>279</v>
      </c>
      <c r="J2251">
        <v>0</v>
      </c>
      <c r="L2251" s="57" t="s">
        <v>3952</v>
      </c>
      <c r="M2251" s="58">
        <v>2019</v>
      </c>
      <c r="N2251" s="59" t="s">
        <v>839</v>
      </c>
    </row>
    <row r="2252" spans="2:14" hidden="1" x14ac:dyDescent="0.4">
      <c r="B2252" t="str">
        <f t="shared" si="6635"/>
        <v>2019サミットエナジー(株)メニューB（残差）</v>
      </c>
      <c r="C2252" t="str">
        <f t="shared" si="6636"/>
        <v>2019サミットエナジー(株)</v>
      </c>
      <c r="D2252">
        <v>2019</v>
      </c>
      <c r="E2252">
        <v>2020</v>
      </c>
      <c r="G2252" s="40" t="s">
        <v>240</v>
      </c>
      <c r="H2252" s="40">
        <v>4.26E-4</v>
      </c>
      <c r="I2252" t="s">
        <v>1458</v>
      </c>
      <c r="J2252">
        <v>4.7600000000000002E-4</v>
      </c>
      <c r="L2252" s="60" t="s">
        <v>3953</v>
      </c>
      <c r="M2252" s="61">
        <v>2019</v>
      </c>
      <c r="N2252" s="62" t="s">
        <v>723</v>
      </c>
    </row>
    <row r="2253" spans="2:14" hidden="1" x14ac:dyDescent="0.4">
      <c r="B2253" t="str">
        <f t="shared" si="6635"/>
        <v>2019サミットエナジー(株)(参考値)事業者全体</v>
      </c>
      <c r="C2253" t="str">
        <f t="shared" si="6636"/>
        <v>2019サミットエナジー(株)</v>
      </c>
      <c r="D2253">
        <v>2019</v>
      </c>
      <c r="E2253">
        <v>2020</v>
      </c>
      <c r="G2253" s="40" t="s">
        <v>240</v>
      </c>
      <c r="H2253" s="40">
        <v>4.26E-4</v>
      </c>
      <c r="I2253" t="s">
        <v>1556</v>
      </c>
      <c r="J2253">
        <v>4.7600000000000002E-4</v>
      </c>
      <c r="L2253" s="57" t="s">
        <v>3954</v>
      </c>
      <c r="M2253" s="58">
        <v>2019</v>
      </c>
      <c r="N2253" s="59" t="s">
        <v>667</v>
      </c>
    </row>
    <row r="2254" spans="2:14" hidden="1" x14ac:dyDescent="0.4">
      <c r="B2254" t="str">
        <f t="shared" si="6635"/>
        <v>2019リコージャパン(株)メニューA</v>
      </c>
      <c r="C2254" t="str">
        <f t="shared" si="6636"/>
        <v>2019リコージャパン(株)</v>
      </c>
      <c r="D2254">
        <v>2019</v>
      </c>
      <c r="E2254">
        <v>2020</v>
      </c>
      <c r="F2254" t="s">
        <v>1051</v>
      </c>
      <c r="G2254" t="s">
        <v>278</v>
      </c>
      <c r="H2254">
        <v>4.4099999999999999E-4</v>
      </c>
      <c r="I2254" t="s">
        <v>279</v>
      </c>
      <c r="J2254">
        <v>0</v>
      </c>
      <c r="L2254" s="60" t="s">
        <v>3955</v>
      </c>
      <c r="M2254" s="61">
        <v>2019</v>
      </c>
      <c r="N2254" s="62" t="s">
        <v>668</v>
      </c>
    </row>
    <row r="2255" spans="2:14" hidden="1" x14ac:dyDescent="0.4">
      <c r="B2255" t="str">
        <f t="shared" si="6635"/>
        <v>2019リコージャパン(株)メニューB</v>
      </c>
      <c r="C2255" t="str">
        <f t="shared" si="6636"/>
        <v>2019リコージャパン(株)</v>
      </c>
      <c r="D2255">
        <v>2019</v>
      </c>
      <c r="E2255">
        <v>2020</v>
      </c>
      <c r="G2255" s="40" t="s">
        <v>278</v>
      </c>
      <c r="H2255" s="40">
        <v>4.4099999999999999E-4</v>
      </c>
      <c r="I2255" t="s">
        <v>13</v>
      </c>
      <c r="J2255">
        <v>0</v>
      </c>
      <c r="L2255" s="57" t="s">
        <v>3956</v>
      </c>
      <c r="M2255" s="58">
        <v>2019</v>
      </c>
      <c r="N2255" s="59" t="s">
        <v>669</v>
      </c>
    </row>
    <row r="2256" spans="2:14" hidden="1" x14ac:dyDescent="0.4">
      <c r="B2256" t="str">
        <f t="shared" si="6635"/>
        <v>2019リコージャパン(株)メニューC</v>
      </c>
      <c r="C2256" t="str">
        <f t="shared" si="6636"/>
        <v>2019リコージャパン(株)</v>
      </c>
      <c r="D2256">
        <v>2019</v>
      </c>
      <c r="E2256">
        <v>2020</v>
      </c>
      <c r="G2256" s="40" t="s">
        <v>278</v>
      </c>
      <c r="H2256" s="40">
        <v>4.4099999999999999E-4</v>
      </c>
      <c r="I2256" t="s">
        <v>14</v>
      </c>
      <c r="J2256">
        <v>2.6600000000000001E-4</v>
      </c>
      <c r="L2256" s="60" t="s">
        <v>3957</v>
      </c>
      <c r="M2256" s="61">
        <v>2019</v>
      </c>
      <c r="N2256" s="62" t="s">
        <v>840</v>
      </c>
    </row>
    <row r="2257" spans="2:14" hidden="1" x14ac:dyDescent="0.4">
      <c r="B2257" t="str">
        <f t="shared" si="6635"/>
        <v>2019リコージャパン(株)メニューD</v>
      </c>
      <c r="C2257" t="str">
        <f t="shared" si="6636"/>
        <v>2019リコージャパン(株)</v>
      </c>
      <c r="D2257">
        <v>2019</v>
      </c>
      <c r="E2257">
        <v>2020</v>
      </c>
      <c r="G2257" s="40" t="s">
        <v>278</v>
      </c>
      <c r="H2257" s="40">
        <v>4.4099999999999999E-4</v>
      </c>
      <c r="I2257" t="s">
        <v>618</v>
      </c>
      <c r="J2257">
        <v>0</v>
      </c>
      <c r="L2257" s="57" t="s">
        <v>3958</v>
      </c>
      <c r="M2257" s="58">
        <v>2019</v>
      </c>
      <c r="N2257" s="59" t="s">
        <v>841</v>
      </c>
    </row>
    <row r="2258" spans="2:14" hidden="1" x14ac:dyDescent="0.4">
      <c r="B2258" t="str">
        <f t="shared" si="6635"/>
        <v>2019リコージャパン(株)メニューE</v>
      </c>
      <c r="C2258" t="str">
        <f t="shared" si="6636"/>
        <v>2019リコージャパン(株)</v>
      </c>
      <c r="D2258">
        <v>2019</v>
      </c>
      <c r="E2258">
        <v>2020</v>
      </c>
      <c r="G2258" s="40" t="s">
        <v>278</v>
      </c>
      <c r="H2258" s="40">
        <v>4.4099999999999999E-4</v>
      </c>
      <c r="I2258" t="s">
        <v>620</v>
      </c>
      <c r="J2258">
        <v>3.6999999999999999E-4</v>
      </c>
      <c r="L2258" s="60" t="s">
        <v>3959</v>
      </c>
      <c r="M2258" s="61">
        <v>2019</v>
      </c>
      <c r="N2258" s="62" t="s">
        <v>726</v>
      </c>
    </row>
    <row r="2259" spans="2:14" hidden="1" x14ac:dyDescent="0.4">
      <c r="B2259" t="str">
        <f t="shared" si="6635"/>
        <v>2019リコージャパン(株)メニューF（残差）</v>
      </c>
      <c r="C2259" t="str">
        <f t="shared" si="6636"/>
        <v>2019リコージャパン(株)</v>
      </c>
      <c r="D2259">
        <v>2019</v>
      </c>
      <c r="E2259">
        <v>2020</v>
      </c>
      <c r="G2259" s="40" t="s">
        <v>278</v>
      </c>
      <c r="H2259" s="40">
        <v>4.4099999999999999E-4</v>
      </c>
      <c r="I2259" t="s">
        <v>1562</v>
      </c>
      <c r="J2259">
        <v>4.28E-4</v>
      </c>
      <c r="L2259" s="57" t="s">
        <v>3960</v>
      </c>
      <c r="M2259" s="58">
        <v>2019</v>
      </c>
      <c r="N2259" s="59" t="s">
        <v>670</v>
      </c>
    </row>
    <row r="2260" spans="2:14" hidden="1" x14ac:dyDescent="0.4">
      <c r="B2260" t="str">
        <f t="shared" si="6635"/>
        <v>2019リコージャパン(株)(参考値)事業者全体</v>
      </c>
      <c r="C2260" t="str">
        <f t="shared" si="6636"/>
        <v>2019リコージャパン(株)</v>
      </c>
      <c r="D2260">
        <v>2019</v>
      </c>
      <c r="E2260">
        <v>2020</v>
      </c>
      <c r="G2260" s="40" t="s">
        <v>278</v>
      </c>
      <c r="H2260" s="40">
        <v>4.4099999999999999E-4</v>
      </c>
      <c r="I2260" t="s">
        <v>1556</v>
      </c>
      <c r="J2260">
        <v>4.26E-4</v>
      </c>
      <c r="L2260" s="60" t="s">
        <v>3961</v>
      </c>
      <c r="M2260" s="61">
        <v>2019</v>
      </c>
      <c r="N2260" s="62" t="s">
        <v>671</v>
      </c>
    </row>
    <row r="2261" spans="2:14" hidden="1" x14ac:dyDescent="0.4">
      <c r="B2261" t="str">
        <f t="shared" si="6635"/>
        <v>2019(株)エネルギア・ソリューション・アンド・サービス</v>
      </c>
      <c r="C2261" t="str">
        <f t="shared" si="6636"/>
        <v>2019(株)エネルギア・ソリューション・アンド・サービス</v>
      </c>
      <c r="D2261">
        <v>2019</v>
      </c>
      <c r="E2261">
        <v>2020</v>
      </c>
      <c r="F2261" t="s">
        <v>1052</v>
      </c>
      <c r="G2261" t="s">
        <v>280</v>
      </c>
      <c r="H2261">
        <v>6.3400000000000001E-4</v>
      </c>
      <c r="J2261">
        <v>7.6300000000000001E-4</v>
      </c>
      <c r="L2261" s="57" t="s">
        <v>3962</v>
      </c>
      <c r="M2261" s="58">
        <v>2019</v>
      </c>
      <c r="N2261" s="59" t="s">
        <v>672</v>
      </c>
    </row>
    <row r="2262" spans="2:14" hidden="1" x14ac:dyDescent="0.4">
      <c r="B2262" t="str">
        <f t="shared" si="6635"/>
        <v>2019東京ガス(株)メニューA</v>
      </c>
      <c r="C2262" t="str">
        <f t="shared" si="6636"/>
        <v>2019東京ガス(株)</v>
      </c>
      <c r="D2262">
        <v>2019</v>
      </c>
      <c r="E2262">
        <v>2020</v>
      </c>
      <c r="F2262" t="s">
        <v>1053</v>
      </c>
      <c r="G2262" t="s">
        <v>281</v>
      </c>
      <c r="H2262">
        <v>3.9599999999999998E-4</v>
      </c>
      <c r="I2262" t="s">
        <v>279</v>
      </c>
      <c r="J2262">
        <v>0</v>
      </c>
      <c r="L2262" s="60" t="s">
        <v>3963</v>
      </c>
      <c r="M2262" s="61">
        <v>2019</v>
      </c>
      <c r="N2262" s="62" t="s">
        <v>727</v>
      </c>
    </row>
    <row r="2263" spans="2:14" hidden="1" x14ac:dyDescent="0.4">
      <c r="B2263" t="str">
        <f t="shared" si="6635"/>
        <v>2019東京ガス(株)メニューB</v>
      </c>
      <c r="C2263" t="str">
        <f t="shared" si="6636"/>
        <v>2019東京ガス(株)</v>
      </c>
      <c r="D2263">
        <v>2019</v>
      </c>
      <c r="E2263">
        <v>2020</v>
      </c>
      <c r="G2263" s="40" t="s">
        <v>281</v>
      </c>
      <c r="H2263" s="40">
        <v>3.9599999999999998E-4</v>
      </c>
      <c r="I2263" t="s">
        <v>13</v>
      </c>
      <c r="J2263">
        <v>0</v>
      </c>
      <c r="L2263" s="57" t="s">
        <v>3964</v>
      </c>
      <c r="M2263" s="58">
        <v>2019</v>
      </c>
      <c r="N2263" s="59" t="s">
        <v>673</v>
      </c>
    </row>
    <row r="2264" spans="2:14" hidden="1" x14ac:dyDescent="0.4">
      <c r="B2264" t="str">
        <f t="shared" si="6635"/>
        <v>2019東京ガス(株)(参考値)事業者全体</v>
      </c>
      <c r="C2264" t="str">
        <f t="shared" si="6636"/>
        <v>2019東京ガス(株)</v>
      </c>
      <c r="D2264">
        <v>2019</v>
      </c>
      <c r="E2264">
        <v>2020</v>
      </c>
      <c r="G2264" s="40" t="s">
        <v>281</v>
      </c>
      <c r="H2264" s="40">
        <v>3.9599999999999998E-4</v>
      </c>
      <c r="I2264" t="s">
        <v>1556</v>
      </c>
      <c r="J2264">
        <v>3.6400000000000001E-4</v>
      </c>
      <c r="L2264" s="60" t="s">
        <v>3965</v>
      </c>
      <c r="M2264" s="61">
        <v>2019</v>
      </c>
      <c r="N2264" s="62" t="s">
        <v>842</v>
      </c>
    </row>
    <row r="2265" spans="2:14" hidden="1" x14ac:dyDescent="0.4">
      <c r="B2265" t="str">
        <f t="shared" si="6635"/>
        <v>2019テス・エンジニアリング(株)メニューA</v>
      </c>
      <c r="C2265" t="str">
        <f t="shared" si="6636"/>
        <v>2019テス・エンジニアリング(株)</v>
      </c>
      <c r="D2265">
        <v>2019</v>
      </c>
      <c r="E2265">
        <v>2020</v>
      </c>
      <c r="F2265" t="s">
        <v>1054</v>
      </c>
      <c r="G2265" t="s">
        <v>283</v>
      </c>
      <c r="H2265">
        <v>2.32E-4</v>
      </c>
      <c r="I2265" t="s">
        <v>279</v>
      </c>
      <c r="J2265">
        <v>3.8900000000000002E-4</v>
      </c>
      <c r="L2265" s="57" t="s">
        <v>3966</v>
      </c>
      <c r="M2265" s="58">
        <v>2019</v>
      </c>
      <c r="N2265" s="59" t="s">
        <v>674</v>
      </c>
    </row>
    <row r="2266" spans="2:14" hidden="1" x14ac:dyDescent="0.4">
      <c r="B2266" t="str">
        <f t="shared" si="6635"/>
        <v>2019テス・エンジニアリング(株)(参考値)事業者全体</v>
      </c>
      <c r="C2266" t="str">
        <f t="shared" si="6636"/>
        <v>2019テス・エンジニアリング(株)</v>
      </c>
      <c r="D2266">
        <v>2019</v>
      </c>
      <c r="E2266">
        <v>2020</v>
      </c>
      <c r="G2266" s="40" t="s">
        <v>283</v>
      </c>
      <c r="H2266" s="40">
        <v>2.32E-4</v>
      </c>
      <c r="I2266" t="s">
        <v>630</v>
      </c>
      <c r="J2266">
        <v>6.3500000000000004E-4</v>
      </c>
      <c r="L2266" s="60" t="s">
        <v>3967</v>
      </c>
      <c r="M2266" s="61">
        <v>2019</v>
      </c>
      <c r="N2266" s="62" t="s">
        <v>728</v>
      </c>
    </row>
    <row r="2267" spans="2:14" hidden="1" x14ac:dyDescent="0.4">
      <c r="B2267" t="str">
        <f t="shared" si="6635"/>
        <v>2019青梅ガス(株)</v>
      </c>
      <c r="C2267" t="str">
        <f t="shared" si="6636"/>
        <v>2019青梅ガス(株)</v>
      </c>
      <c r="D2267">
        <v>2019</v>
      </c>
      <c r="E2267">
        <v>2020</v>
      </c>
      <c r="F2267" t="s">
        <v>1055</v>
      </c>
      <c r="G2267" t="s">
        <v>284</v>
      </c>
      <c r="H2267">
        <v>5.0199999999999995E-4</v>
      </c>
      <c r="J2267">
        <v>4.5300000000000001E-4</v>
      </c>
      <c r="L2267" s="57" t="s">
        <v>3968</v>
      </c>
      <c r="M2267" s="58">
        <v>2019</v>
      </c>
      <c r="N2267" s="59" t="s">
        <v>729</v>
      </c>
    </row>
    <row r="2268" spans="2:14" hidden="1" x14ac:dyDescent="0.4">
      <c r="B2268" t="str">
        <f t="shared" si="6635"/>
        <v>2019(株)イーネットワークシステムズメニューA</v>
      </c>
      <c r="C2268" t="str">
        <f t="shared" si="6636"/>
        <v>2019(株)イーネットワークシステムズ</v>
      </c>
      <c r="D2268">
        <v>2019</v>
      </c>
      <c r="E2268">
        <v>2020</v>
      </c>
      <c r="F2268" t="s">
        <v>1056</v>
      </c>
      <c r="G2268" t="s">
        <v>285</v>
      </c>
      <c r="H2268">
        <v>4.4200000000000001E-4</v>
      </c>
      <c r="I2268" t="s">
        <v>279</v>
      </c>
      <c r="J2268">
        <v>0</v>
      </c>
      <c r="L2268" s="60" t="s">
        <v>3969</v>
      </c>
      <c r="M2268" s="61">
        <v>2019</v>
      </c>
      <c r="N2268" s="62" t="s">
        <v>730</v>
      </c>
    </row>
    <row r="2269" spans="2:14" hidden="1" x14ac:dyDescent="0.4">
      <c r="B2269" t="str">
        <f t="shared" si="6635"/>
        <v>2019(株)イーネットワークシステムズメニューB</v>
      </c>
      <c r="C2269" t="str">
        <f t="shared" si="6636"/>
        <v>2019(株)イーネットワークシステムズ</v>
      </c>
      <c r="D2269">
        <v>2019</v>
      </c>
      <c r="E2269">
        <v>2020</v>
      </c>
      <c r="G2269" s="40" t="s">
        <v>285</v>
      </c>
      <c r="H2269" s="40">
        <v>4.4200000000000001E-4</v>
      </c>
      <c r="I2269" t="s">
        <v>13</v>
      </c>
      <c r="J2269">
        <v>0</v>
      </c>
      <c r="L2269" s="57" t="s">
        <v>3970</v>
      </c>
      <c r="M2269" s="58">
        <v>2019</v>
      </c>
      <c r="N2269" s="59" t="s">
        <v>675</v>
      </c>
    </row>
    <row r="2270" spans="2:14" hidden="1" x14ac:dyDescent="0.4">
      <c r="B2270" t="str">
        <f t="shared" si="6635"/>
        <v>2019(株)イーネットワークシステムズ(参考値)事業者全体</v>
      </c>
      <c r="C2270" t="str">
        <f t="shared" si="6636"/>
        <v>2019(株)イーネットワークシステムズ</v>
      </c>
      <c r="D2270">
        <v>2019</v>
      </c>
      <c r="E2270">
        <v>2020</v>
      </c>
      <c r="G2270" s="40" t="s">
        <v>285</v>
      </c>
      <c r="H2270" s="40">
        <v>4.4200000000000001E-4</v>
      </c>
      <c r="I2270" t="s">
        <v>1556</v>
      </c>
      <c r="J2270">
        <v>3.9300000000000001E-4</v>
      </c>
      <c r="L2270" s="60" t="s">
        <v>3971</v>
      </c>
      <c r="M2270" s="61">
        <v>2019</v>
      </c>
      <c r="N2270" s="62" t="s">
        <v>731</v>
      </c>
    </row>
    <row r="2271" spans="2:14" hidden="1" x14ac:dyDescent="0.4">
      <c r="B2271" t="str">
        <f t="shared" si="6635"/>
        <v>2019(株)エネアーク関東</v>
      </c>
      <c r="C2271" t="str">
        <f t="shared" si="6636"/>
        <v>2019(株)エネアーク関東</v>
      </c>
      <c r="D2271">
        <v>2019</v>
      </c>
      <c r="E2271">
        <v>2020</v>
      </c>
      <c r="F2271" t="s">
        <v>1057</v>
      </c>
      <c r="G2271" t="s">
        <v>802</v>
      </c>
      <c r="H2271">
        <v>6.8400000000000004E-4</v>
      </c>
      <c r="J2271">
        <v>6.3400000000000001E-4</v>
      </c>
      <c r="L2271" s="57" t="s">
        <v>3972</v>
      </c>
      <c r="M2271" s="58">
        <v>2019</v>
      </c>
      <c r="N2271" s="59" t="s">
        <v>676</v>
      </c>
    </row>
    <row r="2272" spans="2:14" hidden="1" x14ac:dyDescent="0.4">
      <c r="B2272" t="str">
        <f t="shared" si="6635"/>
        <v>2019(株)東急パワーサプライメニューA</v>
      </c>
      <c r="C2272" t="str">
        <f t="shared" si="6636"/>
        <v>2019(株)東急パワーサプライ</v>
      </c>
      <c r="D2272">
        <v>2019</v>
      </c>
      <c r="E2272">
        <v>2020</v>
      </c>
      <c r="F2272" t="s">
        <v>1058</v>
      </c>
      <c r="G2272" t="s">
        <v>287</v>
      </c>
      <c r="H2272">
        <v>5.2999999999999998E-4</v>
      </c>
      <c r="I2272" t="s">
        <v>279</v>
      </c>
      <c r="J2272">
        <v>0</v>
      </c>
      <c r="L2272" s="60" t="s">
        <v>3973</v>
      </c>
      <c r="M2272" s="61">
        <v>2019</v>
      </c>
      <c r="N2272" s="62" t="s">
        <v>732</v>
      </c>
    </row>
    <row r="2273" spans="2:14" hidden="1" x14ac:dyDescent="0.4">
      <c r="B2273" t="str">
        <f t="shared" si="6635"/>
        <v>2019(株)東急パワーサプライ(参考値)事業者全体</v>
      </c>
      <c r="C2273" t="str">
        <f t="shared" si="6636"/>
        <v>2019(株)東急パワーサプライ</v>
      </c>
      <c r="D2273">
        <v>2019</v>
      </c>
      <c r="E2273">
        <v>2020</v>
      </c>
      <c r="G2273" s="40" t="s">
        <v>287</v>
      </c>
      <c r="H2273" s="40">
        <v>5.2999999999999998E-4</v>
      </c>
      <c r="I2273" t="s">
        <v>630</v>
      </c>
      <c r="J2273">
        <v>4.8999999999999998E-4</v>
      </c>
      <c r="L2273" s="57" t="s">
        <v>3974</v>
      </c>
      <c r="M2273" s="58">
        <v>2019</v>
      </c>
      <c r="N2273" s="59" t="s">
        <v>677</v>
      </c>
    </row>
    <row r="2274" spans="2:14" hidden="1" x14ac:dyDescent="0.4">
      <c r="B2274" t="str">
        <f t="shared" si="6635"/>
        <v>2019王子・伊藤忠エネクス電力販売(株)メニューA</v>
      </c>
      <c r="C2274" t="str">
        <f t="shared" si="6636"/>
        <v>2019王子・伊藤忠エネクス電力販売(株)</v>
      </c>
      <c r="D2274">
        <v>2019</v>
      </c>
      <c r="E2274">
        <v>2020</v>
      </c>
      <c r="F2274" t="s">
        <v>1059</v>
      </c>
      <c r="G2274" t="s">
        <v>188</v>
      </c>
      <c r="H2274">
        <v>3.4299999999999999E-4</v>
      </c>
      <c r="I2274" t="s">
        <v>279</v>
      </c>
      <c r="J2274">
        <v>2.8600000000000001E-4</v>
      </c>
      <c r="L2274" s="60" t="s">
        <v>3975</v>
      </c>
      <c r="M2274" s="61">
        <v>2019</v>
      </c>
      <c r="N2274" s="62" t="s">
        <v>733</v>
      </c>
    </row>
    <row r="2275" spans="2:14" hidden="1" x14ac:dyDescent="0.4">
      <c r="B2275" t="str">
        <f t="shared" si="6635"/>
        <v>2019王子・伊藤忠エネクス電力販売(株)(参考値)事業者全体</v>
      </c>
      <c r="C2275" t="str">
        <f t="shared" si="6636"/>
        <v>2019王子・伊藤忠エネクス電力販売(株)</v>
      </c>
      <c r="D2275">
        <v>2019</v>
      </c>
      <c r="E2275">
        <v>2020</v>
      </c>
      <c r="G2275" s="40" t="s">
        <v>188</v>
      </c>
      <c r="H2275" s="40">
        <v>3.4299999999999999E-4</v>
      </c>
      <c r="I2275" t="s">
        <v>630</v>
      </c>
      <c r="J2275">
        <v>5.8E-4</v>
      </c>
      <c r="L2275" s="57" t="s">
        <v>3976</v>
      </c>
      <c r="M2275" s="58">
        <v>2019</v>
      </c>
      <c r="N2275" s="59" t="s">
        <v>734</v>
      </c>
    </row>
    <row r="2276" spans="2:14" hidden="1" x14ac:dyDescent="0.4">
      <c r="B2276" t="str">
        <f t="shared" si="6635"/>
        <v>2019伊藤忠商事(株)メニューA</v>
      </c>
      <c r="C2276" t="str">
        <f t="shared" si="6636"/>
        <v>2019伊藤忠商事(株)</v>
      </c>
      <c r="D2276">
        <v>2019</v>
      </c>
      <c r="E2276">
        <v>2020</v>
      </c>
      <c r="F2276" t="s">
        <v>1060</v>
      </c>
      <c r="G2276" t="s">
        <v>179</v>
      </c>
      <c r="H2276">
        <v>3.5199999999999999E-4</v>
      </c>
      <c r="I2276" t="s">
        <v>279</v>
      </c>
      <c r="J2276">
        <v>0</v>
      </c>
      <c r="L2276" s="60" t="s">
        <v>3977</v>
      </c>
      <c r="M2276" s="61">
        <v>2019</v>
      </c>
      <c r="N2276" s="62" t="s">
        <v>735</v>
      </c>
    </row>
    <row r="2277" spans="2:14" hidden="1" x14ac:dyDescent="0.4">
      <c r="B2277" t="str">
        <f t="shared" si="6635"/>
        <v>2019伊藤忠商事(株)メニューB（残差）</v>
      </c>
      <c r="C2277" t="str">
        <f t="shared" si="6636"/>
        <v>2019伊藤忠商事(株)</v>
      </c>
      <c r="D2277">
        <v>2019</v>
      </c>
      <c r="E2277">
        <v>2020</v>
      </c>
      <c r="G2277" s="40" t="s">
        <v>179</v>
      </c>
      <c r="H2277" s="40">
        <v>3.5199999999999999E-4</v>
      </c>
      <c r="I2277" t="s">
        <v>1458</v>
      </c>
      <c r="J2277" t="s">
        <v>1479</v>
      </c>
      <c r="L2277" s="57" t="s">
        <v>3978</v>
      </c>
      <c r="M2277" s="58">
        <v>2019</v>
      </c>
      <c r="N2277" s="59" t="s">
        <v>736</v>
      </c>
    </row>
    <row r="2278" spans="2:14" hidden="1" x14ac:dyDescent="0.4">
      <c r="B2278" t="str">
        <f t="shared" si="6635"/>
        <v>2019伊藤忠商事(株)(参考値)事業者全体</v>
      </c>
      <c r="C2278" t="str">
        <f t="shared" si="6636"/>
        <v>2019伊藤忠商事(株)</v>
      </c>
      <c r="D2278">
        <v>2019</v>
      </c>
      <c r="E2278">
        <v>2020</v>
      </c>
      <c r="G2278" s="40" t="s">
        <v>179</v>
      </c>
      <c r="H2278" s="40">
        <v>3.5199999999999999E-4</v>
      </c>
      <c r="I2278" t="s">
        <v>1556</v>
      </c>
      <c r="J2278" t="s">
        <v>1479</v>
      </c>
      <c r="L2278" s="60" t="s">
        <v>3979</v>
      </c>
      <c r="M2278" s="61">
        <v>2019</v>
      </c>
      <c r="N2278" s="62" t="s">
        <v>843</v>
      </c>
    </row>
    <row r="2279" spans="2:14" hidden="1" x14ac:dyDescent="0.4">
      <c r="B2279" t="str">
        <f t="shared" si="6635"/>
        <v>2019(株)エコスタイルメニューA</v>
      </c>
      <c r="C2279" t="str">
        <f t="shared" si="6636"/>
        <v>2019(株)エコスタイル</v>
      </c>
      <c r="D2279">
        <v>2019</v>
      </c>
      <c r="E2279">
        <v>2020</v>
      </c>
      <c r="F2279" t="s">
        <v>1061</v>
      </c>
      <c r="G2279" t="s">
        <v>288</v>
      </c>
      <c r="H2279">
        <v>4.6000000000000001E-4</v>
      </c>
      <c r="I2279" t="s">
        <v>279</v>
      </c>
      <c r="J2279">
        <v>0</v>
      </c>
      <c r="L2279" s="57" t="s">
        <v>3980</v>
      </c>
      <c r="M2279" s="58">
        <v>2019</v>
      </c>
      <c r="N2279" s="59" t="s">
        <v>738</v>
      </c>
    </row>
    <row r="2280" spans="2:14" hidden="1" x14ac:dyDescent="0.4">
      <c r="B2280" t="str">
        <f t="shared" si="6635"/>
        <v>2019(株)エコスタイルメニューB</v>
      </c>
      <c r="C2280" t="str">
        <f t="shared" si="6636"/>
        <v>2019(株)エコスタイル</v>
      </c>
      <c r="D2280">
        <v>2019</v>
      </c>
      <c r="E2280">
        <v>2020</v>
      </c>
      <c r="G2280" s="40" t="s">
        <v>288</v>
      </c>
      <c r="H2280" s="40">
        <v>4.6000000000000001E-4</v>
      </c>
      <c r="I2280" t="s">
        <v>13</v>
      </c>
      <c r="J2280">
        <v>0</v>
      </c>
      <c r="L2280" s="60" t="s">
        <v>3981</v>
      </c>
      <c r="M2280" s="61">
        <v>2019</v>
      </c>
      <c r="N2280" s="62" t="s">
        <v>739</v>
      </c>
    </row>
    <row r="2281" spans="2:14" hidden="1" x14ac:dyDescent="0.4">
      <c r="B2281" t="str">
        <f t="shared" si="6635"/>
        <v>2019(株)エコスタイル(参考値)事業者全体</v>
      </c>
      <c r="C2281" t="str">
        <f t="shared" si="6636"/>
        <v>2019(株)エコスタイル</v>
      </c>
      <c r="D2281">
        <v>2019</v>
      </c>
      <c r="E2281">
        <v>2020</v>
      </c>
      <c r="G2281" s="40" t="s">
        <v>288</v>
      </c>
      <c r="H2281" s="40">
        <v>4.6000000000000001E-4</v>
      </c>
      <c r="I2281" t="s">
        <v>630</v>
      </c>
      <c r="J2281">
        <v>5.3899999999999998E-4</v>
      </c>
      <c r="L2281" s="57" t="s">
        <v>3982</v>
      </c>
      <c r="M2281" s="58">
        <v>2019</v>
      </c>
      <c r="N2281" s="59" t="s">
        <v>740</v>
      </c>
    </row>
    <row r="2282" spans="2:14" hidden="1" x14ac:dyDescent="0.4">
      <c r="B2282" t="str">
        <f t="shared" si="6635"/>
        <v>2019入間ガス(株)</v>
      </c>
      <c r="C2282" t="str">
        <f t="shared" si="6636"/>
        <v>2019入間ガス(株)</v>
      </c>
      <c r="D2282">
        <v>2019</v>
      </c>
      <c r="E2282">
        <v>2020</v>
      </c>
      <c r="F2282" t="s">
        <v>1062</v>
      </c>
      <c r="G2282" t="s">
        <v>289</v>
      </c>
      <c r="H2282">
        <v>5.0199999999999995E-4</v>
      </c>
      <c r="J2282">
        <v>4.5300000000000001E-4</v>
      </c>
      <c r="L2282" s="60" t="s">
        <v>3983</v>
      </c>
      <c r="M2282" s="61">
        <v>2019</v>
      </c>
      <c r="N2282" s="62" t="s">
        <v>741</v>
      </c>
    </row>
    <row r="2283" spans="2:14" hidden="1" x14ac:dyDescent="0.4">
      <c r="B2283" t="str">
        <f t="shared" si="6635"/>
        <v>2019テプコカスタマーサービス(株)(残差）</v>
      </c>
      <c r="C2283" t="str">
        <f t="shared" si="6636"/>
        <v>2019テプコカスタマーサービス(株)</v>
      </c>
      <c r="D2283">
        <v>2019</v>
      </c>
      <c r="E2283">
        <v>2020</v>
      </c>
      <c r="F2283" t="s">
        <v>1063</v>
      </c>
      <c r="G2283" t="s">
        <v>152</v>
      </c>
      <c r="H2283">
        <v>5.1400000000000003E-4</v>
      </c>
      <c r="I2283" t="s">
        <v>1563</v>
      </c>
      <c r="J2283">
        <v>5.3300000000000005E-4</v>
      </c>
      <c r="L2283" s="57" t="s">
        <v>3984</v>
      </c>
      <c r="M2283" s="58">
        <v>2019</v>
      </c>
      <c r="N2283" s="59" t="s">
        <v>844</v>
      </c>
    </row>
    <row r="2284" spans="2:14" hidden="1" x14ac:dyDescent="0.4">
      <c r="B2284" t="str">
        <f t="shared" si="6635"/>
        <v>2019テプコカスタマーサービス(株)(参考値)事業者全体</v>
      </c>
      <c r="C2284" t="str">
        <f t="shared" si="6636"/>
        <v>2019テプコカスタマーサービス(株)</v>
      </c>
      <c r="D2284">
        <v>2019</v>
      </c>
      <c r="E2284">
        <v>2020</v>
      </c>
      <c r="G2284" s="40" t="s">
        <v>152</v>
      </c>
      <c r="H2284" s="40">
        <v>5.1400000000000003E-4</v>
      </c>
      <c r="I2284" t="s">
        <v>1556</v>
      </c>
      <c r="J2284">
        <v>5.3200000000000003E-4</v>
      </c>
      <c r="L2284" s="60" t="s">
        <v>3985</v>
      </c>
      <c r="M2284" s="61">
        <v>2019</v>
      </c>
      <c r="N2284" s="62" t="s">
        <v>742</v>
      </c>
    </row>
    <row r="2285" spans="2:14" hidden="1" x14ac:dyDescent="0.4">
      <c r="B2285" t="str">
        <f t="shared" si="6635"/>
        <v>2019(株)とんでんホールディングス</v>
      </c>
      <c r="C2285" t="str">
        <f t="shared" si="6636"/>
        <v>2019(株)とんでんホールディングス</v>
      </c>
      <c r="D2285">
        <v>2019</v>
      </c>
      <c r="E2285">
        <v>2020</v>
      </c>
      <c r="F2285" t="s">
        <v>1064</v>
      </c>
      <c r="G2285" t="s">
        <v>685</v>
      </c>
      <c r="H2285">
        <v>3.3100000000000002E-4</v>
      </c>
      <c r="J2285">
        <v>4.9899999999999999E-4</v>
      </c>
      <c r="L2285" s="57" t="s">
        <v>3986</v>
      </c>
      <c r="M2285" s="58">
        <v>2019</v>
      </c>
      <c r="N2285" s="59" t="s">
        <v>743</v>
      </c>
    </row>
    <row r="2286" spans="2:14" hidden="1" x14ac:dyDescent="0.4">
      <c r="B2286" t="str">
        <f t="shared" si="6635"/>
        <v>2019日鉄エンジニアリング(株)メニューA</v>
      </c>
      <c r="C2286" t="str">
        <f t="shared" si="6636"/>
        <v>2019日鉄エンジニアリング(株)</v>
      </c>
      <c r="D2286">
        <v>2019</v>
      </c>
      <c r="E2286">
        <v>2020</v>
      </c>
      <c r="F2286" t="s">
        <v>1065</v>
      </c>
      <c r="G2286" t="s">
        <v>803</v>
      </c>
      <c r="H2286">
        <v>5.9800000000000001E-4</v>
      </c>
      <c r="I2286" t="s">
        <v>279</v>
      </c>
      <c r="J2286">
        <v>0</v>
      </c>
      <c r="L2286" s="60" t="s">
        <v>3987</v>
      </c>
      <c r="M2286" s="61">
        <v>2019</v>
      </c>
      <c r="N2286" s="62" t="s">
        <v>845</v>
      </c>
    </row>
    <row r="2287" spans="2:14" hidden="1" x14ac:dyDescent="0.4">
      <c r="B2287" t="str">
        <f t="shared" si="6635"/>
        <v>2019日鉄エンジニアリング(株)メニューB</v>
      </c>
      <c r="C2287" t="str">
        <f t="shared" si="6636"/>
        <v>2019日鉄エンジニアリング(株)</v>
      </c>
      <c r="D2287">
        <v>2019</v>
      </c>
      <c r="E2287">
        <v>2020</v>
      </c>
      <c r="G2287" s="40" t="s">
        <v>803</v>
      </c>
      <c r="H2287" s="40">
        <v>5.9800000000000001E-4</v>
      </c>
      <c r="I2287" t="s">
        <v>13</v>
      </c>
      <c r="J2287">
        <v>1E-4</v>
      </c>
      <c r="L2287" s="57" t="s">
        <v>3988</v>
      </c>
      <c r="M2287" s="58">
        <v>2019</v>
      </c>
      <c r="N2287" s="59" t="s">
        <v>744</v>
      </c>
    </row>
    <row r="2288" spans="2:14" hidden="1" x14ac:dyDescent="0.4">
      <c r="B2288" t="str">
        <f t="shared" si="6635"/>
        <v>2019日鉄エンジニアリング(株)(参考値)事業者全体</v>
      </c>
      <c r="C2288" t="str">
        <f t="shared" si="6636"/>
        <v>2019日鉄エンジニアリング(株)</v>
      </c>
      <c r="D2288">
        <v>2019</v>
      </c>
      <c r="E2288">
        <v>2020</v>
      </c>
      <c r="G2288" s="40" t="s">
        <v>803</v>
      </c>
      <c r="H2288" s="40">
        <v>5.9800000000000001E-4</v>
      </c>
      <c r="I2288" t="s">
        <v>630</v>
      </c>
      <c r="J2288">
        <v>6.4300000000000002E-4</v>
      </c>
      <c r="L2288" s="60" t="s">
        <v>3989</v>
      </c>
      <c r="M2288" s="61">
        <v>2019</v>
      </c>
      <c r="N2288" s="62" t="s">
        <v>745</v>
      </c>
    </row>
    <row r="2289" spans="2:14" hidden="1" x14ac:dyDescent="0.4">
      <c r="B2289" t="str">
        <f t="shared" si="6635"/>
        <v>2019ＫＤＤＩ(株)</v>
      </c>
      <c r="C2289" t="str">
        <f t="shared" si="6636"/>
        <v>2019ＫＤＤＩ(株)</v>
      </c>
      <c r="D2289">
        <v>2019</v>
      </c>
      <c r="E2289">
        <v>2020</v>
      </c>
      <c r="F2289" t="s">
        <v>1066</v>
      </c>
      <c r="G2289" t="s">
        <v>290</v>
      </c>
      <c r="H2289">
        <v>5.1500000000000005E-4</v>
      </c>
      <c r="J2289">
        <v>5.5999999999999995E-4</v>
      </c>
      <c r="L2289" s="57" t="s">
        <v>3990</v>
      </c>
      <c r="M2289" s="58">
        <v>2019</v>
      </c>
      <c r="N2289" s="59" t="s">
        <v>746</v>
      </c>
    </row>
    <row r="2290" spans="2:14" hidden="1" x14ac:dyDescent="0.4">
      <c r="B2290" t="str">
        <f t="shared" si="6635"/>
        <v>2019イワタニ関東(株)</v>
      </c>
      <c r="C2290" t="str">
        <f t="shared" si="6636"/>
        <v>2019イワタニ関東(株)</v>
      </c>
      <c r="D2290">
        <v>2019</v>
      </c>
      <c r="E2290">
        <v>2020</v>
      </c>
      <c r="F2290" t="s">
        <v>1067</v>
      </c>
      <c r="G2290" t="s">
        <v>291</v>
      </c>
      <c r="H2290">
        <v>6.8800000000000003E-4</v>
      </c>
      <c r="J2290">
        <v>6.7699999999999998E-4</v>
      </c>
      <c r="L2290" s="60" t="s">
        <v>3991</v>
      </c>
      <c r="M2290" s="61">
        <v>2019</v>
      </c>
      <c r="N2290" s="62" t="s">
        <v>747</v>
      </c>
    </row>
    <row r="2291" spans="2:14" hidden="1" x14ac:dyDescent="0.4">
      <c r="B2291" t="str">
        <f t="shared" si="6635"/>
        <v>2019イワタニ首都圏(株)</v>
      </c>
      <c r="C2291" t="str">
        <f t="shared" si="6636"/>
        <v>2019イワタニ首都圏(株)</v>
      </c>
      <c r="D2291">
        <v>2019</v>
      </c>
      <c r="E2291">
        <v>2020</v>
      </c>
      <c r="F2291" t="s">
        <v>1068</v>
      </c>
      <c r="G2291" t="s">
        <v>292</v>
      </c>
      <c r="H2291">
        <v>6.8599999999999998E-4</v>
      </c>
      <c r="J2291">
        <v>6.7100000000000005E-4</v>
      </c>
      <c r="L2291" s="57" t="s">
        <v>3992</v>
      </c>
      <c r="M2291" s="58">
        <v>2019</v>
      </c>
      <c r="N2291" s="59" t="s">
        <v>748</v>
      </c>
    </row>
    <row r="2292" spans="2:14" hidden="1" x14ac:dyDescent="0.4">
      <c r="B2292" t="str">
        <f t="shared" si="6635"/>
        <v>2019サーラｅエナジー(株)メニューA</v>
      </c>
      <c r="C2292" t="str">
        <f t="shared" si="6636"/>
        <v>2019サーラｅエナジー(株)</v>
      </c>
      <c r="D2292">
        <v>2019</v>
      </c>
      <c r="E2292">
        <v>2020</v>
      </c>
      <c r="F2292" t="s">
        <v>1069</v>
      </c>
      <c r="G2292" t="s">
        <v>293</v>
      </c>
      <c r="H2292">
        <v>4.9100000000000001E-4</v>
      </c>
      <c r="I2292" t="s">
        <v>279</v>
      </c>
      <c r="J2292">
        <v>0</v>
      </c>
      <c r="L2292" s="60" t="s">
        <v>3993</v>
      </c>
      <c r="M2292" s="61">
        <v>2019</v>
      </c>
      <c r="N2292" s="62" t="s">
        <v>749</v>
      </c>
    </row>
    <row r="2293" spans="2:14" hidden="1" x14ac:dyDescent="0.4">
      <c r="B2293" t="str">
        <f t="shared" si="6635"/>
        <v>2019サーラｅエナジー(株)メニューB</v>
      </c>
      <c r="C2293" t="str">
        <f t="shared" si="6636"/>
        <v>2019サーラｅエナジー(株)</v>
      </c>
      <c r="D2293">
        <v>2019</v>
      </c>
      <c r="E2293">
        <v>2020</v>
      </c>
      <c r="G2293" s="40" t="s">
        <v>293</v>
      </c>
      <c r="H2293" s="40">
        <v>4.9100000000000001E-4</v>
      </c>
      <c r="I2293" t="s">
        <v>13</v>
      </c>
      <c r="J2293">
        <v>3.8999999999999999E-4</v>
      </c>
      <c r="L2293" s="57" t="s">
        <v>3994</v>
      </c>
      <c r="M2293" s="58">
        <v>2019</v>
      </c>
      <c r="N2293" s="59" t="s">
        <v>750</v>
      </c>
    </row>
    <row r="2294" spans="2:14" hidden="1" x14ac:dyDescent="0.4">
      <c r="B2294" t="str">
        <f t="shared" si="6635"/>
        <v>2019サーラｅエナジー(株)メニューC（残差）</v>
      </c>
      <c r="C2294" t="str">
        <f t="shared" si="6636"/>
        <v>2019サーラｅエナジー(株)</v>
      </c>
      <c r="D2294">
        <v>2019</v>
      </c>
      <c r="E2294">
        <v>2020</v>
      </c>
      <c r="G2294" s="40" t="s">
        <v>293</v>
      </c>
      <c r="H2294" s="40">
        <v>4.9100000000000001E-4</v>
      </c>
      <c r="I2294" t="s">
        <v>1469</v>
      </c>
      <c r="J2294">
        <v>4.5199999999999998E-4</v>
      </c>
      <c r="L2294" s="60" t="s">
        <v>3995</v>
      </c>
      <c r="M2294" s="61">
        <v>2019</v>
      </c>
      <c r="N2294" s="62" t="s">
        <v>751</v>
      </c>
    </row>
    <row r="2295" spans="2:14" hidden="1" x14ac:dyDescent="0.4">
      <c r="B2295" t="str">
        <f t="shared" si="6635"/>
        <v>2019サーラｅエナジー(株)(参考値)事業者全体</v>
      </c>
      <c r="C2295" t="str">
        <f t="shared" si="6636"/>
        <v>2019サーラｅエナジー(株)</v>
      </c>
      <c r="D2295">
        <v>2019</v>
      </c>
      <c r="E2295">
        <v>2020</v>
      </c>
      <c r="G2295" s="40" t="s">
        <v>293</v>
      </c>
      <c r="H2295" s="40">
        <v>4.9100000000000001E-4</v>
      </c>
      <c r="I2295" t="s">
        <v>630</v>
      </c>
      <c r="J2295">
        <v>4.5199999999999998E-4</v>
      </c>
      <c r="L2295" s="57" t="s">
        <v>3996</v>
      </c>
      <c r="M2295" s="58">
        <v>2019</v>
      </c>
      <c r="N2295" s="59" t="s">
        <v>752</v>
      </c>
    </row>
    <row r="2296" spans="2:14" hidden="1" x14ac:dyDescent="0.4">
      <c r="B2296" t="str">
        <f t="shared" si="6635"/>
        <v>2019(株)地球クラブメニューA</v>
      </c>
      <c r="C2296" t="str">
        <f t="shared" si="6636"/>
        <v>2019(株)地球クラブ</v>
      </c>
      <c r="D2296">
        <v>2019</v>
      </c>
      <c r="E2296">
        <v>2020</v>
      </c>
      <c r="F2296" t="s">
        <v>1070</v>
      </c>
      <c r="G2296" t="s">
        <v>218</v>
      </c>
      <c r="H2296">
        <v>2.1000000000000001E-4</v>
      </c>
      <c r="I2296" t="s">
        <v>279</v>
      </c>
      <c r="J2296">
        <v>0</v>
      </c>
      <c r="L2296" s="60" t="s">
        <v>3997</v>
      </c>
      <c r="M2296" s="61">
        <v>2019</v>
      </c>
      <c r="N2296" s="62" t="s">
        <v>753</v>
      </c>
    </row>
    <row r="2297" spans="2:14" hidden="1" x14ac:dyDescent="0.4">
      <c r="B2297" t="str">
        <f t="shared" si="6635"/>
        <v>2019(株)地球クラブ(参考値)事業者全体</v>
      </c>
      <c r="C2297" t="str">
        <f t="shared" si="6636"/>
        <v>2019(株)地球クラブ</v>
      </c>
      <c r="D2297">
        <v>2019</v>
      </c>
      <c r="E2297">
        <v>2020</v>
      </c>
      <c r="G2297" s="40" t="s">
        <v>218</v>
      </c>
      <c r="H2297" s="40">
        <v>2.1000000000000001E-4</v>
      </c>
      <c r="I2297" t="s">
        <v>630</v>
      </c>
      <c r="J2297">
        <v>4.0200000000000001E-4</v>
      </c>
      <c r="L2297" s="57" t="s">
        <v>3998</v>
      </c>
      <c r="M2297" s="58">
        <v>2019</v>
      </c>
      <c r="N2297" s="59" t="s">
        <v>754</v>
      </c>
    </row>
    <row r="2298" spans="2:14" hidden="1" x14ac:dyDescent="0.4">
      <c r="B2298" t="str">
        <f t="shared" si="6635"/>
        <v>2019(株)エコア</v>
      </c>
      <c r="C2298" t="str">
        <f t="shared" si="6636"/>
        <v>2019(株)エコア</v>
      </c>
      <c r="D2298">
        <v>2019</v>
      </c>
      <c r="E2298">
        <v>2020</v>
      </c>
      <c r="F2298" t="s">
        <v>1071</v>
      </c>
      <c r="G2298" t="s">
        <v>294</v>
      </c>
      <c r="H2298">
        <v>6.29E-4</v>
      </c>
      <c r="J2298">
        <v>5.7899999999999998E-4</v>
      </c>
      <c r="L2298" s="60" t="s">
        <v>3999</v>
      </c>
      <c r="M2298" s="61">
        <v>2019</v>
      </c>
      <c r="N2298" s="62" t="s">
        <v>755</v>
      </c>
    </row>
    <row r="2299" spans="2:14" hidden="1" x14ac:dyDescent="0.4">
      <c r="B2299" t="str">
        <f t="shared" si="6635"/>
        <v>2019西部瓦斯(株)</v>
      </c>
      <c r="C2299" t="str">
        <f t="shared" si="6636"/>
        <v>2019西部瓦斯(株)</v>
      </c>
      <c r="D2299">
        <v>2019</v>
      </c>
      <c r="E2299">
        <v>2020</v>
      </c>
      <c r="F2299" t="s">
        <v>1072</v>
      </c>
      <c r="G2299" t="s">
        <v>253</v>
      </c>
      <c r="H2299">
        <v>4.5600000000000003E-4</v>
      </c>
      <c r="J2299">
        <v>4.2299999999999998E-4</v>
      </c>
      <c r="L2299" s="57" t="s">
        <v>4000</v>
      </c>
      <c r="M2299" s="58">
        <v>2019</v>
      </c>
      <c r="N2299" s="59" t="s">
        <v>756</v>
      </c>
    </row>
    <row r="2300" spans="2:14" hidden="1" x14ac:dyDescent="0.4">
      <c r="B2300" t="str">
        <f t="shared" si="6635"/>
        <v>2019東邦ガス(株)メニューA</v>
      </c>
      <c r="C2300" t="str">
        <f t="shared" si="6636"/>
        <v>2019東邦ガス(株)</v>
      </c>
      <c r="D2300">
        <v>2019</v>
      </c>
      <c r="E2300">
        <v>2020</v>
      </c>
      <c r="F2300" t="s">
        <v>1073</v>
      </c>
      <c r="G2300" t="s">
        <v>295</v>
      </c>
      <c r="H2300">
        <v>5.1400000000000003E-4</v>
      </c>
      <c r="I2300" t="s">
        <v>279</v>
      </c>
      <c r="J2300">
        <v>3.6000000000000002E-4</v>
      </c>
      <c r="L2300" s="60" t="s">
        <v>4001</v>
      </c>
      <c r="M2300" s="61">
        <v>2019</v>
      </c>
      <c r="N2300" s="62" t="s">
        <v>757</v>
      </c>
    </row>
    <row r="2301" spans="2:14" hidden="1" x14ac:dyDescent="0.4">
      <c r="B2301" t="str">
        <f t="shared" si="6635"/>
        <v>2019東邦ガス(株)メニューB</v>
      </c>
      <c r="C2301" t="str">
        <f t="shared" si="6636"/>
        <v>2019東邦ガス(株)</v>
      </c>
      <c r="D2301">
        <v>2019</v>
      </c>
      <c r="E2301">
        <v>2020</v>
      </c>
      <c r="G2301" s="40" t="s">
        <v>295</v>
      </c>
      <c r="H2301" s="40">
        <v>5.1400000000000003E-4</v>
      </c>
      <c r="I2301" t="s">
        <v>13</v>
      </c>
      <c r="J2301">
        <v>0</v>
      </c>
      <c r="L2301" s="57" t="s">
        <v>4002</v>
      </c>
      <c r="M2301" s="58">
        <v>2019</v>
      </c>
      <c r="N2301" s="59" t="s">
        <v>758</v>
      </c>
    </row>
    <row r="2302" spans="2:14" hidden="1" x14ac:dyDescent="0.4">
      <c r="B2302" t="str">
        <f t="shared" si="6635"/>
        <v>2019東邦ガス(株)メニューC（残差）</v>
      </c>
      <c r="C2302" t="str">
        <f t="shared" si="6636"/>
        <v>2019東邦ガス(株)</v>
      </c>
      <c r="D2302">
        <v>2019</v>
      </c>
      <c r="E2302">
        <v>2020</v>
      </c>
      <c r="G2302" s="40" t="s">
        <v>295</v>
      </c>
      <c r="H2302" s="40">
        <v>5.1400000000000003E-4</v>
      </c>
      <c r="I2302" t="s">
        <v>1469</v>
      </c>
      <c r="J2302">
        <v>4.86E-4</v>
      </c>
      <c r="L2302" s="60" t="s">
        <v>4003</v>
      </c>
      <c r="M2302" s="61">
        <v>2019</v>
      </c>
      <c r="N2302" s="62" t="s">
        <v>846</v>
      </c>
    </row>
    <row r="2303" spans="2:14" hidden="1" x14ac:dyDescent="0.4">
      <c r="B2303" t="str">
        <f t="shared" si="6635"/>
        <v>2019東邦ガス(株)(参考値)事業者全体</v>
      </c>
      <c r="C2303" t="str">
        <f t="shared" si="6636"/>
        <v>2019東邦ガス(株)</v>
      </c>
      <c r="D2303">
        <v>2019</v>
      </c>
      <c r="E2303">
        <v>2020</v>
      </c>
      <c r="G2303" s="40" t="s">
        <v>295</v>
      </c>
      <c r="H2303" s="40">
        <v>5.1400000000000003E-4</v>
      </c>
      <c r="I2303" t="s">
        <v>1556</v>
      </c>
      <c r="J2303">
        <v>4.8299999999999998E-4</v>
      </c>
      <c r="L2303" s="57" t="s">
        <v>4004</v>
      </c>
      <c r="M2303" s="58">
        <v>2019</v>
      </c>
      <c r="N2303" s="59" t="s">
        <v>847</v>
      </c>
    </row>
    <row r="2304" spans="2:14" hidden="1" x14ac:dyDescent="0.4">
      <c r="B2304" t="str">
        <f t="shared" si="6635"/>
        <v>2019シナネン(株)メニューA</v>
      </c>
      <c r="C2304" t="str">
        <f t="shared" si="6636"/>
        <v>2019シナネン(株)</v>
      </c>
      <c r="D2304">
        <v>2019</v>
      </c>
      <c r="E2304">
        <v>2020</v>
      </c>
      <c r="F2304" t="s">
        <v>1074</v>
      </c>
      <c r="G2304" t="s">
        <v>244</v>
      </c>
      <c r="H2304">
        <v>6.2600000000000004E-4</v>
      </c>
      <c r="I2304" t="s">
        <v>279</v>
      </c>
      <c r="J2304">
        <v>0</v>
      </c>
      <c r="L2304" s="60" t="s">
        <v>4005</v>
      </c>
      <c r="M2304" s="61">
        <v>2019</v>
      </c>
      <c r="N2304" s="62" t="s">
        <v>761</v>
      </c>
    </row>
    <row r="2305" spans="2:14" hidden="1" x14ac:dyDescent="0.4">
      <c r="B2305" t="str">
        <f t="shared" si="6635"/>
        <v>2019シナネン(株)メニューB</v>
      </c>
      <c r="C2305" t="str">
        <f t="shared" si="6636"/>
        <v>2019シナネン(株)</v>
      </c>
      <c r="D2305">
        <v>2019</v>
      </c>
      <c r="E2305">
        <v>2020</v>
      </c>
      <c r="G2305" s="40" t="s">
        <v>244</v>
      </c>
      <c r="H2305" s="40">
        <v>6.2600000000000004E-4</v>
      </c>
      <c r="I2305" t="s">
        <v>13</v>
      </c>
      <c r="J2305">
        <v>2.9E-4</v>
      </c>
      <c r="L2305" s="57" t="s">
        <v>4006</v>
      </c>
      <c r="M2305" s="58">
        <v>2019</v>
      </c>
      <c r="N2305" s="59" t="s">
        <v>762</v>
      </c>
    </row>
    <row r="2306" spans="2:14" hidden="1" x14ac:dyDescent="0.4">
      <c r="B2306" t="str">
        <f t="shared" si="6635"/>
        <v>2019シナネン(株)メニューC</v>
      </c>
      <c r="C2306" t="str">
        <f t="shared" si="6636"/>
        <v>2019シナネン(株)</v>
      </c>
      <c r="D2306">
        <v>2019</v>
      </c>
      <c r="E2306">
        <v>2020</v>
      </c>
      <c r="G2306" s="40" t="s">
        <v>244</v>
      </c>
      <c r="H2306" s="40">
        <v>6.2600000000000004E-4</v>
      </c>
      <c r="I2306" t="s">
        <v>14</v>
      </c>
      <c r="J2306">
        <v>3.8999999999999999E-4</v>
      </c>
      <c r="L2306" s="60" t="s">
        <v>4007</v>
      </c>
      <c r="M2306" s="61">
        <v>2019</v>
      </c>
      <c r="N2306" s="62" t="s">
        <v>763</v>
      </c>
    </row>
    <row r="2307" spans="2:14" hidden="1" x14ac:dyDescent="0.4">
      <c r="B2307" t="str">
        <f t="shared" si="6635"/>
        <v>2019シナネン(株)メニューD</v>
      </c>
      <c r="C2307" t="str">
        <f t="shared" si="6636"/>
        <v>2019シナネン(株)</v>
      </c>
      <c r="D2307">
        <v>2019</v>
      </c>
      <c r="E2307">
        <v>2020</v>
      </c>
      <c r="G2307" s="40" t="s">
        <v>244</v>
      </c>
      <c r="H2307" s="40">
        <v>6.2600000000000004E-4</v>
      </c>
      <c r="I2307" t="s">
        <v>618</v>
      </c>
      <c r="J2307">
        <v>4.8999999999999998E-4</v>
      </c>
      <c r="L2307" s="57" t="s">
        <v>4008</v>
      </c>
      <c r="M2307" s="58">
        <v>2019</v>
      </c>
      <c r="N2307" s="59" t="s">
        <v>764</v>
      </c>
    </row>
    <row r="2308" spans="2:14" hidden="1" x14ac:dyDescent="0.4">
      <c r="B2308" t="str">
        <f t="shared" ref="B2308:B2371" si="6637">D2308&amp;G2308&amp;I2308</f>
        <v>2019シナネン(株)メニューE</v>
      </c>
      <c r="C2308" t="str">
        <f t="shared" ref="C2308:C2371" si="6638">D2308&amp;G2308</f>
        <v>2019シナネン(株)</v>
      </c>
      <c r="D2308">
        <v>2019</v>
      </c>
      <c r="E2308">
        <v>2020</v>
      </c>
      <c r="G2308" s="40" t="s">
        <v>244</v>
      </c>
      <c r="H2308" s="40">
        <v>6.2600000000000004E-4</v>
      </c>
      <c r="I2308" t="s">
        <v>620</v>
      </c>
      <c r="J2308">
        <v>3.1599999999999998E-4</v>
      </c>
      <c r="L2308" s="60" t="s">
        <v>4009</v>
      </c>
      <c r="M2308" s="61">
        <v>2019</v>
      </c>
      <c r="N2308" s="62" t="s">
        <v>848</v>
      </c>
    </row>
    <row r="2309" spans="2:14" hidden="1" x14ac:dyDescent="0.4">
      <c r="B2309" t="str">
        <f t="shared" si="6637"/>
        <v>2019シナネン(株)メニューF（残差）</v>
      </c>
      <c r="C2309" t="str">
        <f t="shared" si="6638"/>
        <v>2019シナネン(株)</v>
      </c>
      <c r="D2309">
        <v>2019</v>
      </c>
      <c r="E2309">
        <v>2020</v>
      </c>
      <c r="G2309" s="40" t="s">
        <v>244</v>
      </c>
      <c r="H2309" s="40">
        <v>6.2600000000000004E-4</v>
      </c>
      <c r="I2309" t="s">
        <v>1564</v>
      </c>
      <c r="J2309">
        <v>7.2900000000000005E-4</v>
      </c>
      <c r="L2309" s="57" t="s">
        <v>4010</v>
      </c>
      <c r="M2309" s="58">
        <v>2019</v>
      </c>
      <c r="N2309" s="59" t="s">
        <v>849</v>
      </c>
    </row>
    <row r="2310" spans="2:14" hidden="1" x14ac:dyDescent="0.4">
      <c r="B2310" t="str">
        <f t="shared" si="6637"/>
        <v>2019シナネン(株)(参考値)事業者全体</v>
      </c>
      <c r="C2310" t="str">
        <f t="shared" si="6638"/>
        <v>2019シナネン(株)</v>
      </c>
      <c r="D2310">
        <v>2019</v>
      </c>
      <c r="E2310">
        <v>2020</v>
      </c>
      <c r="G2310" s="40" t="s">
        <v>244</v>
      </c>
      <c r="H2310" s="40">
        <v>6.2600000000000004E-4</v>
      </c>
      <c r="I2310" t="s">
        <v>1556</v>
      </c>
      <c r="J2310">
        <v>7.1400000000000001E-4</v>
      </c>
      <c r="L2310" s="60" t="s">
        <v>4011</v>
      </c>
      <c r="M2310" s="61">
        <v>2019</v>
      </c>
      <c r="N2310" s="62" t="s">
        <v>766</v>
      </c>
    </row>
    <row r="2311" spans="2:14" hidden="1" x14ac:dyDescent="0.4">
      <c r="B2311" t="str">
        <f t="shared" si="6637"/>
        <v>2019(株)シナジアパワーメニューA</v>
      </c>
      <c r="C2311" t="str">
        <f t="shared" si="6638"/>
        <v>2019(株)シナジアパワー</v>
      </c>
      <c r="D2311">
        <v>2019</v>
      </c>
      <c r="E2311">
        <v>2020</v>
      </c>
      <c r="F2311" t="s">
        <v>1076</v>
      </c>
      <c r="G2311" t="s">
        <v>296</v>
      </c>
      <c r="H2311">
        <v>5.0600000000000005E-4</v>
      </c>
      <c r="I2311" t="s">
        <v>279</v>
      </c>
      <c r="J2311">
        <v>3.8999999999999999E-4</v>
      </c>
      <c r="L2311" s="57" t="s">
        <v>4012</v>
      </c>
      <c r="M2311" s="58">
        <v>2019</v>
      </c>
      <c r="N2311" s="59" t="s">
        <v>767</v>
      </c>
    </row>
    <row r="2312" spans="2:14" hidden="1" x14ac:dyDescent="0.4">
      <c r="B2312" t="str">
        <f t="shared" si="6637"/>
        <v>2019(株)シナジアパワーメニューB</v>
      </c>
      <c r="C2312" t="str">
        <f t="shared" si="6638"/>
        <v>2019(株)シナジアパワー</v>
      </c>
      <c r="D2312">
        <v>2019</v>
      </c>
      <c r="E2312">
        <v>2020</v>
      </c>
      <c r="G2312" s="40" t="s">
        <v>296</v>
      </c>
      <c r="H2312" s="40">
        <v>5.0600000000000005E-4</v>
      </c>
      <c r="I2312" t="s">
        <v>13</v>
      </c>
      <c r="J2312">
        <v>3.8999999999999999E-4</v>
      </c>
      <c r="L2312" s="60" t="s">
        <v>4013</v>
      </c>
      <c r="M2312" s="61">
        <v>2019</v>
      </c>
      <c r="N2312" s="62" t="s">
        <v>768</v>
      </c>
    </row>
    <row r="2313" spans="2:14" hidden="1" x14ac:dyDescent="0.4">
      <c r="B2313" t="str">
        <f t="shared" si="6637"/>
        <v>2019(株)シナジアパワーメニューC</v>
      </c>
      <c r="C2313" t="str">
        <f t="shared" si="6638"/>
        <v>2019(株)シナジアパワー</v>
      </c>
      <c r="D2313">
        <v>2019</v>
      </c>
      <c r="E2313">
        <v>2020</v>
      </c>
      <c r="G2313" s="40" t="s">
        <v>296</v>
      </c>
      <c r="H2313" s="40">
        <v>5.0600000000000005E-4</v>
      </c>
      <c r="I2313" t="s">
        <v>14</v>
      </c>
      <c r="J2313">
        <v>3.6499999999999998E-4</v>
      </c>
      <c r="L2313" s="57" t="s">
        <v>4014</v>
      </c>
      <c r="M2313" s="58">
        <v>2019</v>
      </c>
      <c r="N2313" s="59" t="s">
        <v>769</v>
      </c>
    </row>
    <row r="2314" spans="2:14" hidden="1" x14ac:dyDescent="0.4">
      <c r="B2314" t="str">
        <f t="shared" si="6637"/>
        <v>2019(株)シナジアパワー(参考値)事業者全体</v>
      </c>
      <c r="C2314" t="str">
        <f t="shared" si="6638"/>
        <v>2019(株)シナジアパワー</v>
      </c>
      <c r="D2314">
        <v>2019</v>
      </c>
      <c r="E2314">
        <v>2020</v>
      </c>
      <c r="G2314" s="40" t="s">
        <v>296</v>
      </c>
      <c r="H2314" s="40">
        <v>5.0600000000000005E-4</v>
      </c>
      <c r="I2314" t="s">
        <v>630</v>
      </c>
      <c r="J2314">
        <v>4.73E-4</v>
      </c>
      <c r="L2314" s="60" t="s">
        <v>4015</v>
      </c>
      <c r="M2314" s="61">
        <v>2019</v>
      </c>
      <c r="N2314" s="62" t="s">
        <v>850</v>
      </c>
    </row>
    <row r="2315" spans="2:14" hidden="1" x14ac:dyDescent="0.4">
      <c r="B2315" t="str">
        <f t="shared" si="6637"/>
        <v>2019カワサキグリーンエナジー(株)（旧：川重商事(株)）メニューA</v>
      </c>
      <c r="C2315" t="str">
        <f t="shared" si="6638"/>
        <v>2019カワサキグリーンエナジー(株)（旧：川重商事(株)）</v>
      </c>
      <c r="D2315">
        <v>2019</v>
      </c>
      <c r="E2315">
        <v>2020</v>
      </c>
      <c r="F2315" t="s">
        <v>1077</v>
      </c>
      <c r="G2315" t="s">
        <v>804</v>
      </c>
      <c r="H2315">
        <v>5.1000000000000004E-4</v>
      </c>
      <c r="I2315" t="s">
        <v>279</v>
      </c>
      <c r="J2315">
        <v>0</v>
      </c>
      <c r="L2315" s="57" t="s">
        <v>4016</v>
      </c>
      <c r="M2315" s="58">
        <v>2019</v>
      </c>
      <c r="N2315" s="59" t="s">
        <v>851</v>
      </c>
    </row>
    <row r="2316" spans="2:14" hidden="1" x14ac:dyDescent="0.4">
      <c r="B2316" t="str">
        <f t="shared" si="6637"/>
        <v>2019カワサキグリーンエナジー(株)（旧：川重商事(株)）メニューB</v>
      </c>
      <c r="C2316" t="str">
        <f t="shared" si="6638"/>
        <v>2019カワサキグリーンエナジー(株)（旧：川重商事(株)）</v>
      </c>
      <c r="D2316">
        <v>2019</v>
      </c>
      <c r="E2316">
        <v>2020</v>
      </c>
      <c r="G2316" s="40" t="s">
        <v>804</v>
      </c>
      <c r="H2316" s="40">
        <v>5.1000000000000004E-4</v>
      </c>
      <c r="I2316" t="s">
        <v>13</v>
      </c>
      <c r="J2316">
        <v>4.4200000000000001E-4</v>
      </c>
      <c r="L2316" s="60" t="s">
        <v>4017</v>
      </c>
      <c r="M2316" s="61">
        <v>2019</v>
      </c>
      <c r="N2316" s="62" t="s">
        <v>852</v>
      </c>
    </row>
    <row r="2317" spans="2:14" hidden="1" x14ac:dyDescent="0.4">
      <c r="B2317" t="str">
        <f t="shared" si="6637"/>
        <v>2019カワサキグリーンエナジー(株)（旧：川重商事(株)）メニューC（残差）</v>
      </c>
      <c r="C2317" t="str">
        <f t="shared" si="6638"/>
        <v>2019カワサキグリーンエナジー(株)（旧：川重商事(株)）</v>
      </c>
      <c r="D2317">
        <v>2019</v>
      </c>
      <c r="E2317">
        <v>2020</v>
      </c>
      <c r="G2317" s="40" t="s">
        <v>804</v>
      </c>
      <c r="H2317" s="40">
        <v>5.1000000000000004E-4</v>
      </c>
      <c r="I2317" t="s">
        <v>1469</v>
      </c>
      <c r="J2317">
        <v>5.1599999999999997E-4</v>
      </c>
      <c r="L2317" s="57" t="s">
        <v>4018</v>
      </c>
      <c r="M2317" s="58">
        <v>2019</v>
      </c>
      <c r="N2317" s="59" t="s">
        <v>772</v>
      </c>
    </row>
    <row r="2318" spans="2:14" hidden="1" x14ac:dyDescent="0.4">
      <c r="B2318" t="str">
        <f t="shared" si="6637"/>
        <v>2019カワサキグリーンエナジー(株)（旧：川重商事(株)）(参考値)事業者全体</v>
      </c>
      <c r="C2318" t="str">
        <f t="shared" si="6638"/>
        <v>2019カワサキグリーンエナジー(株)（旧：川重商事(株)）</v>
      </c>
      <c r="D2318">
        <v>2019</v>
      </c>
      <c r="E2318">
        <v>2020</v>
      </c>
      <c r="G2318" s="40" t="s">
        <v>804</v>
      </c>
      <c r="H2318" s="40">
        <v>5.1000000000000004E-4</v>
      </c>
      <c r="I2318" t="s">
        <v>630</v>
      </c>
      <c r="J2318">
        <v>5.1400000000000003E-4</v>
      </c>
      <c r="L2318" s="60" t="s">
        <v>4019</v>
      </c>
      <c r="M2318" s="61">
        <v>2019</v>
      </c>
      <c r="N2318" s="62" t="s">
        <v>773</v>
      </c>
    </row>
    <row r="2319" spans="2:14" hidden="1" x14ac:dyDescent="0.4">
      <c r="B2319" t="str">
        <f t="shared" si="6637"/>
        <v>2019大一ガス(株)</v>
      </c>
      <c r="C2319" t="str">
        <f t="shared" si="6638"/>
        <v>2019大一ガス(株)</v>
      </c>
      <c r="D2319">
        <v>2019</v>
      </c>
      <c r="E2319">
        <v>2020</v>
      </c>
      <c r="F2319" t="s">
        <v>1078</v>
      </c>
      <c r="G2319" t="s">
        <v>297</v>
      </c>
      <c r="H2319">
        <v>4.9399999999999997E-4</v>
      </c>
      <c r="J2319">
        <v>5.1199999999999998E-4</v>
      </c>
      <c r="L2319" s="57" t="s">
        <v>4020</v>
      </c>
      <c r="M2319" s="58">
        <v>2019</v>
      </c>
      <c r="N2319" s="59" t="s">
        <v>774</v>
      </c>
    </row>
    <row r="2320" spans="2:14" hidden="1" x14ac:dyDescent="0.4">
      <c r="B2320" t="str">
        <f t="shared" si="6637"/>
        <v>2019(株)リミックスポイントメニューA</v>
      </c>
      <c r="C2320" t="str">
        <f t="shared" si="6638"/>
        <v>2019(株)リミックスポイント</v>
      </c>
      <c r="D2320">
        <v>2019</v>
      </c>
      <c r="E2320">
        <v>2020</v>
      </c>
      <c r="F2320" t="s">
        <v>1079</v>
      </c>
      <c r="G2320" t="s">
        <v>233</v>
      </c>
      <c r="H2320">
        <v>4.9100000000000001E-4</v>
      </c>
      <c r="I2320" t="s">
        <v>279</v>
      </c>
      <c r="J2320">
        <v>0</v>
      </c>
      <c r="L2320" s="60" t="s">
        <v>4021</v>
      </c>
      <c r="M2320" s="61">
        <v>2019</v>
      </c>
      <c r="N2320" s="62" t="s">
        <v>853</v>
      </c>
    </row>
    <row r="2321" spans="2:14" hidden="1" x14ac:dyDescent="0.4">
      <c r="B2321" t="str">
        <f t="shared" si="6637"/>
        <v>2019(株)リミックスポイント(参考値)事業者全体</v>
      </c>
      <c r="C2321" t="str">
        <f t="shared" si="6638"/>
        <v>2019(株)リミックスポイント</v>
      </c>
      <c r="D2321">
        <v>2019</v>
      </c>
      <c r="E2321">
        <v>2020</v>
      </c>
      <c r="G2321" s="40" t="s">
        <v>233</v>
      </c>
      <c r="H2321" s="40">
        <v>4.9100000000000001E-4</v>
      </c>
      <c r="I2321" t="s">
        <v>630</v>
      </c>
      <c r="J2321">
        <v>5.0699999999999996E-4</v>
      </c>
      <c r="L2321" s="57" t="s">
        <v>4022</v>
      </c>
      <c r="M2321" s="58">
        <v>2019</v>
      </c>
      <c r="N2321" s="59" t="s">
        <v>775</v>
      </c>
    </row>
    <row r="2322" spans="2:14" hidden="1" x14ac:dyDescent="0.4">
      <c r="B2322" t="str">
        <f t="shared" si="6637"/>
        <v>2019大阪いずみ市民生活協同組合メニューA</v>
      </c>
      <c r="C2322" t="str">
        <f t="shared" si="6638"/>
        <v>2019大阪いずみ市民生活協同組合</v>
      </c>
      <c r="D2322">
        <v>2019</v>
      </c>
      <c r="E2322">
        <v>2020</v>
      </c>
      <c r="F2322" t="s">
        <v>1080</v>
      </c>
      <c r="G2322" t="s">
        <v>298</v>
      </c>
      <c r="H2322">
        <v>4.5800000000000002E-4</v>
      </c>
      <c r="I2322" t="s">
        <v>279</v>
      </c>
      <c r="J2322">
        <v>0</v>
      </c>
      <c r="L2322" s="60" t="s">
        <v>4023</v>
      </c>
      <c r="M2322" s="61">
        <v>2019</v>
      </c>
      <c r="N2322" s="62" t="s">
        <v>776</v>
      </c>
    </row>
    <row r="2323" spans="2:14" hidden="1" x14ac:dyDescent="0.4">
      <c r="B2323" t="str">
        <f t="shared" si="6637"/>
        <v>2019大阪いずみ市民生活協同組合メニューB（残差）</v>
      </c>
      <c r="C2323" t="str">
        <f t="shared" si="6638"/>
        <v>2019大阪いずみ市民生活協同組合</v>
      </c>
      <c r="D2323">
        <v>2019</v>
      </c>
      <c r="E2323">
        <v>2020</v>
      </c>
      <c r="G2323" s="40" t="s">
        <v>298</v>
      </c>
      <c r="H2323" s="40">
        <v>4.5800000000000002E-4</v>
      </c>
      <c r="I2323" t="s">
        <v>1458</v>
      </c>
      <c r="J2323">
        <v>4.0900000000000002E-4</v>
      </c>
      <c r="L2323" s="57" t="s">
        <v>4024</v>
      </c>
      <c r="M2323" s="58">
        <v>2019</v>
      </c>
      <c r="N2323" s="59" t="s">
        <v>777</v>
      </c>
    </row>
    <row r="2324" spans="2:14" hidden="1" x14ac:dyDescent="0.4">
      <c r="B2324" t="str">
        <f t="shared" si="6637"/>
        <v>2019大阪いずみ市民生活協同組合(参考値)事業者全体</v>
      </c>
      <c r="C2324" t="str">
        <f t="shared" si="6638"/>
        <v>2019大阪いずみ市民生活協同組合</v>
      </c>
      <c r="D2324">
        <v>2019</v>
      </c>
      <c r="E2324">
        <v>2020</v>
      </c>
      <c r="G2324" s="40" t="s">
        <v>298</v>
      </c>
      <c r="H2324" s="40">
        <v>4.5800000000000002E-4</v>
      </c>
      <c r="I2324" t="s">
        <v>630</v>
      </c>
      <c r="J2324">
        <v>4.0899999999999997E-4</v>
      </c>
      <c r="L2324" s="60" t="s">
        <v>4025</v>
      </c>
      <c r="M2324" s="61">
        <v>2019</v>
      </c>
      <c r="N2324" s="62" t="s">
        <v>778</v>
      </c>
    </row>
    <row r="2325" spans="2:14" hidden="1" x14ac:dyDescent="0.4">
      <c r="B2325" t="str">
        <f t="shared" si="6637"/>
        <v>2019(株)中海テレビ放送</v>
      </c>
      <c r="C2325" t="str">
        <f t="shared" si="6638"/>
        <v>2019(株)中海テレビ放送</v>
      </c>
      <c r="D2325">
        <v>2019</v>
      </c>
      <c r="E2325">
        <v>2020</v>
      </c>
      <c r="F2325" t="s">
        <v>1081</v>
      </c>
      <c r="G2325" t="s">
        <v>299</v>
      </c>
      <c r="H2325">
        <v>4.37E-4</v>
      </c>
      <c r="J2325">
        <v>5.1900000000000004E-4</v>
      </c>
      <c r="L2325" s="57" t="s">
        <v>4026</v>
      </c>
      <c r="M2325" s="58">
        <v>2019</v>
      </c>
      <c r="N2325" s="59" t="s">
        <v>779</v>
      </c>
    </row>
    <row r="2326" spans="2:14" hidden="1" x14ac:dyDescent="0.4">
      <c r="B2326" t="str">
        <f t="shared" si="6637"/>
        <v>2019パシフィックパワー(株)</v>
      </c>
      <c r="C2326" t="str">
        <f t="shared" si="6638"/>
        <v>2019パシフィックパワー(株)</v>
      </c>
      <c r="D2326">
        <v>2019</v>
      </c>
      <c r="E2326">
        <v>2020</v>
      </c>
      <c r="F2326" t="s">
        <v>1082</v>
      </c>
      <c r="G2326" t="s">
        <v>300</v>
      </c>
      <c r="H2326">
        <v>3.2000000000000003E-4</v>
      </c>
      <c r="J2326">
        <v>6.1300000000000005E-4</v>
      </c>
      <c r="L2326" s="60" t="s">
        <v>4027</v>
      </c>
      <c r="M2326" s="61">
        <v>2019</v>
      </c>
      <c r="N2326" s="62" t="s">
        <v>780</v>
      </c>
    </row>
    <row r="2327" spans="2:14" hidden="1" x14ac:dyDescent="0.4">
      <c r="B2327" t="str">
        <f t="shared" si="6637"/>
        <v>2019(株)いちたかガスワン</v>
      </c>
      <c r="C2327" t="str">
        <f t="shared" si="6638"/>
        <v>2019(株)いちたかガスワン</v>
      </c>
      <c r="D2327">
        <v>2019</v>
      </c>
      <c r="E2327">
        <v>2020</v>
      </c>
      <c r="F2327" t="s">
        <v>1083</v>
      </c>
      <c r="G2327" t="s">
        <v>198</v>
      </c>
      <c r="H2327">
        <v>4.9299999999999995E-4</v>
      </c>
      <c r="J2327">
        <v>5.4699999999999996E-4</v>
      </c>
      <c r="L2327" s="57" t="s">
        <v>4028</v>
      </c>
      <c r="M2327" s="58">
        <v>2019</v>
      </c>
      <c r="N2327" s="59" t="s">
        <v>781</v>
      </c>
    </row>
    <row r="2328" spans="2:14" hidden="1" x14ac:dyDescent="0.4">
      <c r="B2328" t="str">
        <f t="shared" si="6637"/>
        <v>2019(株)ジェイコムウエスト</v>
      </c>
      <c r="C2328" t="str">
        <f t="shared" si="6638"/>
        <v>2019(株)ジェイコムウエスト</v>
      </c>
      <c r="D2328">
        <v>2019</v>
      </c>
      <c r="E2328">
        <v>2020</v>
      </c>
      <c r="F2328" t="s">
        <v>1087</v>
      </c>
      <c r="G2328" t="s">
        <v>304</v>
      </c>
      <c r="H2328">
        <v>4.2400000000000001E-4</v>
      </c>
      <c r="J2328">
        <v>5.0500000000000002E-4</v>
      </c>
      <c r="L2328" s="60" t="s">
        <v>4029</v>
      </c>
      <c r="M2328" s="61">
        <v>2019</v>
      </c>
      <c r="N2328" s="62" t="s">
        <v>854</v>
      </c>
    </row>
    <row r="2329" spans="2:14" hidden="1" x14ac:dyDescent="0.4">
      <c r="B2329" t="str">
        <f t="shared" si="6637"/>
        <v>2019(株)ジェイコム埼玉・東日本</v>
      </c>
      <c r="C2329" t="str">
        <f t="shared" si="6638"/>
        <v>2019(株)ジェイコム埼玉・東日本</v>
      </c>
      <c r="D2329">
        <v>2019</v>
      </c>
      <c r="E2329">
        <v>2020</v>
      </c>
      <c r="F2329" t="s">
        <v>1091</v>
      </c>
      <c r="G2329" t="s">
        <v>805</v>
      </c>
      <c r="H2329">
        <v>4.2000000000000002E-4</v>
      </c>
      <c r="J2329">
        <v>5.0100000000000003E-4</v>
      </c>
      <c r="L2329" s="57" t="s">
        <v>4030</v>
      </c>
      <c r="M2329" s="58">
        <v>2019</v>
      </c>
      <c r="N2329" s="59" t="s">
        <v>855</v>
      </c>
    </row>
    <row r="2330" spans="2:14" hidden="1" x14ac:dyDescent="0.4">
      <c r="B2330" t="str">
        <f t="shared" si="6637"/>
        <v>2019(株)ジェイコム札幌</v>
      </c>
      <c r="C2330" t="str">
        <f t="shared" si="6638"/>
        <v>2019(株)ジェイコム札幌</v>
      </c>
      <c r="D2330">
        <v>2019</v>
      </c>
      <c r="E2330">
        <v>2020</v>
      </c>
      <c r="F2330" t="s">
        <v>1092</v>
      </c>
      <c r="G2330" t="s">
        <v>309</v>
      </c>
      <c r="H2330">
        <v>4.26E-4</v>
      </c>
      <c r="J2330">
        <v>5.0799999999999999E-4</v>
      </c>
      <c r="L2330" s="60" t="s">
        <v>4031</v>
      </c>
      <c r="M2330" s="61">
        <v>2019</v>
      </c>
      <c r="N2330" s="62" t="s">
        <v>782</v>
      </c>
    </row>
    <row r="2331" spans="2:14" hidden="1" x14ac:dyDescent="0.4">
      <c r="B2331" t="str">
        <f t="shared" si="6637"/>
        <v>2019(株)ジェイコム湘南・神奈川</v>
      </c>
      <c r="C2331" t="str">
        <f t="shared" si="6638"/>
        <v>2019(株)ジェイコム湘南・神奈川</v>
      </c>
      <c r="D2331">
        <v>2019</v>
      </c>
      <c r="E2331">
        <v>2020</v>
      </c>
      <c r="F2331" t="s">
        <v>1093</v>
      </c>
      <c r="G2331" t="s">
        <v>806</v>
      </c>
      <c r="H2331">
        <v>4.1899999999999999E-4</v>
      </c>
      <c r="J2331">
        <v>5.0000000000000001E-4</v>
      </c>
      <c r="L2331" s="57" t="s">
        <v>4032</v>
      </c>
      <c r="M2331" s="58">
        <v>2019</v>
      </c>
      <c r="N2331" s="59" t="s">
        <v>783</v>
      </c>
    </row>
    <row r="2332" spans="2:14" hidden="1" x14ac:dyDescent="0.4">
      <c r="B2332" t="str">
        <f t="shared" si="6637"/>
        <v>2019(株)ジェイコム千葉</v>
      </c>
      <c r="C2332" t="str">
        <f t="shared" si="6638"/>
        <v>2019(株)ジェイコム千葉</v>
      </c>
      <c r="D2332">
        <v>2019</v>
      </c>
      <c r="E2332">
        <v>2020</v>
      </c>
      <c r="F2332" t="s">
        <v>1095</v>
      </c>
      <c r="G2332" t="s">
        <v>312</v>
      </c>
      <c r="H2332">
        <v>4.1899999999999999E-4</v>
      </c>
      <c r="J2332">
        <v>5.0000000000000001E-4</v>
      </c>
      <c r="L2332" s="60" t="s">
        <v>4033</v>
      </c>
      <c r="M2332" s="61">
        <v>2019</v>
      </c>
      <c r="N2332" s="62" t="s">
        <v>784</v>
      </c>
    </row>
    <row r="2333" spans="2:14" hidden="1" x14ac:dyDescent="0.4">
      <c r="B2333" t="str">
        <f t="shared" si="6637"/>
        <v>2019(株)ジェイコム東京</v>
      </c>
      <c r="C2333" t="str">
        <f t="shared" si="6638"/>
        <v>2019(株)ジェイコム東京</v>
      </c>
      <c r="D2333">
        <v>2019</v>
      </c>
      <c r="E2333">
        <v>2020</v>
      </c>
      <c r="F2333" t="s">
        <v>1098</v>
      </c>
      <c r="G2333" t="s">
        <v>315</v>
      </c>
      <c r="H2333">
        <v>4.1899999999999999E-4</v>
      </c>
      <c r="J2333">
        <v>5.0000000000000001E-4</v>
      </c>
      <c r="L2333" s="57" t="s">
        <v>4034</v>
      </c>
      <c r="M2333" s="58">
        <v>2019</v>
      </c>
      <c r="N2333" s="59" t="s">
        <v>856</v>
      </c>
    </row>
    <row r="2334" spans="2:14" hidden="1" x14ac:dyDescent="0.4">
      <c r="B2334" t="str">
        <f t="shared" si="6637"/>
        <v>2019土浦ケーブルテレビ(株)</v>
      </c>
      <c r="C2334" t="str">
        <f t="shared" si="6638"/>
        <v>2019土浦ケーブルテレビ(株)</v>
      </c>
      <c r="D2334">
        <v>2019</v>
      </c>
      <c r="E2334">
        <v>2020</v>
      </c>
      <c r="F2334" t="s">
        <v>1106</v>
      </c>
      <c r="G2334" t="s">
        <v>324</v>
      </c>
      <c r="H2334">
        <v>4.1899999999999999E-4</v>
      </c>
      <c r="J2334">
        <v>5.0000000000000001E-4</v>
      </c>
      <c r="L2334" s="60" t="s">
        <v>4035</v>
      </c>
      <c r="M2334" s="61">
        <v>2019</v>
      </c>
      <c r="N2334" s="62" t="s">
        <v>785</v>
      </c>
    </row>
    <row r="2335" spans="2:14" hidden="1" x14ac:dyDescent="0.4">
      <c r="B2335" t="str">
        <f t="shared" si="6637"/>
        <v>2019鹿児島電力(株)</v>
      </c>
      <c r="C2335" t="str">
        <f t="shared" si="6638"/>
        <v>2019鹿児島電力(株)</v>
      </c>
      <c r="D2335">
        <v>2019</v>
      </c>
      <c r="E2335">
        <v>2020</v>
      </c>
      <c r="F2335" t="s">
        <v>1107</v>
      </c>
      <c r="G2335" t="s">
        <v>325</v>
      </c>
      <c r="H2335">
        <v>4.7399999999999997E-4</v>
      </c>
      <c r="J2335">
        <v>4.2499999999999998E-4</v>
      </c>
      <c r="L2335" s="57" t="s">
        <v>4036</v>
      </c>
      <c r="M2335" s="58">
        <v>2019</v>
      </c>
      <c r="N2335" s="59" t="s">
        <v>786</v>
      </c>
    </row>
    <row r="2336" spans="2:14" hidden="1" x14ac:dyDescent="0.4">
      <c r="B2336" t="str">
        <f t="shared" si="6637"/>
        <v>2019太陽ガス(株)</v>
      </c>
      <c r="C2336" t="str">
        <f t="shared" si="6638"/>
        <v>2019太陽ガス(株)</v>
      </c>
      <c r="D2336">
        <v>2019</v>
      </c>
      <c r="E2336">
        <v>2020</v>
      </c>
      <c r="F2336" t="s">
        <v>1108</v>
      </c>
      <c r="G2336" t="s">
        <v>326</v>
      </c>
      <c r="H2336">
        <v>5.1800000000000001E-4</v>
      </c>
      <c r="J2336">
        <v>5.3799999999999996E-4</v>
      </c>
      <c r="L2336" s="60" t="s">
        <v>4037</v>
      </c>
      <c r="M2336" s="61">
        <v>2019</v>
      </c>
      <c r="N2336" s="62" t="s">
        <v>787</v>
      </c>
    </row>
    <row r="2337" spans="2:14" hidden="1" x14ac:dyDescent="0.4">
      <c r="B2337" t="str">
        <f t="shared" si="6637"/>
        <v>2019アーバンエナジー(株)メニューA</v>
      </c>
      <c r="C2337" t="str">
        <f t="shared" si="6638"/>
        <v>2019アーバンエナジー(株)</v>
      </c>
      <c r="D2337">
        <v>2019</v>
      </c>
      <c r="E2337">
        <v>2020</v>
      </c>
      <c r="F2337" t="s">
        <v>1109</v>
      </c>
      <c r="G2337" t="s">
        <v>169</v>
      </c>
      <c r="H2337">
        <v>2.5300000000000002E-4</v>
      </c>
      <c r="I2337" t="s">
        <v>279</v>
      </c>
      <c r="J2337">
        <v>0</v>
      </c>
      <c r="L2337" s="57" t="s">
        <v>4038</v>
      </c>
      <c r="M2337" s="58">
        <v>2019</v>
      </c>
      <c r="N2337" s="59" t="s">
        <v>857</v>
      </c>
    </row>
    <row r="2338" spans="2:14" hidden="1" x14ac:dyDescent="0.4">
      <c r="B2338" t="str">
        <f t="shared" si="6637"/>
        <v>2019アーバンエナジー(株)メニューB</v>
      </c>
      <c r="C2338" t="str">
        <f t="shared" si="6638"/>
        <v>2019アーバンエナジー(株)</v>
      </c>
      <c r="D2338">
        <v>2019</v>
      </c>
      <c r="E2338">
        <v>2020</v>
      </c>
      <c r="G2338" s="40" t="s">
        <v>169</v>
      </c>
      <c r="H2338" s="40">
        <v>2.5300000000000002E-4</v>
      </c>
      <c r="I2338" t="s">
        <v>13</v>
      </c>
      <c r="J2338">
        <v>2.92E-4</v>
      </c>
      <c r="L2338" s="60" t="s">
        <v>4039</v>
      </c>
      <c r="M2338" s="61">
        <v>2019</v>
      </c>
      <c r="N2338" s="62" t="s">
        <v>788</v>
      </c>
    </row>
    <row r="2339" spans="2:14" hidden="1" x14ac:dyDescent="0.4">
      <c r="B2339" t="str">
        <f t="shared" si="6637"/>
        <v>2019アーバンエナジー(株)メニューC</v>
      </c>
      <c r="C2339" t="str">
        <f t="shared" si="6638"/>
        <v>2019アーバンエナジー(株)</v>
      </c>
      <c r="D2339">
        <v>2019</v>
      </c>
      <c r="E2339">
        <v>2020</v>
      </c>
      <c r="G2339" s="40" t="s">
        <v>169</v>
      </c>
      <c r="H2339" s="40">
        <v>2.5300000000000002E-4</v>
      </c>
      <c r="I2339" t="s">
        <v>14</v>
      </c>
      <c r="J2339">
        <v>3.6699999999999998E-4</v>
      </c>
      <c r="L2339" s="57" t="s">
        <v>4040</v>
      </c>
      <c r="M2339" s="58">
        <v>2019</v>
      </c>
      <c r="N2339" s="59" t="s">
        <v>789</v>
      </c>
    </row>
    <row r="2340" spans="2:14" hidden="1" x14ac:dyDescent="0.4">
      <c r="B2340" t="str">
        <f t="shared" si="6637"/>
        <v>2019アーバンエナジー(株)メニューD</v>
      </c>
      <c r="C2340" t="str">
        <f t="shared" si="6638"/>
        <v>2019アーバンエナジー(株)</v>
      </c>
      <c r="D2340">
        <v>2019</v>
      </c>
      <c r="E2340">
        <v>2020</v>
      </c>
      <c r="G2340" s="40" t="s">
        <v>169</v>
      </c>
      <c r="H2340" s="40">
        <v>2.5300000000000002E-4</v>
      </c>
      <c r="I2340" t="s">
        <v>618</v>
      </c>
      <c r="J2340">
        <v>3.8999999999999999E-4</v>
      </c>
      <c r="L2340" s="60" t="s">
        <v>4041</v>
      </c>
      <c r="M2340" s="61">
        <v>2019</v>
      </c>
      <c r="N2340" s="62" t="s">
        <v>790</v>
      </c>
    </row>
    <row r="2341" spans="2:14" hidden="1" x14ac:dyDescent="0.4">
      <c r="B2341" t="str">
        <f t="shared" si="6637"/>
        <v>2019アーバンエナジー(株)メニューE</v>
      </c>
      <c r="C2341" t="str">
        <f t="shared" si="6638"/>
        <v>2019アーバンエナジー(株)</v>
      </c>
      <c r="D2341">
        <v>2019</v>
      </c>
      <c r="E2341">
        <v>2020</v>
      </c>
      <c r="G2341" s="40" t="s">
        <v>169</v>
      </c>
      <c r="H2341" s="40">
        <v>2.5300000000000002E-4</v>
      </c>
      <c r="I2341" t="s">
        <v>620</v>
      </c>
      <c r="J2341">
        <v>0</v>
      </c>
      <c r="L2341" s="57" t="s">
        <v>4042</v>
      </c>
      <c r="M2341" s="58">
        <v>2019</v>
      </c>
      <c r="N2341" s="59" t="s">
        <v>791</v>
      </c>
    </row>
    <row r="2342" spans="2:14" hidden="1" x14ac:dyDescent="0.4">
      <c r="B2342" t="str">
        <f t="shared" si="6637"/>
        <v>2019アーバンエナジー(株)メニューF</v>
      </c>
      <c r="C2342" t="str">
        <f t="shared" si="6638"/>
        <v>2019アーバンエナジー(株)</v>
      </c>
      <c r="D2342">
        <v>2019</v>
      </c>
      <c r="E2342">
        <v>2020</v>
      </c>
      <c r="G2342" s="40" t="s">
        <v>169</v>
      </c>
      <c r="H2342" s="40">
        <v>2.5300000000000002E-4</v>
      </c>
      <c r="I2342" t="s">
        <v>622</v>
      </c>
      <c r="J2342">
        <v>2.92E-4</v>
      </c>
      <c r="L2342" s="60" t="s">
        <v>4043</v>
      </c>
      <c r="M2342" s="61">
        <v>2019</v>
      </c>
      <c r="N2342" s="62" t="s">
        <v>858</v>
      </c>
    </row>
    <row r="2343" spans="2:14" hidden="1" x14ac:dyDescent="0.4">
      <c r="B2343" t="str">
        <f t="shared" si="6637"/>
        <v>2019アーバンエナジー(株)メニューG</v>
      </c>
      <c r="C2343" t="str">
        <f t="shared" si="6638"/>
        <v>2019アーバンエナジー(株)</v>
      </c>
      <c r="D2343">
        <v>2019</v>
      </c>
      <c r="E2343">
        <v>2020</v>
      </c>
      <c r="G2343" s="40" t="s">
        <v>169</v>
      </c>
      <c r="H2343" s="40">
        <v>2.5300000000000002E-4</v>
      </c>
      <c r="I2343" t="s">
        <v>624</v>
      </c>
      <c r="J2343">
        <v>3.19E-4</v>
      </c>
      <c r="L2343" s="57" t="s">
        <v>4044</v>
      </c>
      <c r="M2343" s="58">
        <v>2019</v>
      </c>
      <c r="N2343" s="59" t="s">
        <v>859</v>
      </c>
    </row>
    <row r="2344" spans="2:14" hidden="1" x14ac:dyDescent="0.4">
      <c r="B2344" t="str">
        <f t="shared" si="6637"/>
        <v>2019アーバンエナジー(株)メニューH（残差）</v>
      </c>
      <c r="C2344" t="str">
        <f t="shared" si="6638"/>
        <v>2019アーバンエナジー(株)</v>
      </c>
      <c r="D2344">
        <v>2019</v>
      </c>
      <c r="E2344">
        <v>2020</v>
      </c>
      <c r="G2344" s="40" t="s">
        <v>169</v>
      </c>
      <c r="H2344" s="40">
        <v>2.5300000000000002E-4</v>
      </c>
      <c r="I2344" t="s">
        <v>1558</v>
      </c>
      <c r="J2344">
        <v>5.2400000000000005E-4</v>
      </c>
      <c r="L2344" s="60" t="s">
        <v>4045</v>
      </c>
      <c r="M2344" s="61">
        <v>2019</v>
      </c>
      <c r="N2344" s="62" t="s">
        <v>860</v>
      </c>
    </row>
    <row r="2345" spans="2:14" hidden="1" x14ac:dyDescent="0.4">
      <c r="B2345" t="str">
        <f t="shared" si="6637"/>
        <v>2019アーバンエナジー(株)(参考値)事業者全体</v>
      </c>
      <c r="C2345" t="str">
        <f t="shared" si="6638"/>
        <v>2019アーバンエナジー(株)</v>
      </c>
      <c r="D2345">
        <v>2019</v>
      </c>
      <c r="E2345">
        <v>2020</v>
      </c>
      <c r="G2345" s="40" t="s">
        <v>169</v>
      </c>
      <c r="H2345" s="40">
        <v>2.5300000000000002E-4</v>
      </c>
      <c r="I2345" t="s">
        <v>1556</v>
      </c>
      <c r="J2345">
        <v>4.4999999999999999E-4</v>
      </c>
      <c r="L2345" s="57" t="s">
        <v>4046</v>
      </c>
      <c r="M2345" s="58">
        <v>2019</v>
      </c>
      <c r="N2345" s="59" t="s">
        <v>861</v>
      </c>
    </row>
    <row r="2346" spans="2:14" hidden="1" x14ac:dyDescent="0.4">
      <c r="B2346" t="str">
        <f t="shared" si="6637"/>
        <v>2019パワーネクスト(株)（旧：パワーシェアリング(株)）</v>
      </c>
      <c r="C2346" t="str">
        <f t="shared" si="6638"/>
        <v>2019パワーネクスト(株)（旧：パワーシェアリング(株)）</v>
      </c>
      <c r="D2346">
        <v>2019</v>
      </c>
      <c r="E2346">
        <v>2020</v>
      </c>
      <c r="F2346" t="s">
        <v>1110</v>
      </c>
      <c r="G2346" t="s">
        <v>807</v>
      </c>
      <c r="H2346" t="s">
        <v>1479</v>
      </c>
      <c r="J2346">
        <v>5.1199999999999998E-4</v>
      </c>
      <c r="L2346" s="60" t="s">
        <v>4047</v>
      </c>
      <c r="M2346" s="61">
        <v>2019</v>
      </c>
      <c r="N2346" s="62" t="s">
        <v>792</v>
      </c>
    </row>
    <row r="2347" spans="2:14" hidden="1" x14ac:dyDescent="0.4">
      <c r="B2347" t="str">
        <f t="shared" si="6637"/>
        <v>2019合同会社北上新電力</v>
      </c>
      <c r="C2347" t="str">
        <f t="shared" si="6638"/>
        <v>2019合同会社北上新電力</v>
      </c>
      <c r="D2347">
        <v>2019</v>
      </c>
      <c r="E2347">
        <v>2020</v>
      </c>
      <c r="F2347" t="s">
        <v>1111</v>
      </c>
      <c r="G2347" t="s">
        <v>238</v>
      </c>
      <c r="H2347">
        <v>2.0000000000000001E-4</v>
      </c>
      <c r="J2347">
        <v>7.0299999999999996E-4</v>
      </c>
      <c r="L2347" s="57" t="s">
        <v>4048</v>
      </c>
      <c r="M2347" s="58">
        <v>2019</v>
      </c>
      <c r="N2347" s="59" t="s">
        <v>862</v>
      </c>
    </row>
    <row r="2348" spans="2:14" hidden="1" x14ac:dyDescent="0.4">
      <c r="B2348" t="str">
        <f t="shared" si="6637"/>
        <v>2019パーパススマートパワー(株)</v>
      </c>
      <c r="C2348" t="str">
        <f t="shared" si="6638"/>
        <v>2019パーパススマートパワー(株)</v>
      </c>
      <c r="D2348">
        <v>2019</v>
      </c>
      <c r="E2348">
        <v>2020</v>
      </c>
      <c r="F2348" t="s">
        <v>1112</v>
      </c>
      <c r="G2348" t="s">
        <v>328</v>
      </c>
      <c r="H2348">
        <v>5.13E-4</v>
      </c>
      <c r="J2348">
        <v>4.6299999999999998E-4</v>
      </c>
      <c r="L2348" s="60" t="s">
        <v>4049</v>
      </c>
      <c r="M2348" s="61">
        <v>2019</v>
      </c>
      <c r="N2348" s="62" t="s">
        <v>793</v>
      </c>
    </row>
    <row r="2349" spans="2:14" hidden="1" x14ac:dyDescent="0.4">
      <c r="B2349" t="str">
        <f t="shared" si="6637"/>
        <v>2019(株)タクマエナジーメニューA</v>
      </c>
      <c r="C2349" t="str">
        <f t="shared" si="6638"/>
        <v>2019(株)タクマエナジー</v>
      </c>
      <c r="D2349">
        <v>2019</v>
      </c>
      <c r="E2349">
        <v>2020</v>
      </c>
      <c r="F2349" t="s">
        <v>1113</v>
      </c>
      <c r="G2349" t="s">
        <v>217</v>
      </c>
      <c r="H2349">
        <v>1.8200000000000001E-4</v>
      </c>
      <c r="I2349" t="s">
        <v>279</v>
      </c>
      <c r="J2349">
        <v>0</v>
      </c>
      <c r="L2349" s="57" t="s">
        <v>4050</v>
      </c>
      <c r="M2349" s="58">
        <v>2019</v>
      </c>
      <c r="N2349" s="59" t="s">
        <v>863</v>
      </c>
    </row>
    <row r="2350" spans="2:14" hidden="1" x14ac:dyDescent="0.4">
      <c r="B2350" t="str">
        <f t="shared" si="6637"/>
        <v>2019(株)タクマエナジーメニューB（残差）</v>
      </c>
      <c r="C2350" t="str">
        <f t="shared" si="6638"/>
        <v>2019(株)タクマエナジー</v>
      </c>
      <c r="D2350">
        <v>2019</v>
      </c>
      <c r="E2350">
        <v>2020</v>
      </c>
      <c r="G2350" s="40" t="s">
        <v>217</v>
      </c>
      <c r="H2350" s="40">
        <v>1.8200000000000001E-4</v>
      </c>
      <c r="I2350" t="s">
        <v>1560</v>
      </c>
      <c r="J2350">
        <v>4.6900000000000002E-4</v>
      </c>
      <c r="L2350" s="60" t="s">
        <v>4051</v>
      </c>
      <c r="M2350" s="61">
        <v>2019</v>
      </c>
      <c r="N2350" s="62" t="s">
        <v>864</v>
      </c>
    </row>
    <row r="2351" spans="2:14" hidden="1" x14ac:dyDescent="0.4">
      <c r="B2351" t="str">
        <f t="shared" si="6637"/>
        <v>2019(株)タクマエナジー(参考値)事業者全体</v>
      </c>
      <c r="C2351" t="str">
        <f t="shared" si="6638"/>
        <v>2019(株)タクマエナジー</v>
      </c>
      <c r="D2351">
        <v>2019</v>
      </c>
      <c r="E2351">
        <v>2020</v>
      </c>
      <c r="G2351" s="40" t="s">
        <v>217</v>
      </c>
      <c r="H2351" s="40">
        <v>1.8200000000000001E-4</v>
      </c>
      <c r="I2351" t="s">
        <v>630</v>
      </c>
      <c r="J2351">
        <v>2.6400000000000002E-4</v>
      </c>
      <c r="L2351" s="57" t="s">
        <v>4052</v>
      </c>
      <c r="M2351" s="58">
        <v>2019</v>
      </c>
      <c r="N2351" s="59" t="s">
        <v>865</v>
      </c>
    </row>
    <row r="2352" spans="2:14" hidden="1" x14ac:dyDescent="0.4">
      <c r="B2352" t="str">
        <f t="shared" si="6637"/>
        <v>2019(株)スマートテックメニューA</v>
      </c>
      <c r="C2352" t="str">
        <f t="shared" si="6638"/>
        <v>2019(株)スマートテック</v>
      </c>
      <c r="D2352">
        <v>2019</v>
      </c>
      <c r="E2352">
        <v>2020</v>
      </c>
      <c r="F2352" t="s">
        <v>1114</v>
      </c>
      <c r="G2352" t="s">
        <v>329</v>
      </c>
      <c r="H2352">
        <v>4.06E-4</v>
      </c>
      <c r="I2352" t="s">
        <v>279</v>
      </c>
      <c r="J2352">
        <v>0</v>
      </c>
      <c r="L2352" s="60" t="s">
        <v>4053</v>
      </c>
      <c r="M2352" s="61">
        <v>2019</v>
      </c>
      <c r="N2352" s="62" t="s">
        <v>866</v>
      </c>
    </row>
    <row r="2353" spans="2:14" hidden="1" x14ac:dyDescent="0.4">
      <c r="B2353" t="str">
        <f t="shared" si="6637"/>
        <v>2019(株)スマートテックメニューB（残差）</v>
      </c>
      <c r="C2353" t="str">
        <f t="shared" si="6638"/>
        <v>2019(株)スマートテック</v>
      </c>
      <c r="D2353">
        <v>2019</v>
      </c>
      <c r="E2353">
        <v>2020</v>
      </c>
      <c r="G2353" s="40" t="s">
        <v>329</v>
      </c>
      <c r="H2353" s="40">
        <v>4.06E-4</v>
      </c>
      <c r="I2353" t="s">
        <v>1458</v>
      </c>
      <c r="J2353">
        <v>4.9100000000000001E-4</v>
      </c>
      <c r="L2353" s="57" t="s">
        <v>4054</v>
      </c>
      <c r="M2353" s="58">
        <v>2019</v>
      </c>
      <c r="N2353" s="59" t="s">
        <v>867</v>
      </c>
    </row>
    <row r="2354" spans="2:14" hidden="1" x14ac:dyDescent="0.4">
      <c r="B2354" t="str">
        <f t="shared" si="6637"/>
        <v>2019(株)スマートテック(参考値)事業者全体</v>
      </c>
      <c r="C2354" t="str">
        <f t="shared" si="6638"/>
        <v>2019(株)スマートテック</v>
      </c>
      <c r="D2354">
        <v>2019</v>
      </c>
      <c r="E2354">
        <v>2020</v>
      </c>
      <c r="G2354" s="40" t="s">
        <v>329</v>
      </c>
      <c r="H2354" s="40">
        <v>4.06E-4</v>
      </c>
      <c r="I2354" t="s">
        <v>630</v>
      </c>
      <c r="J2354">
        <v>4.8499999999999997E-4</v>
      </c>
      <c r="L2354" s="60" t="s">
        <v>4055</v>
      </c>
      <c r="M2354" s="61">
        <v>2019</v>
      </c>
      <c r="N2354" s="62" t="s">
        <v>868</v>
      </c>
    </row>
    <row r="2355" spans="2:14" hidden="1" x14ac:dyDescent="0.4">
      <c r="B2355" t="str">
        <f t="shared" si="6637"/>
        <v>2019水戸電力(株)</v>
      </c>
      <c r="C2355" t="str">
        <f t="shared" si="6638"/>
        <v>2019水戸電力(株)</v>
      </c>
      <c r="D2355">
        <v>2019</v>
      </c>
      <c r="E2355">
        <v>2020</v>
      </c>
      <c r="F2355" t="s">
        <v>1115</v>
      </c>
      <c r="G2355" t="s">
        <v>330</v>
      </c>
      <c r="H2355">
        <v>3.97E-4</v>
      </c>
      <c r="J2355">
        <v>3.6299999999999999E-4</v>
      </c>
      <c r="L2355" s="57" t="s">
        <v>4056</v>
      </c>
      <c r="M2355" s="58">
        <v>2019</v>
      </c>
      <c r="N2355" s="59" t="s">
        <v>870</v>
      </c>
    </row>
    <row r="2356" spans="2:14" hidden="1" x14ac:dyDescent="0.4">
      <c r="B2356" t="str">
        <f t="shared" si="6637"/>
        <v>2019丸紅新電力(株)メニューA</v>
      </c>
      <c r="C2356" t="str">
        <f t="shared" si="6638"/>
        <v>2019丸紅新電力(株)</v>
      </c>
      <c r="D2356">
        <v>2019</v>
      </c>
      <c r="E2356">
        <v>2020</v>
      </c>
      <c r="F2356" t="s">
        <v>1116</v>
      </c>
      <c r="G2356" t="s">
        <v>331</v>
      </c>
      <c r="H2356">
        <v>3.0800000000000001E-4</v>
      </c>
      <c r="I2356" t="s">
        <v>279</v>
      </c>
      <c r="J2356">
        <v>0</v>
      </c>
      <c r="L2356" s="60" t="s">
        <v>4057</v>
      </c>
      <c r="M2356" s="61">
        <v>2019</v>
      </c>
      <c r="N2356" s="62" t="s">
        <v>871</v>
      </c>
    </row>
    <row r="2357" spans="2:14" hidden="1" x14ac:dyDescent="0.4">
      <c r="B2357" t="str">
        <f t="shared" si="6637"/>
        <v>2019丸紅新電力(株)メニューB</v>
      </c>
      <c r="C2357" t="str">
        <f t="shared" si="6638"/>
        <v>2019丸紅新電力(株)</v>
      </c>
      <c r="D2357">
        <v>2019</v>
      </c>
      <c r="E2357">
        <v>2020</v>
      </c>
      <c r="G2357" s="40" t="s">
        <v>331</v>
      </c>
      <c r="H2357" s="40">
        <v>3.0800000000000001E-4</v>
      </c>
      <c r="I2357" t="s">
        <v>13</v>
      </c>
      <c r="J2357">
        <v>2.9E-4</v>
      </c>
      <c r="L2357" s="57" t="s">
        <v>4058</v>
      </c>
      <c r="M2357" s="58">
        <v>2019</v>
      </c>
      <c r="N2357" s="59" t="s">
        <v>794</v>
      </c>
    </row>
    <row r="2358" spans="2:14" hidden="1" x14ac:dyDescent="0.4">
      <c r="B2358" t="str">
        <f t="shared" si="6637"/>
        <v>2019丸紅新電力(株)メニューC</v>
      </c>
      <c r="C2358" t="str">
        <f t="shared" si="6638"/>
        <v>2019丸紅新電力(株)</v>
      </c>
      <c r="D2358">
        <v>2019</v>
      </c>
      <c r="E2358">
        <v>2020</v>
      </c>
      <c r="G2358" s="40" t="s">
        <v>331</v>
      </c>
      <c r="H2358" s="40">
        <v>3.0800000000000001E-4</v>
      </c>
      <c r="I2358" t="s">
        <v>14</v>
      </c>
      <c r="J2358">
        <v>3.7800000000000003E-4</v>
      </c>
      <c r="L2358" s="60" t="s">
        <v>4059</v>
      </c>
      <c r="M2358" s="61">
        <v>2019</v>
      </c>
      <c r="N2358" s="62" t="s">
        <v>872</v>
      </c>
    </row>
    <row r="2359" spans="2:14" hidden="1" x14ac:dyDescent="0.4">
      <c r="B2359" t="str">
        <f t="shared" si="6637"/>
        <v>2019丸紅新電力(株)メニューD</v>
      </c>
      <c r="C2359" t="str">
        <f t="shared" si="6638"/>
        <v>2019丸紅新電力(株)</v>
      </c>
      <c r="D2359">
        <v>2019</v>
      </c>
      <c r="E2359">
        <v>2020</v>
      </c>
      <c r="G2359" s="40" t="s">
        <v>331</v>
      </c>
      <c r="H2359" s="40">
        <v>3.0800000000000001E-4</v>
      </c>
      <c r="I2359" t="s">
        <v>618</v>
      </c>
      <c r="J2359">
        <v>4.0999999999999999E-4</v>
      </c>
      <c r="L2359" s="57" t="s">
        <v>4060</v>
      </c>
      <c r="M2359" s="58">
        <v>2019</v>
      </c>
      <c r="N2359" s="59" t="s">
        <v>873</v>
      </c>
    </row>
    <row r="2360" spans="2:14" hidden="1" x14ac:dyDescent="0.4">
      <c r="B2360" t="str">
        <f t="shared" si="6637"/>
        <v>2019丸紅新電力(株)メニューE</v>
      </c>
      <c r="C2360" t="str">
        <f t="shared" si="6638"/>
        <v>2019丸紅新電力(株)</v>
      </c>
      <c r="D2360">
        <v>2019</v>
      </c>
      <c r="E2360">
        <v>2020</v>
      </c>
      <c r="G2360" s="40" t="s">
        <v>331</v>
      </c>
      <c r="H2360" s="40">
        <v>3.0800000000000001E-4</v>
      </c>
      <c r="I2360" t="s">
        <v>620</v>
      </c>
      <c r="J2360">
        <v>3.8999999999999999E-4</v>
      </c>
      <c r="L2360" s="60" t="s">
        <v>4061</v>
      </c>
      <c r="M2360" s="61">
        <v>2019</v>
      </c>
      <c r="N2360" s="62" t="s">
        <v>874</v>
      </c>
    </row>
    <row r="2361" spans="2:14" hidden="1" x14ac:dyDescent="0.4">
      <c r="B2361" t="str">
        <f t="shared" si="6637"/>
        <v>2019丸紅新電力(株)メニューF（残差）</v>
      </c>
      <c r="C2361" t="str">
        <f t="shared" si="6638"/>
        <v>2019丸紅新電力(株)</v>
      </c>
      <c r="D2361">
        <v>2019</v>
      </c>
      <c r="E2361">
        <v>2020</v>
      </c>
      <c r="G2361" s="40" t="s">
        <v>331</v>
      </c>
      <c r="H2361" s="40">
        <v>3.0800000000000001E-4</v>
      </c>
      <c r="I2361" t="s">
        <v>1477</v>
      </c>
      <c r="J2361">
        <v>4.84E-4</v>
      </c>
      <c r="L2361" s="57" t="s">
        <v>4062</v>
      </c>
      <c r="M2361" s="58">
        <v>2019</v>
      </c>
      <c r="N2361" s="59" t="s">
        <v>875</v>
      </c>
    </row>
    <row r="2362" spans="2:14" hidden="1" x14ac:dyDescent="0.4">
      <c r="B2362" t="str">
        <f t="shared" si="6637"/>
        <v>2019丸紅新電力(株)(参考値)事業者全体</v>
      </c>
      <c r="C2362" t="str">
        <f t="shared" si="6638"/>
        <v>2019丸紅新電力(株)</v>
      </c>
      <c r="D2362">
        <v>2019</v>
      </c>
      <c r="E2362">
        <v>2020</v>
      </c>
      <c r="G2362" s="40" t="s">
        <v>331</v>
      </c>
      <c r="H2362" s="40">
        <v>3.0800000000000001E-4</v>
      </c>
      <c r="I2362" t="s">
        <v>630</v>
      </c>
      <c r="J2362">
        <v>4.84E-4</v>
      </c>
      <c r="L2362" s="60" t="s">
        <v>4063</v>
      </c>
      <c r="M2362" s="61">
        <v>2019</v>
      </c>
      <c r="N2362" s="62" t="s">
        <v>876</v>
      </c>
    </row>
    <row r="2363" spans="2:14" hidden="1" x14ac:dyDescent="0.4">
      <c r="B2363" t="str">
        <f t="shared" si="6637"/>
        <v>2019奈良電力(株)</v>
      </c>
      <c r="C2363" t="str">
        <f t="shared" si="6638"/>
        <v>2019奈良電力(株)</v>
      </c>
      <c r="D2363">
        <v>2019</v>
      </c>
      <c r="E2363">
        <v>2020</v>
      </c>
      <c r="F2363" t="s">
        <v>1117</v>
      </c>
      <c r="G2363" t="s">
        <v>333</v>
      </c>
      <c r="H2363">
        <v>5.4199999999999995E-4</v>
      </c>
      <c r="J2363">
        <v>5.2599999999999999E-4</v>
      </c>
      <c r="L2363" s="57" t="s">
        <v>4064</v>
      </c>
      <c r="M2363" s="58">
        <v>2019</v>
      </c>
      <c r="N2363" s="59" t="s">
        <v>877</v>
      </c>
    </row>
    <row r="2364" spans="2:14" hidden="1" x14ac:dyDescent="0.4">
      <c r="B2364" t="str">
        <f t="shared" si="6637"/>
        <v>2019日立造船(株)メニューA</v>
      </c>
      <c r="C2364" t="str">
        <f t="shared" si="6638"/>
        <v>2019日立造船(株)</v>
      </c>
      <c r="D2364">
        <v>2019</v>
      </c>
      <c r="E2364">
        <v>2020</v>
      </c>
      <c r="F2364" t="s">
        <v>1118</v>
      </c>
      <c r="G2364" t="s">
        <v>334</v>
      </c>
      <c r="H2364">
        <v>1.3700000000000002E-4</v>
      </c>
      <c r="I2364" t="s">
        <v>279</v>
      </c>
      <c r="J2364">
        <v>0</v>
      </c>
      <c r="L2364" s="60" t="s">
        <v>4065</v>
      </c>
      <c r="M2364" s="61">
        <v>2019</v>
      </c>
      <c r="N2364" s="62" t="s">
        <v>878</v>
      </c>
    </row>
    <row r="2365" spans="2:14" hidden="1" x14ac:dyDescent="0.4">
      <c r="B2365" t="str">
        <f t="shared" si="6637"/>
        <v>2019日立造船(株)メニューB</v>
      </c>
      <c r="C2365" t="str">
        <f t="shared" si="6638"/>
        <v>2019日立造船(株)</v>
      </c>
      <c r="D2365">
        <v>2019</v>
      </c>
      <c r="E2365">
        <v>2020</v>
      </c>
      <c r="G2365" s="40" t="s">
        <v>334</v>
      </c>
      <c r="H2365" s="40">
        <v>1.3700000000000002E-4</v>
      </c>
      <c r="I2365" t="s">
        <v>13</v>
      </c>
      <c r="J2365">
        <v>0</v>
      </c>
      <c r="L2365" s="57" t="s">
        <v>4066</v>
      </c>
      <c r="M2365" s="58">
        <v>2019</v>
      </c>
      <c r="N2365" s="59" t="s">
        <v>879</v>
      </c>
    </row>
    <row r="2366" spans="2:14" hidden="1" x14ac:dyDescent="0.4">
      <c r="B2366" t="str">
        <f t="shared" si="6637"/>
        <v>2019日立造船(株)メニューC</v>
      </c>
      <c r="C2366" t="str">
        <f t="shared" si="6638"/>
        <v>2019日立造船(株)</v>
      </c>
      <c r="D2366">
        <v>2019</v>
      </c>
      <c r="E2366">
        <v>2020</v>
      </c>
      <c r="G2366" s="40" t="s">
        <v>334</v>
      </c>
      <c r="H2366" s="40">
        <v>1.3700000000000002E-4</v>
      </c>
      <c r="I2366" t="s">
        <v>14</v>
      </c>
      <c r="J2366">
        <v>1.2E-5</v>
      </c>
      <c r="L2366" s="60" t="s">
        <v>4067</v>
      </c>
      <c r="M2366" s="61">
        <v>2019</v>
      </c>
      <c r="N2366" s="62" t="s">
        <v>880</v>
      </c>
    </row>
    <row r="2367" spans="2:14" hidden="1" x14ac:dyDescent="0.4">
      <c r="B2367" t="str">
        <f t="shared" si="6637"/>
        <v>2019日立造船(株)メニューD（残差）</v>
      </c>
      <c r="C2367" t="str">
        <f t="shared" si="6638"/>
        <v>2019日立造船(株)</v>
      </c>
      <c r="D2367">
        <v>2019</v>
      </c>
      <c r="E2367">
        <v>2020</v>
      </c>
      <c r="G2367" s="40" t="s">
        <v>334</v>
      </c>
      <c r="H2367" s="40">
        <v>1.3700000000000002E-4</v>
      </c>
      <c r="I2367" t="s">
        <v>1565</v>
      </c>
      <c r="J2367">
        <v>1.95E-4</v>
      </c>
      <c r="L2367" s="57" t="s">
        <v>4068</v>
      </c>
      <c r="M2367" s="58">
        <v>2019</v>
      </c>
      <c r="N2367" s="59" t="s">
        <v>881</v>
      </c>
    </row>
    <row r="2368" spans="2:14" hidden="1" x14ac:dyDescent="0.4">
      <c r="B2368" t="str">
        <f t="shared" si="6637"/>
        <v>2019日立造船(株)(参考値)事業者全体</v>
      </c>
      <c r="C2368" t="str">
        <f t="shared" si="6638"/>
        <v>2019日立造船(株)</v>
      </c>
      <c r="D2368">
        <v>2019</v>
      </c>
      <c r="E2368">
        <v>2020</v>
      </c>
      <c r="G2368" s="40" t="s">
        <v>334</v>
      </c>
      <c r="H2368" s="40">
        <v>1.3700000000000002E-4</v>
      </c>
      <c r="I2368" t="s">
        <v>630</v>
      </c>
      <c r="J2368">
        <v>1.84E-4</v>
      </c>
      <c r="L2368" s="60" t="s">
        <v>4069</v>
      </c>
      <c r="M2368" s="61">
        <v>2019</v>
      </c>
      <c r="N2368" s="62" t="s">
        <v>882</v>
      </c>
    </row>
    <row r="2369" spans="2:14" hidden="1" x14ac:dyDescent="0.4">
      <c r="B2369" t="str">
        <f t="shared" si="6637"/>
        <v>2019大東ガス(株)メニューA</v>
      </c>
      <c r="C2369" t="str">
        <f t="shared" si="6638"/>
        <v>2019大東ガス(株)</v>
      </c>
      <c r="D2369">
        <v>2019</v>
      </c>
      <c r="E2369">
        <v>2020</v>
      </c>
      <c r="F2369" t="s">
        <v>1119</v>
      </c>
      <c r="G2369" t="s">
        <v>335</v>
      </c>
      <c r="H2369">
        <v>5.0199999999999995E-4</v>
      </c>
      <c r="I2369" t="s">
        <v>279</v>
      </c>
      <c r="J2369">
        <v>0</v>
      </c>
      <c r="L2369" s="57" t="s">
        <v>4070</v>
      </c>
      <c r="M2369" s="58">
        <v>2019</v>
      </c>
      <c r="N2369" s="59" t="s">
        <v>883</v>
      </c>
    </row>
    <row r="2370" spans="2:14" hidden="1" x14ac:dyDescent="0.4">
      <c r="B2370" t="str">
        <f t="shared" si="6637"/>
        <v>2019大東ガス(株)(参考値)事業者全体</v>
      </c>
      <c r="C2370" t="str">
        <f t="shared" si="6638"/>
        <v>2019大東ガス(株)</v>
      </c>
      <c r="D2370">
        <v>2019</v>
      </c>
      <c r="E2370">
        <v>2020</v>
      </c>
      <c r="G2370" s="40" t="s">
        <v>335</v>
      </c>
      <c r="H2370" s="40">
        <v>5.0199999999999995E-4</v>
      </c>
      <c r="I2370" t="s">
        <v>630</v>
      </c>
      <c r="J2370">
        <v>4.5300000000000001E-4</v>
      </c>
      <c r="L2370" s="60" t="s">
        <v>4071</v>
      </c>
      <c r="M2370" s="61">
        <v>2019</v>
      </c>
      <c r="N2370" s="62" t="s">
        <v>884</v>
      </c>
    </row>
    <row r="2371" spans="2:14" hidden="1" x14ac:dyDescent="0.4">
      <c r="B2371" t="str">
        <f t="shared" si="6637"/>
        <v>2019パナソニック(株)メニューA</v>
      </c>
      <c r="C2371" t="str">
        <f t="shared" si="6638"/>
        <v>2019パナソニック(株)</v>
      </c>
      <c r="D2371">
        <v>2019</v>
      </c>
      <c r="E2371">
        <v>2020</v>
      </c>
      <c r="F2371" t="s">
        <v>1120</v>
      </c>
      <c r="G2371" t="s">
        <v>336</v>
      </c>
      <c r="H2371">
        <v>4.4200000000000001E-4</v>
      </c>
      <c r="I2371" t="s">
        <v>279</v>
      </c>
      <c r="J2371">
        <v>0</v>
      </c>
      <c r="L2371" s="57" t="s">
        <v>4072</v>
      </c>
      <c r="M2371" s="58">
        <v>2019</v>
      </c>
      <c r="N2371" s="59" t="s">
        <v>885</v>
      </c>
    </row>
    <row r="2372" spans="2:14" hidden="1" x14ac:dyDescent="0.4">
      <c r="B2372" t="str">
        <f t="shared" ref="B2372:B2435" si="6639">D2372&amp;G2372&amp;I2372</f>
        <v>2019パナソニック(株)メニューB（残差）</v>
      </c>
      <c r="C2372" t="str">
        <f t="shared" ref="C2372:C2435" si="6640">D2372&amp;G2372</f>
        <v>2019パナソニック(株)</v>
      </c>
      <c r="D2372">
        <v>2019</v>
      </c>
      <c r="E2372">
        <v>2020</v>
      </c>
      <c r="G2372" s="40" t="s">
        <v>336</v>
      </c>
      <c r="H2372" s="40">
        <v>4.4200000000000001E-4</v>
      </c>
      <c r="I2372" t="s">
        <v>1458</v>
      </c>
      <c r="J2372">
        <v>6.8499999999999995E-4</v>
      </c>
      <c r="L2372" s="60" t="s">
        <v>4073</v>
      </c>
      <c r="M2372" s="61">
        <v>2019</v>
      </c>
      <c r="N2372" s="62" t="s">
        <v>886</v>
      </c>
    </row>
    <row r="2373" spans="2:14" hidden="1" x14ac:dyDescent="0.4">
      <c r="B2373" t="str">
        <f t="shared" si="6639"/>
        <v>2019パナソニック(株)(参考値)事業者全体</v>
      </c>
      <c r="C2373" t="str">
        <f t="shared" si="6640"/>
        <v>2019パナソニック(株)</v>
      </c>
      <c r="D2373">
        <v>2019</v>
      </c>
      <c r="E2373">
        <v>2020</v>
      </c>
      <c r="G2373" s="40" t="s">
        <v>336</v>
      </c>
      <c r="H2373" s="40">
        <v>4.4200000000000001E-4</v>
      </c>
      <c r="I2373" t="s">
        <v>630</v>
      </c>
      <c r="J2373">
        <v>6.7900000000000002E-4</v>
      </c>
      <c r="L2373" s="57" t="s">
        <v>4074</v>
      </c>
      <c r="M2373" s="58">
        <v>2019</v>
      </c>
      <c r="N2373" s="59" t="s">
        <v>887</v>
      </c>
    </row>
    <row r="2374" spans="2:14" hidden="1" x14ac:dyDescent="0.4">
      <c r="B2374" t="str">
        <f t="shared" si="6639"/>
        <v>2019アストモスエネルギー(株)</v>
      </c>
      <c r="C2374" t="str">
        <f t="shared" si="6640"/>
        <v>2019アストモスエネルギー(株)</v>
      </c>
      <c r="D2374">
        <v>2019</v>
      </c>
      <c r="E2374">
        <v>2020</v>
      </c>
      <c r="F2374" t="s">
        <v>1121</v>
      </c>
      <c r="G2374" t="s">
        <v>171</v>
      </c>
      <c r="H2374">
        <v>4.6200000000000001E-4</v>
      </c>
      <c r="J2374">
        <v>4.55E-4</v>
      </c>
      <c r="L2374" s="60" t="s">
        <v>4075</v>
      </c>
      <c r="M2374" s="61">
        <v>2019</v>
      </c>
      <c r="N2374" s="62" t="s">
        <v>888</v>
      </c>
    </row>
    <row r="2375" spans="2:14" hidden="1" x14ac:dyDescent="0.4">
      <c r="B2375" t="str">
        <f t="shared" si="6639"/>
        <v>2019(株)関電エネルギーソリューションメニューA</v>
      </c>
      <c r="C2375" t="str">
        <f t="shared" si="6640"/>
        <v>2019(株)関電エネルギーソリューション</v>
      </c>
      <c r="D2375">
        <v>2019</v>
      </c>
      <c r="E2375">
        <v>2020</v>
      </c>
      <c r="F2375" t="s">
        <v>1122</v>
      </c>
      <c r="G2375" t="s">
        <v>207</v>
      </c>
      <c r="H2375">
        <v>5.2300000000000003E-4</v>
      </c>
      <c r="I2375" t="s">
        <v>279</v>
      </c>
      <c r="J2375">
        <v>0</v>
      </c>
      <c r="L2375" s="57" t="s">
        <v>4076</v>
      </c>
      <c r="M2375" s="58">
        <v>2019</v>
      </c>
      <c r="N2375" s="59" t="s">
        <v>889</v>
      </c>
    </row>
    <row r="2376" spans="2:14" hidden="1" x14ac:dyDescent="0.4">
      <c r="B2376" t="str">
        <f t="shared" si="6639"/>
        <v>2019(株)関電エネルギーソリューションメニューB（残差）</v>
      </c>
      <c r="C2376" t="str">
        <f t="shared" si="6640"/>
        <v>2019(株)関電エネルギーソリューション</v>
      </c>
      <c r="D2376">
        <v>2019</v>
      </c>
      <c r="E2376">
        <v>2020</v>
      </c>
      <c r="G2376" s="40" t="s">
        <v>207</v>
      </c>
      <c r="H2376" s="40">
        <v>5.2300000000000003E-4</v>
      </c>
      <c r="I2376" t="s">
        <v>1560</v>
      </c>
      <c r="J2376">
        <v>6.6399999999999999E-4</v>
      </c>
      <c r="L2376" s="60" t="s">
        <v>4077</v>
      </c>
      <c r="M2376" s="61">
        <v>2019</v>
      </c>
      <c r="N2376" s="62" t="s">
        <v>890</v>
      </c>
    </row>
    <row r="2377" spans="2:14" hidden="1" x14ac:dyDescent="0.4">
      <c r="B2377" t="str">
        <f t="shared" si="6639"/>
        <v>2019(株)関電エネルギーソリューション(参考値)事業者全体</v>
      </c>
      <c r="C2377" t="str">
        <f t="shared" si="6640"/>
        <v>2019(株)関電エネルギーソリューション</v>
      </c>
      <c r="D2377">
        <v>2019</v>
      </c>
      <c r="E2377">
        <v>2020</v>
      </c>
      <c r="G2377" s="40" t="s">
        <v>207</v>
      </c>
      <c r="H2377" s="40">
        <v>5.2300000000000003E-4</v>
      </c>
      <c r="I2377" t="s">
        <v>630</v>
      </c>
      <c r="J2377">
        <v>6.6399999999999999E-4</v>
      </c>
      <c r="L2377" s="57" t="s">
        <v>4078</v>
      </c>
      <c r="M2377" s="58">
        <v>2019</v>
      </c>
      <c r="N2377" s="59" t="s">
        <v>891</v>
      </c>
    </row>
    <row r="2378" spans="2:14" hidden="1" x14ac:dyDescent="0.4">
      <c r="B2378" t="str">
        <f t="shared" si="6639"/>
        <v>2019ＭＣリテールエナジー(株)メニューA</v>
      </c>
      <c r="C2378" t="str">
        <f t="shared" si="6640"/>
        <v>2019ＭＣリテールエナジー(株)</v>
      </c>
      <c r="D2378">
        <v>2019</v>
      </c>
      <c r="E2378">
        <v>2020</v>
      </c>
      <c r="F2378" t="s">
        <v>1123</v>
      </c>
      <c r="G2378" t="s">
        <v>337</v>
      </c>
      <c r="H2378">
        <v>5.4699999999999996E-4</v>
      </c>
      <c r="I2378" t="s">
        <v>279</v>
      </c>
      <c r="J2378">
        <v>0</v>
      </c>
      <c r="L2378" s="60" t="s">
        <v>4079</v>
      </c>
      <c r="M2378" s="61">
        <v>2019</v>
      </c>
      <c r="N2378" s="62" t="s">
        <v>892</v>
      </c>
    </row>
    <row r="2379" spans="2:14" hidden="1" x14ac:dyDescent="0.4">
      <c r="B2379" t="str">
        <f t="shared" si="6639"/>
        <v>2019ＭＣリテールエナジー(株)メニューB</v>
      </c>
      <c r="C2379" t="str">
        <f t="shared" si="6640"/>
        <v>2019ＭＣリテールエナジー(株)</v>
      </c>
      <c r="D2379">
        <v>2019</v>
      </c>
      <c r="E2379">
        <v>2020</v>
      </c>
      <c r="G2379" s="40" t="s">
        <v>337</v>
      </c>
      <c r="H2379" s="40">
        <v>5.4699999999999996E-4</v>
      </c>
      <c r="I2379" t="s">
        <v>13</v>
      </c>
      <c r="J2379">
        <v>0</v>
      </c>
      <c r="L2379" s="57" t="s">
        <v>4080</v>
      </c>
      <c r="M2379" s="58">
        <v>2019</v>
      </c>
      <c r="N2379" s="59" t="s">
        <v>893</v>
      </c>
    </row>
    <row r="2380" spans="2:14" hidden="1" x14ac:dyDescent="0.4">
      <c r="B2380" t="str">
        <f t="shared" si="6639"/>
        <v>2019ＭＣリテールエナジー(株)メニューC</v>
      </c>
      <c r="C2380" t="str">
        <f t="shared" si="6640"/>
        <v>2019ＭＣリテールエナジー(株)</v>
      </c>
      <c r="D2380">
        <v>2019</v>
      </c>
      <c r="E2380">
        <v>2020</v>
      </c>
      <c r="G2380" s="40" t="s">
        <v>337</v>
      </c>
      <c r="H2380" s="40">
        <v>5.4699999999999996E-4</v>
      </c>
      <c r="I2380" t="s">
        <v>14</v>
      </c>
      <c r="J2380">
        <v>0</v>
      </c>
      <c r="L2380" s="60" t="s">
        <v>4081</v>
      </c>
      <c r="M2380" s="61">
        <v>2019</v>
      </c>
      <c r="N2380" s="62" t="s">
        <v>894</v>
      </c>
    </row>
    <row r="2381" spans="2:14" hidden="1" x14ac:dyDescent="0.4">
      <c r="B2381" t="str">
        <f t="shared" si="6639"/>
        <v>2019ＭＣリテールエナジー(株)(参考値)事業者全体</v>
      </c>
      <c r="C2381" t="str">
        <f t="shared" si="6640"/>
        <v>2019ＭＣリテールエナジー(株)</v>
      </c>
      <c r="D2381">
        <v>2019</v>
      </c>
      <c r="E2381">
        <v>2020</v>
      </c>
      <c r="G2381" s="40" t="s">
        <v>337</v>
      </c>
      <c r="H2381" s="40">
        <v>5.4699999999999996E-4</v>
      </c>
      <c r="I2381" t="s">
        <v>630</v>
      </c>
      <c r="J2381">
        <v>5.0199999999999995E-4</v>
      </c>
      <c r="L2381" s="57" t="s">
        <v>4082</v>
      </c>
      <c r="M2381" s="58">
        <v>2019</v>
      </c>
      <c r="N2381" s="59" t="s">
        <v>895</v>
      </c>
    </row>
    <row r="2382" spans="2:14" hidden="1" x14ac:dyDescent="0.4">
      <c r="B2382" t="str">
        <f t="shared" si="6639"/>
        <v>2019(株)北九州パワー</v>
      </c>
      <c r="C2382" t="str">
        <f t="shared" si="6640"/>
        <v>2019(株)北九州パワー</v>
      </c>
      <c r="D2382">
        <v>2019</v>
      </c>
      <c r="E2382">
        <v>2020</v>
      </c>
      <c r="F2382" t="s">
        <v>1124</v>
      </c>
      <c r="G2382" t="s">
        <v>338</v>
      </c>
      <c r="H2382">
        <v>1.8000000000000001E-4</v>
      </c>
      <c r="J2382">
        <v>1.3100000000000001E-4</v>
      </c>
      <c r="L2382" s="60" t="s">
        <v>4083</v>
      </c>
      <c r="M2382" s="61">
        <v>2019</v>
      </c>
      <c r="N2382" s="62" t="s">
        <v>896</v>
      </c>
    </row>
    <row r="2383" spans="2:14" hidden="1" x14ac:dyDescent="0.4">
      <c r="B2383" t="str">
        <f t="shared" si="6639"/>
        <v>2019武州瓦斯(株)メニューA</v>
      </c>
      <c r="C2383" t="str">
        <f t="shared" si="6640"/>
        <v>2019武州瓦斯(株)</v>
      </c>
      <c r="D2383">
        <v>2019</v>
      </c>
      <c r="E2383">
        <v>2020</v>
      </c>
      <c r="F2383" t="s">
        <v>1125</v>
      </c>
      <c r="G2383" t="s">
        <v>339</v>
      </c>
      <c r="H2383">
        <v>5.0199999999999995E-4</v>
      </c>
      <c r="I2383" t="s">
        <v>279</v>
      </c>
      <c r="J2383">
        <v>0</v>
      </c>
      <c r="L2383" s="57" t="s">
        <v>4084</v>
      </c>
      <c r="M2383" s="58">
        <v>2019</v>
      </c>
      <c r="N2383" s="59" t="s">
        <v>897</v>
      </c>
    </row>
    <row r="2384" spans="2:14" hidden="1" x14ac:dyDescent="0.4">
      <c r="B2384" t="str">
        <f t="shared" si="6639"/>
        <v>2019武州瓦斯(株)(参考値)事業者全体</v>
      </c>
      <c r="C2384" t="str">
        <f t="shared" si="6640"/>
        <v>2019武州瓦斯(株)</v>
      </c>
      <c r="D2384">
        <v>2019</v>
      </c>
      <c r="E2384">
        <v>2020</v>
      </c>
      <c r="G2384" s="40" t="s">
        <v>339</v>
      </c>
      <c r="H2384" s="40">
        <v>5.0199999999999995E-4</v>
      </c>
      <c r="I2384" t="s">
        <v>630</v>
      </c>
      <c r="J2384">
        <v>4.5300000000000001E-4</v>
      </c>
      <c r="L2384" s="60" t="s">
        <v>4085</v>
      </c>
      <c r="M2384" s="61">
        <v>2019</v>
      </c>
      <c r="N2384" s="62" t="s">
        <v>898</v>
      </c>
    </row>
    <row r="2385" spans="2:14" hidden="1" x14ac:dyDescent="0.4">
      <c r="B2385" t="str">
        <f t="shared" si="6639"/>
        <v>2019(株)みらい電力メニューA</v>
      </c>
      <c r="C2385" t="str">
        <f t="shared" si="6640"/>
        <v>2019(株)みらい電力</v>
      </c>
      <c r="D2385">
        <v>2019</v>
      </c>
      <c r="E2385">
        <v>2020</v>
      </c>
      <c r="F2385" t="s">
        <v>1126</v>
      </c>
      <c r="G2385" t="s">
        <v>340</v>
      </c>
      <c r="H2385">
        <v>2.92E-4</v>
      </c>
      <c r="I2385" t="s">
        <v>279</v>
      </c>
      <c r="J2385">
        <v>3.1599999999999998E-4</v>
      </c>
      <c r="L2385" s="57" t="s">
        <v>4086</v>
      </c>
      <c r="M2385" s="58">
        <v>2019</v>
      </c>
      <c r="N2385" s="59" t="s">
        <v>899</v>
      </c>
    </row>
    <row r="2386" spans="2:14" hidden="1" x14ac:dyDescent="0.4">
      <c r="B2386" t="str">
        <f t="shared" si="6639"/>
        <v>2019(株)みらい電力メニューB（残差）</v>
      </c>
      <c r="C2386" t="str">
        <f t="shared" si="6640"/>
        <v>2019(株)みらい電力</v>
      </c>
      <c r="D2386">
        <v>2019</v>
      </c>
      <c r="E2386">
        <v>2020</v>
      </c>
      <c r="G2386" s="40" t="s">
        <v>340</v>
      </c>
      <c r="H2386" s="40">
        <v>2.92E-4</v>
      </c>
      <c r="I2386" t="s">
        <v>1458</v>
      </c>
      <c r="J2386">
        <v>4.4999999999999999E-4</v>
      </c>
      <c r="L2386" s="60" t="s">
        <v>4087</v>
      </c>
      <c r="M2386" s="61">
        <v>2019</v>
      </c>
      <c r="N2386" s="62" t="s">
        <v>900</v>
      </c>
    </row>
    <row r="2387" spans="2:14" hidden="1" x14ac:dyDescent="0.4">
      <c r="B2387" t="str">
        <f t="shared" si="6639"/>
        <v>2019(株)みらい電力(参考値)事業者全体</v>
      </c>
      <c r="C2387" t="str">
        <f t="shared" si="6640"/>
        <v>2019(株)みらい電力</v>
      </c>
      <c r="D2387">
        <v>2019</v>
      </c>
      <c r="E2387">
        <v>2020</v>
      </c>
      <c r="G2387" s="40" t="s">
        <v>340</v>
      </c>
      <c r="H2387" s="40">
        <v>2.92E-4</v>
      </c>
      <c r="I2387" t="s">
        <v>630</v>
      </c>
      <c r="J2387">
        <v>4.4999999999999999E-4</v>
      </c>
      <c r="L2387" s="57" t="s">
        <v>4088</v>
      </c>
      <c r="M2387" s="58">
        <v>2019</v>
      </c>
      <c r="N2387" s="59" t="s">
        <v>901</v>
      </c>
    </row>
    <row r="2388" spans="2:14" hidden="1" x14ac:dyDescent="0.4">
      <c r="B2388" t="str">
        <f t="shared" si="6639"/>
        <v>2019大垣ガス(株)</v>
      </c>
      <c r="C2388" t="str">
        <f t="shared" si="6640"/>
        <v>2019大垣ガス(株)</v>
      </c>
      <c r="D2388">
        <v>2019</v>
      </c>
      <c r="E2388">
        <v>2020</v>
      </c>
      <c r="F2388" t="s">
        <v>1127</v>
      </c>
      <c r="G2388" t="s">
        <v>341</v>
      </c>
      <c r="H2388">
        <v>5.0199999999999995E-4</v>
      </c>
      <c r="J2388">
        <v>4.5300000000000001E-4</v>
      </c>
      <c r="L2388" s="60" t="s">
        <v>4089</v>
      </c>
      <c r="M2388" s="61">
        <v>2019</v>
      </c>
      <c r="N2388" s="62" t="s">
        <v>902</v>
      </c>
    </row>
    <row r="2389" spans="2:14" hidden="1" x14ac:dyDescent="0.4">
      <c r="B2389" t="str">
        <f t="shared" si="6639"/>
        <v>2019(株)藤田商店メニューA</v>
      </c>
      <c r="C2389" t="str">
        <f t="shared" si="6640"/>
        <v>2019(株)藤田商店</v>
      </c>
      <c r="D2389">
        <v>2019</v>
      </c>
      <c r="E2389">
        <v>2020</v>
      </c>
      <c r="F2389" t="s">
        <v>1128</v>
      </c>
      <c r="G2389" t="s">
        <v>342</v>
      </c>
      <c r="H2389">
        <v>4.9700000000000005E-4</v>
      </c>
      <c r="I2389" t="s">
        <v>279</v>
      </c>
      <c r="J2389">
        <v>0</v>
      </c>
      <c r="L2389" s="57" t="s">
        <v>4090</v>
      </c>
      <c r="M2389" s="58">
        <v>2019</v>
      </c>
      <c r="N2389" s="59" t="s">
        <v>903</v>
      </c>
    </row>
    <row r="2390" spans="2:14" hidden="1" x14ac:dyDescent="0.4">
      <c r="B2390" t="str">
        <f t="shared" si="6639"/>
        <v>2019(株)藤田商店(参考値)事業者全体</v>
      </c>
      <c r="C2390" t="str">
        <f t="shared" si="6640"/>
        <v>2019(株)藤田商店</v>
      </c>
      <c r="D2390">
        <v>2019</v>
      </c>
      <c r="E2390">
        <v>2020</v>
      </c>
      <c r="G2390" s="40" t="s">
        <v>342</v>
      </c>
      <c r="H2390" s="40">
        <v>4.9700000000000005E-4</v>
      </c>
      <c r="I2390" t="s">
        <v>630</v>
      </c>
      <c r="J2390">
        <v>5.04E-4</v>
      </c>
      <c r="L2390" s="60" t="s">
        <v>4091</v>
      </c>
      <c r="M2390" s="61">
        <v>2020</v>
      </c>
      <c r="N2390" s="62" t="s">
        <v>206</v>
      </c>
    </row>
    <row r="2391" spans="2:14" hidden="1" x14ac:dyDescent="0.4">
      <c r="B2391" t="str">
        <f t="shared" si="6639"/>
        <v>2019(株)ケーブルネット下関</v>
      </c>
      <c r="C2391" t="str">
        <f t="shared" si="6640"/>
        <v>2019(株)ケーブルネット下関</v>
      </c>
      <c r="D2391">
        <v>2019</v>
      </c>
      <c r="E2391">
        <v>2020</v>
      </c>
      <c r="F2391" t="s">
        <v>1129</v>
      </c>
      <c r="G2391" t="s">
        <v>343</v>
      </c>
      <c r="H2391">
        <v>4.2700000000000002E-4</v>
      </c>
      <c r="J2391">
        <v>5.1000000000000004E-4</v>
      </c>
      <c r="L2391" s="57" t="s">
        <v>4092</v>
      </c>
      <c r="M2391" s="58">
        <v>2020</v>
      </c>
      <c r="N2391" s="59" t="s">
        <v>173</v>
      </c>
    </row>
    <row r="2392" spans="2:14" hidden="1" x14ac:dyDescent="0.4">
      <c r="B2392" t="str">
        <f t="shared" si="6639"/>
        <v>2019(株)ジェイコム九州</v>
      </c>
      <c r="C2392" t="str">
        <f t="shared" si="6640"/>
        <v>2019(株)ジェイコム九州</v>
      </c>
      <c r="D2392">
        <v>2019</v>
      </c>
      <c r="E2392">
        <v>2020</v>
      </c>
      <c r="F2392" t="s">
        <v>1130</v>
      </c>
      <c r="G2392" t="s">
        <v>344</v>
      </c>
      <c r="H2392">
        <v>4.2700000000000002E-4</v>
      </c>
      <c r="J2392">
        <v>5.0900000000000001E-4</v>
      </c>
      <c r="L2392" s="60" t="s">
        <v>4093</v>
      </c>
      <c r="M2392" s="61">
        <v>2020</v>
      </c>
      <c r="N2392" s="62" t="s">
        <v>255</v>
      </c>
    </row>
    <row r="2393" spans="2:14" hidden="1" x14ac:dyDescent="0.4">
      <c r="B2393" t="str">
        <f t="shared" si="6639"/>
        <v>2019(株)グローバルエンジニアリングメニューA</v>
      </c>
      <c r="C2393" t="str">
        <f t="shared" si="6640"/>
        <v>2019(株)グローバルエンジニアリング</v>
      </c>
      <c r="D2393">
        <v>2019</v>
      </c>
      <c r="E2393">
        <v>2020</v>
      </c>
      <c r="F2393" t="s">
        <v>1131</v>
      </c>
      <c r="G2393" t="s">
        <v>209</v>
      </c>
      <c r="H2393">
        <v>4.6299999999999998E-4</v>
      </c>
      <c r="I2393" t="s">
        <v>279</v>
      </c>
      <c r="J2393">
        <v>0</v>
      </c>
      <c r="L2393" s="57" t="s">
        <v>4094</v>
      </c>
      <c r="M2393" s="58">
        <v>2020</v>
      </c>
      <c r="N2393" s="59" t="s">
        <v>904</v>
      </c>
    </row>
    <row r="2394" spans="2:14" hidden="1" x14ac:dyDescent="0.4">
      <c r="B2394" t="str">
        <f t="shared" si="6639"/>
        <v>2019(株)グローバルエンジニアリング(参考値)事業者全体</v>
      </c>
      <c r="C2394" t="str">
        <f t="shared" si="6640"/>
        <v>2019(株)グローバルエンジニアリング</v>
      </c>
      <c r="D2394">
        <v>2019</v>
      </c>
      <c r="E2394">
        <v>2020</v>
      </c>
      <c r="G2394" s="40" t="s">
        <v>209</v>
      </c>
      <c r="H2394" s="40">
        <v>4.6299999999999998E-4</v>
      </c>
      <c r="I2394" t="s">
        <v>630</v>
      </c>
      <c r="J2394">
        <v>4.9899999999999999E-4</v>
      </c>
      <c r="L2394" s="60" t="s">
        <v>4095</v>
      </c>
      <c r="M2394" s="61">
        <v>2020</v>
      </c>
      <c r="N2394" s="62" t="s">
        <v>796</v>
      </c>
    </row>
    <row r="2395" spans="2:14" hidden="1" x14ac:dyDescent="0.4">
      <c r="B2395" t="str">
        <f t="shared" si="6639"/>
        <v>2019九州エナジー(株)メニューA</v>
      </c>
      <c r="C2395" t="str">
        <f t="shared" si="6640"/>
        <v>2019九州エナジー(株)</v>
      </c>
      <c r="D2395">
        <v>2019</v>
      </c>
      <c r="E2395">
        <v>2020</v>
      </c>
      <c r="F2395" t="s">
        <v>1132</v>
      </c>
      <c r="G2395" t="s">
        <v>345</v>
      </c>
      <c r="H2395">
        <v>4.57E-4</v>
      </c>
      <c r="I2395" t="s">
        <v>279</v>
      </c>
      <c r="J2395">
        <v>0</v>
      </c>
      <c r="L2395" s="57" t="s">
        <v>4096</v>
      </c>
      <c r="M2395" s="58">
        <v>2020</v>
      </c>
      <c r="N2395" s="59" t="s">
        <v>210</v>
      </c>
    </row>
    <row r="2396" spans="2:14" hidden="1" x14ac:dyDescent="0.4">
      <c r="B2396" t="str">
        <f t="shared" si="6639"/>
        <v>2019九州エナジー(株)(参考値)事業者全体</v>
      </c>
      <c r="C2396" t="str">
        <f t="shared" si="6640"/>
        <v>2019九州エナジー(株)</v>
      </c>
      <c r="D2396">
        <v>2019</v>
      </c>
      <c r="E2396">
        <v>2020</v>
      </c>
      <c r="G2396" s="40" t="s">
        <v>345</v>
      </c>
      <c r="H2396" s="40">
        <v>4.57E-4</v>
      </c>
      <c r="I2396" t="s">
        <v>630</v>
      </c>
      <c r="J2396">
        <v>4.3899999999999999E-4</v>
      </c>
      <c r="L2396" s="60" t="s">
        <v>4097</v>
      </c>
      <c r="M2396" s="61">
        <v>2020</v>
      </c>
      <c r="N2396" s="62" t="s">
        <v>197</v>
      </c>
    </row>
    <row r="2397" spans="2:14" hidden="1" x14ac:dyDescent="0.4">
      <c r="B2397" t="str">
        <f t="shared" si="6639"/>
        <v>2019(株)トヨタエナジーソリューションズ</v>
      </c>
      <c r="C2397" t="str">
        <f t="shared" si="6640"/>
        <v>2019(株)トヨタエナジーソリューションズ</v>
      </c>
      <c r="D2397">
        <v>2019</v>
      </c>
      <c r="E2397">
        <v>2020</v>
      </c>
      <c r="F2397" t="s">
        <v>1133</v>
      </c>
      <c r="G2397" t="s">
        <v>808</v>
      </c>
      <c r="H2397">
        <v>5.0199999999999995E-4</v>
      </c>
      <c r="J2397">
        <v>4.6099999999999998E-4</v>
      </c>
      <c r="L2397" s="57" t="s">
        <v>4098</v>
      </c>
      <c r="M2397" s="58">
        <v>2020</v>
      </c>
      <c r="N2397" s="59" t="s">
        <v>205</v>
      </c>
    </row>
    <row r="2398" spans="2:14" hidden="1" x14ac:dyDescent="0.4">
      <c r="B2398" t="str">
        <f t="shared" si="6639"/>
        <v>2019(株)エナリス・パワー・マーケティングメニューA</v>
      </c>
      <c r="C2398" t="str">
        <f t="shared" si="6640"/>
        <v>2019(株)エナリス・パワー・マーケティング</v>
      </c>
      <c r="D2398">
        <v>2019</v>
      </c>
      <c r="E2398">
        <v>2020</v>
      </c>
      <c r="F2398" t="s">
        <v>1135</v>
      </c>
      <c r="G2398" t="s">
        <v>346</v>
      </c>
      <c r="H2398">
        <v>4.5400000000000003E-4</v>
      </c>
      <c r="I2398" t="s">
        <v>279</v>
      </c>
      <c r="J2398">
        <v>0</v>
      </c>
      <c r="L2398" s="60" t="s">
        <v>4099</v>
      </c>
      <c r="M2398" s="61">
        <v>2020</v>
      </c>
      <c r="N2398" s="62" t="s">
        <v>251</v>
      </c>
    </row>
    <row r="2399" spans="2:14" hidden="1" x14ac:dyDescent="0.4">
      <c r="B2399" t="str">
        <f t="shared" si="6639"/>
        <v>2019(株)エナリス・パワー・マーケティングメニューB</v>
      </c>
      <c r="C2399" t="str">
        <f t="shared" si="6640"/>
        <v>2019(株)エナリス・パワー・マーケティング</v>
      </c>
      <c r="D2399">
        <v>2019</v>
      </c>
      <c r="E2399">
        <v>2020</v>
      </c>
      <c r="G2399" s="40" t="s">
        <v>346</v>
      </c>
      <c r="H2399" s="40">
        <v>4.5400000000000003E-4</v>
      </c>
      <c r="I2399" t="s">
        <v>13</v>
      </c>
      <c r="J2399">
        <v>0</v>
      </c>
      <c r="L2399" s="57" t="s">
        <v>4100</v>
      </c>
      <c r="M2399" s="58">
        <v>2020</v>
      </c>
      <c r="N2399" s="59" t="s">
        <v>797</v>
      </c>
    </row>
    <row r="2400" spans="2:14" hidden="1" x14ac:dyDescent="0.4">
      <c r="B2400" t="str">
        <f t="shared" si="6639"/>
        <v>2019(株)エナリス・パワー・マーケティングメニューC</v>
      </c>
      <c r="C2400" t="str">
        <f t="shared" si="6640"/>
        <v>2019(株)エナリス・パワー・マーケティング</v>
      </c>
      <c r="D2400">
        <v>2019</v>
      </c>
      <c r="E2400">
        <v>2020</v>
      </c>
      <c r="G2400" s="40" t="s">
        <v>346</v>
      </c>
      <c r="H2400" s="40">
        <v>4.5400000000000003E-4</v>
      </c>
      <c r="I2400" t="s">
        <v>14</v>
      </c>
      <c r="J2400">
        <v>3.8999999999999999E-4</v>
      </c>
      <c r="L2400" s="60" t="s">
        <v>4101</v>
      </c>
      <c r="M2400" s="61">
        <v>2020</v>
      </c>
      <c r="N2400" s="62" t="s">
        <v>798</v>
      </c>
    </row>
    <row r="2401" spans="2:14" hidden="1" x14ac:dyDescent="0.4">
      <c r="B2401" t="str">
        <f t="shared" si="6639"/>
        <v>2019(株)エナリス・パワー・マーケティングメニューD</v>
      </c>
      <c r="C2401" t="str">
        <f t="shared" si="6640"/>
        <v>2019(株)エナリス・パワー・マーケティング</v>
      </c>
      <c r="D2401">
        <v>2019</v>
      </c>
      <c r="E2401">
        <v>2020</v>
      </c>
      <c r="G2401" s="40" t="s">
        <v>346</v>
      </c>
      <c r="H2401" s="40">
        <v>4.5400000000000003E-4</v>
      </c>
      <c r="I2401" t="s">
        <v>618</v>
      </c>
      <c r="J2401">
        <v>3.8999999999999999E-4</v>
      </c>
      <c r="L2401" s="57" t="s">
        <v>4102</v>
      </c>
      <c r="M2401" s="58">
        <v>2020</v>
      </c>
      <c r="N2401" s="59" t="s">
        <v>183</v>
      </c>
    </row>
    <row r="2402" spans="2:14" hidden="1" x14ac:dyDescent="0.4">
      <c r="B2402" t="str">
        <f t="shared" si="6639"/>
        <v>2019(株)エナリス・パワー・マーケティングメニューE</v>
      </c>
      <c r="C2402" t="str">
        <f t="shared" si="6640"/>
        <v>2019(株)エナリス・パワー・マーケティング</v>
      </c>
      <c r="D2402">
        <v>2019</v>
      </c>
      <c r="E2402">
        <v>2020</v>
      </c>
      <c r="G2402" s="40" t="s">
        <v>346</v>
      </c>
      <c r="H2402" s="40">
        <v>4.5400000000000003E-4</v>
      </c>
      <c r="I2402" t="s">
        <v>620</v>
      </c>
      <c r="J2402">
        <v>3.8999999999999999E-4</v>
      </c>
      <c r="L2402" s="60" t="s">
        <v>4103</v>
      </c>
      <c r="M2402" s="61">
        <v>2020</v>
      </c>
      <c r="N2402" s="62" t="s">
        <v>905</v>
      </c>
    </row>
    <row r="2403" spans="2:14" hidden="1" x14ac:dyDescent="0.4">
      <c r="B2403" t="str">
        <f t="shared" si="6639"/>
        <v>2019(株)エナリス・パワー・マーケティングメニューF</v>
      </c>
      <c r="C2403" t="str">
        <f t="shared" si="6640"/>
        <v>2019(株)エナリス・パワー・マーケティング</v>
      </c>
      <c r="D2403">
        <v>2019</v>
      </c>
      <c r="E2403">
        <v>2020</v>
      </c>
      <c r="G2403" s="40" t="s">
        <v>346</v>
      </c>
      <c r="H2403" s="40">
        <v>4.5400000000000003E-4</v>
      </c>
      <c r="I2403" t="s">
        <v>622</v>
      </c>
      <c r="J2403">
        <v>3.4299999999999999E-4</v>
      </c>
      <c r="L2403" s="57" t="s">
        <v>4104</v>
      </c>
      <c r="M2403" s="58">
        <v>2020</v>
      </c>
      <c r="N2403" s="59" t="s">
        <v>258</v>
      </c>
    </row>
    <row r="2404" spans="2:14" hidden="1" x14ac:dyDescent="0.4">
      <c r="B2404" t="str">
        <f t="shared" si="6639"/>
        <v>2019(株)エナリス・パワー・マーケティングメニューG</v>
      </c>
      <c r="C2404" t="str">
        <f t="shared" si="6640"/>
        <v>2019(株)エナリス・パワー・マーケティング</v>
      </c>
      <c r="D2404">
        <v>2019</v>
      </c>
      <c r="E2404">
        <v>2020</v>
      </c>
      <c r="G2404" s="40" t="s">
        <v>346</v>
      </c>
      <c r="H2404" s="40">
        <v>4.5400000000000003E-4</v>
      </c>
      <c r="I2404" t="s">
        <v>624</v>
      </c>
      <c r="J2404">
        <v>2.4800000000000001E-4</v>
      </c>
      <c r="L2404" s="60" t="s">
        <v>4105</v>
      </c>
      <c r="M2404" s="61">
        <v>2020</v>
      </c>
      <c r="N2404" s="62" t="s">
        <v>681</v>
      </c>
    </row>
    <row r="2405" spans="2:14" hidden="1" x14ac:dyDescent="0.4">
      <c r="B2405" t="str">
        <f t="shared" si="6639"/>
        <v>2019(株)エナリス・パワー・マーケティングメニューH</v>
      </c>
      <c r="C2405" t="str">
        <f t="shared" si="6640"/>
        <v>2019(株)エナリス・パワー・マーケティング</v>
      </c>
      <c r="D2405">
        <v>2019</v>
      </c>
      <c r="E2405">
        <v>2020</v>
      </c>
      <c r="G2405" s="40" t="s">
        <v>346</v>
      </c>
      <c r="H2405" s="40">
        <v>4.5400000000000003E-4</v>
      </c>
      <c r="I2405" t="s">
        <v>626</v>
      </c>
      <c r="J2405">
        <v>0</v>
      </c>
      <c r="L2405" s="57" t="s">
        <v>4106</v>
      </c>
      <c r="M2405" s="58">
        <v>2020</v>
      </c>
      <c r="N2405" s="59" t="s">
        <v>259</v>
      </c>
    </row>
    <row r="2406" spans="2:14" hidden="1" x14ac:dyDescent="0.4">
      <c r="B2406" t="str">
        <f t="shared" si="6639"/>
        <v>2019(株)エナリス・パワー・マーケティングメニューI（残差）</v>
      </c>
      <c r="C2406" t="str">
        <f t="shared" si="6640"/>
        <v>2019(株)エナリス・パワー・マーケティング</v>
      </c>
      <c r="D2406">
        <v>2019</v>
      </c>
      <c r="E2406">
        <v>2020</v>
      </c>
      <c r="G2406" s="40" t="s">
        <v>346</v>
      </c>
      <c r="H2406" s="40">
        <v>4.5400000000000003E-4</v>
      </c>
      <c r="I2406" t="s">
        <v>1566</v>
      </c>
      <c r="J2406">
        <v>5.3600000000000002E-4</v>
      </c>
      <c r="L2406" s="60" t="s">
        <v>4107</v>
      </c>
      <c r="M2406" s="61">
        <v>2020</v>
      </c>
      <c r="N2406" s="62" t="s">
        <v>260</v>
      </c>
    </row>
    <row r="2407" spans="2:14" hidden="1" x14ac:dyDescent="0.4">
      <c r="B2407" t="str">
        <f t="shared" si="6639"/>
        <v>2019(株)エナリス・パワー・マーケティング(参考値)事業者全体</v>
      </c>
      <c r="C2407" t="str">
        <f t="shared" si="6640"/>
        <v>2019(株)エナリス・パワー・マーケティング</v>
      </c>
      <c r="D2407">
        <v>2019</v>
      </c>
      <c r="E2407">
        <v>2020</v>
      </c>
      <c r="G2407" s="40" t="s">
        <v>346</v>
      </c>
      <c r="H2407" s="40">
        <v>4.5400000000000003E-4</v>
      </c>
      <c r="I2407" t="s">
        <v>630</v>
      </c>
      <c r="J2407">
        <v>5.31E-4</v>
      </c>
      <c r="L2407" s="57" t="s">
        <v>4108</v>
      </c>
      <c r="M2407" s="58">
        <v>2020</v>
      </c>
      <c r="N2407" s="59" t="s">
        <v>150</v>
      </c>
    </row>
    <row r="2408" spans="2:14" hidden="1" x14ac:dyDescent="0.4">
      <c r="B2408" t="str">
        <f t="shared" si="6639"/>
        <v>2019みやまスマートエネルギー(株)</v>
      </c>
      <c r="C2408" t="str">
        <f t="shared" si="6640"/>
        <v>2019みやまスマートエネルギー(株)</v>
      </c>
      <c r="D2408">
        <v>2019</v>
      </c>
      <c r="E2408">
        <v>2020</v>
      </c>
      <c r="F2408" t="s">
        <v>1137</v>
      </c>
      <c r="G2408" t="s">
        <v>347</v>
      </c>
      <c r="H2408">
        <v>4.0100000000000004E-4</v>
      </c>
      <c r="J2408">
        <v>4.1899999999999999E-4</v>
      </c>
      <c r="L2408" s="60" t="s">
        <v>4109</v>
      </c>
      <c r="M2408" s="61">
        <v>2020</v>
      </c>
      <c r="N2408" s="62" t="s">
        <v>235</v>
      </c>
    </row>
    <row r="2409" spans="2:14" hidden="1" x14ac:dyDescent="0.4">
      <c r="B2409" t="str">
        <f t="shared" si="6639"/>
        <v>2019エフィシエント(株)</v>
      </c>
      <c r="C2409" t="str">
        <f t="shared" si="6640"/>
        <v>2019エフィシエント(株)</v>
      </c>
      <c r="D2409">
        <v>2019</v>
      </c>
      <c r="E2409">
        <v>2020</v>
      </c>
      <c r="F2409" t="s">
        <v>1473</v>
      </c>
      <c r="G2409" t="s">
        <v>348</v>
      </c>
      <c r="H2409" t="s">
        <v>1479</v>
      </c>
      <c r="J2409" t="s">
        <v>1479</v>
      </c>
      <c r="L2409" s="57" t="s">
        <v>4110</v>
      </c>
      <c r="M2409" s="58">
        <v>2020</v>
      </c>
      <c r="N2409" s="59" t="s">
        <v>130</v>
      </c>
    </row>
    <row r="2410" spans="2:14" hidden="1" x14ac:dyDescent="0.4">
      <c r="B2410" t="str">
        <f t="shared" si="6639"/>
        <v>2019(株)生活クラブエナジーメニューA</v>
      </c>
      <c r="C2410" t="str">
        <f t="shared" si="6640"/>
        <v>2019(株)生活クラブエナジー</v>
      </c>
      <c r="D2410">
        <v>2019</v>
      </c>
      <c r="E2410">
        <v>2020</v>
      </c>
      <c r="F2410" t="s">
        <v>1138</v>
      </c>
      <c r="G2410" t="s">
        <v>216</v>
      </c>
      <c r="H2410">
        <v>1.7699999999999999E-4</v>
      </c>
      <c r="I2410" t="s">
        <v>279</v>
      </c>
      <c r="J2410">
        <v>9.7999999999999997E-5</v>
      </c>
      <c r="L2410" s="60" t="s">
        <v>4111</v>
      </c>
      <c r="M2410" s="61">
        <v>2020</v>
      </c>
      <c r="N2410" s="62" t="s">
        <v>262</v>
      </c>
    </row>
    <row r="2411" spans="2:14" hidden="1" x14ac:dyDescent="0.4">
      <c r="B2411" t="str">
        <f t="shared" si="6639"/>
        <v>2019(株)生活クラブエナジー(参考値)事業者全体</v>
      </c>
      <c r="C2411" t="str">
        <f t="shared" si="6640"/>
        <v>2019(株)生活クラブエナジー</v>
      </c>
      <c r="D2411">
        <v>2019</v>
      </c>
      <c r="E2411">
        <v>2020</v>
      </c>
      <c r="G2411" s="40" t="s">
        <v>216</v>
      </c>
      <c r="H2411" s="40">
        <v>1.7699999999999999E-4</v>
      </c>
      <c r="I2411" t="s">
        <v>630</v>
      </c>
      <c r="J2411">
        <v>3.9500000000000001E-4</v>
      </c>
      <c r="L2411" s="57" t="s">
        <v>4112</v>
      </c>
      <c r="M2411" s="58">
        <v>2020</v>
      </c>
      <c r="N2411" s="59" t="s">
        <v>186</v>
      </c>
    </row>
    <row r="2412" spans="2:14" hidden="1" x14ac:dyDescent="0.4">
      <c r="B2412" t="str">
        <f t="shared" si="6639"/>
        <v>2019生活協同組合コープこうべ</v>
      </c>
      <c r="C2412" t="str">
        <f t="shared" si="6640"/>
        <v>2019生活協同組合コープこうべ</v>
      </c>
      <c r="D2412">
        <v>2019</v>
      </c>
      <c r="E2412">
        <v>2020</v>
      </c>
      <c r="F2412" t="s">
        <v>1139</v>
      </c>
      <c r="G2412" t="s">
        <v>252</v>
      </c>
      <c r="H2412">
        <v>2.8299999999999999E-4</v>
      </c>
      <c r="J2412">
        <v>3.8299999999999999E-4</v>
      </c>
      <c r="L2412" s="60" t="s">
        <v>4113</v>
      </c>
      <c r="M2412" s="61">
        <v>2020</v>
      </c>
      <c r="N2412" s="62" t="s">
        <v>263</v>
      </c>
    </row>
    <row r="2413" spans="2:14" hidden="1" x14ac:dyDescent="0.4">
      <c r="B2413" t="str">
        <f t="shared" si="6639"/>
        <v>2019(株)シーエナジー</v>
      </c>
      <c r="C2413" t="str">
        <f t="shared" si="6640"/>
        <v>2019(株)シーエナジー</v>
      </c>
      <c r="D2413">
        <v>2019</v>
      </c>
      <c r="E2413">
        <v>2020</v>
      </c>
      <c r="F2413" t="s">
        <v>1140</v>
      </c>
      <c r="G2413" t="s">
        <v>349</v>
      </c>
      <c r="H2413">
        <v>4.6599999999999994E-4</v>
      </c>
      <c r="J2413">
        <v>4.17E-4</v>
      </c>
      <c r="L2413" s="57" t="s">
        <v>4114</v>
      </c>
      <c r="M2413" s="58">
        <v>2020</v>
      </c>
      <c r="N2413" s="59" t="s">
        <v>264</v>
      </c>
    </row>
    <row r="2414" spans="2:14" hidden="1" x14ac:dyDescent="0.4">
      <c r="B2414" t="str">
        <f t="shared" si="6639"/>
        <v>2019角栄ガス(株)</v>
      </c>
      <c r="C2414" t="str">
        <f t="shared" si="6640"/>
        <v>2019角栄ガス(株)</v>
      </c>
      <c r="D2414">
        <v>2019</v>
      </c>
      <c r="E2414">
        <v>2020</v>
      </c>
      <c r="F2414" t="s">
        <v>1141</v>
      </c>
      <c r="G2414" t="s">
        <v>350</v>
      </c>
      <c r="H2414">
        <v>5.0199999999999995E-4</v>
      </c>
      <c r="J2414">
        <v>4.5300000000000001E-4</v>
      </c>
      <c r="L2414" s="60" t="s">
        <v>4115</v>
      </c>
      <c r="M2414" s="61">
        <v>2020</v>
      </c>
      <c r="N2414" s="62" t="s">
        <v>177</v>
      </c>
    </row>
    <row r="2415" spans="2:14" hidden="1" x14ac:dyDescent="0.4">
      <c r="B2415" t="str">
        <f t="shared" si="6639"/>
        <v>2019京葉瓦斯(株)</v>
      </c>
      <c r="C2415" t="str">
        <f t="shared" si="6640"/>
        <v>2019京葉瓦斯(株)</v>
      </c>
      <c r="D2415">
        <v>2019</v>
      </c>
      <c r="E2415">
        <v>2020</v>
      </c>
      <c r="F2415" t="s">
        <v>1142</v>
      </c>
      <c r="G2415" t="s">
        <v>135</v>
      </c>
      <c r="H2415">
        <v>5.1699999999999999E-4</v>
      </c>
      <c r="J2415">
        <v>5.1599999999999997E-4</v>
      </c>
      <c r="L2415" s="57" t="s">
        <v>4116</v>
      </c>
      <c r="M2415" s="58">
        <v>2020</v>
      </c>
      <c r="N2415" s="59" t="s">
        <v>127</v>
      </c>
    </row>
    <row r="2416" spans="2:14" hidden="1" x14ac:dyDescent="0.4">
      <c r="B2416" t="str">
        <f t="shared" si="6639"/>
        <v>2019凸版印刷(株)</v>
      </c>
      <c r="C2416" t="str">
        <f t="shared" si="6640"/>
        <v>2019凸版印刷(株)</v>
      </c>
      <c r="D2416">
        <v>2019</v>
      </c>
      <c r="E2416">
        <v>2020</v>
      </c>
      <c r="F2416" t="s">
        <v>1143</v>
      </c>
      <c r="G2416" t="s">
        <v>351</v>
      </c>
      <c r="H2416">
        <v>5.1900000000000004E-4</v>
      </c>
      <c r="J2416">
        <v>5.0000000000000001E-4</v>
      </c>
      <c r="L2416" s="60" t="s">
        <v>4117</v>
      </c>
      <c r="M2416" s="61">
        <v>2020</v>
      </c>
      <c r="N2416" s="62" t="s">
        <v>906</v>
      </c>
    </row>
    <row r="2417" spans="2:14" hidden="1" x14ac:dyDescent="0.4">
      <c r="B2417" t="str">
        <f t="shared" si="6639"/>
        <v>2019伊勢崎ガス(株)</v>
      </c>
      <c r="C2417" t="str">
        <f t="shared" si="6640"/>
        <v>2019伊勢崎ガス(株)</v>
      </c>
      <c r="D2417">
        <v>2019</v>
      </c>
      <c r="E2417">
        <v>2020</v>
      </c>
      <c r="F2417" t="s">
        <v>1144</v>
      </c>
      <c r="G2417" t="s">
        <v>352</v>
      </c>
      <c r="H2417">
        <v>5.0199999999999995E-4</v>
      </c>
      <c r="J2417">
        <v>4.5300000000000001E-4</v>
      </c>
      <c r="L2417" s="57" t="s">
        <v>4118</v>
      </c>
      <c r="M2417" s="58">
        <v>2020</v>
      </c>
      <c r="N2417" s="59" t="s">
        <v>800</v>
      </c>
    </row>
    <row r="2418" spans="2:14" hidden="1" x14ac:dyDescent="0.4">
      <c r="B2418" t="str">
        <f t="shared" si="6639"/>
        <v>2019キヤノンマーケティングジャパン(株)</v>
      </c>
      <c r="C2418" t="str">
        <f t="shared" si="6640"/>
        <v>2019キヤノンマーケティングジャパン(株)</v>
      </c>
      <c r="D2418">
        <v>2019</v>
      </c>
      <c r="E2418">
        <v>2020</v>
      </c>
      <c r="F2418" t="s">
        <v>1145</v>
      </c>
      <c r="G2418" t="s">
        <v>353</v>
      </c>
      <c r="H2418">
        <v>4.9899999999999999E-4</v>
      </c>
      <c r="J2418">
        <v>4.4900000000000002E-4</v>
      </c>
      <c r="L2418" s="60" t="s">
        <v>4119</v>
      </c>
      <c r="M2418" s="61">
        <v>2020</v>
      </c>
      <c r="N2418" s="62" t="s">
        <v>907</v>
      </c>
    </row>
    <row r="2419" spans="2:14" hidden="1" x14ac:dyDescent="0.4">
      <c r="B2419" t="str">
        <f t="shared" si="6639"/>
        <v>2019(株)とっとり市民電力</v>
      </c>
      <c r="C2419" t="str">
        <f t="shared" si="6640"/>
        <v>2019(株)とっとり市民電力</v>
      </c>
      <c r="D2419">
        <v>2019</v>
      </c>
      <c r="E2419">
        <v>2020</v>
      </c>
      <c r="F2419" t="s">
        <v>1146</v>
      </c>
      <c r="G2419" t="s">
        <v>354</v>
      </c>
      <c r="H2419">
        <v>4.9200000000000003E-4</v>
      </c>
      <c r="J2419">
        <v>5.2300000000000003E-4</v>
      </c>
      <c r="L2419" s="57" t="s">
        <v>4120</v>
      </c>
      <c r="M2419" s="58">
        <v>2020</v>
      </c>
      <c r="N2419" s="59" t="s">
        <v>268</v>
      </c>
    </row>
    <row r="2420" spans="2:14" hidden="1" x14ac:dyDescent="0.4">
      <c r="B2420" t="str">
        <f t="shared" si="6639"/>
        <v>2019(株)イーエムアイ</v>
      </c>
      <c r="C2420" t="str">
        <f t="shared" si="6640"/>
        <v>2019(株)イーエムアイ</v>
      </c>
      <c r="D2420">
        <v>2019</v>
      </c>
      <c r="E2420">
        <v>2020</v>
      </c>
      <c r="F2420" t="s">
        <v>1147</v>
      </c>
      <c r="G2420" t="s">
        <v>196</v>
      </c>
      <c r="H2420">
        <v>5.1699999999999999E-4</v>
      </c>
      <c r="J2420">
        <v>5.1699999999999999E-4</v>
      </c>
      <c r="L2420" s="60" t="s">
        <v>4121</v>
      </c>
      <c r="M2420" s="61">
        <v>2020</v>
      </c>
      <c r="N2420" s="62" t="s">
        <v>200</v>
      </c>
    </row>
    <row r="2421" spans="2:14" hidden="1" x14ac:dyDescent="0.4">
      <c r="B2421" t="str">
        <f t="shared" si="6639"/>
        <v>2019佐野瓦斯(株)</v>
      </c>
      <c r="C2421" t="str">
        <f t="shared" si="6640"/>
        <v>2019佐野瓦斯(株)</v>
      </c>
      <c r="D2421">
        <v>2019</v>
      </c>
      <c r="E2421">
        <v>2020</v>
      </c>
      <c r="F2421" t="s">
        <v>1148</v>
      </c>
      <c r="G2421" t="s">
        <v>355</v>
      </c>
      <c r="H2421">
        <v>5.0199999999999995E-4</v>
      </c>
      <c r="J2421">
        <v>4.5300000000000001E-4</v>
      </c>
      <c r="L2421" s="57" t="s">
        <v>4122</v>
      </c>
      <c r="M2421" s="58">
        <v>2020</v>
      </c>
      <c r="N2421" s="59" t="s">
        <v>269</v>
      </c>
    </row>
    <row r="2422" spans="2:14" hidden="1" x14ac:dyDescent="0.4">
      <c r="B2422" t="str">
        <f t="shared" si="6639"/>
        <v>2019桐生瓦斯(株)</v>
      </c>
      <c r="C2422" t="str">
        <f t="shared" si="6640"/>
        <v>2019桐生瓦斯(株)</v>
      </c>
      <c r="D2422">
        <v>2019</v>
      </c>
      <c r="E2422">
        <v>2020</v>
      </c>
      <c r="F2422" t="s">
        <v>1149</v>
      </c>
      <c r="G2422" t="s">
        <v>356</v>
      </c>
      <c r="H2422">
        <v>5.0199999999999995E-4</v>
      </c>
      <c r="J2422">
        <v>4.5300000000000001E-4</v>
      </c>
      <c r="L2422" s="60" t="s">
        <v>4123</v>
      </c>
      <c r="M2422" s="61">
        <v>2020</v>
      </c>
      <c r="N2422" s="62" t="s">
        <v>270</v>
      </c>
    </row>
    <row r="2423" spans="2:14" hidden="1" x14ac:dyDescent="0.4">
      <c r="B2423" t="str">
        <f t="shared" si="6639"/>
        <v>2019森の電力(株)メニューA</v>
      </c>
      <c r="C2423" t="str">
        <f t="shared" si="6640"/>
        <v>2019森の電力(株)</v>
      </c>
      <c r="D2423">
        <v>2019</v>
      </c>
      <c r="E2423">
        <v>2020</v>
      </c>
      <c r="F2423" t="s">
        <v>1150</v>
      </c>
      <c r="G2423" t="s">
        <v>357</v>
      </c>
      <c r="H2423">
        <v>4.1E-5</v>
      </c>
      <c r="I2423" t="s">
        <v>279</v>
      </c>
      <c r="J2423">
        <v>0</v>
      </c>
      <c r="L2423" s="57" t="s">
        <v>4124</v>
      </c>
      <c r="M2423" s="58">
        <v>2020</v>
      </c>
      <c r="N2423" s="59" t="s">
        <v>178</v>
      </c>
    </row>
    <row r="2424" spans="2:14" hidden="1" x14ac:dyDescent="0.4">
      <c r="B2424" t="str">
        <f t="shared" si="6639"/>
        <v>2019森の電力(株)(参考値)事業者全体</v>
      </c>
      <c r="C2424" t="str">
        <f t="shared" si="6640"/>
        <v>2019森の電力(株)</v>
      </c>
      <c r="D2424">
        <v>2019</v>
      </c>
      <c r="E2424">
        <v>2020</v>
      </c>
      <c r="G2424" s="40" t="s">
        <v>357</v>
      </c>
      <c r="H2424" s="40">
        <v>4.1E-5</v>
      </c>
      <c r="I2424" t="s">
        <v>630</v>
      </c>
      <c r="J2424">
        <v>4.8099999999999998E-4</v>
      </c>
      <c r="L2424" s="60" t="s">
        <v>4125</v>
      </c>
      <c r="M2424" s="61">
        <v>2020</v>
      </c>
      <c r="N2424" s="62" t="s">
        <v>228</v>
      </c>
    </row>
    <row r="2425" spans="2:14" hidden="1" x14ac:dyDescent="0.4">
      <c r="B2425" t="str">
        <f t="shared" si="6639"/>
        <v>2019大和ハウス工業(株)　メニューA</v>
      </c>
      <c r="C2425" t="str">
        <f t="shared" si="6640"/>
        <v>2019大和ハウス工業(株)　</v>
      </c>
      <c r="D2425">
        <v>2019</v>
      </c>
      <c r="E2425">
        <v>2020</v>
      </c>
      <c r="F2425" t="s">
        <v>1151</v>
      </c>
      <c r="G2425" t="s">
        <v>473</v>
      </c>
      <c r="H2425">
        <v>5.44E-4</v>
      </c>
      <c r="I2425" t="s">
        <v>279</v>
      </c>
      <c r="J2425">
        <v>0</v>
      </c>
      <c r="L2425" s="57" t="s">
        <v>4126</v>
      </c>
      <c r="M2425" s="58">
        <v>2020</v>
      </c>
      <c r="N2425" s="59" t="s">
        <v>271</v>
      </c>
    </row>
    <row r="2426" spans="2:14" hidden="1" x14ac:dyDescent="0.4">
      <c r="B2426" t="str">
        <f t="shared" si="6639"/>
        <v>2019大和ハウス工業(株)　メニューB</v>
      </c>
      <c r="C2426" t="str">
        <f t="shared" si="6640"/>
        <v>2019大和ハウス工業(株)　</v>
      </c>
      <c r="D2426">
        <v>2019</v>
      </c>
      <c r="E2426">
        <v>2020</v>
      </c>
      <c r="G2426" s="40" t="s">
        <v>473</v>
      </c>
      <c r="H2426" s="40">
        <v>5.44E-4</v>
      </c>
      <c r="I2426" t="s">
        <v>13</v>
      </c>
      <c r="J2426">
        <v>2.3599999999999999E-4</v>
      </c>
      <c r="L2426" s="60" t="s">
        <v>4127</v>
      </c>
      <c r="M2426" s="61">
        <v>2020</v>
      </c>
      <c r="N2426" s="62" t="s">
        <v>650</v>
      </c>
    </row>
    <row r="2427" spans="2:14" hidden="1" x14ac:dyDescent="0.4">
      <c r="B2427" t="str">
        <f t="shared" si="6639"/>
        <v>2019大和ハウス工業(株)　メニューC</v>
      </c>
      <c r="C2427" t="str">
        <f t="shared" si="6640"/>
        <v>2019大和ハウス工業(株)　</v>
      </c>
      <c r="D2427">
        <v>2019</v>
      </c>
      <c r="E2427">
        <v>2020</v>
      </c>
      <c r="G2427" s="40" t="s">
        <v>473</v>
      </c>
      <c r="H2427" s="40">
        <v>5.44E-4</v>
      </c>
      <c r="I2427" t="s">
        <v>14</v>
      </c>
      <c r="J2427">
        <v>3.1199999999999999E-4</v>
      </c>
      <c r="L2427" s="57" t="s">
        <v>4128</v>
      </c>
      <c r="M2427" s="58">
        <v>2020</v>
      </c>
      <c r="N2427" s="59" t="s">
        <v>470</v>
      </c>
    </row>
    <row r="2428" spans="2:14" hidden="1" x14ac:dyDescent="0.4">
      <c r="B2428" t="str">
        <f t="shared" si="6639"/>
        <v>2019大和ハウス工業(株)　メニューD</v>
      </c>
      <c r="C2428" t="str">
        <f t="shared" si="6640"/>
        <v>2019大和ハウス工業(株)　</v>
      </c>
      <c r="D2428">
        <v>2019</v>
      </c>
      <c r="E2428">
        <v>2020</v>
      </c>
      <c r="G2428" s="40" t="s">
        <v>473</v>
      </c>
      <c r="H2428" s="40">
        <v>5.44E-4</v>
      </c>
      <c r="I2428" t="s">
        <v>618</v>
      </c>
      <c r="J2428">
        <v>3.3100000000000002E-4</v>
      </c>
      <c r="L2428" s="60" t="s">
        <v>4129</v>
      </c>
      <c r="M2428" s="61">
        <v>2020</v>
      </c>
      <c r="N2428" s="62" t="s">
        <v>908</v>
      </c>
    </row>
    <row r="2429" spans="2:14" hidden="1" x14ac:dyDescent="0.4">
      <c r="B2429" t="str">
        <f t="shared" si="6639"/>
        <v>2019大和ハウス工業(株)　メニューE</v>
      </c>
      <c r="C2429" t="str">
        <f t="shared" si="6640"/>
        <v>2019大和ハウス工業(株)　</v>
      </c>
      <c r="D2429">
        <v>2019</v>
      </c>
      <c r="E2429">
        <v>2020</v>
      </c>
      <c r="G2429" s="40" t="s">
        <v>473</v>
      </c>
      <c r="H2429" s="40">
        <v>5.44E-4</v>
      </c>
      <c r="I2429" t="s">
        <v>620</v>
      </c>
      <c r="J2429">
        <v>3.88E-4</v>
      </c>
      <c r="L2429" s="57" t="s">
        <v>4130</v>
      </c>
      <c r="M2429" s="58">
        <v>2020</v>
      </c>
      <c r="N2429" s="59" t="s">
        <v>275</v>
      </c>
    </row>
    <row r="2430" spans="2:14" hidden="1" x14ac:dyDescent="0.4">
      <c r="B2430" t="str">
        <f t="shared" si="6639"/>
        <v>2019大和ハウス工業(株)　メニューF</v>
      </c>
      <c r="C2430" t="str">
        <f t="shared" si="6640"/>
        <v>2019大和ハウス工業(株)　</v>
      </c>
      <c r="D2430">
        <v>2019</v>
      </c>
      <c r="E2430">
        <v>2020</v>
      </c>
      <c r="G2430" s="40" t="s">
        <v>473</v>
      </c>
      <c r="H2430" s="40">
        <v>5.44E-4</v>
      </c>
      <c r="I2430" t="s">
        <v>622</v>
      </c>
      <c r="J2430">
        <v>3.6900000000000002E-4</v>
      </c>
      <c r="L2430" s="60" t="s">
        <v>4131</v>
      </c>
      <c r="M2430" s="61">
        <v>2020</v>
      </c>
      <c r="N2430" s="62" t="s">
        <v>165</v>
      </c>
    </row>
    <row r="2431" spans="2:14" hidden="1" x14ac:dyDescent="0.4">
      <c r="B2431" t="str">
        <f t="shared" si="6639"/>
        <v>2019大和ハウス工業(株)　メニューG</v>
      </c>
      <c r="C2431" t="str">
        <f t="shared" si="6640"/>
        <v>2019大和ハウス工業(株)　</v>
      </c>
      <c r="D2431">
        <v>2019</v>
      </c>
      <c r="E2431">
        <v>2020</v>
      </c>
      <c r="G2431" s="40" t="s">
        <v>473</v>
      </c>
      <c r="H2431" s="40">
        <v>5.44E-4</v>
      </c>
      <c r="I2431" t="s">
        <v>624</v>
      </c>
      <c r="J2431">
        <v>3.5E-4</v>
      </c>
      <c r="L2431" s="57" t="s">
        <v>4132</v>
      </c>
      <c r="M2431" s="58">
        <v>2020</v>
      </c>
      <c r="N2431" s="59" t="s">
        <v>191</v>
      </c>
    </row>
    <row r="2432" spans="2:14" hidden="1" x14ac:dyDescent="0.4">
      <c r="B2432" t="str">
        <f t="shared" si="6639"/>
        <v>2019大和ハウス工業(株)　メニューH</v>
      </c>
      <c r="C2432" t="str">
        <f t="shared" si="6640"/>
        <v>2019大和ハウス工業(株)　</v>
      </c>
      <c r="D2432">
        <v>2019</v>
      </c>
      <c r="E2432">
        <v>2020</v>
      </c>
      <c r="G2432" s="40" t="s">
        <v>473</v>
      </c>
      <c r="H2432" s="40">
        <v>5.44E-4</v>
      </c>
      <c r="I2432" t="s">
        <v>626</v>
      </c>
      <c r="J2432">
        <v>2.9300000000000002E-4</v>
      </c>
      <c r="L2432" s="60" t="s">
        <v>4133</v>
      </c>
      <c r="M2432" s="61">
        <v>2020</v>
      </c>
      <c r="N2432" s="62" t="s">
        <v>276</v>
      </c>
    </row>
    <row r="2433" spans="2:14" hidden="1" x14ac:dyDescent="0.4">
      <c r="B2433" t="str">
        <f t="shared" si="6639"/>
        <v>2019大和ハウス工業(株)　メニューI（残差）</v>
      </c>
      <c r="C2433" t="str">
        <f t="shared" si="6640"/>
        <v>2019大和ハウス工業(株)　</v>
      </c>
      <c r="D2433">
        <v>2019</v>
      </c>
      <c r="E2433">
        <v>2020</v>
      </c>
      <c r="G2433" s="40" t="s">
        <v>473</v>
      </c>
      <c r="H2433" s="40">
        <v>5.44E-4</v>
      </c>
      <c r="I2433" t="s">
        <v>1566</v>
      </c>
      <c r="J2433">
        <v>5.2400000000000005E-4</v>
      </c>
      <c r="L2433" s="57" t="s">
        <v>4134</v>
      </c>
      <c r="M2433" s="58">
        <v>2020</v>
      </c>
      <c r="N2433" s="59" t="s">
        <v>909</v>
      </c>
    </row>
    <row r="2434" spans="2:14" hidden="1" x14ac:dyDescent="0.4">
      <c r="B2434" t="str">
        <f t="shared" si="6639"/>
        <v>2019大和ハウス工業(株)　(参考値)事業者全体</v>
      </c>
      <c r="C2434" t="str">
        <f t="shared" si="6640"/>
        <v>2019大和ハウス工業(株)　</v>
      </c>
      <c r="D2434">
        <v>2019</v>
      </c>
      <c r="E2434">
        <v>2020</v>
      </c>
      <c r="G2434" s="40" t="s">
        <v>473</v>
      </c>
      <c r="H2434" s="40">
        <v>5.44E-4</v>
      </c>
      <c r="I2434" t="s">
        <v>630</v>
      </c>
      <c r="J2434">
        <v>5.2300000000000003E-4</v>
      </c>
      <c r="L2434" s="60" t="s">
        <v>4135</v>
      </c>
      <c r="M2434" s="61">
        <v>2020</v>
      </c>
      <c r="N2434" s="62" t="s">
        <v>801</v>
      </c>
    </row>
    <row r="2435" spans="2:14" hidden="1" x14ac:dyDescent="0.4">
      <c r="B2435" t="str">
        <f t="shared" si="6639"/>
        <v>2019ＨＴＢエナジー(株)</v>
      </c>
      <c r="C2435" t="str">
        <f t="shared" si="6640"/>
        <v>2019ＨＴＢエナジー(株)</v>
      </c>
      <c r="D2435">
        <v>2019</v>
      </c>
      <c r="E2435">
        <v>2020</v>
      </c>
      <c r="F2435" t="s">
        <v>1153</v>
      </c>
      <c r="G2435" t="s">
        <v>180</v>
      </c>
      <c r="H2435">
        <v>4.44E-4</v>
      </c>
      <c r="J2435">
        <v>5.1099999999999995E-4</v>
      </c>
      <c r="L2435" s="57" t="s">
        <v>4136</v>
      </c>
      <c r="M2435" s="58">
        <v>2020</v>
      </c>
      <c r="N2435" s="59" t="s">
        <v>124</v>
      </c>
    </row>
    <row r="2436" spans="2:14" hidden="1" x14ac:dyDescent="0.4">
      <c r="B2436" t="str">
        <f t="shared" ref="B2436:B2499" si="6641">D2436&amp;G2436&amp;I2436</f>
        <v>2019(株)アシストワンエナジー</v>
      </c>
      <c r="C2436" t="str">
        <f t="shared" ref="C2436:C2499" si="6642">D2436&amp;G2436</f>
        <v>2019(株)アシストワンエナジー</v>
      </c>
      <c r="D2436">
        <v>2019</v>
      </c>
      <c r="E2436">
        <v>2020</v>
      </c>
      <c r="F2436" t="s">
        <v>1154</v>
      </c>
      <c r="G2436" t="s">
        <v>193</v>
      </c>
      <c r="H2436">
        <v>5.1800000000000001E-4</v>
      </c>
      <c r="J2436">
        <v>5.2500000000000008E-4</v>
      </c>
      <c r="L2436" s="60" t="s">
        <v>4137</v>
      </c>
      <c r="M2436" s="61">
        <v>2020</v>
      </c>
      <c r="N2436" s="62" t="s">
        <v>212</v>
      </c>
    </row>
    <row r="2437" spans="2:14" hidden="1" x14ac:dyDescent="0.4">
      <c r="B2437" t="str">
        <f t="shared" si="6641"/>
        <v>2019(株)サン・ビーム</v>
      </c>
      <c r="C2437" t="str">
        <f t="shared" si="6642"/>
        <v>2019(株)サン・ビーム</v>
      </c>
      <c r="D2437">
        <v>2019</v>
      </c>
      <c r="E2437">
        <v>2020</v>
      </c>
      <c r="F2437" t="s">
        <v>1155</v>
      </c>
      <c r="G2437" t="s">
        <v>359</v>
      </c>
      <c r="H2437">
        <v>5.0199999999999995E-4</v>
      </c>
      <c r="J2437">
        <v>5.1099999999999995E-4</v>
      </c>
      <c r="L2437" s="57" t="s">
        <v>4138</v>
      </c>
      <c r="M2437" s="58">
        <v>2020</v>
      </c>
      <c r="N2437" s="59" t="s">
        <v>192</v>
      </c>
    </row>
    <row r="2438" spans="2:14" hidden="1" x14ac:dyDescent="0.4">
      <c r="B2438" t="str">
        <f t="shared" si="6641"/>
        <v>2019(株)フソウ・エナジー</v>
      </c>
      <c r="C2438" t="str">
        <f t="shared" si="6642"/>
        <v>2019(株)フソウ・エナジー</v>
      </c>
      <c r="D2438">
        <v>2019</v>
      </c>
      <c r="E2438">
        <v>2020</v>
      </c>
      <c r="F2438" t="s">
        <v>1156</v>
      </c>
      <c r="G2438" t="s">
        <v>360</v>
      </c>
      <c r="H2438">
        <v>4.9700000000000005E-4</v>
      </c>
      <c r="J2438">
        <v>5.4799999999999998E-4</v>
      </c>
      <c r="L2438" s="60" t="s">
        <v>4139</v>
      </c>
      <c r="M2438" s="61">
        <v>2020</v>
      </c>
      <c r="N2438" s="62" t="s">
        <v>240</v>
      </c>
    </row>
    <row r="2439" spans="2:14" hidden="1" x14ac:dyDescent="0.4">
      <c r="B2439" t="str">
        <f t="shared" si="6641"/>
        <v>2019湘南電力(株)メニューA</v>
      </c>
      <c r="C2439" t="str">
        <f t="shared" si="6642"/>
        <v>2019湘南電力(株)</v>
      </c>
      <c r="D2439">
        <v>2019</v>
      </c>
      <c r="E2439">
        <v>2020</v>
      </c>
      <c r="F2439" t="s">
        <v>1158</v>
      </c>
      <c r="G2439" t="s">
        <v>246</v>
      </c>
      <c r="H2439">
        <v>4.4200000000000001E-4</v>
      </c>
      <c r="I2439" t="s">
        <v>279</v>
      </c>
      <c r="J2439">
        <v>0</v>
      </c>
      <c r="L2439" s="57" t="s">
        <v>4140</v>
      </c>
      <c r="M2439" s="58">
        <v>2020</v>
      </c>
      <c r="N2439" s="59" t="s">
        <v>278</v>
      </c>
    </row>
    <row r="2440" spans="2:14" hidden="1" x14ac:dyDescent="0.4">
      <c r="B2440" t="str">
        <f t="shared" si="6641"/>
        <v>2019湘南電力(株)(参考値)事業者全体</v>
      </c>
      <c r="C2440" t="str">
        <f t="shared" si="6642"/>
        <v>2019湘南電力(株)</v>
      </c>
      <c r="D2440">
        <v>2019</v>
      </c>
      <c r="E2440">
        <v>2020</v>
      </c>
      <c r="G2440" s="40" t="s">
        <v>246</v>
      </c>
      <c r="H2440" s="40">
        <v>4.4200000000000001E-4</v>
      </c>
      <c r="I2440" t="s">
        <v>630</v>
      </c>
      <c r="J2440">
        <v>4.6700000000000002E-4</v>
      </c>
      <c r="L2440" s="60" t="s">
        <v>4141</v>
      </c>
      <c r="M2440" s="61">
        <v>2020</v>
      </c>
      <c r="N2440" s="62" t="s">
        <v>280</v>
      </c>
    </row>
    <row r="2441" spans="2:14" hidden="1" x14ac:dyDescent="0.4">
      <c r="B2441" t="str">
        <f t="shared" si="6641"/>
        <v>2019大東建託パートナーズ(株)（旧：大東エナジー(株)）</v>
      </c>
      <c r="C2441" t="str">
        <f t="shared" si="6642"/>
        <v>2019大東建託パートナーズ(株)（旧：大東エナジー(株)）</v>
      </c>
      <c r="D2441">
        <v>2019</v>
      </c>
      <c r="E2441">
        <v>2020</v>
      </c>
      <c r="F2441" t="s">
        <v>1159</v>
      </c>
      <c r="G2441" t="s">
        <v>809</v>
      </c>
      <c r="H2441">
        <v>4.4299999999999998E-4</v>
      </c>
      <c r="J2441">
        <v>4.5100000000000001E-4</v>
      </c>
      <c r="L2441" s="57" t="s">
        <v>4142</v>
      </c>
      <c r="M2441" s="58">
        <v>2020</v>
      </c>
      <c r="N2441" s="59" t="s">
        <v>281</v>
      </c>
    </row>
    <row r="2442" spans="2:14" hidden="1" x14ac:dyDescent="0.4">
      <c r="B2442" t="str">
        <f t="shared" si="6641"/>
        <v>2019アンフィニ(株)メニューA</v>
      </c>
      <c r="C2442" t="str">
        <f t="shared" si="6642"/>
        <v>2019アンフィニ(株)</v>
      </c>
      <c r="D2442">
        <v>2019</v>
      </c>
      <c r="E2442">
        <v>2020</v>
      </c>
      <c r="F2442" t="s">
        <v>1160</v>
      </c>
      <c r="G2442" t="s">
        <v>172</v>
      </c>
      <c r="H2442">
        <v>5.0900000000000001E-4</v>
      </c>
      <c r="I2442" t="s">
        <v>279</v>
      </c>
      <c r="J2442">
        <v>0</v>
      </c>
      <c r="L2442" s="60" t="s">
        <v>4143</v>
      </c>
      <c r="M2442" s="61">
        <v>2020</v>
      </c>
      <c r="N2442" s="62" t="s">
        <v>283</v>
      </c>
    </row>
    <row r="2443" spans="2:14" hidden="1" x14ac:dyDescent="0.4">
      <c r="B2443" t="str">
        <f t="shared" si="6641"/>
        <v>2019アンフィニ(株)メニューB</v>
      </c>
      <c r="C2443" t="str">
        <f t="shared" si="6642"/>
        <v>2019アンフィニ(株)</v>
      </c>
      <c r="D2443">
        <v>2019</v>
      </c>
      <c r="E2443">
        <v>2020</v>
      </c>
      <c r="G2443" s="40" t="s">
        <v>172</v>
      </c>
      <c r="H2443" s="40">
        <v>5.0900000000000001E-4</v>
      </c>
      <c r="I2443" t="s">
        <v>13</v>
      </c>
      <c r="J2443">
        <v>0</v>
      </c>
      <c r="L2443" s="57" t="s">
        <v>4144</v>
      </c>
      <c r="M2443" s="58">
        <v>2020</v>
      </c>
      <c r="N2443" s="59" t="s">
        <v>284</v>
      </c>
    </row>
    <row r="2444" spans="2:14" hidden="1" x14ac:dyDescent="0.4">
      <c r="B2444" t="str">
        <f t="shared" si="6641"/>
        <v>2019アンフィニ(株)(参考値)事業者全体</v>
      </c>
      <c r="C2444" t="str">
        <f t="shared" si="6642"/>
        <v>2019アンフィニ(株)</v>
      </c>
      <c r="D2444">
        <v>2019</v>
      </c>
      <c r="E2444">
        <v>2020</v>
      </c>
      <c r="G2444" s="40" t="s">
        <v>172</v>
      </c>
      <c r="H2444" s="40">
        <v>5.0900000000000001E-4</v>
      </c>
      <c r="I2444" t="s">
        <v>630</v>
      </c>
      <c r="J2444">
        <v>5.0299999999999997E-4</v>
      </c>
      <c r="L2444" s="60" t="s">
        <v>4145</v>
      </c>
      <c r="M2444" s="61">
        <v>2020</v>
      </c>
      <c r="N2444" s="62" t="s">
        <v>285</v>
      </c>
    </row>
    <row r="2445" spans="2:14" hidden="1" x14ac:dyDescent="0.4">
      <c r="B2445" t="str">
        <f t="shared" si="6641"/>
        <v>2019(株)Ｊ－ＰＯＷＥＲサプライアンドトレーディング</v>
      </c>
      <c r="C2445" t="str">
        <f t="shared" si="6642"/>
        <v>2019(株)Ｊ－ＰＯＷＥＲサプライアンドトレーディング</v>
      </c>
      <c r="D2445">
        <v>2019</v>
      </c>
      <c r="E2445">
        <v>2020</v>
      </c>
      <c r="F2445" t="s">
        <v>1161</v>
      </c>
      <c r="G2445" t="s">
        <v>810</v>
      </c>
      <c r="H2445">
        <v>6.730000000000001E-4</v>
      </c>
      <c r="J2445">
        <v>6.8099999999999996E-4</v>
      </c>
      <c r="L2445" s="57" t="s">
        <v>4146</v>
      </c>
      <c r="M2445" s="58">
        <v>2020</v>
      </c>
      <c r="N2445" s="59" t="s">
        <v>802</v>
      </c>
    </row>
    <row r="2446" spans="2:14" hidden="1" x14ac:dyDescent="0.4">
      <c r="B2446" t="str">
        <f t="shared" si="6641"/>
        <v>2019鈴与商事(株)メニューA</v>
      </c>
      <c r="C2446" t="str">
        <f t="shared" si="6642"/>
        <v>2019鈴与商事(株)</v>
      </c>
      <c r="D2446">
        <v>2019</v>
      </c>
      <c r="E2446">
        <v>2020</v>
      </c>
      <c r="F2446" t="s">
        <v>1162</v>
      </c>
      <c r="G2446" t="s">
        <v>144</v>
      </c>
      <c r="H2446">
        <v>3.8900000000000002E-4</v>
      </c>
      <c r="I2446" t="s">
        <v>279</v>
      </c>
      <c r="J2446">
        <v>3.0199999999999997E-4</v>
      </c>
      <c r="L2446" s="60" t="s">
        <v>4147</v>
      </c>
      <c r="M2446" s="61">
        <v>2020</v>
      </c>
      <c r="N2446" s="62" t="s">
        <v>287</v>
      </c>
    </row>
    <row r="2447" spans="2:14" hidden="1" x14ac:dyDescent="0.4">
      <c r="B2447" t="str">
        <f t="shared" si="6641"/>
        <v>2019鈴与商事(株)メニューB（残差）</v>
      </c>
      <c r="C2447" t="str">
        <f t="shared" si="6642"/>
        <v>2019鈴与商事(株)</v>
      </c>
      <c r="D2447">
        <v>2019</v>
      </c>
      <c r="E2447">
        <v>2020</v>
      </c>
      <c r="G2447" s="40" t="s">
        <v>144</v>
      </c>
      <c r="H2447" s="40">
        <v>3.8900000000000002E-4</v>
      </c>
      <c r="I2447" t="s">
        <v>1560</v>
      </c>
      <c r="J2447">
        <v>5.53E-4</v>
      </c>
      <c r="L2447" s="57" t="s">
        <v>4148</v>
      </c>
      <c r="M2447" s="58">
        <v>2020</v>
      </c>
      <c r="N2447" s="59" t="s">
        <v>188</v>
      </c>
    </row>
    <row r="2448" spans="2:14" hidden="1" x14ac:dyDescent="0.4">
      <c r="B2448" t="str">
        <f t="shared" si="6641"/>
        <v>2019鈴与商事(株)(参考値)事業者全体</v>
      </c>
      <c r="C2448" t="str">
        <f t="shared" si="6642"/>
        <v>2019鈴与商事(株)</v>
      </c>
      <c r="D2448">
        <v>2019</v>
      </c>
      <c r="E2448">
        <v>2020</v>
      </c>
      <c r="G2448" s="40" t="s">
        <v>144</v>
      </c>
      <c r="H2448" s="40">
        <v>3.8900000000000002E-4</v>
      </c>
      <c r="I2448" t="s">
        <v>630</v>
      </c>
      <c r="J2448">
        <v>4.6300000000000003E-4</v>
      </c>
      <c r="L2448" s="60" t="s">
        <v>4149</v>
      </c>
      <c r="M2448" s="61">
        <v>2020</v>
      </c>
      <c r="N2448" s="62" t="s">
        <v>179</v>
      </c>
    </row>
    <row r="2449" spans="2:14" hidden="1" x14ac:dyDescent="0.4">
      <c r="B2449" t="str">
        <f t="shared" si="6641"/>
        <v>2019(株)バランスハーツ</v>
      </c>
      <c r="C2449" t="str">
        <f t="shared" si="6642"/>
        <v>2019(株)バランスハーツ</v>
      </c>
      <c r="D2449">
        <v>2019</v>
      </c>
      <c r="E2449">
        <v>2020</v>
      </c>
      <c r="F2449" t="s">
        <v>1163</v>
      </c>
      <c r="G2449" t="s">
        <v>226</v>
      </c>
      <c r="H2449">
        <v>4.73E-4</v>
      </c>
      <c r="J2449">
        <v>4.7699999999999999E-4</v>
      </c>
      <c r="L2449" s="57" t="s">
        <v>4150</v>
      </c>
      <c r="M2449" s="58">
        <v>2020</v>
      </c>
      <c r="N2449" s="59" t="s">
        <v>288</v>
      </c>
    </row>
    <row r="2450" spans="2:14" hidden="1" x14ac:dyDescent="0.4">
      <c r="B2450" t="str">
        <f t="shared" si="6641"/>
        <v>2019ワタミエナジー(株)メニューA</v>
      </c>
      <c r="C2450" t="str">
        <f t="shared" si="6642"/>
        <v>2019ワタミエナジー(株)</v>
      </c>
      <c r="D2450">
        <v>2019</v>
      </c>
      <c r="E2450">
        <v>2020</v>
      </c>
      <c r="F2450" t="s">
        <v>1164</v>
      </c>
      <c r="G2450" t="s">
        <v>811</v>
      </c>
      <c r="H2450">
        <v>4.7100000000000001E-4</v>
      </c>
      <c r="I2450" t="s">
        <v>279</v>
      </c>
      <c r="J2450">
        <v>0</v>
      </c>
      <c r="L2450" s="60" t="s">
        <v>4151</v>
      </c>
      <c r="M2450" s="61">
        <v>2020</v>
      </c>
      <c r="N2450" s="62" t="s">
        <v>289</v>
      </c>
    </row>
    <row r="2451" spans="2:14" hidden="1" x14ac:dyDescent="0.4">
      <c r="B2451" t="str">
        <f t="shared" si="6641"/>
        <v>2019ワタミエナジー(株)(参考値)事業者全体</v>
      </c>
      <c r="C2451" t="str">
        <f t="shared" si="6642"/>
        <v>2019ワタミエナジー(株)</v>
      </c>
      <c r="D2451">
        <v>2019</v>
      </c>
      <c r="E2451">
        <v>2020</v>
      </c>
      <c r="G2451" s="40" t="s">
        <v>811</v>
      </c>
      <c r="H2451" s="40">
        <v>4.7100000000000001E-4</v>
      </c>
      <c r="I2451" t="s">
        <v>630</v>
      </c>
      <c r="J2451">
        <v>4.9200000000000003E-4</v>
      </c>
      <c r="L2451" s="57" t="s">
        <v>4152</v>
      </c>
      <c r="M2451" s="58">
        <v>2020</v>
      </c>
      <c r="N2451" s="59" t="s">
        <v>152</v>
      </c>
    </row>
    <row r="2452" spans="2:14" hidden="1" x14ac:dyDescent="0.4">
      <c r="B2452" t="str">
        <f t="shared" si="6641"/>
        <v>2019(株)パルシステム電力</v>
      </c>
      <c r="C2452" t="str">
        <f t="shared" si="6642"/>
        <v>2019(株)パルシステム電力</v>
      </c>
      <c r="D2452">
        <v>2019</v>
      </c>
      <c r="E2452">
        <v>2020</v>
      </c>
      <c r="F2452" t="s">
        <v>1165</v>
      </c>
      <c r="G2452" t="s">
        <v>362</v>
      </c>
      <c r="H2452">
        <v>3.6600000000000001E-4</v>
      </c>
      <c r="J2452">
        <v>6.9300000000000004E-4</v>
      </c>
      <c r="L2452" s="60" t="s">
        <v>4153</v>
      </c>
      <c r="M2452" s="61">
        <v>2020</v>
      </c>
      <c r="N2452" s="62" t="s">
        <v>685</v>
      </c>
    </row>
    <row r="2453" spans="2:14" hidden="1" x14ac:dyDescent="0.4">
      <c r="B2453" t="str">
        <f t="shared" si="6641"/>
        <v>2019ＳＢパワー(株)メニューA</v>
      </c>
      <c r="C2453" t="str">
        <f t="shared" si="6642"/>
        <v>2019ＳＢパワー(株)</v>
      </c>
      <c r="D2453">
        <v>2019</v>
      </c>
      <c r="E2453">
        <v>2020</v>
      </c>
      <c r="F2453" t="s">
        <v>1166</v>
      </c>
      <c r="G2453" t="s">
        <v>182</v>
      </c>
      <c r="H2453">
        <v>5.0000000000000001E-4</v>
      </c>
      <c r="I2453" t="s">
        <v>279</v>
      </c>
      <c r="J2453">
        <v>3.8599999999999999E-7</v>
      </c>
      <c r="L2453" s="57" t="s">
        <v>4154</v>
      </c>
      <c r="M2453" s="58">
        <v>2020</v>
      </c>
      <c r="N2453" s="59" t="s">
        <v>803</v>
      </c>
    </row>
    <row r="2454" spans="2:14" hidden="1" x14ac:dyDescent="0.4">
      <c r="B2454" t="str">
        <f t="shared" si="6641"/>
        <v>2019ＳＢパワー(株)メニューB</v>
      </c>
      <c r="C2454" t="str">
        <f t="shared" si="6642"/>
        <v>2019ＳＢパワー(株)</v>
      </c>
      <c r="D2454">
        <v>2019</v>
      </c>
      <c r="E2454">
        <v>2020</v>
      </c>
      <c r="G2454" s="40" t="s">
        <v>182</v>
      </c>
      <c r="H2454" s="40">
        <v>5.0000000000000001E-4</v>
      </c>
      <c r="I2454" t="s">
        <v>13</v>
      </c>
      <c r="J2454">
        <v>3.7300000000000001E-4</v>
      </c>
      <c r="L2454" s="60" t="s">
        <v>4155</v>
      </c>
      <c r="M2454" s="61">
        <v>2020</v>
      </c>
      <c r="N2454" s="62" t="s">
        <v>290</v>
      </c>
    </row>
    <row r="2455" spans="2:14" hidden="1" x14ac:dyDescent="0.4">
      <c r="B2455" t="str">
        <f t="shared" si="6641"/>
        <v>2019ＳＢパワー(株)メニューC</v>
      </c>
      <c r="C2455" t="str">
        <f t="shared" si="6642"/>
        <v>2019ＳＢパワー(株)</v>
      </c>
      <c r="D2455">
        <v>2019</v>
      </c>
      <c r="E2455">
        <v>2020</v>
      </c>
      <c r="G2455" s="40" t="s">
        <v>182</v>
      </c>
      <c r="H2455" s="40">
        <v>5.0000000000000001E-4</v>
      </c>
      <c r="I2455" t="s">
        <v>14</v>
      </c>
      <c r="J2455">
        <v>3.8999999999999999E-4</v>
      </c>
      <c r="L2455" s="57" t="s">
        <v>4156</v>
      </c>
      <c r="M2455" s="58">
        <v>2020</v>
      </c>
      <c r="N2455" s="59" t="s">
        <v>291</v>
      </c>
    </row>
    <row r="2456" spans="2:14" hidden="1" x14ac:dyDescent="0.4">
      <c r="B2456" t="str">
        <f t="shared" si="6641"/>
        <v>2019ＳＢパワー(株)(参考値)事業者全体</v>
      </c>
      <c r="C2456" t="str">
        <f t="shared" si="6642"/>
        <v>2019ＳＢパワー(株)</v>
      </c>
      <c r="D2456">
        <v>2019</v>
      </c>
      <c r="E2456">
        <v>2020</v>
      </c>
      <c r="G2456" s="40" t="s">
        <v>182</v>
      </c>
      <c r="H2456" s="40">
        <v>5.0000000000000001E-4</v>
      </c>
      <c r="I2456" t="s">
        <v>630</v>
      </c>
      <c r="J2456">
        <v>5.2400000000000005E-4</v>
      </c>
      <c r="L2456" s="60" t="s">
        <v>4157</v>
      </c>
      <c r="M2456" s="61">
        <v>2020</v>
      </c>
      <c r="N2456" s="62" t="s">
        <v>292</v>
      </c>
    </row>
    <row r="2457" spans="2:14" hidden="1" x14ac:dyDescent="0.4">
      <c r="B2457" t="str">
        <f t="shared" si="6641"/>
        <v>2019ＮＦパワーサービス(株)メニューA</v>
      </c>
      <c r="C2457" t="str">
        <f t="shared" si="6642"/>
        <v>2019ＮＦパワーサービス(株)</v>
      </c>
      <c r="D2457">
        <v>2019</v>
      </c>
      <c r="E2457">
        <v>2020</v>
      </c>
      <c r="F2457" t="s">
        <v>1167</v>
      </c>
      <c r="G2457" t="s">
        <v>363</v>
      </c>
      <c r="H2457">
        <v>5.1800000000000001E-4</v>
      </c>
      <c r="I2457" t="s">
        <v>279</v>
      </c>
      <c r="J2457">
        <v>0</v>
      </c>
      <c r="L2457" s="57" t="s">
        <v>4158</v>
      </c>
      <c r="M2457" s="58">
        <v>2020</v>
      </c>
      <c r="N2457" s="59" t="s">
        <v>293</v>
      </c>
    </row>
    <row r="2458" spans="2:14" hidden="1" x14ac:dyDescent="0.4">
      <c r="B2458" t="str">
        <f t="shared" si="6641"/>
        <v>2019ＮＦパワーサービス(株)メニューB（残差）</v>
      </c>
      <c r="C2458" t="str">
        <f t="shared" si="6642"/>
        <v>2019ＮＦパワーサービス(株)</v>
      </c>
      <c r="D2458">
        <v>2019</v>
      </c>
      <c r="E2458">
        <v>2020</v>
      </c>
      <c r="G2458" s="40" t="s">
        <v>363</v>
      </c>
      <c r="H2458" s="40">
        <v>5.1800000000000001E-4</v>
      </c>
      <c r="I2458" t="s">
        <v>1458</v>
      </c>
      <c r="J2458">
        <v>4.6999999999999999E-4</v>
      </c>
      <c r="L2458" s="60" t="s">
        <v>4159</v>
      </c>
      <c r="M2458" s="61">
        <v>2020</v>
      </c>
      <c r="N2458" s="62" t="s">
        <v>218</v>
      </c>
    </row>
    <row r="2459" spans="2:14" hidden="1" x14ac:dyDescent="0.4">
      <c r="B2459" t="str">
        <f t="shared" si="6641"/>
        <v>2019ＮＦパワーサービス(株)(参考値)事業者全体</v>
      </c>
      <c r="C2459" t="str">
        <f t="shared" si="6642"/>
        <v>2019ＮＦパワーサービス(株)</v>
      </c>
      <c r="D2459">
        <v>2019</v>
      </c>
      <c r="E2459">
        <v>2020</v>
      </c>
      <c r="G2459" s="40" t="s">
        <v>363</v>
      </c>
      <c r="H2459" s="40">
        <v>5.1800000000000001E-4</v>
      </c>
      <c r="I2459" t="s">
        <v>630</v>
      </c>
      <c r="J2459">
        <v>4.6700000000000002E-4</v>
      </c>
      <c r="L2459" s="57" t="s">
        <v>4160</v>
      </c>
      <c r="M2459" s="58">
        <v>2020</v>
      </c>
      <c r="N2459" s="59" t="s">
        <v>294</v>
      </c>
    </row>
    <row r="2460" spans="2:14" hidden="1" x14ac:dyDescent="0.4">
      <c r="B2460" t="str">
        <f t="shared" si="6641"/>
        <v>2019ひおき地域エネルギー(株)メニューA</v>
      </c>
      <c r="C2460" t="str">
        <f t="shared" si="6642"/>
        <v>2019ひおき地域エネルギー(株)</v>
      </c>
      <c r="D2460">
        <v>2019</v>
      </c>
      <c r="E2460">
        <v>2020</v>
      </c>
      <c r="F2460" t="s">
        <v>1168</v>
      </c>
      <c r="G2460" t="s">
        <v>364</v>
      </c>
      <c r="H2460">
        <v>4.3300000000000001E-4</v>
      </c>
      <c r="I2460" t="s">
        <v>279</v>
      </c>
      <c r="J2460">
        <v>4.0500000000000003E-4</v>
      </c>
      <c r="L2460" s="60" t="s">
        <v>4161</v>
      </c>
      <c r="M2460" s="61">
        <v>2020</v>
      </c>
      <c r="N2460" s="62" t="s">
        <v>253</v>
      </c>
    </row>
    <row r="2461" spans="2:14" hidden="1" x14ac:dyDescent="0.4">
      <c r="B2461" t="str">
        <f t="shared" si="6641"/>
        <v>2019ひおき地域エネルギー(株)メニューB</v>
      </c>
      <c r="C2461" t="str">
        <f t="shared" si="6642"/>
        <v>2019ひおき地域エネルギー(株)</v>
      </c>
      <c r="D2461">
        <v>2019</v>
      </c>
      <c r="E2461">
        <v>2020</v>
      </c>
      <c r="G2461" s="40" t="s">
        <v>364</v>
      </c>
      <c r="H2461" s="40">
        <v>4.3300000000000001E-4</v>
      </c>
      <c r="I2461" t="s">
        <v>13</v>
      </c>
      <c r="J2461">
        <v>4.35E-4</v>
      </c>
      <c r="L2461" s="57" t="s">
        <v>4162</v>
      </c>
      <c r="M2461" s="58">
        <v>2020</v>
      </c>
      <c r="N2461" s="59" t="s">
        <v>295</v>
      </c>
    </row>
    <row r="2462" spans="2:14" hidden="1" x14ac:dyDescent="0.4">
      <c r="B2462" t="str">
        <f t="shared" si="6641"/>
        <v>2019ひおき地域エネルギー(株)メニューC（残差）</v>
      </c>
      <c r="C2462" t="str">
        <f t="shared" si="6642"/>
        <v>2019ひおき地域エネルギー(株)</v>
      </c>
      <c r="D2462">
        <v>2019</v>
      </c>
      <c r="E2462">
        <v>2020</v>
      </c>
      <c r="G2462" s="40" t="s">
        <v>364</v>
      </c>
      <c r="H2462" s="40">
        <v>4.3300000000000001E-4</v>
      </c>
      <c r="I2462" t="s">
        <v>1469</v>
      </c>
      <c r="J2462">
        <v>4.6200000000000001E-4</v>
      </c>
      <c r="L2462" s="60" t="s">
        <v>4163</v>
      </c>
      <c r="M2462" s="61">
        <v>2020</v>
      </c>
      <c r="N2462" s="62" t="s">
        <v>244</v>
      </c>
    </row>
    <row r="2463" spans="2:14" hidden="1" x14ac:dyDescent="0.4">
      <c r="B2463" t="str">
        <f t="shared" si="6641"/>
        <v>2019ひおき地域エネルギー(株)(参考値)事業者全体</v>
      </c>
      <c r="C2463" t="str">
        <f t="shared" si="6642"/>
        <v>2019ひおき地域エネルギー(株)</v>
      </c>
      <c r="D2463">
        <v>2019</v>
      </c>
      <c r="E2463">
        <v>2020</v>
      </c>
      <c r="G2463" s="40" t="s">
        <v>364</v>
      </c>
      <c r="H2463" s="40">
        <v>4.3300000000000001E-4</v>
      </c>
      <c r="I2463" t="s">
        <v>630</v>
      </c>
      <c r="J2463">
        <v>4.3899999999999999E-4</v>
      </c>
      <c r="L2463" s="57" t="s">
        <v>4164</v>
      </c>
      <c r="M2463" s="58">
        <v>2020</v>
      </c>
      <c r="N2463" s="59" t="s">
        <v>296</v>
      </c>
    </row>
    <row r="2464" spans="2:14" hidden="1" x14ac:dyDescent="0.4">
      <c r="B2464" t="str">
        <f t="shared" si="6641"/>
        <v>2019和歌山電力(株)</v>
      </c>
      <c r="C2464" t="str">
        <f t="shared" si="6642"/>
        <v>2019和歌山電力(株)</v>
      </c>
      <c r="D2464">
        <v>2019</v>
      </c>
      <c r="E2464">
        <v>2020</v>
      </c>
      <c r="F2464" t="s">
        <v>1169</v>
      </c>
      <c r="G2464" t="s">
        <v>365</v>
      </c>
      <c r="H2464">
        <v>5.1599999999999997E-4</v>
      </c>
      <c r="J2464">
        <v>5.3700000000000004E-4</v>
      </c>
      <c r="L2464" s="60" t="s">
        <v>4165</v>
      </c>
      <c r="M2464" s="61">
        <v>2020</v>
      </c>
      <c r="N2464" s="62" t="s">
        <v>910</v>
      </c>
    </row>
    <row r="2465" spans="2:14" hidden="1" x14ac:dyDescent="0.4">
      <c r="B2465" t="str">
        <f t="shared" si="6641"/>
        <v>2019(株)エナジードリーム</v>
      </c>
      <c r="C2465" t="str">
        <f t="shared" si="6642"/>
        <v>2019(株)エナジードリーム</v>
      </c>
      <c r="D2465">
        <v>2019</v>
      </c>
      <c r="E2465">
        <v>2020</v>
      </c>
      <c r="F2465" t="s">
        <v>1170</v>
      </c>
      <c r="G2465" t="s">
        <v>203</v>
      </c>
      <c r="H2465">
        <v>4.7199999999999998E-4</v>
      </c>
      <c r="J2465">
        <v>4.7600000000000002E-4</v>
      </c>
      <c r="L2465" s="57" t="s">
        <v>4166</v>
      </c>
      <c r="M2465" s="58">
        <v>2020</v>
      </c>
      <c r="N2465" s="59" t="s">
        <v>297</v>
      </c>
    </row>
    <row r="2466" spans="2:14" hidden="1" x14ac:dyDescent="0.4">
      <c r="B2466" t="str">
        <f t="shared" si="6641"/>
        <v>2019(株)トドック電力</v>
      </c>
      <c r="C2466" t="str">
        <f t="shared" si="6642"/>
        <v>2019(株)トドック電力</v>
      </c>
      <c r="D2466">
        <v>2019</v>
      </c>
      <c r="E2466">
        <v>2020</v>
      </c>
      <c r="F2466" t="s">
        <v>1171</v>
      </c>
      <c r="G2466" t="s">
        <v>366</v>
      </c>
      <c r="H2466">
        <v>5.5800000000000001E-4</v>
      </c>
      <c r="J2466">
        <v>6.0300000000000002E-4</v>
      </c>
      <c r="L2466" s="60" t="s">
        <v>4167</v>
      </c>
      <c r="M2466" s="61">
        <v>2020</v>
      </c>
      <c r="N2466" s="62" t="s">
        <v>233</v>
      </c>
    </row>
    <row r="2467" spans="2:14" hidden="1" x14ac:dyDescent="0.4">
      <c r="B2467" t="str">
        <f t="shared" si="6641"/>
        <v>2019九電みらいエナジー(株)</v>
      </c>
      <c r="C2467" t="str">
        <f t="shared" si="6642"/>
        <v>2019九電みらいエナジー(株)</v>
      </c>
      <c r="D2467">
        <v>2019</v>
      </c>
      <c r="E2467">
        <v>2020</v>
      </c>
      <c r="F2467" t="s">
        <v>1172</v>
      </c>
      <c r="G2467" t="s">
        <v>367</v>
      </c>
      <c r="H2467">
        <v>4.17E-4</v>
      </c>
      <c r="J2467">
        <v>3.8900000000000002E-4</v>
      </c>
      <c r="L2467" s="57" t="s">
        <v>4168</v>
      </c>
      <c r="M2467" s="58">
        <v>2020</v>
      </c>
      <c r="N2467" s="59" t="s">
        <v>298</v>
      </c>
    </row>
    <row r="2468" spans="2:14" hidden="1" x14ac:dyDescent="0.4">
      <c r="B2468" t="str">
        <f t="shared" si="6641"/>
        <v>2019(株)ミツウロコヴェッセル</v>
      </c>
      <c r="C2468" t="str">
        <f t="shared" si="6642"/>
        <v>2019(株)ミツウロコヴェッセル</v>
      </c>
      <c r="D2468">
        <v>2019</v>
      </c>
      <c r="E2468">
        <v>2020</v>
      </c>
      <c r="F2468" t="s">
        <v>1173</v>
      </c>
      <c r="G2468" t="s">
        <v>692</v>
      </c>
      <c r="H2468">
        <v>6.6200000000000005E-4</v>
      </c>
      <c r="J2468">
        <v>6.1300000000000005E-4</v>
      </c>
      <c r="L2468" s="60" t="s">
        <v>4169</v>
      </c>
      <c r="M2468" s="61">
        <v>2020</v>
      </c>
      <c r="N2468" s="62" t="s">
        <v>299</v>
      </c>
    </row>
    <row r="2469" spans="2:14" hidden="1" x14ac:dyDescent="0.4">
      <c r="B2469" t="str">
        <f t="shared" si="6641"/>
        <v>2019(株)フォレストパワーメニューA</v>
      </c>
      <c r="C2469" t="str">
        <f t="shared" si="6642"/>
        <v>2019(株)フォレストパワー</v>
      </c>
      <c r="D2469">
        <v>2019</v>
      </c>
      <c r="E2469">
        <v>2020</v>
      </c>
      <c r="F2469" t="s">
        <v>1174</v>
      </c>
      <c r="G2469" t="s">
        <v>229</v>
      </c>
      <c r="H2469">
        <v>3.8000000000000002E-5</v>
      </c>
      <c r="I2469" t="s">
        <v>279</v>
      </c>
      <c r="J2469">
        <v>3.9100000000000002E-4</v>
      </c>
      <c r="L2469" s="57" t="s">
        <v>4170</v>
      </c>
      <c r="M2469" s="58">
        <v>2020</v>
      </c>
      <c r="N2469" s="59" t="s">
        <v>300</v>
      </c>
    </row>
    <row r="2470" spans="2:14" hidden="1" x14ac:dyDescent="0.4">
      <c r="B2470" t="str">
        <f t="shared" si="6641"/>
        <v>2019(株)フォレストパワーメニューB（残差）</v>
      </c>
      <c r="C2470" t="str">
        <f t="shared" si="6642"/>
        <v>2019(株)フォレストパワー</v>
      </c>
      <c r="D2470">
        <v>2019</v>
      </c>
      <c r="E2470">
        <v>2020</v>
      </c>
      <c r="G2470" s="40" t="s">
        <v>229</v>
      </c>
      <c r="H2470" s="40">
        <v>3.8000000000000002E-5</v>
      </c>
      <c r="I2470" t="s">
        <v>1458</v>
      </c>
      <c r="J2470">
        <v>4.3600000000000003E-4</v>
      </c>
      <c r="L2470" s="60" t="s">
        <v>4171</v>
      </c>
      <c r="M2470" s="61">
        <v>2020</v>
      </c>
      <c r="N2470" s="62" t="s">
        <v>198</v>
      </c>
    </row>
    <row r="2471" spans="2:14" hidden="1" x14ac:dyDescent="0.4">
      <c r="B2471" t="str">
        <f t="shared" si="6641"/>
        <v>2019(株)フォレストパワー(参考値)事業者全体</v>
      </c>
      <c r="C2471" t="str">
        <f t="shared" si="6642"/>
        <v>2019(株)フォレストパワー</v>
      </c>
      <c r="D2471">
        <v>2019</v>
      </c>
      <c r="E2471">
        <v>2020</v>
      </c>
      <c r="G2471" s="40" t="s">
        <v>229</v>
      </c>
      <c r="H2471" s="40">
        <v>3.8000000000000002E-5</v>
      </c>
      <c r="I2471" t="s">
        <v>630</v>
      </c>
      <c r="J2471">
        <v>4.35E-4</v>
      </c>
      <c r="L2471" s="57" t="s">
        <v>4172</v>
      </c>
      <c r="M2471" s="58">
        <v>2020</v>
      </c>
      <c r="N2471" s="59" t="s">
        <v>304</v>
      </c>
    </row>
    <row r="2472" spans="2:14" hidden="1" x14ac:dyDescent="0.4">
      <c r="B2472" t="str">
        <f t="shared" si="6641"/>
        <v>2019日高都市ガス(株)</v>
      </c>
      <c r="C2472" t="str">
        <f t="shared" si="6642"/>
        <v>2019日高都市ガス(株)</v>
      </c>
      <c r="D2472">
        <v>2019</v>
      </c>
      <c r="E2472">
        <v>2020</v>
      </c>
      <c r="F2472" t="s">
        <v>1175</v>
      </c>
      <c r="G2472" t="s">
        <v>369</v>
      </c>
      <c r="H2472">
        <v>5.0199999999999995E-4</v>
      </c>
      <c r="J2472">
        <v>4.5300000000000001E-4</v>
      </c>
      <c r="L2472" s="60" t="s">
        <v>4173</v>
      </c>
      <c r="M2472" s="61">
        <v>2020</v>
      </c>
      <c r="N2472" s="62" t="s">
        <v>805</v>
      </c>
    </row>
    <row r="2473" spans="2:14" hidden="1" x14ac:dyDescent="0.4">
      <c r="B2473" t="str">
        <f t="shared" si="6641"/>
        <v>2019(株)アドバンテック</v>
      </c>
      <c r="C2473" t="str">
        <f t="shared" si="6642"/>
        <v>2019(株)アドバンテック</v>
      </c>
      <c r="D2473">
        <v>2019</v>
      </c>
      <c r="E2473">
        <v>2020</v>
      </c>
      <c r="F2473" t="s">
        <v>1176</v>
      </c>
      <c r="G2473" t="s">
        <v>195</v>
      </c>
      <c r="H2473">
        <v>5.0000000000000001E-4</v>
      </c>
      <c r="J2473">
        <v>5.1500000000000005E-4</v>
      </c>
      <c r="L2473" s="57" t="s">
        <v>4174</v>
      </c>
      <c r="M2473" s="58">
        <v>2020</v>
      </c>
      <c r="N2473" s="59" t="s">
        <v>309</v>
      </c>
    </row>
    <row r="2474" spans="2:14" hidden="1" x14ac:dyDescent="0.4">
      <c r="B2474" t="str">
        <f t="shared" si="6641"/>
        <v>2019ローカルエナジー(株)メニューA</v>
      </c>
      <c r="C2474" t="str">
        <f t="shared" si="6642"/>
        <v>2019ローカルエナジー(株)</v>
      </c>
      <c r="D2474">
        <v>2019</v>
      </c>
      <c r="E2474">
        <v>2020</v>
      </c>
      <c r="F2474" t="s">
        <v>1177</v>
      </c>
      <c r="G2474" t="s">
        <v>370</v>
      </c>
      <c r="H2474">
        <v>4.17E-4</v>
      </c>
      <c r="I2474" t="s">
        <v>279</v>
      </c>
      <c r="J2474">
        <v>0</v>
      </c>
      <c r="L2474" s="60" t="s">
        <v>4175</v>
      </c>
      <c r="M2474" s="61">
        <v>2020</v>
      </c>
      <c r="N2474" s="62" t="s">
        <v>806</v>
      </c>
    </row>
    <row r="2475" spans="2:14" hidden="1" x14ac:dyDescent="0.4">
      <c r="B2475" t="str">
        <f t="shared" si="6641"/>
        <v>2019ローカルエナジー(株)(参考値)事業者全体</v>
      </c>
      <c r="C2475" t="str">
        <f t="shared" si="6642"/>
        <v>2019ローカルエナジー(株)</v>
      </c>
      <c r="D2475">
        <v>2019</v>
      </c>
      <c r="E2475">
        <v>2020</v>
      </c>
      <c r="G2475" s="40" t="s">
        <v>370</v>
      </c>
      <c r="H2475" s="40">
        <v>4.17E-4</v>
      </c>
      <c r="I2475" t="s">
        <v>630</v>
      </c>
      <c r="J2475">
        <v>4.9799999999999996E-4</v>
      </c>
      <c r="L2475" s="57" t="s">
        <v>4176</v>
      </c>
      <c r="M2475" s="58">
        <v>2020</v>
      </c>
      <c r="N2475" s="59" t="s">
        <v>312</v>
      </c>
    </row>
    <row r="2476" spans="2:14" hidden="1" x14ac:dyDescent="0.4">
      <c r="B2476" t="str">
        <f t="shared" si="6641"/>
        <v>2019エネックス(株)</v>
      </c>
      <c r="C2476" t="str">
        <f t="shared" si="6642"/>
        <v>2019エネックス(株)</v>
      </c>
      <c r="D2476">
        <v>2019</v>
      </c>
      <c r="E2476">
        <v>2020</v>
      </c>
      <c r="F2476" t="s">
        <v>1178</v>
      </c>
      <c r="G2476" t="s">
        <v>184</v>
      </c>
      <c r="H2476">
        <v>3.1700000000000001E-4</v>
      </c>
      <c r="J2476">
        <v>4.6599999999999994E-4</v>
      </c>
      <c r="L2476" s="60" t="s">
        <v>4177</v>
      </c>
      <c r="M2476" s="61">
        <v>2020</v>
      </c>
      <c r="N2476" s="62" t="s">
        <v>315</v>
      </c>
    </row>
    <row r="2477" spans="2:14" hidden="1" x14ac:dyDescent="0.4">
      <c r="B2477" t="str">
        <f t="shared" si="6641"/>
        <v>2019(株)Ｇ－Ｐｏｗｅｒ</v>
      </c>
      <c r="C2477" t="str">
        <f t="shared" si="6642"/>
        <v>2019(株)Ｇ－Ｐｏｗｅｒ</v>
      </c>
      <c r="D2477">
        <v>2019</v>
      </c>
      <c r="E2477">
        <v>2020</v>
      </c>
      <c r="F2477" t="s">
        <v>1179</v>
      </c>
      <c r="G2477" t="s">
        <v>214</v>
      </c>
      <c r="H2477">
        <v>0</v>
      </c>
      <c r="J2477">
        <v>0</v>
      </c>
      <c r="L2477" s="57" t="s">
        <v>4178</v>
      </c>
      <c r="M2477" s="58">
        <v>2020</v>
      </c>
      <c r="N2477" s="59" t="s">
        <v>324</v>
      </c>
    </row>
    <row r="2478" spans="2:14" hidden="1" x14ac:dyDescent="0.4">
      <c r="B2478" t="str">
        <f t="shared" si="6641"/>
        <v>2019(株)地域電力</v>
      </c>
      <c r="C2478" t="str">
        <f t="shared" si="6642"/>
        <v>2019(株)地域電力</v>
      </c>
      <c r="D2478">
        <v>2019</v>
      </c>
      <c r="E2478">
        <v>2020</v>
      </c>
      <c r="F2478" t="s">
        <v>1180</v>
      </c>
      <c r="G2478" t="s">
        <v>565</v>
      </c>
      <c r="H2478">
        <v>4.9700000000000005E-4</v>
      </c>
      <c r="J2478">
        <v>5.0000000000000001E-4</v>
      </c>
      <c r="L2478" s="60" t="s">
        <v>4179</v>
      </c>
      <c r="M2478" s="61">
        <v>2020</v>
      </c>
      <c r="N2478" s="62" t="s">
        <v>325</v>
      </c>
    </row>
    <row r="2479" spans="2:14" hidden="1" x14ac:dyDescent="0.4">
      <c r="B2479" t="str">
        <f t="shared" si="6641"/>
        <v>2019なでしこ電力(株)</v>
      </c>
      <c r="C2479" t="str">
        <f t="shared" si="6642"/>
        <v>2019なでしこ電力(株)</v>
      </c>
      <c r="D2479">
        <v>2019</v>
      </c>
      <c r="E2479">
        <v>2020</v>
      </c>
      <c r="F2479" t="s">
        <v>1181</v>
      </c>
      <c r="G2479" t="s">
        <v>693</v>
      </c>
      <c r="H2479">
        <v>2.3499999999999999E-4</v>
      </c>
      <c r="J2479">
        <v>4.9200000000000003E-4</v>
      </c>
      <c r="L2479" s="57" t="s">
        <v>4180</v>
      </c>
      <c r="M2479" s="58">
        <v>2020</v>
      </c>
      <c r="N2479" s="59" t="s">
        <v>326</v>
      </c>
    </row>
    <row r="2480" spans="2:14" hidden="1" x14ac:dyDescent="0.4">
      <c r="B2480" t="str">
        <f t="shared" si="6641"/>
        <v>2019日田グリーン電力(株)メニューA</v>
      </c>
      <c r="C2480" t="str">
        <f t="shared" si="6642"/>
        <v>2019日田グリーン電力(株)</v>
      </c>
      <c r="D2480">
        <v>2019</v>
      </c>
      <c r="E2480">
        <v>2020</v>
      </c>
      <c r="F2480" t="s">
        <v>1183</v>
      </c>
      <c r="G2480" t="s">
        <v>374</v>
      </c>
      <c r="H2480">
        <v>2.5999999999999998E-5</v>
      </c>
      <c r="I2480" t="s">
        <v>279</v>
      </c>
      <c r="J2480">
        <v>0</v>
      </c>
      <c r="L2480" s="60" t="s">
        <v>4181</v>
      </c>
      <c r="M2480" s="61">
        <v>2020</v>
      </c>
      <c r="N2480" s="62" t="s">
        <v>169</v>
      </c>
    </row>
    <row r="2481" spans="2:14" hidden="1" x14ac:dyDescent="0.4">
      <c r="B2481" t="str">
        <f t="shared" si="6641"/>
        <v>2019日田グリーン電力(株)メニューB（残差）</v>
      </c>
      <c r="C2481" t="str">
        <f t="shared" si="6642"/>
        <v>2019日田グリーン電力(株)</v>
      </c>
      <c r="D2481">
        <v>2019</v>
      </c>
      <c r="E2481">
        <v>2020</v>
      </c>
      <c r="G2481" s="40" t="s">
        <v>374</v>
      </c>
      <c r="H2481" s="40">
        <v>2.5999999999999998E-5</v>
      </c>
      <c r="I2481" t="s">
        <v>1458</v>
      </c>
      <c r="J2481">
        <v>4.06E-4</v>
      </c>
      <c r="L2481" s="57" t="s">
        <v>4182</v>
      </c>
      <c r="M2481" s="58">
        <v>2020</v>
      </c>
      <c r="N2481" s="59" t="s">
        <v>911</v>
      </c>
    </row>
    <row r="2482" spans="2:14" hidden="1" x14ac:dyDescent="0.4">
      <c r="B2482" t="str">
        <f t="shared" si="6641"/>
        <v>2019日田グリーン電力(株)(参考値)事業者全体</v>
      </c>
      <c r="C2482" t="str">
        <f t="shared" si="6642"/>
        <v>2019日田グリーン電力(株)</v>
      </c>
      <c r="D2482">
        <v>2019</v>
      </c>
      <c r="E2482">
        <v>2020</v>
      </c>
      <c r="G2482" s="40" t="s">
        <v>374</v>
      </c>
      <c r="H2482" s="40">
        <v>2.5999999999999998E-5</v>
      </c>
      <c r="I2482" t="s">
        <v>630</v>
      </c>
      <c r="J2482">
        <v>3.6499999999999998E-4</v>
      </c>
      <c r="L2482" s="60" t="s">
        <v>4183</v>
      </c>
      <c r="M2482" s="61">
        <v>2020</v>
      </c>
      <c r="N2482" s="62" t="s">
        <v>238</v>
      </c>
    </row>
    <row r="2483" spans="2:14" hidden="1" x14ac:dyDescent="0.4">
      <c r="B2483" t="str">
        <f t="shared" si="6641"/>
        <v>2019(株)津軽あっぷるパワー</v>
      </c>
      <c r="C2483" t="str">
        <f t="shared" si="6642"/>
        <v>2019(株)津軽あっぷるパワー</v>
      </c>
      <c r="D2483">
        <v>2019</v>
      </c>
      <c r="E2483">
        <v>2020</v>
      </c>
      <c r="F2483" t="s">
        <v>1184</v>
      </c>
      <c r="G2483" t="s">
        <v>219</v>
      </c>
      <c r="H2483">
        <v>3.1000000000000001E-5</v>
      </c>
      <c r="J2483">
        <v>4.6999999999999999E-4</v>
      </c>
      <c r="L2483" s="57" t="s">
        <v>4184</v>
      </c>
      <c r="M2483" s="58">
        <v>2020</v>
      </c>
      <c r="N2483" s="59" t="s">
        <v>328</v>
      </c>
    </row>
    <row r="2484" spans="2:14" hidden="1" x14ac:dyDescent="0.4">
      <c r="B2484" t="str">
        <f t="shared" si="6641"/>
        <v>2019(株)花巻銀河パワー</v>
      </c>
      <c r="C2484" t="str">
        <f t="shared" si="6642"/>
        <v>2019(株)花巻銀河パワー</v>
      </c>
      <c r="D2484">
        <v>2019</v>
      </c>
      <c r="E2484">
        <v>2020</v>
      </c>
      <c r="F2484" t="s">
        <v>1185</v>
      </c>
      <c r="G2484" t="s">
        <v>375</v>
      </c>
      <c r="H2484">
        <v>4.6E-5</v>
      </c>
      <c r="J2484">
        <v>4.5800000000000002E-4</v>
      </c>
      <c r="L2484" s="60" t="s">
        <v>4185</v>
      </c>
      <c r="M2484" s="61">
        <v>2020</v>
      </c>
      <c r="N2484" s="62" t="s">
        <v>217</v>
      </c>
    </row>
    <row r="2485" spans="2:14" hidden="1" x14ac:dyDescent="0.4">
      <c r="B2485" t="str">
        <f t="shared" si="6641"/>
        <v>2019埼玉ガス(株)</v>
      </c>
      <c r="C2485" t="str">
        <f t="shared" si="6642"/>
        <v>2019埼玉ガス(株)</v>
      </c>
      <c r="D2485">
        <v>2019</v>
      </c>
      <c r="E2485">
        <v>2020</v>
      </c>
      <c r="F2485" t="s">
        <v>1186</v>
      </c>
      <c r="G2485" t="s">
        <v>376</v>
      </c>
      <c r="H2485">
        <v>5.0199999999999995E-4</v>
      </c>
      <c r="J2485">
        <v>4.5300000000000001E-4</v>
      </c>
      <c r="L2485" s="57" t="s">
        <v>4186</v>
      </c>
      <c r="M2485" s="58">
        <v>2020</v>
      </c>
      <c r="N2485" s="59" t="s">
        <v>329</v>
      </c>
    </row>
    <row r="2486" spans="2:14" hidden="1" x14ac:dyDescent="0.4">
      <c r="B2486" t="str">
        <f t="shared" si="6641"/>
        <v>2019宮崎パワーライン(株)</v>
      </c>
      <c r="C2486" t="str">
        <f t="shared" si="6642"/>
        <v>2019宮崎パワーライン(株)</v>
      </c>
      <c r="D2486">
        <v>2019</v>
      </c>
      <c r="E2486">
        <v>2020</v>
      </c>
      <c r="F2486" t="s">
        <v>1187</v>
      </c>
      <c r="G2486" t="s">
        <v>377</v>
      </c>
      <c r="H2486">
        <v>3.4E-5</v>
      </c>
      <c r="J2486">
        <v>4.4299999999999998E-4</v>
      </c>
      <c r="L2486" s="60" t="s">
        <v>4187</v>
      </c>
      <c r="M2486" s="61">
        <v>2020</v>
      </c>
      <c r="N2486" s="62" t="s">
        <v>330</v>
      </c>
    </row>
    <row r="2487" spans="2:14" hidden="1" x14ac:dyDescent="0.4">
      <c r="B2487" t="str">
        <f t="shared" si="6641"/>
        <v>2019(株)パワー・オプティマイザー</v>
      </c>
      <c r="C2487" t="str">
        <f t="shared" si="6642"/>
        <v>2019(株)パワー・オプティマイザー</v>
      </c>
      <c r="D2487">
        <v>2019</v>
      </c>
      <c r="E2487">
        <v>2020</v>
      </c>
      <c r="F2487" t="s">
        <v>1188</v>
      </c>
      <c r="G2487" t="s">
        <v>694</v>
      </c>
      <c r="H2487">
        <v>5.3399999999999997E-4</v>
      </c>
      <c r="J2487">
        <v>5.3899999999999998E-4</v>
      </c>
      <c r="L2487" s="57" t="s">
        <v>4188</v>
      </c>
      <c r="M2487" s="58">
        <v>2020</v>
      </c>
      <c r="N2487" s="59" t="s">
        <v>331</v>
      </c>
    </row>
    <row r="2488" spans="2:14" hidden="1" x14ac:dyDescent="0.4">
      <c r="B2488" t="str">
        <f t="shared" si="6641"/>
        <v>2019(株)ＵＳＥＮ　ＮＥＴＷＯＲＫＳ</v>
      </c>
      <c r="C2488" t="str">
        <f t="shared" si="6642"/>
        <v>2019(株)ＵＳＥＮ　ＮＥＴＷＯＲＫＳ</v>
      </c>
      <c r="D2488">
        <v>2019</v>
      </c>
      <c r="E2488">
        <v>2020</v>
      </c>
      <c r="F2488" t="s">
        <v>1189</v>
      </c>
      <c r="G2488" t="s">
        <v>695</v>
      </c>
      <c r="H2488">
        <v>4.86E-4</v>
      </c>
      <c r="J2488">
        <v>4.37E-4</v>
      </c>
      <c r="L2488" s="60" t="s">
        <v>4189</v>
      </c>
      <c r="M2488" s="61">
        <v>2020</v>
      </c>
      <c r="N2488" s="62" t="s">
        <v>333</v>
      </c>
    </row>
    <row r="2489" spans="2:14" hidden="1" x14ac:dyDescent="0.4">
      <c r="B2489" t="str">
        <f t="shared" si="6641"/>
        <v>2019(株)ＴＴＳパワー</v>
      </c>
      <c r="C2489" t="str">
        <f t="shared" si="6642"/>
        <v>2019(株)ＴＴＳパワー</v>
      </c>
      <c r="D2489">
        <v>2019</v>
      </c>
      <c r="E2489">
        <v>2020</v>
      </c>
      <c r="F2489" t="s">
        <v>1190</v>
      </c>
      <c r="G2489" t="s">
        <v>479</v>
      </c>
      <c r="H2489">
        <v>4.73E-4</v>
      </c>
      <c r="J2489">
        <v>4.2400000000000001E-4</v>
      </c>
      <c r="L2489" s="57" t="s">
        <v>4190</v>
      </c>
      <c r="M2489" s="58">
        <v>2020</v>
      </c>
      <c r="N2489" s="59" t="s">
        <v>334</v>
      </c>
    </row>
    <row r="2490" spans="2:14" hidden="1" x14ac:dyDescent="0.4">
      <c r="B2490" t="str">
        <f t="shared" si="6641"/>
        <v>2019(株)パネイル</v>
      </c>
      <c r="C2490" t="str">
        <f t="shared" si="6642"/>
        <v>2019(株)パネイル</v>
      </c>
      <c r="D2490">
        <v>2019</v>
      </c>
      <c r="E2490">
        <v>2020</v>
      </c>
      <c r="F2490" t="s">
        <v>1191</v>
      </c>
      <c r="G2490" t="s">
        <v>380</v>
      </c>
      <c r="H2490">
        <v>5.0100000000000003E-4</v>
      </c>
      <c r="J2490">
        <v>5.71E-4</v>
      </c>
      <c r="L2490" s="60" t="s">
        <v>4191</v>
      </c>
      <c r="M2490" s="61">
        <v>2020</v>
      </c>
      <c r="N2490" s="62" t="s">
        <v>335</v>
      </c>
    </row>
    <row r="2491" spans="2:14" hidden="1" x14ac:dyDescent="0.4">
      <c r="B2491" t="str">
        <f t="shared" si="6641"/>
        <v>2019(株)岩手ウッドパワー</v>
      </c>
      <c r="C2491" t="str">
        <f t="shared" si="6642"/>
        <v>2019(株)岩手ウッドパワー</v>
      </c>
      <c r="D2491">
        <v>2019</v>
      </c>
      <c r="E2491">
        <v>2020</v>
      </c>
      <c r="F2491" t="s">
        <v>1192</v>
      </c>
      <c r="G2491" t="s">
        <v>199</v>
      </c>
      <c r="H2491">
        <v>1.18E-4</v>
      </c>
      <c r="J2491">
        <v>4.0400000000000001E-4</v>
      </c>
      <c r="L2491" s="57" t="s">
        <v>4192</v>
      </c>
      <c r="M2491" s="58">
        <v>2020</v>
      </c>
      <c r="N2491" s="59" t="s">
        <v>912</v>
      </c>
    </row>
    <row r="2492" spans="2:14" hidden="1" x14ac:dyDescent="0.4">
      <c r="B2492" t="str">
        <f t="shared" si="6641"/>
        <v>2019里山パワーワークス(株)</v>
      </c>
      <c r="C2492" t="str">
        <f t="shared" si="6642"/>
        <v>2019里山パワーワークス(株)</v>
      </c>
      <c r="D2492">
        <v>2019</v>
      </c>
      <c r="E2492">
        <v>2020</v>
      </c>
      <c r="F2492" t="s">
        <v>1193</v>
      </c>
      <c r="G2492" t="s">
        <v>381</v>
      </c>
      <c r="H2492">
        <v>2.6600000000000001E-4</v>
      </c>
      <c r="J2492">
        <v>5.8E-4</v>
      </c>
      <c r="L2492" s="60" t="s">
        <v>4193</v>
      </c>
      <c r="M2492" s="61">
        <v>2020</v>
      </c>
      <c r="N2492" s="62" t="s">
        <v>171</v>
      </c>
    </row>
    <row r="2493" spans="2:14" hidden="1" x14ac:dyDescent="0.4">
      <c r="B2493" t="str">
        <f t="shared" si="6641"/>
        <v>2019(株)中之条パワー</v>
      </c>
      <c r="C2493" t="str">
        <f t="shared" si="6642"/>
        <v>2019(株)中之条パワー</v>
      </c>
      <c r="D2493">
        <v>2019</v>
      </c>
      <c r="E2493">
        <v>2020</v>
      </c>
      <c r="F2493" t="s">
        <v>1194</v>
      </c>
      <c r="G2493" t="s">
        <v>382</v>
      </c>
      <c r="H2493">
        <v>2.99E-4</v>
      </c>
      <c r="J2493">
        <v>4.9200000000000003E-4</v>
      </c>
      <c r="L2493" s="57" t="s">
        <v>4194</v>
      </c>
      <c r="M2493" s="58">
        <v>2020</v>
      </c>
      <c r="N2493" s="59" t="s">
        <v>207</v>
      </c>
    </row>
    <row r="2494" spans="2:14" hidden="1" x14ac:dyDescent="0.4">
      <c r="B2494" t="str">
        <f t="shared" si="6641"/>
        <v>2019日産トレーデイング(株)</v>
      </c>
      <c r="C2494" t="str">
        <f t="shared" si="6642"/>
        <v>2019日産トレーデイング(株)</v>
      </c>
      <c r="D2494">
        <v>2019</v>
      </c>
      <c r="E2494">
        <v>2020</v>
      </c>
      <c r="F2494" t="s">
        <v>1196</v>
      </c>
      <c r="G2494" t="s">
        <v>476</v>
      </c>
      <c r="H2494">
        <v>3.8200000000000002E-4</v>
      </c>
      <c r="J2494">
        <v>4.8799999999999999E-4</v>
      </c>
      <c r="L2494" s="60" t="s">
        <v>4195</v>
      </c>
      <c r="M2494" s="61">
        <v>2020</v>
      </c>
      <c r="N2494" s="62" t="s">
        <v>337</v>
      </c>
    </row>
    <row r="2495" spans="2:14" hidden="1" x14ac:dyDescent="0.4">
      <c r="B2495" t="str">
        <f t="shared" si="6641"/>
        <v>2019ＪＡＧ国際エナジー(株)メニューA</v>
      </c>
      <c r="C2495" t="str">
        <f t="shared" si="6642"/>
        <v>2019ＪＡＧ国際エナジー(株)</v>
      </c>
      <c r="D2495">
        <v>2019</v>
      </c>
      <c r="E2495">
        <v>2020</v>
      </c>
      <c r="F2495" t="s">
        <v>1197</v>
      </c>
      <c r="G2495" t="s">
        <v>384</v>
      </c>
      <c r="H2495">
        <v>5.04E-4</v>
      </c>
      <c r="I2495" t="s">
        <v>279</v>
      </c>
      <c r="J2495">
        <v>0</v>
      </c>
      <c r="L2495" s="57" t="s">
        <v>4196</v>
      </c>
      <c r="M2495" s="58">
        <v>2020</v>
      </c>
      <c r="N2495" s="59" t="s">
        <v>338</v>
      </c>
    </row>
    <row r="2496" spans="2:14" hidden="1" x14ac:dyDescent="0.4">
      <c r="B2496" t="str">
        <f t="shared" si="6641"/>
        <v>2019ＪＡＧ国際エナジー(株)(参考値)事業者全体</v>
      </c>
      <c r="C2496" t="str">
        <f t="shared" si="6642"/>
        <v>2019ＪＡＧ国際エナジー(株)</v>
      </c>
      <c r="D2496">
        <v>2019</v>
      </c>
      <c r="E2496">
        <v>2020</v>
      </c>
      <c r="G2496" s="40" t="s">
        <v>384</v>
      </c>
      <c r="H2496" s="40">
        <v>5.04E-4</v>
      </c>
      <c r="I2496" t="s">
        <v>630</v>
      </c>
      <c r="J2496">
        <v>5.2999999999999998E-4</v>
      </c>
      <c r="L2496" s="60" t="s">
        <v>4197</v>
      </c>
      <c r="M2496" s="61">
        <v>2020</v>
      </c>
      <c r="N2496" s="62" t="s">
        <v>339</v>
      </c>
    </row>
    <row r="2497" spans="2:14" hidden="1" x14ac:dyDescent="0.4">
      <c r="B2497" t="str">
        <f t="shared" si="6641"/>
        <v>2019Ｎｅｘｔ　Ｐｏｗｅｒ(株)</v>
      </c>
      <c r="C2497" t="str">
        <f t="shared" si="6642"/>
        <v>2019Ｎｅｘｔ　Ｐｏｗｅｒ(株)</v>
      </c>
      <c r="D2497">
        <v>2019</v>
      </c>
      <c r="E2497">
        <v>2020</v>
      </c>
      <c r="F2497" t="s">
        <v>1198</v>
      </c>
      <c r="G2497" t="s">
        <v>812</v>
      </c>
      <c r="H2497">
        <v>5.1800000000000001E-4</v>
      </c>
      <c r="J2497">
        <v>5.44E-4</v>
      </c>
      <c r="L2497" s="57" t="s">
        <v>4198</v>
      </c>
      <c r="M2497" s="58">
        <v>2020</v>
      </c>
      <c r="N2497" s="59" t="s">
        <v>913</v>
      </c>
    </row>
    <row r="2498" spans="2:14" hidden="1" x14ac:dyDescent="0.4">
      <c r="B2498" t="str">
        <f t="shared" si="6641"/>
        <v>2019伊藤忠エネクスホームライフ西日本(株)</v>
      </c>
      <c r="C2498" t="str">
        <f t="shared" si="6642"/>
        <v>2019伊藤忠エネクスホームライフ西日本(株)</v>
      </c>
      <c r="D2498">
        <v>2019</v>
      </c>
      <c r="E2498">
        <v>2020</v>
      </c>
      <c r="F2498" t="s">
        <v>1199</v>
      </c>
      <c r="G2498" t="s">
        <v>386</v>
      </c>
      <c r="H2498">
        <v>6.5499999999999998E-4</v>
      </c>
      <c r="J2498">
        <v>6.0599999999999998E-4</v>
      </c>
      <c r="L2498" s="60" t="s">
        <v>4199</v>
      </c>
      <c r="M2498" s="61">
        <v>2020</v>
      </c>
      <c r="N2498" s="62" t="s">
        <v>341</v>
      </c>
    </row>
    <row r="2499" spans="2:14" hidden="1" x14ac:dyDescent="0.4">
      <c r="B2499" t="str">
        <f t="shared" si="6641"/>
        <v>2019東芝エネルギーシステムズ(株)</v>
      </c>
      <c r="C2499" t="str">
        <f t="shared" si="6642"/>
        <v>2019東芝エネルギーシステムズ(株)</v>
      </c>
      <c r="D2499">
        <v>2019</v>
      </c>
      <c r="E2499">
        <v>2020</v>
      </c>
      <c r="F2499" t="s">
        <v>1201</v>
      </c>
      <c r="G2499" t="s">
        <v>697</v>
      </c>
      <c r="H2499">
        <v>5.1800000000000001E-4</v>
      </c>
      <c r="J2499">
        <v>5.3799999999999996E-4</v>
      </c>
      <c r="L2499" s="57" t="s">
        <v>4200</v>
      </c>
      <c r="M2499" s="58">
        <v>2020</v>
      </c>
      <c r="N2499" s="59" t="s">
        <v>342</v>
      </c>
    </row>
    <row r="2500" spans="2:14" hidden="1" x14ac:dyDescent="0.4">
      <c r="B2500" t="str">
        <f t="shared" ref="B2500:B2563" si="6643">D2500&amp;G2500&amp;I2500</f>
        <v>2019グリーナ(株)（旧：ネクストエナジー・アンド・リソース(株)）メニューA</v>
      </c>
      <c r="C2500" t="str">
        <f t="shared" ref="C2500:C2563" si="6644">D2500&amp;G2500</f>
        <v>2019グリーナ(株)（旧：ネクストエナジー・アンド・リソース(株)）</v>
      </c>
      <c r="D2500">
        <v>2019</v>
      </c>
      <c r="E2500">
        <v>2020</v>
      </c>
      <c r="F2500" t="s">
        <v>1202</v>
      </c>
      <c r="G2500" t="s">
        <v>813</v>
      </c>
      <c r="H2500">
        <v>3.7500000000000001E-4</v>
      </c>
      <c r="I2500" t="s">
        <v>279</v>
      </c>
      <c r="J2500">
        <v>0</v>
      </c>
      <c r="L2500" s="60" t="s">
        <v>4201</v>
      </c>
      <c r="M2500" s="61">
        <v>2020</v>
      </c>
      <c r="N2500" s="62" t="s">
        <v>343</v>
      </c>
    </row>
    <row r="2501" spans="2:14" hidden="1" x14ac:dyDescent="0.4">
      <c r="B2501" t="str">
        <f t="shared" si="6643"/>
        <v>2019グリーナ(株)（旧：ネクストエナジー・アンド・リソース(株)）メニューB</v>
      </c>
      <c r="C2501" t="str">
        <f t="shared" si="6644"/>
        <v>2019グリーナ(株)（旧：ネクストエナジー・アンド・リソース(株)）</v>
      </c>
      <c r="D2501">
        <v>2019</v>
      </c>
      <c r="E2501">
        <v>2020</v>
      </c>
      <c r="G2501" s="40" t="s">
        <v>813</v>
      </c>
      <c r="H2501" s="40">
        <v>3.7500000000000001E-4</v>
      </c>
      <c r="I2501" t="s">
        <v>13</v>
      </c>
      <c r="J2501">
        <v>0</v>
      </c>
      <c r="L2501" s="57" t="s">
        <v>4202</v>
      </c>
      <c r="M2501" s="58">
        <v>2020</v>
      </c>
      <c r="N2501" s="59" t="s">
        <v>344</v>
      </c>
    </row>
    <row r="2502" spans="2:14" hidden="1" x14ac:dyDescent="0.4">
      <c r="B2502" t="str">
        <f t="shared" si="6643"/>
        <v>2019グリーナ(株)（旧：ネクストエナジー・アンド・リソース(株)）(参考値)事業者全体</v>
      </c>
      <c r="C2502" t="str">
        <f t="shared" si="6644"/>
        <v>2019グリーナ(株)（旧：ネクストエナジー・アンド・リソース(株)）</v>
      </c>
      <c r="D2502">
        <v>2019</v>
      </c>
      <c r="E2502">
        <v>2020</v>
      </c>
      <c r="G2502" s="40" t="s">
        <v>813</v>
      </c>
      <c r="H2502" s="40">
        <v>3.7500000000000001E-4</v>
      </c>
      <c r="I2502" t="s">
        <v>630</v>
      </c>
      <c r="J2502">
        <v>0</v>
      </c>
      <c r="L2502" s="60" t="s">
        <v>4203</v>
      </c>
      <c r="M2502" s="61">
        <v>2020</v>
      </c>
      <c r="N2502" s="62" t="s">
        <v>209</v>
      </c>
    </row>
    <row r="2503" spans="2:14" hidden="1" x14ac:dyDescent="0.4">
      <c r="B2503" t="str">
        <f t="shared" si="6643"/>
        <v>2019はりま電力(株)</v>
      </c>
      <c r="C2503" t="str">
        <f t="shared" si="6644"/>
        <v>2019はりま電力(株)</v>
      </c>
      <c r="D2503">
        <v>2019</v>
      </c>
      <c r="E2503">
        <v>2020</v>
      </c>
      <c r="F2503" t="s">
        <v>1203</v>
      </c>
      <c r="G2503" t="s">
        <v>389</v>
      </c>
      <c r="H2503">
        <v>5.1400000000000003E-4</v>
      </c>
      <c r="J2503">
        <v>4.9700000000000005E-4</v>
      </c>
      <c r="L2503" s="57" t="s">
        <v>4204</v>
      </c>
      <c r="M2503" s="58">
        <v>2020</v>
      </c>
      <c r="N2503" s="59" t="s">
        <v>345</v>
      </c>
    </row>
    <row r="2504" spans="2:14" hidden="1" x14ac:dyDescent="0.4">
      <c r="B2504" t="str">
        <f t="shared" si="6643"/>
        <v>2019(株)浜松新電力</v>
      </c>
      <c r="C2504" t="str">
        <f t="shared" si="6644"/>
        <v>2019(株)浜松新電力</v>
      </c>
      <c r="D2504">
        <v>2019</v>
      </c>
      <c r="E2504">
        <v>2020</v>
      </c>
      <c r="F2504" t="s">
        <v>1204</v>
      </c>
      <c r="G2504" t="s">
        <v>390</v>
      </c>
      <c r="H2504">
        <v>1.03E-4</v>
      </c>
      <c r="J2504">
        <v>3.6999999999999999E-4</v>
      </c>
      <c r="L2504" s="60" t="s">
        <v>4205</v>
      </c>
      <c r="M2504" s="61">
        <v>2020</v>
      </c>
      <c r="N2504" s="62" t="s">
        <v>808</v>
      </c>
    </row>
    <row r="2505" spans="2:14" hidden="1" x14ac:dyDescent="0.4">
      <c r="B2505" t="str">
        <f t="shared" si="6643"/>
        <v>2019ゼロワットパワー(株)メニューA</v>
      </c>
      <c r="C2505" t="str">
        <f t="shared" si="6644"/>
        <v>2019ゼロワットパワー(株)</v>
      </c>
      <c r="D2505">
        <v>2019</v>
      </c>
      <c r="E2505">
        <v>2020</v>
      </c>
      <c r="F2505" t="s">
        <v>1205</v>
      </c>
      <c r="G2505" t="s">
        <v>480</v>
      </c>
      <c r="H2505">
        <v>9.9000000000000008E-5</v>
      </c>
      <c r="I2505" t="s">
        <v>279</v>
      </c>
      <c r="J2505">
        <v>0</v>
      </c>
      <c r="L2505" s="57" t="s">
        <v>4206</v>
      </c>
      <c r="M2505" s="58">
        <v>2020</v>
      </c>
      <c r="N2505" s="59" t="s">
        <v>346</v>
      </c>
    </row>
    <row r="2506" spans="2:14" hidden="1" x14ac:dyDescent="0.4">
      <c r="B2506" t="str">
        <f t="shared" si="6643"/>
        <v>2019ゼロワットパワー(株)メニューB</v>
      </c>
      <c r="C2506" t="str">
        <f t="shared" si="6644"/>
        <v>2019ゼロワットパワー(株)</v>
      </c>
      <c r="D2506">
        <v>2019</v>
      </c>
      <c r="E2506">
        <v>2020</v>
      </c>
      <c r="G2506" s="40" t="s">
        <v>480</v>
      </c>
      <c r="H2506" s="40">
        <v>9.9000000000000008E-5</v>
      </c>
      <c r="I2506" t="s">
        <v>13</v>
      </c>
      <c r="J2506">
        <v>0</v>
      </c>
      <c r="L2506" s="60" t="s">
        <v>4207</v>
      </c>
      <c r="M2506" s="61">
        <v>2020</v>
      </c>
      <c r="N2506" s="62" t="s">
        <v>347</v>
      </c>
    </row>
    <row r="2507" spans="2:14" hidden="1" x14ac:dyDescent="0.4">
      <c r="B2507" t="str">
        <f t="shared" si="6643"/>
        <v>2019ゼロワットパワー(株)メニューC</v>
      </c>
      <c r="C2507" t="str">
        <f t="shared" si="6644"/>
        <v>2019ゼロワットパワー(株)</v>
      </c>
      <c r="D2507">
        <v>2019</v>
      </c>
      <c r="E2507">
        <v>2020</v>
      </c>
      <c r="G2507" s="40" t="s">
        <v>480</v>
      </c>
      <c r="H2507" s="40">
        <v>9.9000000000000008E-5</v>
      </c>
      <c r="I2507" t="s">
        <v>14</v>
      </c>
      <c r="J2507">
        <v>6.2000000000000003E-5</v>
      </c>
      <c r="L2507" s="57" t="s">
        <v>4208</v>
      </c>
      <c r="M2507" s="58">
        <v>2020</v>
      </c>
      <c r="N2507" s="59" t="s">
        <v>348</v>
      </c>
    </row>
    <row r="2508" spans="2:14" hidden="1" x14ac:dyDescent="0.4">
      <c r="B2508" t="str">
        <f t="shared" si="6643"/>
        <v>2019ゼロワットパワー(株)メニューD</v>
      </c>
      <c r="C2508" t="str">
        <f t="shared" si="6644"/>
        <v>2019ゼロワットパワー(株)</v>
      </c>
      <c r="D2508">
        <v>2019</v>
      </c>
      <c r="E2508">
        <v>2020</v>
      </c>
      <c r="G2508" s="40" t="s">
        <v>480</v>
      </c>
      <c r="H2508" s="40">
        <v>9.9000000000000008E-5</v>
      </c>
      <c r="I2508" t="s">
        <v>618</v>
      </c>
      <c r="J2508">
        <v>4.3999999999999999E-5</v>
      </c>
      <c r="L2508" s="60" t="s">
        <v>4209</v>
      </c>
      <c r="M2508" s="61">
        <v>2020</v>
      </c>
      <c r="N2508" s="62" t="s">
        <v>216</v>
      </c>
    </row>
    <row r="2509" spans="2:14" hidden="1" x14ac:dyDescent="0.4">
      <c r="B2509" t="str">
        <f t="shared" si="6643"/>
        <v>2019ゼロワットパワー(株)メニューE（残差）</v>
      </c>
      <c r="C2509" t="str">
        <f t="shared" si="6644"/>
        <v>2019ゼロワットパワー(株)</v>
      </c>
      <c r="D2509">
        <v>2019</v>
      </c>
      <c r="E2509">
        <v>2020</v>
      </c>
      <c r="G2509" s="40" t="s">
        <v>480</v>
      </c>
      <c r="H2509" s="40">
        <v>9.9000000000000008E-5</v>
      </c>
      <c r="I2509" t="s">
        <v>1472</v>
      </c>
      <c r="J2509">
        <v>4.3600000000000003E-4</v>
      </c>
      <c r="L2509" s="57" t="s">
        <v>4210</v>
      </c>
      <c r="M2509" s="58">
        <v>2020</v>
      </c>
      <c r="N2509" s="59" t="s">
        <v>252</v>
      </c>
    </row>
    <row r="2510" spans="2:14" hidden="1" x14ac:dyDescent="0.4">
      <c r="B2510" t="str">
        <f t="shared" si="6643"/>
        <v>2019ゼロワットパワー(株)(参考値)事業者全体</v>
      </c>
      <c r="C2510" t="str">
        <f t="shared" si="6644"/>
        <v>2019ゼロワットパワー(株)</v>
      </c>
      <c r="D2510">
        <v>2019</v>
      </c>
      <c r="E2510">
        <v>2020</v>
      </c>
      <c r="G2510" s="40" t="s">
        <v>480</v>
      </c>
      <c r="H2510" s="40">
        <v>9.9000000000000008E-5</v>
      </c>
      <c r="I2510" t="s">
        <v>630</v>
      </c>
      <c r="J2510">
        <v>4.1899999999999999E-4</v>
      </c>
      <c r="L2510" s="60" t="s">
        <v>4211</v>
      </c>
      <c r="M2510" s="61">
        <v>2020</v>
      </c>
      <c r="N2510" s="62" t="s">
        <v>349</v>
      </c>
    </row>
    <row r="2511" spans="2:14" hidden="1" x14ac:dyDescent="0.4">
      <c r="B2511" t="str">
        <f t="shared" si="6643"/>
        <v>2019アストマックス・トレーディング(株)</v>
      </c>
      <c r="C2511" t="str">
        <f t="shared" si="6644"/>
        <v>2019アストマックス・トレーディング(株)</v>
      </c>
      <c r="D2511">
        <v>2019</v>
      </c>
      <c r="E2511">
        <v>2020</v>
      </c>
      <c r="F2511" t="s">
        <v>1474</v>
      </c>
      <c r="G2511" t="s">
        <v>391</v>
      </c>
      <c r="H2511" t="s">
        <v>1479</v>
      </c>
      <c r="J2511" t="s">
        <v>1479</v>
      </c>
      <c r="L2511" s="57" t="s">
        <v>4212</v>
      </c>
      <c r="M2511" s="58">
        <v>2020</v>
      </c>
      <c r="N2511" s="59" t="s">
        <v>350</v>
      </c>
    </row>
    <row r="2512" spans="2:14" hidden="1" x14ac:dyDescent="0.4">
      <c r="B2512" t="str">
        <f t="shared" si="6643"/>
        <v>2019(株)やまがた新電力メニューA</v>
      </c>
      <c r="C2512" t="str">
        <f t="shared" si="6644"/>
        <v>2019(株)やまがた新電力</v>
      </c>
      <c r="D2512">
        <v>2019</v>
      </c>
      <c r="E2512">
        <v>2020</v>
      </c>
      <c r="F2512" t="s">
        <v>1206</v>
      </c>
      <c r="G2512" t="s">
        <v>392</v>
      </c>
      <c r="H2512">
        <v>1.7200000000000001E-4</v>
      </c>
      <c r="I2512" t="s">
        <v>279</v>
      </c>
      <c r="J2512">
        <v>0</v>
      </c>
      <c r="L2512" s="60" t="s">
        <v>4213</v>
      </c>
      <c r="M2512" s="61">
        <v>2020</v>
      </c>
      <c r="N2512" s="62" t="s">
        <v>135</v>
      </c>
    </row>
    <row r="2513" spans="2:14" hidden="1" x14ac:dyDescent="0.4">
      <c r="B2513" t="str">
        <f t="shared" si="6643"/>
        <v>2019(株)やまがた新電力(参考値)事業者全体</v>
      </c>
      <c r="C2513" t="str">
        <f t="shared" si="6644"/>
        <v>2019(株)やまがた新電力</v>
      </c>
      <c r="D2513">
        <v>2019</v>
      </c>
      <c r="E2513">
        <v>2020</v>
      </c>
      <c r="G2513" s="40" t="s">
        <v>392</v>
      </c>
      <c r="H2513" s="40">
        <v>1.7200000000000001E-4</v>
      </c>
      <c r="I2513" t="s">
        <v>630</v>
      </c>
      <c r="J2513">
        <v>5.3399999999999997E-4</v>
      </c>
      <c r="L2513" s="57" t="s">
        <v>4214</v>
      </c>
      <c r="M2513" s="58">
        <v>2020</v>
      </c>
      <c r="N2513" s="59" t="s">
        <v>351</v>
      </c>
    </row>
    <row r="2514" spans="2:14" hidden="1" x14ac:dyDescent="0.4">
      <c r="B2514" t="str">
        <f t="shared" si="6643"/>
        <v>2019一般社団法人東松島みらいとし機構</v>
      </c>
      <c r="C2514" t="str">
        <f t="shared" si="6644"/>
        <v>2019一般社団法人東松島みらいとし機構</v>
      </c>
      <c r="D2514">
        <v>2019</v>
      </c>
      <c r="E2514">
        <v>2020</v>
      </c>
      <c r="F2514" t="s">
        <v>1207</v>
      </c>
      <c r="G2514" t="s">
        <v>814</v>
      </c>
      <c r="H2514">
        <v>2.9999999999999997E-4</v>
      </c>
      <c r="J2514">
        <v>5.1699999999999999E-4</v>
      </c>
      <c r="L2514" s="60" t="s">
        <v>4215</v>
      </c>
      <c r="M2514" s="61">
        <v>2020</v>
      </c>
      <c r="N2514" s="62" t="s">
        <v>352</v>
      </c>
    </row>
    <row r="2515" spans="2:14" hidden="1" x14ac:dyDescent="0.4">
      <c r="B2515" t="str">
        <f t="shared" si="6643"/>
        <v>2019(株)グリーンパワー大東</v>
      </c>
      <c r="C2515" t="str">
        <f t="shared" si="6644"/>
        <v>2019(株)グリーンパワー大東</v>
      </c>
      <c r="D2515">
        <v>2019</v>
      </c>
      <c r="E2515">
        <v>2020</v>
      </c>
      <c r="F2515" t="s">
        <v>1209</v>
      </c>
      <c r="G2515" t="s">
        <v>394</v>
      </c>
      <c r="H2515">
        <v>1.73E-4</v>
      </c>
      <c r="J2515">
        <v>1.8900000000000001E-4</v>
      </c>
      <c r="L2515" s="57" t="s">
        <v>4216</v>
      </c>
      <c r="M2515" s="58">
        <v>2020</v>
      </c>
      <c r="N2515" s="59" t="s">
        <v>353</v>
      </c>
    </row>
    <row r="2516" spans="2:14" hidden="1" x14ac:dyDescent="0.4">
      <c r="B2516" t="str">
        <f t="shared" si="6643"/>
        <v>2019(株)Ｋｅｎｅｓエネルギーサービス</v>
      </c>
      <c r="C2516" t="str">
        <f t="shared" si="6644"/>
        <v>2019(株)Ｋｅｎｅｓエネルギーサービス</v>
      </c>
      <c r="D2516">
        <v>2019</v>
      </c>
      <c r="E2516">
        <v>2020</v>
      </c>
      <c r="F2516" t="s">
        <v>1210</v>
      </c>
      <c r="G2516" t="s">
        <v>395</v>
      </c>
      <c r="H2516">
        <v>3.6900000000000002E-4</v>
      </c>
      <c r="J2516">
        <v>5.6899999999999995E-4</v>
      </c>
      <c r="L2516" s="60" t="s">
        <v>4217</v>
      </c>
      <c r="M2516" s="61">
        <v>2020</v>
      </c>
      <c r="N2516" s="62" t="s">
        <v>354</v>
      </c>
    </row>
    <row r="2517" spans="2:14" hidden="1" x14ac:dyDescent="0.4">
      <c r="B2517" t="str">
        <f t="shared" si="6643"/>
        <v>2019愛知電力(株)</v>
      </c>
      <c r="C2517" t="str">
        <f t="shared" si="6644"/>
        <v>2019愛知電力(株)</v>
      </c>
      <c r="D2517">
        <v>2019</v>
      </c>
      <c r="E2517">
        <v>2020</v>
      </c>
      <c r="F2517" t="s">
        <v>1211</v>
      </c>
      <c r="G2517" t="s">
        <v>170</v>
      </c>
      <c r="H2517">
        <v>3.8400000000000001E-4</v>
      </c>
      <c r="J2517">
        <v>5.3799999999999996E-4</v>
      </c>
      <c r="L2517" s="57" t="s">
        <v>4218</v>
      </c>
      <c r="M2517" s="58">
        <v>2020</v>
      </c>
      <c r="N2517" s="59" t="s">
        <v>196</v>
      </c>
    </row>
    <row r="2518" spans="2:14" hidden="1" x14ac:dyDescent="0.4">
      <c r="B2518" t="str">
        <f t="shared" si="6643"/>
        <v>2019御所野縄文電力(株)</v>
      </c>
      <c r="C2518" t="str">
        <f t="shared" si="6644"/>
        <v>2019御所野縄文電力(株)</v>
      </c>
      <c r="D2518">
        <v>2019</v>
      </c>
      <c r="E2518">
        <v>2020</v>
      </c>
      <c r="F2518" t="s">
        <v>1212</v>
      </c>
      <c r="G2518" t="s">
        <v>239</v>
      </c>
      <c r="H2518">
        <v>3.6000000000000001E-5</v>
      </c>
      <c r="J2518">
        <v>4.5100000000000001E-4</v>
      </c>
      <c r="L2518" s="60" t="s">
        <v>4219</v>
      </c>
      <c r="M2518" s="61">
        <v>2020</v>
      </c>
      <c r="N2518" s="62" t="s">
        <v>355</v>
      </c>
    </row>
    <row r="2519" spans="2:14" hidden="1" x14ac:dyDescent="0.4">
      <c r="B2519" t="str">
        <f t="shared" si="6643"/>
        <v>2019西多摩バイオパワー(株)</v>
      </c>
      <c r="C2519" t="str">
        <f t="shared" si="6644"/>
        <v>2019西多摩バイオパワー(株)</v>
      </c>
      <c r="D2519">
        <v>2019</v>
      </c>
      <c r="E2519">
        <v>2020</v>
      </c>
      <c r="F2519" t="s">
        <v>1213</v>
      </c>
      <c r="G2519" t="s">
        <v>815</v>
      </c>
      <c r="H2519">
        <v>1.7E-5</v>
      </c>
      <c r="J2519">
        <v>4.4499999999999997E-4</v>
      </c>
      <c r="L2519" s="57" t="s">
        <v>4220</v>
      </c>
      <c r="M2519" s="58">
        <v>2020</v>
      </c>
      <c r="N2519" s="59" t="s">
        <v>356</v>
      </c>
    </row>
    <row r="2520" spans="2:14" hidden="1" x14ac:dyDescent="0.4">
      <c r="B2520" t="str">
        <f t="shared" si="6643"/>
        <v>2019宮古新電力(株)</v>
      </c>
      <c r="C2520" t="str">
        <f t="shared" si="6644"/>
        <v>2019宮古新電力(株)</v>
      </c>
      <c r="D2520">
        <v>2019</v>
      </c>
      <c r="E2520">
        <v>2020</v>
      </c>
      <c r="F2520" t="s">
        <v>1214</v>
      </c>
      <c r="G2520" t="s">
        <v>397</v>
      </c>
      <c r="H2520">
        <v>4.4799999999999999E-4</v>
      </c>
      <c r="J2520">
        <v>4.26E-4</v>
      </c>
      <c r="L2520" s="60" t="s">
        <v>4221</v>
      </c>
      <c r="M2520" s="61">
        <v>2020</v>
      </c>
      <c r="N2520" s="62" t="s">
        <v>357</v>
      </c>
    </row>
    <row r="2521" spans="2:14" hidden="1" x14ac:dyDescent="0.4">
      <c r="B2521" t="str">
        <f t="shared" si="6643"/>
        <v>2019長崎地域電力(株)</v>
      </c>
      <c r="C2521" t="str">
        <f t="shared" si="6644"/>
        <v>2019長崎地域電力(株)</v>
      </c>
      <c r="D2521">
        <v>2019</v>
      </c>
      <c r="E2521">
        <v>2020</v>
      </c>
      <c r="F2521" t="s">
        <v>1215</v>
      </c>
      <c r="G2521" t="s">
        <v>398</v>
      </c>
      <c r="H2521">
        <v>4.4099999999999999E-4</v>
      </c>
      <c r="J2521">
        <v>3.9200000000000004E-4</v>
      </c>
      <c r="L2521" s="57" t="s">
        <v>4222</v>
      </c>
      <c r="M2521" s="58">
        <v>2020</v>
      </c>
      <c r="N2521" s="59" t="s">
        <v>473</v>
      </c>
    </row>
    <row r="2522" spans="2:14" hidden="1" x14ac:dyDescent="0.4">
      <c r="B2522" t="str">
        <f t="shared" si="6643"/>
        <v>2019(株)エネアーク関西</v>
      </c>
      <c r="C2522" t="str">
        <f t="shared" si="6644"/>
        <v>2019(株)エネアーク関西</v>
      </c>
      <c r="D2522">
        <v>2019</v>
      </c>
      <c r="E2522">
        <v>2020</v>
      </c>
      <c r="F2522" t="s">
        <v>1216</v>
      </c>
      <c r="G2522" t="s">
        <v>816</v>
      </c>
      <c r="H2522">
        <v>5.0299999999999997E-4</v>
      </c>
      <c r="J2522">
        <v>4.5399999999999998E-4</v>
      </c>
      <c r="L2522" s="60" t="s">
        <v>4223</v>
      </c>
      <c r="M2522" s="61">
        <v>2020</v>
      </c>
      <c r="N2522" s="62" t="s">
        <v>180</v>
      </c>
    </row>
    <row r="2523" spans="2:14" hidden="1" x14ac:dyDescent="0.4">
      <c r="B2523" t="str">
        <f t="shared" si="6643"/>
        <v>2019(株)ＮＴＴファシリティーズメニューA</v>
      </c>
      <c r="C2523" t="str">
        <f t="shared" si="6644"/>
        <v>2019(株)ＮＴＴファシリティーズ</v>
      </c>
      <c r="D2523">
        <v>2019</v>
      </c>
      <c r="E2523">
        <v>2020</v>
      </c>
      <c r="F2523" t="s">
        <v>1217</v>
      </c>
      <c r="G2523" t="s">
        <v>400</v>
      </c>
      <c r="H2523">
        <v>4.7599999999999997E-4</v>
      </c>
      <c r="I2523" t="s">
        <v>279</v>
      </c>
      <c r="J2523">
        <v>3.5399999999999999E-4</v>
      </c>
      <c r="L2523" s="57" t="s">
        <v>4224</v>
      </c>
      <c r="M2523" s="58">
        <v>2020</v>
      </c>
      <c r="N2523" s="59" t="s">
        <v>193</v>
      </c>
    </row>
    <row r="2524" spans="2:14" hidden="1" x14ac:dyDescent="0.4">
      <c r="B2524" t="str">
        <f t="shared" si="6643"/>
        <v>2019(株)ＮＴＴファシリティーズメニューB（残差）</v>
      </c>
      <c r="C2524" t="str">
        <f t="shared" si="6644"/>
        <v>2019(株)ＮＴＴファシリティーズ</v>
      </c>
      <c r="D2524">
        <v>2019</v>
      </c>
      <c r="E2524">
        <v>2020</v>
      </c>
      <c r="G2524" s="40" t="s">
        <v>400</v>
      </c>
      <c r="H2524" s="40">
        <v>4.7599999999999997E-4</v>
      </c>
      <c r="I2524" t="s">
        <v>1560</v>
      </c>
      <c r="J2524">
        <v>4.5300000000000001E-4</v>
      </c>
      <c r="L2524" s="60" t="s">
        <v>4225</v>
      </c>
      <c r="M2524" s="61">
        <v>2020</v>
      </c>
      <c r="N2524" s="62" t="s">
        <v>360</v>
      </c>
    </row>
    <row r="2525" spans="2:14" hidden="1" x14ac:dyDescent="0.4">
      <c r="B2525" t="str">
        <f t="shared" si="6643"/>
        <v>2019(株)ＮＴＴファシリティーズ(参考値)事業者全体</v>
      </c>
      <c r="C2525" t="str">
        <f t="shared" si="6644"/>
        <v>2019(株)ＮＴＴファシリティーズ</v>
      </c>
      <c r="D2525">
        <v>2019</v>
      </c>
      <c r="E2525">
        <v>2020</v>
      </c>
      <c r="G2525" s="40" t="s">
        <v>400</v>
      </c>
      <c r="H2525" s="40">
        <v>4.7599999999999997E-4</v>
      </c>
      <c r="I2525" t="s">
        <v>630</v>
      </c>
      <c r="J2525">
        <v>4.2699999999999997E-4</v>
      </c>
      <c r="L2525" s="57" t="s">
        <v>4226</v>
      </c>
      <c r="M2525" s="58">
        <v>2020</v>
      </c>
      <c r="N2525" s="59" t="s">
        <v>246</v>
      </c>
    </row>
    <row r="2526" spans="2:14" hidden="1" x14ac:dyDescent="0.4">
      <c r="B2526" t="str">
        <f t="shared" si="6643"/>
        <v>2019近畿電力(株)</v>
      </c>
      <c r="C2526" t="str">
        <f t="shared" si="6644"/>
        <v>2019近畿電力(株)</v>
      </c>
      <c r="D2526">
        <v>2019</v>
      </c>
      <c r="E2526">
        <v>2020</v>
      </c>
      <c r="F2526" t="s">
        <v>1218</v>
      </c>
      <c r="G2526" t="s">
        <v>237</v>
      </c>
      <c r="H2526">
        <v>5.04E-4</v>
      </c>
      <c r="J2526">
        <v>5.2400000000000005E-4</v>
      </c>
      <c r="L2526" s="60" t="s">
        <v>4227</v>
      </c>
      <c r="M2526" s="61">
        <v>2020</v>
      </c>
      <c r="N2526" s="62" t="s">
        <v>914</v>
      </c>
    </row>
    <row r="2527" spans="2:14" hidden="1" x14ac:dyDescent="0.4">
      <c r="B2527" t="str">
        <f t="shared" si="6643"/>
        <v>2019新電力おおいた(株)</v>
      </c>
      <c r="C2527" t="str">
        <f t="shared" si="6644"/>
        <v>2019新電力おおいた(株)</v>
      </c>
      <c r="D2527">
        <v>2019</v>
      </c>
      <c r="E2527">
        <v>2020</v>
      </c>
      <c r="F2527" t="s">
        <v>1219</v>
      </c>
      <c r="G2527" t="s">
        <v>248</v>
      </c>
      <c r="H2527">
        <v>4.3199999999999998E-4</v>
      </c>
      <c r="J2527">
        <v>4.6000000000000001E-4</v>
      </c>
      <c r="L2527" s="57" t="s">
        <v>4228</v>
      </c>
      <c r="M2527" s="58">
        <v>2020</v>
      </c>
      <c r="N2527" s="59" t="s">
        <v>915</v>
      </c>
    </row>
    <row r="2528" spans="2:14" hidden="1" x14ac:dyDescent="0.4">
      <c r="B2528" t="str">
        <f t="shared" si="6643"/>
        <v>2019(株)日本セレモニー（残差）</v>
      </c>
      <c r="C2528" t="str">
        <f t="shared" si="6644"/>
        <v>2019(株)日本セレモニー</v>
      </c>
      <c r="D2528">
        <v>2019</v>
      </c>
      <c r="E2528">
        <v>2020</v>
      </c>
      <c r="F2528" t="s">
        <v>1220</v>
      </c>
      <c r="G2528" t="s">
        <v>224</v>
      </c>
      <c r="H2528">
        <v>4.8899999999999996E-4</v>
      </c>
      <c r="I2528" t="s">
        <v>1557</v>
      </c>
      <c r="J2528">
        <v>6.7900000000000002E-4</v>
      </c>
      <c r="L2528" s="60" t="s">
        <v>4229</v>
      </c>
      <c r="M2528" s="61">
        <v>2020</v>
      </c>
      <c r="N2528" s="62" t="s">
        <v>916</v>
      </c>
    </row>
    <row r="2529" spans="2:14" hidden="1" x14ac:dyDescent="0.4">
      <c r="B2529" t="str">
        <f t="shared" si="6643"/>
        <v>2019(株)日本セレモニー(参考値)事業者全体</v>
      </c>
      <c r="C2529" t="str">
        <f t="shared" si="6644"/>
        <v>2019(株)日本セレモニー</v>
      </c>
      <c r="D2529">
        <v>2019</v>
      </c>
      <c r="E2529">
        <v>2020</v>
      </c>
      <c r="G2529" s="40" t="s">
        <v>224</v>
      </c>
      <c r="H2529" s="40">
        <v>4.8899999999999996E-4</v>
      </c>
      <c r="I2529" t="s">
        <v>630</v>
      </c>
      <c r="J2529">
        <v>5.0699999999999996E-4</v>
      </c>
      <c r="L2529" s="57" t="s">
        <v>4230</v>
      </c>
      <c r="M2529" s="58">
        <v>2020</v>
      </c>
      <c r="N2529" s="59" t="s">
        <v>144</v>
      </c>
    </row>
    <row r="2530" spans="2:14" hidden="1" x14ac:dyDescent="0.4">
      <c r="B2530" t="str">
        <f t="shared" si="6643"/>
        <v>2019(株)池見石油店</v>
      </c>
      <c r="C2530" t="str">
        <f t="shared" si="6644"/>
        <v>2019(株)池見石油店</v>
      </c>
      <c r="D2530">
        <v>2019</v>
      </c>
      <c r="E2530">
        <v>2020</v>
      </c>
      <c r="F2530" t="s">
        <v>1222</v>
      </c>
      <c r="G2530" t="s">
        <v>401</v>
      </c>
      <c r="H2530">
        <v>5.5099999999999995E-4</v>
      </c>
      <c r="J2530">
        <v>5.6099999999999998E-4</v>
      </c>
      <c r="L2530" s="60" t="s">
        <v>4231</v>
      </c>
      <c r="M2530" s="61">
        <v>2020</v>
      </c>
      <c r="N2530" s="62" t="s">
        <v>226</v>
      </c>
    </row>
    <row r="2531" spans="2:14" hidden="1" x14ac:dyDescent="0.4">
      <c r="B2531" t="str">
        <f t="shared" si="6643"/>
        <v>2019芝浦電力(株)</v>
      </c>
      <c r="C2531" t="str">
        <f t="shared" si="6644"/>
        <v>2019芝浦電力(株)</v>
      </c>
      <c r="D2531">
        <v>2019</v>
      </c>
      <c r="E2531">
        <v>2020</v>
      </c>
      <c r="F2531" t="s">
        <v>1224</v>
      </c>
      <c r="G2531" t="s">
        <v>245</v>
      </c>
      <c r="H2531">
        <v>3.5599999999999998E-4</v>
      </c>
      <c r="J2531">
        <v>5.2999999999999998E-4</v>
      </c>
      <c r="L2531" s="57" t="s">
        <v>4232</v>
      </c>
      <c r="M2531" s="58">
        <v>2020</v>
      </c>
      <c r="N2531" s="59" t="s">
        <v>811</v>
      </c>
    </row>
    <row r="2532" spans="2:14" hidden="1" x14ac:dyDescent="0.4">
      <c r="B2532" t="str">
        <f t="shared" si="6643"/>
        <v>2019(株)おトクでんき</v>
      </c>
      <c r="C2532" t="str">
        <f t="shared" si="6644"/>
        <v>2019(株)おトクでんき</v>
      </c>
      <c r="D2532">
        <v>2019</v>
      </c>
      <c r="E2532">
        <v>2020</v>
      </c>
      <c r="F2532" t="s">
        <v>1226</v>
      </c>
      <c r="G2532" t="s">
        <v>817</v>
      </c>
      <c r="H2532">
        <v>4.86E-4</v>
      </c>
      <c r="J2532">
        <v>5.0600000000000005E-4</v>
      </c>
      <c r="L2532" s="60" t="s">
        <v>4233</v>
      </c>
      <c r="M2532" s="61">
        <v>2020</v>
      </c>
      <c r="N2532" s="62" t="s">
        <v>362</v>
      </c>
    </row>
    <row r="2533" spans="2:14" hidden="1" x14ac:dyDescent="0.4">
      <c r="B2533" t="str">
        <f t="shared" si="6643"/>
        <v>2019スズカ電工(株)</v>
      </c>
      <c r="C2533" t="str">
        <f t="shared" si="6644"/>
        <v>2019スズカ電工(株)</v>
      </c>
      <c r="D2533">
        <v>2019</v>
      </c>
      <c r="E2533">
        <v>2020</v>
      </c>
      <c r="F2533" t="s">
        <v>1227</v>
      </c>
      <c r="G2533" t="s">
        <v>402</v>
      </c>
      <c r="H2533">
        <v>4.86E-4</v>
      </c>
      <c r="J2533">
        <v>5.0600000000000005E-4</v>
      </c>
      <c r="L2533" s="57" t="s">
        <v>4234</v>
      </c>
      <c r="M2533" s="58">
        <v>2020</v>
      </c>
      <c r="N2533" s="59" t="s">
        <v>182</v>
      </c>
    </row>
    <row r="2534" spans="2:14" hidden="1" x14ac:dyDescent="0.4">
      <c r="B2534" t="str">
        <f t="shared" si="6643"/>
        <v>2019(株)エーコープサービス</v>
      </c>
      <c r="C2534" t="str">
        <f t="shared" si="6644"/>
        <v>2019(株)エーコープサービス</v>
      </c>
      <c r="D2534">
        <v>2019</v>
      </c>
      <c r="E2534">
        <v>2020</v>
      </c>
      <c r="F2534" t="s">
        <v>1228</v>
      </c>
      <c r="G2534" t="s">
        <v>403</v>
      </c>
      <c r="H2534">
        <v>3.7199999999999999E-4</v>
      </c>
      <c r="J2534">
        <v>5.1199999999999998E-4</v>
      </c>
      <c r="L2534" s="60" t="s">
        <v>4235</v>
      </c>
      <c r="M2534" s="61">
        <v>2020</v>
      </c>
      <c r="N2534" s="62" t="s">
        <v>363</v>
      </c>
    </row>
    <row r="2535" spans="2:14" hidden="1" x14ac:dyDescent="0.4">
      <c r="B2535" t="str">
        <f t="shared" si="6643"/>
        <v>2019サンリン(株)</v>
      </c>
      <c r="C2535" t="str">
        <f t="shared" si="6644"/>
        <v>2019サンリン(株)</v>
      </c>
      <c r="D2535">
        <v>2019</v>
      </c>
      <c r="E2535">
        <v>2020</v>
      </c>
      <c r="F2535" t="s">
        <v>1229</v>
      </c>
      <c r="G2535" t="s">
        <v>404</v>
      </c>
      <c r="H2535">
        <v>5.1500000000000005E-4</v>
      </c>
      <c r="J2535">
        <v>4.6599999999999994E-4</v>
      </c>
      <c r="L2535" s="57" t="s">
        <v>4236</v>
      </c>
      <c r="M2535" s="58">
        <v>2020</v>
      </c>
      <c r="N2535" s="59" t="s">
        <v>364</v>
      </c>
    </row>
    <row r="2536" spans="2:14" hidden="1" x14ac:dyDescent="0.4">
      <c r="B2536" t="str">
        <f t="shared" si="6643"/>
        <v>2019(株)宮崎ガスリビング</v>
      </c>
      <c r="C2536" t="str">
        <f t="shared" si="6644"/>
        <v>2019(株)宮崎ガスリビング</v>
      </c>
      <c r="D2536">
        <v>2019</v>
      </c>
      <c r="E2536">
        <v>2020</v>
      </c>
      <c r="F2536" t="s">
        <v>1230</v>
      </c>
      <c r="G2536" t="s">
        <v>405</v>
      </c>
      <c r="H2536">
        <v>4.0099999999999999E-4</v>
      </c>
      <c r="J2536">
        <v>4.08E-4</v>
      </c>
      <c r="L2536" s="60" t="s">
        <v>4237</v>
      </c>
      <c r="M2536" s="61">
        <v>2020</v>
      </c>
      <c r="N2536" s="62" t="s">
        <v>365</v>
      </c>
    </row>
    <row r="2537" spans="2:14" hidden="1" x14ac:dyDescent="0.4">
      <c r="B2537" t="str">
        <f t="shared" si="6643"/>
        <v>2019山陰エレキ・アライアンス(株)</v>
      </c>
      <c r="C2537" t="str">
        <f t="shared" si="6644"/>
        <v>2019山陰エレキ・アライアンス(株)</v>
      </c>
      <c r="D2537">
        <v>2019</v>
      </c>
      <c r="E2537">
        <v>2020</v>
      </c>
      <c r="F2537" t="s">
        <v>1231</v>
      </c>
      <c r="G2537" t="s">
        <v>406</v>
      </c>
      <c r="H2537">
        <v>4.8899999999999996E-4</v>
      </c>
      <c r="J2537">
        <v>4.4000000000000002E-4</v>
      </c>
      <c r="L2537" s="57" t="s">
        <v>4238</v>
      </c>
      <c r="M2537" s="58">
        <v>2020</v>
      </c>
      <c r="N2537" s="59" t="s">
        <v>203</v>
      </c>
    </row>
    <row r="2538" spans="2:14" hidden="1" x14ac:dyDescent="0.4">
      <c r="B2538" t="str">
        <f t="shared" si="6643"/>
        <v>2019昭和商事(株)（旧：(株)リエゾンエナジー）</v>
      </c>
      <c r="C2538" t="str">
        <f t="shared" si="6644"/>
        <v>2019昭和商事(株)（旧：(株)リエゾンエナジー）</v>
      </c>
      <c r="D2538">
        <v>2019</v>
      </c>
      <c r="E2538">
        <v>2020</v>
      </c>
      <c r="F2538" t="s">
        <v>1232</v>
      </c>
      <c r="G2538" t="s">
        <v>818</v>
      </c>
      <c r="H2538">
        <v>4.7899999999999999E-4</v>
      </c>
      <c r="J2538">
        <v>4.2999999999999999E-4</v>
      </c>
      <c r="L2538" s="60" t="s">
        <v>4239</v>
      </c>
      <c r="M2538" s="61">
        <v>2020</v>
      </c>
      <c r="N2538" s="62" t="s">
        <v>366</v>
      </c>
    </row>
    <row r="2539" spans="2:14" hidden="1" x14ac:dyDescent="0.4">
      <c r="B2539" t="str">
        <f t="shared" si="6643"/>
        <v>2019ミライフ東日本(株)</v>
      </c>
      <c r="C2539" t="str">
        <f t="shared" si="6644"/>
        <v>2019ミライフ東日本(株)</v>
      </c>
      <c r="D2539">
        <v>2019</v>
      </c>
      <c r="E2539">
        <v>2020</v>
      </c>
      <c r="F2539" t="s">
        <v>1233</v>
      </c>
      <c r="G2539" t="s">
        <v>407</v>
      </c>
      <c r="H2539">
        <v>5.4799999999999998E-4</v>
      </c>
      <c r="J2539">
        <v>5.4299999999999997E-4</v>
      </c>
      <c r="L2539" s="57" t="s">
        <v>4240</v>
      </c>
      <c r="M2539" s="58">
        <v>2020</v>
      </c>
      <c r="N2539" s="59" t="s">
        <v>367</v>
      </c>
    </row>
    <row r="2540" spans="2:14" hidden="1" x14ac:dyDescent="0.4">
      <c r="B2540" t="str">
        <f t="shared" si="6643"/>
        <v>2019(株)ウッドエナジー</v>
      </c>
      <c r="C2540" t="str">
        <f t="shared" si="6644"/>
        <v>2019(株)ウッドエナジー</v>
      </c>
      <c r="D2540">
        <v>2019</v>
      </c>
      <c r="E2540">
        <v>2020</v>
      </c>
      <c r="F2540" t="s">
        <v>1234</v>
      </c>
      <c r="G2540" t="s">
        <v>570</v>
      </c>
      <c r="H2540">
        <v>6.9999999999999999E-6</v>
      </c>
      <c r="J2540">
        <v>3.9100000000000002E-4</v>
      </c>
      <c r="L2540" s="60" t="s">
        <v>4241</v>
      </c>
      <c r="M2540" s="61">
        <v>2020</v>
      </c>
      <c r="N2540" s="62" t="s">
        <v>692</v>
      </c>
    </row>
    <row r="2541" spans="2:14" hidden="1" x14ac:dyDescent="0.4">
      <c r="B2541" t="str">
        <f t="shared" si="6643"/>
        <v>2019山陰酸素工業(株)</v>
      </c>
      <c r="C2541" t="str">
        <f t="shared" si="6644"/>
        <v>2019山陰酸素工業(株)</v>
      </c>
      <c r="D2541">
        <v>2019</v>
      </c>
      <c r="E2541">
        <v>2020</v>
      </c>
      <c r="F2541" t="s">
        <v>1235</v>
      </c>
      <c r="G2541" t="s">
        <v>483</v>
      </c>
      <c r="H2541">
        <v>5.44E-4</v>
      </c>
      <c r="J2541">
        <v>4.9399999999999997E-4</v>
      </c>
      <c r="L2541" s="57" t="s">
        <v>4242</v>
      </c>
      <c r="M2541" s="58">
        <v>2020</v>
      </c>
      <c r="N2541" s="59" t="s">
        <v>229</v>
      </c>
    </row>
    <row r="2542" spans="2:14" hidden="1" x14ac:dyDescent="0.4">
      <c r="B2542" t="str">
        <f t="shared" si="6643"/>
        <v>2019武陽ガス(株)</v>
      </c>
      <c r="C2542" t="str">
        <f t="shared" si="6644"/>
        <v>2019武陽ガス(株)</v>
      </c>
      <c r="D2542">
        <v>2019</v>
      </c>
      <c r="E2542">
        <v>2020</v>
      </c>
      <c r="F2542" t="s">
        <v>1236</v>
      </c>
      <c r="G2542" t="s">
        <v>484</v>
      </c>
      <c r="H2542">
        <v>5.0199999999999995E-4</v>
      </c>
      <c r="J2542">
        <v>4.5300000000000001E-4</v>
      </c>
      <c r="L2542" s="60" t="s">
        <v>4243</v>
      </c>
      <c r="M2542" s="61">
        <v>2020</v>
      </c>
      <c r="N2542" s="62" t="s">
        <v>369</v>
      </c>
    </row>
    <row r="2543" spans="2:14" hidden="1" x14ac:dyDescent="0.4">
      <c r="B2543" t="str">
        <f t="shared" si="6643"/>
        <v>2019ツネイシＣバリューズ(株)</v>
      </c>
      <c r="C2543" t="str">
        <f t="shared" si="6644"/>
        <v>2019ツネイシＣバリューズ(株)</v>
      </c>
      <c r="D2543">
        <v>2019</v>
      </c>
      <c r="E2543">
        <v>2020</v>
      </c>
      <c r="F2543" t="s">
        <v>1237</v>
      </c>
      <c r="G2543" t="s">
        <v>408</v>
      </c>
      <c r="H2543" t="s">
        <v>1479</v>
      </c>
      <c r="J2543">
        <v>1.258E-3</v>
      </c>
      <c r="L2543" s="57" t="s">
        <v>4244</v>
      </c>
      <c r="M2543" s="58">
        <v>2020</v>
      </c>
      <c r="N2543" s="59" t="s">
        <v>195</v>
      </c>
    </row>
    <row r="2544" spans="2:14" hidden="1" x14ac:dyDescent="0.4">
      <c r="B2544" t="str">
        <f t="shared" si="6643"/>
        <v>2019北海道電力(株)メニューA</v>
      </c>
      <c r="C2544" t="str">
        <f t="shared" si="6644"/>
        <v>2019北海道電力(株)</v>
      </c>
      <c r="D2544">
        <v>2019</v>
      </c>
      <c r="E2544">
        <v>2020</v>
      </c>
      <c r="F2544" t="s">
        <v>1238</v>
      </c>
      <c r="G2544" t="s">
        <v>86</v>
      </c>
      <c r="H2544">
        <v>5.9299999999999999E-4</v>
      </c>
      <c r="I2544" t="s">
        <v>279</v>
      </c>
      <c r="J2544">
        <v>0</v>
      </c>
      <c r="L2544" s="60" t="s">
        <v>4245</v>
      </c>
      <c r="M2544" s="61">
        <v>2020</v>
      </c>
      <c r="N2544" s="62" t="s">
        <v>370</v>
      </c>
    </row>
    <row r="2545" spans="2:14" hidden="1" x14ac:dyDescent="0.4">
      <c r="B2545" t="str">
        <f t="shared" si="6643"/>
        <v>2019北海道電力(株)メニューB（残差）</v>
      </c>
      <c r="C2545" t="str">
        <f t="shared" si="6644"/>
        <v>2019北海道電力(株)</v>
      </c>
      <c r="D2545">
        <v>2019</v>
      </c>
      <c r="E2545">
        <v>2020</v>
      </c>
      <c r="G2545" s="40" t="s">
        <v>86</v>
      </c>
      <c r="H2545" s="40">
        <v>5.9299999999999999E-4</v>
      </c>
      <c r="I2545" t="s">
        <v>1458</v>
      </c>
      <c r="J2545">
        <v>6.0099999999999997E-4</v>
      </c>
      <c r="L2545" s="57" t="s">
        <v>4246</v>
      </c>
      <c r="M2545" s="58">
        <v>2020</v>
      </c>
      <c r="N2545" s="59" t="s">
        <v>184</v>
      </c>
    </row>
    <row r="2546" spans="2:14" hidden="1" x14ac:dyDescent="0.4">
      <c r="B2546" t="str">
        <f t="shared" si="6643"/>
        <v>2019北海道電力(株)(参考値)事業者全体</v>
      </c>
      <c r="C2546" t="str">
        <f t="shared" si="6644"/>
        <v>2019北海道電力(株)</v>
      </c>
      <c r="D2546">
        <v>2019</v>
      </c>
      <c r="E2546">
        <v>2020</v>
      </c>
      <c r="G2546" s="40" t="s">
        <v>86</v>
      </c>
      <c r="H2546" s="40">
        <v>5.9299999999999999E-4</v>
      </c>
      <c r="I2546" t="s">
        <v>630</v>
      </c>
      <c r="J2546">
        <v>6.0099999999999997E-4</v>
      </c>
      <c r="L2546" s="60" t="s">
        <v>4247</v>
      </c>
      <c r="M2546" s="61">
        <v>2020</v>
      </c>
      <c r="N2546" s="62" t="s">
        <v>214</v>
      </c>
    </row>
    <row r="2547" spans="2:14" hidden="1" x14ac:dyDescent="0.4">
      <c r="B2547" t="str">
        <f t="shared" si="6643"/>
        <v>2019東北電力(株)メニューA</v>
      </c>
      <c r="C2547" t="str">
        <f t="shared" si="6644"/>
        <v>2019東北電力(株)</v>
      </c>
      <c r="D2547">
        <v>2019</v>
      </c>
      <c r="E2547">
        <v>2020</v>
      </c>
      <c r="F2547" t="s">
        <v>1239</v>
      </c>
      <c r="G2547" t="s">
        <v>90</v>
      </c>
      <c r="H2547">
        <v>5.1900000000000004E-4</v>
      </c>
      <c r="I2547" t="s">
        <v>279</v>
      </c>
      <c r="J2547">
        <v>0</v>
      </c>
      <c r="L2547" s="57" t="s">
        <v>4248</v>
      </c>
      <c r="M2547" s="58">
        <v>2020</v>
      </c>
      <c r="N2547" s="59" t="s">
        <v>917</v>
      </c>
    </row>
    <row r="2548" spans="2:14" hidden="1" x14ac:dyDescent="0.4">
      <c r="B2548" t="str">
        <f t="shared" si="6643"/>
        <v>2019東北電力(株)メニューB</v>
      </c>
      <c r="C2548" t="str">
        <f t="shared" si="6644"/>
        <v>2019東北電力(株)</v>
      </c>
      <c r="D2548">
        <v>2019</v>
      </c>
      <c r="E2548">
        <v>2020</v>
      </c>
      <c r="G2548" s="40" t="s">
        <v>90</v>
      </c>
      <c r="H2548" s="40">
        <v>5.1900000000000004E-4</v>
      </c>
      <c r="I2548" t="s">
        <v>13</v>
      </c>
      <c r="J2548">
        <v>0</v>
      </c>
      <c r="L2548" s="60" t="s">
        <v>4249</v>
      </c>
      <c r="M2548" s="61">
        <v>2020</v>
      </c>
      <c r="N2548" s="62" t="s">
        <v>693</v>
      </c>
    </row>
    <row r="2549" spans="2:14" hidden="1" x14ac:dyDescent="0.4">
      <c r="B2549" t="str">
        <f t="shared" si="6643"/>
        <v>2019東北電力(株)メニューC（残差）</v>
      </c>
      <c r="C2549" t="str">
        <f t="shared" si="6644"/>
        <v>2019東北電力(株)</v>
      </c>
      <c r="D2549">
        <v>2019</v>
      </c>
      <c r="E2549">
        <v>2020</v>
      </c>
      <c r="G2549" s="40" t="s">
        <v>90</v>
      </c>
      <c r="H2549" s="40">
        <v>5.1900000000000004E-4</v>
      </c>
      <c r="I2549" t="s">
        <v>1469</v>
      </c>
      <c r="J2549">
        <v>5.22E-4</v>
      </c>
      <c r="L2549" s="57" t="s">
        <v>4250</v>
      </c>
      <c r="M2549" s="58">
        <v>2020</v>
      </c>
      <c r="N2549" s="59" t="s">
        <v>374</v>
      </c>
    </row>
    <row r="2550" spans="2:14" hidden="1" x14ac:dyDescent="0.4">
      <c r="B2550" t="str">
        <f t="shared" si="6643"/>
        <v>2019東北電力(株)(参考値)事業者全体</v>
      </c>
      <c r="C2550" t="str">
        <f t="shared" si="6644"/>
        <v>2019東北電力(株)</v>
      </c>
      <c r="D2550">
        <v>2019</v>
      </c>
      <c r="E2550">
        <v>2020</v>
      </c>
      <c r="G2550" s="40" t="s">
        <v>90</v>
      </c>
      <c r="H2550" s="40">
        <v>5.1900000000000004E-4</v>
      </c>
      <c r="I2550" t="s">
        <v>630</v>
      </c>
      <c r="J2550">
        <v>5.2099999999999998E-4</v>
      </c>
      <c r="L2550" s="60" t="s">
        <v>4251</v>
      </c>
      <c r="M2550" s="61">
        <v>2020</v>
      </c>
      <c r="N2550" s="62" t="s">
        <v>219</v>
      </c>
    </row>
    <row r="2551" spans="2:14" hidden="1" x14ac:dyDescent="0.4">
      <c r="B2551" t="str">
        <f t="shared" si="6643"/>
        <v>2019東京電力エナジーパートナー(株)メニューA</v>
      </c>
      <c r="C2551" t="str">
        <f t="shared" si="6644"/>
        <v>2019東京電力エナジーパートナー(株)</v>
      </c>
      <c r="D2551">
        <v>2019</v>
      </c>
      <c r="E2551">
        <v>2020</v>
      </c>
      <c r="F2551" t="s">
        <v>1240</v>
      </c>
      <c r="G2551" t="s">
        <v>409</v>
      </c>
      <c r="H2551">
        <v>4.57E-4</v>
      </c>
      <c r="I2551" t="s">
        <v>279</v>
      </c>
      <c r="J2551">
        <v>0</v>
      </c>
      <c r="L2551" s="57" t="s">
        <v>4252</v>
      </c>
      <c r="M2551" s="58">
        <v>2020</v>
      </c>
      <c r="N2551" s="59" t="s">
        <v>375</v>
      </c>
    </row>
    <row r="2552" spans="2:14" hidden="1" x14ac:dyDescent="0.4">
      <c r="B2552" t="str">
        <f t="shared" si="6643"/>
        <v>2019東京電力エナジーパートナー(株)メニューB</v>
      </c>
      <c r="C2552" t="str">
        <f t="shared" si="6644"/>
        <v>2019東京電力エナジーパートナー(株)</v>
      </c>
      <c r="D2552">
        <v>2019</v>
      </c>
      <c r="E2552">
        <v>2020</v>
      </c>
      <c r="G2552" s="40" t="s">
        <v>409</v>
      </c>
      <c r="H2552" s="40">
        <v>4.57E-4</v>
      </c>
      <c r="I2552" t="s">
        <v>13</v>
      </c>
      <c r="J2552">
        <v>0</v>
      </c>
      <c r="L2552" s="60" t="s">
        <v>4253</v>
      </c>
      <c r="M2552" s="61">
        <v>2020</v>
      </c>
      <c r="N2552" s="62" t="s">
        <v>376</v>
      </c>
    </row>
    <row r="2553" spans="2:14" hidden="1" x14ac:dyDescent="0.4">
      <c r="B2553" t="str">
        <f t="shared" si="6643"/>
        <v>2019東京電力エナジーパートナー(株)メニューC</v>
      </c>
      <c r="C2553" t="str">
        <f t="shared" si="6644"/>
        <v>2019東京電力エナジーパートナー(株)</v>
      </c>
      <c r="D2553">
        <v>2019</v>
      </c>
      <c r="E2553">
        <v>2020</v>
      </c>
      <c r="G2553" s="40" t="s">
        <v>409</v>
      </c>
      <c r="H2553" s="40">
        <v>4.57E-4</v>
      </c>
      <c r="I2553" t="s">
        <v>14</v>
      </c>
      <c r="J2553">
        <v>0</v>
      </c>
      <c r="L2553" s="57" t="s">
        <v>4254</v>
      </c>
      <c r="M2553" s="58">
        <v>2020</v>
      </c>
      <c r="N2553" s="59" t="s">
        <v>377</v>
      </c>
    </row>
    <row r="2554" spans="2:14" hidden="1" x14ac:dyDescent="0.4">
      <c r="B2554" t="str">
        <f t="shared" si="6643"/>
        <v>2019東京電力エナジーパートナー(株)メニューD</v>
      </c>
      <c r="C2554" t="str">
        <f t="shared" si="6644"/>
        <v>2019東京電力エナジーパートナー(株)</v>
      </c>
      <c r="D2554">
        <v>2019</v>
      </c>
      <c r="E2554">
        <v>2020</v>
      </c>
      <c r="G2554" s="40" t="s">
        <v>409</v>
      </c>
      <c r="H2554" s="40">
        <v>4.57E-4</v>
      </c>
      <c r="I2554" t="s">
        <v>618</v>
      </c>
      <c r="J2554">
        <v>0</v>
      </c>
      <c r="L2554" s="60" t="s">
        <v>4255</v>
      </c>
      <c r="M2554" s="61">
        <v>2020</v>
      </c>
      <c r="N2554" s="62" t="s">
        <v>694</v>
      </c>
    </row>
    <row r="2555" spans="2:14" hidden="1" x14ac:dyDescent="0.4">
      <c r="B2555" t="str">
        <f t="shared" si="6643"/>
        <v>2019東京電力エナジーパートナー(株)メニューE</v>
      </c>
      <c r="C2555" t="str">
        <f t="shared" si="6644"/>
        <v>2019東京電力エナジーパートナー(株)</v>
      </c>
      <c r="D2555">
        <v>2019</v>
      </c>
      <c r="E2555">
        <v>2020</v>
      </c>
      <c r="G2555" s="40" t="s">
        <v>409</v>
      </c>
      <c r="H2555" s="40">
        <v>4.57E-4</v>
      </c>
      <c r="I2555" t="s">
        <v>620</v>
      </c>
      <c r="J2555">
        <v>0</v>
      </c>
      <c r="L2555" s="57" t="s">
        <v>4256</v>
      </c>
      <c r="M2555" s="58">
        <v>2020</v>
      </c>
      <c r="N2555" s="59" t="s">
        <v>695</v>
      </c>
    </row>
    <row r="2556" spans="2:14" hidden="1" x14ac:dyDescent="0.4">
      <c r="B2556" t="str">
        <f t="shared" si="6643"/>
        <v>2019東京電力エナジーパートナー(株)メニューF</v>
      </c>
      <c r="C2556" t="str">
        <f t="shared" si="6644"/>
        <v>2019東京電力エナジーパートナー(株)</v>
      </c>
      <c r="D2556">
        <v>2019</v>
      </c>
      <c r="E2556">
        <v>2020</v>
      </c>
      <c r="G2556" s="40" t="s">
        <v>409</v>
      </c>
      <c r="H2556" s="40">
        <v>4.57E-4</v>
      </c>
      <c r="I2556" t="s">
        <v>622</v>
      </c>
      <c r="J2556">
        <v>0</v>
      </c>
      <c r="L2556" s="60" t="s">
        <v>4257</v>
      </c>
      <c r="M2556" s="61">
        <v>2020</v>
      </c>
      <c r="N2556" s="62" t="s">
        <v>479</v>
      </c>
    </row>
    <row r="2557" spans="2:14" hidden="1" x14ac:dyDescent="0.4">
      <c r="B2557" t="str">
        <f t="shared" si="6643"/>
        <v>2019東京電力エナジーパートナー(株)メニューG（残差）</v>
      </c>
      <c r="C2557" t="str">
        <f t="shared" si="6644"/>
        <v>2019東京電力エナジーパートナー(株)</v>
      </c>
      <c r="D2557">
        <v>2019</v>
      </c>
      <c r="E2557">
        <v>2020</v>
      </c>
      <c r="G2557" s="40" t="s">
        <v>409</v>
      </c>
      <c r="H2557" s="40">
        <v>4.57E-4</v>
      </c>
      <c r="I2557" t="s">
        <v>1561</v>
      </c>
      <c r="J2557">
        <v>4.4200000000000001E-4</v>
      </c>
      <c r="L2557" s="57" t="s">
        <v>4258</v>
      </c>
      <c r="M2557" s="58">
        <v>2020</v>
      </c>
      <c r="N2557" s="59" t="s">
        <v>199</v>
      </c>
    </row>
    <row r="2558" spans="2:14" hidden="1" x14ac:dyDescent="0.4">
      <c r="B2558" t="str">
        <f t="shared" si="6643"/>
        <v>2019東京電力エナジーパートナー(株)(参考値)事業者全体</v>
      </c>
      <c r="C2558" t="str">
        <f t="shared" si="6644"/>
        <v>2019東京電力エナジーパートナー(株)</v>
      </c>
      <c r="D2558">
        <v>2019</v>
      </c>
      <c r="E2558">
        <v>2020</v>
      </c>
      <c r="G2558" s="40" t="s">
        <v>409</v>
      </c>
      <c r="H2558" s="40">
        <v>4.57E-4</v>
      </c>
      <c r="I2558" t="s">
        <v>630</v>
      </c>
      <c r="J2558">
        <v>4.4099999999999999E-4</v>
      </c>
      <c r="L2558" s="60" t="s">
        <v>4259</v>
      </c>
      <c r="M2558" s="61">
        <v>2020</v>
      </c>
      <c r="N2558" s="62" t="s">
        <v>381</v>
      </c>
    </row>
    <row r="2559" spans="2:14" hidden="1" x14ac:dyDescent="0.4">
      <c r="B2559" t="str">
        <f t="shared" si="6643"/>
        <v>2019中部電力ミライズ(株)（旧：中部電力(株)）メニューA</v>
      </c>
      <c r="C2559" t="str">
        <f t="shared" si="6644"/>
        <v>2019中部電力ミライズ(株)（旧：中部電力(株)）</v>
      </c>
      <c r="D2559">
        <v>2019</v>
      </c>
      <c r="E2559">
        <v>2020</v>
      </c>
      <c r="F2559" t="s">
        <v>1241</v>
      </c>
      <c r="G2559" t="s">
        <v>701</v>
      </c>
      <c r="H2559">
        <v>4.3100000000000001E-4</v>
      </c>
      <c r="I2559" t="s">
        <v>279</v>
      </c>
      <c r="J2559">
        <v>0</v>
      </c>
      <c r="L2559" s="57" t="s">
        <v>4260</v>
      </c>
      <c r="M2559" s="58">
        <v>2020</v>
      </c>
      <c r="N2559" s="59" t="s">
        <v>382</v>
      </c>
    </row>
    <row r="2560" spans="2:14" hidden="1" x14ac:dyDescent="0.4">
      <c r="B2560" t="str">
        <f t="shared" si="6643"/>
        <v>2019中部電力ミライズ(株)（旧：中部電力(株)）メニューB（残差）</v>
      </c>
      <c r="C2560" t="str">
        <f t="shared" si="6644"/>
        <v>2019中部電力ミライズ(株)（旧：中部電力(株)）</v>
      </c>
      <c r="D2560">
        <v>2019</v>
      </c>
      <c r="E2560">
        <v>2020</v>
      </c>
      <c r="G2560" s="40" t="s">
        <v>701</v>
      </c>
      <c r="H2560" s="40">
        <v>4.3100000000000001E-4</v>
      </c>
      <c r="I2560" t="s">
        <v>1458</v>
      </c>
      <c r="J2560">
        <v>4.26E-4</v>
      </c>
      <c r="L2560" s="60" t="s">
        <v>4261</v>
      </c>
      <c r="M2560" s="61">
        <v>2020</v>
      </c>
      <c r="N2560" s="62" t="s">
        <v>476</v>
      </c>
    </row>
    <row r="2561" spans="2:14" hidden="1" x14ac:dyDescent="0.4">
      <c r="B2561" t="str">
        <f t="shared" si="6643"/>
        <v>2019中部電力ミライズ(株)（旧：中部電力(株)）(参考値)事業者全体</v>
      </c>
      <c r="C2561" t="str">
        <f t="shared" si="6644"/>
        <v>2019中部電力ミライズ(株)（旧：中部電力(株)）</v>
      </c>
      <c r="D2561">
        <v>2019</v>
      </c>
      <c r="E2561">
        <v>2020</v>
      </c>
      <c r="G2561" s="40" t="s">
        <v>701</v>
      </c>
      <c r="H2561" s="40">
        <v>4.3100000000000001E-4</v>
      </c>
      <c r="I2561" t="s">
        <v>630</v>
      </c>
      <c r="J2561">
        <v>4.2400000000000001E-4</v>
      </c>
      <c r="L2561" s="57" t="s">
        <v>4262</v>
      </c>
      <c r="M2561" s="58">
        <v>2020</v>
      </c>
      <c r="N2561" s="59" t="s">
        <v>384</v>
      </c>
    </row>
    <row r="2562" spans="2:14" hidden="1" x14ac:dyDescent="0.4">
      <c r="B2562" t="str">
        <f t="shared" si="6643"/>
        <v>2019北陸電力(株)メニューA</v>
      </c>
      <c r="C2562" t="str">
        <f t="shared" si="6644"/>
        <v>2019北陸電力(株)</v>
      </c>
      <c r="D2562">
        <v>2019</v>
      </c>
      <c r="E2562">
        <v>2020</v>
      </c>
      <c r="F2562" t="s">
        <v>1242</v>
      </c>
      <c r="G2562" t="s">
        <v>93</v>
      </c>
      <c r="H2562">
        <v>5.1000000000000004E-4</v>
      </c>
      <c r="I2562" t="s">
        <v>279</v>
      </c>
      <c r="J2562">
        <v>0</v>
      </c>
      <c r="L2562" s="60" t="s">
        <v>4263</v>
      </c>
      <c r="M2562" s="61">
        <v>2020</v>
      </c>
      <c r="N2562" s="62" t="s">
        <v>812</v>
      </c>
    </row>
    <row r="2563" spans="2:14" hidden="1" x14ac:dyDescent="0.4">
      <c r="B2563" t="str">
        <f t="shared" si="6643"/>
        <v>2019北陸電力(株)メニューB</v>
      </c>
      <c r="C2563" t="str">
        <f t="shared" si="6644"/>
        <v>2019北陸電力(株)</v>
      </c>
      <c r="D2563">
        <v>2019</v>
      </c>
      <c r="E2563">
        <v>2020</v>
      </c>
      <c r="G2563" s="40" t="s">
        <v>93</v>
      </c>
      <c r="H2563" s="40">
        <v>5.1000000000000004E-4</v>
      </c>
      <c r="I2563" t="s">
        <v>13</v>
      </c>
      <c r="J2563">
        <v>0</v>
      </c>
      <c r="L2563" s="57" t="s">
        <v>4264</v>
      </c>
      <c r="M2563" s="58">
        <v>2020</v>
      </c>
      <c r="N2563" s="59" t="s">
        <v>386</v>
      </c>
    </row>
    <row r="2564" spans="2:14" hidden="1" x14ac:dyDescent="0.4">
      <c r="B2564" t="str">
        <f t="shared" ref="B2564:B2627" si="6645">D2564&amp;G2564&amp;I2564</f>
        <v>2019北陸電力(株)メニューC（残差）</v>
      </c>
      <c r="C2564" t="str">
        <f t="shared" ref="C2564:C2627" si="6646">D2564&amp;G2564</f>
        <v>2019北陸電力(株)</v>
      </c>
      <c r="D2564">
        <v>2019</v>
      </c>
      <c r="E2564">
        <v>2020</v>
      </c>
      <c r="G2564" s="40" t="s">
        <v>93</v>
      </c>
      <c r="H2564" s="40">
        <v>5.1000000000000004E-4</v>
      </c>
      <c r="I2564" t="s">
        <v>1469</v>
      </c>
      <c r="J2564">
        <v>4.9799999999999996E-4</v>
      </c>
      <c r="L2564" s="60" t="s">
        <v>4265</v>
      </c>
      <c r="M2564" s="61">
        <v>2020</v>
      </c>
      <c r="N2564" s="62" t="s">
        <v>918</v>
      </c>
    </row>
    <row r="2565" spans="2:14" hidden="1" x14ac:dyDescent="0.4">
      <c r="B2565" t="str">
        <f t="shared" si="6645"/>
        <v>2019北陸電力(株)(参考値)事業者全体</v>
      </c>
      <c r="C2565" t="str">
        <f t="shared" si="6646"/>
        <v>2019北陸電力(株)</v>
      </c>
      <c r="D2565">
        <v>2019</v>
      </c>
      <c r="E2565">
        <v>2020</v>
      </c>
      <c r="G2565" s="40" t="s">
        <v>93</v>
      </c>
      <c r="H2565" s="40">
        <v>5.1000000000000004E-4</v>
      </c>
      <c r="I2565" t="s">
        <v>630</v>
      </c>
      <c r="J2565">
        <v>4.9700000000000005E-4</v>
      </c>
      <c r="L2565" s="57" t="s">
        <v>4266</v>
      </c>
      <c r="M2565" s="58">
        <v>2020</v>
      </c>
      <c r="N2565" s="59" t="s">
        <v>389</v>
      </c>
    </row>
    <row r="2566" spans="2:14" hidden="1" x14ac:dyDescent="0.4">
      <c r="B2566" t="str">
        <f t="shared" si="6645"/>
        <v>2019関西電力(株)メニューA</v>
      </c>
      <c r="C2566" t="str">
        <f t="shared" si="6646"/>
        <v>2019関西電力(株)</v>
      </c>
      <c r="D2566">
        <v>2019</v>
      </c>
      <c r="E2566">
        <v>2020</v>
      </c>
      <c r="F2566" t="s">
        <v>1243</v>
      </c>
      <c r="G2566" t="s">
        <v>94</v>
      </c>
      <c r="H2566">
        <v>3.4000000000000002E-4</v>
      </c>
      <c r="I2566" t="s">
        <v>279</v>
      </c>
      <c r="J2566">
        <v>0</v>
      </c>
      <c r="L2566" s="60" t="s">
        <v>4267</v>
      </c>
      <c r="M2566" s="61">
        <v>2020</v>
      </c>
      <c r="N2566" s="62" t="s">
        <v>390</v>
      </c>
    </row>
    <row r="2567" spans="2:14" hidden="1" x14ac:dyDescent="0.4">
      <c r="B2567" t="str">
        <f t="shared" si="6645"/>
        <v>2019関西電力(株)メニューB</v>
      </c>
      <c r="C2567" t="str">
        <f t="shared" si="6646"/>
        <v>2019関西電力(株)</v>
      </c>
      <c r="D2567">
        <v>2019</v>
      </c>
      <c r="E2567">
        <v>2020</v>
      </c>
      <c r="G2567" s="40" t="s">
        <v>94</v>
      </c>
      <c r="H2567" s="40">
        <v>3.4000000000000002E-4</v>
      </c>
      <c r="I2567" t="s">
        <v>13</v>
      </c>
      <c r="J2567">
        <v>0</v>
      </c>
      <c r="L2567" s="57" t="s">
        <v>4268</v>
      </c>
      <c r="M2567" s="58">
        <v>2020</v>
      </c>
      <c r="N2567" s="59" t="s">
        <v>480</v>
      </c>
    </row>
    <row r="2568" spans="2:14" hidden="1" x14ac:dyDescent="0.4">
      <c r="B2568" t="str">
        <f t="shared" si="6645"/>
        <v>2019関西電力(株)メニューC</v>
      </c>
      <c r="C2568" t="str">
        <f t="shared" si="6646"/>
        <v>2019関西電力(株)</v>
      </c>
      <c r="D2568">
        <v>2019</v>
      </c>
      <c r="E2568">
        <v>2020</v>
      </c>
      <c r="G2568" s="40" t="s">
        <v>94</v>
      </c>
      <c r="H2568" s="40">
        <v>3.4000000000000002E-4</v>
      </c>
      <c r="I2568" t="s">
        <v>14</v>
      </c>
      <c r="J2568">
        <v>0</v>
      </c>
      <c r="L2568" s="60" t="s">
        <v>4269</v>
      </c>
      <c r="M2568" s="61">
        <v>2020</v>
      </c>
      <c r="N2568" s="62" t="s">
        <v>919</v>
      </c>
    </row>
    <row r="2569" spans="2:14" hidden="1" x14ac:dyDescent="0.4">
      <c r="B2569" t="str">
        <f t="shared" si="6645"/>
        <v>2019関西電力(株)メニューD（残差）</v>
      </c>
      <c r="C2569" t="str">
        <f t="shared" si="6646"/>
        <v>2019関西電力(株)</v>
      </c>
      <c r="D2569">
        <v>2019</v>
      </c>
      <c r="E2569">
        <v>2020</v>
      </c>
      <c r="G2569" s="40" t="s">
        <v>94</v>
      </c>
      <c r="H2569" s="40">
        <v>3.4000000000000002E-4</v>
      </c>
      <c r="I2569" t="s">
        <v>1461</v>
      </c>
      <c r="J2569">
        <v>3.1799999999999998E-4</v>
      </c>
      <c r="L2569" s="57" t="s">
        <v>4270</v>
      </c>
      <c r="M2569" s="58">
        <v>2020</v>
      </c>
      <c r="N2569" s="59" t="s">
        <v>392</v>
      </c>
    </row>
    <row r="2570" spans="2:14" hidden="1" x14ac:dyDescent="0.4">
      <c r="B2570" t="str">
        <f t="shared" si="6645"/>
        <v>2019関西電力(株)(参考値)事業者全体</v>
      </c>
      <c r="C2570" t="str">
        <f t="shared" si="6646"/>
        <v>2019関西電力(株)</v>
      </c>
      <c r="D2570">
        <v>2019</v>
      </c>
      <c r="E2570">
        <v>2020</v>
      </c>
      <c r="G2570" s="40" t="s">
        <v>94</v>
      </c>
      <c r="H2570" s="40">
        <v>3.4000000000000002E-4</v>
      </c>
      <c r="I2570" t="s">
        <v>630</v>
      </c>
      <c r="J2570">
        <v>3.1800000000000003E-4</v>
      </c>
      <c r="L2570" s="60" t="s">
        <v>4271</v>
      </c>
      <c r="M2570" s="61">
        <v>2020</v>
      </c>
      <c r="N2570" s="62" t="s">
        <v>814</v>
      </c>
    </row>
    <row r="2571" spans="2:14" hidden="1" x14ac:dyDescent="0.4">
      <c r="B2571" t="str">
        <f t="shared" si="6645"/>
        <v>2019中国電力(株)メニューA</v>
      </c>
      <c r="C2571" t="str">
        <f t="shared" si="6646"/>
        <v>2019中国電力(株)</v>
      </c>
      <c r="D2571">
        <v>2019</v>
      </c>
      <c r="E2571">
        <v>2020</v>
      </c>
      <c r="F2571" t="s">
        <v>1244</v>
      </c>
      <c r="G2571" t="s">
        <v>95</v>
      </c>
      <c r="H2571">
        <v>5.6100000000000008E-4</v>
      </c>
      <c r="I2571" t="s">
        <v>279</v>
      </c>
      <c r="J2571">
        <v>0</v>
      </c>
      <c r="L2571" s="57" t="s">
        <v>4272</v>
      </c>
      <c r="M2571" s="58">
        <v>2020</v>
      </c>
      <c r="N2571" s="59" t="s">
        <v>394</v>
      </c>
    </row>
    <row r="2572" spans="2:14" hidden="1" x14ac:dyDescent="0.4">
      <c r="B2572" t="str">
        <f t="shared" si="6645"/>
        <v>2019中国電力(株)メニューB</v>
      </c>
      <c r="C2572" t="str">
        <f t="shared" si="6646"/>
        <v>2019中国電力(株)</v>
      </c>
      <c r="D2572">
        <v>2019</v>
      </c>
      <c r="E2572">
        <v>2020</v>
      </c>
      <c r="G2572" s="40" t="s">
        <v>95</v>
      </c>
      <c r="H2572" s="40">
        <v>5.6100000000000008E-4</v>
      </c>
      <c r="I2572" t="s">
        <v>13</v>
      </c>
      <c r="J2572">
        <v>0</v>
      </c>
      <c r="L2572" s="60" t="s">
        <v>4273</v>
      </c>
      <c r="M2572" s="61">
        <v>2020</v>
      </c>
      <c r="N2572" s="62" t="s">
        <v>395</v>
      </c>
    </row>
    <row r="2573" spans="2:14" hidden="1" x14ac:dyDescent="0.4">
      <c r="B2573" t="str">
        <f t="shared" si="6645"/>
        <v>2019中国電力(株)メニューC（残差）</v>
      </c>
      <c r="C2573" t="str">
        <f t="shared" si="6646"/>
        <v>2019中国電力(株)</v>
      </c>
      <c r="D2573">
        <v>2019</v>
      </c>
      <c r="E2573">
        <v>2020</v>
      </c>
      <c r="G2573" s="40" t="s">
        <v>95</v>
      </c>
      <c r="H2573" s="40">
        <v>5.6100000000000008E-4</v>
      </c>
      <c r="I2573" t="s">
        <v>1469</v>
      </c>
      <c r="J2573">
        <v>5.8500000000000002E-4</v>
      </c>
      <c r="L2573" s="57" t="s">
        <v>4274</v>
      </c>
      <c r="M2573" s="58">
        <v>2020</v>
      </c>
      <c r="N2573" s="59" t="s">
        <v>170</v>
      </c>
    </row>
    <row r="2574" spans="2:14" hidden="1" x14ac:dyDescent="0.4">
      <c r="B2574" t="str">
        <f t="shared" si="6645"/>
        <v>2019中国電力(株)(参考値)事業者全体</v>
      </c>
      <c r="C2574" t="str">
        <f t="shared" si="6646"/>
        <v>2019中国電力(株)</v>
      </c>
      <c r="D2574">
        <v>2019</v>
      </c>
      <c r="E2574">
        <v>2020</v>
      </c>
      <c r="G2574" s="40" t="s">
        <v>95</v>
      </c>
      <c r="H2574" s="40">
        <v>5.6100000000000008E-4</v>
      </c>
      <c r="I2574" t="s">
        <v>630</v>
      </c>
      <c r="J2574">
        <v>5.8500000000000002E-4</v>
      </c>
      <c r="L2574" s="60" t="s">
        <v>4275</v>
      </c>
      <c r="M2574" s="61">
        <v>2020</v>
      </c>
      <c r="N2574" s="62" t="s">
        <v>239</v>
      </c>
    </row>
    <row r="2575" spans="2:14" hidden="1" x14ac:dyDescent="0.4">
      <c r="B2575" t="str">
        <f t="shared" si="6645"/>
        <v>2019四国電力(株)メニューA</v>
      </c>
      <c r="C2575" t="str">
        <f t="shared" si="6646"/>
        <v>2019四国電力(株)</v>
      </c>
      <c r="D2575">
        <v>2019</v>
      </c>
      <c r="E2575">
        <v>2020</v>
      </c>
      <c r="F2575" t="s">
        <v>1245</v>
      </c>
      <c r="G2575" t="s">
        <v>96</v>
      </c>
      <c r="H2575">
        <v>3.8200000000000002E-4</v>
      </c>
      <c r="I2575" t="s">
        <v>279</v>
      </c>
      <c r="J2575">
        <v>0</v>
      </c>
      <c r="L2575" s="57" t="s">
        <v>4276</v>
      </c>
      <c r="M2575" s="58">
        <v>2020</v>
      </c>
      <c r="N2575" s="59" t="s">
        <v>397</v>
      </c>
    </row>
    <row r="2576" spans="2:14" hidden="1" x14ac:dyDescent="0.4">
      <c r="B2576" t="str">
        <f t="shared" si="6645"/>
        <v>2019四国電力(株)メニューB</v>
      </c>
      <c r="C2576" t="str">
        <f t="shared" si="6646"/>
        <v>2019四国電力(株)</v>
      </c>
      <c r="D2576">
        <v>2019</v>
      </c>
      <c r="E2576">
        <v>2020</v>
      </c>
      <c r="G2576" s="40" t="s">
        <v>96</v>
      </c>
      <c r="H2576" s="40">
        <v>3.8200000000000002E-4</v>
      </c>
      <c r="I2576" t="s">
        <v>13</v>
      </c>
      <c r="J2576">
        <v>0</v>
      </c>
      <c r="L2576" s="60" t="s">
        <v>4277</v>
      </c>
      <c r="M2576" s="61">
        <v>2020</v>
      </c>
      <c r="N2576" s="62" t="s">
        <v>398</v>
      </c>
    </row>
    <row r="2577" spans="2:14" hidden="1" x14ac:dyDescent="0.4">
      <c r="B2577" t="str">
        <f t="shared" si="6645"/>
        <v>2019四国電力(株)メニューC（残差）</v>
      </c>
      <c r="C2577" t="str">
        <f t="shared" si="6646"/>
        <v>2019四国電力(株)</v>
      </c>
      <c r="D2577">
        <v>2019</v>
      </c>
      <c r="E2577">
        <v>2020</v>
      </c>
      <c r="G2577" s="40" t="s">
        <v>96</v>
      </c>
      <c r="H2577" s="40">
        <v>3.8200000000000002E-4</v>
      </c>
      <c r="I2577" t="s">
        <v>1469</v>
      </c>
      <c r="J2577">
        <v>4.1100000000000002E-4</v>
      </c>
      <c r="L2577" s="57" t="s">
        <v>4278</v>
      </c>
      <c r="M2577" s="58">
        <v>2020</v>
      </c>
      <c r="N2577" s="59" t="s">
        <v>816</v>
      </c>
    </row>
    <row r="2578" spans="2:14" hidden="1" x14ac:dyDescent="0.4">
      <c r="B2578" t="str">
        <f t="shared" si="6645"/>
        <v>2019四国電力(株)(参考値)事業者全体</v>
      </c>
      <c r="C2578" t="str">
        <f t="shared" si="6646"/>
        <v>2019四国電力(株)</v>
      </c>
      <c r="D2578">
        <v>2019</v>
      </c>
      <c r="E2578">
        <v>2020</v>
      </c>
      <c r="G2578" s="40" t="s">
        <v>96</v>
      </c>
      <c r="H2578" s="40">
        <v>3.8200000000000002E-4</v>
      </c>
      <c r="I2578" t="s">
        <v>630</v>
      </c>
      <c r="J2578">
        <v>4.08E-4</v>
      </c>
      <c r="L2578" s="60" t="s">
        <v>4279</v>
      </c>
      <c r="M2578" s="61">
        <v>2020</v>
      </c>
      <c r="N2578" s="62" t="s">
        <v>237</v>
      </c>
    </row>
    <row r="2579" spans="2:14" hidden="1" x14ac:dyDescent="0.4">
      <c r="B2579" t="str">
        <f t="shared" si="6645"/>
        <v>2019九州電力(株)メニューA</v>
      </c>
      <c r="C2579" t="str">
        <f t="shared" si="6646"/>
        <v>2019九州電力(株)</v>
      </c>
      <c r="D2579">
        <v>2019</v>
      </c>
      <c r="E2579">
        <v>2020</v>
      </c>
      <c r="F2579" t="s">
        <v>1246</v>
      </c>
      <c r="G2579" t="s">
        <v>97</v>
      </c>
      <c r="H2579">
        <v>3.4399999999999996E-4</v>
      </c>
      <c r="I2579" t="s">
        <v>279</v>
      </c>
      <c r="J2579">
        <v>0</v>
      </c>
      <c r="L2579" s="57" t="s">
        <v>4280</v>
      </c>
      <c r="M2579" s="58">
        <v>2020</v>
      </c>
      <c r="N2579" s="59" t="s">
        <v>248</v>
      </c>
    </row>
    <row r="2580" spans="2:14" hidden="1" x14ac:dyDescent="0.4">
      <c r="B2580" t="str">
        <f t="shared" si="6645"/>
        <v>2019九州電力(株)メニューB（残差）</v>
      </c>
      <c r="C2580" t="str">
        <f t="shared" si="6646"/>
        <v>2019九州電力(株)</v>
      </c>
      <c r="D2580">
        <v>2019</v>
      </c>
      <c r="E2580">
        <v>2020</v>
      </c>
      <c r="G2580" s="40" t="s">
        <v>97</v>
      </c>
      <c r="H2580" s="40">
        <v>3.4399999999999996E-4</v>
      </c>
      <c r="I2580" t="s">
        <v>1458</v>
      </c>
      <c r="J2580">
        <v>3.7100000000000002E-4</v>
      </c>
      <c r="L2580" s="60" t="s">
        <v>4281</v>
      </c>
      <c r="M2580" s="61">
        <v>2020</v>
      </c>
      <c r="N2580" s="62" t="s">
        <v>224</v>
      </c>
    </row>
    <row r="2581" spans="2:14" hidden="1" x14ac:dyDescent="0.4">
      <c r="B2581" t="str">
        <f t="shared" si="6645"/>
        <v>2019九州電力(株)(参考値)事業者全体</v>
      </c>
      <c r="C2581" t="str">
        <f t="shared" si="6646"/>
        <v>2019九州電力(株)</v>
      </c>
      <c r="D2581">
        <v>2019</v>
      </c>
      <c r="E2581">
        <v>2020</v>
      </c>
      <c r="G2581" s="40" t="s">
        <v>97</v>
      </c>
      <c r="H2581" s="40">
        <v>3.4399999999999996E-4</v>
      </c>
      <c r="I2581" t="s">
        <v>630</v>
      </c>
      <c r="J2581">
        <v>3.6999999999999999E-4</v>
      </c>
      <c r="L2581" s="57" t="s">
        <v>4282</v>
      </c>
      <c r="M2581" s="58">
        <v>2020</v>
      </c>
      <c r="N2581" s="59" t="s">
        <v>401</v>
      </c>
    </row>
    <row r="2582" spans="2:14" hidden="1" x14ac:dyDescent="0.4">
      <c r="B2582" t="str">
        <f t="shared" si="6645"/>
        <v>2019沖縄電力(株)</v>
      </c>
      <c r="C2582" t="str">
        <f t="shared" si="6646"/>
        <v>2019沖縄電力(株)</v>
      </c>
      <c r="D2582">
        <v>2019</v>
      </c>
      <c r="E2582">
        <v>2020</v>
      </c>
      <c r="F2582" t="s">
        <v>1247</v>
      </c>
      <c r="G2582" t="s">
        <v>98</v>
      </c>
      <c r="H2582">
        <v>8.1000000000000006E-4</v>
      </c>
      <c r="J2582">
        <v>7.8700000000000005E-4</v>
      </c>
      <c r="L2582" s="60" t="s">
        <v>4283</v>
      </c>
      <c r="M2582" s="61">
        <v>2020</v>
      </c>
      <c r="N2582" s="62" t="s">
        <v>245</v>
      </c>
    </row>
    <row r="2583" spans="2:14" hidden="1" x14ac:dyDescent="0.4">
      <c r="B2583" t="str">
        <f t="shared" si="6645"/>
        <v>2019北日本石油(株)</v>
      </c>
      <c r="C2583" t="str">
        <f t="shared" si="6646"/>
        <v>2019北日本石油(株)</v>
      </c>
      <c r="D2583">
        <v>2019</v>
      </c>
      <c r="E2583">
        <v>2020</v>
      </c>
      <c r="F2583" t="s">
        <v>1248</v>
      </c>
      <c r="G2583" t="s">
        <v>410</v>
      </c>
      <c r="H2583">
        <v>4.3199999999999998E-4</v>
      </c>
      <c r="J2583">
        <v>3.88E-4</v>
      </c>
      <c r="L2583" s="57" t="s">
        <v>4284</v>
      </c>
      <c r="M2583" s="58">
        <v>2020</v>
      </c>
      <c r="N2583" s="59" t="s">
        <v>817</v>
      </c>
    </row>
    <row r="2584" spans="2:14" hidden="1" x14ac:dyDescent="0.4">
      <c r="B2584" t="str">
        <f t="shared" si="6645"/>
        <v>2019千葉電力(株)</v>
      </c>
      <c r="C2584" t="str">
        <f t="shared" si="6646"/>
        <v>2019千葉電力(株)</v>
      </c>
      <c r="D2584">
        <v>2019</v>
      </c>
      <c r="E2584">
        <v>2020</v>
      </c>
      <c r="F2584" t="s">
        <v>1249</v>
      </c>
      <c r="G2584" t="s">
        <v>411</v>
      </c>
      <c r="H2584">
        <v>4.6900000000000002E-4</v>
      </c>
      <c r="J2584">
        <v>4.3100000000000001E-4</v>
      </c>
      <c r="L2584" s="60" t="s">
        <v>4285</v>
      </c>
      <c r="M2584" s="61">
        <v>2020</v>
      </c>
      <c r="N2584" s="62" t="s">
        <v>402</v>
      </c>
    </row>
    <row r="2585" spans="2:14" hidden="1" x14ac:dyDescent="0.4">
      <c r="B2585" t="str">
        <f t="shared" si="6645"/>
        <v>2019(株)坊っちゃん電力</v>
      </c>
      <c r="C2585" t="str">
        <f t="shared" si="6646"/>
        <v>2019(株)坊っちゃん電力</v>
      </c>
      <c r="D2585">
        <v>2019</v>
      </c>
      <c r="E2585">
        <v>2020</v>
      </c>
      <c r="F2585" t="s">
        <v>1250</v>
      </c>
      <c r="G2585" t="s">
        <v>412</v>
      </c>
      <c r="H2585">
        <v>4.6900000000000002E-4</v>
      </c>
      <c r="J2585">
        <v>4.6900000000000002E-4</v>
      </c>
      <c r="L2585" s="57" t="s">
        <v>4286</v>
      </c>
      <c r="M2585" s="58">
        <v>2020</v>
      </c>
      <c r="N2585" s="59" t="s">
        <v>403</v>
      </c>
    </row>
    <row r="2586" spans="2:14" hidden="1" x14ac:dyDescent="0.4">
      <c r="B2586" t="str">
        <f t="shared" si="6645"/>
        <v>2019やめエネルギー(株)</v>
      </c>
      <c r="C2586" t="str">
        <f t="shared" si="6646"/>
        <v>2019やめエネルギー(株)</v>
      </c>
      <c r="D2586">
        <v>2019</v>
      </c>
      <c r="E2586">
        <v>2020</v>
      </c>
      <c r="F2586" t="s">
        <v>1251</v>
      </c>
      <c r="G2586" t="s">
        <v>702</v>
      </c>
      <c r="H2586">
        <v>4.8200000000000001E-4</v>
      </c>
      <c r="J2586">
        <v>4.9399999999999997E-4</v>
      </c>
      <c r="L2586" s="60" t="s">
        <v>4287</v>
      </c>
      <c r="M2586" s="61">
        <v>2020</v>
      </c>
      <c r="N2586" s="62" t="s">
        <v>404</v>
      </c>
    </row>
    <row r="2587" spans="2:14" hidden="1" x14ac:dyDescent="0.4">
      <c r="B2587" t="str">
        <f t="shared" si="6645"/>
        <v>2019(株)アースインフィニティ</v>
      </c>
      <c r="C2587" t="str">
        <f t="shared" si="6646"/>
        <v>2019(株)アースインフィニティ</v>
      </c>
      <c r="D2587">
        <v>2019</v>
      </c>
      <c r="E2587">
        <v>2020</v>
      </c>
      <c r="F2587" t="s">
        <v>1252</v>
      </c>
      <c r="G2587" t="s">
        <v>703</v>
      </c>
      <c r="H2587">
        <v>6.3199999999999997E-4</v>
      </c>
      <c r="J2587">
        <v>6.3699999999999998E-4</v>
      </c>
      <c r="L2587" s="57" t="s">
        <v>4288</v>
      </c>
      <c r="M2587" s="58">
        <v>2020</v>
      </c>
      <c r="N2587" s="59" t="s">
        <v>405</v>
      </c>
    </row>
    <row r="2588" spans="2:14" hidden="1" x14ac:dyDescent="0.4">
      <c r="B2588" t="str">
        <f t="shared" si="6645"/>
        <v>2019足利ガス(株)</v>
      </c>
      <c r="C2588" t="str">
        <f t="shared" si="6646"/>
        <v>2019足利ガス(株)</v>
      </c>
      <c r="D2588">
        <v>2019</v>
      </c>
      <c r="E2588">
        <v>2020</v>
      </c>
      <c r="F2588" t="s">
        <v>1254</v>
      </c>
      <c r="G2588" t="s">
        <v>414</v>
      </c>
      <c r="H2588">
        <v>5.0199999999999995E-4</v>
      </c>
      <c r="J2588">
        <v>4.5300000000000001E-4</v>
      </c>
      <c r="L2588" s="60" t="s">
        <v>4289</v>
      </c>
      <c r="M2588" s="61">
        <v>2020</v>
      </c>
      <c r="N2588" s="62" t="s">
        <v>406</v>
      </c>
    </row>
    <row r="2589" spans="2:14" hidden="1" x14ac:dyDescent="0.4">
      <c r="B2589" t="str">
        <f t="shared" si="6645"/>
        <v>2019(株)Ｍｉｓｕｍｉ</v>
      </c>
      <c r="C2589" t="str">
        <f t="shared" si="6646"/>
        <v>2019(株)Ｍｉｓｕｍｉ</v>
      </c>
      <c r="D2589">
        <v>2019</v>
      </c>
      <c r="E2589">
        <v>2020</v>
      </c>
      <c r="F2589" t="s">
        <v>1255</v>
      </c>
      <c r="G2589" t="s">
        <v>415</v>
      </c>
      <c r="H2589">
        <v>4.0900000000000002E-4</v>
      </c>
      <c r="J2589">
        <v>3.6000000000000002E-4</v>
      </c>
      <c r="L2589" s="57" t="s">
        <v>4290</v>
      </c>
      <c r="M2589" s="58">
        <v>2020</v>
      </c>
      <c r="N2589" s="59" t="s">
        <v>482</v>
      </c>
    </row>
    <row r="2590" spans="2:14" hidden="1" x14ac:dyDescent="0.4">
      <c r="B2590" t="str">
        <f t="shared" si="6645"/>
        <v>2019米子瓦斯(株)</v>
      </c>
      <c r="C2590" t="str">
        <f t="shared" si="6646"/>
        <v>2019米子瓦斯(株)</v>
      </c>
      <c r="D2590">
        <v>2019</v>
      </c>
      <c r="E2590">
        <v>2020</v>
      </c>
      <c r="F2590" t="s">
        <v>1256</v>
      </c>
      <c r="G2590" t="s">
        <v>485</v>
      </c>
      <c r="H2590">
        <v>4.8899999999999996E-4</v>
      </c>
      <c r="J2590">
        <v>4.4000000000000002E-4</v>
      </c>
      <c r="L2590" s="60" t="s">
        <v>4291</v>
      </c>
      <c r="M2590" s="61">
        <v>2020</v>
      </c>
      <c r="N2590" s="62" t="s">
        <v>407</v>
      </c>
    </row>
    <row r="2591" spans="2:14" hidden="1" x14ac:dyDescent="0.4">
      <c r="B2591" t="str">
        <f t="shared" si="6645"/>
        <v>2019(株)エルピオ</v>
      </c>
      <c r="C2591" t="str">
        <f t="shared" si="6646"/>
        <v>2019(株)エルピオ</v>
      </c>
      <c r="D2591">
        <v>2019</v>
      </c>
      <c r="E2591">
        <v>2020</v>
      </c>
      <c r="F2591" t="s">
        <v>1257</v>
      </c>
      <c r="G2591" t="s">
        <v>416</v>
      </c>
      <c r="H2591">
        <v>6.6100000000000002E-4</v>
      </c>
      <c r="J2591">
        <v>6.1200000000000002E-4</v>
      </c>
      <c r="L2591" s="57" t="s">
        <v>4292</v>
      </c>
      <c r="M2591" s="58">
        <v>2020</v>
      </c>
      <c r="N2591" s="59" t="s">
        <v>570</v>
      </c>
    </row>
    <row r="2592" spans="2:14" hidden="1" x14ac:dyDescent="0.4">
      <c r="B2592" t="str">
        <f t="shared" si="6645"/>
        <v>2019浜田ガス(株)</v>
      </c>
      <c r="C2592" t="str">
        <f t="shared" si="6646"/>
        <v>2019浜田ガス(株)</v>
      </c>
      <c r="D2592">
        <v>2019</v>
      </c>
      <c r="E2592">
        <v>2020</v>
      </c>
      <c r="F2592" t="s">
        <v>1258</v>
      </c>
      <c r="G2592" t="s">
        <v>486</v>
      </c>
      <c r="H2592">
        <v>4.8899999999999996E-4</v>
      </c>
      <c r="J2592">
        <v>4.4000000000000002E-4</v>
      </c>
      <c r="L2592" s="60" t="s">
        <v>4293</v>
      </c>
      <c r="M2592" s="61">
        <v>2020</v>
      </c>
      <c r="N2592" s="62" t="s">
        <v>483</v>
      </c>
    </row>
    <row r="2593" spans="2:14" hidden="1" x14ac:dyDescent="0.4">
      <c r="B2593" t="str">
        <f t="shared" si="6645"/>
        <v>2019(株)アメニティ電力</v>
      </c>
      <c r="C2593" t="str">
        <f t="shared" si="6646"/>
        <v>2019(株)アメニティ電力</v>
      </c>
      <c r="D2593">
        <v>2019</v>
      </c>
      <c r="E2593">
        <v>2020</v>
      </c>
      <c r="F2593" t="s">
        <v>1259</v>
      </c>
      <c r="G2593" t="s">
        <v>417</v>
      </c>
      <c r="H2593">
        <v>4.4799999999999999E-4</v>
      </c>
      <c r="J2593">
        <v>4.4700000000000002E-4</v>
      </c>
      <c r="L2593" s="57" t="s">
        <v>4294</v>
      </c>
      <c r="M2593" s="58">
        <v>2020</v>
      </c>
      <c r="N2593" s="59" t="s">
        <v>484</v>
      </c>
    </row>
    <row r="2594" spans="2:14" hidden="1" x14ac:dyDescent="0.4">
      <c r="B2594" t="str">
        <f t="shared" si="6645"/>
        <v>2019新電力フロンティア(株)</v>
      </c>
      <c r="C2594" t="str">
        <f t="shared" si="6646"/>
        <v>2019新電力フロンティア(株)</v>
      </c>
      <c r="D2594">
        <v>2019</v>
      </c>
      <c r="E2594">
        <v>2020</v>
      </c>
      <c r="F2594" t="s">
        <v>1260</v>
      </c>
      <c r="G2594" t="s">
        <v>418</v>
      </c>
      <c r="H2594">
        <v>5.1500000000000005E-4</v>
      </c>
      <c r="J2594">
        <v>5.3899999999999998E-4</v>
      </c>
      <c r="L2594" s="60" t="s">
        <v>4295</v>
      </c>
      <c r="M2594" s="61">
        <v>2020</v>
      </c>
      <c r="N2594" s="62" t="s">
        <v>86</v>
      </c>
    </row>
    <row r="2595" spans="2:14" hidden="1" x14ac:dyDescent="0.4">
      <c r="B2595" t="str">
        <f t="shared" si="6645"/>
        <v>2019ふくのしま電力(株)</v>
      </c>
      <c r="C2595" t="str">
        <f t="shared" si="6646"/>
        <v>2019ふくのしま電力(株)</v>
      </c>
      <c r="D2595">
        <v>2019</v>
      </c>
      <c r="E2595">
        <v>2020</v>
      </c>
      <c r="F2595" t="s">
        <v>1261</v>
      </c>
      <c r="G2595" t="s">
        <v>419</v>
      </c>
      <c r="H2595">
        <v>5.1500000000000005E-4</v>
      </c>
      <c r="J2595">
        <v>5.2500000000000008E-4</v>
      </c>
      <c r="L2595" s="57" t="s">
        <v>4296</v>
      </c>
      <c r="M2595" s="58">
        <v>2020</v>
      </c>
      <c r="N2595" s="59" t="s">
        <v>90</v>
      </c>
    </row>
    <row r="2596" spans="2:14" hidden="1" x14ac:dyDescent="0.4">
      <c r="B2596" t="str">
        <f t="shared" si="6645"/>
        <v>2019岡田建設(株)</v>
      </c>
      <c r="C2596" t="str">
        <f t="shared" si="6646"/>
        <v>2019岡田建設(株)</v>
      </c>
      <c r="D2596">
        <v>2019</v>
      </c>
      <c r="E2596">
        <v>2020</v>
      </c>
      <c r="F2596" t="s">
        <v>1262</v>
      </c>
      <c r="G2596" t="s">
        <v>420</v>
      </c>
      <c r="H2596">
        <v>5.3899999999999998E-4</v>
      </c>
      <c r="J2596">
        <v>5.4299999999999997E-4</v>
      </c>
      <c r="L2596" s="60" t="s">
        <v>4297</v>
      </c>
      <c r="M2596" s="61">
        <v>2020</v>
      </c>
      <c r="N2596" s="62" t="s">
        <v>409</v>
      </c>
    </row>
    <row r="2597" spans="2:14" hidden="1" x14ac:dyDescent="0.4">
      <c r="B2597" t="str">
        <f t="shared" si="6645"/>
        <v>2019出雲ガス(株)</v>
      </c>
      <c r="C2597" t="str">
        <f t="shared" si="6646"/>
        <v>2019出雲ガス(株)</v>
      </c>
      <c r="D2597">
        <v>2019</v>
      </c>
      <c r="E2597">
        <v>2020</v>
      </c>
      <c r="F2597" t="s">
        <v>1263</v>
      </c>
      <c r="G2597" t="s">
        <v>487</v>
      </c>
      <c r="H2597">
        <v>4.8899999999999996E-4</v>
      </c>
      <c r="J2597">
        <v>4.4000000000000002E-4</v>
      </c>
      <c r="L2597" s="57" t="s">
        <v>4298</v>
      </c>
      <c r="M2597" s="58">
        <v>2020</v>
      </c>
      <c r="N2597" s="59" t="s">
        <v>920</v>
      </c>
    </row>
    <row r="2598" spans="2:14" hidden="1" x14ac:dyDescent="0.4">
      <c r="B2598" t="str">
        <f t="shared" si="6645"/>
        <v>2019富山電力(株)</v>
      </c>
      <c r="C2598" t="str">
        <f t="shared" si="6646"/>
        <v>2019富山電力(株)</v>
      </c>
      <c r="D2598">
        <v>2019</v>
      </c>
      <c r="E2598">
        <v>2020</v>
      </c>
      <c r="F2598" t="s">
        <v>1264</v>
      </c>
      <c r="G2598" t="s">
        <v>421</v>
      </c>
      <c r="H2598">
        <v>5.2500000000000008E-4</v>
      </c>
      <c r="J2598">
        <v>5.5000000000000003E-4</v>
      </c>
      <c r="L2598" s="60" t="s">
        <v>4299</v>
      </c>
      <c r="M2598" s="61">
        <v>2020</v>
      </c>
      <c r="N2598" s="62" t="s">
        <v>93</v>
      </c>
    </row>
    <row r="2599" spans="2:14" hidden="1" x14ac:dyDescent="0.4">
      <c r="B2599" t="str">
        <f t="shared" si="6645"/>
        <v>2019一般社団法人グリーンコープでんき（旧：一般社団法人グリーン・市民電力）</v>
      </c>
      <c r="C2599" t="str">
        <f t="shared" si="6646"/>
        <v>2019一般社団法人グリーンコープでんき（旧：一般社団法人グリーン・市民電力）</v>
      </c>
      <c r="D2599">
        <v>2019</v>
      </c>
      <c r="E2599">
        <v>2020</v>
      </c>
      <c r="F2599" t="s">
        <v>1265</v>
      </c>
      <c r="G2599" t="s">
        <v>819</v>
      </c>
      <c r="H2599">
        <v>0</v>
      </c>
      <c r="J2599">
        <v>0</v>
      </c>
      <c r="L2599" s="57" t="s">
        <v>4300</v>
      </c>
      <c r="M2599" s="58">
        <v>2020</v>
      </c>
      <c r="N2599" s="59" t="s">
        <v>94</v>
      </c>
    </row>
    <row r="2600" spans="2:14" hidden="1" x14ac:dyDescent="0.4">
      <c r="B2600" t="str">
        <f t="shared" si="6645"/>
        <v>2019公益財団法人東京都環境公社</v>
      </c>
      <c r="C2600" t="str">
        <f t="shared" si="6646"/>
        <v>2019公益財団法人東京都環境公社</v>
      </c>
      <c r="D2600">
        <v>2019</v>
      </c>
      <c r="E2600">
        <v>2020</v>
      </c>
      <c r="F2600" t="s">
        <v>1266</v>
      </c>
      <c r="G2600" t="s">
        <v>573</v>
      </c>
      <c r="H2600">
        <v>2.0799999999999999E-4</v>
      </c>
      <c r="J2600">
        <v>4.9799999999999996E-4</v>
      </c>
      <c r="L2600" s="60" t="s">
        <v>4301</v>
      </c>
      <c r="M2600" s="61">
        <v>2020</v>
      </c>
      <c r="N2600" s="62" t="s">
        <v>95</v>
      </c>
    </row>
    <row r="2601" spans="2:14" hidden="1" x14ac:dyDescent="0.4">
      <c r="B2601" t="str">
        <f t="shared" si="6645"/>
        <v>2019イオンディライト(株)</v>
      </c>
      <c r="C2601" t="str">
        <f t="shared" si="6646"/>
        <v>2019イオンディライト(株)</v>
      </c>
      <c r="D2601">
        <v>2019</v>
      </c>
      <c r="E2601">
        <v>2020</v>
      </c>
      <c r="F2601" t="s">
        <v>1567</v>
      </c>
      <c r="G2601" t="s">
        <v>820</v>
      </c>
      <c r="H2601">
        <v>4.9100000000000001E-4</v>
      </c>
      <c r="J2601">
        <v>4.3599999999999997E-4</v>
      </c>
      <c r="L2601" s="57" t="s">
        <v>4302</v>
      </c>
      <c r="M2601" s="58">
        <v>2020</v>
      </c>
      <c r="N2601" s="59" t="s">
        <v>96</v>
      </c>
    </row>
    <row r="2602" spans="2:14" hidden="1" x14ac:dyDescent="0.4">
      <c r="B2602" t="str">
        <f t="shared" si="6645"/>
        <v>2019(株)ファミリーネット・ジャパンメニューA</v>
      </c>
      <c r="C2602" t="str">
        <f t="shared" si="6646"/>
        <v>2019(株)ファミリーネット・ジャパン</v>
      </c>
      <c r="D2602">
        <v>2019</v>
      </c>
      <c r="E2602">
        <v>2020</v>
      </c>
      <c r="F2602" t="s">
        <v>1267</v>
      </c>
      <c r="G2602" t="s">
        <v>424</v>
      </c>
      <c r="H2602">
        <v>5.9500000000000004E-4</v>
      </c>
      <c r="I2602" t="s">
        <v>279</v>
      </c>
      <c r="J2602">
        <v>0</v>
      </c>
      <c r="L2602" s="60" t="s">
        <v>4303</v>
      </c>
      <c r="M2602" s="61">
        <v>2020</v>
      </c>
      <c r="N2602" s="62" t="s">
        <v>97</v>
      </c>
    </row>
    <row r="2603" spans="2:14" hidden="1" x14ac:dyDescent="0.4">
      <c r="B2603" t="str">
        <f t="shared" si="6645"/>
        <v>2019(株)ファミリーネット・ジャパン(参考値)事業者全体</v>
      </c>
      <c r="C2603" t="str">
        <f t="shared" si="6646"/>
        <v>2019(株)ファミリーネット・ジャパン</v>
      </c>
      <c r="D2603">
        <v>2019</v>
      </c>
      <c r="E2603">
        <v>2020</v>
      </c>
      <c r="G2603" s="40" t="s">
        <v>424</v>
      </c>
      <c r="H2603" s="40">
        <v>5.9500000000000004E-4</v>
      </c>
      <c r="I2603" t="s">
        <v>630</v>
      </c>
      <c r="J2603">
        <v>5.5599999999999996E-4</v>
      </c>
      <c r="L2603" s="57" t="s">
        <v>4304</v>
      </c>
      <c r="M2603" s="58">
        <v>2020</v>
      </c>
      <c r="N2603" s="59" t="s">
        <v>98</v>
      </c>
    </row>
    <row r="2604" spans="2:14" hidden="1" x14ac:dyDescent="0.4">
      <c r="B2604" t="str">
        <f t="shared" si="6645"/>
        <v>2019ＭＫステーションズ(株)</v>
      </c>
      <c r="C2604" t="str">
        <f t="shared" si="6646"/>
        <v>2019ＭＫステーションズ(株)</v>
      </c>
      <c r="D2604">
        <v>2019</v>
      </c>
      <c r="E2604">
        <v>2020</v>
      </c>
      <c r="F2604" t="s">
        <v>1268</v>
      </c>
      <c r="G2604" t="s">
        <v>704</v>
      </c>
      <c r="H2604">
        <v>4.8999999999999998E-4</v>
      </c>
      <c r="J2604">
        <v>4.6700000000000002E-4</v>
      </c>
      <c r="L2604" s="60" t="s">
        <v>4305</v>
      </c>
      <c r="M2604" s="61">
        <v>2020</v>
      </c>
      <c r="N2604" s="62" t="s">
        <v>410</v>
      </c>
    </row>
    <row r="2605" spans="2:14" hidden="1" x14ac:dyDescent="0.4">
      <c r="B2605" t="str">
        <f t="shared" si="6645"/>
        <v>2019フラワーペイメント(株)</v>
      </c>
      <c r="C2605" t="str">
        <f t="shared" si="6646"/>
        <v>2019フラワーペイメント(株)</v>
      </c>
      <c r="D2605">
        <v>2019</v>
      </c>
      <c r="E2605">
        <v>2020</v>
      </c>
      <c r="F2605" t="s">
        <v>1269</v>
      </c>
      <c r="G2605" t="s">
        <v>821</v>
      </c>
      <c r="H2605">
        <v>7.2599999999999997E-4</v>
      </c>
      <c r="J2605">
        <v>8.1299999999999992E-4</v>
      </c>
      <c r="L2605" s="57" t="s">
        <v>4306</v>
      </c>
      <c r="M2605" s="58">
        <v>2020</v>
      </c>
      <c r="N2605" s="59" t="s">
        <v>411</v>
      </c>
    </row>
    <row r="2606" spans="2:14" hidden="1" x14ac:dyDescent="0.4">
      <c r="B2606" t="str">
        <f t="shared" si="6645"/>
        <v>2019(株)ＪＴＢコミュニケーションデザイン</v>
      </c>
      <c r="C2606" t="str">
        <f t="shared" si="6646"/>
        <v>2019(株)ＪＴＢコミュニケーションデザイン</v>
      </c>
      <c r="D2606">
        <v>2019</v>
      </c>
      <c r="E2606">
        <v>2020</v>
      </c>
      <c r="F2606" t="s">
        <v>1270</v>
      </c>
      <c r="G2606" t="s">
        <v>489</v>
      </c>
      <c r="H2606">
        <v>5.2400000000000005E-4</v>
      </c>
      <c r="J2606">
        <v>5.2700000000000002E-4</v>
      </c>
      <c r="L2606" s="60" t="s">
        <v>4307</v>
      </c>
      <c r="M2606" s="61">
        <v>2020</v>
      </c>
      <c r="N2606" s="62" t="s">
        <v>412</v>
      </c>
    </row>
    <row r="2607" spans="2:14" hidden="1" x14ac:dyDescent="0.4">
      <c r="B2607" t="str">
        <f t="shared" si="6645"/>
        <v>2019積水化学工業(株)メニューA</v>
      </c>
      <c r="C2607" t="str">
        <f t="shared" si="6646"/>
        <v>2019積水化学工業(株)</v>
      </c>
      <c r="D2607">
        <v>2019</v>
      </c>
      <c r="E2607">
        <v>2020</v>
      </c>
      <c r="F2607" t="s">
        <v>1271</v>
      </c>
      <c r="G2607" t="s">
        <v>427</v>
      </c>
      <c r="H2607">
        <v>1.7799999999999999E-4</v>
      </c>
      <c r="I2607" t="s">
        <v>279</v>
      </c>
      <c r="J2607">
        <v>0</v>
      </c>
      <c r="L2607" s="57" t="s">
        <v>4308</v>
      </c>
      <c r="M2607" s="58">
        <v>2020</v>
      </c>
      <c r="N2607" s="59" t="s">
        <v>702</v>
      </c>
    </row>
    <row r="2608" spans="2:14" hidden="1" x14ac:dyDescent="0.4">
      <c r="B2608" t="str">
        <f t="shared" si="6645"/>
        <v>2019積水化学工業(株)メニューB（残差）</v>
      </c>
      <c r="C2608" t="str">
        <f t="shared" si="6646"/>
        <v>2019積水化学工業(株)</v>
      </c>
      <c r="D2608">
        <v>2019</v>
      </c>
      <c r="E2608">
        <v>2020</v>
      </c>
      <c r="G2608" s="40" t="s">
        <v>427</v>
      </c>
      <c r="H2608" s="40">
        <v>1.7799999999999999E-4</v>
      </c>
      <c r="I2608" t="s">
        <v>1458</v>
      </c>
      <c r="J2608">
        <v>0</v>
      </c>
      <c r="L2608" s="60" t="s">
        <v>4309</v>
      </c>
      <c r="M2608" s="61">
        <v>2020</v>
      </c>
      <c r="N2608" s="62" t="s">
        <v>703</v>
      </c>
    </row>
    <row r="2609" spans="2:14" hidden="1" x14ac:dyDescent="0.4">
      <c r="B2609" t="str">
        <f t="shared" si="6645"/>
        <v>2019積水化学工業(株)(参考値)事業者全体</v>
      </c>
      <c r="C2609" t="str">
        <f t="shared" si="6646"/>
        <v>2019積水化学工業(株)</v>
      </c>
      <c r="D2609">
        <v>2019</v>
      </c>
      <c r="E2609">
        <v>2020</v>
      </c>
      <c r="G2609" s="40" t="s">
        <v>427</v>
      </c>
      <c r="H2609" s="40">
        <v>1.7799999999999999E-4</v>
      </c>
      <c r="I2609" t="s">
        <v>630</v>
      </c>
      <c r="J2609">
        <v>0</v>
      </c>
      <c r="L2609" s="57" t="s">
        <v>4310</v>
      </c>
      <c r="M2609" s="58">
        <v>2020</v>
      </c>
      <c r="N2609" s="59" t="s">
        <v>414</v>
      </c>
    </row>
    <row r="2610" spans="2:14" hidden="1" x14ac:dyDescent="0.4">
      <c r="B2610" t="str">
        <f t="shared" si="6645"/>
        <v>2019(株)ユーミー総合研究所（旧：(株)ユーミーエナジー）</v>
      </c>
      <c r="C2610" t="str">
        <f t="shared" si="6646"/>
        <v>2019(株)ユーミー総合研究所（旧：(株)ユーミーエナジー）</v>
      </c>
      <c r="D2610">
        <v>2019</v>
      </c>
      <c r="E2610">
        <v>2020</v>
      </c>
      <c r="F2610" t="s">
        <v>1272</v>
      </c>
      <c r="G2610" t="s">
        <v>822</v>
      </c>
      <c r="H2610">
        <v>5.3499999999999999E-4</v>
      </c>
      <c r="J2610">
        <v>5.5999999999999995E-4</v>
      </c>
      <c r="L2610" s="60" t="s">
        <v>4311</v>
      </c>
      <c r="M2610" s="61">
        <v>2020</v>
      </c>
      <c r="N2610" s="62" t="s">
        <v>415</v>
      </c>
    </row>
    <row r="2611" spans="2:14" hidden="1" x14ac:dyDescent="0.4">
      <c r="B2611" t="str">
        <f t="shared" si="6645"/>
        <v>2019全農エネルギー(株)</v>
      </c>
      <c r="C2611" t="str">
        <f t="shared" si="6646"/>
        <v>2019全農エネルギー(株)</v>
      </c>
      <c r="D2611">
        <v>2019</v>
      </c>
      <c r="E2611">
        <v>2020</v>
      </c>
      <c r="F2611" t="s">
        <v>1273</v>
      </c>
      <c r="G2611" t="s">
        <v>429</v>
      </c>
      <c r="H2611">
        <v>5.5599999999999996E-4</v>
      </c>
      <c r="J2611">
        <v>5.4299999999999997E-4</v>
      </c>
      <c r="L2611" s="57" t="s">
        <v>4312</v>
      </c>
      <c r="M2611" s="58">
        <v>2020</v>
      </c>
      <c r="N2611" s="59" t="s">
        <v>485</v>
      </c>
    </row>
    <row r="2612" spans="2:14" hidden="1" x14ac:dyDescent="0.4">
      <c r="B2612" t="str">
        <f t="shared" si="6645"/>
        <v>2019(株)ハルエネ</v>
      </c>
      <c r="C2612" t="str">
        <f t="shared" si="6646"/>
        <v>2019(株)ハルエネ</v>
      </c>
      <c r="D2612">
        <v>2019</v>
      </c>
      <c r="E2612">
        <v>2020</v>
      </c>
      <c r="F2612" t="s">
        <v>1274</v>
      </c>
      <c r="G2612" t="s">
        <v>430</v>
      </c>
      <c r="H2612">
        <v>4.9200000000000003E-4</v>
      </c>
      <c r="J2612">
        <v>5.0900000000000001E-4</v>
      </c>
      <c r="L2612" s="60" t="s">
        <v>4313</v>
      </c>
      <c r="M2612" s="61">
        <v>2020</v>
      </c>
      <c r="N2612" s="62" t="s">
        <v>416</v>
      </c>
    </row>
    <row r="2613" spans="2:14" hidden="1" x14ac:dyDescent="0.4">
      <c r="B2613" t="str">
        <f t="shared" si="6645"/>
        <v>2019三愛石油(株)</v>
      </c>
      <c r="C2613" t="str">
        <f t="shared" si="6646"/>
        <v>2019三愛石油(株)</v>
      </c>
      <c r="D2613">
        <v>2019</v>
      </c>
      <c r="E2613">
        <v>2020</v>
      </c>
      <c r="F2613" t="s">
        <v>1275</v>
      </c>
      <c r="G2613" t="s">
        <v>490</v>
      </c>
      <c r="H2613">
        <v>5.1900000000000004E-4</v>
      </c>
      <c r="J2613">
        <v>4.6999999999999999E-4</v>
      </c>
      <c r="L2613" s="57" t="s">
        <v>4314</v>
      </c>
      <c r="M2613" s="58">
        <v>2020</v>
      </c>
      <c r="N2613" s="59" t="s">
        <v>486</v>
      </c>
    </row>
    <row r="2614" spans="2:14" hidden="1" x14ac:dyDescent="0.4">
      <c r="B2614" t="str">
        <f t="shared" si="6645"/>
        <v>2019(株)リケン工業</v>
      </c>
      <c r="C2614" t="str">
        <f t="shared" si="6646"/>
        <v>2019(株)リケン工業</v>
      </c>
      <c r="D2614">
        <v>2019</v>
      </c>
      <c r="E2614">
        <v>2020</v>
      </c>
      <c r="F2614" t="s">
        <v>1276</v>
      </c>
      <c r="G2614" t="s">
        <v>431</v>
      </c>
      <c r="H2614">
        <v>4.8700000000000002E-4</v>
      </c>
      <c r="J2614">
        <v>5.0699999999999996E-4</v>
      </c>
      <c r="L2614" s="60" t="s">
        <v>4315</v>
      </c>
      <c r="M2614" s="61">
        <v>2020</v>
      </c>
      <c r="N2614" s="62" t="s">
        <v>417</v>
      </c>
    </row>
    <row r="2615" spans="2:14" hidden="1" x14ac:dyDescent="0.4">
      <c r="B2615" t="str">
        <f t="shared" si="6645"/>
        <v>2019(株)ビビット</v>
      </c>
      <c r="C2615" t="str">
        <f t="shared" si="6646"/>
        <v>2019(株)ビビット</v>
      </c>
      <c r="D2615">
        <v>2019</v>
      </c>
      <c r="E2615">
        <v>2020</v>
      </c>
      <c r="F2615" t="s">
        <v>1277</v>
      </c>
      <c r="G2615" t="s">
        <v>491</v>
      </c>
      <c r="H2615">
        <v>5.2300000000000003E-4</v>
      </c>
      <c r="J2615">
        <v>4.9600000000000002E-4</v>
      </c>
      <c r="L2615" s="57" t="s">
        <v>4316</v>
      </c>
      <c r="M2615" s="58">
        <v>2020</v>
      </c>
      <c r="N2615" s="59" t="s">
        <v>418</v>
      </c>
    </row>
    <row r="2616" spans="2:14" hidden="1" x14ac:dyDescent="0.4">
      <c r="B2616" t="str">
        <f t="shared" si="6645"/>
        <v>2019(株)おおた電力</v>
      </c>
      <c r="C2616" t="str">
        <f t="shared" si="6646"/>
        <v>2019(株)おおた電力</v>
      </c>
      <c r="D2616">
        <v>2019</v>
      </c>
      <c r="E2616">
        <v>2020</v>
      </c>
      <c r="F2616" t="s">
        <v>1278</v>
      </c>
      <c r="G2616" t="s">
        <v>432</v>
      </c>
      <c r="H2616">
        <v>5.0199999999999995E-4</v>
      </c>
      <c r="J2616">
        <v>4.5300000000000001E-4</v>
      </c>
      <c r="L2616" s="60" t="s">
        <v>4317</v>
      </c>
      <c r="M2616" s="61">
        <v>2020</v>
      </c>
      <c r="N2616" s="62" t="s">
        <v>419</v>
      </c>
    </row>
    <row r="2617" spans="2:14" hidden="1" x14ac:dyDescent="0.4">
      <c r="B2617" t="str">
        <f t="shared" si="6645"/>
        <v>2019伊藤忠プランテック(株)</v>
      </c>
      <c r="C2617" t="str">
        <f t="shared" si="6646"/>
        <v>2019伊藤忠プランテック(株)</v>
      </c>
      <c r="D2617">
        <v>2019</v>
      </c>
      <c r="E2617">
        <v>2020</v>
      </c>
      <c r="F2617" t="s">
        <v>1279</v>
      </c>
      <c r="G2617" t="s">
        <v>433</v>
      </c>
      <c r="H2617">
        <v>4.7800000000000002E-4</v>
      </c>
      <c r="J2617">
        <v>4.6000000000000001E-4</v>
      </c>
      <c r="L2617" s="57" t="s">
        <v>4318</v>
      </c>
      <c r="M2617" s="58">
        <v>2020</v>
      </c>
      <c r="N2617" s="59" t="s">
        <v>420</v>
      </c>
    </row>
    <row r="2618" spans="2:14" hidden="1" x14ac:dyDescent="0.4">
      <c r="B2618" t="str">
        <f t="shared" si="6645"/>
        <v>2019(株)オカモト</v>
      </c>
      <c r="C2618" t="str">
        <f t="shared" si="6646"/>
        <v>2019(株)オカモト</v>
      </c>
      <c r="D2618">
        <v>2019</v>
      </c>
      <c r="E2618">
        <v>2020</v>
      </c>
      <c r="F2618" t="s">
        <v>1280</v>
      </c>
      <c r="G2618" t="s">
        <v>434</v>
      </c>
      <c r="H2618">
        <v>5.3600000000000002E-4</v>
      </c>
      <c r="J2618">
        <v>5.2800000000000004E-4</v>
      </c>
      <c r="L2618" s="60" t="s">
        <v>4319</v>
      </c>
      <c r="M2618" s="61">
        <v>2020</v>
      </c>
      <c r="N2618" s="62" t="s">
        <v>487</v>
      </c>
    </row>
    <row r="2619" spans="2:14" hidden="1" x14ac:dyDescent="0.4">
      <c r="B2619" t="str">
        <f t="shared" si="6645"/>
        <v>2019熊本電力(株)　</v>
      </c>
      <c r="C2619" t="str">
        <f t="shared" si="6646"/>
        <v>2019熊本電力(株)　</v>
      </c>
      <c r="D2619">
        <v>2019</v>
      </c>
      <c r="E2619">
        <v>2020</v>
      </c>
      <c r="F2619" t="s">
        <v>1281</v>
      </c>
      <c r="G2619" t="s">
        <v>492</v>
      </c>
      <c r="H2619">
        <v>5.1699999999999999E-4</v>
      </c>
      <c r="J2619">
        <v>0</v>
      </c>
      <c r="L2619" s="57" t="s">
        <v>4320</v>
      </c>
      <c r="M2619" s="58">
        <v>2020</v>
      </c>
      <c r="N2619" s="59" t="s">
        <v>421</v>
      </c>
    </row>
    <row r="2620" spans="2:14" hidden="1" x14ac:dyDescent="0.4">
      <c r="B2620" t="str">
        <f t="shared" si="6645"/>
        <v>2019FTCエナジー合同会社</v>
      </c>
      <c r="C2620" t="str">
        <f t="shared" si="6646"/>
        <v>2019FTCエナジー合同会社</v>
      </c>
      <c r="D2620">
        <v>2019</v>
      </c>
      <c r="E2620">
        <v>2020</v>
      </c>
      <c r="F2620" t="s">
        <v>1568</v>
      </c>
      <c r="G2620" t="s">
        <v>823</v>
      </c>
      <c r="H2620">
        <v>5.6299999999999992E-4</v>
      </c>
      <c r="J2620">
        <v>5.7699999999999993E-4</v>
      </c>
      <c r="L2620" s="60" t="s">
        <v>4321</v>
      </c>
      <c r="M2620" s="61">
        <v>2020</v>
      </c>
      <c r="N2620" s="62" t="s">
        <v>921</v>
      </c>
    </row>
    <row r="2621" spans="2:14" hidden="1" x14ac:dyDescent="0.4">
      <c r="B2621" t="str">
        <f t="shared" si="6645"/>
        <v>2019キタコー(株)</v>
      </c>
      <c r="C2621" t="str">
        <f t="shared" si="6646"/>
        <v>2019キタコー(株)</v>
      </c>
      <c r="D2621">
        <v>2019</v>
      </c>
      <c r="E2621">
        <v>2020</v>
      </c>
      <c r="F2621" t="s">
        <v>1282</v>
      </c>
      <c r="G2621" t="s">
        <v>435</v>
      </c>
      <c r="H2621">
        <v>5.1400000000000003E-4</v>
      </c>
      <c r="J2621">
        <v>4.6500000000000003E-4</v>
      </c>
      <c r="L2621" s="57" t="s">
        <v>4322</v>
      </c>
      <c r="M2621" s="58">
        <v>2020</v>
      </c>
      <c r="N2621" s="59" t="s">
        <v>573</v>
      </c>
    </row>
    <row r="2622" spans="2:14" hidden="1" x14ac:dyDescent="0.4">
      <c r="B2622" t="str">
        <f t="shared" si="6645"/>
        <v>2019生活協同組合コープしがメニューA</v>
      </c>
      <c r="C2622" t="str">
        <f t="shared" si="6646"/>
        <v>2019生活協同組合コープしが</v>
      </c>
      <c r="D2622">
        <v>2019</v>
      </c>
      <c r="E2622">
        <v>2020</v>
      </c>
      <c r="F2622" t="s">
        <v>1283</v>
      </c>
      <c r="G2622" t="s">
        <v>436</v>
      </c>
      <c r="H2622">
        <v>4.6000000000000001E-4</v>
      </c>
      <c r="I2622" t="s">
        <v>279</v>
      </c>
      <c r="J2622">
        <v>0</v>
      </c>
      <c r="L2622" s="60" t="s">
        <v>4323</v>
      </c>
      <c r="M2622" s="61">
        <v>2020</v>
      </c>
      <c r="N2622" s="62" t="s">
        <v>820</v>
      </c>
    </row>
    <row r="2623" spans="2:14" hidden="1" x14ac:dyDescent="0.4">
      <c r="B2623" t="str">
        <f t="shared" si="6645"/>
        <v>2019生活協同組合コープしがメニューB（残差）</v>
      </c>
      <c r="C2623" t="str">
        <f t="shared" si="6646"/>
        <v>2019生活協同組合コープしが</v>
      </c>
      <c r="D2623">
        <v>2019</v>
      </c>
      <c r="E2623">
        <v>2020</v>
      </c>
      <c r="G2623" s="40" t="s">
        <v>436</v>
      </c>
      <c r="H2623" s="40">
        <v>4.6000000000000001E-4</v>
      </c>
      <c r="I2623" t="s">
        <v>1458</v>
      </c>
      <c r="J2623">
        <v>4.1100000000000002E-4</v>
      </c>
      <c r="L2623" s="57" t="s">
        <v>4324</v>
      </c>
      <c r="M2623" s="58">
        <v>2020</v>
      </c>
      <c r="N2623" s="59" t="s">
        <v>424</v>
      </c>
    </row>
    <row r="2624" spans="2:14" hidden="1" x14ac:dyDescent="0.4">
      <c r="B2624" t="str">
        <f t="shared" si="6645"/>
        <v>2019生活協同組合コープしが(参考値)事業者全体</v>
      </c>
      <c r="C2624" t="str">
        <f t="shared" si="6646"/>
        <v>2019生活協同組合コープしが</v>
      </c>
      <c r="D2624">
        <v>2019</v>
      </c>
      <c r="E2624">
        <v>2020</v>
      </c>
      <c r="G2624" s="40" t="s">
        <v>436</v>
      </c>
      <c r="H2624" s="40">
        <v>4.6000000000000001E-4</v>
      </c>
      <c r="I2624" t="s">
        <v>630</v>
      </c>
      <c r="J2624">
        <v>4.0999999999999999E-4</v>
      </c>
      <c r="L2624" s="60" t="s">
        <v>4325</v>
      </c>
      <c r="M2624" s="61">
        <v>2020</v>
      </c>
      <c r="N2624" s="62" t="s">
        <v>704</v>
      </c>
    </row>
    <row r="2625" spans="2:14" hidden="1" x14ac:dyDescent="0.4">
      <c r="B2625" t="str">
        <f t="shared" si="6645"/>
        <v>2019東海電力(株)</v>
      </c>
      <c r="C2625" t="str">
        <f t="shared" si="6646"/>
        <v>2019東海電力(株)</v>
      </c>
      <c r="D2625">
        <v>2019</v>
      </c>
      <c r="E2625">
        <v>2020</v>
      </c>
      <c r="F2625" t="s">
        <v>1284</v>
      </c>
      <c r="G2625" t="s">
        <v>437</v>
      </c>
      <c r="H2625">
        <v>6.5900000000000008E-4</v>
      </c>
      <c r="J2625">
        <v>6.0999999999999997E-4</v>
      </c>
      <c r="L2625" s="57" t="s">
        <v>4326</v>
      </c>
      <c r="M2625" s="58">
        <v>2020</v>
      </c>
      <c r="N2625" s="59" t="s">
        <v>821</v>
      </c>
    </row>
    <row r="2626" spans="2:14" hidden="1" x14ac:dyDescent="0.4">
      <c r="B2626" t="str">
        <f t="shared" si="6645"/>
        <v>2019西日本電力(株)</v>
      </c>
      <c r="C2626" t="str">
        <f t="shared" si="6646"/>
        <v>2019西日本電力(株)</v>
      </c>
      <c r="D2626">
        <v>2019</v>
      </c>
      <c r="E2626">
        <v>2020</v>
      </c>
      <c r="F2626" t="s">
        <v>1285</v>
      </c>
      <c r="G2626" t="s">
        <v>438</v>
      </c>
      <c r="H2626">
        <v>6.7400000000000001E-4</v>
      </c>
      <c r="J2626">
        <v>6.2500000000000001E-4</v>
      </c>
      <c r="L2626" s="60" t="s">
        <v>4327</v>
      </c>
      <c r="M2626" s="61">
        <v>2020</v>
      </c>
      <c r="N2626" s="62" t="s">
        <v>489</v>
      </c>
    </row>
    <row r="2627" spans="2:14" hidden="1" x14ac:dyDescent="0.4">
      <c r="B2627" t="str">
        <f t="shared" si="6645"/>
        <v>2019福岡電力(株)</v>
      </c>
      <c r="C2627" t="str">
        <f t="shared" si="6646"/>
        <v>2019福岡電力(株)</v>
      </c>
      <c r="D2627">
        <v>2019</v>
      </c>
      <c r="E2627">
        <v>2020</v>
      </c>
      <c r="F2627" t="s">
        <v>1286</v>
      </c>
      <c r="G2627" t="s">
        <v>439</v>
      </c>
      <c r="H2627">
        <v>4.1899999999999999E-4</v>
      </c>
      <c r="J2627">
        <v>3.6999999999999999E-4</v>
      </c>
      <c r="L2627" s="57" t="s">
        <v>4328</v>
      </c>
      <c r="M2627" s="58">
        <v>2020</v>
      </c>
      <c r="N2627" s="59" t="s">
        <v>427</v>
      </c>
    </row>
    <row r="2628" spans="2:14" hidden="1" x14ac:dyDescent="0.4">
      <c r="B2628" t="str">
        <f t="shared" ref="B2628:B2691" si="6647">D2628&amp;G2628&amp;I2628</f>
        <v>2019香川電力(株)　メニューA</v>
      </c>
      <c r="C2628" t="str">
        <f t="shared" ref="C2628:C2691" si="6648">D2628&amp;G2628</f>
        <v>2019香川電力(株)　</v>
      </c>
      <c r="D2628">
        <v>2019</v>
      </c>
      <c r="E2628">
        <v>2020</v>
      </c>
      <c r="F2628" t="s">
        <v>1287</v>
      </c>
      <c r="G2628" t="s">
        <v>493</v>
      </c>
      <c r="H2628">
        <v>5.2099999999999998E-4</v>
      </c>
      <c r="I2628" t="s">
        <v>279</v>
      </c>
      <c r="J2628">
        <v>0</v>
      </c>
      <c r="L2628" s="60" t="s">
        <v>4329</v>
      </c>
      <c r="M2628" s="61">
        <v>2020</v>
      </c>
      <c r="N2628" s="62" t="s">
        <v>922</v>
      </c>
    </row>
    <row r="2629" spans="2:14" hidden="1" x14ac:dyDescent="0.4">
      <c r="B2629" t="str">
        <f t="shared" si="6647"/>
        <v>2019香川電力(株)　メニューB（残差）</v>
      </c>
      <c r="C2629" t="str">
        <f t="shared" si="6648"/>
        <v>2019香川電力(株)　</v>
      </c>
      <c r="D2629">
        <v>2019</v>
      </c>
      <c r="E2629">
        <v>2020</v>
      </c>
      <c r="G2629" s="40" t="s">
        <v>493</v>
      </c>
      <c r="H2629" s="40">
        <v>5.2099999999999998E-4</v>
      </c>
      <c r="I2629" t="s">
        <v>1458</v>
      </c>
      <c r="J2629">
        <v>5.3899999999999998E-4</v>
      </c>
      <c r="L2629" s="57" t="s">
        <v>4330</v>
      </c>
      <c r="M2629" s="58">
        <v>2020</v>
      </c>
      <c r="N2629" s="59" t="s">
        <v>429</v>
      </c>
    </row>
    <row r="2630" spans="2:14" hidden="1" x14ac:dyDescent="0.4">
      <c r="B2630" t="str">
        <f t="shared" si="6647"/>
        <v>2019香川電力(株)　(参考値)事業者全体</v>
      </c>
      <c r="C2630" t="str">
        <f t="shared" si="6648"/>
        <v>2019香川電力(株)　</v>
      </c>
      <c r="D2630">
        <v>2019</v>
      </c>
      <c r="E2630">
        <v>2020</v>
      </c>
      <c r="G2630" s="40" t="s">
        <v>493</v>
      </c>
      <c r="H2630" s="40">
        <v>5.2099999999999998E-4</v>
      </c>
      <c r="I2630" t="s">
        <v>630</v>
      </c>
      <c r="J2630">
        <v>5.3899999999999998E-4</v>
      </c>
      <c r="L2630" s="60" t="s">
        <v>4331</v>
      </c>
      <c r="M2630" s="61">
        <v>2020</v>
      </c>
      <c r="N2630" s="62" t="s">
        <v>430</v>
      </c>
    </row>
    <row r="2631" spans="2:14" hidden="1" x14ac:dyDescent="0.4">
      <c r="B2631" t="str">
        <f t="shared" si="6647"/>
        <v>2019札幌電力(株)　</v>
      </c>
      <c r="C2631" t="str">
        <f t="shared" si="6648"/>
        <v>2019札幌電力(株)　</v>
      </c>
      <c r="D2631">
        <v>2019</v>
      </c>
      <c r="E2631">
        <v>2020</v>
      </c>
      <c r="F2631" t="s">
        <v>1288</v>
      </c>
      <c r="G2631" t="s">
        <v>494</v>
      </c>
      <c r="H2631">
        <v>6.7500000000000004E-4</v>
      </c>
      <c r="J2631">
        <v>6.2600000000000004E-4</v>
      </c>
      <c r="L2631" s="57" t="s">
        <v>4332</v>
      </c>
      <c r="M2631" s="58">
        <v>2020</v>
      </c>
      <c r="N2631" s="59" t="s">
        <v>490</v>
      </c>
    </row>
    <row r="2632" spans="2:14" hidden="1" x14ac:dyDescent="0.4">
      <c r="B2632" t="str">
        <f t="shared" si="6647"/>
        <v>2019(株)ＰｉｎＴ</v>
      </c>
      <c r="C2632" t="str">
        <f t="shared" si="6648"/>
        <v>2019(株)ＰｉｎＴ</v>
      </c>
      <c r="D2632">
        <v>2019</v>
      </c>
      <c r="E2632">
        <v>2020</v>
      </c>
      <c r="F2632" t="s">
        <v>1289</v>
      </c>
      <c r="G2632" t="s">
        <v>824</v>
      </c>
      <c r="H2632">
        <v>5.1599999999999997E-4</v>
      </c>
      <c r="J2632">
        <v>4.6700000000000002E-4</v>
      </c>
      <c r="L2632" s="60" t="s">
        <v>4333</v>
      </c>
      <c r="M2632" s="61">
        <v>2020</v>
      </c>
      <c r="N2632" s="62" t="s">
        <v>431</v>
      </c>
    </row>
    <row r="2633" spans="2:14" hidden="1" x14ac:dyDescent="0.4">
      <c r="B2633" t="str">
        <f t="shared" si="6647"/>
        <v>2019東日本電力(株)</v>
      </c>
      <c r="C2633" t="str">
        <f t="shared" si="6648"/>
        <v>2019東日本電力(株)</v>
      </c>
      <c r="D2633">
        <v>2019</v>
      </c>
      <c r="E2633">
        <v>2020</v>
      </c>
      <c r="F2633" t="s">
        <v>1290</v>
      </c>
      <c r="G2633" t="s">
        <v>442</v>
      </c>
      <c r="H2633">
        <v>6.69E-4</v>
      </c>
      <c r="J2633">
        <v>6.2E-4</v>
      </c>
      <c r="L2633" s="57" t="s">
        <v>4334</v>
      </c>
      <c r="M2633" s="58">
        <v>2020</v>
      </c>
      <c r="N2633" s="59" t="s">
        <v>491</v>
      </c>
    </row>
    <row r="2634" spans="2:14" hidden="1" x14ac:dyDescent="0.4">
      <c r="B2634" t="str">
        <f t="shared" si="6647"/>
        <v>2019広島電力(株)</v>
      </c>
      <c r="C2634" t="str">
        <f t="shared" si="6648"/>
        <v>2019広島電力(株)</v>
      </c>
      <c r="D2634">
        <v>2019</v>
      </c>
      <c r="E2634">
        <v>2020</v>
      </c>
      <c r="F2634" t="s">
        <v>1291</v>
      </c>
      <c r="G2634" t="s">
        <v>443</v>
      </c>
      <c r="H2634">
        <v>6.730000000000001E-4</v>
      </c>
      <c r="J2634">
        <v>6.2399999999999999E-4</v>
      </c>
      <c r="L2634" s="60" t="s">
        <v>4335</v>
      </c>
      <c r="M2634" s="61">
        <v>2020</v>
      </c>
      <c r="N2634" s="62" t="s">
        <v>432</v>
      </c>
    </row>
    <row r="2635" spans="2:14" hidden="1" x14ac:dyDescent="0.4">
      <c r="B2635" t="str">
        <f t="shared" si="6647"/>
        <v>2019宮城電力(株)</v>
      </c>
      <c r="C2635" t="str">
        <f t="shared" si="6648"/>
        <v>2019宮城電力(株)</v>
      </c>
      <c r="D2635">
        <v>2019</v>
      </c>
      <c r="E2635">
        <v>2020</v>
      </c>
      <c r="F2635" t="s">
        <v>1292</v>
      </c>
      <c r="G2635" t="s">
        <v>444</v>
      </c>
      <c r="H2635">
        <v>6.7400000000000001E-4</v>
      </c>
      <c r="J2635">
        <v>6.2500000000000001E-4</v>
      </c>
      <c r="L2635" s="57" t="s">
        <v>4336</v>
      </c>
      <c r="M2635" s="58">
        <v>2020</v>
      </c>
      <c r="N2635" s="59" t="s">
        <v>433</v>
      </c>
    </row>
    <row r="2636" spans="2:14" hidden="1" x14ac:dyDescent="0.4">
      <c r="B2636" t="str">
        <f t="shared" si="6647"/>
        <v>2019(株)沖縄ガスニューパワー</v>
      </c>
      <c r="C2636" t="str">
        <f t="shared" si="6648"/>
        <v>2019(株)沖縄ガスニューパワー</v>
      </c>
      <c r="D2636">
        <v>2019</v>
      </c>
      <c r="E2636">
        <v>2020</v>
      </c>
      <c r="F2636" t="s">
        <v>1293</v>
      </c>
      <c r="G2636" t="s">
        <v>445</v>
      </c>
      <c r="H2636">
        <v>4.15E-4</v>
      </c>
      <c r="J2636">
        <v>5.31E-4</v>
      </c>
      <c r="L2636" s="60" t="s">
        <v>4337</v>
      </c>
      <c r="M2636" s="61">
        <v>2020</v>
      </c>
      <c r="N2636" s="62" t="s">
        <v>434</v>
      </c>
    </row>
    <row r="2637" spans="2:14" hidden="1" x14ac:dyDescent="0.4">
      <c r="B2637" t="str">
        <f t="shared" si="6647"/>
        <v>2019諏訪瓦斯(株)</v>
      </c>
      <c r="C2637" t="str">
        <f t="shared" si="6648"/>
        <v>2019諏訪瓦斯(株)</v>
      </c>
      <c r="D2637">
        <v>2019</v>
      </c>
      <c r="E2637">
        <v>2020</v>
      </c>
      <c r="F2637" t="s">
        <v>1294</v>
      </c>
      <c r="G2637" t="s">
        <v>496</v>
      </c>
      <c r="H2637">
        <v>5.0199999999999995E-4</v>
      </c>
      <c r="J2637">
        <v>4.5300000000000001E-4</v>
      </c>
      <c r="L2637" s="57" t="s">
        <v>4338</v>
      </c>
      <c r="M2637" s="58">
        <v>2020</v>
      </c>
      <c r="N2637" s="59" t="s">
        <v>492</v>
      </c>
    </row>
    <row r="2638" spans="2:14" hidden="1" x14ac:dyDescent="0.4">
      <c r="B2638" t="str">
        <f t="shared" si="6647"/>
        <v>2019(株)アイキューフォーメーション</v>
      </c>
      <c r="C2638" t="str">
        <f t="shared" si="6648"/>
        <v>2019(株)アイキューフォーメーション</v>
      </c>
      <c r="D2638">
        <v>2019</v>
      </c>
      <c r="E2638">
        <v>2020</v>
      </c>
      <c r="F2638" t="s">
        <v>1295</v>
      </c>
      <c r="G2638" t="s">
        <v>497</v>
      </c>
      <c r="H2638">
        <v>4.55E-4</v>
      </c>
      <c r="J2638">
        <v>4.0499999999999998E-4</v>
      </c>
      <c r="L2638" s="60" t="s">
        <v>4339</v>
      </c>
      <c r="M2638" s="61">
        <v>2020</v>
      </c>
      <c r="N2638" s="62" t="s">
        <v>435</v>
      </c>
    </row>
    <row r="2639" spans="2:14" hidden="1" x14ac:dyDescent="0.4">
      <c r="B2639" t="str">
        <f t="shared" si="6647"/>
        <v>2019(株)ナカシマパワーソリューション</v>
      </c>
      <c r="C2639" t="str">
        <f t="shared" si="6648"/>
        <v>2019(株)ナカシマパワーソリューション</v>
      </c>
      <c r="D2639">
        <v>2019</v>
      </c>
      <c r="E2639">
        <v>2020</v>
      </c>
      <c r="F2639" t="s">
        <v>1296</v>
      </c>
      <c r="G2639" t="s">
        <v>825</v>
      </c>
      <c r="H2639">
        <v>4.9200000000000003E-4</v>
      </c>
      <c r="J2639">
        <v>5.0799999999999999E-4</v>
      </c>
      <c r="L2639" s="57" t="s">
        <v>4340</v>
      </c>
      <c r="M2639" s="58">
        <v>2020</v>
      </c>
      <c r="N2639" s="59" t="s">
        <v>436</v>
      </c>
    </row>
    <row r="2640" spans="2:14" hidden="1" x14ac:dyDescent="0.4">
      <c r="B2640" t="str">
        <f t="shared" si="6647"/>
        <v>2019(株)エージーピー　</v>
      </c>
      <c r="C2640" t="str">
        <f t="shared" si="6648"/>
        <v>2019(株)エージーピー　</v>
      </c>
      <c r="D2640">
        <v>2019</v>
      </c>
      <c r="E2640">
        <v>2020</v>
      </c>
      <c r="F2640" t="s">
        <v>1297</v>
      </c>
      <c r="G2640" t="s">
        <v>498</v>
      </c>
      <c r="H2640">
        <v>4.4700000000000002E-4</v>
      </c>
      <c r="J2640">
        <v>4.0299999999999998E-4</v>
      </c>
      <c r="L2640" s="60" t="s">
        <v>4341</v>
      </c>
      <c r="M2640" s="61">
        <v>2020</v>
      </c>
      <c r="N2640" s="62" t="s">
        <v>493</v>
      </c>
    </row>
    <row r="2641" spans="2:14" hidden="1" x14ac:dyDescent="0.4">
      <c r="B2641" t="str">
        <f t="shared" si="6647"/>
        <v>2019(株)いちき串木野電力</v>
      </c>
      <c r="C2641" t="str">
        <f t="shared" si="6648"/>
        <v>2019(株)いちき串木野電力</v>
      </c>
      <c r="D2641">
        <v>2019</v>
      </c>
      <c r="E2641">
        <v>2020</v>
      </c>
      <c r="F2641" t="s">
        <v>1298</v>
      </c>
      <c r="G2641" t="s">
        <v>448</v>
      </c>
      <c r="H2641">
        <v>4.0299999999999998E-4</v>
      </c>
      <c r="J2641">
        <v>3.9500000000000001E-4</v>
      </c>
      <c r="L2641" s="57" t="s">
        <v>4342</v>
      </c>
      <c r="M2641" s="58">
        <v>2020</v>
      </c>
      <c r="N2641" s="59" t="s">
        <v>824</v>
      </c>
    </row>
    <row r="2642" spans="2:14" hidden="1" x14ac:dyDescent="0.4">
      <c r="B2642" t="str">
        <f t="shared" si="6647"/>
        <v>2019四つ葉電力(株)</v>
      </c>
      <c r="C2642" t="str">
        <f t="shared" si="6648"/>
        <v>2019四つ葉電力(株)</v>
      </c>
      <c r="D2642">
        <v>2019</v>
      </c>
      <c r="E2642">
        <v>2020</v>
      </c>
      <c r="F2642" t="s">
        <v>1299</v>
      </c>
      <c r="G2642" t="s">
        <v>499</v>
      </c>
      <c r="H2642">
        <v>4.86E-4</v>
      </c>
      <c r="J2642">
        <v>5.0600000000000005E-4</v>
      </c>
      <c r="L2642" s="60" t="s">
        <v>4343</v>
      </c>
      <c r="M2642" s="61">
        <v>2020</v>
      </c>
      <c r="N2642" s="62" t="s">
        <v>445</v>
      </c>
    </row>
    <row r="2643" spans="2:14" hidden="1" x14ac:dyDescent="0.4">
      <c r="B2643" t="str">
        <f t="shared" si="6647"/>
        <v>2019西武ガス(株)</v>
      </c>
      <c r="C2643" t="str">
        <f t="shared" si="6648"/>
        <v>2019西武ガス(株)</v>
      </c>
      <c r="D2643">
        <v>2019</v>
      </c>
      <c r="E2643">
        <v>2020</v>
      </c>
      <c r="F2643" t="s">
        <v>1300</v>
      </c>
      <c r="G2643" t="s">
        <v>500</v>
      </c>
      <c r="H2643">
        <v>5.0199999999999995E-4</v>
      </c>
      <c r="J2643">
        <v>4.5300000000000001E-4</v>
      </c>
      <c r="L2643" s="57" t="s">
        <v>4344</v>
      </c>
      <c r="M2643" s="58">
        <v>2020</v>
      </c>
      <c r="N2643" s="59" t="s">
        <v>496</v>
      </c>
    </row>
    <row r="2644" spans="2:14" hidden="1" x14ac:dyDescent="0.4">
      <c r="B2644" t="str">
        <f t="shared" si="6647"/>
        <v>2019松本ガス(株)</v>
      </c>
      <c r="C2644" t="str">
        <f t="shared" si="6648"/>
        <v>2019松本ガス(株)</v>
      </c>
      <c r="D2644">
        <v>2019</v>
      </c>
      <c r="E2644">
        <v>2020</v>
      </c>
      <c r="F2644" t="s">
        <v>1301</v>
      </c>
      <c r="G2644" t="s">
        <v>501</v>
      </c>
      <c r="H2644">
        <v>5.0199999999999995E-4</v>
      </c>
      <c r="J2644">
        <v>4.5300000000000001E-4</v>
      </c>
      <c r="L2644" s="60" t="s">
        <v>4345</v>
      </c>
      <c r="M2644" s="61">
        <v>2020</v>
      </c>
      <c r="N2644" s="62" t="s">
        <v>923</v>
      </c>
    </row>
    <row r="2645" spans="2:14" hidden="1" x14ac:dyDescent="0.4">
      <c r="B2645" t="str">
        <f t="shared" si="6647"/>
        <v>2019(株)日本省電</v>
      </c>
      <c r="C2645" t="str">
        <f t="shared" si="6648"/>
        <v>2019(株)日本省電</v>
      </c>
      <c r="D2645">
        <v>2019</v>
      </c>
      <c r="E2645">
        <v>2020</v>
      </c>
      <c r="F2645" t="s">
        <v>1302</v>
      </c>
      <c r="G2645" t="s">
        <v>706</v>
      </c>
      <c r="H2645">
        <v>5.0299999999999997E-4</v>
      </c>
      <c r="J2645">
        <v>4.5400000000000003E-4</v>
      </c>
      <c r="L2645" s="57" t="s">
        <v>4346</v>
      </c>
      <c r="M2645" s="58">
        <v>2020</v>
      </c>
      <c r="N2645" s="59" t="s">
        <v>498</v>
      </c>
    </row>
    <row r="2646" spans="2:14" hidden="1" x14ac:dyDescent="0.4">
      <c r="B2646" t="str">
        <f t="shared" si="6647"/>
        <v>2019ＦＴエナジー(株)</v>
      </c>
      <c r="C2646" t="str">
        <f t="shared" si="6648"/>
        <v>2019ＦＴエナジー(株)</v>
      </c>
      <c r="D2646">
        <v>2019</v>
      </c>
      <c r="E2646">
        <v>2020</v>
      </c>
      <c r="F2646" t="s">
        <v>1303</v>
      </c>
      <c r="G2646" t="s">
        <v>449</v>
      </c>
      <c r="H2646">
        <v>5.2800000000000004E-4</v>
      </c>
      <c r="J2646">
        <v>4.9399999999999997E-4</v>
      </c>
      <c r="L2646" s="60" t="s">
        <v>4347</v>
      </c>
      <c r="M2646" s="61">
        <v>2020</v>
      </c>
      <c r="N2646" s="62" t="s">
        <v>448</v>
      </c>
    </row>
    <row r="2647" spans="2:14" hidden="1" x14ac:dyDescent="0.4">
      <c r="B2647" t="str">
        <f t="shared" si="6647"/>
        <v>2019南部だんだんエナジー(株)</v>
      </c>
      <c r="C2647" t="str">
        <f t="shared" si="6648"/>
        <v>2019南部だんだんエナジー(株)</v>
      </c>
      <c r="D2647">
        <v>2019</v>
      </c>
      <c r="E2647">
        <v>2020</v>
      </c>
      <c r="F2647" t="s">
        <v>1304</v>
      </c>
      <c r="G2647" t="s">
        <v>450</v>
      </c>
      <c r="H2647">
        <v>1.6899999999999999E-4</v>
      </c>
      <c r="J2647">
        <v>3.8200000000000002E-4</v>
      </c>
      <c r="L2647" s="57" t="s">
        <v>4348</v>
      </c>
      <c r="M2647" s="58">
        <v>2020</v>
      </c>
      <c r="N2647" s="59" t="s">
        <v>499</v>
      </c>
    </row>
    <row r="2648" spans="2:14" hidden="1" x14ac:dyDescent="0.4">
      <c r="B2648" t="str">
        <f t="shared" si="6647"/>
        <v>2019(株)エフエネ</v>
      </c>
      <c r="C2648" t="str">
        <f t="shared" si="6648"/>
        <v>2019(株)エフエネ</v>
      </c>
      <c r="D2648">
        <v>2019</v>
      </c>
      <c r="E2648">
        <v>2020</v>
      </c>
      <c r="F2648" t="s">
        <v>1305</v>
      </c>
      <c r="G2648" t="s">
        <v>451</v>
      </c>
      <c r="H2648">
        <v>5.7200000000000003E-4</v>
      </c>
      <c r="J2648">
        <v>5.9000000000000003E-4</v>
      </c>
      <c r="L2648" s="60" t="s">
        <v>4349</v>
      </c>
      <c r="M2648" s="61">
        <v>2020</v>
      </c>
      <c r="N2648" s="62" t="s">
        <v>500</v>
      </c>
    </row>
    <row r="2649" spans="2:14" hidden="1" x14ac:dyDescent="0.4">
      <c r="B2649" t="str">
        <f t="shared" si="6647"/>
        <v>2019こなんウルトラパワー(株)</v>
      </c>
      <c r="C2649" t="str">
        <f t="shared" si="6648"/>
        <v>2019こなんウルトラパワー(株)</v>
      </c>
      <c r="D2649">
        <v>2019</v>
      </c>
      <c r="E2649">
        <v>2020</v>
      </c>
      <c r="F2649" t="s">
        <v>1306</v>
      </c>
      <c r="G2649" t="s">
        <v>452</v>
      </c>
      <c r="H2649">
        <v>3.0800000000000001E-4</v>
      </c>
      <c r="J2649">
        <v>4.73E-4</v>
      </c>
      <c r="L2649" s="57" t="s">
        <v>4350</v>
      </c>
      <c r="M2649" s="58">
        <v>2020</v>
      </c>
      <c r="N2649" s="59" t="s">
        <v>501</v>
      </c>
    </row>
    <row r="2650" spans="2:14" hidden="1" x14ac:dyDescent="0.4">
      <c r="B2650" t="str">
        <f t="shared" si="6647"/>
        <v>2019(株)ＣＨＩＢＡむつざわエナジー</v>
      </c>
      <c r="C2650" t="str">
        <f t="shared" si="6648"/>
        <v>2019(株)ＣＨＩＢＡむつざわエナジー</v>
      </c>
      <c r="D2650">
        <v>2019</v>
      </c>
      <c r="E2650">
        <v>2020</v>
      </c>
      <c r="F2650" t="s">
        <v>1307</v>
      </c>
      <c r="G2650" t="s">
        <v>453</v>
      </c>
      <c r="H2650">
        <v>3.19E-4</v>
      </c>
      <c r="J2650">
        <v>4.5800000000000002E-4</v>
      </c>
      <c r="L2650" s="60" t="s">
        <v>4351</v>
      </c>
      <c r="M2650" s="61">
        <v>2020</v>
      </c>
      <c r="N2650" s="62" t="s">
        <v>449</v>
      </c>
    </row>
    <row r="2651" spans="2:14" hidden="1" x14ac:dyDescent="0.4">
      <c r="B2651" t="str">
        <f t="shared" si="6647"/>
        <v>2019(株)関西空調　</v>
      </c>
      <c r="C2651" t="str">
        <f t="shared" si="6648"/>
        <v>2019(株)関西空調　</v>
      </c>
      <c r="D2651">
        <v>2019</v>
      </c>
      <c r="E2651">
        <v>2020</v>
      </c>
      <c r="F2651" t="s">
        <v>1308</v>
      </c>
      <c r="G2651" t="s">
        <v>503</v>
      </c>
      <c r="H2651">
        <v>5.2300000000000003E-4</v>
      </c>
      <c r="J2651">
        <v>5.4300000000000008E-4</v>
      </c>
      <c r="L2651" s="57" t="s">
        <v>4352</v>
      </c>
      <c r="M2651" s="58">
        <v>2020</v>
      </c>
      <c r="N2651" s="59" t="s">
        <v>450</v>
      </c>
    </row>
    <row r="2652" spans="2:14" hidden="1" x14ac:dyDescent="0.4">
      <c r="B2652" t="str">
        <f t="shared" si="6647"/>
        <v>2019奥出雲電力(株)</v>
      </c>
      <c r="C2652" t="str">
        <f t="shared" si="6648"/>
        <v>2019奥出雲電力(株)</v>
      </c>
      <c r="D2652">
        <v>2019</v>
      </c>
      <c r="E2652">
        <v>2020</v>
      </c>
      <c r="F2652" t="s">
        <v>1309</v>
      </c>
      <c r="G2652" t="s">
        <v>455</v>
      </c>
      <c r="H2652">
        <v>8.1000000000000004E-5</v>
      </c>
      <c r="J2652">
        <v>3.97E-4</v>
      </c>
      <c r="L2652" s="60" t="s">
        <v>4353</v>
      </c>
      <c r="M2652" s="61">
        <v>2020</v>
      </c>
      <c r="N2652" s="62" t="s">
        <v>451</v>
      </c>
    </row>
    <row r="2653" spans="2:14" hidden="1" x14ac:dyDescent="0.4">
      <c r="B2653" t="str">
        <f t="shared" si="6647"/>
        <v>2019清水建設(株)</v>
      </c>
      <c r="C2653" t="str">
        <f t="shared" si="6648"/>
        <v>2019清水建設(株)</v>
      </c>
      <c r="D2653">
        <v>2019</v>
      </c>
      <c r="E2653">
        <v>2020</v>
      </c>
      <c r="F2653" t="s">
        <v>1310</v>
      </c>
      <c r="G2653" t="s">
        <v>456</v>
      </c>
      <c r="H2653">
        <v>3.6200000000000002E-4</v>
      </c>
      <c r="J2653">
        <v>3.2499999999999999E-4</v>
      </c>
      <c r="L2653" s="57" t="s">
        <v>4354</v>
      </c>
      <c r="M2653" s="58">
        <v>2020</v>
      </c>
      <c r="N2653" s="59" t="s">
        <v>452</v>
      </c>
    </row>
    <row r="2654" spans="2:14" hidden="1" x14ac:dyDescent="0.4">
      <c r="B2654" t="str">
        <f t="shared" si="6647"/>
        <v>2019中央電力(株)メニューA</v>
      </c>
      <c r="C2654" t="str">
        <f t="shared" si="6648"/>
        <v>2019中央電力(株)</v>
      </c>
      <c r="D2654">
        <v>2019</v>
      </c>
      <c r="E2654">
        <v>2020</v>
      </c>
      <c r="F2654" t="s">
        <v>1311</v>
      </c>
      <c r="G2654" t="s">
        <v>457</v>
      </c>
      <c r="H2654">
        <v>3.8200000000000002E-4</v>
      </c>
      <c r="I2654" t="s">
        <v>279</v>
      </c>
      <c r="J2654">
        <v>0</v>
      </c>
      <c r="L2654" s="60" t="s">
        <v>4355</v>
      </c>
      <c r="M2654" s="61">
        <v>2020</v>
      </c>
      <c r="N2654" s="62" t="s">
        <v>453</v>
      </c>
    </row>
    <row r="2655" spans="2:14" hidden="1" x14ac:dyDescent="0.4">
      <c r="B2655" t="str">
        <f t="shared" si="6647"/>
        <v>2019中央電力(株)(参考値)事業者全体</v>
      </c>
      <c r="C2655" t="str">
        <f t="shared" si="6648"/>
        <v>2019中央電力(株)</v>
      </c>
      <c r="D2655">
        <v>2019</v>
      </c>
      <c r="E2655">
        <v>2020</v>
      </c>
      <c r="G2655" s="40" t="s">
        <v>457</v>
      </c>
      <c r="H2655" s="40">
        <v>3.8200000000000002E-4</v>
      </c>
      <c r="I2655" t="s">
        <v>630</v>
      </c>
      <c r="J2655">
        <v>3.88E-4</v>
      </c>
      <c r="L2655" s="57" t="s">
        <v>4356</v>
      </c>
      <c r="M2655" s="58">
        <v>2020</v>
      </c>
      <c r="N2655" s="59" t="s">
        <v>503</v>
      </c>
    </row>
    <row r="2656" spans="2:14" hidden="1" x14ac:dyDescent="0.4">
      <c r="B2656" t="str">
        <f t="shared" si="6647"/>
        <v>2019(株)成田香取エネルギー</v>
      </c>
      <c r="C2656" t="str">
        <f t="shared" si="6648"/>
        <v>2019(株)成田香取エネルギー</v>
      </c>
      <c r="D2656">
        <v>2019</v>
      </c>
      <c r="E2656">
        <v>2020</v>
      </c>
      <c r="F2656" t="s">
        <v>1312</v>
      </c>
      <c r="G2656" t="s">
        <v>458</v>
      </c>
      <c r="H2656">
        <v>3.8900000000000002E-4</v>
      </c>
      <c r="J2656">
        <v>4.7600000000000002E-4</v>
      </c>
      <c r="L2656" s="60" t="s">
        <v>4357</v>
      </c>
      <c r="M2656" s="61">
        <v>2020</v>
      </c>
      <c r="N2656" s="62" t="s">
        <v>455</v>
      </c>
    </row>
    <row r="2657" spans="2:14" hidden="1" x14ac:dyDescent="0.4">
      <c r="B2657" t="str">
        <f t="shared" si="6647"/>
        <v>2019三光(株)</v>
      </c>
      <c r="C2657" t="str">
        <f t="shared" si="6648"/>
        <v>2019三光(株)</v>
      </c>
      <c r="D2657">
        <v>2019</v>
      </c>
      <c r="E2657">
        <v>2020</v>
      </c>
      <c r="F2657" t="s">
        <v>1313</v>
      </c>
      <c r="G2657" t="s">
        <v>577</v>
      </c>
      <c r="H2657">
        <v>2.31E-4</v>
      </c>
      <c r="J2657">
        <v>2.9399999999999999E-4</v>
      </c>
      <c r="L2657" s="57" t="s">
        <v>4358</v>
      </c>
      <c r="M2657" s="58">
        <v>2020</v>
      </c>
      <c r="N2657" s="59" t="s">
        <v>457</v>
      </c>
    </row>
    <row r="2658" spans="2:14" hidden="1" x14ac:dyDescent="0.4">
      <c r="B2658" t="str">
        <f t="shared" si="6647"/>
        <v>2019東罐商事(株)</v>
      </c>
      <c r="C2658" t="str">
        <f t="shared" si="6648"/>
        <v>2019東罐商事(株)</v>
      </c>
      <c r="D2658">
        <v>2019</v>
      </c>
      <c r="E2658">
        <v>2020</v>
      </c>
      <c r="F2658" t="s">
        <v>1314</v>
      </c>
      <c r="G2658" t="s">
        <v>459</v>
      </c>
      <c r="H2658">
        <v>4.6299999999999998E-4</v>
      </c>
      <c r="J2658">
        <v>4.1300000000000001E-4</v>
      </c>
      <c r="L2658" s="60" t="s">
        <v>4359</v>
      </c>
      <c r="M2658" s="61">
        <v>2020</v>
      </c>
      <c r="N2658" s="62" t="s">
        <v>458</v>
      </c>
    </row>
    <row r="2659" spans="2:14" hidden="1" x14ac:dyDescent="0.4">
      <c r="B2659" t="str">
        <f t="shared" si="6647"/>
        <v>2019グローバルソリューションサービス(株)</v>
      </c>
      <c r="C2659" t="str">
        <f t="shared" si="6648"/>
        <v>2019グローバルソリューションサービス(株)</v>
      </c>
      <c r="D2659">
        <v>2019</v>
      </c>
      <c r="E2659">
        <v>2020</v>
      </c>
      <c r="F2659" t="s">
        <v>1315</v>
      </c>
      <c r="G2659" t="s">
        <v>504</v>
      </c>
      <c r="H2659">
        <v>4.95E-4</v>
      </c>
      <c r="J2659">
        <v>4.8000000000000001E-4</v>
      </c>
      <c r="L2659" s="57" t="s">
        <v>4360</v>
      </c>
      <c r="M2659" s="58">
        <v>2020</v>
      </c>
      <c r="N2659" s="59" t="s">
        <v>504</v>
      </c>
    </row>
    <row r="2660" spans="2:14" hidden="1" x14ac:dyDescent="0.4">
      <c r="B2660" t="str">
        <f t="shared" si="6647"/>
        <v>2019(株)ＣＷＳ</v>
      </c>
      <c r="C2660" t="str">
        <f t="shared" si="6648"/>
        <v>2019(株)ＣＷＳ</v>
      </c>
      <c r="D2660">
        <v>2019</v>
      </c>
      <c r="E2660">
        <v>2020</v>
      </c>
      <c r="F2660" t="s">
        <v>1316</v>
      </c>
      <c r="G2660" t="s">
        <v>460</v>
      </c>
      <c r="H2660">
        <v>3.1500000000000001E-4</v>
      </c>
      <c r="J2660">
        <v>3.6699999999999998E-4</v>
      </c>
      <c r="L2660" s="60" t="s">
        <v>4361</v>
      </c>
      <c r="M2660" s="61">
        <v>2020</v>
      </c>
      <c r="N2660" s="62" t="s">
        <v>460</v>
      </c>
    </row>
    <row r="2661" spans="2:14" hidden="1" x14ac:dyDescent="0.4">
      <c r="B2661" t="str">
        <f t="shared" si="6647"/>
        <v>2019ふくしま新電力(株)</v>
      </c>
      <c r="C2661" t="str">
        <f t="shared" si="6648"/>
        <v>2019ふくしま新電力(株)</v>
      </c>
      <c r="D2661">
        <v>2019</v>
      </c>
      <c r="E2661">
        <v>2020</v>
      </c>
      <c r="F2661" t="s">
        <v>1317</v>
      </c>
      <c r="G2661" t="s">
        <v>461</v>
      </c>
      <c r="H2661">
        <v>4.8799999999999999E-4</v>
      </c>
      <c r="J2661">
        <v>4.7899999999999999E-4</v>
      </c>
      <c r="L2661" s="57" t="s">
        <v>4362</v>
      </c>
      <c r="M2661" s="58">
        <v>2020</v>
      </c>
      <c r="N2661" s="59" t="s">
        <v>461</v>
      </c>
    </row>
    <row r="2662" spans="2:14" hidden="1" x14ac:dyDescent="0.4">
      <c r="B2662" t="str">
        <f t="shared" si="6647"/>
        <v>2019ティーダッシュ合同会社（旧：ズームエナジージャパン合同会社）</v>
      </c>
      <c r="C2662" t="str">
        <f t="shared" si="6648"/>
        <v>2019ティーダッシュ合同会社（旧：ズームエナジージャパン合同会社）</v>
      </c>
      <c r="D2662">
        <v>2019</v>
      </c>
      <c r="E2662">
        <v>2020</v>
      </c>
      <c r="F2662" t="s">
        <v>1318</v>
      </c>
      <c r="G2662" t="s">
        <v>826</v>
      </c>
      <c r="H2662">
        <v>4.8099999999999998E-4</v>
      </c>
      <c r="J2662">
        <v>4.4999999999999999E-4</v>
      </c>
      <c r="L2662" s="60" t="s">
        <v>4363</v>
      </c>
      <c r="M2662" s="61">
        <v>2020</v>
      </c>
      <c r="N2662" s="62" t="s">
        <v>924</v>
      </c>
    </row>
    <row r="2663" spans="2:14" hidden="1" x14ac:dyDescent="0.4">
      <c r="B2663" t="str">
        <f t="shared" si="6647"/>
        <v>2019(株)エネクスライフサービス</v>
      </c>
      <c r="C2663" t="str">
        <f t="shared" si="6648"/>
        <v>2019(株)エネクスライフサービス</v>
      </c>
      <c r="D2663">
        <v>2019</v>
      </c>
      <c r="E2663">
        <v>2020</v>
      </c>
      <c r="F2663" t="s">
        <v>1319</v>
      </c>
      <c r="G2663" t="s">
        <v>462</v>
      </c>
      <c r="H2663">
        <v>6.2500000000000001E-4</v>
      </c>
      <c r="J2663">
        <v>5.7600000000000001E-4</v>
      </c>
      <c r="L2663" s="57" t="s">
        <v>4364</v>
      </c>
      <c r="M2663" s="58">
        <v>2020</v>
      </c>
      <c r="N2663" s="59" t="s">
        <v>462</v>
      </c>
    </row>
    <row r="2664" spans="2:14" hidden="1" x14ac:dyDescent="0.4">
      <c r="B2664" t="str">
        <f t="shared" si="6647"/>
        <v>2019ネイチャーエナジー小国(株)</v>
      </c>
      <c r="C2664" t="str">
        <f t="shared" si="6648"/>
        <v>2019ネイチャーエナジー小国(株)</v>
      </c>
      <c r="D2664">
        <v>2019</v>
      </c>
      <c r="E2664">
        <v>2020</v>
      </c>
      <c r="F2664" t="s">
        <v>1320</v>
      </c>
      <c r="G2664" t="s">
        <v>463</v>
      </c>
      <c r="H2664">
        <v>3.8499999999999998E-4</v>
      </c>
      <c r="J2664">
        <v>4.26E-4</v>
      </c>
      <c r="L2664" s="60" t="s">
        <v>4365</v>
      </c>
      <c r="M2664" s="61">
        <v>2020</v>
      </c>
      <c r="N2664" s="62" t="s">
        <v>463</v>
      </c>
    </row>
    <row r="2665" spans="2:14" hidden="1" x14ac:dyDescent="0.4">
      <c r="B2665" t="str">
        <f t="shared" si="6647"/>
        <v>2019リエスパワーネクスト(株)</v>
      </c>
      <c r="C2665" t="str">
        <f t="shared" si="6648"/>
        <v>2019リエスパワーネクスト(株)</v>
      </c>
      <c r="D2665">
        <v>2019</v>
      </c>
      <c r="E2665">
        <v>2020</v>
      </c>
      <c r="F2665" t="s">
        <v>1321</v>
      </c>
      <c r="G2665" t="s">
        <v>464</v>
      </c>
      <c r="H2665">
        <v>5.4199999999999995E-4</v>
      </c>
      <c r="J2665">
        <v>3.7399999999999998E-4</v>
      </c>
      <c r="L2665" s="57" t="s">
        <v>4366</v>
      </c>
      <c r="M2665" s="58">
        <v>2020</v>
      </c>
      <c r="N2665" s="59" t="s">
        <v>464</v>
      </c>
    </row>
    <row r="2666" spans="2:14" hidden="1" x14ac:dyDescent="0.4">
      <c r="B2666" t="str">
        <f t="shared" si="6647"/>
        <v>2019京都生活協同組合メニューA</v>
      </c>
      <c r="C2666" t="str">
        <f t="shared" si="6648"/>
        <v>2019京都生活協同組合</v>
      </c>
      <c r="D2666">
        <v>2019</v>
      </c>
      <c r="E2666">
        <v>2020</v>
      </c>
      <c r="F2666" t="s">
        <v>1322</v>
      </c>
      <c r="G2666" t="s">
        <v>506</v>
      </c>
      <c r="H2666">
        <v>4.5800000000000002E-4</v>
      </c>
      <c r="I2666" t="s">
        <v>279</v>
      </c>
      <c r="J2666">
        <v>0</v>
      </c>
      <c r="L2666" s="60" t="s">
        <v>4367</v>
      </c>
      <c r="M2666" s="61">
        <v>2020</v>
      </c>
      <c r="N2666" s="62" t="s">
        <v>506</v>
      </c>
    </row>
    <row r="2667" spans="2:14" hidden="1" x14ac:dyDescent="0.4">
      <c r="B2667" t="str">
        <f t="shared" si="6647"/>
        <v>2019京都生活協同組合メニューB（残差）</v>
      </c>
      <c r="C2667" t="str">
        <f t="shared" si="6648"/>
        <v>2019京都生活協同組合</v>
      </c>
      <c r="D2667">
        <v>2019</v>
      </c>
      <c r="E2667">
        <v>2020</v>
      </c>
      <c r="G2667" s="40" t="s">
        <v>506</v>
      </c>
      <c r="H2667" s="40">
        <v>4.5800000000000002E-4</v>
      </c>
      <c r="I2667" t="s">
        <v>1458</v>
      </c>
      <c r="J2667">
        <v>4.1100000000000002E-4</v>
      </c>
      <c r="L2667" s="57" t="s">
        <v>4368</v>
      </c>
      <c r="M2667" s="58">
        <v>2020</v>
      </c>
      <c r="N2667" s="59" t="s">
        <v>827</v>
      </c>
    </row>
    <row r="2668" spans="2:14" hidden="1" x14ac:dyDescent="0.4">
      <c r="B2668" t="str">
        <f t="shared" si="6647"/>
        <v>2019京都生活協同組合(参考値)事業者全体</v>
      </c>
      <c r="C2668" t="str">
        <f t="shared" si="6648"/>
        <v>2019京都生活協同組合</v>
      </c>
      <c r="D2668">
        <v>2019</v>
      </c>
      <c r="E2668">
        <v>2020</v>
      </c>
      <c r="G2668" s="40" t="s">
        <v>506</v>
      </c>
      <c r="H2668" s="40">
        <v>4.5800000000000002E-4</v>
      </c>
      <c r="I2668" t="s">
        <v>630</v>
      </c>
      <c r="J2668">
        <v>4.0899999999999997E-4</v>
      </c>
      <c r="L2668" s="60" t="s">
        <v>4369</v>
      </c>
      <c r="M2668" s="61">
        <v>2020</v>
      </c>
      <c r="N2668" s="62" t="s">
        <v>466</v>
      </c>
    </row>
    <row r="2669" spans="2:14" hidden="1" x14ac:dyDescent="0.4">
      <c r="B2669" t="str">
        <f t="shared" si="6647"/>
        <v>2019エネルギーパワー(株)</v>
      </c>
      <c r="C2669" t="str">
        <f t="shared" si="6648"/>
        <v>2019エネルギーパワー(株)</v>
      </c>
      <c r="D2669">
        <v>2019</v>
      </c>
      <c r="E2669">
        <v>2020</v>
      </c>
      <c r="F2669" t="s">
        <v>1323</v>
      </c>
      <c r="G2669" t="s">
        <v>827</v>
      </c>
      <c r="H2669">
        <v>5.1500000000000005E-4</v>
      </c>
      <c r="J2669">
        <v>5.3600000000000002E-4</v>
      </c>
      <c r="L2669" s="57" t="s">
        <v>4370</v>
      </c>
      <c r="M2669" s="58">
        <v>2020</v>
      </c>
      <c r="N2669" s="59" t="s">
        <v>507</v>
      </c>
    </row>
    <row r="2670" spans="2:14" hidden="1" x14ac:dyDescent="0.4">
      <c r="B2670" t="str">
        <f t="shared" si="6647"/>
        <v>2019(株)グリムスパワー</v>
      </c>
      <c r="C2670" t="str">
        <f t="shared" si="6648"/>
        <v>2019(株)グリムスパワー</v>
      </c>
      <c r="D2670">
        <v>2019</v>
      </c>
      <c r="E2670">
        <v>2020</v>
      </c>
      <c r="F2670" t="s">
        <v>1324</v>
      </c>
      <c r="G2670" t="s">
        <v>466</v>
      </c>
      <c r="H2670">
        <v>5.4100000000000003E-4</v>
      </c>
      <c r="J2670">
        <v>5.4900000000000001E-4</v>
      </c>
      <c r="L2670" s="60" t="s">
        <v>4371</v>
      </c>
      <c r="M2670" s="61">
        <v>2020</v>
      </c>
      <c r="N2670" s="62" t="s">
        <v>508</v>
      </c>
    </row>
    <row r="2671" spans="2:14" hidden="1" x14ac:dyDescent="0.4">
      <c r="B2671" t="str">
        <f t="shared" si="6647"/>
        <v>2019日本ファシリティ・ソリューション(株)</v>
      </c>
      <c r="C2671" t="str">
        <f t="shared" si="6648"/>
        <v>2019日本ファシリティ・ソリューション(株)</v>
      </c>
      <c r="D2671">
        <v>2019</v>
      </c>
      <c r="E2671">
        <v>2020</v>
      </c>
      <c r="F2671" t="s">
        <v>1325</v>
      </c>
      <c r="G2671" t="s">
        <v>507</v>
      </c>
      <c r="H2671">
        <v>5.1099999999999995E-4</v>
      </c>
      <c r="J2671">
        <v>4.6200000000000001E-4</v>
      </c>
      <c r="L2671" s="57" t="s">
        <v>4372</v>
      </c>
      <c r="M2671" s="58">
        <v>2020</v>
      </c>
      <c r="N2671" s="59" t="s">
        <v>707</v>
      </c>
    </row>
    <row r="2672" spans="2:14" hidden="1" x14ac:dyDescent="0.4">
      <c r="B2672" t="str">
        <f t="shared" si="6647"/>
        <v>2019(株)登米電力</v>
      </c>
      <c r="C2672" t="str">
        <f t="shared" si="6648"/>
        <v>2019(株)登米電力</v>
      </c>
      <c r="D2672">
        <v>2019</v>
      </c>
      <c r="E2672">
        <v>2020</v>
      </c>
      <c r="F2672" t="s">
        <v>1326</v>
      </c>
      <c r="G2672" t="s">
        <v>508</v>
      </c>
      <c r="H2672">
        <v>5.2099999999999998E-4</v>
      </c>
      <c r="J2672">
        <v>5.2400000000000005E-4</v>
      </c>
      <c r="L2672" s="60" t="s">
        <v>4373</v>
      </c>
      <c r="M2672" s="61">
        <v>2020</v>
      </c>
      <c r="N2672" s="62" t="s">
        <v>467</v>
      </c>
    </row>
    <row r="2673" spans="2:14" hidden="1" x14ac:dyDescent="0.4">
      <c r="B2673" t="str">
        <f t="shared" si="6647"/>
        <v>2019情報ハイウェイ協同組合</v>
      </c>
      <c r="C2673" t="str">
        <f t="shared" si="6648"/>
        <v>2019情報ハイウェイ協同組合</v>
      </c>
      <c r="D2673">
        <v>2019</v>
      </c>
      <c r="E2673">
        <v>2020</v>
      </c>
      <c r="F2673" t="s">
        <v>1476</v>
      </c>
      <c r="G2673" t="s">
        <v>707</v>
      </c>
      <c r="H2673">
        <v>5.2099999999999998E-4</v>
      </c>
      <c r="J2673">
        <v>4.95E-4</v>
      </c>
      <c r="L2673" s="57" t="s">
        <v>4374</v>
      </c>
      <c r="M2673" s="58">
        <v>2020</v>
      </c>
      <c r="N2673" s="59" t="s">
        <v>578</v>
      </c>
    </row>
    <row r="2674" spans="2:14" hidden="1" x14ac:dyDescent="0.4">
      <c r="B2674" t="str">
        <f t="shared" si="6647"/>
        <v>2019自然電力(株)メニューA</v>
      </c>
      <c r="C2674" t="str">
        <f t="shared" si="6648"/>
        <v>2019自然電力(株)</v>
      </c>
      <c r="D2674">
        <v>2019</v>
      </c>
      <c r="E2674">
        <v>2020</v>
      </c>
      <c r="F2674" t="s">
        <v>1327</v>
      </c>
      <c r="G2674" t="s">
        <v>467</v>
      </c>
      <c r="H2674">
        <v>5.0100000000000003E-4</v>
      </c>
      <c r="I2674" t="s">
        <v>279</v>
      </c>
      <c r="J2674">
        <v>0</v>
      </c>
      <c r="L2674" s="60" t="s">
        <v>4375</v>
      </c>
      <c r="M2674" s="61">
        <v>2020</v>
      </c>
      <c r="N2674" s="62" t="s">
        <v>509</v>
      </c>
    </row>
    <row r="2675" spans="2:14" hidden="1" x14ac:dyDescent="0.4">
      <c r="B2675" t="str">
        <f t="shared" si="6647"/>
        <v>2019自然電力(株)メニューB</v>
      </c>
      <c r="C2675" t="str">
        <f t="shared" si="6648"/>
        <v>2019自然電力(株)</v>
      </c>
      <c r="D2675">
        <v>2019</v>
      </c>
      <c r="E2675">
        <v>2020</v>
      </c>
      <c r="G2675" s="40" t="s">
        <v>467</v>
      </c>
      <c r="H2675" s="40">
        <v>5.0100000000000003E-4</v>
      </c>
      <c r="I2675" t="s">
        <v>13</v>
      </c>
      <c r="J2675">
        <v>1.91E-7</v>
      </c>
      <c r="L2675" s="57" t="s">
        <v>4376</v>
      </c>
      <c r="M2675" s="58">
        <v>2020</v>
      </c>
      <c r="N2675" s="59" t="s">
        <v>510</v>
      </c>
    </row>
    <row r="2676" spans="2:14" hidden="1" x14ac:dyDescent="0.4">
      <c r="B2676" t="str">
        <f t="shared" si="6647"/>
        <v>2019自然電力(株)メニューC</v>
      </c>
      <c r="C2676" t="str">
        <f t="shared" si="6648"/>
        <v>2019自然電力(株)</v>
      </c>
      <c r="D2676">
        <v>2019</v>
      </c>
      <c r="E2676">
        <v>2020</v>
      </c>
      <c r="G2676" s="40" t="s">
        <v>467</v>
      </c>
      <c r="H2676" s="40">
        <v>5.0100000000000003E-4</v>
      </c>
      <c r="I2676" t="s">
        <v>14</v>
      </c>
      <c r="J2676">
        <v>2.14E-4</v>
      </c>
      <c r="L2676" s="60" t="s">
        <v>4377</v>
      </c>
      <c r="M2676" s="61">
        <v>2020</v>
      </c>
      <c r="N2676" s="62" t="s">
        <v>579</v>
      </c>
    </row>
    <row r="2677" spans="2:14" hidden="1" x14ac:dyDescent="0.4">
      <c r="B2677" t="str">
        <f t="shared" si="6647"/>
        <v>2019自然電力(株)メニューD</v>
      </c>
      <c r="C2677" t="str">
        <f t="shared" si="6648"/>
        <v>2019自然電力(株)</v>
      </c>
      <c r="D2677">
        <v>2019</v>
      </c>
      <c r="E2677">
        <v>2020</v>
      </c>
      <c r="G2677" s="40" t="s">
        <v>467</v>
      </c>
      <c r="H2677" s="40">
        <v>5.0100000000000003E-4</v>
      </c>
      <c r="I2677" t="s">
        <v>618</v>
      </c>
      <c r="J2677">
        <v>3.4200000000000002E-4</v>
      </c>
      <c r="L2677" s="57" t="s">
        <v>4378</v>
      </c>
      <c r="M2677" s="58">
        <v>2020</v>
      </c>
      <c r="N2677" s="59" t="s">
        <v>512</v>
      </c>
    </row>
    <row r="2678" spans="2:14" hidden="1" x14ac:dyDescent="0.4">
      <c r="B2678" t="str">
        <f t="shared" si="6647"/>
        <v>2019自然電力(株)メニューE</v>
      </c>
      <c r="C2678" t="str">
        <f t="shared" si="6648"/>
        <v>2019自然電力(株)</v>
      </c>
      <c r="D2678">
        <v>2019</v>
      </c>
      <c r="E2678">
        <v>2020</v>
      </c>
      <c r="G2678" s="40" t="s">
        <v>467</v>
      </c>
      <c r="H2678" s="40">
        <v>5.0100000000000003E-4</v>
      </c>
      <c r="I2678" t="s">
        <v>620</v>
      </c>
      <c r="J2678">
        <v>4.15E-4</v>
      </c>
      <c r="L2678" s="60" t="s">
        <v>4379</v>
      </c>
      <c r="M2678" s="61">
        <v>2020</v>
      </c>
      <c r="N2678" s="62" t="s">
        <v>513</v>
      </c>
    </row>
    <row r="2679" spans="2:14" hidden="1" x14ac:dyDescent="0.4">
      <c r="B2679" t="str">
        <f t="shared" si="6647"/>
        <v>2019自然電力(株)メニューF</v>
      </c>
      <c r="C2679" t="str">
        <f t="shared" si="6648"/>
        <v>2019自然電力(株)</v>
      </c>
      <c r="D2679">
        <v>2019</v>
      </c>
      <c r="E2679">
        <v>2020</v>
      </c>
      <c r="G2679" s="40" t="s">
        <v>467</v>
      </c>
      <c r="H2679" s="40">
        <v>5.0100000000000003E-4</v>
      </c>
      <c r="I2679" t="s">
        <v>622</v>
      </c>
      <c r="J2679">
        <v>4.3800000000000002E-4</v>
      </c>
      <c r="L2679" s="57" t="s">
        <v>4380</v>
      </c>
      <c r="M2679" s="58">
        <v>2020</v>
      </c>
      <c r="N2679" s="59" t="s">
        <v>514</v>
      </c>
    </row>
    <row r="2680" spans="2:14" hidden="1" x14ac:dyDescent="0.4">
      <c r="B2680" t="str">
        <f t="shared" si="6647"/>
        <v>2019自然電力(株)メニューG</v>
      </c>
      <c r="C2680" t="str">
        <f t="shared" si="6648"/>
        <v>2019自然電力(株)</v>
      </c>
      <c r="D2680">
        <v>2019</v>
      </c>
      <c r="E2680">
        <v>2020</v>
      </c>
      <c r="G2680" s="40" t="s">
        <v>467</v>
      </c>
      <c r="H2680" s="40">
        <v>5.0100000000000003E-4</v>
      </c>
      <c r="I2680" t="s">
        <v>624</v>
      </c>
      <c r="J2680">
        <v>4.4499999999999997E-4</v>
      </c>
      <c r="L2680" s="60" t="s">
        <v>4381</v>
      </c>
      <c r="M2680" s="61">
        <v>2020</v>
      </c>
      <c r="N2680" s="62" t="s">
        <v>516</v>
      </c>
    </row>
    <row r="2681" spans="2:14" hidden="1" x14ac:dyDescent="0.4">
      <c r="B2681" t="str">
        <f t="shared" si="6647"/>
        <v>2019自然電力(株)メニューH（残差）</v>
      </c>
      <c r="C2681" t="str">
        <f t="shared" si="6648"/>
        <v>2019自然電力(株)</v>
      </c>
      <c r="D2681">
        <v>2019</v>
      </c>
      <c r="E2681">
        <v>2020</v>
      </c>
      <c r="G2681" s="40" t="s">
        <v>467</v>
      </c>
      <c r="H2681" s="40">
        <v>5.0100000000000003E-4</v>
      </c>
      <c r="I2681" t="s">
        <v>1558</v>
      </c>
      <c r="J2681">
        <v>4.6099999999999998E-4</v>
      </c>
      <c r="L2681" s="57" t="s">
        <v>4382</v>
      </c>
      <c r="M2681" s="58">
        <v>2020</v>
      </c>
      <c r="N2681" s="59" t="s">
        <v>517</v>
      </c>
    </row>
    <row r="2682" spans="2:14" hidden="1" x14ac:dyDescent="0.4">
      <c r="B2682" t="str">
        <f t="shared" si="6647"/>
        <v>2019自然電力(株)(参考値)事業者全体</v>
      </c>
      <c r="C2682" t="str">
        <f t="shared" si="6648"/>
        <v>2019自然電力(株)</v>
      </c>
      <c r="D2682">
        <v>2019</v>
      </c>
      <c r="E2682">
        <v>2020</v>
      </c>
      <c r="G2682" s="40" t="s">
        <v>467</v>
      </c>
      <c r="H2682" s="40">
        <v>5.0100000000000003E-4</v>
      </c>
      <c r="I2682" t="s">
        <v>630</v>
      </c>
      <c r="J2682">
        <v>2.7900000000000001E-4</v>
      </c>
      <c r="L2682" s="60" t="s">
        <v>4383</v>
      </c>
      <c r="M2682" s="61">
        <v>2020</v>
      </c>
      <c r="N2682" s="62" t="s">
        <v>518</v>
      </c>
    </row>
    <row r="2683" spans="2:14" hidden="1" x14ac:dyDescent="0.4">
      <c r="B2683" t="str">
        <f t="shared" si="6647"/>
        <v>2019(株)オノプロックス</v>
      </c>
      <c r="C2683" t="str">
        <f t="shared" si="6648"/>
        <v>2019(株)オノプロックス</v>
      </c>
      <c r="D2683">
        <v>2019</v>
      </c>
      <c r="E2683">
        <v>2020</v>
      </c>
      <c r="F2683" t="s">
        <v>1328</v>
      </c>
      <c r="G2683" t="s">
        <v>578</v>
      </c>
      <c r="H2683">
        <v>5.2700000000000002E-4</v>
      </c>
      <c r="J2683">
        <v>5.5200000000000008E-4</v>
      </c>
      <c r="L2683" s="57" t="s">
        <v>4384</v>
      </c>
      <c r="M2683" s="58">
        <v>2020</v>
      </c>
      <c r="N2683" s="59" t="s">
        <v>925</v>
      </c>
    </row>
    <row r="2684" spans="2:14" hidden="1" x14ac:dyDescent="0.4">
      <c r="B2684" t="str">
        <f t="shared" si="6647"/>
        <v>2019本庄ガス(株)</v>
      </c>
      <c r="C2684" t="str">
        <f t="shared" si="6648"/>
        <v>2019本庄ガス(株)</v>
      </c>
      <c r="D2684">
        <v>2019</v>
      </c>
      <c r="E2684">
        <v>2020</v>
      </c>
      <c r="F2684" t="s">
        <v>1329</v>
      </c>
      <c r="G2684" t="s">
        <v>509</v>
      </c>
      <c r="H2684">
        <v>5.0199999999999995E-4</v>
      </c>
      <c r="J2684">
        <v>4.5300000000000001E-4</v>
      </c>
      <c r="L2684" s="60" t="s">
        <v>4385</v>
      </c>
      <c r="M2684" s="61">
        <v>2020</v>
      </c>
      <c r="N2684" s="62" t="s">
        <v>520</v>
      </c>
    </row>
    <row r="2685" spans="2:14" hidden="1" x14ac:dyDescent="0.4">
      <c r="B2685" t="str">
        <f t="shared" si="6647"/>
        <v>2019(株)フィット</v>
      </c>
      <c r="C2685" t="str">
        <f t="shared" si="6648"/>
        <v>2019(株)フィット</v>
      </c>
      <c r="D2685">
        <v>2019</v>
      </c>
      <c r="E2685">
        <v>2020</v>
      </c>
      <c r="F2685" t="s">
        <v>1330</v>
      </c>
      <c r="G2685" t="s">
        <v>510</v>
      </c>
      <c r="H2685">
        <v>3.4499999999999998E-4</v>
      </c>
      <c r="J2685">
        <v>2.9700000000000001E-4</v>
      </c>
      <c r="L2685" s="57" t="s">
        <v>4386</v>
      </c>
      <c r="M2685" s="58">
        <v>2020</v>
      </c>
      <c r="N2685" s="59" t="s">
        <v>829</v>
      </c>
    </row>
    <row r="2686" spans="2:14" hidden="1" x14ac:dyDescent="0.4">
      <c r="B2686" t="str">
        <f t="shared" si="6647"/>
        <v>2019青森県民エナジー(株)</v>
      </c>
      <c r="C2686" t="str">
        <f t="shared" si="6648"/>
        <v>2019青森県民エナジー(株)</v>
      </c>
      <c r="D2686">
        <v>2019</v>
      </c>
      <c r="E2686">
        <v>2020</v>
      </c>
      <c r="F2686" t="s">
        <v>1331</v>
      </c>
      <c r="G2686" t="s">
        <v>579</v>
      </c>
      <c r="H2686">
        <v>1.56E-4</v>
      </c>
      <c r="J2686">
        <v>5.1199999999999998E-4</v>
      </c>
      <c r="L2686" s="60" t="s">
        <v>4387</v>
      </c>
      <c r="M2686" s="61">
        <v>2020</v>
      </c>
      <c r="N2686" s="62" t="s">
        <v>830</v>
      </c>
    </row>
    <row r="2687" spans="2:14" hidden="1" x14ac:dyDescent="0.4">
      <c r="B2687" t="str">
        <f t="shared" si="6647"/>
        <v>2019国際航業(株)</v>
      </c>
      <c r="C2687" t="str">
        <f t="shared" si="6648"/>
        <v>2019国際航業(株)</v>
      </c>
      <c r="D2687">
        <v>2019</v>
      </c>
      <c r="E2687">
        <v>2020</v>
      </c>
      <c r="F2687" t="s">
        <v>1332</v>
      </c>
      <c r="G2687" t="s">
        <v>512</v>
      </c>
      <c r="H2687">
        <v>4.7199999999999998E-4</v>
      </c>
      <c r="J2687">
        <v>4.95E-4</v>
      </c>
      <c r="L2687" s="57" t="s">
        <v>4388</v>
      </c>
      <c r="M2687" s="58">
        <v>2020</v>
      </c>
      <c r="N2687" s="59" t="s">
        <v>522</v>
      </c>
    </row>
    <row r="2688" spans="2:14" hidden="1" x14ac:dyDescent="0.4">
      <c r="B2688" t="str">
        <f t="shared" si="6647"/>
        <v>2019ローカルでんき(株)メニューA</v>
      </c>
      <c r="C2688" t="str">
        <f t="shared" si="6648"/>
        <v>2019ローカルでんき(株)</v>
      </c>
      <c r="D2688">
        <v>2019</v>
      </c>
      <c r="E2688">
        <v>2020</v>
      </c>
      <c r="F2688" t="s">
        <v>1333</v>
      </c>
      <c r="G2688" t="s">
        <v>513</v>
      </c>
      <c r="H2688">
        <v>5.3700000000000004E-4</v>
      </c>
      <c r="I2688" t="s">
        <v>279</v>
      </c>
      <c r="J2688">
        <v>0</v>
      </c>
      <c r="L2688" s="60" t="s">
        <v>4389</v>
      </c>
      <c r="M2688" s="61">
        <v>2020</v>
      </c>
      <c r="N2688" s="62" t="s">
        <v>523</v>
      </c>
    </row>
    <row r="2689" spans="2:14" hidden="1" x14ac:dyDescent="0.4">
      <c r="B2689" t="str">
        <f t="shared" si="6647"/>
        <v>2019ローカルでんき(株)(参考値)事業者全体</v>
      </c>
      <c r="C2689" t="str">
        <f t="shared" si="6648"/>
        <v>2019ローカルでんき(株)</v>
      </c>
      <c r="D2689">
        <v>2019</v>
      </c>
      <c r="E2689">
        <v>2020</v>
      </c>
      <c r="G2689" s="40" t="s">
        <v>513</v>
      </c>
      <c r="H2689" s="40">
        <v>5.3700000000000004E-4</v>
      </c>
      <c r="I2689" t="s">
        <v>630</v>
      </c>
      <c r="J2689">
        <v>5.4600000000000004E-4</v>
      </c>
      <c r="L2689" s="57" t="s">
        <v>4390</v>
      </c>
      <c r="M2689" s="58">
        <v>2020</v>
      </c>
      <c r="N2689" s="59" t="s">
        <v>525</v>
      </c>
    </row>
    <row r="2690" spans="2:14" hidden="1" x14ac:dyDescent="0.4">
      <c r="B2690" t="str">
        <f t="shared" si="6647"/>
        <v>2019(株)明治産業</v>
      </c>
      <c r="C2690" t="str">
        <f t="shared" si="6648"/>
        <v>2019(株)明治産業</v>
      </c>
      <c r="D2690">
        <v>2019</v>
      </c>
      <c r="E2690">
        <v>2020</v>
      </c>
      <c r="F2690" t="s">
        <v>1334</v>
      </c>
      <c r="G2690" t="s">
        <v>514</v>
      </c>
      <c r="H2690">
        <v>4.46E-4</v>
      </c>
      <c r="J2690">
        <v>4.3100000000000001E-4</v>
      </c>
      <c r="L2690" s="60" t="s">
        <v>4391</v>
      </c>
      <c r="M2690" s="61">
        <v>2020</v>
      </c>
      <c r="N2690" s="62" t="s">
        <v>526</v>
      </c>
    </row>
    <row r="2691" spans="2:14" hidden="1" x14ac:dyDescent="0.4">
      <c r="B2691" t="str">
        <f t="shared" si="6647"/>
        <v>2019岡山電力(株)</v>
      </c>
      <c r="C2691" t="str">
        <f t="shared" si="6648"/>
        <v>2019岡山電力(株)</v>
      </c>
      <c r="D2691">
        <v>2019</v>
      </c>
      <c r="E2691">
        <v>2020</v>
      </c>
      <c r="F2691" t="s">
        <v>1335</v>
      </c>
      <c r="G2691" t="s">
        <v>516</v>
      </c>
      <c r="H2691">
        <v>4.5899999999999999E-4</v>
      </c>
      <c r="J2691">
        <v>4.6700000000000002E-4</v>
      </c>
      <c r="L2691" s="57" t="s">
        <v>4392</v>
      </c>
      <c r="M2691" s="58">
        <v>2020</v>
      </c>
      <c r="N2691" s="59" t="s">
        <v>527</v>
      </c>
    </row>
    <row r="2692" spans="2:14" hidden="1" x14ac:dyDescent="0.4">
      <c r="B2692" t="str">
        <f t="shared" ref="B2692:B2755" si="6649">D2692&amp;G2692&amp;I2692</f>
        <v>2019ミライフ(株)</v>
      </c>
      <c r="C2692" t="str">
        <f t="shared" ref="C2692:C2755" si="6650">D2692&amp;G2692</f>
        <v>2019ミライフ(株)</v>
      </c>
      <c r="D2692">
        <v>2019</v>
      </c>
      <c r="E2692">
        <v>2020</v>
      </c>
      <c r="F2692" t="s">
        <v>1336</v>
      </c>
      <c r="G2692" t="s">
        <v>517</v>
      </c>
      <c r="H2692">
        <v>5.3499999999999999E-4</v>
      </c>
      <c r="J2692">
        <v>5.4500000000000002E-4</v>
      </c>
      <c r="L2692" s="60" t="s">
        <v>4393</v>
      </c>
      <c r="M2692" s="61">
        <v>2020</v>
      </c>
      <c r="N2692" s="62" t="s">
        <v>528</v>
      </c>
    </row>
    <row r="2693" spans="2:14" hidden="1" x14ac:dyDescent="0.4">
      <c r="B2693" t="str">
        <f t="shared" si="6649"/>
        <v>2019(株)翠光トップライン</v>
      </c>
      <c r="C2693" t="str">
        <f t="shared" si="6650"/>
        <v>2019(株)翠光トップライン</v>
      </c>
      <c r="D2693">
        <v>2019</v>
      </c>
      <c r="E2693">
        <v>2020</v>
      </c>
      <c r="F2693" t="s">
        <v>1337</v>
      </c>
      <c r="G2693" t="s">
        <v>518</v>
      </c>
      <c r="H2693">
        <v>5.0699999999999996E-4</v>
      </c>
      <c r="J2693">
        <v>5.2899999999999996E-4</v>
      </c>
      <c r="L2693" s="57" t="s">
        <v>4394</v>
      </c>
      <c r="M2693" s="58">
        <v>2020</v>
      </c>
      <c r="N2693" s="59" t="s">
        <v>530</v>
      </c>
    </row>
    <row r="2694" spans="2:14" hidden="1" x14ac:dyDescent="0.4">
      <c r="B2694" t="str">
        <f t="shared" si="6649"/>
        <v>2019楽天エナジー(株)（旧：楽天モバイル(株)）メニューA</v>
      </c>
      <c r="C2694" t="str">
        <f t="shared" si="6650"/>
        <v>2019楽天エナジー(株)（旧：楽天モバイル(株)）</v>
      </c>
      <c r="D2694">
        <v>2019</v>
      </c>
      <c r="E2694">
        <v>2020</v>
      </c>
      <c r="F2694" t="s">
        <v>1338</v>
      </c>
      <c r="G2694" t="s">
        <v>828</v>
      </c>
      <c r="H2694">
        <v>5.5699999999999999E-4</v>
      </c>
      <c r="I2694" t="s">
        <v>279</v>
      </c>
      <c r="J2694">
        <v>0</v>
      </c>
      <c r="L2694" s="60" t="s">
        <v>4395</v>
      </c>
      <c r="M2694" s="61">
        <v>2020</v>
      </c>
      <c r="N2694" s="62" t="s">
        <v>531</v>
      </c>
    </row>
    <row r="2695" spans="2:14" hidden="1" x14ac:dyDescent="0.4">
      <c r="B2695" t="str">
        <f t="shared" si="6649"/>
        <v>2019楽天エナジー(株)（旧：楽天モバイル(株)）(参考値)事業者全体</v>
      </c>
      <c r="C2695" t="str">
        <f t="shared" si="6650"/>
        <v>2019楽天エナジー(株)（旧：楽天モバイル(株)）</v>
      </c>
      <c r="D2695">
        <v>2019</v>
      </c>
      <c r="E2695">
        <v>2020</v>
      </c>
      <c r="G2695" s="40" t="s">
        <v>828</v>
      </c>
      <c r="H2695" s="40">
        <v>5.5699999999999999E-4</v>
      </c>
      <c r="I2695" t="s">
        <v>630</v>
      </c>
      <c r="J2695">
        <v>5.3399999999999997E-4</v>
      </c>
      <c r="L2695" s="57" t="s">
        <v>4396</v>
      </c>
      <c r="M2695" s="58">
        <v>2020</v>
      </c>
      <c r="N2695" s="59" t="s">
        <v>532</v>
      </c>
    </row>
    <row r="2696" spans="2:14" hidden="1" x14ac:dyDescent="0.4">
      <c r="B2696" t="str">
        <f t="shared" si="6649"/>
        <v>2019うすきエネルギー(株)</v>
      </c>
      <c r="C2696" t="str">
        <f t="shared" si="6650"/>
        <v>2019うすきエネルギー(株)</v>
      </c>
      <c r="D2696">
        <v>2019</v>
      </c>
      <c r="E2696">
        <v>2020</v>
      </c>
      <c r="F2696" t="s">
        <v>1339</v>
      </c>
      <c r="G2696" t="s">
        <v>520</v>
      </c>
      <c r="H2696">
        <v>3.86E-4</v>
      </c>
      <c r="J2696">
        <v>4.8999999999999998E-4</v>
      </c>
      <c r="L2696" s="60" t="s">
        <v>4397</v>
      </c>
      <c r="M2696" s="61">
        <v>2020</v>
      </c>
      <c r="N2696" s="62" t="s">
        <v>926</v>
      </c>
    </row>
    <row r="2697" spans="2:14" hidden="1" x14ac:dyDescent="0.4">
      <c r="B2697" t="str">
        <f t="shared" si="6649"/>
        <v>2019(株)トーヨーエネルギーファーム</v>
      </c>
      <c r="C2697" t="str">
        <f t="shared" si="6650"/>
        <v>2019(株)トーヨーエネルギーファーム</v>
      </c>
      <c r="D2697">
        <v>2019</v>
      </c>
      <c r="E2697">
        <v>2020</v>
      </c>
      <c r="F2697" t="s">
        <v>1340</v>
      </c>
      <c r="G2697" t="s">
        <v>829</v>
      </c>
      <c r="H2697">
        <v>5.0199999999999995E-4</v>
      </c>
      <c r="J2697">
        <v>5.2099999999999998E-4</v>
      </c>
      <c r="L2697" s="57" t="s">
        <v>4398</v>
      </c>
      <c r="M2697" s="58">
        <v>2020</v>
      </c>
      <c r="N2697" s="59" t="s">
        <v>534</v>
      </c>
    </row>
    <row r="2698" spans="2:14" hidden="1" x14ac:dyDescent="0.4">
      <c r="B2698" t="str">
        <f t="shared" si="6649"/>
        <v>2019森のエネルギー(株)</v>
      </c>
      <c r="C2698" t="str">
        <f t="shared" si="6650"/>
        <v>2019森のエネルギー(株)</v>
      </c>
      <c r="D2698">
        <v>2019</v>
      </c>
      <c r="E2698">
        <v>2020</v>
      </c>
      <c r="F2698" t="s">
        <v>1341</v>
      </c>
      <c r="G2698" t="s">
        <v>830</v>
      </c>
      <c r="H2698">
        <v>5.3700000000000004E-4</v>
      </c>
      <c r="J2698">
        <v>5.5400000000000002E-4</v>
      </c>
      <c r="L2698" s="60" t="s">
        <v>4399</v>
      </c>
      <c r="M2698" s="61">
        <v>2020</v>
      </c>
      <c r="N2698" s="62" t="s">
        <v>535</v>
      </c>
    </row>
    <row r="2699" spans="2:14" hidden="1" x14ac:dyDescent="0.4">
      <c r="B2699" t="str">
        <f t="shared" si="6649"/>
        <v>2019岐阜電力(株)</v>
      </c>
      <c r="C2699" t="str">
        <f t="shared" si="6650"/>
        <v>2019岐阜電力(株)</v>
      </c>
      <c r="D2699">
        <v>2019</v>
      </c>
      <c r="E2699">
        <v>2020</v>
      </c>
      <c r="F2699" t="s">
        <v>1342</v>
      </c>
      <c r="G2699" t="s">
        <v>522</v>
      </c>
      <c r="H2699">
        <v>5.2099999999999998E-4</v>
      </c>
      <c r="J2699">
        <v>5.4699999999999996E-4</v>
      </c>
      <c r="L2699" s="57" t="s">
        <v>4400</v>
      </c>
      <c r="M2699" s="58">
        <v>2020</v>
      </c>
      <c r="N2699" s="59" t="s">
        <v>538</v>
      </c>
    </row>
    <row r="2700" spans="2:14" hidden="1" x14ac:dyDescent="0.4">
      <c r="B2700" t="str">
        <f t="shared" si="6649"/>
        <v>2019格安電力(株)</v>
      </c>
      <c r="C2700" t="str">
        <f t="shared" si="6650"/>
        <v>2019格安電力(株)</v>
      </c>
      <c r="D2700">
        <v>2019</v>
      </c>
      <c r="E2700">
        <v>2020</v>
      </c>
      <c r="F2700" t="s">
        <v>1343</v>
      </c>
      <c r="G2700" t="s">
        <v>523</v>
      </c>
      <c r="H2700">
        <v>1.9799999999999999E-4</v>
      </c>
      <c r="J2700">
        <v>1.7899999999999999E-4</v>
      </c>
      <c r="L2700" s="60" t="s">
        <v>4401</v>
      </c>
      <c r="M2700" s="61">
        <v>2020</v>
      </c>
      <c r="N2700" s="62" t="s">
        <v>585</v>
      </c>
    </row>
    <row r="2701" spans="2:14" hidden="1" x14ac:dyDescent="0.4">
      <c r="B2701" t="str">
        <f t="shared" si="6649"/>
        <v>2019(株)エスケーエナジー</v>
      </c>
      <c r="C2701" t="str">
        <f t="shared" si="6650"/>
        <v>2019(株)エスケーエナジー</v>
      </c>
      <c r="D2701">
        <v>2019</v>
      </c>
      <c r="E2701">
        <v>2020</v>
      </c>
      <c r="F2701" t="s">
        <v>1345</v>
      </c>
      <c r="G2701" t="s">
        <v>525</v>
      </c>
      <c r="H2701">
        <v>5.9699999999999998E-4</v>
      </c>
      <c r="J2701">
        <v>5.4799999999999998E-4</v>
      </c>
      <c r="L2701" s="57" t="s">
        <v>4402</v>
      </c>
      <c r="M2701" s="58">
        <v>2020</v>
      </c>
      <c r="N2701" s="59" t="s">
        <v>712</v>
      </c>
    </row>
    <row r="2702" spans="2:14" hidden="1" x14ac:dyDescent="0.4">
      <c r="B2702" t="str">
        <f t="shared" si="6649"/>
        <v>2019名南共同エネルギー(株)</v>
      </c>
      <c r="C2702" t="str">
        <f t="shared" si="6650"/>
        <v>2019名南共同エネルギー(株)</v>
      </c>
      <c r="D2702">
        <v>2019</v>
      </c>
      <c r="E2702">
        <v>2020</v>
      </c>
      <c r="F2702" t="s">
        <v>1346</v>
      </c>
      <c r="G2702" t="s">
        <v>526</v>
      </c>
      <c r="H2702">
        <v>5.5400000000000002E-4</v>
      </c>
      <c r="J2702">
        <v>5.6300000000000002E-4</v>
      </c>
      <c r="L2702" s="60" t="s">
        <v>4403</v>
      </c>
      <c r="M2702" s="61">
        <v>2020</v>
      </c>
      <c r="N2702" s="62" t="s">
        <v>539</v>
      </c>
    </row>
    <row r="2703" spans="2:14" hidden="1" x14ac:dyDescent="0.4">
      <c r="B2703" t="str">
        <f t="shared" si="6649"/>
        <v>2019Ａｐａｍａｎ　Ｅｎｅｒｇｙ(株)</v>
      </c>
      <c r="C2703" t="str">
        <f t="shared" si="6650"/>
        <v>2019Ａｐａｍａｎ　Ｅｎｅｒｇｙ(株)</v>
      </c>
      <c r="D2703">
        <v>2019</v>
      </c>
      <c r="E2703">
        <v>2020</v>
      </c>
      <c r="F2703" t="s">
        <v>1347</v>
      </c>
      <c r="G2703" t="s">
        <v>527</v>
      </c>
      <c r="H2703">
        <v>5.2300000000000003E-4</v>
      </c>
      <c r="J2703">
        <v>5.4699999999999996E-4</v>
      </c>
      <c r="L2703" s="57" t="s">
        <v>4404</v>
      </c>
      <c r="M2703" s="58">
        <v>2020</v>
      </c>
      <c r="N2703" s="59" t="s">
        <v>833</v>
      </c>
    </row>
    <row r="2704" spans="2:14" hidden="1" x14ac:dyDescent="0.4">
      <c r="B2704" t="str">
        <f t="shared" si="6649"/>
        <v>2019ファミリーエナジー合同会社</v>
      </c>
      <c r="C2704" t="str">
        <f t="shared" si="6650"/>
        <v>2019ファミリーエナジー合同会社</v>
      </c>
      <c r="D2704">
        <v>2019</v>
      </c>
      <c r="E2704">
        <v>2020</v>
      </c>
      <c r="F2704" t="s">
        <v>1348</v>
      </c>
      <c r="G2704" t="s">
        <v>528</v>
      </c>
      <c r="H2704">
        <v>4.0700000000000003E-4</v>
      </c>
      <c r="J2704">
        <v>4.0299999999999998E-4</v>
      </c>
      <c r="L2704" s="60" t="s">
        <v>4405</v>
      </c>
      <c r="M2704" s="61">
        <v>2020</v>
      </c>
      <c r="N2704" s="62" t="s">
        <v>541</v>
      </c>
    </row>
    <row r="2705" spans="2:14" hidden="1" x14ac:dyDescent="0.4">
      <c r="B2705" t="str">
        <f t="shared" si="6649"/>
        <v>2019アンビット・エナジー・ジャパン合同会社</v>
      </c>
      <c r="C2705" t="str">
        <f t="shared" si="6650"/>
        <v>2019アンビット・エナジー・ジャパン合同会社</v>
      </c>
      <c r="D2705">
        <v>2019</v>
      </c>
      <c r="E2705">
        <v>2020</v>
      </c>
      <c r="F2705" t="s">
        <v>1350</v>
      </c>
      <c r="G2705" t="s">
        <v>530</v>
      </c>
      <c r="H2705">
        <v>5.2400000000000005E-4</v>
      </c>
      <c r="J2705">
        <v>5.4900000000000001E-4</v>
      </c>
      <c r="L2705" s="57" t="s">
        <v>4406</v>
      </c>
      <c r="M2705" s="58">
        <v>2020</v>
      </c>
      <c r="N2705" s="59" t="s">
        <v>542</v>
      </c>
    </row>
    <row r="2706" spans="2:14" hidden="1" x14ac:dyDescent="0.4">
      <c r="B2706" t="str">
        <f t="shared" si="6649"/>
        <v>2019(株)ＴＯＫＹＯ油電力</v>
      </c>
      <c r="C2706" t="str">
        <f t="shared" si="6650"/>
        <v>2019(株)ＴＯＫＹＯ油電力</v>
      </c>
      <c r="D2706">
        <v>2019</v>
      </c>
      <c r="E2706">
        <v>2020</v>
      </c>
      <c r="F2706" t="s">
        <v>1351</v>
      </c>
      <c r="G2706" t="s">
        <v>531</v>
      </c>
      <c r="H2706">
        <v>5.0900000000000001E-4</v>
      </c>
      <c r="J2706">
        <v>5.31E-4</v>
      </c>
      <c r="L2706" s="60" t="s">
        <v>4407</v>
      </c>
      <c r="M2706" s="61">
        <v>2020</v>
      </c>
      <c r="N2706" s="62" t="s">
        <v>543</v>
      </c>
    </row>
    <row r="2707" spans="2:14" hidden="1" x14ac:dyDescent="0.4">
      <c r="B2707" t="str">
        <f t="shared" si="6649"/>
        <v>2019大分ケーブルテレコム(株)</v>
      </c>
      <c r="C2707" t="str">
        <f t="shared" si="6650"/>
        <v>2019大分ケーブルテレコム(株)</v>
      </c>
      <c r="D2707">
        <v>2019</v>
      </c>
      <c r="E2707">
        <v>2020</v>
      </c>
      <c r="F2707" t="s">
        <v>1352</v>
      </c>
      <c r="G2707" t="s">
        <v>532</v>
      </c>
      <c r="H2707">
        <v>4.26E-4</v>
      </c>
      <c r="J2707">
        <v>5.0900000000000001E-4</v>
      </c>
      <c r="L2707" s="57" t="s">
        <v>4408</v>
      </c>
      <c r="M2707" s="58">
        <v>2020</v>
      </c>
      <c r="N2707" s="59" t="s">
        <v>544</v>
      </c>
    </row>
    <row r="2708" spans="2:14" hidden="1" x14ac:dyDescent="0.4">
      <c r="B2708" t="str">
        <f t="shared" si="6649"/>
        <v>2019アストマックス・エネルギー合同会社（旧：Just Energy Japan合同会社）</v>
      </c>
      <c r="C2708" t="str">
        <f t="shared" si="6650"/>
        <v>2019アストマックス・エネルギー合同会社（旧：Just Energy Japan合同会社）</v>
      </c>
      <c r="D2708">
        <v>2019</v>
      </c>
      <c r="E2708">
        <v>2020</v>
      </c>
      <c r="F2708" t="s">
        <v>1353</v>
      </c>
      <c r="G2708" t="s">
        <v>831</v>
      </c>
      <c r="H2708">
        <v>5.2599999999999999E-4</v>
      </c>
      <c r="J2708">
        <v>5.53E-4</v>
      </c>
      <c r="L2708" s="60" t="s">
        <v>4409</v>
      </c>
      <c r="M2708" s="61">
        <v>2020</v>
      </c>
      <c r="N2708" s="62" t="s">
        <v>545</v>
      </c>
    </row>
    <row r="2709" spans="2:14" hidden="1" x14ac:dyDescent="0.4">
      <c r="B2709" t="str">
        <f t="shared" si="6649"/>
        <v>2019生活協同組合コープみらい</v>
      </c>
      <c r="C2709" t="str">
        <f t="shared" si="6650"/>
        <v>2019生活協同組合コープみらい</v>
      </c>
      <c r="D2709">
        <v>2019</v>
      </c>
      <c r="E2709">
        <v>2020</v>
      </c>
      <c r="F2709" t="s">
        <v>1354</v>
      </c>
      <c r="G2709" t="s">
        <v>534</v>
      </c>
      <c r="H2709">
        <v>4.5600000000000003E-4</v>
      </c>
      <c r="J2709">
        <v>4.06E-4</v>
      </c>
      <c r="L2709" s="57" t="s">
        <v>4410</v>
      </c>
      <c r="M2709" s="58">
        <v>2020</v>
      </c>
      <c r="N2709" s="59" t="s">
        <v>835</v>
      </c>
    </row>
    <row r="2710" spans="2:14" hidden="1" x14ac:dyDescent="0.4">
      <c r="B2710" t="str">
        <f t="shared" si="6649"/>
        <v>2019寝屋川電力(株)</v>
      </c>
      <c r="C2710" t="str">
        <f t="shared" si="6650"/>
        <v>2019寝屋川電力(株)</v>
      </c>
      <c r="D2710">
        <v>2019</v>
      </c>
      <c r="E2710">
        <v>2020</v>
      </c>
      <c r="F2710" t="s">
        <v>1355</v>
      </c>
      <c r="G2710" t="s">
        <v>535</v>
      </c>
      <c r="H2710">
        <v>5.2599999999999999E-4</v>
      </c>
      <c r="J2710">
        <v>5.5100000000000006E-4</v>
      </c>
      <c r="L2710" s="60" t="s">
        <v>4411</v>
      </c>
      <c r="M2710" s="61">
        <v>2020</v>
      </c>
      <c r="N2710" s="62" t="s">
        <v>546</v>
      </c>
    </row>
    <row r="2711" spans="2:14" hidden="1" x14ac:dyDescent="0.4">
      <c r="B2711" t="str">
        <f t="shared" si="6649"/>
        <v>2019(株)広島一電力</v>
      </c>
      <c r="C2711" t="str">
        <f t="shared" si="6650"/>
        <v>2019(株)広島一電力</v>
      </c>
      <c r="D2711">
        <v>2019</v>
      </c>
      <c r="E2711">
        <v>2020</v>
      </c>
      <c r="F2711" t="s">
        <v>1356</v>
      </c>
      <c r="G2711" t="s">
        <v>536</v>
      </c>
      <c r="H2711">
        <v>4.7800000000000002E-4</v>
      </c>
      <c r="J2711">
        <v>5.0199999999999995E-4</v>
      </c>
      <c r="L2711" s="57" t="s">
        <v>4412</v>
      </c>
      <c r="M2711" s="58">
        <v>2020</v>
      </c>
      <c r="N2711" s="59" t="s">
        <v>587</v>
      </c>
    </row>
    <row r="2712" spans="2:14" hidden="1" x14ac:dyDescent="0.4">
      <c r="B2712" t="str">
        <f t="shared" si="6649"/>
        <v>2019富士山電力(株)</v>
      </c>
      <c r="C2712" t="str">
        <f t="shared" si="6650"/>
        <v>2019富士山電力(株)</v>
      </c>
      <c r="D2712">
        <v>2019</v>
      </c>
      <c r="E2712">
        <v>2020</v>
      </c>
      <c r="F2712" t="s">
        <v>1357</v>
      </c>
      <c r="G2712" t="s">
        <v>832</v>
      </c>
      <c r="H2712">
        <v>4.8099999999999998E-4</v>
      </c>
      <c r="J2712">
        <v>5.0100000000000003E-4</v>
      </c>
      <c r="L2712" s="60" t="s">
        <v>4413</v>
      </c>
      <c r="M2712" s="61">
        <v>2020</v>
      </c>
      <c r="N2712" s="62" t="s">
        <v>547</v>
      </c>
    </row>
    <row r="2713" spans="2:14" hidden="1" x14ac:dyDescent="0.4">
      <c r="B2713" t="str">
        <f t="shared" si="6649"/>
        <v>2019石川電力(株)</v>
      </c>
      <c r="C2713" t="str">
        <f t="shared" si="6650"/>
        <v>2019石川電力(株)</v>
      </c>
      <c r="D2713">
        <v>2019</v>
      </c>
      <c r="E2713">
        <v>2020</v>
      </c>
      <c r="F2713" t="s">
        <v>1358</v>
      </c>
      <c r="G2713" t="s">
        <v>538</v>
      </c>
      <c r="H2713">
        <v>5.2099999999999998E-4</v>
      </c>
      <c r="J2713">
        <v>5.3499999999999999E-4</v>
      </c>
      <c r="L2713" s="57" t="s">
        <v>4414</v>
      </c>
      <c r="M2713" s="58">
        <v>2020</v>
      </c>
      <c r="N2713" s="59" t="s">
        <v>714</v>
      </c>
    </row>
    <row r="2714" spans="2:14" hidden="1" x14ac:dyDescent="0.4">
      <c r="B2714" t="str">
        <f t="shared" si="6649"/>
        <v>2019福井電力(株)</v>
      </c>
      <c r="C2714" t="str">
        <f t="shared" si="6650"/>
        <v>2019福井電力(株)</v>
      </c>
      <c r="D2714">
        <v>2019</v>
      </c>
      <c r="E2714">
        <v>2020</v>
      </c>
      <c r="F2714" t="s">
        <v>1359</v>
      </c>
      <c r="G2714" t="s">
        <v>585</v>
      </c>
      <c r="H2714">
        <v>5.669999999999999E-4</v>
      </c>
      <c r="J2714">
        <v>5.9999999999999995E-4</v>
      </c>
      <c r="L2714" s="60" t="s">
        <v>4415</v>
      </c>
      <c r="M2714" s="61">
        <v>2020</v>
      </c>
      <c r="N2714" s="62" t="s">
        <v>588</v>
      </c>
    </row>
    <row r="2715" spans="2:14" hidden="1" x14ac:dyDescent="0.4">
      <c r="B2715" t="str">
        <f t="shared" si="6649"/>
        <v>2019(株)MKエネルギー</v>
      </c>
      <c r="C2715" t="str">
        <f t="shared" si="6650"/>
        <v>2019(株)MKエネルギー</v>
      </c>
      <c r="D2715">
        <v>2019</v>
      </c>
      <c r="E2715">
        <v>2020</v>
      </c>
      <c r="F2715" t="s">
        <v>1478</v>
      </c>
      <c r="G2715" t="s">
        <v>712</v>
      </c>
      <c r="H2715">
        <v>5.2900000000000006E-4</v>
      </c>
      <c r="J2715">
        <v>4.7999999999999996E-4</v>
      </c>
      <c r="L2715" s="57" t="s">
        <v>4416</v>
      </c>
      <c r="M2715" s="58">
        <v>2020</v>
      </c>
      <c r="N2715" s="59" t="s">
        <v>589</v>
      </c>
    </row>
    <row r="2716" spans="2:14" hidden="1" x14ac:dyDescent="0.4">
      <c r="B2716" t="str">
        <f t="shared" si="6649"/>
        <v>2019(株)Ｏｐｔｉｍｉｚｅｄ　Ｅｎｅｒｇｙ</v>
      </c>
      <c r="C2716" t="str">
        <f t="shared" si="6650"/>
        <v>2019(株)Ｏｐｔｉｍｉｚｅｄ　Ｅｎｅｒｇｙ</v>
      </c>
      <c r="D2716">
        <v>2019</v>
      </c>
      <c r="E2716">
        <v>2020</v>
      </c>
      <c r="F2716" t="s">
        <v>1360</v>
      </c>
      <c r="G2716" t="s">
        <v>539</v>
      </c>
      <c r="H2716" t="s">
        <v>1479</v>
      </c>
      <c r="J2716">
        <v>5.6599999999999999E-4</v>
      </c>
      <c r="L2716" s="60" t="s">
        <v>4417</v>
      </c>
      <c r="M2716" s="61">
        <v>2020</v>
      </c>
      <c r="N2716" s="62" t="s">
        <v>550</v>
      </c>
    </row>
    <row r="2717" spans="2:14" hidden="1" x14ac:dyDescent="0.4">
      <c r="B2717" t="str">
        <f t="shared" si="6649"/>
        <v>2019エネラボ(株)</v>
      </c>
      <c r="C2717" t="str">
        <f t="shared" si="6650"/>
        <v>2019エネラボ(株)</v>
      </c>
      <c r="D2717">
        <v>2019</v>
      </c>
      <c r="E2717">
        <v>2020</v>
      </c>
      <c r="F2717" t="s">
        <v>1361</v>
      </c>
      <c r="G2717" t="s">
        <v>833</v>
      </c>
      <c r="H2717">
        <v>6.5600000000000001E-4</v>
      </c>
      <c r="J2717">
        <v>6.0599999999999998E-4</v>
      </c>
      <c r="L2717" s="57" t="s">
        <v>4418</v>
      </c>
      <c r="M2717" s="58">
        <v>2020</v>
      </c>
      <c r="N2717" s="59" t="s">
        <v>551</v>
      </c>
    </row>
    <row r="2718" spans="2:14" hidden="1" x14ac:dyDescent="0.4">
      <c r="B2718" t="str">
        <f t="shared" si="6649"/>
        <v>2019(株)ネクシィーズ・ゼロ</v>
      </c>
      <c r="C2718" t="str">
        <f t="shared" si="6650"/>
        <v>2019(株)ネクシィーズ・ゼロ</v>
      </c>
      <c r="D2718">
        <v>2019</v>
      </c>
      <c r="E2718">
        <v>2020</v>
      </c>
      <c r="F2718" t="s">
        <v>1362</v>
      </c>
      <c r="G2718" t="s">
        <v>541</v>
      </c>
      <c r="H2718">
        <v>5.31E-4</v>
      </c>
      <c r="J2718">
        <v>5.5500000000000005E-4</v>
      </c>
      <c r="L2718" s="60" t="s">
        <v>4419</v>
      </c>
      <c r="M2718" s="61">
        <v>2020</v>
      </c>
      <c r="N2718" s="62" t="s">
        <v>590</v>
      </c>
    </row>
    <row r="2719" spans="2:14" hidden="1" x14ac:dyDescent="0.4">
      <c r="B2719" t="str">
        <f t="shared" si="6649"/>
        <v>2019地元電力(株)</v>
      </c>
      <c r="C2719" t="str">
        <f t="shared" si="6650"/>
        <v>2019地元電力(株)</v>
      </c>
      <c r="D2719">
        <v>2019</v>
      </c>
      <c r="E2719">
        <v>2020</v>
      </c>
      <c r="F2719" t="s">
        <v>1363</v>
      </c>
      <c r="G2719" t="s">
        <v>542</v>
      </c>
      <c r="H2719">
        <v>4.86E-4</v>
      </c>
      <c r="J2719">
        <v>5.0600000000000005E-4</v>
      </c>
      <c r="L2719" s="57" t="s">
        <v>4420</v>
      </c>
      <c r="M2719" s="58">
        <v>2020</v>
      </c>
      <c r="N2719" s="59" t="s">
        <v>552</v>
      </c>
    </row>
    <row r="2720" spans="2:14" hidden="1" x14ac:dyDescent="0.4">
      <c r="B2720" t="str">
        <f t="shared" si="6649"/>
        <v>2019横浜ウォーター(株)</v>
      </c>
      <c r="C2720" t="str">
        <f t="shared" si="6650"/>
        <v>2019横浜ウォーター(株)</v>
      </c>
      <c r="D2720">
        <v>2019</v>
      </c>
      <c r="E2720">
        <v>2020</v>
      </c>
      <c r="F2720" t="s">
        <v>1364</v>
      </c>
      <c r="G2720" t="s">
        <v>543</v>
      </c>
      <c r="H2720">
        <v>3.6600000000000001E-4</v>
      </c>
      <c r="J2720">
        <v>5.0000000000000001E-4</v>
      </c>
      <c r="L2720" s="60" t="s">
        <v>4421</v>
      </c>
      <c r="M2720" s="61">
        <v>2020</v>
      </c>
      <c r="N2720" s="62" t="s">
        <v>553</v>
      </c>
    </row>
    <row r="2721" spans="2:14" hidden="1" x14ac:dyDescent="0.4">
      <c r="B2721" t="str">
        <f t="shared" si="6649"/>
        <v>2019スマートエナジー磐田(株)メニューA</v>
      </c>
      <c r="C2721" t="str">
        <f t="shared" si="6650"/>
        <v>2019スマートエナジー磐田(株)</v>
      </c>
      <c r="D2721">
        <v>2019</v>
      </c>
      <c r="E2721">
        <v>2020</v>
      </c>
      <c r="F2721" t="s">
        <v>1365</v>
      </c>
      <c r="G2721" t="s">
        <v>544</v>
      </c>
      <c r="H2721">
        <v>1.9800000000000002E-4</v>
      </c>
      <c r="I2721" t="s">
        <v>279</v>
      </c>
      <c r="J2721">
        <v>0</v>
      </c>
      <c r="L2721" s="57" t="s">
        <v>4422</v>
      </c>
      <c r="M2721" s="58">
        <v>2020</v>
      </c>
      <c r="N2721" s="59" t="s">
        <v>836</v>
      </c>
    </row>
    <row r="2722" spans="2:14" hidden="1" x14ac:dyDescent="0.4">
      <c r="B2722" t="str">
        <f t="shared" si="6649"/>
        <v>2019スマートエナジー磐田(株)メニューB（残差）</v>
      </c>
      <c r="C2722" t="str">
        <f t="shared" si="6650"/>
        <v>2019スマートエナジー磐田(株)</v>
      </c>
      <c r="D2722">
        <v>2019</v>
      </c>
      <c r="E2722">
        <v>2020</v>
      </c>
      <c r="G2722" s="40" t="s">
        <v>544</v>
      </c>
      <c r="H2722" s="40">
        <v>1.9800000000000002E-4</v>
      </c>
      <c r="I2722" t="s">
        <v>1458</v>
      </c>
      <c r="J2722">
        <v>3.7300000000000001E-4</v>
      </c>
      <c r="L2722" s="60" t="s">
        <v>4423</v>
      </c>
      <c r="M2722" s="61">
        <v>2020</v>
      </c>
      <c r="N2722" s="62" t="s">
        <v>592</v>
      </c>
    </row>
    <row r="2723" spans="2:14" hidden="1" x14ac:dyDescent="0.4">
      <c r="B2723" t="str">
        <f t="shared" si="6649"/>
        <v>2019スマートエナジー磐田(株)(参考値)事業者全体</v>
      </c>
      <c r="C2723" t="str">
        <f t="shared" si="6650"/>
        <v>2019スマートエナジー磐田(株)</v>
      </c>
      <c r="D2723">
        <v>2019</v>
      </c>
      <c r="E2723">
        <v>2020</v>
      </c>
      <c r="G2723" s="40" t="s">
        <v>544</v>
      </c>
      <c r="H2723" s="40">
        <v>1.9800000000000002E-4</v>
      </c>
      <c r="I2723" t="s">
        <v>630</v>
      </c>
      <c r="J2723">
        <v>3.6699999999999998E-4</v>
      </c>
      <c r="L2723" s="57" t="s">
        <v>4424</v>
      </c>
      <c r="M2723" s="58">
        <v>2020</v>
      </c>
      <c r="N2723" s="59" t="s">
        <v>593</v>
      </c>
    </row>
    <row r="2724" spans="2:14" hidden="1" x14ac:dyDescent="0.4">
      <c r="B2724" t="str">
        <f t="shared" si="6649"/>
        <v>2019そうまＩグリッド合同会社</v>
      </c>
      <c r="C2724" t="str">
        <f t="shared" si="6650"/>
        <v>2019そうまＩグリッド合同会社</v>
      </c>
      <c r="D2724">
        <v>2019</v>
      </c>
      <c r="E2724">
        <v>2020</v>
      </c>
      <c r="F2724" t="s">
        <v>1366</v>
      </c>
      <c r="G2724" t="s">
        <v>545</v>
      </c>
      <c r="H2724">
        <v>4.1399999999999998E-4</v>
      </c>
      <c r="J2724">
        <v>5.1400000000000003E-4</v>
      </c>
      <c r="L2724" s="60" t="s">
        <v>4425</v>
      </c>
      <c r="M2724" s="61">
        <v>2020</v>
      </c>
      <c r="N2724" s="62" t="s">
        <v>595</v>
      </c>
    </row>
    <row r="2725" spans="2:14" hidden="1" x14ac:dyDescent="0.4">
      <c r="B2725" t="str">
        <f t="shared" si="6649"/>
        <v>2019第一日本電力(株)</v>
      </c>
      <c r="C2725" t="str">
        <f t="shared" si="6650"/>
        <v>2019第一日本電力(株)</v>
      </c>
      <c r="D2725">
        <v>2019</v>
      </c>
      <c r="E2725">
        <v>2020</v>
      </c>
      <c r="F2725" t="s">
        <v>1569</v>
      </c>
      <c r="G2725" t="s">
        <v>835</v>
      </c>
      <c r="H2725">
        <v>5.3600000000000002E-4</v>
      </c>
      <c r="J2725">
        <v>4.8099999999999998E-4</v>
      </c>
      <c r="L2725" s="57" t="s">
        <v>4426</v>
      </c>
      <c r="M2725" s="58">
        <v>2020</v>
      </c>
      <c r="N2725" s="59" t="s">
        <v>716</v>
      </c>
    </row>
    <row r="2726" spans="2:14" hidden="1" x14ac:dyDescent="0.4">
      <c r="B2726" t="str">
        <f t="shared" si="6649"/>
        <v>2019新潟県民電力(株)</v>
      </c>
      <c r="C2726" t="str">
        <f t="shared" si="6650"/>
        <v>2019新潟県民電力(株)</v>
      </c>
      <c r="D2726">
        <v>2019</v>
      </c>
      <c r="E2726">
        <v>2020</v>
      </c>
      <c r="F2726" t="s">
        <v>1367</v>
      </c>
      <c r="G2726" t="s">
        <v>546</v>
      </c>
      <c r="H2726">
        <v>4.86E-4</v>
      </c>
      <c r="J2726">
        <v>5.0600000000000005E-4</v>
      </c>
      <c r="L2726" s="60" t="s">
        <v>4427</v>
      </c>
      <c r="M2726" s="61">
        <v>2020</v>
      </c>
      <c r="N2726" s="62" t="s">
        <v>598</v>
      </c>
    </row>
    <row r="2727" spans="2:14" hidden="1" x14ac:dyDescent="0.4">
      <c r="B2727" t="str">
        <f t="shared" si="6649"/>
        <v>2019エネトレード(株)</v>
      </c>
      <c r="C2727" t="str">
        <f t="shared" si="6650"/>
        <v>2019エネトレード(株)</v>
      </c>
      <c r="D2727">
        <v>2019</v>
      </c>
      <c r="E2727">
        <v>2020</v>
      </c>
      <c r="F2727" t="s">
        <v>1368</v>
      </c>
      <c r="G2727" t="s">
        <v>587</v>
      </c>
      <c r="H2727" t="s">
        <v>1479</v>
      </c>
      <c r="J2727" t="s">
        <v>1479</v>
      </c>
      <c r="L2727" s="57" t="s">
        <v>4428</v>
      </c>
      <c r="M2727" s="58">
        <v>2020</v>
      </c>
      <c r="N2727" s="59" t="s">
        <v>599</v>
      </c>
    </row>
    <row r="2728" spans="2:14" hidden="1" x14ac:dyDescent="0.4">
      <c r="B2728" t="str">
        <f t="shared" si="6649"/>
        <v>2019Ｍｙシティ電力(株)</v>
      </c>
      <c r="C2728" t="str">
        <f t="shared" si="6650"/>
        <v>2019Ｍｙシティ電力(株)</v>
      </c>
      <c r="D2728">
        <v>2019</v>
      </c>
      <c r="E2728">
        <v>2020</v>
      </c>
      <c r="F2728" t="s">
        <v>1369</v>
      </c>
      <c r="G2728" t="s">
        <v>547</v>
      </c>
      <c r="H2728">
        <v>5.1800000000000001E-4</v>
      </c>
      <c r="J2728">
        <v>5.4500000000000002E-4</v>
      </c>
      <c r="L2728" s="60" t="s">
        <v>4429</v>
      </c>
      <c r="M2728" s="61">
        <v>2020</v>
      </c>
      <c r="N2728" s="62" t="s">
        <v>600</v>
      </c>
    </row>
    <row r="2729" spans="2:14" hidden="1" x14ac:dyDescent="0.4">
      <c r="B2729" t="str">
        <f t="shared" si="6649"/>
        <v>2019(株)トーセキ</v>
      </c>
      <c r="C2729" t="str">
        <f t="shared" si="6650"/>
        <v>2019(株)トーセキ</v>
      </c>
      <c r="D2729">
        <v>2019</v>
      </c>
      <c r="E2729">
        <v>2020</v>
      </c>
      <c r="F2729" t="s">
        <v>1370</v>
      </c>
      <c r="G2729" t="s">
        <v>548</v>
      </c>
      <c r="H2729">
        <v>5.2900000000000006E-4</v>
      </c>
      <c r="J2729">
        <v>5.5800000000000001E-4</v>
      </c>
      <c r="L2729" s="57" t="s">
        <v>4430</v>
      </c>
      <c r="M2729" s="58">
        <v>2020</v>
      </c>
      <c r="N2729" s="59" t="s">
        <v>601</v>
      </c>
    </row>
    <row r="2730" spans="2:14" hidden="1" x14ac:dyDescent="0.4">
      <c r="B2730" t="str">
        <f t="shared" si="6649"/>
        <v>2019ニシムラ(株)</v>
      </c>
      <c r="C2730" t="str">
        <f t="shared" si="6650"/>
        <v>2019ニシムラ(株)</v>
      </c>
      <c r="D2730">
        <v>2019</v>
      </c>
      <c r="E2730">
        <v>2020</v>
      </c>
      <c r="F2730" t="s">
        <v>1480</v>
      </c>
      <c r="G2730" t="s">
        <v>714</v>
      </c>
      <c r="H2730">
        <v>5.44E-4</v>
      </c>
      <c r="J2730">
        <v>5.7599999999999991E-4</v>
      </c>
      <c r="L2730" s="60" t="s">
        <v>4431</v>
      </c>
      <c r="M2730" s="61">
        <v>2020</v>
      </c>
      <c r="N2730" s="62" t="s">
        <v>555</v>
      </c>
    </row>
    <row r="2731" spans="2:14" hidden="1" x14ac:dyDescent="0.4">
      <c r="B2731" t="str">
        <f t="shared" si="6649"/>
        <v>2019(株)さくら新電力</v>
      </c>
      <c r="C2731" t="str">
        <f t="shared" si="6650"/>
        <v>2019(株)さくら新電力</v>
      </c>
      <c r="D2731">
        <v>2019</v>
      </c>
      <c r="E2731">
        <v>2020</v>
      </c>
      <c r="F2731" t="s">
        <v>1371</v>
      </c>
      <c r="G2731" t="s">
        <v>588</v>
      </c>
      <c r="H2731">
        <v>5.3400000000000008E-4</v>
      </c>
      <c r="J2731">
        <v>5.6399999999999994E-4</v>
      </c>
      <c r="L2731" s="57" t="s">
        <v>4432</v>
      </c>
      <c r="M2731" s="58">
        <v>2020</v>
      </c>
      <c r="N2731" s="59" t="s">
        <v>603</v>
      </c>
    </row>
    <row r="2732" spans="2:14" hidden="1" x14ac:dyDescent="0.4">
      <c r="B2732" t="str">
        <f t="shared" si="6649"/>
        <v>2019(株)グローアップ</v>
      </c>
      <c r="C2732" t="str">
        <f t="shared" si="6650"/>
        <v>2019(株)グローアップ</v>
      </c>
      <c r="D2732">
        <v>2019</v>
      </c>
      <c r="E2732">
        <v>2020</v>
      </c>
      <c r="F2732" t="s">
        <v>1372</v>
      </c>
      <c r="G2732" t="s">
        <v>589</v>
      </c>
      <c r="H2732">
        <v>4.9799999999999996E-4</v>
      </c>
      <c r="J2732">
        <v>4.4900000000000002E-4</v>
      </c>
      <c r="L2732" s="60" t="s">
        <v>4433</v>
      </c>
      <c r="M2732" s="61">
        <v>2020</v>
      </c>
      <c r="N2732" s="62" t="s">
        <v>604</v>
      </c>
    </row>
    <row r="2733" spans="2:14" hidden="1" x14ac:dyDescent="0.4">
      <c r="B2733" t="str">
        <f t="shared" si="6649"/>
        <v>2019いこま市民パワー(株)</v>
      </c>
      <c r="C2733" t="str">
        <f t="shared" si="6650"/>
        <v>2019いこま市民パワー(株)</v>
      </c>
      <c r="D2733">
        <v>2019</v>
      </c>
      <c r="E2733">
        <v>2020</v>
      </c>
      <c r="F2733" t="s">
        <v>1374</v>
      </c>
      <c r="G2733" t="s">
        <v>550</v>
      </c>
      <c r="H2733">
        <v>3.7399999999999998E-4</v>
      </c>
      <c r="J2733">
        <v>3.4099999999999999E-4</v>
      </c>
      <c r="L2733" s="57" t="s">
        <v>4434</v>
      </c>
      <c r="M2733" s="58">
        <v>2020</v>
      </c>
      <c r="N2733" s="59" t="s">
        <v>556</v>
      </c>
    </row>
    <row r="2734" spans="2:14" hidden="1" x14ac:dyDescent="0.4">
      <c r="B2734" t="str">
        <f t="shared" si="6649"/>
        <v>2019(株)コープでんき東北</v>
      </c>
      <c r="C2734" t="str">
        <f t="shared" si="6650"/>
        <v>2019(株)コープでんき東北</v>
      </c>
      <c r="D2734">
        <v>2019</v>
      </c>
      <c r="E2734">
        <v>2020</v>
      </c>
      <c r="F2734" t="s">
        <v>1375</v>
      </c>
      <c r="G2734" t="s">
        <v>551</v>
      </c>
      <c r="H2734">
        <v>4.4200000000000001E-4</v>
      </c>
      <c r="J2734">
        <v>3.9300000000000001E-4</v>
      </c>
      <c r="L2734" s="60" t="s">
        <v>4435</v>
      </c>
      <c r="M2734" s="61">
        <v>2020</v>
      </c>
      <c r="N2734" s="62" t="s">
        <v>606</v>
      </c>
    </row>
    <row r="2735" spans="2:14" hidden="1" x14ac:dyDescent="0.4">
      <c r="B2735" t="str">
        <f t="shared" si="6649"/>
        <v>2019おもてなし山形(株)</v>
      </c>
      <c r="C2735" t="str">
        <f t="shared" si="6650"/>
        <v>2019おもてなし山形(株)</v>
      </c>
      <c r="D2735">
        <v>2019</v>
      </c>
      <c r="E2735">
        <v>2020</v>
      </c>
      <c r="F2735" t="s">
        <v>1376</v>
      </c>
      <c r="G2735" t="s">
        <v>590</v>
      </c>
      <c r="H2735">
        <v>4.8200000000000001E-4</v>
      </c>
      <c r="J2735">
        <v>4.5600000000000003E-4</v>
      </c>
      <c r="L2735" s="57" t="s">
        <v>4436</v>
      </c>
      <c r="M2735" s="58">
        <v>2020</v>
      </c>
      <c r="N2735" s="59" t="s">
        <v>607</v>
      </c>
    </row>
    <row r="2736" spans="2:14" hidden="1" x14ac:dyDescent="0.4">
      <c r="B2736" t="str">
        <f t="shared" si="6649"/>
        <v>2019長野都市ガス(株)</v>
      </c>
      <c r="C2736" t="str">
        <f t="shared" si="6650"/>
        <v>2019長野都市ガス(株)</v>
      </c>
      <c r="D2736">
        <v>2019</v>
      </c>
      <c r="E2736">
        <v>2020</v>
      </c>
      <c r="F2736" t="s">
        <v>1377</v>
      </c>
      <c r="G2736" t="s">
        <v>552</v>
      </c>
      <c r="H2736">
        <v>5.0199999999999995E-4</v>
      </c>
      <c r="J2736">
        <v>4.5300000000000001E-4</v>
      </c>
      <c r="L2736" s="60" t="s">
        <v>4437</v>
      </c>
      <c r="M2736" s="61">
        <v>2020</v>
      </c>
      <c r="N2736" s="62" t="s">
        <v>927</v>
      </c>
    </row>
    <row r="2737" spans="2:14" hidden="1" x14ac:dyDescent="0.4">
      <c r="B2737" t="str">
        <f t="shared" si="6649"/>
        <v>2019上田ガス(株)</v>
      </c>
      <c r="C2737" t="str">
        <f t="shared" si="6650"/>
        <v>2019上田ガス(株)</v>
      </c>
      <c r="D2737">
        <v>2019</v>
      </c>
      <c r="E2737">
        <v>2020</v>
      </c>
      <c r="F2737" t="s">
        <v>1378</v>
      </c>
      <c r="G2737" t="s">
        <v>553</v>
      </c>
      <c r="H2737">
        <v>5.0199999999999995E-4</v>
      </c>
      <c r="J2737">
        <v>4.5300000000000001E-4</v>
      </c>
      <c r="L2737" s="57" t="s">
        <v>4438</v>
      </c>
      <c r="M2737" s="58">
        <v>2020</v>
      </c>
      <c r="N2737" s="59" t="s">
        <v>608</v>
      </c>
    </row>
    <row r="2738" spans="2:14" hidden="1" x14ac:dyDescent="0.4">
      <c r="B2738" t="str">
        <f t="shared" si="6649"/>
        <v>2019日本瓦斯(株)</v>
      </c>
      <c r="C2738" t="str">
        <f t="shared" si="6650"/>
        <v>2019日本瓦斯(株)</v>
      </c>
      <c r="D2738">
        <v>2019</v>
      </c>
      <c r="E2738">
        <v>2020</v>
      </c>
      <c r="F2738" t="s">
        <v>1379</v>
      </c>
      <c r="G2738" t="s">
        <v>836</v>
      </c>
      <c r="H2738">
        <v>5.1800000000000001E-4</v>
      </c>
      <c r="J2738">
        <v>4.6899999999999996E-4</v>
      </c>
      <c r="L2738" s="60" t="s">
        <v>4439</v>
      </c>
      <c r="M2738" s="61">
        <v>2020</v>
      </c>
      <c r="N2738" s="62" t="s">
        <v>609</v>
      </c>
    </row>
    <row r="2739" spans="2:14" hidden="1" x14ac:dyDescent="0.4">
      <c r="B2739" t="str">
        <f t="shared" si="6649"/>
        <v>2019(株)内藤工業所</v>
      </c>
      <c r="C2739" t="str">
        <f t="shared" si="6650"/>
        <v>2019(株)内藤工業所</v>
      </c>
      <c r="D2739">
        <v>2019</v>
      </c>
      <c r="E2739">
        <v>2020</v>
      </c>
      <c r="F2739" t="s">
        <v>1380</v>
      </c>
      <c r="G2739" t="s">
        <v>592</v>
      </c>
      <c r="H2739">
        <v>5.1699999999999999E-4</v>
      </c>
      <c r="J2739">
        <v>5.2300000000000003E-4</v>
      </c>
      <c r="L2739" s="57" t="s">
        <v>4440</v>
      </c>
      <c r="M2739" s="58">
        <v>2020</v>
      </c>
      <c r="N2739" s="59" t="s">
        <v>610</v>
      </c>
    </row>
    <row r="2740" spans="2:14" hidden="1" x14ac:dyDescent="0.4">
      <c r="B2740" t="str">
        <f t="shared" si="6649"/>
        <v>2019(株)シグナストラスト</v>
      </c>
      <c r="C2740" t="str">
        <f t="shared" si="6650"/>
        <v>2019(株)シグナストラスト</v>
      </c>
      <c r="D2740">
        <v>2019</v>
      </c>
      <c r="E2740">
        <v>2020</v>
      </c>
      <c r="F2740" t="s">
        <v>1381</v>
      </c>
      <c r="G2740" t="s">
        <v>593</v>
      </c>
      <c r="H2740">
        <v>5.4700000000000007E-4</v>
      </c>
      <c r="J2740">
        <v>4.9799999999999996E-4</v>
      </c>
      <c r="L2740" s="60" t="s">
        <v>4441</v>
      </c>
      <c r="M2740" s="61">
        <v>2020</v>
      </c>
      <c r="N2740" s="62" t="s">
        <v>611</v>
      </c>
    </row>
    <row r="2741" spans="2:14" hidden="1" x14ac:dyDescent="0.4">
      <c r="B2741" t="str">
        <f t="shared" si="6649"/>
        <v>2019ゲーテハウス(株)</v>
      </c>
      <c r="C2741" t="str">
        <f t="shared" si="6650"/>
        <v>2019ゲーテハウス(株)</v>
      </c>
      <c r="D2741">
        <v>2019</v>
      </c>
      <c r="E2741">
        <v>2020</v>
      </c>
      <c r="F2741" t="s">
        <v>1382</v>
      </c>
      <c r="G2741" t="s">
        <v>595</v>
      </c>
      <c r="H2741">
        <v>4.9399999999999997E-4</v>
      </c>
      <c r="J2741">
        <v>5.0900000000000001E-4</v>
      </c>
      <c r="L2741" s="57" t="s">
        <v>4442</v>
      </c>
      <c r="M2741" s="58">
        <v>2020</v>
      </c>
      <c r="N2741" s="59" t="s">
        <v>717</v>
      </c>
    </row>
    <row r="2742" spans="2:14" hidden="1" x14ac:dyDescent="0.4">
      <c r="B2742" t="str">
        <f t="shared" si="6649"/>
        <v>2019おまかせ電力(株)</v>
      </c>
      <c r="C2742" t="str">
        <f t="shared" si="6650"/>
        <v>2019おまかせ電力(株)</v>
      </c>
      <c r="D2742">
        <v>2019</v>
      </c>
      <c r="E2742">
        <v>2020</v>
      </c>
      <c r="F2742" t="s">
        <v>1383</v>
      </c>
      <c r="G2742" t="s">
        <v>716</v>
      </c>
      <c r="H2742">
        <v>4.6300000000000003E-4</v>
      </c>
      <c r="J2742">
        <v>4.8299999999999998E-4</v>
      </c>
      <c r="L2742" s="60" t="s">
        <v>4443</v>
      </c>
      <c r="M2742" s="61">
        <v>2020</v>
      </c>
      <c r="N2742" s="62" t="s">
        <v>613</v>
      </c>
    </row>
    <row r="2743" spans="2:14" hidden="1" x14ac:dyDescent="0.4">
      <c r="B2743" t="str">
        <f t="shared" si="6649"/>
        <v>2019岩手電力(株)</v>
      </c>
      <c r="C2743" t="str">
        <f t="shared" si="6650"/>
        <v>2019岩手電力(株)</v>
      </c>
      <c r="D2743">
        <v>2019</v>
      </c>
      <c r="E2743">
        <v>2020</v>
      </c>
      <c r="F2743" t="s">
        <v>1384</v>
      </c>
      <c r="G2743" t="s">
        <v>598</v>
      </c>
      <c r="H2743">
        <v>5.4600000000000004E-4</v>
      </c>
      <c r="J2743">
        <v>5.7399999999999997E-4</v>
      </c>
      <c r="L2743" s="57" t="s">
        <v>4444</v>
      </c>
      <c r="M2743" s="58">
        <v>2020</v>
      </c>
      <c r="N2743" s="59" t="s">
        <v>614</v>
      </c>
    </row>
    <row r="2744" spans="2:14" hidden="1" x14ac:dyDescent="0.4">
      <c r="B2744" t="str">
        <f t="shared" si="6649"/>
        <v>2019ＪＰエネルギー(株)</v>
      </c>
      <c r="C2744" t="str">
        <f t="shared" si="6650"/>
        <v>2019ＪＰエネルギー(株)</v>
      </c>
      <c r="D2744">
        <v>2019</v>
      </c>
      <c r="E2744">
        <v>2020</v>
      </c>
      <c r="F2744" t="s">
        <v>1385</v>
      </c>
      <c r="G2744" t="s">
        <v>599</v>
      </c>
      <c r="H2744">
        <v>5.6999999999999998E-4</v>
      </c>
      <c r="J2744">
        <v>5.9299999999999999E-4</v>
      </c>
      <c r="L2744" s="60" t="s">
        <v>4445</v>
      </c>
      <c r="M2744" s="61">
        <v>2020</v>
      </c>
      <c r="N2744" s="62" t="s">
        <v>615</v>
      </c>
    </row>
    <row r="2745" spans="2:14" hidden="1" x14ac:dyDescent="0.4">
      <c r="B2745" t="str">
        <f t="shared" si="6649"/>
        <v>2019兵庫電力(株)</v>
      </c>
      <c r="C2745" t="str">
        <f t="shared" si="6650"/>
        <v>2019兵庫電力(株)</v>
      </c>
      <c r="D2745">
        <v>2019</v>
      </c>
      <c r="E2745">
        <v>2020</v>
      </c>
      <c r="F2745" t="s">
        <v>1386</v>
      </c>
      <c r="G2745" t="s">
        <v>600</v>
      </c>
      <c r="H2745">
        <v>4.7299999999999995E-4</v>
      </c>
      <c r="J2745">
        <v>4.2400000000000001E-4</v>
      </c>
      <c r="L2745" s="57" t="s">
        <v>4446</v>
      </c>
      <c r="M2745" s="58">
        <v>2020</v>
      </c>
      <c r="N2745" s="59" t="s">
        <v>616</v>
      </c>
    </row>
    <row r="2746" spans="2:14" hidden="1" x14ac:dyDescent="0.4">
      <c r="B2746" t="str">
        <f t="shared" si="6649"/>
        <v>2019大和ライフエナジア(株)</v>
      </c>
      <c r="C2746" t="str">
        <f t="shared" si="6650"/>
        <v>2019大和ライフエナジア(株)</v>
      </c>
      <c r="D2746">
        <v>2019</v>
      </c>
      <c r="E2746">
        <v>2020</v>
      </c>
      <c r="F2746" t="s">
        <v>1387</v>
      </c>
      <c r="G2746" t="s">
        <v>601</v>
      </c>
      <c r="H2746">
        <v>5.1100000000000006E-4</v>
      </c>
      <c r="J2746">
        <v>4.6200000000000001E-4</v>
      </c>
      <c r="L2746" s="60" t="s">
        <v>4447</v>
      </c>
      <c r="M2746" s="61">
        <v>2020</v>
      </c>
      <c r="N2746" s="62" t="s">
        <v>617</v>
      </c>
    </row>
    <row r="2747" spans="2:14" hidden="1" x14ac:dyDescent="0.4">
      <c r="B2747" t="str">
        <f t="shared" si="6649"/>
        <v>2019京都新電力(株)</v>
      </c>
      <c r="C2747" t="str">
        <f t="shared" si="6650"/>
        <v>2019京都新電力(株)</v>
      </c>
      <c r="D2747">
        <v>2019</v>
      </c>
      <c r="E2747">
        <v>2020</v>
      </c>
      <c r="F2747" t="s">
        <v>1388</v>
      </c>
      <c r="G2747" t="s">
        <v>602</v>
      </c>
      <c r="H2747">
        <v>4.8299999999999998E-4</v>
      </c>
      <c r="J2747">
        <v>5.0299999999999997E-4</v>
      </c>
      <c r="L2747" s="57" t="s">
        <v>4448</v>
      </c>
      <c r="M2747" s="58">
        <v>2020</v>
      </c>
      <c r="N2747" s="59" t="s">
        <v>619</v>
      </c>
    </row>
    <row r="2748" spans="2:14" hidden="1" x14ac:dyDescent="0.4">
      <c r="B2748" t="str">
        <f t="shared" si="6649"/>
        <v>2019Ｃｏｃｏテラスたがわ(株)</v>
      </c>
      <c r="C2748" t="str">
        <f t="shared" si="6650"/>
        <v>2019Ｃｏｃｏテラスたがわ(株)</v>
      </c>
      <c r="D2748">
        <v>2019</v>
      </c>
      <c r="E2748">
        <v>2020</v>
      </c>
      <c r="F2748" t="s">
        <v>1389</v>
      </c>
      <c r="G2748" t="s">
        <v>555</v>
      </c>
      <c r="H2748">
        <v>4.0300000000000004E-4</v>
      </c>
      <c r="J2748">
        <v>3.9500000000000001E-4</v>
      </c>
      <c r="L2748" s="60" t="s">
        <v>4449</v>
      </c>
      <c r="M2748" s="61">
        <v>2020</v>
      </c>
      <c r="N2748" s="62" t="s">
        <v>621</v>
      </c>
    </row>
    <row r="2749" spans="2:14" hidden="1" x14ac:dyDescent="0.4">
      <c r="B2749" t="str">
        <f t="shared" si="6649"/>
        <v>2019東北電力エナジートレーディング(株)</v>
      </c>
      <c r="C2749" t="str">
        <f t="shared" si="6650"/>
        <v>2019東北電力エナジートレーディング(株)</v>
      </c>
      <c r="D2749">
        <v>2019</v>
      </c>
      <c r="E2749">
        <v>2020</v>
      </c>
      <c r="F2749" t="s">
        <v>1390</v>
      </c>
      <c r="G2749" t="s">
        <v>603</v>
      </c>
      <c r="H2749" t="s">
        <v>1479</v>
      </c>
      <c r="J2749" t="s">
        <v>1479</v>
      </c>
      <c r="L2749" s="57" t="s">
        <v>4450</v>
      </c>
      <c r="M2749" s="58">
        <v>2020</v>
      </c>
      <c r="N2749" s="59" t="s">
        <v>623</v>
      </c>
    </row>
    <row r="2750" spans="2:14" hidden="1" x14ac:dyDescent="0.4">
      <c r="B2750" t="str">
        <f t="shared" si="6649"/>
        <v>2019(株)横浜環境デザイン</v>
      </c>
      <c r="C2750" t="str">
        <f t="shared" si="6650"/>
        <v>2019(株)横浜環境デザイン</v>
      </c>
      <c r="D2750">
        <v>2019</v>
      </c>
      <c r="E2750">
        <v>2020</v>
      </c>
      <c r="F2750" t="s">
        <v>1391</v>
      </c>
      <c r="G2750" t="s">
        <v>604</v>
      </c>
      <c r="H2750">
        <v>3.1100000000000002E-4</v>
      </c>
      <c r="J2750">
        <v>5.1800000000000001E-4</v>
      </c>
      <c r="L2750" s="60" t="s">
        <v>4451</v>
      </c>
      <c r="M2750" s="61">
        <v>2020</v>
      </c>
      <c r="N2750" s="62" t="s">
        <v>625</v>
      </c>
    </row>
    <row r="2751" spans="2:14" hidden="1" x14ac:dyDescent="0.4">
      <c r="B2751" t="str">
        <f t="shared" si="6649"/>
        <v>2019(株)まち未来製作所</v>
      </c>
      <c r="C2751" t="str">
        <f t="shared" si="6650"/>
        <v>2019(株)まち未来製作所</v>
      </c>
      <c r="D2751">
        <v>2019</v>
      </c>
      <c r="E2751">
        <v>2020</v>
      </c>
      <c r="F2751" t="s">
        <v>1392</v>
      </c>
      <c r="G2751" t="s">
        <v>556</v>
      </c>
      <c r="H2751">
        <v>1.06E-4</v>
      </c>
      <c r="J2751">
        <v>5.0500000000000002E-4</v>
      </c>
      <c r="L2751" s="57" t="s">
        <v>4452</v>
      </c>
      <c r="M2751" s="58">
        <v>2020</v>
      </c>
      <c r="N2751" s="59" t="s">
        <v>928</v>
      </c>
    </row>
    <row r="2752" spans="2:14" hidden="1" x14ac:dyDescent="0.4">
      <c r="B2752" t="str">
        <f t="shared" si="6649"/>
        <v>2019ＴＲＥＮＤＥ(株)</v>
      </c>
      <c r="C2752" t="str">
        <f t="shared" si="6650"/>
        <v>2019ＴＲＥＮＤＥ(株)</v>
      </c>
      <c r="D2752">
        <v>2019</v>
      </c>
      <c r="E2752">
        <v>2020</v>
      </c>
      <c r="F2752" t="s">
        <v>1393</v>
      </c>
      <c r="G2752" t="s">
        <v>606</v>
      </c>
      <c r="H2752">
        <v>4.8499999999999997E-4</v>
      </c>
      <c r="J2752">
        <v>4.3599999999999997E-4</v>
      </c>
      <c r="L2752" s="60" t="s">
        <v>4453</v>
      </c>
      <c r="M2752" s="61">
        <v>2020</v>
      </c>
      <c r="N2752" s="62" t="s">
        <v>629</v>
      </c>
    </row>
    <row r="2753" spans="2:14" hidden="1" x14ac:dyDescent="0.4">
      <c r="B2753" t="str">
        <f t="shared" si="6649"/>
        <v>2019(株)どさんこパワー</v>
      </c>
      <c r="C2753" t="str">
        <f t="shared" si="6650"/>
        <v>2019(株)どさんこパワー</v>
      </c>
      <c r="D2753">
        <v>2019</v>
      </c>
      <c r="E2753">
        <v>2020</v>
      </c>
      <c r="F2753" t="s">
        <v>1394</v>
      </c>
      <c r="G2753" t="s">
        <v>607</v>
      </c>
      <c r="H2753">
        <v>5.3800000000000007E-4</v>
      </c>
      <c r="J2753">
        <v>5.6299999999999992E-4</v>
      </c>
      <c r="L2753" s="57" t="s">
        <v>4454</v>
      </c>
      <c r="M2753" s="58">
        <v>2020</v>
      </c>
      <c r="N2753" s="59" t="s">
        <v>631</v>
      </c>
    </row>
    <row r="2754" spans="2:14" hidden="1" x14ac:dyDescent="0.4">
      <c r="B2754" t="str">
        <f t="shared" si="6649"/>
        <v>2019(株)地方創生テクノロジーラボ</v>
      </c>
      <c r="C2754" t="str">
        <f t="shared" si="6650"/>
        <v>2019(株)地方創生テクノロジーラボ</v>
      </c>
      <c r="D2754">
        <v>2019</v>
      </c>
      <c r="E2754">
        <v>2020</v>
      </c>
      <c r="F2754" t="s">
        <v>1395</v>
      </c>
      <c r="G2754" t="s">
        <v>608</v>
      </c>
      <c r="H2754">
        <v>4.9600000000000002E-4</v>
      </c>
      <c r="J2754">
        <v>5.1900000000000004E-4</v>
      </c>
      <c r="L2754" s="60" t="s">
        <v>4455</v>
      </c>
      <c r="M2754" s="61">
        <v>2020</v>
      </c>
      <c r="N2754" s="62" t="s">
        <v>632</v>
      </c>
    </row>
    <row r="2755" spans="2:14" hidden="1" x14ac:dyDescent="0.4">
      <c r="B2755" t="str">
        <f t="shared" si="6649"/>
        <v>2019みなとみらい電力(株)</v>
      </c>
      <c r="C2755" t="str">
        <f t="shared" si="6650"/>
        <v>2019みなとみらい電力(株)</v>
      </c>
      <c r="D2755">
        <v>2019</v>
      </c>
      <c r="E2755">
        <v>2020</v>
      </c>
      <c r="F2755" t="s">
        <v>1396</v>
      </c>
      <c r="G2755" t="s">
        <v>609</v>
      </c>
      <c r="H2755">
        <v>5.3399999999999997E-4</v>
      </c>
      <c r="J2755">
        <v>5.6300000000000002E-4</v>
      </c>
      <c r="L2755" s="57" t="s">
        <v>4456</v>
      </c>
      <c r="M2755" s="58">
        <v>2020</v>
      </c>
      <c r="N2755" s="59" t="s">
        <v>633</v>
      </c>
    </row>
    <row r="2756" spans="2:14" hidden="1" x14ac:dyDescent="0.4">
      <c r="B2756" t="str">
        <f t="shared" ref="B2756:B2819" si="6651">D2756&amp;G2756&amp;I2756</f>
        <v>2019日本電灯電力販売(株)</v>
      </c>
      <c r="C2756" t="str">
        <f t="shared" ref="C2756:C2819" si="6652">D2756&amp;G2756</f>
        <v>2019日本電灯電力販売(株)</v>
      </c>
      <c r="D2756">
        <v>2019</v>
      </c>
      <c r="E2756">
        <v>2020</v>
      </c>
      <c r="F2756" t="s">
        <v>1397</v>
      </c>
      <c r="G2756" t="s">
        <v>610</v>
      </c>
      <c r="H2756">
        <v>5.1500000000000005E-4</v>
      </c>
      <c r="J2756">
        <v>5.3799999999999996E-4</v>
      </c>
      <c r="L2756" s="60" t="s">
        <v>4457</v>
      </c>
      <c r="M2756" s="61">
        <v>2020</v>
      </c>
      <c r="N2756" s="62" t="s">
        <v>634</v>
      </c>
    </row>
    <row r="2757" spans="2:14" hidden="1" x14ac:dyDescent="0.4">
      <c r="B2757" t="str">
        <f t="shared" si="6651"/>
        <v>2019(株)ＬＩＸＩＬ　ＴＥＰＣＯ　スマートパートナーズメニューA</v>
      </c>
      <c r="C2757" t="str">
        <f t="shared" si="6652"/>
        <v>2019(株)ＬＩＸＩＬ　ＴＥＰＣＯ　スマートパートナーズ</v>
      </c>
      <c r="D2757">
        <v>2019</v>
      </c>
      <c r="E2757">
        <v>2020</v>
      </c>
      <c r="F2757" t="s">
        <v>1398</v>
      </c>
      <c r="G2757" t="s">
        <v>611</v>
      </c>
      <c r="H2757">
        <v>4.8899999999999996E-4</v>
      </c>
      <c r="I2757" t="s">
        <v>279</v>
      </c>
      <c r="J2757">
        <v>0</v>
      </c>
      <c r="L2757" s="57" t="s">
        <v>4458</v>
      </c>
      <c r="M2757" s="58">
        <v>2020</v>
      </c>
      <c r="N2757" s="59" t="s">
        <v>719</v>
      </c>
    </row>
    <row r="2758" spans="2:14" hidden="1" x14ac:dyDescent="0.4">
      <c r="B2758" t="str">
        <f t="shared" si="6651"/>
        <v>2019(株)ＬＩＸＩＬ　ＴＥＰＣＯ　スマートパートナーズ(参考値)事業者全体</v>
      </c>
      <c r="C2758" t="str">
        <f t="shared" si="6652"/>
        <v>2019(株)ＬＩＸＩＬ　ＴＥＰＣＯ　スマートパートナーズ</v>
      </c>
      <c r="D2758">
        <v>2019</v>
      </c>
      <c r="E2758">
        <v>2020</v>
      </c>
      <c r="G2758" s="40" t="s">
        <v>611</v>
      </c>
      <c r="H2758" s="40">
        <v>4.8899999999999996E-4</v>
      </c>
      <c r="I2758" t="s">
        <v>630</v>
      </c>
      <c r="J2758">
        <v>5.04E-4</v>
      </c>
      <c r="L2758" s="60" t="s">
        <v>4459</v>
      </c>
      <c r="M2758" s="61">
        <v>2020</v>
      </c>
      <c r="N2758" s="62" t="s">
        <v>636</v>
      </c>
    </row>
    <row r="2759" spans="2:14" hidden="1" x14ac:dyDescent="0.4">
      <c r="B2759" t="str">
        <f t="shared" si="6651"/>
        <v>2019(株)NEXT ONE</v>
      </c>
      <c r="C2759" t="str">
        <f t="shared" si="6652"/>
        <v>2019(株)NEXT ONE</v>
      </c>
      <c r="D2759">
        <v>2019</v>
      </c>
      <c r="E2759">
        <v>2020</v>
      </c>
      <c r="F2759" t="s">
        <v>1481</v>
      </c>
      <c r="G2759" t="s">
        <v>717</v>
      </c>
      <c r="H2759">
        <v>5.7499999999999999E-4</v>
      </c>
      <c r="J2759">
        <v>6.0999999999999997E-4</v>
      </c>
      <c r="L2759" s="57" t="s">
        <v>4460</v>
      </c>
      <c r="M2759" s="58">
        <v>2020</v>
      </c>
      <c r="N2759" s="59" t="s">
        <v>637</v>
      </c>
    </row>
    <row r="2760" spans="2:14" hidden="1" x14ac:dyDescent="0.4">
      <c r="B2760" t="str">
        <f t="shared" si="6651"/>
        <v>2019(株)ユビニティー</v>
      </c>
      <c r="C2760" t="str">
        <f t="shared" si="6652"/>
        <v>2019(株)ユビニティー</v>
      </c>
      <c r="D2760">
        <v>2019</v>
      </c>
      <c r="E2760">
        <v>2020</v>
      </c>
      <c r="F2760" t="s">
        <v>1400</v>
      </c>
      <c r="G2760" t="s">
        <v>613</v>
      </c>
      <c r="H2760">
        <v>4.86E-4</v>
      </c>
      <c r="J2760">
        <v>5.0199999999999995E-4</v>
      </c>
      <c r="L2760" s="60" t="s">
        <v>4461</v>
      </c>
      <c r="M2760" s="61">
        <v>2020</v>
      </c>
      <c r="N2760" s="62" t="s">
        <v>638</v>
      </c>
    </row>
    <row r="2761" spans="2:14" hidden="1" x14ac:dyDescent="0.4">
      <c r="B2761" t="str">
        <f t="shared" si="6651"/>
        <v>2019(株)宮交シティ</v>
      </c>
      <c r="C2761" t="str">
        <f t="shared" si="6652"/>
        <v>2019(株)宮交シティ</v>
      </c>
      <c r="D2761">
        <v>2019</v>
      </c>
      <c r="E2761">
        <v>2020</v>
      </c>
      <c r="F2761" t="s">
        <v>1401</v>
      </c>
      <c r="G2761" t="s">
        <v>614</v>
      </c>
      <c r="H2761">
        <v>4.2299999999999998E-4</v>
      </c>
      <c r="J2761">
        <v>3.7399999999999998E-4</v>
      </c>
      <c r="L2761" s="57" t="s">
        <v>4462</v>
      </c>
      <c r="M2761" s="58">
        <v>2020</v>
      </c>
      <c r="N2761" s="59" t="s">
        <v>639</v>
      </c>
    </row>
    <row r="2762" spans="2:14" hidden="1" x14ac:dyDescent="0.4">
      <c r="B2762" t="str">
        <f t="shared" si="6651"/>
        <v>2019(株)アルファライズ</v>
      </c>
      <c r="C2762" t="str">
        <f t="shared" si="6652"/>
        <v>2019(株)アルファライズ</v>
      </c>
      <c r="D2762">
        <v>2019</v>
      </c>
      <c r="E2762">
        <v>2020</v>
      </c>
      <c r="F2762" t="s">
        <v>1402</v>
      </c>
      <c r="G2762" t="s">
        <v>615</v>
      </c>
      <c r="H2762">
        <v>4.86E-4</v>
      </c>
      <c r="J2762">
        <v>5.0600000000000005E-4</v>
      </c>
      <c r="L2762" s="60" t="s">
        <v>4463</v>
      </c>
      <c r="M2762" s="61">
        <v>2020</v>
      </c>
      <c r="N2762" s="62" t="s">
        <v>837</v>
      </c>
    </row>
    <row r="2763" spans="2:14" hidden="1" x14ac:dyDescent="0.4">
      <c r="B2763" t="str">
        <f t="shared" si="6651"/>
        <v>2019おおすみ半島スマートエネルギー(株)</v>
      </c>
      <c r="C2763" t="str">
        <f t="shared" si="6652"/>
        <v>2019おおすみ半島スマートエネルギー(株)</v>
      </c>
      <c r="D2763">
        <v>2019</v>
      </c>
      <c r="E2763">
        <v>2020</v>
      </c>
      <c r="F2763" t="s">
        <v>1403</v>
      </c>
      <c r="G2763" t="s">
        <v>616</v>
      </c>
      <c r="H2763">
        <v>3.0899999999999998E-4</v>
      </c>
      <c r="J2763">
        <v>3.3300000000000002E-4</v>
      </c>
      <c r="L2763" s="57" t="s">
        <v>4464</v>
      </c>
      <c r="M2763" s="58">
        <v>2020</v>
      </c>
      <c r="N2763" s="59" t="s">
        <v>641</v>
      </c>
    </row>
    <row r="2764" spans="2:14" hidden="1" x14ac:dyDescent="0.4">
      <c r="B2764" t="str">
        <f t="shared" si="6651"/>
        <v>2019おきなわコープエナジー(株)</v>
      </c>
      <c r="C2764" t="str">
        <f t="shared" si="6652"/>
        <v>2019おきなわコープエナジー(株)</v>
      </c>
      <c r="D2764">
        <v>2019</v>
      </c>
      <c r="E2764">
        <v>2020</v>
      </c>
      <c r="F2764" t="s">
        <v>1404</v>
      </c>
      <c r="G2764" t="s">
        <v>617</v>
      </c>
      <c r="H2764">
        <v>7.18E-4</v>
      </c>
      <c r="J2764">
        <v>6.87E-4</v>
      </c>
      <c r="L2764" s="60" t="s">
        <v>4465</v>
      </c>
      <c r="M2764" s="61">
        <v>2020</v>
      </c>
      <c r="N2764" s="62" t="s">
        <v>642</v>
      </c>
    </row>
    <row r="2765" spans="2:14" hidden="1" x14ac:dyDescent="0.4">
      <c r="B2765" t="str">
        <f t="shared" si="6651"/>
        <v>2019久慈地域エネルギー(株)メニューA</v>
      </c>
      <c r="C2765" t="str">
        <f t="shared" si="6652"/>
        <v>2019久慈地域エネルギー(株)</v>
      </c>
      <c r="D2765">
        <v>2019</v>
      </c>
      <c r="E2765">
        <v>2020</v>
      </c>
      <c r="F2765" t="s">
        <v>1405</v>
      </c>
      <c r="G2765" t="s">
        <v>619</v>
      </c>
      <c r="H2765">
        <v>5.2500000000000008E-4</v>
      </c>
      <c r="I2765" t="s">
        <v>279</v>
      </c>
      <c r="J2765">
        <v>0</v>
      </c>
      <c r="L2765" s="57" t="s">
        <v>4466</v>
      </c>
      <c r="M2765" s="58">
        <v>2020</v>
      </c>
      <c r="N2765" s="59" t="s">
        <v>720</v>
      </c>
    </row>
    <row r="2766" spans="2:14" hidden="1" x14ac:dyDescent="0.4">
      <c r="B2766" t="str">
        <f t="shared" si="6651"/>
        <v>2019久慈地域エネルギー(株)(参考値)事業者全体</v>
      </c>
      <c r="C2766" t="str">
        <f t="shared" si="6652"/>
        <v>2019久慈地域エネルギー(株)</v>
      </c>
      <c r="D2766">
        <v>2019</v>
      </c>
      <c r="E2766">
        <v>2020</v>
      </c>
      <c r="G2766" s="40" t="s">
        <v>619</v>
      </c>
      <c r="H2766" s="40">
        <v>5.2500000000000008E-4</v>
      </c>
      <c r="I2766" t="s">
        <v>630</v>
      </c>
      <c r="J2766">
        <v>5.4100000000000003E-4</v>
      </c>
      <c r="L2766" s="60" t="s">
        <v>4467</v>
      </c>
      <c r="M2766" s="61">
        <v>2020</v>
      </c>
      <c r="N2766" s="62" t="s">
        <v>644</v>
      </c>
    </row>
    <row r="2767" spans="2:14" hidden="1" x14ac:dyDescent="0.4">
      <c r="B2767" t="str">
        <f t="shared" si="6651"/>
        <v>2019弘前ガス(株)</v>
      </c>
      <c r="C2767" t="str">
        <f t="shared" si="6652"/>
        <v>2019弘前ガス(株)</v>
      </c>
      <c r="D2767">
        <v>2019</v>
      </c>
      <c r="E2767">
        <v>2020</v>
      </c>
      <c r="F2767" t="s">
        <v>1406</v>
      </c>
      <c r="G2767" t="s">
        <v>621</v>
      </c>
      <c r="H2767">
        <v>6.2500000000000001E-4</v>
      </c>
      <c r="J2767">
        <v>5.7599999999999991E-4</v>
      </c>
      <c r="L2767" s="57" t="s">
        <v>4468</v>
      </c>
      <c r="M2767" s="58">
        <v>2020</v>
      </c>
      <c r="N2767" s="59" t="s">
        <v>645</v>
      </c>
    </row>
    <row r="2768" spans="2:14" hidden="1" x14ac:dyDescent="0.4">
      <c r="B2768" t="str">
        <f t="shared" si="6651"/>
        <v>2019(株)フォーバルテレコム　</v>
      </c>
      <c r="C2768" t="str">
        <f t="shared" si="6652"/>
        <v>2019(株)フォーバルテレコム　</v>
      </c>
      <c r="D2768">
        <v>2019</v>
      </c>
      <c r="E2768">
        <v>2020</v>
      </c>
      <c r="F2768" t="s">
        <v>1407</v>
      </c>
      <c r="G2768" t="s">
        <v>623</v>
      </c>
      <c r="H2768">
        <v>4.7299999999999995E-4</v>
      </c>
      <c r="J2768">
        <v>4.2400000000000001E-4</v>
      </c>
      <c r="L2768" s="60" t="s">
        <v>4469</v>
      </c>
      <c r="M2768" s="61">
        <v>2020</v>
      </c>
      <c r="N2768" s="62" t="s">
        <v>646</v>
      </c>
    </row>
    <row r="2769" spans="2:14" hidden="1" x14ac:dyDescent="0.4">
      <c r="B2769" t="str">
        <f t="shared" si="6651"/>
        <v>2019信州電力(株)</v>
      </c>
      <c r="C2769" t="str">
        <f t="shared" si="6652"/>
        <v>2019信州電力(株)</v>
      </c>
      <c r="D2769">
        <v>2019</v>
      </c>
      <c r="E2769">
        <v>2020</v>
      </c>
      <c r="F2769" t="s">
        <v>1408</v>
      </c>
      <c r="G2769" t="s">
        <v>625</v>
      </c>
      <c r="H2769">
        <v>5.1900000000000004E-4</v>
      </c>
      <c r="J2769">
        <v>5.4600000000000004E-4</v>
      </c>
      <c r="L2769" s="57" t="s">
        <v>4470</v>
      </c>
      <c r="M2769" s="58">
        <v>2020</v>
      </c>
      <c r="N2769" s="59" t="s">
        <v>929</v>
      </c>
    </row>
    <row r="2770" spans="2:14" hidden="1" x14ac:dyDescent="0.4">
      <c r="B2770" t="str">
        <f t="shared" si="6651"/>
        <v>2019(株)グランデータ（旧：(株)ひまわりでんき）</v>
      </c>
      <c r="C2770" t="str">
        <f t="shared" si="6652"/>
        <v>2019(株)グランデータ（旧：(株)ひまわりでんき）</v>
      </c>
      <c r="D2770">
        <v>2019</v>
      </c>
      <c r="E2770">
        <v>2020</v>
      </c>
      <c r="F2770" t="s">
        <v>1409</v>
      </c>
      <c r="G2770" t="s">
        <v>718</v>
      </c>
      <c r="H2770">
        <v>4.86E-4</v>
      </c>
      <c r="J2770">
        <v>5.2500000000000008E-4</v>
      </c>
      <c r="L2770" s="60" t="s">
        <v>4471</v>
      </c>
      <c r="M2770" s="61">
        <v>2020</v>
      </c>
      <c r="N2770" s="62" t="s">
        <v>649</v>
      </c>
    </row>
    <row r="2771" spans="2:14" hidden="1" x14ac:dyDescent="0.4">
      <c r="B2771" t="str">
        <f t="shared" si="6651"/>
        <v>2019くるめエネルギー(株)</v>
      </c>
      <c r="C2771" t="str">
        <f t="shared" si="6652"/>
        <v>2019くるめエネルギー(株)</v>
      </c>
      <c r="D2771">
        <v>2019</v>
      </c>
      <c r="E2771">
        <v>2020</v>
      </c>
      <c r="F2771" t="s">
        <v>1410</v>
      </c>
      <c r="G2771" t="s">
        <v>629</v>
      </c>
      <c r="H2771">
        <v>4.4900000000000002E-4</v>
      </c>
      <c r="J2771">
        <v>3.9600000000000003E-4</v>
      </c>
      <c r="L2771" s="57" t="s">
        <v>4472</v>
      </c>
      <c r="M2771" s="58">
        <v>2020</v>
      </c>
      <c r="N2771" s="59" t="s">
        <v>651</v>
      </c>
    </row>
    <row r="2772" spans="2:14" hidden="1" x14ac:dyDescent="0.4">
      <c r="B2772" t="str">
        <f t="shared" si="6651"/>
        <v>2019(株)はまエネ</v>
      </c>
      <c r="C2772" t="str">
        <f t="shared" si="6652"/>
        <v>2019(株)はまエネ</v>
      </c>
      <c r="D2772">
        <v>2019</v>
      </c>
      <c r="E2772">
        <v>2020</v>
      </c>
      <c r="F2772" t="s">
        <v>1411</v>
      </c>
      <c r="G2772" t="s">
        <v>631</v>
      </c>
      <c r="H2772">
        <v>5.04E-4</v>
      </c>
      <c r="J2772">
        <v>5.31E-4</v>
      </c>
      <c r="L2772" s="60" t="s">
        <v>4473</v>
      </c>
      <c r="M2772" s="61">
        <v>2020</v>
      </c>
      <c r="N2772" s="62" t="s">
        <v>652</v>
      </c>
    </row>
    <row r="2773" spans="2:14" hidden="1" x14ac:dyDescent="0.4">
      <c r="B2773" t="str">
        <f t="shared" si="6651"/>
        <v>2019(株)ホープ</v>
      </c>
      <c r="C2773" t="str">
        <f t="shared" si="6652"/>
        <v>2019(株)ホープ</v>
      </c>
      <c r="D2773">
        <v>2019</v>
      </c>
      <c r="E2773">
        <v>2020</v>
      </c>
      <c r="F2773" t="s">
        <v>1412</v>
      </c>
      <c r="G2773" t="s">
        <v>632</v>
      </c>
      <c r="H2773">
        <v>5.2400000000000005E-4</v>
      </c>
      <c r="J2773">
        <v>3.7800000000000003E-4</v>
      </c>
      <c r="L2773" s="57" t="s">
        <v>4474</v>
      </c>
      <c r="M2773" s="58">
        <v>2020</v>
      </c>
      <c r="N2773" s="59" t="s">
        <v>653</v>
      </c>
    </row>
    <row r="2774" spans="2:14" hidden="1" x14ac:dyDescent="0.4">
      <c r="B2774" t="str">
        <f t="shared" si="6651"/>
        <v>2019松阪新電力(株)</v>
      </c>
      <c r="C2774" t="str">
        <f t="shared" si="6652"/>
        <v>2019松阪新電力(株)</v>
      </c>
      <c r="D2774">
        <v>2019</v>
      </c>
      <c r="E2774">
        <v>2020</v>
      </c>
      <c r="F2774" t="s">
        <v>1413</v>
      </c>
      <c r="G2774" t="s">
        <v>633</v>
      </c>
      <c r="H2774">
        <v>2.02E-4</v>
      </c>
      <c r="J2774">
        <v>3.59E-4</v>
      </c>
      <c r="L2774" s="60" t="s">
        <v>4475</v>
      </c>
      <c r="M2774" s="61">
        <v>2020</v>
      </c>
      <c r="N2774" s="62" t="s">
        <v>654</v>
      </c>
    </row>
    <row r="2775" spans="2:14" hidden="1" x14ac:dyDescent="0.4">
      <c r="B2775" t="str">
        <f t="shared" si="6651"/>
        <v>2019ヒューリックプロパティソリューション(株)</v>
      </c>
      <c r="C2775" t="str">
        <f t="shared" si="6652"/>
        <v>2019ヒューリックプロパティソリューション(株)</v>
      </c>
      <c r="D2775">
        <v>2019</v>
      </c>
      <c r="E2775">
        <v>2020</v>
      </c>
      <c r="F2775" t="s">
        <v>1414</v>
      </c>
      <c r="G2775" t="s">
        <v>634</v>
      </c>
      <c r="H2775">
        <v>4.2400000000000001E-4</v>
      </c>
      <c r="J2775">
        <v>4.8899999999999996E-4</v>
      </c>
      <c r="L2775" s="57" t="s">
        <v>4476</v>
      </c>
      <c r="M2775" s="58">
        <v>2020</v>
      </c>
      <c r="N2775" s="59" t="s">
        <v>655</v>
      </c>
    </row>
    <row r="2776" spans="2:14" hidden="1" x14ac:dyDescent="0.4">
      <c r="B2776" t="str">
        <f t="shared" si="6651"/>
        <v>2019宮崎電力(株)</v>
      </c>
      <c r="C2776" t="str">
        <f t="shared" si="6652"/>
        <v>2019宮崎電力(株)</v>
      </c>
      <c r="D2776">
        <v>2019</v>
      </c>
      <c r="E2776">
        <v>2020</v>
      </c>
      <c r="F2776" t="s">
        <v>1415</v>
      </c>
      <c r="G2776" t="s">
        <v>719</v>
      </c>
      <c r="H2776">
        <v>4.57E-4</v>
      </c>
      <c r="J2776">
        <v>4.4799999999999999E-4</v>
      </c>
      <c r="L2776" s="60" t="s">
        <v>4477</v>
      </c>
      <c r="M2776" s="61">
        <v>2020</v>
      </c>
      <c r="N2776" s="62" t="s">
        <v>656</v>
      </c>
    </row>
    <row r="2777" spans="2:14" hidden="1" x14ac:dyDescent="0.4">
      <c r="B2777" t="str">
        <f t="shared" si="6651"/>
        <v>2019みの市民エネルギー(株)</v>
      </c>
      <c r="C2777" t="str">
        <f t="shared" si="6652"/>
        <v>2019みの市民エネルギー(株)</v>
      </c>
      <c r="D2777">
        <v>2019</v>
      </c>
      <c r="E2777">
        <v>2020</v>
      </c>
      <c r="F2777" t="s">
        <v>1416</v>
      </c>
      <c r="G2777" t="s">
        <v>636</v>
      </c>
      <c r="H2777">
        <v>5.0799999999999999E-4</v>
      </c>
      <c r="J2777">
        <v>5.2999999999999998E-4</v>
      </c>
      <c r="L2777" s="57" t="s">
        <v>4478</v>
      </c>
      <c r="M2777" s="58">
        <v>2020</v>
      </c>
      <c r="N2777" s="59" t="s">
        <v>657</v>
      </c>
    </row>
    <row r="2778" spans="2:14" hidden="1" x14ac:dyDescent="0.4">
      <c r="B2778" t="str">
        <f t="shared" si="6651"/>
        <v>2019三友エンテック(株)</v>
      </c>
      <c r="C2778" t="str">
        <f t="shared" si="6652"/>
        <v>2019三友エンテック(株)</v>
      </c>
      <c r="D2778">
        <v>2019</v>
      </c>
      <c r="E2778">
        <v>2020</v>
      </c>
      <c r="F2778" t="s">
        <v>1417</v>
      </c>
      <c r="G2778" t="s">
        <v>637</v>
      </c>
      <c r="H2778">
        <v>4.7299999999999995E-4</v>
      </c>
      <c r="J2778">
        <v>4.2400000000000001E-4</v>
      </c>
      <c r="L2778" s="60" t="s">
        <v>4479</v>
      </c>
      <c r="M2778" s="61">
        <v>2020</v>
      </c>
      <c r="N2778" s="62" t="s">
        <v>658</v>
      </c>
    </row>
    <row r="2779" spans="2:14" hidden="1" x14ac:dyDescent="0.4">
      <c r="B2779" t="str">
        <f t="shared" si="6651"/>
        <v>2019府中・調布まちなかエナジー(株)</v>
      </c>
      <c r="C2779" t="str">
        <f t="shared" si="6652"/>
        <v>2019府中・調布まちなかエナジー(株)</v>
      </c>
      <c r="D2779">
        <v>2019</v>
      </c>
      <c r="E2779">
        <v>2020</v>
      </c>
      <c r="F2779" t="s">
        <v>1418</v>
      </c>
      <c r="G2779" t="s">
        <v>638</v>
      </c>
      <c r="H2779">
        <v>4.95E-4</v>
      </c>
      <c r="J2779">
        <v>5.13E-4</v>
      </c>
      <c r="L2779" s="57" t="s">
        <v>4480</v>
      </c>
      <c r="M2779" s="58">
        <v>2020</v>
      </c>
      <c r="N2779" s="59" t="s">
        <v>659</v>
      </c>
    </row>
    <row r="2780" spans="2:14" hidden="1" x14ac:dyDescent="0.4">
      <c r="B2780" t="str">
        <f t="shared" si="6651"/>
        <v>2019伊勢志摩電力(株)</v>
      </c>
      <c r="C2780" t="str">
        <f t="shared" si="6652"/>
        <v>2019伊勢志摩電力(株)</v>
      </c>
      <c r="D2780">
        <v>2019</v>
      </c>
      <c r="E2780">
        <v>2020</v>
      </c>
      <c r="F2780" t="s">
        <v>1419</v>
      </c>
      <c r="G2780" t="s">
        <v>639</v>
      </c>
      <c r="H2780">
        <v>5.3700000000000004E-4</v>
      </c>
      <c r="J2780">
        <v>5.5900000000000004E-4</v>
      </c>
      <c r="L2780" s="60" t="s">
        <v>4481</v>
      </c>
      <c r="M2780" s="61">
        <v>2020</v>
      </c>
      <c r="N2780" s="62" t="s">
        <v>660</v>
      </c>
    </row>
    <row r="2781" spans="2:14" hidden="1" x14ac:dyDescent="0.4">
      <c r="B2781" t="str">
        <f t="shared" si="6651"/>
        <v>2019一般社団法人塩尻市森林公社</v>
      </c>
      <c r="C2781" t="str">
        <f t="shared" si="6652"/>
        <v>2019一般社団法人塩尻市森林公社</v>
      </c>
      <c r="D2781">
        <v>2019</v>
      </c>
      <c r="E2781">
        <v>2020</v>
      </c>
      <c r="F2781" t="s">
        <v>1420</v>
      </c>
      <c r="G2781" t="s">
        <v>837</v>
      </c>
      <c r="H2781">
        <v>4.7299999999999995E-4</v>
      </c>
      <c r="J2781">
        <v>5.2900000000000006E-4</v>
      </c>
      <c r="L2781" s="57" t="s">
        <v>4482</v>
      </c>
      <c r="M2781" s="58">
        <v>2020</v>
      </c>
      <c r="N2781" s="59" t="s">
        <v>661</v>
      </c>
    </row>
    <row r="2782" spans="2:14" hidden="1" x14ac:dyDescent="0.4">
      <c r="B2782" t="str">
        <f t="shared" si="6651"/>
        <v>2019九州スポーツ電力(株)</v>
      </c>
      <c r="C2782" t="str">
        <f t="shared" si="6652"/>
        <v>2019九州スポーツ電力(株)</v>
      </c>
      <c r="D2782">
        <v>2019</v>
      </c>
      <c r="E2782">
        <v>2020</v>
      </c>
      <c r="F2782" t="s">
        <v>1421</v>
      </c>
      <c r="G2782" t="s">
        <v>641</v>
      </c>
      <c r="H2782">
        <v>5.7599999999999991E-4</v>
      </c>
      <c r="J2782">
        <v>5.2700000000000002E-4</v>
      </c>
      <c r="L2782" s="60" t="s">
        <v>4483</v>
      </c>
      <c r="M2782" s="61">
        <v>2020</v>
      </c>
      <c r="N2782" s="62" t="s">
        <v>721</v>
      </c>
    </row>
    <row r="2783" spans="2:14" hidden="1" x14ac:dyDescent="0.4">
      <c r="B2783" t="str">
        <f t="shared" si="6651"/>
        <v>2019(株)ＣＤエナジーダイレクトメニューA</v>
      </c>
      <c r="C2783" t="str">
        <f t="shared" si="6652"/>
        <v>2019(株)ＣＤエナジーダイレクト</v>
      </c>
      <c r="D2783">
        <v>2019</v>
      </c>
      <c r="E2783">
        <v>2020</v>
      </c>
      <c r="F2783" t="s">
        <v>1422</v>
      </c>
      <c r="G2783" t="s">
        <v>642</v>
      </c>
      <c r="H2783">
        <v>4.8099999999999998E-4</v>
      </c>
      <c r="I2783" t="s">
        <v>279</v>
      </c>
      <c r="J2783">
        <v>0</v>
      </c>
      <c r="L2783" s="57" t="s">
        <v>4484</v>
      </c>
      <c r="M2783" s="58">
        <v>2020</v>
      </c>
      <c r="N2783" s="59" t="s">
        <v>662</v>
      </c>
    </row>
    <row r="2784" spans="2:14" hidden="1" x14ac:dyDescent="0.4">
      <c r="B2784" t="str">
        <f t="shared" si="6651"/>
        <v>2019(株)ＣＤエナジーダイレクト(参考値)事業者全体</v>
      </c>
      <c r="C2784" t="str">
        <f t="shared" si="6652"/>
        <v>2019(株)ＣＤエナジーダイレクト</v>
      </c>
      <c r="D2784">
        <v>2019</v>
      </c>
      <c r="E2784">
        <v>2020</v>
      </c>
      <c r="G2784" s="40" t="s">
        <v>642</v>
      </c>
      <c r="H2784" s="40">
        <v>4.8099999999999998E-4</v>
      </c>
      <c r="I2784" t="s">
        <v>630</v>
      </c>
      <c r="J2784">
        <v>4.3199999999999998E-4</v>
      </c>
      <c r="L2784" s="60" t="s">
        <v>4485</v>
      </c>
      <c r="M2784" s="61">
        <v>2020</v>
      </c>
      <c r="N2784" s="62" t="s">
        <v>663</v>
      </c>
    </row>
    <row r="2785" spans="2:14" hidden="1" x14ac:dyDescent="0.4">
      <c r="B2785" t="str">
        <f t="shared" si="6651"/>
        <v>2019ジニーエナジー合同会社</v>
      </c>
      <c r="C2785" t="str">
        <f t="shared" si="6652"/>
        <v>2019ジニーエナジー合同会社</v>
      </c>
      <c r="D2785">
        <v>2019</v>
      </c>
      <c r="E2785">
        <v>2020</v>
      </c>
      <c r="F2785" t="s">
        <v>1423</v>
      </c>
      <c r="G2785" t="s">
        <v>720</v>
      </c>
      <c r="H2785">
        <v>4.8799999999999999E-4</v>
      </c>
      <c r="J2785">
        <v>4.3899999999999999E-4</v>
      </c>
      <c r="L2785" s="57" t="s">
        <v>4486</v>
      </c>
      <c r="M2785" s="58">
        <v>2020</v>
      </c>
      <c r="N2785" s="59" t="s">
        <v>664</v>
      </c>
    </row>
    <row r="2786" spans="2:14" hidden="1" x14ac:dyDescent="0.4">
      <c r="B2786" t="str">
        <f t="shared" si="6651"/>
        <v>2019(株)ぶんごおおのエナジー</v>
      </c>
      <c r="C2786" t="str">
        <f t="shared" si="6652"/>
        <v>2019(株)ぶんごおおのエナジー</v>
      </c>
      <c r="D2786">
        <v>2019</v>
      </c>
      <c r="E2786">
        <v>2020</v>
      </c>
      <c r="F2786" t="s">
        <v>1424</v>
      </c>
      <c r="G2786" t="s">
        <v>644</v>
      </c>
      <c r="H2786">
        <v>4.2000000000000002E-4</v>
      </c>
      <c r="J2786">
        <v>4.7800000000000002E-4</v>
      </c>
      <c r="L2786" s="60" t="s">
        <v>4487</v>
      </c>
      <c r="M2786" s="61">
        <v>2020</v>
      </c>
      <c r="N2786" s="62" t="s">
        <v>722</v>
      </c>
    </row>
    <row r="2787" spans="2:14" hidden="1" x14ac:dyDescent="0.4">
      <c r="B2787" t="str">
        <f t="shared" si="6651"/>
        <v>2019ヴィジョナリーパワー(株)</v>
      </c>
      <c r="C2787" t="str">
        <f t="shared" si="6652"/>
        <v>2019ヴィジョナリーパワー(株)</v>
      </c>
      <c r="D2787">
        <v>2019</v>
      </c>
      <c r="E2787">
        <v>2020</v>
      </c>
      <c r="F2787" t="s">
        <v>1425</v>
      </c>
      <c r="G2787" t="s">
        <v>645</v>
      </c>
      <c r="H2787">
        <v>5.2400000000000005E-4</v>
      </c>
      <c r="J2787">
        <v>5.4800000000000009E-4</v>
      </c>
      <c r="L2787" s="57" t="s">
        <v>4488</v>
      </c>
      <c r="M2787" s="58">
        <v>2020</v>
      </c>
      <c r="N2787" s="59" t="s">
        <v>665</v>
      </c>
    </row>
    <row r="2788" spans="2:14" hidden="1" x14ac:dyDescent="0.4">
      <c r="B2788" t="str">
        <f t="shared" si="6651"/>
        <v>2019有明エナジー(株)</v>
      </c>
      <c r="C2788" t="str">
        <f t="shared" si="6652"/>
        <v>2019有明エナジー(株)</v>
      </c>
      <c r="D2788">
        <v>2019</v>
      </c>
      <c r="E2788">
        <v>2020</v>
      </c>
      <c r="F2788" t="s">
        <v>1426</v>
      </c>
      <c r="G2788" t="s">
        <v>646</v>
      </c>
      <c r="H2788">
        <v>4.1299999999999996E-4</v>
      </c>
      <c r="J2788">
        <v>3.6400000000000001E-4</v>
      </c>
      <c r="L2788" s="60" t="s">
        <v>4489</v>
      </c>
      <c r="M2788" s="61">
        <v>2020</v>
      </c>
      <c r="N2788" s="62" t="s">
        <v>666</v>
      </c>
    </row>
    <row r="2789" spans="2:14" hidden="1" x14ac:dyDescent="0.4">
      <c r="B2789" t="str">
        <f t="shared" si="6651"/>
        <v>2019フェニックスエナジー合同会社（旧：Ethos合同会社）</v>
      </c>
      <c r="C2789" t="str">
        <f t="shared" si="6652"/>
        <v>2019フェニックスエナジー合同会社（旧：Ethos合同会社）</v>
      </c>
      <c r="D2789">
        <v>2019</v>
      </c>
      <c r="E2789">
        <v>2020</v>
      </c>
      <c r="F2789" t="s">
        <v>1427</v>
      </c>
      <c r="G2789" t="s">
        <v>838</v>
      </c>
      <c r="H2789">
        <v>5.0299999999999997E-4</v>
      </c>
      <c r="J2789">
        <v>5.1699999999999999E-4</v>
      </c>
      <c r="L2789" s="57" t="s">
        <v>4490</v>
      </c>
      <c r="M2789" s="58">
        <v>2020</v>
      </c>
      <c r="N2789" s="59" t="s">
        <v>839</v>
      </c>
    </row>
    <row r="2790" spans="2:14" hidden="1" x14ac:dyDescent="0.4">
      <c r="B2790" t="str">
        <f t="shared" si="6651"/>
        <v>2019厚木瓦斯(株)</v>
      </c>
      <c r="C2790" t="str">
        <f t="shared" si="6652"/>
        <v>2019厚木瓦斯(株)</v>
      </c>
      <c r="D2790">
        <v>2019</v>
      </c>
      <c r="E2790">
        <v>2020</v>
      </c>
      <c r="F2790" t="s">
        <v>1428</v>
      </c>
      <c r="G2790" t="s">
        <v>649</v>
      </c>
      <c r="H2790">
        <v>5.0199999999999995E-4</v>
      </c>
      <c r="J2790">
        <v>4.5300000000000001E-4</v>
      </c>
      <c r="L2790" s="60" t="s">
        <v>4491</v>
      </c>
      <c r="M2790" s="61">
        <v>2020</v>
      </c>
      <c r="N2790" s="62" t="s">
        <v>723</v>
      </c>
    </row>
    <row r="2791" spans="2:14" hidden="1" x14ac:dyDescent="0.4">
      <c r="B2791" t="str">
        <f t="shared" si="6651"/>
        <v>2019(株)エネ・ビジョン</v>
      </c>
      <c r="C2791" t="str">
        <f t="shared" si="6652"/>
        <v>2019(株)エネ・ビジョン</v>
      </c>
      <c r="D2791">
        <v>2019</v>
      </c>
      <c r="E2791">
        <v>2020</v>
      </c>
      <c r="F2791" t="s">
        <v>1429</v>
      </c>
      <c r="G2791" t="s">
        <v>651</v>
      </c>
      <c r="H2791">
        <v>3.9899999999999999E-4</v>
      </c>
      <c r="J2791">
        <v>3.5E-4</v>
      </c>
      <c r="L2791" s="57" t="s">
        <v>4492</v>
      </c>
      <c r="M2791" s="58">
        <v>2020</v>
      </c>
      <c r="N2791" s="59" t="s">
        <v>667</v>
      </c>
    </row>
    <row r="2792" spans="2:14" hidden="1" x14ac:dyDescent="0.4">
      <c r="B2792" t="str">
        <f t="shared" si="6651"/>
        <v>2019イワタニ三重(株)</v>
      </c>
      <c r="C2792" t="str">
        <f t="shared" si="6652"/>
        <v>2019イワタニ三重(株)</v>
      </c>
      <c r="D2792">
        <v>2019</v>
      </c>
      <c r="E2792">
        <v>2020</v>
      </c>
      <c r="F2792" t="s">
        <v>1430</v>
      </c>
      <c r="G2792" t="s">
        <v>652</v>
      </c>
      <c r="H2792">
        <v>5.0199999999999995E-4</v>
      </c>
      <c r="J2792">
        <v>4.5300000000000001E-4</v>
      </c>
      <c r="L2792" s="60" t="s">
        <v>4493</v>
      </c>
      <c r="M2792" s="61">
        <v>2020</v>
      </c>
      <c r="N2792" s="62" t="s">
        <v>668</v>
      </c>
    </row>
    <row r="2793" spans="2:14" hidden="1" x14ac:dyDescent="0.4">
      <c r="B2793" t="str">
        <f t="shared" si="6651"/>
        <v>2019(株)マルヰ</v>
      </c>
      <c r="C2793" t="str">
        <f t="shared" si="6652"/>
        <v>2019(株)マルヰ</v>
      </c>
      <c r="D2793">
        <v>2019</v>
      </c>
      <c r="E2793">
        <v>2020</v>
      </c>
      <c r="F2793" t="s">
        <v>1431</v>
      </c>
      <c r="G2793" t="s">
        <v>653</v>
      </c>
      <c r="H2793">
        <v>5.2300000000000003E-4</v>
      </c>
      <c r="J2793">
        <v>5.4500000000000002E-4</v>
      </c>
      <c r="L2793" s="57" t="s">
        <v>4494</v>
      </c>
      <c r="M2793" s="58">
        <v>2020</v>
      </c>
      <c r="N2793" s="59" t="s">
        <v>669</v>
      </c>
    </row>
    <row r="2794" spans="2:14" hidden="1" x14ac:dyDescent="0.4">
      <c r="B2794" t="str">
        <f t="shared" si="6651"/>
        <v>2019大多喜ガス(株)</v>
      </c>
      <c r="C2794" t="str">
        <f t="shared" si="6652"/>
        <v>2019大多喜ガス(株)</v>
      </c>
      <c r="D2794">
        <v>2019</v>
      </c>
      <c r="E2794">
        <v>2020</v>
      </c>
      <c r="F2794" t="s">
        <v>1432</v>
      </c>
      <c r="G2794" t="s">
        <v>654</v>
      </c>
      <c r="H2794">
        <v>5.04E-4</v>
      </c>
      <c r="J2794">
        <v>4.6000000000000001E-4</v>
      </c>
      <c r="L2794" s="60" t="s">
        <v>4495</v>
      </c>
      <c r="M2794" s="61">
        <v>2020</v>
      </c>
      <c r="N2794" s="62" t="s">
        <v>930</v>
      </c>
    </row>
    <row r="2795" spans="2:14" hidden="1" x14ac:dyDescent="0.4">
      <c r="B2795" t="str">
        <f t="shared" si="6651"/>
        <v>2019郡上エネルギー(株)</v>
      </c>
      <c r="C2795" t="str">
        <f t="shared" si="6652"/>
        <v>2019郡上エネルギー(株)</v>
      </c>
      <c r="D2795">
        <v>2019</v>
      </c>
      <c r="E2795">
        <v>2020</v>
      </c>
      <c r="F2795" t="s">
        <v>1433</v>
      </c>
      <c r="G2795" t="s">
        <v>655</v>
      </c>
      <c r="H2795">
        <v>5.1500000000000005E-4</v>
      </c>
      <c r="J2795">
        <v>5.3800000000000007E-4</v>
      </c>
      <c r="L2795" s="57" t="s">
        <v>4496</v>
      </c>
      <c r="M2795" s="58">
        <v>2020</v>
      </c>
      <c r="N2795" s="59" t="s">
        <v>841</v>
      </c>
    </row>
    <row r="2796" spans="2:14" hidden="1" x14ac:dyDescent="0.4">
      <c r="B2796" t="str">
        <f t="shared" si="6651"/>
        <v>2019鈴与電力(株)メニューA</v>
      </c>
      <c r="C2796" t="str">
        <f t="shared" si="6652"/>
        <v>2019鈴与電力(株)</v>
      </c>
      <c r="D2796">
        <v>2019</v>
      </c>
      <c r="E2796">
        <v>2020</v>
      </c>
      <c r="F2796" t="s">
        <v>1434</v>
      </c>
      <c r="G2796" t="s">
        <v>656</v>
      </c>
      <c r="H2796">
        <v>5.0500000000000002E-4</v>
      </c>
      <c r="I2796" t="s">
        <v>279</v>
      </c>
      <c r="J2796">
        <v>0</v>
      </c>
      <c r="L2796" s="60" t="s">
        <v>4497</v>
      </c>
      <c r="M2796" s="61">
        <v>2020</v>
      </c>
      <c r="N2796" s="62" t="s">
        <v>726</v>
      </c>
    </row>
    <row r="2797" spans="2:14" hidden="1" x14ac:dyDescent="0.4">
      <c r="B2797" t="str">
        <f t="shared" si="6651"/>
        <v>2019鈴与電力(株)(参考値)事業者全体</v>
      </c>
      <c r="C2797" t="str">
        <f t="shared" si="6652"/>
        <v>2019鈴与電力(株)</v>
      </c>
      <c r="D2797">
        <v>2019</v>
      </c>
      <c r="E2797">
        <v>2020</v>
      </c>
      <c r="G2797" s="40" t="s">
        <v>656</v>
      </c>
      <c r="H2797" s="40">
        <v>5.0500000000000002E-4</v>
      </c>
      <c r="I2797" t="s">
        <v>630</v>
      </c>
      <c r="J2797">
        <v>5.2700000000000002E-4</v>
      </c>
      <c r="L2797" s="57" t="s">
        <v>4498</v>
      </c>
      <c r="M2797" s="58">
        <v>2020</v>
      </c>
      <c r="N2797" s="59" t="s">
        <v>670</v>
      </c>
    </row>
    <row r="2798" spans="2:14" hidden="1" x14ac:dyDescent="0.4">
      <c r="B2798" t="str">
        <f t="shared" si="6651"/>
        <v>2019コープ電力(株)</v>
      </c>
      <c r="C2798" t="str">
        <f t="shared" si="6652"/>
        <v>2019コープ電力(株)</v>
      </c>
      <c r="D2798">
        <v>2019</v>
      </c>
      <c r="E2798">
        <v>2020</v>
      </c>
      <c r="F2798" t="s">
        <v>1435</v>
      </c>
      <c r="G2798" t="s">
        <v>657</v>
      </c>
      <c r="H2798">
        <v>2.1800000000000001E-4</v>
      </c>
      <c r="J2798">
        <v>4.9899999999999999E-4</v>
      </c>
      <c r="L2798" s="60" t="s">
        <v>4499</v>
      </c>
      <c r="M2798" s="61">
        <v>2020</v>
      </c>
      <c r="N2798" s="62" t="s">
        <v>671</v>
      </c>
    </row>
    <row r="2799" spans="2:14" hidden="1" x14ac:dyDescent="0.4">
      <c r="B2799" t="str">
        <f t="shared" si="6651"/>
        <v>2019生活協同組合コープぐんま</v>
      </c>
      <c r="C2799" t="str">
        <f t="shared" si="6652"/>
        <v>2019生活協同組合コープぐんま</v>
      </c>
      <c r="D2799">
        <v>2019</v>
      </c>
      <c r="E2799">
        <v>2020</v>
      </c>
      <c r="F2799" t="s">
        <v>1436</v>
      </c>
      <c r="G2799" t="s">
        <v>658</v>
      </c>
      <c r="H2799">
        <v>4.5600000000000003E-4</v>
      </c>
      <c r="J2799">
        <v>4.06E-4</v>
      </c>
      <c r="L2799" s="57" t="s">
        <v>4500</v>
      </c>
      <c r="M2799" s="58">
        <v>2020</v>
      </c>
      <c r="N2799" s="59" t="s">
        <v>672</v>
      </c>
    </row>
    <row r="2800" spans="2:14" hidden="1" x14ac:dyDescent="0.4">
      <c r="B2800" t="str">
        <f t="shared" si="6651"/>
        <v>2019とちぎコープ生活協同組合</v>
      </c>
      <c r="C2800" t="str">
        <f t="shared" si="6652"/>
        <v>2019とちぎコープ生活協同組合</v>
      </c>
      <c r="D2800">
        <v>2019</v>
      </c>
      <c r="E2800">
        <v>2020</v>
      </c>
      <c r="F2800" t="s">
        <v>1437</v>
      </c>
      <c r="G2800" t="s">
        <v>659</v>
      </c>
      <c r="H2800">
        <v>4.5600000000000003E-4</v>
      </c>
      <c r="J2800">
        <v>4.06E-4</v>
      </c>
      <c r="L2800" s="60" t="s">
        <v>4501</v>
      </c>
      <c r="M2800" s="61">
        <v>2020</v>
      </c>
      <c r="N2800" s="62" t="s">
        <v>727</v>
      </c>
    </row>
    <row r="2801" spans="2:14" hidden="1" x14ac:dyDescent="0.4">
      <c r="B2801" t="str">
        <f t="shared" si="6651"/>
        <v>2019いばらきコープ生活協同組合</v>
      </c>
      <c r="C2801" t="str">
        <f t="shared" si="6652"/>
        <v>2019いばらきコープ生活協同組合</v>
      </c>
      <c r="D2801">
        <v>2019</v>
      </c>
      <c r="E2801">
        <v>2020</v>
      </c>
      <c r="F2801" t="s">
        <v>1438</v>
      </c>
      <c r="G2801" t="s">
        <v>660</v>
      </c>
      <c r="H2801">
        <v>4.55E-4</v>
      </c>
      <c r="J2801">
        <v>4.06E-4</v>
      </c>
      <c r="L2801" s="57" t="s">
        <v>4502</v>
      </c>
      <c r="M2801" s="58">
        <v>2020</v>
      </c>
      <c r="N2801" s="59" t="s">
        <v>673</v>
      </c>
    </row>
    <row r="2802" spans="2:14" hidden="1" x14ac:dyDescent="0.4">
      <c r="B2802" t="str">
        <f t="shared" si="6651"/>
        <v>2019亀岡ふるさとエナジー(株)</v>
      </c>
      <c r="C2802" t="str">
        <f t="shared" si="6652"/>
        <v>2019亀岡ふるさとエナジー(株)</v>
      </c>
      <c r="D2802">
        <v>2019</v>
      </c>
      <c r="E2802">
        <v>2020</v>
      </c>
      <c r="F2802" t="s">
        <v>1439</v>
      </c>
      <c r="G2802" t="s">
        <v>661</v>
      </c>
      <c r="H2802">
        <v>4.3999999999999999E-5</v>
      </c>
      <c r="J2802">
        <v>4.84E-4</v>
      </c>
      <c r="L2802" s="60" t="s">
        <v>4503</v>
      </c>
      <c r="M2802" s="61">
        <v>2020</v>
      </c>
      <c r="N2802" s="62" t="s">
        <v>842</v>
      </c>
    </row>
    <row r="2803" spans="2:14" hidden="1" x14ac:dyDescent="0.4">
      <c r="B2803" t="str">
        <f t="shared" si="6651"/>
        <v>2019ＩＳエナジー(株)</v>
      </c>
      <c r="C2803" t="str">
        <f t="shared" si="6652"/>
        <v>2019ＩＳエナジー(株)</v>
      </c>
      <c r="D2803">
        <v>2019</v>
      </c>
      <c r="E2803">
        <v>2020</v>
      </c>
      <c r="F2803" t="s">
        <v>1482</v>
      </c>
      <c r="G2803" t="s">
        <v>721</v>
      </c>
      <c r="H2803">
        <v>5.3700000000000004E-4</v>
      </c>
      <c r="J2803">
        <v>5.1000000000000004E-4</v>
      </c>
      <c r="L2803" s="57" t="s">
        <v>4504</v>
      </c>
      <c r="M2803" s="58">
        <v>2020</v>
      </c>
      <c r="N2803" s="59" t="s">
        <v>674</v>
      </c>
    </row>
    <row r="2804" spans="2:14" hidden="1" x14ac:dyDescent="0.4">
      <c r="B2804" t="str">
        <f t="shared" si="6651"/>
        <v>2019(株)織戸組</v>
      </c>
      <c r="C2804" t="str">
        <f t="shared" si="6652"/>
        <v>2019(株)織戸組</v>
      </c>
      <c r="D2804">
        <v>2019</v>
      </c>
      <c r="E2804">
        <v>2020</v>
      </c>
      <c r="F2804" t="s">
        <v>1440</v>
      </c>
      <c r="G2804" t="s">
        <v>662</v>
      </c>
      <c r="H2804">
        <v>5.2300000000000003E-4</v>
      </c>
      <c r="J2804">
        <v>4.7299999999999995E-4</v>
      </c>
      <c r="L2804" s="60" t="s">
        <v>4505</v>
      </c>
      <c r="M2804" s="61">
        <v>2020</v>
      </c>
      <c r="N2804" s="62" t="s">
        <v>728</v>
      </c>
    </row>
    <row r="2805" spans="2:14" hidden="1" x14ac:dyDescent="0.4">
      <c r="B2805" t="str">
        <f t="shared" si="6651"/>
        <v>2019ふかやｅパワー(株)メニューA</v>
      </c>
      <c r="C2805" t="str">
        <f t="shared" si="6652"/>
        <v>2019ふかやｅパワー(株)</v>
      </c>
      <c r="D2805">
        <v>2019</v>
      </c>
      <c r="E2805">
        <v>2020</v>
      </c>
      <c r="F2805" t="s">
        <v>1441</v>
      </c>
      <c r="G2805" t="s">
        <v>663</v>
      </c>
      <c r="H2805">
        <v>5.3899999999999998E-4</v>
      </c>
      <c r="I2805" t="s">
        <v>279</v>
      </c>
      <c r="J2805">
        <v>0</v>
      </c>
      <c r="L2805" s="57" t="s">
        <v>4506</v>
      </c>
      <c r="M2805" s="58">
        <v>2020</v>
      </c>
      <c r="N2805" s="59" t="s">
        <v>729</v>
      </c>
    </row>
    <row r="2806" spans="2:14" hidden="1" x14ac:dyDescent="0.4">
      <c r="B2806" t="str">
        <f t="shared" si="6651"/>
        <v>2019ふかやｅパワー(株)(参考値)事業者全体</v>
      </c>
      <c r="C2806" t="str">
        <f t="shared" si="6652"/>
        <v>2019ふかやｅパワー(株)</v>
      </c>
      <c r="D2806">
        <v>2019</v>
      </c>
      <c r="E2806">
        <v>2020</v>
      </c>
      <c r="G2806" s="40" t="s">
        <v>663</v>
      </c>
      <c r="H2806" s="40">
        <v>5.3899999999999998E-4</v>
      </c>
      <c r="I2806" t="s">
        <v>630</v>
      </c>
      <c r="J2806">
        <v>5.5599999999999996E-4</v>
      </c>
      <c r="L2806" s="60" t="s">
        <v>4507</v>
      </c>
      <c r="M2806" s="61">
        <v>2020</v>
      </c>
      <c r="N2806" s="62" t="s">
        <v>730</v>
      </c>
    </row>
    <row r="2807" spans="2:14" hidden="1" x14ac:dyDescent="0.4">
      <c r="B2807" t="str">
        <f t="shared" si="6651"/>
        <v>2019(株)Ｌｉｎｋ　Ｌｉｆｅ</v>
      </c>
      <c r="C2807" t="str">
        <f t="shared" si="6652"/>
        <v>2019(株)Ｌｉｎｋ　Ｌｉｆｅ</v>
      </c>
      <c r="D2807">
        <v>2019</v>
      </c>
      <c r="E2807">
        <v>2020</v>
      </c>
      <c r="F2807" t="s">
        <v>1442</v>
      </c>
      <c r="G2807" t="s">
        <v>664</v>
      </c>
      <c r="H2807">
        <v>5.8299999999999997E-4</v>
      </c>
      <c r="J2807">
        <v>6.1799999999999995E-4</v>
      </c>
      <c r="L2807" s="57" t="s">
        <v>4508</v>
      </c>
      <c r="M2807" s="58">
        <v>2020</v>
      </c>
      <c r="N2807" s="59" t="s">
        <v>675</v>
      </c>
    </row>
    <row r="2808" spans="2:14" hidden="1" x14ac:dyDescent="0.4">
      <c r="B2808" t="str">
        <f t="shared" si="6651"/>
        <v>2019(株)グローバルキャスト</v>
      </c>
      <c r="C2808" t="str">
        <f t="shared" si="6652"/>
        <v>2019(株)グローバルキャスト</v>
      </c>
      <c r="D2808">
        <v>2019</v>
      </c>
      <c r="E2808">
        <v>2020</v>
      </c>
      <c r="F2808" t="s">
        <v>1483</v>
      </c>
      <c r="G2808" t="s">
        <v>722</v>
      </c>
      <c r="H2808">
        <v>5.22E-4</v>
      </c>
      <c r="J2808">
        <v>5.4699999999999996E-4</v>
      </c>
      <c r="L2808" s="60" t="s">
        <v>4509</v>
      </c>
      <c r="M2808" s="61">
        <v>2020</v>
      </c>
      <c r="N2808" s="62" t="s">
        <v>931</v>
      </c>
    </row>
    <row r="2809" spans="2:14" hidden="1" x14ac:dyDescent="0.4">
      <c r="B2809" t="str">
        <f t="shared" si="6651"/>
        <v>2019日本エネルギー総合システム(株)メニューA</v>
      </c>
      <c r="C2809" t="str">
        <f t="shared" si="6652"/>
        <v>2019日本エネルギー総合システム(株)</v>
      </c>
      <c r="D2809">
        <v>2019</v>
      </c>
      <c r="E2809">
        <v>2020</v>
      </c>
      <c r="F2809" t="s">
        <v>1443</v>
      </c>
      <c r="G2809" t="s">
        <v>665</v>
      </c>
      <c r="H2809">
        <v>5.5000000000000003E-4</v>
      </c>
      <c r="I2809" t="s">
        <v>279</v>
      </c>
      <c r="J2809">
        <v>0</v>
      </c>
      <c r="L2809" s="57" t="s">
        <v>4510</v>
      </c>
      <c r="M2809" s="58">
        <v>2020</v>
      </c>
      <c r="N2809" s="59" t="s">
        <v>932</v>
      </c>
    </row>
    <row r="2810" spans="2:14" hidden="1" x14ac:dyDescent="0.4">
      <c r="B2810" t="str">
        <f t="shared" si="6651"/>
        <v>2019日本エネルギー総合システム(株)メニューB（残差）</v>
      </c>
      <c r="C2810" t="str">
        <f t="shared" si="6652"/>
        <v>2019日本エネルギー総合システム(株)</v>
      </c>
      <c r="D2810">
        <v>2019</v>
      </c>
      <c r="E2810">
        <v>2020</v>
      </c>
      <c r="G2810" s="40" t="s">
        <v>665</v>
      </c>
      <c r="H2810" s="40">
        <v>5.5000000000000003E-4</v>
      </c>
      <c r="I2810" t="s">
        <v>1458</v>
      </c>
      <c r="J2810">
        <v>5.5099999999999995E-4</v>
      </c>
      <c r="L2810" s="60" t="s">
        <v>4511</v>
      </c>
      <c r="M2810" s="61">
        <v>2020</v>
      </c>
      <c r="N2810" s="62" t="s">
        <v>731</v>
      </c>
    </row>
    <row r="2811" spans="2:14" hidden="1" x14ac:dyDescent="0.4">
      <c r="B2811" t="str">
        <f t="shared" si="6651"/>
        <v>2019日本エネルギー総合システム(株)(参考値)事業者全体</v>
      </c>
      <c r="C2811" t="str">
        <f t="shared" si="6652"/>
        <v>2019日本エネルギー総合システム(株)</v>
      </c>
      <c r="D2811">
        <v>2019</v>
      </c>
      <c r="E2811">
        <v>2020</v>
      </c>
      <c r="G2811" s="40" t="s">
        <v>665</v>
      </c>
      <c r="H2811" s="40">
        <v>5.5000000000000003E-4</v>
      </c>
      <c r="I2811" t="s">
        <v>630</v>
      </c>
      <c r="J2811">
        <v>5.5000000000000003E-4</v>
      </c>
      <c r="L2811" s="57" t="s">
        <v>4512</v>
      </c>
      <c r="M2811" s="58">
        <v>2020</v>
      </c>
      <c r="N2811" s="59" t="s">
        <v>676</v>
      </c>
    </row>
    <row r="2812" spans="2:14" hidden="1" x14ac:dyDescent="0.4">
      <c r="B2812" t="str">
        <f t="shared" si="6651"/>
        <v>2019イワタニ東海(株)</v>
      </c>
      <c r="C2812" t="str">
        <f t="shared" si="6652"/>
        <v>2019イワタニ東海(株)</v>
      </c>
      <c r="D2812">
        <v>2019</v>
      </c>
      <c r="E2812">
        <v>2020</v>
      </c>
      <c r="F2812" t="s">
        <v>1444</v>
      </c>
      <c r="G2812" t="s">
        <v>666</v>
      </c>
      <c r="H2812">
        <v>5.0199999999999995E-4</v>
      </c>
      <c r="J2812">
        <v>4.5300000000000001E-4</v>
      </c>
      <c r="L2812" s="60" t="s">
        <v>4513</v>
      </c>
      <c r="M2812" s="61">
        <v>2020</v>
      </c>
      <c r="N2812" s="62" t="s">
        <v>732</v>
      </c>
    </row>
    <row r="2813" spans="2:14" hidden="1" x14ac:dyDescent="0.4">
      <c r="B2813" t="str">
        <f t="shared" si="6651"/>
        <v>2019(株)デライトアップ</v>
      </c>
      <c r="C2813" t="str">
        <f t="shared" si="6652"/>
        <v>2019(株)デライトアップ</v>
      </c>
      <c r="D2813">
        <v>2019</v>
      </c>
      <c r="E2813">
        <v>2020</v>
      </c>
      <c r="F2813" t="s">
        <v>1570</v>
      </c>
      <c r="G2813" t="s">
        <v>839</v>
      </c>
      <c r="H2813">
        <v>4.7799999999999996E-4</v>
      </c>
      <c r="J2813">
        <v>5.04E-4</v>
      </c>
      <c r="L2813" s="57" t="s">
        <v>4514</v>
      </c>
      <c r="M2813" s="58">
        <v>2020</v>
      </c>
      <c r="N2813" s="59" t="s">
        <v>677</v>
      </c>
    </row>
    <row r="2814" spans="2:14" hidden="1" x14ac:dyDescent="0.4">
      <c r="B2814" t="str">
        <f t="shared" si="6651"/>
        <v>2019(株)オンテックス</v>
      </c>
      <c r="C2814" t="str">
        <f t="shared" si="6652"/>
        <v>2019(株)オンテックス</v>
      </c>
      <c r="D2814">
        <v>2019</v>
      </c>
      <c r="E2814">
        <v>2020</v>
      </c>
      <c r="F2814" t="s">
        <v>1484</v>
      </c>
      <c r="G2814" t="s">
        <v>723</v>
      </c>
      <c r="H2814">
        <v>5.5800000000000001E-4</v>
      </c>
      <c r="J2814">
        <v>5.8799999999999998E-4</v>
      </c>
      <c r="L2814" s="60" t="s">
        <v>4515</v>
      </c>
      <c r="M2814" s="61">
        <v>2020</v>
      </c>
      <c r="N2814" s="62" t="s">
        <v>733</v>
      </c>
    </row>
    <row r="2815" spans="2:14" hidden="1" x14ac:dyDescent="0.4">
      <c r="B2815" t="str">
        <f t="shared" si="6651"/>
        <v>2019(株)ところざわ未来電力メニューA</v>
      </c>
      <c r="C2815" t="str">
        <f t="shared" si="6652"/>
        <v>2019(株)ところざわ未来電力</v>
      </c>
      <c r="D2815">
        <v>2019</v>
      </c>
      <c r="E2815">
        <v>2020</v>
      </c>
      <c r="F2815" t="s">
        <v>1445</v>
      </c>
      <c r="G2815" t="s">
        <v>667</v>
      </c>
      <c r="H2815">
        <v>4.1E-5</v>
      </c>
      <c r="I2815" t="s">
        <v>279</v>
      </c>
      <c r="J2815">
        <v>0</v>
      </c>
      <c r="L2815" s="57" t="s">
        <v>4516</v>
      </c>
      <c r="M2815" s="58">
        <v>2020</v>
      </c>
      <c r="N2815" s="59" t="s">
        <v>734</v>
      </c>
    </row>
    <row r="2816" spans="2:14" hidden="1" x14ac:dyDescent="0.4">
      <c r="B2816" t="str">
        <f t="shared" si="6651"/>
        <v>2019(株)ところざわ未来電力メニューB（残差）</v>
      </c>
      <c r="C2816" t="str">
        <f t="shared" si="6652"/>
        <v>2019(株)ところざわ未来電力</v>
      </c>
      <c r="D2816">
        <v>2019</v>
      </c>
      <c r="E2816">
        <v>2020</v>
      </c>
      <c r="G2816" s="40" t="s">
        <v>667</v>
      </c>
      <c r="H2816" s="40">
        <v>4.1E-5</v>
      </c>
      <c r="I2816" t="s">
        <v>1458</v>
      </c>
      <c r="J2816">
        <v>2.9E-4</v>
      </c>
      <c r="L2816" s="60" t="s">
        <v>4517</v>
      </c>
      <c r="M2816" s="61">
        <v>2020</v>
      </c>
      <c r="N2816" s="62" t="s">
        <v>735</v>
      </c>
    </row>
    <row r="2817" spans="2:14" hidden="1" x14ac:dyDescent="0.4">
      <c r="B2817" t="str">
        <f t="shared" si="6651"/>
        <v>2019(株)ところざわ未来電力(参考値)事業者全体</v>
      </c>
      <c r="C2817" t="str">
        <f t="shared" si="6652"/>
        <v>2019(株)ところざわ未来電力</v>
      </c>
      <c r="D2817">
        <v>2019</v>
      </c>
      <c r="E2817">
        <v>2020</v>
      </c>
      <c r="G2817" s="40" t="s">
        <v>667</v>
      </c>
      <c r="H2817" s="40">
        <v>4.1E-5</v>
      </c>
      <c r="I2817" t="s">
        <v>630</v>
      </c>
      <c r="J2817">
        <v>2.6400000000000002E-4</v>
      </c>
      <c r="L2817" s="57" t="s">
        <v>4518</v>
      </c>
      <c r="M2817" s="58">
        <v>2020</v>
      </c>
      <c r="N2817" s="59" t="s">
        <v>736</v>
      </c>
    </row>
    <row r="2818" spans="2:14" hidden="1" x14ac:dyDescent="0.4">
      <c r="B2818" t="str">
        <f t="shared" si="6651"/>
        <v>2019朝日ガスエナジー(株)</v>
      </c>
      <c r="C2818" t="str">
        <f t="shared" si="6652"/>
        <v>2019朝日ガスエナジー(株)</v>
      </c>
      <c r="D2818">
        <v>2019</v>
      </c>
      <c r="E2818">
        <v>2020</v>
      </c>
      <c r="F2818" t="s">
        <v>1446</v>
      </c>
      <c r="G2818" t="s">
        <v>668</v>
      </c>
      <c r="H2818">
        <v>5.0199999999999995E-4</v>
      </c>
      <c r="J2818">
        <v>4.5300000000000001E-4</v>
      </c>
      <c r="L2818" s="60" t="s">
        <v>4519</v>
      </c>
      <c r="M2818" s="61">
        <v>2020</v>
      </c>
      <c r="N2818" s="62" t="s">
        <v>933</v>
      </c>
    </row>
    <row r="2819" spans="2:14" hidden="1" x14ac:dyDescent="0.4">
      <c r="B2819" t="str">
        <f t="shared" si="6651"/>
        <v>2019(株)エネファントメニューA</v>
      </c>
      <c r="C2819" t="str">
        <f t="shared" si="6652"/>
        <v>2019(株)エネファント</v>
      </c>
      <c r="D2819">
        <v>2019</v>
      </c>
      <c r="E2819">
        <v>2020</v>
      </c>
      <c r="F2819" t="s">
        <v>1447</v>
      </c>
      <c r="G2819" t="s">
        <v>669</v>
      </c>
      <c r="H2819">
        <v>4.86E-4</v>
      </c>
      <c r="I2819" t="s">
        <v>279</v>
      </c>
      <c r="J2819">
        <v>0</v>
      </c>
      <c r="L2819" s="57" t="s">
        <v>4520</v>
      </c>
      <c r="M2819" s="58">
        <v>2020</v>
      </c>
      <c r="N2819" s="59" t="s">
        <v>738</v>
      </c>
    </row>
    <row r="2820" spans="2:14" hidden="1" x14ac:dyDescent="0.4">
      <c r="B2820" t="str">
        <f t="shared" ref="B2820:B2883" si="6653">D2820&amp;G2820&amp;I2820</f>
        <v>2019(株)エネファントメニューB</v>
      </c>
      <c r="C2820" t="str">
        <f t="shared" ref="C2820:C2883" si="6654">D2820&amp;G2820</f>
        <v>2019(株)エネファント</v>
      </c>
      <c r="D2820">
        <v>2019</v>
      </c>
      <c r="E2820">
        <v>2020</v>
      </c>
      <c r="G2820" s="40" t="s">
        <v>669</v>
      </c>
      <c r="H2820" s="40">
        <v>4.86E-4</v>
      </c>
      <c r="I2820" t="s">
        <v>13</v>
      </c>
      <c r="J2820">
        <v>3.1E-7</v>
      </c>
      <c r="L2820" s="60" t="s">
        <v>4521</v>
      </c>
      <c r="M2820" s="61">
        <v>2020</v>
      </c>
      <c r="N2820" s="62" t="s">
        <v>739</v>
      </c>
    </row>
    <row r="2821" spans="2:14" hidden="1" x14ac:dyDescent="0.4">
      <c r="B2821" t="str">
        <f t="shared" si="6653"/>
        <v>2019(株)エネファントメニューC（残差）</v>
      </c>
      <c r="C2821" t="str">
        <f t="shared" si="6654"/>
        <v>2019(株)エネファント</v>
      </c>
      <c r="D2821">
        <v>2019</v>
      </c>
      <c r="E2821">
        <v>2020</v>
      </c>
      <c r="G2821" s="40" t="s">
        <v>669</v>
      </c>
      <c r="H2821" s="40">
        <v>4.86E-4</v>
      </c>
      <c r="I2821" t="s">
        <v>1469</v>
      </c>
      <c r="J2821">
        <v>3.9300000000000001E-4</v>
      </c>
      <c r="L2821" s="57" t="s">
        <v>4522</v>
      </c>
      <c r="M2821" s="58">
        <v>2020</v>
      </c>
      <c r="N2821" s="59" t="s">
        <v>741</v>
      </c>
    </row>
    <row r="2822" spans="2:14" hidden="1" x14ac:dyDescent="0.4">
      <c r="B2822" t="str">
        <f t="shared" si="6653"/>
        <v>2019(株)エネファント(参考値)事業者全体</v>
      </c>
      <c r="C2822" t="str">
        <f t="shared" si="6654"/>
        <v>2019(株)エネファント</v>
      </c>
      <c r="D2822">
        <v>2019</v>
      </c>
      <c r="E2822">
        <v>2020</v>
      </c>
      <c r="G2822" s="40" t="s">
        <v>669</v>
      </c>
      <c r="H2822" s="40">
        <v>4.86E-4</v>
      </c>
      <c r="I2822" t="s">
        <v>630</v>
      </c>
      <c r="J2822">
        <v>3.7800000000000003E-4</v>
      </c>
      <c r="L2822" s="60" t="s">
        <v>4523</v>
      </c>
      <c r="M2822" s="61">
        <v>2020</v>
      </c>
      <c r="N2822" s="62" t="s">
        <v>844</v>
      </c>
    </row>
    <row r="2823" spans="2:14" hidden="1" x14ac:dyDescent="0.4">
      <c r="B2823" t="str">
        <f t="shared" si="6653"/>
        <v>2019(株)エスエナジー（旧：(株)シトラス）</v>
      </c>
      <c r="C2823" t="str">
        <f t="shared" si="6654"/>
        <v>2019(株)エスエナジー（旧：(株)シトラス）</v>
      </c>
      <c r="D2823">
        <v>2019</v>
      </c>
      <c r="E2823">
        <v>2020</v>
      </c>
      <c r="F2823" t="s">
        <v>1485</v>
      </c>
      <c r="G2823" t="s">
        <v>840</v>
      </c>
      <c r="H2823">
        <v>5.3400000000000008E-4</v>
      </c>
      <c r="J2823">
        <v>5.6299999999999992E-4</v>
      </c>
      <c r="L2823" s="57" t="s">
        <v>4524</v>
      </c>
      <c r="M2823" s="58">
        <v>2020</v>
      </c>
      <c r="N2823" s="59" t="s">
        <v>742</v>
      </c>
    </row>
    <row r="2824" spans="2:14" hidden="1" x14ac:dyDescent="0.4">
      <c r="B2824" t="str">
        <f t="shared" si="6653"/>
        <v>2019(株)Mpower</v>
      </c>
      <c r="C2824" t="str">
        <f t="shared" si="6654"/>
        <v>2019(株)Mpower</v>
      </c>
      <c r="D2824">
        <v>2019</v>
      </c>
      <c r="E2824">
        <v>2020</v>
      </c>
      <c r="F2824" t="s">
        <v>1486</v>
      </c>
      <c r="G2824" t="s">
        <v>841</v>
      </c>
      <c r="H2824">
        <v>5.1800000000000001E-4</v>
      </c>
      <c r="J2824">
        <v>5.3600000000000002E-4</v>
      </c>
      <c r="L2824" s="60" t="s">
        <v>4525</v>
      </c>
      <c r="M2824" s="61">
        <v>2020</v>
      </c>
      <c r="N2824" s="62" t="s">
        <v>743</v>
      </c>
    </row>
    <row r="2825" spans="2:14" hidden="1" x14ac:dyDescent="0.4">
      <c r="B2825" t="str">
        <f t="shared" si="6653"/>
        <v>2019秩父新電力(株)メニューA</v>
      </c>
      <c r="C2825" t="str">
        <f t="shared" si="6654"/>
        <v>2019秩父新電力(株)</v>
      </c>
      <c r="D2825">
        <v>2019</v>
      </c>
      <c r="E2825">
        <v>2020</v>
      </c>
      <c r="F2825" t="s">
        <v>1487</v>
      </c>
      <c r="G2825" t="s">
        <v>726</v>
      </c>
      <c r="H2825">
        <v>3.0600000000000001E-4</v>
      </c>
      <c r="I2825" t="s">
        <v>279</v>
      </c>
      <c r="J2825">
        <v>0</v>
      </c>
      <c r="L2825" s="57" t="s">
        <v>4526</v>
      </c>
      <c r="M2825" s="58">
        <v>2020</v>
      </c>
      <c r="N2825" s="59" t="s">
        <v>845</v>
      </c>
    </row>
    <row r="2826" spans="2:14" hidden="1" x14ac:dyDescent="0.4">
      <c r="B2826" t="str">
        <f t="shared" si="6653"/>
        <v>2019秩父新電力(株)メニューB</v>
      </c>
      <c r="C2826" t="str">
        <f t="shared" si="6654"/>
        <v>2019秩父新電力(株)</v>
      </c>
      <c r="D2826">
        <v>2019</v>
      </c>
      <c r="E2826">
        <v>2020</v>
      </c>
      <c r="G2826" s="40" t="s">
        <v>726</v>
      </c>
      <c r="H2826" s="40">
        <v>3.0600000000000001E-4</v>
      </c>
      <c r="I2826" t="s">
        <v>13</v>
      </c>
      <c r="J2826">
        <v>2.61E-4</v>
      </c>
      <c r="L2826" s="60" t="s">
        <v>4527</v>
      </c>
      <c r="M2826" s="61">
        <v>2020</v>
      </c>
      <c r="N2826" s="62" t="s">
        <v>744</v>
      </c>
    </row>
    <row r="2827" spans="2:14" hidden="1" x14ac:dyDescent="0.4">
      <c r="B2827" t="str">
        <f t="shared" si="6653"/>
        <v>2019秩父新電力(株)メニューC（残差）</v>
      </c>
      <c r="C2827" t="str">
        <f t="shared" si="6654"/>
        <v>2019秩父新電力(株)</v>
      </c>
      <c r="D2827">
        <v>2019</v>
      </c>
      <c r="E2827">
        <v>2020</v>
      </c>
      <c r="G2827" s="40" t="s">
        <v>726</v>
      </c>
      <c r="H2827" s="40">
        <v>3.0600000000000001E-4</v>
      </c>
      <c r="I2827" t="s">
        <v>1469</v>
      </c>
      <c r="J2827">
        <v>3.1399999999999999E-4</v>
      </c>
      <c r="L2827" s="57" t="s">
        <v>4528</v>
      </c>
      <c r="M2827" s="58">
        <v>2020</v>
      </c>
      <c r="N2827" s="59" t="s">
        <v>745</v>
      </c>
    </row>
    <row r="2828" spans="2:14" hidden="1" x14ac:dyDescent="0.4">
      <c r="B2828" t="str">
        <f t="shared" si="6653"/>
        <v>2019秩父新電力(株)(参考値)事業者全体</v>
      </c>
      <c r="C2828" t="str">
        <f t="shared" si="6654"/>
        <v>2019秩父新電力(株)</v>
      </c>
      <c r="D2828">
        <v>2019</v>
      </c>
      <c r="E2828">
        <v>2020</v>
      </c>
      <c r="G2828" s="40" t="s">
        <v>726</v>
      </c>
      <c r="H2828" s="40">
        <v>3.0600000000000001E-4</v>
      </c>
      <c r="I2828" t="s">
        <v>630</v>
      </c>
      <c r="J2828">
        <v>3.8900000000000002E-4</v>
      </c>
      <c r="L2828" s="60" t="s">
        <v>4529</v>
      </c>
      <c r="M2828" s="61">
        <v>2020</v>
      </c>
      <c r="N2828" s="62" t="s">
        <v>934</v>
      </c>
    </row>
    <row r="2829" spans="2:14" hidden="1" x14ac:dyDescent="0.4">
      <c r="B2829" t="str">
        <f t="shared" si="6653"/>
        <v>2019みよしエナジー(株)</v>
      </c>
      <c r="C2829" t="str">
        <f t="shared" si="6654"/>
        <v>2019みよしエナジー(株)</v>
      </c>
      <c r="D2829">
        <v>2019</v>
      </c>
      <c r="E2829">
        <v>2020</v>
      </c>
      <c r="F2829" t="s">
        <v>1448</v>
      </c>
      <c r="G2829" t="s">
        <v>670</v>
      </c>
      <c r="H2829">
        <v>4.5200000000000004E-4</v>
      </c>
      <c r="J2829">
        <v>4.6899999999999996E-4</v>
      </c>
      <c r="L2829" s="57" t="s">
        <v>4530</v>
      </c>
      <c r="M2829" s="58">
        <v>2020</v>
      </c>
      <c r="N2829" s="59" t="s">
        <v>746</v>
      </c>
    </row>
    <row r="2830" spans="2:14" hidden="1" x14ac:dyDescent="0.4">
      <c r="B2830" t="str">
        <f t="shared" si="6653"/>
        <v>2019東日本ガス(株)</v>
      </c>
      <c r="C2830" t="str">
        <f t="shared" si="6654"/>
        <v>2019東日本ガス(株)</v>
      </c>
      <c r="D2830">
        <v>2019</v>
      </c>
      <c r="E2830">
        <v>2020</v>
      </c>
      <c r="F2830" t="s">
        <v>1449</v>
      </c>
      <c r="G2830" t="s">
        <v>671</v>
      </c>
      <c r="H2830">
        <v>5.2300000000000003E-4</v>
      </c>
      <c r="J2830">
        <v>4.7399999999999997E-4</v>
      </c>
      <c r="L2830" s="60" t="s">
        <v>4531</v>
      </c>
      <c r="M2830" s="61">
        <v>2020</v>
      </c>
      <c r="N2830" s="62" t="s">
        <v>747</v>
      </c>
    </row>
    <row r="2831" spans="2:14" hidden="1" x14ac:dyDescent="0.4">
      <c r="B2831" t="str">
        <f t="shared" si="6653"/>
        <v>2019東彩ガス(株)</v>
      </c>
      <c r="C2831" t="str">
        <f t="shared" si="6654"/>
        <v>2019東彩ガス(株)</v>
      </c>
      <c r="D2831">
        <v>2019</v>
      </c>
      <c r="E2831">
        <v>2020</v>
      </c>
      <c r="F2831" t="s">
        <v>1450</v>
      </c>
      <c r="G2831" t="s">
        <v>672</v>
      </c>
      <c r="H2831">
        <v>5.2400000000000005E-4</v>
      </c>
      <c r="J2831">
        <v>4.75E-4</v>
      </c>
      <c r="L2831" s="57" t="s">
        <v>4532</v>
      </c>
      <c r="M2831" s="58">
        <v>2020</v>
      </c>
      <c r="N2831" s="59" t="s">
        <v>748</v>
      </c>
    </row>
    <row r="2832" spans="2:14" hidden="1" x14ac:dyDescent="0.4">
      <c r="B2832" t="str">
        <f t="shared" si="6653"/>
        <v>2019綿半パートナーズ(株)</v>
      </c>
      <c r="C2832" t="str">
        <f t="shared" si="6654"/>
        <v>2019綿半パートナーズ(株)</v>
      </c>
      <c r="D2832">
        <v>2019</v>
      </c>
      <c r="E2832">
        <v>2020</v>
      </c>
      <c r="F2832" t="s">
        <v>1488</v>
      </c>
      <c r="G2832" t="s">
        <v>727</v>
      </c>
      <c r="H2832">
        <v>5.4300000000000008E-4</v>
      </c>
      <c r="J2832">
        <v>5.7399999999999997E-4</v>
      </c>
      <c r="L2832" s="60" t="s">
        <v>4533</v>
      </c>
      <c r="M2832" s="61">
        <v>2020</v>
      </c>
      <c r="N2832" s="62" t="s">
        <v>749</v>
      </c>
    </row>
    <row r="2833" spans="2:14" hidden="1" x14ac:dyDescent="0.4">
      <c r="B2833" t="str">
        <f t="shared" si="6653"/>
        <v>2019(株)ｋａｒｃｈ</v>
      </c>
      <c r="C2833" t="str">
        <f t="shared" si="6654"/>
        <v>2019(株)ｋａｒｃｈ</v>
      </c>
      <c r="D2833">
        <v>2019</v>
      </c>
      <c r="E2833">
        <v>2020</v>
      </c>
      <c r="F2833" t="s">
        <v>1451</v>
      </c>
      <c r="G2833" t="s">
        <v>673</v>
      </c>
      <c r="H2833">
        <v>2.03E-4</v>
      </c>
      <c r="J2833">
        <v>4.4900000000000002E-4</v>
      </c>
      <c r="L2833" s="57" t="s">
        <v>4534</v>
      </c>
      <c r="M2833" s="58">
        <v>2020</v>
      </c>
      <c r="N2833" s="59" t="s">
        <v>750</v>
      </c>
    </row>
    <row r="2834" spans="2:14" hidden="1" x14ac:dyDescent="0.4">
      <c r="B2834" t="str">
        <f t="shared" si="6653"/>
        <v>2019森の灯り(株)</v>
      </c>
      <c r="C2834" t="str">
        <f t="shared" si="6654"/>
        <v>2019森の灯り(株)</v>
      </c>
      <c r="D2834">
        <v>2019</v>
      </c>
      <c r="E2834">
        <v>2020</v>
      </c>
      <c r="F2834" t="s">
        <v>1571</v>
      </c>
      <c r="G2834" t="s">
        <v>842</v>
      </c>
      <c r="H2834">
        <v>0</v>
      </c>
      <c r="J2834">
        <v>3.8999999999999999E-4</v>
      </c>
      <c r="L2834" s="60" t="s">
        <v>4535</v>
      </c>
      <c r="M2834" s="61">
        <v>2020</v>
      </c>
      <c r="N2834" s="62" t="s">
        <v>751</v>
      </c>
    </row>
    <row r="2835" spans="2:14" hidden="1" x14ac:dyDescent="0.4">
      <c r="B2835" t="str">
        <f t="shared" si="6653"/>
        <v>2019(株)かみでん里山公社</v>
      </c>
      <c r="C2835" t="str">
        <f t="shared" si="6654"/>
        <v>2019(株)かみでん里山公社</v>
      </c>
      <c r="D2835">
        <v>2019</v>
      </c>
      <c r="E2835">
        <v>2020</v>
      </c>
      <c r="F2835" t="s">
        <v>1452</v>
      </c>
      <c r="G2835" t="s">
        <v>674</v>
      </c>
      <c r="H2835">
        <v>5.1100000000000006E-4</v>
      </c>
      <c r="J2835">
        <v>5.1699999999999999E-4</v>
      </c>
      <c r="L2835" s="57" t="s">
        <v>4536</v>
      </c>
      <c r="M2835" s="58">
        <v>2020</v>
      </c>
      <c r="N2835" s="59" t="s">
        <v>752</v>
      </c>
    </row>
    <row r="2836" spans="2:14" hidden="1" x14ac:dyDescent="0.4">
      <c r="B2836" t="str">
        <f t="shared" si="6653"/>
        <v>2019レックスイノベーション(株)</v>
      </c>
      <c r="C2836" t="str">
        <f t="shared" si="6654"/>
        <v>2019レックスイノベーション(株)</v>
      </c>
      <c r="D2836">
        <v>2019</v>
      </c>
      <c r="E2836">
        <v>2020</v>
      </c>
      <c r="F2836" t="s">
        <v>1489</v>
      </c>
      <c r="G2836" t="s">
        <v>728</v>
      </c>
      <c r="H2836">
        <v>5.6100000000000008E-4</v>
      </c>
      <c r="J2836">
        <v>5.9299999999999999E-4</v>
      </c>
      <c r="L2836" s="60" t="s">
        <v>4537</v>
      </c>
      <c r="M2836" s="61">
        <v>2020</v>
      </c>
      <c r="N2836" s="62" t="s">
        <v>753</v>
      </c>
    </row>
    <row r="2837" spans="2:14" hidden="1" x14ac:dyDescent="0.4">
      <c r="B2837" t="str">
        <f t="shared" si="6653"/>
        <v>2019(株)三郷ひまわりエナジー</v>
      </c>
      <c r="C2837" t="str">
        <f t="shared" si="6654"/>
        <v>2019(株)三郷ひまわりエナジー</v>
      </c>
      <c r="D2837">
        <v>2019</v>
      </c>
      <c r="E2837">
        <v>2020</v>
      </c>
      <c r="F2837" t="s">
        <v>1490</v>
      </c>
      <c r="G2837" t="s">
        <v>729</v>
      </c>
      <c r="H2837">
        <v>4.0100000000000004E-4</v>
      </c>
      <c r="J2837">
        <v>3.5599999999999998E-4</v>
      </c>
      <c r="L2837" s="57" t="s">
        <v>4538</v>
      </c>
      <c r="M2837" s="58">
        <v>2020</v>
      </c>
      <c r="N2837" s="59" t="s">
        <v>935</v>
      </c>
    </row>
    <row r="2838" spans="2:14" hidden="1" x14ac:dyDescent="0.4">
      <c r="B2838" t="str">
        <f t="shared" si="6653"/>
        <v>2019(株)球磨村森電力</v>
      </c>
      <c r="C2838" t="str">
        <f t="shared" si="6654"/>
        <v>2019(株)球磨村森電力</v>
      </c>
      <c r="D2838">
        <v>2019</v>
      </c>
      <c r="E2838">
        <v>2020</v>
      </c>
      <c r="F2838" t="s">
        <v>1491</v>
      </c>
      <c r="G2838" t="s">
        <v>730</v>
      </c>
      <c r="H2838">
        <v>4.1799999999999997E-4</v>
      </c>
      <c r="J2838">
        <v>3.68E-4</v>
      </c>
      <c r="L2838" s="60" t="s">
        <v>4539</v>
      </c>
      <c r="M2838" s="61">
        <v>2020</v>
      </c>
      <c r="N2838" s="62" t="s">
        <v>755</v>
      </c>
    </row>
    <row r="2839" spans="2:14" hidden="1" x14ac:dyDescent="0.4">
      <c r="B2839" t="str">
        <f t="shared" si="6653"/>
        <v>2019北日本ガス(株)</v>
      </c>
      <c r="C2839" t="str">
        <f t="shared" si="6654"/>
        <v>2019北日本ガス(株)</v>
      </c>
      <c r="D2839">
        <v>2019</v>
      </c>
      <c r="E2839">
        <v>2020</v>
      </c>
      <c r="F2839" t="s">
        <v>1453</v>
      </c>
      <c r="G2839" t="s">
        <v>675</v>
      </c>
      <c r="H2839">
        <v>5.2800000000000004E-4</v>
      </c>
      <c r="J2839">
        <v>4.7899999999999999E-4</v>
      </c>
      <c r="L2839" s="57" t="s">
        <v>4540</v>
      </c>
      <c r="M2839" s="58">
        <v>2020</v>
      </c>
      <c r="N2839" s="59" t="s">
        <v>756</v>
      </c>
    </row>
    <row r="2840" spans="2:14" hidden="1" x14ac:dyDescent="0.4">
      <c r="B2840" t="str">
        <f t="shared" si="6653"/>
        <v>2019飯田まちづくり電力(株)</v>
      </c>
      <c r="C2840" t="str">
        <f t="shared" si="6654"/>
        <v>2019飯田まちづくり電力(株)</v>
      </c>
      <c r="D2840">
        <v>2019</v>
      </c>
      <c r="E2840">
        <v>2020</v>
      </c>
      <c r="F2840" t="s">
        <v>1492</v>
      </c>
      <c r="G2840" t="s">
        <v>731</v>
      </c>
      <c r="H2840">
        <v>3.6099999999999999E-4</v>
      </c>
      <c r="J2840">
        <v>5.1500000000000005E-4</v>
      </c>
      <c r="L2840" s="60" t="s">
        <v>4541</v>
      </c>
      <c r="M2840" s="61">
        <v>2020</v>
      </c>
      <c r="N2840" s="62" t="s">
        <v>757</v>
      </c>
    </row>
    <row r="2841" spans="2:14" hidden="1" x14ac:dyDescent="0.4">
      <c r="B2841" t="str">
        <f t="shared" si="6653"/>
        <v>2019イワタニ長野(株)</v>
      </c>
      <c r="C2841" t="str">
        <f t="shared" si="6654"/>
        <v>2019イワタニ長野(株)</v>
      </c>
      <c r="D2841">
        <v>2019</v>
      </c>
      <c r="E2841">
        <v>2020</v>
      </c>
      <c r="F2841" t="s">
        <v>1454</v>
      </c>
      <c r="G2841" t="s">
        <v>676</v>
      </c>
      <c r="H2841">
        <v>5.0199999999999995E-4</v>
      </c>
      <c r="J2841">
        <v>4.5300000000000001E-4</v>
      </c>
      <c r="L2841" s="57" t="s">
        <v>4542</v>
      </c>
      <c r="M2841" s="58">
        <v>2020</v>
      </c>
      <c r="N2841" s="59" t="s">
        <v>758</v>
      </c>
    </row>
    <row r="2842" spans="2:14" hidden="1" x14ac:dyDescent="0.4">
      <c r="B2842" t="str">
        <f t="shared" si="6653"/>
        <v>2019シェルジャパン(株)メニューA</v>
      </c>
      <c r="C2842" t="str">
        <f t="shared" si="6654"/>
        <v>2019シェルジャパン(株)</v>
      </c>
      <c r="D2842">
        <v>2019</v>
      </c>
      <c r="E2842">
        <v>2020</v>
      </c>
      <c r="F2842" t="s">
        <v>1493</v>
      </c>
      <c r="G2842" t="s">
        <v>732</v>
      </c>
      <c r="H2842" t="s">
        <v>1479</v>
      </c>
      <c r="I2842" t="s">
        <v>279</v>
      </c>
      <c r="J2842">
        <v>2.9500000000000001E-4</v>
      </c>
      <c r="L2842" s="60" t="s">
        <v>4543</v>
      </c>
      <c r="M2842" s="61">
        <v>2020</v>
      </c>
      <c r="N2842" s="62" t="s">
        <v>936</v>
      </c>
    </row>
    <row r="2843" spans="2:14" hidden="1" x14ac:dyDescent="0.4">
      <c r="B2843" t="str">
        <f t="shared" si="6653"/>
        <v>2019シェルジャパン(株)(参考値)事業者全体</v>
      </c>
      <c r="C2843" t="str">
        <f t="shared" si="6654"/>
        <v>2019シェルジャパン(株)</v>
      </c>
      <c r="D2843">
        <v>2019</v>
      </c>
      <c r="E2843">
        <v>2020</v>
      </c>
      <c r="G2843" s="40" t="s">
        <v>732</v>
      </c>
      <c r="H2843" s="40" t="s">
        <v>1479</v>
      </c>
      <c r="I2843" t="s">
        <v>630</v>
      </c>
      <c r="J2843">
        <v>7.76E-4</v>
      </c>
      <c r="L2843" s="57" t="s">
        <v>4544</v>
      </c>
      <c r="M2843" s="58">
        <v>2020</v>
      </c>
      <c r="N2843" s="59" t="s">
        <v>847</v>
      </c>
    </row>
    <row r="2844" spans="2:14" hidden="1" x14ac:dyDescent="0.4">
      <c r="B2844" t="str">
        <f t="shared" si="6653"/>
        <v>2019(株)クボタ</v>
      </c>
      <c r="C2844" t="str">
        <f t="shared" si="6654"/>
        <v>2019(株)クボタ</v>
      </c>
      <c r="D2844">
        <v>2019</v>
      </c>
      <c r="E2844">
        <v>2020</v>
      </c>
      <c r="F2844" t="s">
        <v>1455</v>
      </c>
      <c r="G2844" t="s">
        <v>677</v>
      </c>
      <c r="H2844">
        <v>4.55E-4</v>
      </c>
      <c r="J2844">
        <v>4.0500000000000003E-4</v>
      </c>
      <c r="L2844" s="60" t="s">
        <v>4545</v>
      </c>
      <c r="M2844" s="61">
        <v>2020</v>
      </c>
      <c r="N2844" s="62" t="s">
        <v>761</v>
      </c>
    </row>
    <row r="2845" spans="2:14" hidden="1" x14ac:dyDescent="0.4">
      <c r="B2845" t="str">
        <f t="shared" si="6653"/>
        <v>2019石油資源開発(株)</v>
      </c>
      <c r="C2845" t="str">
        <f t="shared" si="6654"/>
        <v>2019石油資源開発(株)</v>
      </c>
      <c r="D2845">
        <v>2019</v>
      </c>
      <c r="E2845">
        <v>2020</v>
      </c>
      <c r="F2845" t="s">
        <v>1494</v>
      </c>
      <c r="G2845" t="s">
        <v>733</v>
      </c>
      <c r="H2845" t="s">
        <v>1479</v>
      </c>
      <c r="J2845" t="s">
        <v>1479</v>
      </c>
      <c r="L2845" s="57" t="s">
        <v>4546</v>
      </c>
      <c r="M2845" s="58">
        <v>2020</v>
      </c>
      <c r="N2845" s="59" t="s">
        <v>762</v>
      </c>
    </row>
    <row r="2846" spans="2:14" hidden="1" x14ac:dyDescent="0.4">
      <c r="B2846" t="str">
        <f t="shared" si="6653"/>
        <v>2019越後天然ガス(株)</v>
      </c>
      <c r="C2846" t="str">
        <f t="shared" si="6654"/>
        <v>2019越後天然ガス(株)</v>
      </c>
      <c r="D2846">
        <v>2019</v>
      </c>
      <c r="E2846">
        <v>2020</v>
      </c>
      <c r="F2846" t="s">
        <v>1495</v>
      </c>
      <c r="G2846" t="s">
        <v>734</v>
      </c>
      <c r="H2846">
        <v>5.31E-4</v>
      </c>
      <c r="J2846">
        <v>5.5500000000000005E-4</v>
      </c>
      <c r="L2846" s="60" t="s">
        <v>4547</v>
      </c>
      <c r="M2846" s="61">
        <v>2020</v>
      </c>
      <c r="N2846" s="62" t="s">
        <v>763</v>
      </c>
    </row>
    <row r="2847" spans="2:14" hidden="1" x14ac:dyDescent="0.4">
      <c r="B2847" t="str">
        <f t="shared" si="6653"/>
        <v>2019(株)大仙こまちパワー</v>
      </c>
      <c r="C2847" t="str">
        <f t="shared" si="6654"/>
        <v>2019(株)大仙こまちパワー</v>
      </c>
      <c r="D2847">
        <v>2019</v>
      </c>
      <c r="E2847">
        <v>2020</v>
      </c>
      <c r="F2847" t="s">
        <v>1496</v>
      </c>
      <c r="G2847" t="s">
        <v>735</v>
      </c>
      <c r="H2847">
        <v>2.4000000000000001E-5</v>
      </c>
      <c r="J2847">
        <v>4.5600000000000003E-4</v>
      </c>
      <c r="L2847" s="57" t="s">
        <v>4548</v>
      </c>
      <c r="M2847" s="58">
        <v>2020</v>
      </c>
      <c r="N2847" s="59" t="s">
        <v>764</v>
      </c>
    </row>
    <row r="2848" spans="2:14" hidden="1" x14ac:dyDescent="0.4">
      <c r="B2848" t="str">
        <f t="shared" si="6653"/>
        <v>2019坂戸ガス(株)</v>
      </c>
      <c r="C2848" t="str">
        <f t="shared" si="6654"/>
        <v>2019坂戸ガス(株)</v>
      </c>
      <c r="D2848">
        <v>2019</v>
      </c>
      <c r="E2848">
        <v>2020</v>
      </c>
      <c r="F2848" t="s">
        <v>1497</v>
      </c>
      <c r="G2848" t="s">
        <v>736</v>
      </c>
      <c r="H2848">
        <v>4.8200000000000001E-4</v>
      </c>
      <c r="J2848">
        <v>4.3300000000000001E-4</v>
      </c>
      <c r="L2848" s="60" t="s">
        <v>4549</v>
      </c>
      <c r="M2848" s="61">
        <v>2020</v>
      </c>
      <c r="N2848" s="62" t="s">
        <v>848</v>
      </c>
    </row>
    <row r="2849" spans="2:14" hidden="1" x14ac:dyDescent="0.4">
      <c r="B2849" t="str">
        <f t="shared" si="6653"/>
        <v>2019(株)デベロップ（旧：１号発電所(株)）</v>
      </c>
      <c r="C2849" t="str">
        <f t="shared" si="6654"/>
        <v>2019(株)デベロップ（旧：１号発電所(株)）</v>
      </c>
      <c r="D2849">
        <v>2019</v>
      </c>
      <c r="E2849">
        <v>2020</v>
      </c>
      <c r="F2849" t="s">
        <v>1498</v>
      </c>
      <c r="G2849" t="s">
        <v>843</v>
      </c>
      <c r="H2849">
        <v>4.1899999999999999E-4</v>
      </c>
      <c r="J2849">
        <v>3.6999999999999999E-4</v>
      </c>
      <c r="L2849" s="57" t="s">
        <v>4550</v>
      </c>
      <c r="M2849" s="58">
        <v>2020</v>
      </c>
      <c r="N2849" s="59" t="s">
        <v>849</v>
      </c>
    </row>
    <row r="2850" spans="2:14" hidden="1" x14ac:dyDescent="0.4">
      <c r="B2850" t="str">
        <f t="shared" si="6653"/>
        <v>2019(株)テレ・マーカー</v>
      </c>
      <c r="C2850" t="str">
        <f t="shared" si="6654"/>
        <v>2019(株)テレ・マーカー</v>
      </c>
      <c r="D2850">
        <v>2019</v>
      </c>
      <c r="E2850">
        <v>2020</v>
      </c>
      <c r="F2850" t="s">
        <v>1499</v>
      </c>
      <c r="G2850" t="s">
        <v>738</v>
      </c>
      <c r="H2850">
        <v>5.22E-4</v>
      </c>
      <c r="J2850">
        <v>5.5100000000000006E-4</v>
      </c>
      <c r="L2850" s="60" t="s">
        <v>4551</v>
      </c>
      <c r="M2850" s="61">
        <v>2020</v>
      </c>
      <c r="N2850" s="62" t="s">
        <v>766</v>
      </c>
    </row>
    <row r="2851" spans="2:14" hidden="1" x14ac:dyDescent="0.4">
      <c r="B2851" t="str">
        <f t="shared" si="6653"/>
        <v>2019ＭＧＣエネルギー(株)</v>
      </c>
      <c r="C2851" t="str">
        <f t="shared" si="6654"/>
        <v>2019ＭＧＣエネルギー(株)</v>
      </c>
      <c r="D2851">
        <v>2019</v>
      </c>
      <c r="E2851">
        <v>2020</v>
      </c>
      <c r="F2851" t="s">
        <v>1500</v>
      </c>
      <c r="G2851" t="s">
        <v>739</v>
      </c>
      <c r="H2851">
        <v>5.2700000000000002E-4</v>
      </c>
      <c r="J2851">
        <v>5.2300000000000003E-4</v>
      </c>
      <c r="L2851" s="57" t="s">
        <v>4552</v>
      </c>
      <c r="M2851" s="58">
        <v>2020</v>
      </c>
      <c r="N2851" s="59" t="s">
        <v>767</v>
      </c>
    </row>
    <row r="2852" spans="2:14" hidden="1" x14ac:dyDescent="0.4">
      <c r="B2852" t="str">
        <f t="shared" si="6653"/>
        <v>2019新日本瓦斯(株)</v>
      </c>
      <c r="C2852" t="str">
        <f t="shared" si="6654"/>
        <v>2019新日本瓦斯(株)</v>
      </c>
      <c r="D2852">
        <v>2019</v>
      </c>
      <c r="E2852">
        <v>2020</v>
      </c>
      <c r="F2852" t="s">
        <v>1501</v>
      </c>
      <c r="G2852" t="s">
        <v>740</v>
      </c>
      <c r="H2852">
        <v>5.2700000000000002E-4</v>
      </c>
      <c r="J2852">
        <v>4.7699999999999999E-4</v>
      </c>
      <c r="L2852" s="60" t="s">
        <v>4553</v>
      </c>
      <c r="M2852" s="61">
        <v>2020</v>
      </c>
      <c r="N2852" s="62" t="s">
        <v>768</v>
      </c>
    </row>
    <row r="2853" spans="2:14" hidden="1" x14ac:dyDescent="0.4">
      <c r="B2853" t="str">
        <f t="shared" si="6653"/>
        <v>2019福島フェニックス電力(株)</v>
      </c>
      <c r="C2853" t="str">
        <f t="shared" si="6654"/>
        <v>2019福島フェニックス電力(株)</v>
      </c>
      <c r="D2853">
        <v>2019</v>
      </c>
      <c r="E2853">
        <v>2020</v>
      </c>
      <c r="F2853" t="s">
        <v>1502</v>
      </c>
      <c r="G2853" t="s">
        <v>741</v>
      </c>
      <c r="H2853">
        <v>4.86E-4</v>
      </c>
      <c r="J2853">
        <v>5.1400000000000003E-4</v>
      </c>
      <c r="L2853" s="57" t="s">
        <v>4554</v>
      </c>
      <c r="M2853" s="58">
        <v>2020</v>
      </c>
      <c r="N2853" s="59" t="s">
        <v>769</v>
      </c>
    </row>
    <row r="2854" spans="2:14" hidden="1" x14ac:dyDescent="0.4">
      <c r="B2854" t="str">
        <f t="shared" si="6653"/>
        <v>2019あんしん電力合同会社</v>
      </c>
      <c r="C2854" t="str">
        <f t="shared" si="6654"/>
        <v>2019あんしん電力合同会社</v>
      </c>
      <c r="D2854">
        <v>2019</v>
      </c>
      <c r="E2854">
        <v>2020</v>
      </c>
      <c r="F2854" t="s">
        <v>1572</v>
      </c>
      <c r="G2854" t="s">
        <v>844</v>
      </c>
      <c r="H2854">
        <v>5.3400000000000008E-4</v>
      </c>
      <c r="J2854">
        <v>4.7899999999999999E-4</v>
      </c>
      <c r="L2854" s="60" t="s">
        <v>4555</v>
      </c>
      <c r="M2854" s="61">
        <v>2020</v>
      </c>
      <c r="N2854" s="62" t="s">
        <v>850</v>
      </c>
    </row>
    <row r="2855" spans="2:14" hidden="1" x14ac:dyDescent="0.4">
      <c r="B2855" t="str">
        <f t="shared" si="6653"/>
        <v>2019(株)美作国電力</v>
      </c>
      <c r="C2855" t="str">
        <f t="shared" si="6654"/>
        <v>2019(株)美作国電力</v>
      </c>
      <c r="D2855">
        <v>2019</v>
      </c>
      <c r="E2855">
        <v>2020</v>
      </c>
      <c r="F2855" t="s">
        <v>1503</v>
      </c>
      <c r="G2855" t="s">
        <v>742</v>
      </c>
      <c r="H2855">
        <v>5.3899999999999998E-4</v>
      </c>
      <c r="J2855">
        <v>4.8999999999999998E-4</v>
      </c>
      <c r="L2855" s="57" t="s">
        <v>4556</v>
      </c>
      <c r="M2855" s="58">
        <v>2020</v>
      </c>
      <c r="N2855" s="59" t="s">
        <v>851</v>
      </c>
    </row>
    <row r="2856" spans="2:14" hidden="1" x14ac:dyDescent="0.4">
      <c r="B2856" t="str">
        <f t="shared" si="6653"/>
        <v>2019エア・ウォーター(株)</v>
      </c>
      <c r="C2856" t="str">
        <f t="shared" si="6654"/>
        <v>2019エア・ウォーター(株)</v>
      </c>
      <c r="D2856">
        <v>2019</v>
      </c>
      <c r="E2856">
        <v>2020</v>
      </c>
      <c r="F2856" t="s">
        <v>1504</v>
      </c>
      <c r="G2856" t="s">
        <v>743</v>
      </c>
      <c r="H2856">
        <v>4.75E-4</v>
      </c>
      <c r="J2856">
        <v>4.26E-4</v>
      </c>
      <c r="L2856" s="60" t="s">
        <v>4557</v>
      </c>
      <c r="M2856" s="61">
        <v>2020</v>
      </c>
      <c r="N2856" s="62" t="s">
        <v>852</v>
      </c>
    </row>
    <row r="2857" spans="2:14" hidden="1" x14ac:dyDescent="0.4">
      <c r="B2857" t="str">
        <f t="shared" si="6653"/>
        <v>2019八幡商事(株)</v>
      </c>
      <c r="C2857" t="str">
        <f t="shared" si="6654"/>
        <v>2019八幡商事(株)</v>
      </c>
      <c r="D2857">
        <v>2019</v>
      </c>
      <c r="E2857">
        <v>2020</v>
      </c>
      <c r="F2857" t="s">
        <v>1573</v>
      </c>
      <c r="G2857" t="s">
        <v>845</v>
      </c>
      <c r="H2857">
        <v>5.0199999999999995E-4</v>
      </c>
      <c r="J2857">
        <v>4.5300000000000001E-4</v>
      </c>
      <c r="L2857" s="57" t="s">
        <v>4558</v>
      </c>
      <c r="M2857" s="58">
        <v>2020</v>
      </c>
      <c r="N2857" s="59" t="s">
        <v>772</v>
      </c>
    </row>
    <row r="2858" spans="2:14" hidden="1" x14ac:dyDescent="0.4">
      <c r="B2858" t="str">
        <f t="shared" si="6653"/>
        <v>2019おいでんエネルギー(株)</v>
      </c>
      <c r="C2858" t="str">
        <f t="shared" si="6654"/>
        <v>2019おいでんエネルギー(株)</v>
      </c>
      <c r="D2858">
        <v>2019</v>
      </c>
      <c r="E2858">
        <v>2020</v>
      </c>
      <c r="F2858" t="s">
        <v>1505</v>
      </c>
      <c r="G2858" t="s">
        <v>744</v>
      </c>
      <c r="H2858">
        <v>4.6899999999999996E-4</v>
      </c>
      <c r="J2858">
        <v>5.31E-4</v>
      </c>
      <c r="L2858" s="60" t="s">
        <v>4559</v>
      </c>
      <c r="M2858" s="61">
        <v>2020</v>
      </c>
      <c r="N2858" s="62" t="s">
        <v>773</v>
      </c>
    </row>
    <row r="2859" spans="2:14" hidden="1" x14ac:dyDescent="0.4">
      <c r="B2859" t="str">
        <f t="shared" si="6653"/>
        <v>2019(株)イシオ</v>
      </c>
      <c r="C2859" t="str">
        <f t="shared" si="6654"/>
        <v>2019(株)イシオ</v>
      </c>
      <c r="D2859">
        <v>2019</v>
      </c>
      <c r="E2859">
        <v>2020</v>
      </c>
      <c r="F2859" t="s">
        <v>1506</v>
      </c>
      <c r="G2859" t="s">
        <v>745</v>
      </c>
      <c r="H2859">
        <v>4.86E-4</v>
      </c>
      <c r="J2859">
        <v>5.0600000000000005E-4</v>
      </c>
      <c r="L2859" s="57" t="s">
        <v>4560</v>
      </c>
      <c r="M2859" s="58">
        <v>2020</v>
      </c>
      <c r="N2859" s="59" t="s">
        <v>774</v>
      </c>
    </row>
    <row r="2860" spans="2:14" hidden="1" x14ac:dyDescent="0.4">
      <c r="B2860" t="str">
        <f t="shared" si="6653"/>
        <v>2019加賀市総合サービス(株)</v>
      </c>
      <c r="C2860" t="str">
        <f t="shared" si="6654"/>
        <v>2019加賀市総合サービス(株)</v>
      </c>
      <c r="D2860">
        <v>2019</v>
      </c>
      <c r="E2860">
        <v>2020</v>
      </c>
      <c r="F2860" t="s">
        <v>1507</v>
      </c>
      <c r="G2860" t="s">
        <v>746</v>
      </c>
      <c r="H2860">
        <v>5.1100000000000006E-4</v>
      </c>
      <c r="J2860">
        <v>5.0500000000000002E-4</v>
      </c>
      <c r="L2860" s="60" t="s">
        <v>4561</v>
      </c>
      <c r="M2860" s="61">
        <v>2020</v>
      </c>
      <c r="N2860" s="62" t="s">
        <v>937</v>
      </c>
    </row>
    <row r="2861" spans="2:14" hidden="1" x14ac:dyDescent="0.4">
      <c r="B2861" t="str">
        <f t="shared" si="6653"/>
        <v>2019丸紅伊那みらいでんき(株)メニューA</v>
      </c>
      <c r="C2861" t="str">
        <f t="shared" si="6654"/>
        <v>2019丸紅伊那みらいでんき(株)</v>
      </c>
      <c r="D2861">
        <v>2019</v>
      </c>
      <c r="E2861">
        <v>2020</v>
      </c>
      <c r="F2861" t="s">
        <v>1508</v>
      </c>
      <c r="G2861" t="s">
        <v>747</v>
      </c>
      <c r="H2861">
        <v>1.8599999999999999E-4</v>
      </c>
      <c r="I2861" t="s">
        <v>279</v>
      </c>
      <c r="J2861">
        <v>0</v>
      </c>
      <c r="L2861" s="57" t="s">
        <v>4562</v>
      </c>
      <c r="M2861" s="58">
        <v>2020</v>
      </c>
      <c r="N2861" s="59" t="s">
        <v>938</v>
      </c>
    </row>
    <row r="2862" spans="2:14" hidden="1" x14ac:dyDescent="0.4">
      <c r="B2862" t="str">
        <f t="shared" si="6653"/>
        <v>2019丸紅伊那みらいでんき(株)(参考値)事業者全体</v>
      </c>
      <c r="C2862" t="str">
        <f t="shared" si="6654"/>
        <v>2019丸紅伊那みらいでんき(株)</v>
      </c>
      <c r="D2862">
        <v>2019</v>
      </c>
      <c r="E2862">
        <v>2020</v>
      </c>
      <c r="G2862" s="40" t="s">
        <v>747</v>
      </c>
      <c r="H2862" s="40">
        <v>1.8599999999999999E-4</v>
      </c>
      <c r="I2862" t="s">
        <v>630</v>
      </c>
      <c r="J2862">
        <v>2.8399999999999996E-4</v>
      </c>
      <c r="L2862" s="60" t="s">
        <v>4563</v>
      </c>
      <c r="M2862" s="61">
        <v>2020</v>
      </c>
      <c r="N2862" s="62" t="s">
        <v>939</v>
      </c>
    </row>
    <row r="2863" spans="2:14" hidden="1" x14ac:dyDescent="0.4">
      <c r="B2863" t="str">
        <f t="shared" si="6653"/>
        <v>2019富士山エナジー(株)</v>
      </c>
      <c r="C2863" t="str">
        <f t="shared" si="6654"/>
        <v>2019富士山エナジー(株)</v>
      </c>
      <c r="D2863">
        <v>2019</v>
      </c>
      <c r="E2863">
        <v>2020</v>
      </c>
      <c r="F2863" t="s">
        <v>1509</v>
      </c>
      <c r="G2863" t="s">
        <v>748</v>
      </c>
      <c r="H2863">
        <v>4.8299999999999998E-4</v>
      </c>
      <c r="J2863">
        <v>4.9899999999999999E-4</v>
      </c>
      <c r="L2863" s="57" t="s">
        <v>4564</v>
      </c>
      <c r="M2863" s="58">
        <v>2020</v>
      </c>
      <c r="N2863" s="59" t="s">
        <v>776</v>
      </c>
    </row>
    <row r="2864" spans="2:14" hidden="1" x14ac:dyDescent="0.4">
      <c r="B2864" t="str">
        <f t="shared" si="6653"/>
        <v>2019(株)OKUTA</v>
      </c>
      <c r="C2864" t="str">
        <f t="shared" si="6654"/>
        <v>2019(株)OKUTA</v>
      </c>
      <c r="D2864">
        <v>2019</v>
      </c>
      <c r="E2864">
        <v>2020</v>
      </c>
      <c r="F2864" t="s">
        <v>1510</v>
      </c>
      <c r="G2864" t="s">
        <v>749</v>
      </c>
      <c r="H2864">
        <v>5.5100000000000006E-4</v>
      </c>
      <c r="J2864">
        <v>5.8199999999999994E-4</v>
      </c>
      <c r="L2864" s="60" t="s">
        <v>4565</v>
      </c>
      <c r="M2864" s="61">
        <v>2020</v>
      </c>
      <c r="N2864" s="62" t="s">
        <v>777</v>
      </c>
    </row>
    <row r="2865" spans="2:14" hidden="1" x14ac:dyDescent="0.4">
      <c r="B2865" t="str">
        <f t="shared" si="6653"/>
        <v>2019(株)エナネス</v>
      </c>
      <c r="C2865" t="str">
        <f t="shared" si="6654"/>
        <v>2019(株)エナネス</v>
      </c>
      <c r="D2865">
        <v>2019</v>
      </c>
      <c r="E2865">
        <v>2020</v>
      </c>
      <c r="F2865" t="s">
        <v>1511</v>
      </c>
      <c r="G2865" t="s">
        <v>750</v>
      </c>
      <c r="H2865">
        <v>5.5800000000000001E-4</v>
      </c>
      <c r="J2865">
        <v>5.8799999999999998E-4</v>
      </c>
      <c r="L2865" s="57" t="s">
        <v>4566</v>
      </c>
      <c r="M2865" s="58">
        <v>2020</v>
      </c>
      <c r="N2865" s="59" t="s">
        <v>778</v>
      </c>
    </row>
    <row r="2866" spans="2:14" hidden="1" x14ac:dyDescent="0.4">
      <c r="B2866" t="str">
        <f t="shared" si="6653"/>
        <v>2019WSエナジー(株)メニューA</v>
      </c>
      <c r="C2866" t="str">
        <f t="shared" si="6654"/>
        <v>2019WSエナジー(株)</v>
      </c>
      <c r="D2866">
        <v>2019</v>
      </c>
      <c r="E2866">
        <v>2020</v>
      </c>
      <c r="F2866" t="s">
        <v>1512</v>
      </c>
      <c r="G2866" t="s">
        <v>751</v>
      </c>
      <c r="H2866">
        <v>4.4099999999999999E-4</v>
      </c>
      <c r="I2866" t="s">
        <v>279</v>
      </c>
      <c r="J2866">
        <v>6.4999999999999994E-5</v>
      </c>
      <c r="L2866" s="60" t="s">
        <v>4567</v>
      </c>
      <c r="M2866" s="61">
        <v>2020</v>
      </c>
      <c r="N2866" s="62" t="s">
        <v>779</v>
      </c>
    </row>
    <row r="2867" spans="2:14" hidden="1" x14ac:dyDescent="0.4">
      <c r="B2867" t="str">
        <f t="shared" si="6653"/>
        <v>2019WSエナジー(株)(参考値)事業者全体</v>
      </c>
      <c r="C2867" t="str">
        <f t="shared" si="6654"/>
        <v>2019WSエナジー(株)</v>
      </c>
      <c r="D2867">
        <v>2019</v>
      </c>
      <c r="E2867">
        <v>2020</v>
      </c>
      <c r="G2867" s="40" t="s">
        <v>751</v>
      </c>
      <c r="H2867" s="40">
        <v>4.4099999999999999E-4</v>
      </c>
      <c r="I2867" t="s">
        <v>630</v>
      </c>
      <c r="J2867">
        <v>3.9199999999999999E-4</v>
      </c>
      <c r="L2867" s="57" t="s">
        <v>4568</v>
      </c>
      <c r="M2867" s="58">
        <v>2020</v>
      </c>
      <c r="N2867" s="59" t="s">
        <v>780</v>
      </c>
    </row>
    <row r="2868" spans="2:14" hidden="1" x14ac:dyDescent="0.4">
      <c r="B2868" t="str">
        <f t="shared" si="6653"/>
        <v>2019TERA Energy(株)</v>
      </c>
      <c r="C2868" t="str">
        <f t="shared" si="6654"/>
        <v>2019TERA Energy(株)</v>
      </c>
      <c r="D2868">
        <v>2019</v>
      </c>
      <c r="E2868">
        <v>2020</v>
      </c>
      <c r="F2868" t="s">
        <v>1513</v>
      </c>
      <c r="G2868" t="s">
        <v>752</v>
      </c>
      <c r="H2868">
        <v>2.5799999999999998E-4</v>
      </c>
      <c r="J2868">
        <v>2.0899999999999998E-4</v>
      </c>
      <c r="L2868" s="60" t="s">
        <v>4569</v>
      </c>
      <c r="M2868" s="61">
        <v>2020</v>
      </c>
      <c r="N2868" s="62" t="s">
        <v>781</v>
      </c>
    </row>
    <row r="2869" spans="2:14" hidden="1" x14ac:dyDescent="0.4">
      <c r="B2869" t="str">
        <f t="shared" si="6653"/>
        <v>2019(株)ルーア</v>
      </c>
      <c r="C2869" t="str">
        <f t="shared" si="6654"/>
        <v>2019(株)ルーア</v>
      </c>
      <c r="D2869">
        <v>2019</v>
      </c>
      <c r="E2869">
        <v>2020</v>
      </c>
      <c r="F2869" t="s">
        <v>1514</v>
      </c>
      <c r="G2869" t="s">
        <v>753</v>
      </c>
      <c r="H2869">
        <v>4.6600000000000005E-4</v>
      </c>
      <c r="J2869">
        <v>4.8899999999999996E-4</v>
      </c>
      <c r="L2869" s="57" t="s">
        <v>4570</v>
      </c>
      <c r="M2869" s="58">
        <v>2020</v>
      </c>
      <c r="N2869" s="59" t="s">
        <v>854</v>
      </c>
    </row>
    <row r="2870" spans="2:14" hidden="1" x14ac:dyDescent="0.4">
      <c r="B2870" t="str">
        <f t="shared" si="6653"/>
        <v>2019MCPD合同会社</v>
      </c>
      <c r="C2870" t="str">
        <f t="shared" si="6654"/>
        <v>2019MCPD合同会社</v>
      </c>
      <c r="D2870">
        <v>2019</v>
      </c>
      <c r="E2870">
        <v>2020</v>
      </c>
      <c r="F2870" t="s">
        <v>1515</v>
      </c>
      <c r="G2870" t="s">
        <v>754</v>
      </c>
      <c r="H2870">
        <v>5.2999999999999998E-4</v>
      </c>
      <c r="J2870">
        <v>4.7999999999999996E-4</v>
      </c>
      <c r="L2870" s="60" t="s">
        <v>4571</v>
      </c>
      <c r="M2870" s="61">
        <v>2020</v>
      </c>
      <c r="N2870" s="62" t="s">
        <v>855</v>
      </c>
    </row>
    <row r="2871" spans="2:14" hidden="1" x14ac:dyDescent="0.4">
      <c r="B2871" t="str">
        <f t="shared" si="6653"/>
        <v>2019グリーンシティこばやし(株)</v>
      </c>
      <c r="C2871" t="str">
        <f t="shared" si="6654"/>
        <v>2019グリーンシティこばやし(株)</v>
      </c>
      <c r="D2871">
        <v>2019</v>
      </c>
      <c r="E2871">
        <v>2020</v>
      </c>
      <c r="F2871" t="s">
        <v>1516</v>
      </c>
      <c r="G2871" t="s">
        <v>755</v>
      </c>
      <c r="H2871">
        <v>4.2400000000000001E-4</v>
      </c>
      <c r="J2871">
        <v>4.15E-4</v>
      </c>
      <c r="L2871" s="57" t="s">
        <v>4572</v>
      </c>
      <c r="M2871" s="58">
        <v>2020</v>
      </c>
      <c r="N2871" s="59" t="s">
        <v>782</v>
      </c>
    </row>
    <row r="2872" spans="2:14" hidden="1" x14ac:dyDescent="0.4">
      <c r="B2872" t="str">
        <f t="shared" si="6653"/>
        <v>2019(株)吉田石油店</v>
      </c>
      <c r="C2872" t="str">
        <f t="shared" si="6654"/>
        <v>2019(株)吉田石油店</v>
      </c>
      <c r="D2872">
        <v>2019</v>
      </c>
      <c r="E2872">
        <v>2020</v>
      </c>
      <c r="F2872" t="s">
        <v>1517</v>
      </c>
      <c r="G2872" t="s">
        <v>756</v>
      </c>
      <c r="H2872">
        <v>5.0199999999999995E-4</v>
      </c>
      <c r="J2872">
        <v>4.5300000000000001E-4</v>
      </c>
      <c r="L2872" s="60" t="s">
        <v>4573</v>
      </c>
      <c r="M2872" s="61">
        <v>2020</v>
      </c>
      <c r="N2872" s="62" t="s">
        <v>783</v>
      </c>
    </row>
    <row r="2873" spans="2:14" hidden="1" x14ac:dyDescent="0.4">
      <c r="B2873" t="str">
        <f t="shared" si="6653"/>
        <v>2019スマートエナジー熊本(株)</v>
      </c>
      <c r="C2873" t="str">
        <f t="shared" si="6654"/>
        <v>2019スマートエナジー熊本(株)</v>
      </c>
      <c r="D2873">
        <v>2019</v>
      </c>
      <c r="E2873">
        <v>2020</v>
      </c>
      <c r="F2873" t="s">
        <v>1518</v>
      </c>
      <c r="G2873" t="s">
        <v>757</v>
      </c>
      <c r="H2873">
        <v>6.7999999999999999E-5</v>
      </c>
      <c r="J2873">
        <v>6.900000000000001E-5</v>
      </c>
      <c r="L2873" s="57" t="s">
        <v>4574</v>
      </c>
      <c r="M2873" s="58">
        <v>2020</v>
      </c>
      <c r="N2873" s="59" t="s">
        <v>784</v>
      </c>
    </row>
    <row r="2874" spans="2:14" hidden="1" x14ac:dyDescent="0.4">
      <c r="B2874" t="str">
        <f t="shared" si="6653"/>
        <v>2019福山未来エナジー(株)</v>
      </c>
      <c r="C2874" t="str">
        <f t="shared" si="6654"/>
        <v>2019福山未来エナジー(株)</v>
      </c>
      <c r="D2874">
        <v>2019</v>
      </c>
      <c r="E2874">
        <v>2020</v>
      </c>
      <c r="F2874" t="s">
        <v>1519</v>
      </c>
      <c r="G2874" t="s">
        <v>758</v>
      </c>
      <c r="H2874">
        <v>2.3999999999999998E-4</v>
      </c>
      <c r="J2874">
        <v>3.6400000000000001E-4</v>
      </c>
      <c r="L2874" s="60" t="s">
        <v>4575</v>
      </c>
      <c r="M2874" s="61">
        <v>2020</v>
      </c>
      <c r="N2874" s="62" t="s">
        <v>856</v>
      </c>
    </row>
    <row r="2875" spans="2:14" hidden="1" x14ac:dyDescent="0.4">
      <c r="B2875" t="str">
        <f t="shared" si="6653"/>
        <v>2019(株)メディオテック（旧：(株)ダイレクトパワー）</v>
      </c>
      <c r="C2875" t="str">
        <f t="shared" si="6654"/>
        <v>2019(株)メディオテック（旧：(株)ダイレクトパワー）</v>
      </c>
      <c r="D2875">
        <v>2019</v>
      </c>
      <c r="E2875">
        <v>2020</v>
      </c>
      <c r="F2875" t="s">
        <v>1520</v>
      </c>
      <c r="G2875" t="s">
        <v>846</v>
      </c>
      <c r="H2875">
        <v>5.1900000000000004E-4</v>
      </c>
      <c r="J2875">
        <v>5.3800000000000007E-4</v>
      </c>
      <c r="L2875" s="57" t="s">
        <v>4576</v>
      </c>
      <c r="M2875" s="58">
        <v>2020</v>
      </c>
      <c r="N2875" s="59" t="s">
        <v>785</v>
      </c>
    </row>
    <row r="2876" spans="2:14" hidden="1" x14ac:dyDescent="0.4">
      <c r="B2876" t="str">
        <f t="shared" si="6653"/>
        <v>2019(株)Sanko IB</v>
      </c>
      <c r="C2876" t="str">
        <f t="shared" si="6654"/>
        <v>2019(株)Sanko IB</v>
      </c>
      <c r="D2876">
        <v>2019</v>
      </c>
      <c r="E2876">
        <v>2020</v>
      </c>
      <c r="F2876" t="s">
        <v>1521</v>
      </c>
      <c r="G2876" t="s">
        <v>847</v>
      </c>
      <c r="H2876">
        <v>4.8799999999999999E-4</v>
      </c>
      <c r="J2876">
        <v>5.1699999999999999E-4</v>
      </c>
      <c r="L2876" s="60" t="s">
        <v>4577</v>
      </c>
      <c r="M2876" s="61">
        <v>2020</v>
      </c>
      <c r="N2876" s="62" t="s">
        <v>786</v>
      </c>
    </row>
    <row r="2877" spans="2:14" hidden="1" x14ac:dyDescent="0.4">
      <c r="B2877" t="str">
        <f t="shared" si="6653"/>
        <v>2019五島市民電力(株)</v>
      </c>
      <c r="C2877" t="str">
        <f t="shared" si="6654"/>
        <v>2019五島市民電力(株)</v>
      </c>
      <c r="D2877">
        <v>2019</v>
      </c>
      <c r="E2877">
        <v>2020</v>
      </c>
      <c r="F2877" t="s">
        <v>1522</v>
      </c>
      <c r="G2877" t="s">
        <v>761</v>
      </c>
      <c r="H2877">
        <v>1.45E-4</v>
      </c>
      <c r="J2877">
        <v>2.9399999999999999E-4</v>
      </c>
      <c r="L2877" s="57" t="s">
        <v>4578</v>
      </c>
      <c r="M2877" s="58">
        <v>2020</v>
      </c>
      <c r="N2877" s="59" t="s">
        <v>787</v>
      </c>
    </row>
    <row r="2878" spans="2:14" hidden="1" x14ac:dyDescent="0.4">
      <c r="B2878" t="str">
        <f t="shared" si="6653"/>
        <v>2019電力保全サービス(株)</v>
      </c>
      <c r="C2878" t="str">
        <f t="shared" si="6654"/>
        <v>2019電力保全サービス(株)</v>
      </c>
      <c r="D2878">
        <v>2019</v>
      </c>
      <c r="E2878">
        <v>2020</v>
      </c>
      <c r="F2878" t="s">
        <v>1523</v>
      </c>
      <c r="G2878" t="s">
        <v>762</v>
      </c>
      <c r="H2878">
        <v>4.1899999999999999E-4</v>
      </c>
      <c r="J2878">
        <v>3.6999999999999999E-4</v>
      </c>
      <c r="L2878" s="60" t="s">
        <v>4579</v>
      </c>
      <c r="M2878" s="61">
        <v>2020</v>
      </c>
      <c r="N2878" s="62" t="s">
        <v>940</v>
      </c>
    </row>
    <row r="2879" spans="2:14" hidden="1" x14ac:dyDescent="0.4">
      <c r="B2879" t="str">
        <f t="shared" si="6653"/>
        <v>2019リストプロパティーズ(株)</v>
      </c>
      <c r="C2879" t="str">
        <f t="shared" si="6654"/>
        <v>2019リストプロパティーズ(株)</v>
      </c>
      <c r="D2879">
        <v>2019</v>
      </c>
      <c r="E2879">
        <v>2020</v>
      </c>
      <c r="F2879" t="s">
        <v>1524</v>
      </c>
      <c r="G2879" t="s">
        <v>763</v>
      </c>
      <c r="H2879">
        <v>5.5700000000000009E-4</v>
      </c>
      <c r="J2879">
        <v>5.8799999999999998E-4</v>
      </c>
      <c r="L2879" s="57" t="s">
        <v>4580</v>
      </c>
      <c r="M2879" s="58">
        <v>2020</v>
      </c>
      <c r="N2879" s="59" t="s">
        <v>857</v>
      </c>
    </row>
    <row r="2880" spans="2:14" hidden="1" x14ac:dyDescent="0.4">
      <c r="B2880" t="str">
        <f t="shared" si="6653"/>
        <v>2019(株)インフォシステム</v>
      </c>
      <c r="C2880" t="str">
        <f t="shared" si="6654"/>
        <v>2019(株)インフォシステム</v>
      </c>
      <c r="D2880">
        <v>2019</v>
      </c>
      <c r="E2880">
        <v>2020</v>
      </c>
      <c r="F2880" t="s">
        <v>1525</v>
      </c>
      <c r="G2880" t="s">
        <v>764</v>
      </c>
      <c r="H2880">
        <v>7.8800000000000007E-4</v>
      </c>
      <c r="J2880">
        <v>7.3899999999999997E-4</v>
      </c>
      <c r="L2880" s="60" t="s">
        <v>4581</v>
      </c>
      <c r="M2880" s="61">
        <v>2020</v>
      </c>
      <c r="N2880" s="62" t="s">
        <v>788</v>
      </c>
    </row>
    <row r="2881" spans="2:14" hidden="1" x14ac:dyDescent="0.4">
      <c r="B2881" t="str">
        <f t="shared" si="6653"/>
        <v>2019(株)情熱電力</v>
      </c>
      <c r="C2881" t="str">
        <f t="shared" si="6654"/>
        <v>2019(株)情熱電力</v>
      </c>
      <c r="D2881">
        <v>2019</v>
      </c>
      <c r="E2881">
        <v>2020</v>
      </c>
      <c r="F2881" t="s">
        <v>1574</v>
      </c>
      <c r="G2881" t="s">
        <v>848</v>
      </c>
      <c r="H2881">
        <v>4.3899999999999999E-4</v>
      </c>
      <c r="J2881">
        <v>4.4700000000000002E-4</v>
      </c>
      <c r="L2881" s="57" t="s">
        <v>4582</v>
      </c>
      <c r="M2881" s="58">
        <v>2020</v>
      </c>
      <c r="N2881" s="59" t="s">
        <v>789</v>
      </c>
    </row>
    <row r="2882" spans="2:14" hidden="1" x14ac:dyDescent="0.4">
      <c r="B2882" t="str">
        <f t="shared" si="6653"/>
        <v>2019バンプーパワートレーディング合同会社</v>
      </c>
      <c r="C2882" t="str">
        <f t="shared" si="6654"/>
        <v>2019バンプーパワートレーディング合同会社</v>
      </c>
      <c r="D2882">
        <v>2019</v>
      </c>
      <c r="E2882">
        <v>2020</v>
      </c>
      <c r="F2882" t="s">
        <v>1575</v>
      </c>
      <c r="G2882" t="s">
        <v>849</v>
      </c>
      <c r="H2882">
        <v>4.7699999999999999E-4</v>
      </c>
      <c r="J2882">
        <v>4.4900000000000002E-4</v>
      </c>
      <c r="L2882" s="60" t="s">
        <v>4583</v>
      </c>
      <c r="M2882" s="61">
        <v>2020</v>
      </c>
      <c r="N2882" s="62" t="s">
        <v>790</v>
      </c>
    </row>
    <row r="2883" spans="2:14" hidden="1" x14ac:dyDescent="0.4">
      <c r="B2883" t="str">
        <f t="shared" si="6653"/>
        <v>2019(株)センカク</v>
      </c>
      <c r="C2883" t="str">
        <f t="shared" si="6654"/>
        <v>2019(株)センカク</v>
      </c>
      <c r="D2883">
        <v>2019</v>
      </c>
      <c r="E2883">
        <v>2020</v>
      </c>
      <c r="F2883" t="s">
        <v>1527</v>
      </c>
      <c r="G2883" t="s">
        <v>766</v>
      </c>
      <c r="H2883">
        <v>5.1199999999999998E-4</v>
      </c>
      <c r="J2883">
        <v>5.3300000000000005E-4</v>
      </c>
      <c r="L2883" s="57" t="s">
        <v>4584</v>
      </c>
      <c r="M2883" s="58">
        <v>2020</v>
      </c>
      <c r="N2883" s="59" t="s">
        <v>941</v>
      </c>
    </row>
    <row r="2884" spans="2:14" hidden="1" x14ac:dyDescent="0.4">
      <c r="B2884" t="str">
        <f t="shared" ref="B2884:B2947" si="6655">D2884&amp;G2884&amp;I2884</f>
        <v>2019新電力いばらき(株)</v>
      </c>
      <c r="C2884" t="str">
        <f t="shared" ref="C2884:C2947" si="6656">D2884&amp;G2884</f>
        <v>2019新電力いばらき(株)</v>
      </c>
      <c r="D2884">
        <v>2019</v>
      </c>
      <c r="E2884">
        <v>2020</v>
      </c>
      <c r="F2884" t="s">
        <v>1528</v>
      </c>
      <c r="G2884" t="s">
        <v>767</v>
      </c>
      <c r="H2884">
        <v>6.0399999999999994E-4</v>
      </c>
      <c r="J2884">
        <v>5.5500000000000005E-4</v>
      </c>
      <c r="L2884" s="60" t="s">
        <v>4585</v>
      </c>
      <c r="M2884" s="61">
        <v>2020</v>
      </c>
      <c r="N2884" s="62" t="s">
        <v>942</v>
      </c>
    </row>
    <row r="2885" spans="2:14" hidden="1" x14ac:dyDescent="0.4">
      <c r="B2885" t="str">
        <f t="shared" si="6655"/>
        <v>2019緑屋電気(株)</v>
      </c>
      <c r="C2885" t="str">
        <f t="shared" si="6656"/>
        <v>2019緑屋電気(株)</v>
      </c>
      <c r="D2885">
        <v>2019</v>
      </c>
      <c r="E2885">
        <v>2020</v>
      </c>
      <c r="F2885" t="s">
        <v>1529</v>
      </c>
      <c r="G2885" t="s">
        <v>768</v>
      </c>
      <c r="H2885">
        <v>5.0500000000000002E-4</v>
      </c>
      <c r="J2885">
        <v>5.2500000000000008E-4</v>
      </c>
      <c r="L2885" s="57" t="s">
        <v>4586</v>
      </c>
      <c r="M2885" s="58">
        <v>2020</v>
      </c>
      <c r="N2885" s="59" t="s">
        <v>791</v>
      </c>
    </row>
    <row r="2886" spans="2:14" hidden="1" x14ac:dyDescent="0.4">
      <c r="B2886" t="str">
        <f t="shared" si="6655"/>
        <v>2019(株)ミナサポ</v>
      </c>
      <c r="C2886" t="str">
        <f t="shared" si="6656"/>
        <v>2019(株)ミナサポ</v>
      </c>
      <c r="D2886">
        <v>2019</v>
      </c>
      <c r="E2886">
        <v>2020</v>
      </c>
      <c r="F2886" t="s">
        <v>1530</v>
      </c>
      <c r="G2886" t="s">
        <v>769</v>
      </c>
      <c r="H2886">
        <v>5.1100000000000006E-4</v>
      </c>
      <c r="J2886">
        <v>4.8499999999999997E-4</v>
      </c>
      <c r="L2886" s="60" t="s">
        <v>4587</v>
      </c>
      <c r="M2886" s="61">
        <v>2020</v>
      </c>
      <c r="N2886" s="62" t="s">
        <v>858</v>
      </c>
    </row>
    <row r="2887" spans="2:14" hidden="1" x14ac:dyDescent="0.4">
      <c r="B2887" t="str">
        <f t="shared" si="6655"/>
        <v>2019唐津電力(株)</v>
      </c>
      <c r="C2887" t="str">
        <f t="shared" si="6656"/>
        <v>2019唐津電力(株)</v>
      </c>
      <c r="D2887">
        <v>2019</v>
      </c>
      <c r="E2887">
        <v>2020</v>
      </c>
      <c r="F2887" t="s">
        <v>1576</v>
      </c>
      <c r="G2887" t="s">
        <v>850</v>
      </c>
      <c r="H2887">
        <v>3.0899999999999998E-4</v>
      </c>
      <c r="J2887">
        <v>2.5399999999999999E-4</v>
      </c>
      <c r="L2887" s="57" t="s">
        <v>4588</v>
      </c>
      <c r="M2887" s="58">
        <v>2020</v>
      </c>
      <c r="N2887" s="59" t="s">
        <v>859</v>
      </c>
    </row>
    <row r="2888" spans="2:14" hidden="1" x14ac:dyDescent="0.4">
      <c r="B2888" t="str">
        <f t="shared" si="6655"/>
        <v>2019RE100電力(株)メニューA</v>
      </c>
      <c r="C2888" t="str">
        <f t="shared" si="6656"/>
        <v>2019RE100電力(株)</v>
      </c>
      <c r="D2888">
        <v>2019</v>
      </c>
      <c r="E2888">
        <v>2020</v>
      </c>
      <c r="F2888" t="s">
        <v>1531</v>
      </c>
      <c r="G2888" t="s">
        <v>851</v>
      </c>
      <c r="H2888">
        <v>1.6800000000000002E-4</v>
      </c>
      <c r="I2888" t="s">
        <v>279</v>
      </c>
      <c r="J2888">
        <v>0</v>
      </c>
      <c r="L2888" s="60" t="s">
        <v>4589</v>
      </c>
      <c r="M2888" s="61">
        <v>2020</v>
      </c>
      <c r="N2888" s="62" t="s">
        <v>860</v>
      </c>
    </row>
    <row r="2889" spans="2:14" hidden="1" x14ac:dyDescent="0.4">
      <c r="B2889" t="str">
        <f t="shared" si="6655"/>
        <v>2019RE100電力(株)(参考値)事業者全体</v>
      </c>
      <c r="C2889" t="str">
        <f t="shared" si="6656"/>
        <v>2019RE100電力(株)</v>
      </c>
      <c r="D2889">
        <v>2019</v>
      </c>
      <c r="E2889">
        <v>2020</v>
      </c>
      <c r="G2889" s="40" t="s">
        <v>851</v>
      </c>
      <c r="H2889" s="40">
        <v>1.6800000000000002E-4</v>
      </c>
      <c r="I2889" t="s">
        <v>630</v>
      </c>
      <c r="J2889">
        <v>1.66E-4</v>
      </c>
      <c r="L2889" s="57" t="s">
        <v>4590</v>
      </c>
      <c r="M2889" s="58">
        <v>2020</v>
      </c>
      <c r="N2889" s="59" t="s">
        <v>861</v>
      </c>
    </row>
    <row r="2890" spans="2:14" hidden="1" x14ac:dyDescent="0.4">
      <c r="B2890" t="str">
        <f t="shared" si="6655"/>
        <v>2019一般社団法人フライングエステート</v>
      </c>
      <c r="C2890" t="str">
        <f t="shared" si="6656"/>
        <v>2019一般社団法人フライングエステート</v>
      </c>
      <c r="D2890">
        <v>2019</v>
      </c>
      <c r="E2890">
        <v>2020</v>
      </c>
      <c r="F2890" t="s">
        <v>1532</v>
      </c>
      <c r="G2890" t="s">
        <v>852</v>
      </c>
      <c r="H2890">
        <v>5.2400000000000005E-4</v>
      </c>
      <c r="J2890">
        <v>5.5000000000000003E-4</v>
      </c>
      <c r="L2890" s="60" t="s">
        <v>4591</v>
      </c>
      <c r="M2890" s="61">
        <v>2020</v>
      </c>
      <c r="N2890" s="62" t="s">
        <v>943</v>
      </c>
    </row>
    <row r="2891" spans="2:14" hidden="1" x14ac:dyDescent="0.4">
      <c r="B2891" t="str">
        <f t="shared" si="6655"/>
        <v>2019(株)イーネットワーク</v>
      </c>
      <c r="C2891" t="str">
        <f t="shared" si="6656"/>
        <v>2019(株)イーネットワーク</v>
      </c>
      <c r="D2891">
        <v>2019</v>
      </c>
      <c r="E2891">
        <v>2020</v>
      </c>
      <c r="F2891" t="s">
        <v>1533</v>
      </c>
      <c r="G2891" t="s">
        <v>772</v>
      </c>
      <c r="H2891">
        <v>5.0199999999999995E-4</v>
      </c>
      <c r="J2891">
        <v>4.5300000000000001E-4</v>
      </c>
      <c r="L2891" s="57" t="s">
        <v>4592</v>
      </c>
      <c r="M2891" s="58">
        <v>2020</v>
      </c>
      <c r="N2891" s="59" t="s">
        <v>792</v>
      </c>
    </row>
    <row r="2892" spans="2:14" hidden="1" x14ac:dyDescent="0.4">
      <c r="B2892" t="str">
        <f t="shared" si="6655"/>
        <v>2019スマートエコエナジー(株)メニューA</v>
      </c>
      <c r="C2892" t="str">
        <f t="shared" si="6656"/>
        <v>2019スマートエコエナジー(株)</v>
      </c>
      <c r="D2892">
        <v>2019</v>
      </c>
      <c r="E2892">
        <v>2020</v>
      </c>
      <c r="F2892" t="s">
        <v>1534</v>
      </c>
      <c r="G2892" t="s">
        <v>773</v>
      </c>
      <c r="H2892">
        <v>4.9700000000000005E-4</v>
      </c>
      <c r="I2892" t="s">
        <v>279</v>
      </c>
      <c r="J2892">
        <v>0</v>
      </c>
      <c r="L2892" s="60" t="s">
        <v>4593</v>
      </c>
      <c r="M2892" s="61">
        <v>2020</v>
      </c>
      <c r="N2892" s="62" t="s">
        <v>862</v>
      </c>
    </row>
    <row r="2893" spans="2:14" hidden="1" x14ac:dyDescent="0.4">
      <c r="B2893" t="str">
        <f t="shared" si="6655"/>
        <v>2019スマートエコエナジー(株)(参考値)事業者全体</v>
      </c>
      <c r="C2893" t="str">
        <f t="shared" si="6656"/>
        <v>2019スマートエコエナジー(株)</v>
      </c>
      <c r="D2893">
        <v>2019</v>
      </c>
      <c r="E2893">
        <v>2020</v>
      </c>
      <c r="G2893" s="40" t="s">
        <v>773</v>
      </c>
      <c r="H2893" s="40">
        <v>4.9700000000000005E-4</v>
      </c>
      <c r="I2893" t="s">
        <v>630</v>
      </c>
      <c r="J2893">
        <v>4.6999999999999999E-4</v>
      </c>
      <c r="L2893" s="57" t="s">
        <v>4594</v>
      </c>
      <c r="M2893" s="58">
        <v>2020</v>
      </c>
      <c r="N2893" s="59" t="s">
        <v>793</v>
      </c>
    </row>
    <row r="2894" spans="2:14" hidden="1" x14ac:dyDescent="0.4">
      <c r="B2894" t="str">
        <f t="shared" si="6655"/>
        <v>2019ジャパンベストレスキューシステム(株)</v>
      </c>
      <c r="C2894" t="str">
        <f t="shared" si="6656"/>
        <v>2019ジャパンベストレスキューシステム(株)</v>
      </c>
      <c r="D2894">
        <v>2019</v>
      </c>
      <c r="E2894">
        <v>2020</v>
      </c>
      <c r="F2894" t="s">
        <v>1535</v>
      </c>
      <c r="G2894" t="s">
        <v>774</v>
      </c>
      <c r="H2894">
        <v>5.2099999999999998E-4</v>
      </c>
      <c r="J2894">
        <v>5.5200000000000008E-4</v>
      </c>
      <c r="L2894" s="60" t="s">
        <v>4595</v>
      </c>
      <c r="M2894" s="61">
        <v>2020</v>
      </c>
      <c r="N2894" s="62" t="s">
        <v>944</v>
      </c>
    </row>
    <row r="2895" spans="2:14" hidden="1" x14ac:dyDescent="0.4">
      <c r="B2895" t="str">
        <f t="shared" si="6655"/>
        <v>2019(株)LENETS（旧：NIPPON Platform(株)）</v>
      </c>
      <c r="C2895" t="str">
        <f t="shared" si="6656"/>
        <v>2019(株)LENETS（旧：NIPPON Platform(株)）</v>
      </c>
      <c r="D2895">
        <v>2019</v>
      </c>
      <c r="E2895">
        <v>2020</v>
      </c>
      <c r="F2895" t="s">
        <v>1577</v>
      </c>
      <c r="G2895" t="s">
        <v>853</v>
      </c>
      <c r="H2895">
        <v>5.0299999999999997E-4</v>
      </c>
      <c r="J2895">
        <v>5.2900000000000006E-4</v>
      </c>
      <c r="L2895" s="57" t="s">
        <v>4596</v>
      </c>
      <c r="M2895" s="58">
        <v>2020</v>
      </c>
      <c r="N2895" s="59" t="s">
        <v>945</v>
      </c>
    </row>
    <row r="2896" spans="2:14" hidden="1" x14ac:dyDescent="0.4">
      <c r="B2896" t="str">
        <f t="shared" si="6655"/>
        <v>2019アイ・エス・ガステム(株)</v>
      </c>
      <c r="C2896" t="str">
        <f t="shared" si="6656"/>
        <v>2019アイ・エス・ガステム(株)</v>
      </c>
      <c r="D2896">
        <v>2019</v>
      </c>
      <c r="E2896">
        <v>2020</v>
      </c>
      <c r="F2896" t="s">
        <v>1536</v>
      </c>
      <c r="G2896" t="s">
        <v>775</v>
      </c>
      <c r="H2896">
        <v>5.13E-4</v>
      </c>
      <c r="J2896">
        <v>4.64E-4</v>
      </c>
      <c r="L2896" s="60" t="s">
        <v>4597</v>
      </c>
      <c r="M2896" s="61">
        <v>2020</v>
      </c>
      <c r="N2896" s="62" t="s">
        <v>865</v>
      </c>
    </row>
    <row r="2897" spans="2:14" hidden="1" x14ac:dyDescent="0.4">
      <c r="B2897" t="str">
        <f t="shared" si="6655"/>
        <v>2019堀川産業(株)</v>
      </c>
      <c r="C2897" t="str">
        <f t="shared" si="6656"/>
        <v>2019堀川産業(株)</v>
      </c>
      <c r="D2897">
        <v>2019</v>
      </c>
      <c r="E2897">
        <v>2020</v>
      </c>
      <c r="F2897" t="s">
        <v>1537</v>
      </c>
      <c r="G2897" t="s">
        <v>776</v>
      </c>
      <c r="H2897">
        <v>5.0199999999999995E-4</v>
      </c>
      <c r="J2897">
        <v>4.5300000000000001E-4</v>
      </c>
      <c r="L2897" s="57" t="s">
        <v>4598</v>
      </c>
      <c r="M2897" s="58">
        <v>2020</v>
      </c>
      <c r="N2897" s="59" t="s">
        <v>866</v>
      </c>
    </row>
    <row r="2898" spans="2:14" hidden="1" x14ac:dyDescent="0.4">
      <c r="B2898" t="str">
        <f t="shared" si="6655"/>
        <v>2019フィンテックラボ協同組合</v>
      </c>
      <c r="C2898" t="str">
        <f t="shared" si="6656"/>
        <v>2019フィンテックラボ協同組合</v>
      </c>
      <c r="D2898">
        <v>2019</v>
      </c>
      <c r="E2898">
        <v>2020</v>
      </c>
      <c r="F2898" t="s">
        <v>1538</v>
      </c>
      <c r="G2898" t="s">
        <v>777</v>
      </c>
      <c r="H2898">
        <v>4.9100000000000001E-4</v>
      </c>
      <c r="J2898">
        <v>5.1000000000000004E-4</v>
      </c>
      <c r="L2898" s="60" t="s">
        <v>4599</v>
      </c>
      <c r="M2898" s="61">
        <v>2020</v>
      </c>
      <c r="N2898" s="62" t="s">
        <v>867</v>
      </c>
    </row>
    <row r="2899" spans="2:14" hidden="1" x14ac:dyDescent="0.4">
      <c r="B2899" t="str">
        <f t="shared" si="6655"/>
        <v>2019新電力新潟(株)</v>
      </c>
      <c r="C2899" t="str">
        <f t="shared" si="6656"/>
        <v>2019新電力新潟(株)</v>
      </c>
      <c r="D2899">
        <v>2019</v>
      </c>
      <c r="E2899">
        <v>2020</v>
      </c>
      <c r="F2899" t="s">
        <v>1539</v>
      </c>
      <c r="G2899" t="s">
        <v>778</v>
      </c>
      <c r="H2899">
        <v>4.4200000000000001E-4</v>
      </c>
      <c r="J2899">
        <v>3.9300000000000001E-4</v>
      </c>
      <c r="L2899" s="57" t="s">
        <v>4600</v>
      </c>
      <c r="M2899" s="58">
        <v>2020</v>
      </c>
      <c r="N2899" s="59" t="s">
        <v>946</v>
      </c>
    </row>
    <row r="2900" spans="2:14" hidden="1" x14ac:dyDescent="0.4">
      <c r="B2900" t="str">
        <f t="shared" si="6655"/>
        <v>2019(株)横須賀アーバンウッドパワー</v>
      </c>
      <c r="C2900" t="str">
        <f t="shared" si="6656"/>
        <v>2019(株)横須賀アーバンウッドパワー</v>
      </c>
      <c r="D2900">
        <v>2019</v>
      </c>
      <c r="E2900">
        <v>2020</v>
      </c>
      <c r="F2900" t="s">
        <v>1540</v>
      </c>
      <c r="G2900" t="s">
        <v>779</v>
      </c>
      <c r="H2900">
        <v>1.4999999999999999E-4</v>
      </c>
      <c r="J2900">
        <v>4.3100000000000001E-4</v>
      </c>
      <c r="L2900" s="60" t="s">
        <v>4601</v>
      </c>
      <c r="M2900" s="61">
        <v>2020</v>
      </c>
      <c r="N2900" s="62" t="s">
        <v>870</v>
      </c>
    </row>
    <row r="2901" spans="2:14" hidden="1" x14ac:dyDescent="0.4">
      <c r="B2901" t="str">
        <f t="shared" si="6655"/>
        <v>2019気仙沼グリーンエナジー(株)</v>
      </c>
      <c r="C2901" t="str">
        <f t="shared" si="6656"/>
        <v>2019気仙沼グリーンエナジー(株)</v>
      </c>
      <c r="D2901">
        <v>2019</v>
      </c>
      <c r="E2901">
        <v>2020</v>
      </c>
      <c r="F2901" t="s">
        <v>1541</v>
      </c>
      <c r="G2901" t="s">
        <v>780</v>
      </c>
      <c r="H2901">
        <v>2.0100000000000001E-4</v>
      </c>
      <c r="J2901">
        <v>5.6999999999999998E-4</v>
      </c>
      <c r="L2901" s="57" t="s">
        <v>4602</v>
      </c>
      <c r="M2901" s="58">
        <v>2020</v>
      </c>
      <c r="N2901" s="59" t="s">
        <v>947</v>
      </c>
    </row>
    <row r="2902" spans="2:14" hidden="1" x14ac:dyDescent="0.4">
      <c r="B2902" t="str">
        <f t="shared" si="6655"/>
        <v>2019(株)ユーラスグリーンエナジーメニューA</v>
      </c>
      <c r="C2902" t="str">
        <f t="shared" si="6656"/>
        <v>2019(株)ユーラスグリーンエナジー</v>
      </c>
      <c r="D2902">
        <v>2019</v>
      </c>
      <c r="E2902">
        <v>2020</v>
      </c>
      <c r="F2902" t="s">
        <v>1542</v>
      </c>
      <c r="G2902" t="s">
        <v>781</v>
      </c>
      <c r="H2902">
        <v>2.1000000000000002E-5</v>
      </c>
      <c r="I2902" t="s">
        <v>279</v>
      </c>
      <c r="J2902">
        <v>0</v>
      </c>
      <c r="L2902" s="60" t="s">
        <v>4603</v>
      </c>
      <c r="M2902" s="61">
        <v>2020</v>
      </c>
      <c r="N2902" s="62" t="s">
        <v>794</v>
      </c>
    </row>
    <row r="2903" spans="2:14" hidden="1" x14ac:dyDescent="0.4">
      <c r="B2903" t="str">
        <f t="shared" si="6655"/>
        <v>2019(株)ユーラスグリーンエナジー(参考値)事業者全体</v>
      </c>
      <c r="C2903" t="str">
        <f t="shared" si="6656"/>
        <v>2019(株)ユーラスグリーンエナジー</v>
      </c>
      <c r="D2903">
        <v>2019</v>
      </c>
      <c r="E2903">
        <v>2020</v>
      </c>
      <c r="G2903" s="40" t="s">
        <v>781</v>
      </c>
      <c r="H2903" s="40">
        <v>2.1000000000000002E-5</v>
      </c>
      <c r="I2903" t="s">
        <v>630</v>
      </c>
      <c r="J2903">
        <v>0</v>
      </c>
      <c r="L2903" s="57" t="s">
        <v>4604</v>
      </c>
      <c r="M2903" s="58">
        <v>2020</v>
      </c>
      <c r="N2903" s="59" t="s">
        <v>948</v>
      </c>
    </row>
    <row r="2904" spans="2:14" hidden="1" x14ac:dyDescent="0.4">
      <c r="B2904" t="str">
        <f t="shared" si="6655"/>
        <v>2019(株)サイホープロパティーズ</v>
      </c>
      <c r="C2904" t="str">
        <f t="shared" si="6656"/>
        <v>2019(株)サイホープロパティーズ</v>
      </c>
      <c r="D2904">
        <v>2019</v>
      </c>
      <c r="E2904">
        <v>2020</v>
      </c>
      <c r="F2904" t="s">
        <v>1578</v>
      </c>
      <c r="G2904" t="s">
        <v>854</v>
      </c>
      <c r="H2904">
        <v>6.2600000000000004E-4</v>
      </c>
      <c r="J2904">
        <v>6.5200000000000002E-4</v>
      </c>
      <c r="L2904" s="60" t="s">
        <v>4605</v>
      </c>
      <c r="M2904" s="61">
        <v>2020</v>
      </c>
      <c r="N2904" s="62" t="s">
        <v>872</v>
      </c>
    </row>
    <row r="2905" spans="2:14" hidden="1" x14ac:dyDescent="0.4">
      <c r="B2905" t="str">
        <f t="shared" si="6655"/>
        <v>2019GYRO　HOLDINGS(株)</v>
      </c>
      <c r="C2905" t="str">
        <f t="shared" si="6656"/>
        <v>2019GYRO　HOLDINGS(株)</v>
      </c>
      <c r="D2905">
        <v>2019</v>
      </c>
      <c r="E2905">
        <v>2020</v>
      </c>
      <c r="F2905" t="s">
        <v>1579</v>
      </c>
      <c r="G2905" t="s">
        <v>855</v>
      </c>
      <c r="H2905">
        <v>5.0500000000000002E-4</v>
      </c>
      <c r="J2905">
        <v>5.31E-4</v>
      </c>
      <c r="L2905" s="57" t="s">
        <v>4606</v>
      </c>
      <c r="M2905" s="58">
        <v>2020</v>
      </c>
      <c r="N2905" s="59" t="s">
        <v>949</v>
      </c>
    </row>
    <row r="2906" spans="2:14" hidden="1" x14ac:dyDescent="0.4">
      <c r="B2906" t="str">
        <f t="shared" si="6655"/>
        <v>2019生活協同組合コープながの</v>
      </c>
      <c r="C2906" t="str">
        <f t="shared" si="6656"/>
        <v>2019生活協同組合コープながの</v>
      </c>
      <c r="D2906">
        <v>2019</v>
      </c>
      <c r="E2906">
        <v>2020</v>
      </c>
      <c r="F2906" t="s">
        <v>1543</v>
      </c>
      <c r="G2906" t="s">
        <v>782</v>
      </c>
      <c r="H2906">
        <v>4.57E-4</v>
      </c>
      <c r="J2906">
        <v>4.08E-4</v>
      </c>
      <c r="L2906" s="60" t="s">
        <v>4607</v>
      </c>
      <c r="M2906" s="61">
        <v>2020</v>
      </c>
      <c r="N2906" s="62" t="s">
        <v>873</v>
      </c>
    </row>
    <row r="2907" spans="2:14" hidden="1" x14ac:dyDescent="0.4">
      <c r="B2907" t="str">
        <f t="shared" si="6655"/>
        <v>2019京セラ関電エナジー合同会社</v>
      </c>
      <c r="C2907" t="str">
        <f t="shared" si="6656"/>
        <v>2019京セラ関電エナジー合同会社</v>
      </c>
      <c r="D2907">
        <v>2019</v>
      </c>
      <c r="E2907">
        <v>2020</v>
      </c>
      <c r="F2907" t="s">
        <v>1544</v>
      </c>
      <c r="G2907" t="s">
        <v>783</v>
      </c>
      <c r="H2907">
        <v>5.0799999999999999E-4</v>
      </c>
      <c r="J2907">
        <v>5.1900000000000004E-4</v>
      </c>
      <c r="L2907" s="57" t="s">
        <v>4608</v>
      </c>
      <c r="M2907" s="58">
        <v>2020</v>
      </c>
      <c r="N2907" s="59" t="s">
        <v>874</v>
      </c>
    </row>
    <row r="2908" spans="2:14" hidden="1" x14ac:dyDescent="0.4">
      <c r="B2908" t="str">
        <f t="shared" si="6655"/>
        <v>2019酒田天然瓦斯(株)</v>
      </c>
      <c r="C2908" t="str">
        <f t="shared" si="6656"/>
        <v>2019酒田天然瓦斯(株)</v>
      </c>
      <c r="D2908">
        <v>2019</v>
      </c>
      <c r="E2908">
        <v>2020</v>
      </c>
      <c r="F2908" t="s">
        <v>1545</v>
      </c>
      <c r="G2908" t="s">
        <v>784</v>
      </c>
      <c r="H2908">
        <v>5.0199999999999995E-4</v>
      </c>
      <c r="J2908">
        <v>4.5300000000000001E-4</v>
      </c>
      <c r="L2908" s="60" t="s">
        <v>4609</v>
      </c>
      <c r="M2908" s="61">
        <v>2020</v>
      </c>
      <c r="N2908" s="62" t="s">
        <v>875</v>
      </c>
    </row>
    <row r="2909" spans="2:14" hidden="1" x14ac:dyDescent="0.4">
      <c r="B2909" t="str">
        <f t="shared" si="6655"/>
        <v>2019東亜ガス(株)</v>
      </c>
      <c r="C2909" t="str">
        <f t="shared" si="6656"/>
        <v>2019東亜ガス(株)</v>
      </c>
      <c r="D2909">
        <v>2019</v>
      </c>
      <c r="E2909">
        <v>2020</v>
      </c>
      <c r="F2909" t="s">
        <v>1580</v>
      </c>
      <c r="G2909" t="s">
        <v>856</v>
      </c>
      <c r="H2909">
        <v>5.1100000000000006E-4</v>
      </c>
      <c r="J2909">
        <v>5.3700000000000004E-4</v>
      </c>
      <c r="L2909" s="57" t="s">
        <v>4610</v>
      </c>
      <c r="M2909" s="58">
        <v>2020</v>
      </c>
      <c r="N2909" s="59" t="s">
        <v>876</v>
      </c>
    </row>
    <row r="2910" spans="2:14" hidden="1" x14ac:dyDescent="0.4">
      <c r="B2910" t="str">
        <f t="shared" si="6655"/>
        <v>2019(株)三河の山里コミュニティパワー</v>
      </c>
      <c r="C2910" t="str">
        <f t="shared" si="6656"/>
        <v>2019(株)三河の山里コミュニティパワー</v>
      </c>
      <c r="D2910">
        <v>2019</v>
      </c>
      <c r="E2910">
        <v>2020</v>
      </c>
      <c r="F2910" t="s">
        <v>1546</v>
      </c>
      <c r="G2910" t="s">
        <v>785</v>
      </c>
      <c r="H2910">
        <v>5.0199999999999995E-4</v>
      </c>
      <c r="J2910">
        <v>4.5300000000000001E-4</v>
      </c>
      <c r="L2910" s="60" t="s">
        <v>4611</v>
      </c>
      <c r="M2910" s="61">
        <v>2020</v>
      </c>
      <c r="N2910" s="62" t="s">
        <v>877</v>
      </c>
    </row>
    <row r="2911" spans="2:14" hidden="1" x14ac:dyDescent="0.4">
      <c r="B2911" t="str">
        <f t="shared" si="6655"/>
        <v>2019新潟スワンエナジー(株)メニューA</v>
      </c>
      <c r="C2911" t="str">
        <f t="shared" si="6656"/>
        <v>2019新潟スワンエナジー(株)</v>
      </c>
      <c r="D2911">
        <v>2019</v>
      </c>
      <c r="E2911">
        <v>2020</v>
      </c>
      <c r="F2911" t="s">
        <v>1547</v>
      </c>
      <c r="G2911" t="s">
        <v>786</v>
      </c>
      <c r="H2911">
        <v>1.03E-4</v>
      </c>
      <c r="I2911" t="s">
        <v>279</v>
      </c>
      <c r="J2911">
        <v>0</v>
      </c>
      <c r="L2911" s="57" t="s">
        <v>4612</v>
      </c>
      <c r="M2911" s="58">
        <v>2020</v>
      </c>
      <c r="N2911" s="59" t="s">
        <v>878</v>
      </c>
    </row>
    <row r="2912" spans="2:14" hidden="1" x14ac:dyDescent="0.4">
      <c r="B2912" t="str">
        <f t="shared" si="6655"/>
        <v>2019新潟スワンエナジー(株)メニューB</v>
      </c>
      <c r="C2912" t="str">
        <f t="shared" si="6656"/>
        <v>2019新潟スワンエナジー(株)</v>
      </c>
      <c r="D2912">
        <v>2019</v>
      </c>
      <c r="E2912">
        <v>2020</v>
      </c>
      <c r="G2912" s="40" t="s">
        <v>786</v>
      </c>
      <c r="H2912" s="40">
        <v>1.03E-4</v>
      </c>
      <c r="I2912" t="s">
        <v>13</v>
      </c>
      <c r="J2912">
        <v>3.1800000000000003E-4</v>
      </c>
      <c r="L2912" s="60" t="s">
        <v>4613</v>
      </c>
      <c r="M2912" s="61">
        <v>2020</v>
      </c>
      <c r="N2912" s="62" t="s">
        <v>879</v>
      </c>
    </row>
    <row r="2913" spans="2:14" hidden="1" x14ac:dyDescent="0.4">
      <c r="B2913" t="str">
        <f t="shared" si="6655"/>
        <v>2019新潟スワンエナジー(株)(参考値)事業者全体</v>
      </c>
      <c r="C2913" t="str">
        <f t="shared" si="6656"/>
        <v>2019新潟スワンエナジー(株)</v>
      </c>
      <c r="D2913">
        <v>2019</v>
      </c>
      <c r="E2913">
        <v>2020</v>
      </c>
      <c r="G2913" s="40" t="s">
        <v>786</v>
      </c>
      <c r="H2913" s="40">
        <v>1.03E-4</v>
      </c>
      <c r="I2913" t="s">
        <v>630</v>
      </c>
      <c r="J2913">
        <v>3.1E-4</v>
      </c>
      <c r="L2913" s="57" t="s">
        <v>4614</v>
      </c>
      <c r="M2913" s="58">
        <v>2020</v>
      </c>
      <c r="N2913" s="59" t="s">
        <v>880</v>
      </c>
    </row>
    <row r="2914" spans="2:14" hidden="1" x14ac:dyDescent="0.4">
      <c r="B2914" t="str">
        <f t="shared" si="6655"/>
        <v>2019グリーンピープルズパワー(株)</v>
      </c>
      <c r="C2914" t="str">
        <f t="shared" si="6656"/>
        <v>2019グリーンピープルズパワー(株)</v>
      </c>
      <c r="D2914">
        <v>2019</v>
      </c>
      <c r="E2914">
        <v>2020</v>
      </c>
      <c r="F2914" t="s">
        <v>1548</v>
      </c>
      <c r="G2914" t="s">
        <v>787</v>
      </c>
      <c r="H2914">
        <v>4.6700000000000002E-4</v>
      </c>
      <c r="J2914">
        <v>5.2999999999999998E-4</v>
      </c>
      <c r="L2914" s="60" t="s">
        <v>4615</v>
      </c>
      <c r="M2914" s="61">
        <v>2020</v>
      </c>
      <c r="N2914" s="62" t="s">
        <v>881</v>
      </c>
    </row>
    <row r="2915" spans="2:14" hidden="1" x14ac:dyDescent="0.4">
      <c r="B2915" t="str">
        <f t="shared" si="6655"/>
        <v>2019(株)マルイファシリティーズ</v>
      </c>
      <c r="C2915" t="str">
        <f t="shared" si="6656"/>
        <v>2019(株)マルイファシリティーズ</v>
      </c>
      <c r="D2915">
        <v>2019</v>
      </c>
      <c r="E2915">
        <v>2020</v>
      </c>
      <c r="F2915" t="s">
        <v>1581</v>
      </c>
      <c r="G2915" t="s">
        <v>857</v>
      </c>
      <c r="H2915" t="s">
        <v>1582</v>
      </c>
      <c r="J2915">
        <v>4.1099999999999996E-4</v>
      </c>
      <c r="L2915" s="57" t="s">
        <v>4616</v>
      </c>
      <c r="M2915" s="58">
        <v>2020</v>
      </c>
      <c r="N2915" s="59" t="s">
        <v>882</v>
      </c>
    </row>
    <row r="2916" spans="2:14" hidden="1" x14ac:dyDescent="0.4">
      <c r="B2916" t="str">
        <f t="shared" si="6655"/>
        <v>2019(株)デンケン</v>
      </c>
      <c r="C2916" t="str">
        <f t="shared" si="6656"/>
        <v>2019(株)デンケン</v>
      </c>
      <c r="D2916">
        <v>2019</v>
      </c>
      <c r="E2916">
        <v>2020</v>
      </c>
      <c r="F2916" t="s">
        <v>1549</v>
      </c>
      <c r="G2916" t="s">
        <v>788</v>
      </c>
      <c r="H2916">
        <v>4.86E-4</v>
      </c>
      <c r="J2916">
        <v>5.0699999999999996E-4</v>
      </c>
      <c r="L2916" s="60" t="s">
        <v>4617</v>
      </c>
      <c r="M2916" s="61">
        <v>2020</v>
      </c>
      <c r="N2916" s="62" t="s">
        <v>883</v>
      </c>
    </row>
    <row r="2917" spans="2:14" hidden="1" x14ac:dyDescent="0.4">
      <c r="B2917" t="str">
        <f t="shared" si="6655"/>
        <v>2019(株)東名</v>
      </c>
      <c r="C2917" t="str">
        <f t="shared" si="6656"/>
        <v>2019(株)東名</v>
      </c>
      <c r="D2917">
        <v>2019</v>
      </c>
      <c r="E2917">
        <v>2020</v>
      </c>
      <c r="F2917" t="s">
        <v>1550</v>
      </c>
      <c r="G2917" t="s">
        <v>789</v>
      </c>
      <c r="H2917">
        <v>6.11E-4</v>
      </c>
      <c r="J2917">
        <v>6.4800000000000003E-4</v>
      </c>
      <c r="L2917" s="57" t="s">
        <v>4618</v>
      </c>
      <c r="M2917" s="58">
        <v>2020</v>
      </c>
      <c r="N2917" s="59" t="s">
        <v>884</v>
      </c>
    </row>
    <row r="2918" spans="2:14" hidden="1" x14ac:dyDescent="0.4">
      <c r="B2918" t="str">
        <f t="shared" si="6655"/>
        <v>2019北海道電力コクリエーション(株)</v>
      </c>
      <c r="C2918" t="str">
        <f t="shared" si="6656"/>
        <v>2019北海道電力コクリエーション(株)</v>
      </c>
      <c r="D2918">
        <v>2019</v>
      </c>
      <c r="E2918">
        <v>2020</v>
      </c>
      <c r="F2918" t="s">
        <v>1551</v>
      </c>
      <c r="G2918" t="s">
        <v>790</v>
      </c>
      <c r="H2918">
        <v>6.8500000000000006E-4</v>
      </c>
      <c r="J2918">
        <v>6.3600000000000006E-4</v>
      </c>
      <c r="L2918" s="60" t="s">
        <v>4619</v>
      </c>
      <c r="M2918" s="61">
        <v>2020</v>
      </c>
      <c r="N2918" s="62" t="s">
        <v>950</v>
      </c>
    </row>
    <row r="2919" spans="2:14" hidden="1" x14ac:dyDescent="0.4">
      <c r="B2919" t="str">
        <f t="shared" si="6655"/>
        <v>2019(株)唐津パワーホールディングス</v>
      </c>
      <c r="C2919" t="str">
        <f t="shared" si="6656"/>
        <v>2019(株)唐津パワーホールディングス</v>
      </c>
      <c r="D2919">
        <v>2019</v>
      </c>
      <c r="E2919">
        <v>2020</v>
      </c>
      <c r="F2919" t="s">
        <v>1552</v>
      </c>
      <c r="G2919" t="s">
        <v>791</v>
      </c>
      <c r="H2919">
        <v>5.1400000000000003E-4</v>
      </c>
      <c r="J2919">
        <v>4.6500000000000003E-4</v>
      </c>
      <c r="L2919" s="57" t="s">
        <v>4620</v>
      </c>
      <c r="M2919" s="58">
        <v>2020</v>
      </c>
      <c r="N2919" s="59" t="s">
        <v>885</v>
      </c>
    </row>
    <row r="2920" spans="2:14" hidden="1" x14ac:dyDescent="0.4">
      <c r="B2920" t="str">
        <f t="shared" si="6655"/>
        <v>2019(株)クリーンエネルギー総合研究所</v>
      </c>
      <c r="C2920" t="str">
        <f t="shared" si="6656"/>
        <v>2019(株)クリーンエネルギー総合研究所</v>
      </c>
      <c r="D2920">
        <v>2019</v>
      </c>
      <c r="E2920">
        <v>2020</v>
      </c>
      <c r="F2920" t="s">
        <v>1583</v>
      </c>
      <c r="G2920" t="s">
        <v>858</v>
      </c>
      <c r="H2920">
        <v>5.44E-4</v>
      </c>
      <c r="J2920">
        <v>4.8899999999999996E-4</v>
      </c>
      <c r="L2920" s="60" t="s">
        <v>4621</v>
      </c>
      <c r="M2920" s="61">
        <v>2020</v>
      </c>
      <c r="N2920" s="62" t="s">
        <v>886</v>
      </c>
    </row>
    <row r="2921" spans="2:14" hidden="1" x14ac:dyDescent="0.4">
      <c r="B2921" t="str">
        <f t="shared" si="6655"/>
        <v>2019(株)かづのパワー</v>
      </c>
      <c r="C2921" t="str">
        <f t="shared" si="6656"/>
        <v>2019(株)かづのパワー</v>
      </c>
      <c r="D2921">
        <v>2019</v>
      </c>
      <c r="E2921">
        <v>2020</v>
      </c>
      <c r="F2921" t="s">
        <v>1584</v>
      </c>
      <c r="G2921" t="s">
        <v>859</v>
      </c>
      <c r="H2921">
        <v>7.0000000000000007E-5</v>
      </c>
      <c r="J2921">
        <v>4.2099999999999999E-4</v>
      </c>
      <c r="L2921" s="57" t="s">
        <v>4622</v>
      </c>
      <c r="M2921" s="58">
        <v>2020</v>
      </c>
      <c r="N2921" s="59" t="s">
        <v>951</v>
      </c>
    </row>
    <row r="2922" spans="2:14" hidden="1" x14ac:dyDescent="0.4">
      <c r="B2922" t="str">
        <f t="shared" si="6655"/>
        <v>2019UNIVERGY(株)</v>
      </c>
      <c r="C2922" t="str">
        <f t="shared" si="6656"/>
        <v>2019UNIVERGY(株)</v>
      </c>
      <c r="D2922">
        <v>2019</v>
      </c>
      <c r="E2922">
        <v>2020</v>
      </c>
      <c r="F2922" t="s">
        <v>1585</v>
      </c>
      <c r="G2922" t="s">
        <v>860</v>
      </c>
      <c r="H2922">
        <v>5.0799999999999999E-4</v>
      </c>
      <c r="J2922">
        <v>4.7299999999999995E-4</v>
      </c>
      <c r="L2922" s="60" t="s">
        <v>4623</v>
      </c>
      <c r="M2922" s="61">
        <v>2020</v>
      </c>
      <c r="N2922" s="62" t="s">
        <v>888</v>
      </c>
    </row>
    <row r="2923" spans="2:14" hidden="1" x14ac:dyDescent="0.4">
      <c r="B2923" t="str">
        <f t="shared" si="6655"/>
        <v>2019JR西日本住宅サービス(株)</v>
      </c>
      <c r="C2923" t="str">
        <f t="shared" si="6656"/>
        <v>2019JR西日本住宅サービス(株)</v>
      </c>
      <c r="D2923">
        <v>2019</v>
      </c>
      <c r="E2923">
        <v>2020</v>
      </c>
      <c r="F2923" t="s">
        <v>1586</v>
      </c>
      <c r="G2923" t="s">
        <v>861</v>
      </c>
      <c r="H2923">
        <v>3.9400000000000004E-4</v>
      </c>
      <c r="J2923">
        <v>3.39E-4</v>
      </c>
      <c r="L2923" s="57" t="s">
        <v>4624</v>
      </c>
      <c r="M2923" s="58">
        <v>2020</v>
      </c>
      <c r="N2923" s="59" t="s">
        <v>952</v>
      </c>
    </row>
    <row r="2924" spans="2:14" hidden="1" x14ac:dyDescent="0.4">
      <c r="B2924" t="str">
        <f t="shared" si="6655"/>
        <v>2019デジタルグリッド(株)メニューA</v>
      </c>
      <c r="C2924" t="str">
        <f t="shared" si="6656"/>
        <v>2019デジタルグリッド(株)</v>
      </c>
      <c r="D2924">
        <v>2019</v>
      </c>
      <c r="E2924">
        <v>2020</v>
      </c>
      <c r="F2924" t="s">
        <v>1553</v>
      </c>
      <c r="G2924" t="s">
        <v>792</v>
      </c>
      <c r="H2924">
        <v>4.9799999999999996E-4</v>
      </c>
      <c r="I2924" t="s">
        <v>279</v>
      </c>
      <c r="J2924">
        <v>0</v>
      </c>
      <c r="L2924" s="60" t="s">
        <v>4625</v>
      </c>
      <c r="M2924" s="61">
        <v>2020</v>
      </c>
      <c r="N2924" s="62" t="s">
        <v>953</v>
      </c>
    </row>
    <row r="2925" spans="2:14" hidden="1" x14ac:dyDescent="0.4">
      <c r="B2925" t="str">
        <f t="shared" si="6655"/>
        <v>2019デジタルグリッド(株)メニューB</v>
      </c>
      <c r="C2925" t="str">
        <f t="shared" si="6656"/>
        <v>2019デジタルグリッド(株)</v>
      </c>
      <c r="D2925">
        <v>2019</v>
      </c>
      <c r="E2925">
        <v>2020</v>
      </c>
      <c r="G2925" s="40" t="s">
        <v>792</v>
      </c>
      <c r="H2925" s="40">
        <v>4.9799999999999996E-4</v>
      </c>
      <c r="I2925" t="s">
        <v>13</v>
      </c>
      <c r="J2925">
        <v>3.2899999999999997E-4</v>
      </c>
      <c r="L2925" s="57" t="s">
        <v>4626</v>
      </c>
      <c r="M2925" s="58">
        <v>2020</v>
      </c>
      <c r="N2925" s="59" t="s">
        <v>890</v>
      </c>
    </row>
    <row r="2926" spans="2:14" hidden="1" x14ac:dyDescent="0.4">
      <c r="B2926" t="str">
        <f t="shared" si="6655"/>
        <v>2019デジタルグリッド(株)メニューC（残差）</v>
      </c>
      <c r="C2926" t="str">
        <f t="shared" si="6656"/>
        <v>2019デジタルグリッド(株)</v>
      </c>
      <c r="D2926">
        <v>2019</v>
      </c>
      <c r="E2926">
        <v>2020</v>
      </c>
      <c r="G2926" s="40" t="s">
        <v>792</v>
      </c>
      <c r="H2926" s="40">
        <v>4.9799999999999996E-4</v>
      </c>
      <c r="I2926" t="s">
        <v>1469</v>
      </c>
      <c r="J2926">
        <v>0</v>
      </c>
      <c r="L2926" s="60" t="s">
        <v>4627</v>
      </c>
      <c r="M2926" s="61">
        <v>2020</v>
      </c>
      <c r="N2926" s="62" t="s">
        <v>891</v>
      </c>
    </row>
    <row r="2927" spans="2:14" hidden="1" x14ac:dyDescent="0.4">
      <c r="B2927" t="str">
        <f t="shared" si="6655"/>
        <v>2019デジタルグリッド(株)(参考値)事業者全体</v>
      </c>
      <c r="C2927" t="str">
        <f t="shared" si="6656"/>
        <v>2019デジタルグリッド(株)</v>
      </c>
      <c r="D2927">
        <v>2019</v>
      </c>
      <c r="E2927">
        <v>2020</v>
      </c>
      <c r="G2927" s="40" t="s">
        <v>792</v>
      </c>
      <c r="H2927" s="40">
        <v>4.9799999999999996E-4</v>
      </c>
      <c r="I2927" t="s">
        <v>630</v>
      </c>
      <c r="J2927">
        <v>5.0299999999999997E-4</v>
      </c>
      <c r="L2927" s="57" t="s">
        <v>4628</v>
      </c>
      <c r="M2927" s="58">
        <v>2020</v>
      </c>
      <c r="N2927" s="59" t="s">
        <v>892</v>
      </c>
    </row>
    <row r="2928" spans="2:14" hidden="1" x14ac:dyDescent="0.4">
      <c r="B2928" t="str">
        <f t="shared" si="6655"/>
        <v>2019(株)西九州させぼパワーズ</v>
      </c>
      <c r="C2928" t="str">
        <f t="shared" si="6656"/>
        <v>2019(株)西九州させぼパワーズ</v>
      </c>
      <c r="D2928">
        <v>2019</v>
      </c>
      <c r="E2928">
        <v>2020</v>
      </c>
      <c r="F2928" t="s">
        <v>1587</v>
      </c>
      <c r="G2928" t="s">
        <v>862</v>
      </c>
      <c r="H2928">
        <v>4.57E-4</v>
      </c>
      <c r="J2928">
        <v>4.64E-4</v>
      </c>
      <c r="L2928" s="60" t="s">
        <v>4629</v>
      </c>
      <c r="M2928" s="61">
        <v>2020</v>
      </c>
      <c r="N2928" s="62" t="s">
        <v>893</v>
      </c>
    </row>
    <row r="2929" spans="2:14" hidden="1" x14ac:dyDescent="0.4">
      <c r="B2929" t="str">
        <f t="shared" si="6655"/>
        <v>2019たんたんエナジー(株)メニューA</v>
      </c>
      <c r="C2929" t="str">
        <f t="shared" si="6656"/>
        <v>2019たんたんエナジー(株)</v>
      </c>
      <c r="D2929">
        <v>2019</v>
      </c>
      <c r="E2929">
        <v>2020</v>
      </c>
      <c r="F2929" t="s">
        <v>1554</v>
      </c>
      <c r="G2929" t="s">
        <v>793</v>
      </c>
      <c r="H2929">
        <v>0</v>
      </c>
      <c r="I2929" t="s">
        <v>279</v>
      </c>
      <c r="J2929">
        <v>0</v>
      </c>
      <c r="L2929" s="57" t="s">
        <v>4630</v>
      </c>
      <c r="M2929" s="58">
        <v>2020</v>
      </c>
      <c r="N2929" s="59" t="s">
        <v>954</v>
      </c>
    </row>
    <row r="2930" spans="2:14" hidden="1" x14ac:dyDescent="0.4">
      <c r="B2930" t="str">
        <f t="shared" si="6655"/>
        <v>2019たんたんエナジー(株)(参考値)事業者全体</v>
      </c>
      <c r="C2930" t="str">
        <f t="shared" si="6656"/>
        <v>2019たんたんエナジー(株)</v>
      </c>
      <c r="D2930">
        <v>2019</v>
      </c>
      <c r="E2930">
        <v>2020</v>
      </c>
      <c r="G2930" s="40" t="s">
        <v>793</v>
      </c>
      <c r="H2930" s="40">
        <v>0</v>
      </c>
      <c r="I2930" t="s">
        <v>630</v>
      </c>
      <c r="J2930">
        <v>4.3300000000000001E-4</v>
      </c>
      <c r="L2930" s="60" t="s">
        <v>4631</v>
      </c>
      <c r="M2930" s="61">
        <v>2020</v>
      </c>
      <c r="N2930" s="62" t="s">
        <v>955</v>
      </c>
    </row>
    <row r="2931" spans="2:14" hidden="1" x14ac:dyDescent="0.4">
      <c r="B2931" t="str">
        <f t="shared" si="6655"/>
        <v>2019(株)能勢・豊能まち作り（旧：(株)イー・コンザル）</v>
      </c>
      <c r="C2931" t="str">
        <f t="shared" si="6656"/>
        <v>2019(株)能勢・豊能まち作り（旧：(株)イー・コンザル）</v>
      </c>
      <c r="D2931">
        <v>2019</v>
      </c>
      <c r="E2931">
        <v>2020</v>
      </c>
      <c r="F2931" t="s">
        <v>1588</v>
      </c>
      <c r="G2931" t="s">
        <v>863</v>
      </c>
      <c r="H2931">
        <v>6.2000000000000003E-5</v>
      </c>
      <c r="J2931">
        <v>4.0899999999999997E-4</v>
      </c>
      <c r="L2931" s="57" t="s">
        <v>4632</v>
      </c>
      <c r="M2931" s="58">
        <v>2020</v>
      </c>
      <c r="N2931" s="59" t="s">
        <v>894</v>
      </c>
    </row>
    <row r="2932" spans="2:14" hidden="1" x14ac:dyDescent="0.4">
      <c r="B2932" t="str">
        <f t="shared" si="6655"/>
        <v>2019(株)再エネ思考電力（旧：(株)DSグリーンパワー）</v>
      </c>
      <c r="C2932" t="str">
        <f t="shared" si="6656"/>
        <v>2019(株)再エネ思考電力（旧：(株)DSグリーンパワー）</v>
      </c>
      <c r="D2932">
        <v>2019</v>
      </c>
      <c r="E2932">
        <v>2020</v>
      </c>
      <c r="F2932" t="s">
        <v>1589</v>
      </c>
      <c r="G2932" t="s">
        <v>864</v>
      </c>
      <c r="H2932">
        <v>5.6399999999999994E-4</v>
      </c>
      <c r="J2932">
        <v>7.2499999999999995E-4</v>
      </c>
      <c r="L2932" s="60" t="s">
        <v>4633</v>
      </c>
      <c r="M2932" s="61">
        <v>2020</v>
      </c>
      <c r="N2932" s="62" t="s">
        <v>895</v>
      </c>
    </row>
    <row r="2933" spans="2:14" hidden="1" x14ac:dyDescent="0.4">
      <c r="B2933" t="str">
        <f t="shared" si="6655"/>
        <v>2019(株)スマート</v>
      </c>
      <c r="C2933" t="str">
        <f t="shared" si="6656"/>
        <v>2019(株)スマート</v>
      </c>
      <c r="D2933">
        <v>2019</v>
      </c>
      <c r="E2933">
        <v>2020</v>
      </c>
      <c r="F2933" t="s">
        <v>1590</v>
      </c>
      <c r="G2933" t="s">
        <v>865</v>
      </c>
      <c r="H2933">
        <v>4.44E-4</v>
      </c>
      <c r="J2933">
        <v>3.8900000000000002E-4</v>
      </c>
      <c r="L2933" s="57" t="s">
        <v>4634</v>
      </c>
      <c r="M2933" s="58">
        <v>2020</v>
      </c>
      <c r="N2933" s="59" t="s">
        <v>896</v>
      </c>
    </row>
    <row r="2934" spans="2:14" hidden="1" x14ac:dyDescent="0.4">
      <c r="B2934" t="str">
        <f t="shared" si="6655"/>
        <v>2019(株)ジャパネットサービスイノベーション</v>
      </c>
      <c r="C2934" t="str">
        <f t="shared" si="6656"/>
        <v>2019(株)ジャパネットサービスイノベーション</v>
      </c>
      <c r="D2934">
        <v>2019</v>
      </c>
      <c r="E2934">
        <v>2020</v>
      </c>
      <c r="F2934" t="s">
        <v>1591</v>
      </c>
      <c r="G2934" t="s">
        <v>866</v>
      </c>
      <c r="H2934">
        <v>5.0100000000000003E-4</v>
      </c>
      <c r="J2934">
        <v>4.46E-4</v>
      </c>
      <c r="L2934" s="60" t="s">
        <v>4635</v>
      </c>
      <c r="M2934" s="61">
        <v>2020</v>
      </c>
      <c r="N2934" s="62" t="s">
        <v>956</v>
      </c>
    </row>
    <row r="2935" spans="2:14" hidden="1" x14ac:dyDescent="0.4">
      <c r="B2935" t="str">
        <f t="shared" si="6655"/>
        <v>2019(株)リクルート</v>
      </c>
      <c r="C2935" t="str">
        <f t="shared" si="6656"/>
        <v>2019(株)リクルート</v>
      </c>
      <c r="D2935">
        <v>2019</v>
      </c>
      <c r="E2935">
        <v>2020</v>
      </c>
      <c r="F2935" t="s">
        <v>1592</v>
      </c>
      <c r="G2935" t="s">
        <v>867</v>
      </c>
      <c r="H2935">
        <v>5.2300000000000003E-4</v>
      </c>
      <c r="J2935">
        <v>5.4800000000000009E-4</v>
      </c>
      <c r="L2935" s="57" t="s">
        <v>4636</v>
      </c>
      <c r="M2935" s="58">
        <v>2020</v>
      </c>
      <c r="N2935" s="59" t="s">
        <v>957</v>
      </c>
    </row>
    <row r="2936" spans="2:14" hidden="1" x14ac:dyDescent="0.4">
      <c r="B2936" t="str">
        <f t="shared" si="6655"/>
        <v>2019香川テレビ放送網(株)</v>
      </c>
      <c r="C2936" t="str">
        <f t="shared" si="6656"/>
        <v>2019香川テレビ放送網(株)</v>
      </c>
      <c r="D2936">
        <v>2019</v>
      </c>
      <c r="E2936">
        <v>2020</v>
      </c>
      <c r="F2936" t="s">
        <v>1593</v>
      </c>
      <c r="G2936" t="s">
        <v>868</v>
      </c>
      <c r="H2936">
        <v>5.7599999999999991E-4</v>
      </c>
      <c r="J2936">
        <v>6.0800000000000003E-4</v>
      </c>
      <c r="L2936" s="60" t="s">
        <v>4637</v>
      </c>
      <c r="M2936" s="61">
        <v>2020</v>
      </c>
      <c r="N2936" s="62" t="s">
        <v>958</v>
      </c>
    </row>
    <row r="2937" spans="2:14" hidden="1" x14ac:dyDescent="0.4">
      <c r="B2937" t="str">
        <f t="shared" si="6655"/>
        <v>2019(株)しおさい電力</v>
      </c>
      <c r="C2937" t="str">
        <f t="shared" si="6656"/>
        <v>2019(株)しおさい電力</v>
      </c>
      <c r="D2937">
        <v>2019</v>
      </c>
      <c r="E2937">
        <v>2020</v>
      </c>
      <c r="F2937" t="s">
        <v>1594</v>
      </c>
      <c r="G2937" t="s">
        <v>870</v>
      </c>
      <c r="H2937">
        <v>5.6100000000000008E-4</v>
      </c>
      <c r="J2937">
        <v>5.6499999999999996E-4</v>
      </c>
      <c r="L2937" s="57" t="s">
        <v>4638</v>
      </c>
      <c r="M2937" s="58">
        <v>2020</v>
      </c>
      <c r="N2937" s="59" t="s">
        <v>959</v>
      </c>
    </row>
    <row r="2938" spans="2:14" hidden="1" x14ac:dyDescent="0.4">
      <c r="B2938" t="str">
        <f t="shared" si="6655"/>
        <v>2019アスエネ(株)（旧：リフューチャーズ(株)）メニューA</v>
      </c>
      <c r="C2938" t="str">
        <f t="shared" si="6656"/>
        <v>2019アスエネ(株)（旧：リフューチャーズ(株)）</v>
      </c>
      <c r="D2938">
        <v>2019</v>
      </c>
      <c r="E2938">
        <v>2020</v>
      </c>
      <c r="F2938" t="s">
        <v>1595</v>
      </c>
      <c r="G2938" t="s">
        <v>871</v>
      </c>
      <c r="H2938" t="s">
        <v>1582</v>
      </c>
      <c r="I2938" t="s">
        <v>279</v>
      </c>
      <c r="J2938">
        <v>0</v>
      </c>
      <c r="L2938" s="60" t="s">
        <v>4639</v>
      </c>
      <c r="M2938" s="61">
        <v>2020</v>
      </c>
      <c r="N2938" s="62" t="s">
        <v>898</v>
      </c>
    </row>
    <row r="2939" spans="2:14" hidden="1" x14ac:dyDescent="0.4">
      <c r="B2939" t="str">
        <f t="shared" si="6655"/>
        <v>2019アスエネ(株)（旧：リフューチャーズ(株)）メニューB</v>
      </c>
      <c r="C2939" t="str">
        <f t="shared" si="6656"/>
        <v>2019アスエネ(株)（旧：リフューチャーズ(株)）</v>
      </c>
      <c r="D2939">
        <v>2019</v>
      </c>
      <c r="E2939">
        <v>2020</v>
      </c>
      <c r="G2939" s="40" t="s">
        <v>871</v>
      </c>
      <c r="H2939" s="40" t="s">
        <v>1582</v>
      </c>
      <c r="I2939" t="s">
        <v>13</v>
      </c>
      <c r="J2939">
        <v>0</v>
      </c>
      <c r="L2939" s="57" t="s">
        <v>4640</v>
      </c>
      <c r="M2939" s="58">
        <v>2020</v>
      </c>
      <c r="N2939" s="59" t="s">
        <v>960</v>
      </c>
    </row>
    <row r="2940" spans="2:14" hidden="1" x14ac:dyDescent="0.4">
      <c r="B2940" t="str">
        <f t="shared" si="6655"/>
        <v>2019アスエネ(株)（旧：リフューチャーズ(株)）メニューC</v>
      </c>
      <c r="C2940" t="str">
        <f t="shared" si="6656"/>
        <v>2019アスエネ(株)（旧：リフューチャーズ(株)）</v>
      </c>
      <c r="D2940">
        <v>2019</v>
      </c>
      <c r="E2940">
        <v>2020</v>
      </c>
      <c r="G2940" s="40" t="s">
        <v>871</v>
      </c>
      <c r="H2940" s="40" t="s">
        <v>1582</v>
      </c>
      <c r="I2940" t="s">
        <v>14</v>
      </c>
      <c r="J2940">
        <v>3.7399999999999998E-4</v>
      </c>
      <c r="L2940" s="60" t="s">
        <v>4641</v>
      </c>
      <c r="M2940" s="61">
        <v>2020</v>
      </c>
      <c r="N2940" s="62" t="s">
        <v>961</v>
      </c>
    </row>
    <row r="2941" spans="2:14" hidden="1" x14ac:dyDescent="0.4">
      <c r="B2941" t="str">
        <f t="shared" si="6655"/>
        <v>2019アスエネ(株)（旧：リフューチャーズ(株)）メニューD</v>
      </c>
      <c r="C2941" t="str">
        <f t="shared" si="6656"/>
        <v>2019アスエネ(株)（旧：リフューチャーズ(株)）</v>
      </c>
      <c r="D2941">
        <v>2019</v>
      </c>
      <c r="E2941">
        <v>2020</v>
      </c>
      <c r="G2941" s="40" t="s">
        <v>871</v>
      </c>
      <c r="H2941" s="40" t="s">
        <v>1582</v>
      </c>
      <c r="I2941" t="s">
        <v>618</v>
      </c>
      <c r="J2941">
        <v>3.3000000000000003E-5</v>
      </c>
      <c r="L2941" s="57" t="s">
        <v>4642</v>
      </c>
      <c r="M2941" s="58">
        <v>2020</v>
      </c>
      <c r="N2941" s="59" t="s">
        <v>899</v>
      </c>
    </row>
    <row r="2942" spans="2:14" hidden="1" x14ac:dyDescent="0.4">
      <c r="B2942" t="str">
        <f t="shared" si="6655"/>
        <v>2019アスエネ(株)（旧：リフューチャーズ(株)）(参考値)事業者全体</v>
      </c>
      <c r="C2942" t="str">
        <f t="shared" si="6656"/>
        <v>2019アスエネ(株)（旧：リフューチャーズ(株)）</v>
      </c>
      <c r="D2942">
        <v>2019</v>
      </c>
      <c r="E2942">
        <v>2020</v>
      </c>
      <c r="G2942" s="40" t="s">
        <v>871</v>
      </c>
      <c r="H2942" s="40" t="s">
        <v>1582</v>
      </c>
      <c r="I2942" t="s">
        <v>630</v>
      </c>
      <c r="J2942">
        <v>2.02E-4</v>
      </c>
      <c r="L2942" s="60" t="s">
        <v>4643</v>
      </c>
      <c r="M2942" s="61">
        <v>2020</v>
      </c>
      <c r="N2942" s="62" t="s">
        <v>900</v>
      </c>
    </row>
    <row r="2943" spans="2:14" hidden="1" x14ac:dyDescent="0.4">
      <c r="B2943" t="str">
        <f t="shared" si="6655"/>
        <v>2019TEPCOライフサービス(株)</v>
      </c>
      <c r="C2943" t="str">
        <f t="shared" si="6656"/>
        <v>2019TEPCOライフサービス(株)</v>
      </c>
      <c r="D2943">
        <v>2019</v>
      </c>
      <c r="E2943">
        <v>2020</v>
      </c>
      <c r="F2943" t="s">
        <v>1555</v>
      </c>
      <c r="G2943" t="s">
        <v>794</v>
      </c>
      <c r="H2943">
        <v>5.1599999999999997E-4</v>
      </c>
      <c r="J2943">
        <v>5.1599999999999997E-4</v>
      </c>
      <c r="L2943" s="57" t="s">
        <v>4644</v>
      </c>
      <c r="M2943" s="58">
        <v>2020</v>
      </c>
      <c r="N2943" s="59" t="s">
        <v>901</v>
      </c>
    </row>
    <row r="2944" spans="2:14" hidden="1" x14ac:dyDescent="0.4">
      <c r="B2944" t="str">
        <f t="shared" si="6655"/>
        <v>2019うべ未来エネルギー(株)</v>
      </c>
      <c r="C2944" t="str">
        <f t="shared" si="6656"/>
        <v>2019うべ未来エネルギー(株)</v>
      </c>
      <c r="D2944">
        <v>2019</v>
      </c>
      <c r="E2944">
        <v>2020</v>
      </c>
      <c r="F2944" t="s">
        <v>1596</v>
      </c>
      <c r="G2944" t="s">
        <v>872</v>
      </c>
      <c r="H2944">
        <v>1.34E-4</v>
      </c>
      <c r="J2944">
        <v>4.4799999999999999E-4</v>
      </c>
      <c r="L2944" s="60" t="s">
        <v>4645</v>
      </c>
      <c r="M2944" s="61">
        <v>2020</v>
      </c>
      <c r="N2944" s="62" t="s">
        <v>962</v>
      </c>
    </row>
    <row r="2945" spans="2:14" hidden="1" x14ac:dyDescent="0.4">
      <c r="B2945" t="str">
        <f t="shared" si="6655"/>
        <v>2019小島電機工業(株)</v>
      </c>
      <c r="C2945" t="str">
        <f t="shared" si="6656"/>
        <v>2019小島電機工業(株)</v>
      </c>
      <c r="D2945">
        <v>2019</v>
      </c>
      <c r="E2945">
        <v>2020</v>
      </c>
      <c r="F2945" t="s">
        <v>1597</v>
      </c>
      <c r="G2945" t="s">
        <v>873</v>
      </c>
      <c r="H2945">
        <v>4.4900000000000002E-4</v>
      </c>
      <c r="J2945">
        <v>3.9400000000000004E-4</v>
      </c>
      <c r="L2945" s="57" t="s">
        <v>4646</v>
      </c>
      <c r="M2945" s="58">
        <v>2020</v>
      </c>
      <c r="N2945" s="59" t="s">
        <v>902</v>
      </c>
    </row>
    <row r="2946" spans="2:14" hidden="1" x14ac:dyDescent="0.4">
      <c r="B2946" t="str">
        <f t="shared" si="6655"/>
        <v>2019陸前高田しみんエネルギー(株)</v>
      </c>
      <c r="C2946" t="str">
        <f t="shared" si="6656"/>
        <v>2019陸前高田しみんエネルギー(株)</v>
      </c>
      <c r="D2946">
        <v>2019</v>
      </c>
      <c r="E2946">
        <v>2020</v>
      </c>
      <c r="F2946" t="s">
        <v>1598</v>
      </c>
      <c r="G2946" t="s">
        <v>874</v>
      </c>
      <c r="H2946">
        <v>5.1400000000000003E-4</v>
      </c>
      <c r="J2946">
        <v>5.4300000000000008E-4</v>
      </c>
      <c r="L2946" s="60" t="s">
        <v>4647</v>
      </c>
      <c r="M2946" s="61">
        <v>2020</v>
      </c>
      <c r="N2946" s="62" t="s">
        <v>963</v>
      </c>
    </row>
    <row r="2947" spans="2:14" hidden="1" x14ac:dyDescent="0.4">
      <c r="B2947" t="str">
        <f t="shared" si="6655"/>
        <v>2019(株)チャームドライフ</v>
      </c>
      <c r="C2947" t="str">
        <f t="shared" si="6656"/>
        <v>2019(株)チャームドライフ</v>
      </c>
      <c r="D2947">
        <v>2019</v>
      </c>
      <c r="E2947">
        <v>2020</v>
      </c>
      <c r="F2947" t="s">
        <v>1599</v>
      </c>
      <c r="G2947" t="s">
        <v>875</v>
      </c>
      <c r="H2947">
        <v>4.7999999999999996E-4</v>
      </c>
      <c r="J2947">
        <v>5.0199999999999995E-4</v>
      </c>
      <c r="L2947" s="57" t="s">
        <v>4648</v>
      </c>
      <c r="M2947" s="58">
        <v>2020</v>
      </c>
      <c r="N2947" s="59" t="s">
        <v>964</v>
      </c>
    </row>
    <row r="2948" spans="2:14" hidden="1" x14ac:dyDescent="0.4">
      <c r="B2948" t="str">
        <f t="shared" ref="B2948:B3011" si="6657">D2948&amp;G2948&amp;I2948</f>
        <v>2019スターティア(株)</v>
      </c>
      <c r="C2948" t="str">
        <f t="shared" ref="C2948:C3011" si="6658">D2948&amp;G2948</f>
        <v>2019スターティア(株)</v>
      </c>
      <c r="D2948">
        <v>2019</v>
      </c>
      <c r="E2948">
        <v>2020</v>
      </c>
      <c r="F2948" t="s">
        <v>1600</v>
      </c>
      <c r="G2948" t="s">
        <v>876</v>
      </c>
      <c r="H2948">
        <v>5.6899999999999995E-4</v>
      </c>
      <c r="J2948">
        <v>6.02E-4</v>
      </c>
      <c r="L2948" s="60" t="s">
        <v>4649</v>
      </c>
      <c r="M2948" s="61">
        <v>2020</v>
      </c>
      <c r="N2948" s="62" t="s">
        <v>965</v>
      </c>
    </row>
    <row r="2949" spans="2:14" hidden="1" x14ac:dyDescent="0.4">
      <c r="B2949" t="str">
        <f t="shared" si="6657"/>
        <v>2019東広島スマートエネルギー(株)</v>
      </c>
      <c r="C2949" t="str">
        <f t="shared" si="6658"/>
        <v>2019東広島スマートエネルギー(株)</v>
      </c>
      <c r="D2949">
        <v>2019</v>
      </c>
      <c r="E2949">
        <v>2020</v>
      </c>
      <c r="F2949" t="s">
        <v>1601</v>
      </c>
      <c r="G2949" t="s">
        <v>877</v>
      </c>
      <c r="H2949">
        <v>6.4999999999999997E-4</v>
      </c>
      <c r="J2949">
        <v>5.9599999999999996E-4</v>
      </c>
      <c r="L2949" s="57" t="s">
        <v>4650</v>
      </c>
      <c r="M2949" s="58">
        <v>2020</v>
      </c>
      <c r="N2949" s="59" t="s">
        <v>966</v>
      </c>
    </row>
    <row r="2950" spans="2:14" hidden="1" x14ac:dyDescent="0.4">
      <c r="B2950" t="str">
        <f t="shared" si="6657"/>
        <v>2019旭化成(株)メニューA</v>
      </c>
      <c r="C2950" t="str">
        <f t="shared" si="6658"/>
        <v>2019旭化成(株)</v>
      </c>
      <c r="D2950">
        <v>2019</v>
      </c>
      <c r="E2950">
        <v>2020</v>
      </c>
      <c r="F2950" t="s">
        <v>1602</v>
      </c>
      <c r="G2950" t="s">
        <v>878</v>
      </c>
      <c r="H2950">
        <v>4.6300000000000003E-4</v>
      </c>
      <c r="I2950" t="s">
        <v>279</v>
      </c>
      <c r="J2950">
        <v>3.1800000000000003E-4</v>
      </c>
      <c r="L2950" s="60" t="s">
        <v>4651</v>
      </c>
      <c r="M2950" s="61">
        <v>2020</v>
      </c>
      <c r="N2950" s="62" t="s">
        <v>903</v>
      </c>
    </row>
    <row r="2951" spans="2:14" hidden="1" x14ac:dyDescent="0.4">
      <c r="B2951" t="str">
        <f t="shared" si="6657"/>
        <v>2019旭化成(株)メニューB</v>
      </c>
      <c r="C2951" t="str">
        <f t="shared" si="6658"/>
        <v>2019旭化成(株)</v>
      </c>
      <c r="D2951">
        <v>2019</v>
      </c>
      <c r="E2951">
        <v>2020</v>
      </c>
      <c r="G2951" s="40" t="s">
        <v>878</v>
      </c>
      <c r="H2951" s="40">
        <v>4.6300000000000003E-4</v>
      </c>
      <c r="I2951" t="s">
        <v>13</v>
      </c>
      <c r="J2951">
        <v>3.8999999999999999E-4</v>
      </c>
      <c r="L2951" s="57" t="s">
        <v>4652</v>
      </c>
      <c r="M2951" s="58">
        <v>2020</v>
      </c>
      <c r="N2951" s="59" t="s">
        <v>967</v>
      </c>
    </row>
    <row r="2952" spans="2:14" hidden="1" x14ac:dyDescent="0.4">
      <c r="B2952" t="str">
        <f t="shared" si="6657"/>
        <v>2019旭化成(株)(参考値)事業者全体</v>
      </c>
      <c r="C2952" t="str">
        <f t="shared" si="6658"/>
        <v>2019旭化成(株)</v>
      </c>
      <c r="D2952">
        <v>2019</v>
      </c>
      <c r="E2952">
        <v>2020</v>
      </c>
      <c r="G2952" s="40" t="s">
        <v>878</v>
      </c>
      <c r="H2952" s="40">
        <v>4.6300000000000003E-4</v>
      </c>
      <c r="I2952" t="s">
        <v>630</v>
      </c>
      <c r="J2952">
        <v>3.8200000000000002E-4</v>
      </c>
      <c r="L2952" s="60" t="s">
        <v>4653</v>
      </c>
      <c r="M2952" s="61">
        <v>2020</v>
      </c>
      <c r="N2952" s="62" t="s">
        <v>968</v>
      </c>
    </row>
    <row r="2953" spans="2:14" hidden="1" x14ac:dyDescent="0.4">
      <c r="B2953" t="str">
        <f t="shared" si="6657"/>
        <v>2019京和ガス(株)</v>
      </c>
      <c r="C2953" t="str">
        <f t="shared" si="6658"/>
        <v>2019京和ガス(株)</v>
      </c>
      <c r="D2953">
        <v>2019</v>
      </c>
      <c r="E2953">
        <v>2020</v>
      </c>
      <c r="F2953" t="s">
        <v>1603</v>
      </c>
      <c r="G2953" t="s">
        <v>879</v>
      </c>
      <c r="H2953">
        <v>6.4599999999999998E-4</v>
      </c>
      <c r="J2953">
        <v>5.9099999999999995E-4</v>
      </c>
      <c r="L2953" s="57" t="s">
        <v>4654</v>
      </c>
      <c r="M2953" s="58">
        <v>2020</v>
      </c>
      <c r="N2953" s="59" t="s">
        <v>969</v>
      </c>
    </row>
    <row r="2954" spans="2:14" hidden="1" x14ac:dyDescent="0.4">
      <c r="B2954" t="str">
        <f t="shared" si="6657"/>
        <v>2019ＫＭパワー(株)</v>
      </c>
      <c r="C2954" t="str">
        <f t="shared" si="6658"/>
        <v>2019ＫＭパワー(株)</v>
      </c>
      <c r="D2954">
        <v>2019</v>
      </c>
      <c r="E2954">
        <v>2020</v>
      </c>
      <c r="F2954" t="s">
        <v>1604</v>
      </c>
      <c r="G2954" t="s">
        <v>880</v>
      </c>
      <c r="H2954">
        <v>4.6800000000000005E-4</v>
      </c>
      <c r="J2954">
        <v>4.6800000000000005E-4</v>
      </c>
      <c r="L2954" s="60" t="s">
        <v>4655</v>
      </c>
      <c r="M2954" s="61">
        <v>2020</v>
      </c>
      <c r="N2954" s="62" t="s">
        <v>970</v>
      </c>
    </row>
    <row r="2955" spans="2:14" hidden="1" x14ac:dyDescent="0.4">
      <c r="B2955" t="str">
        <f t="shared" si="6657"/>
        <v>2019(株)岡崎建材</v>
      </c>
      <c r="C2955" t="str">
        <f t="shared" si="6658"/>
        <v>2019(株)岡崎建材</v>
      </c>
      <c r="D2955">
        <v>2019</v>
      </c>
      <c r="E2955">
        <v>2020</v>
      </c>
      <c r="F2955" t="s">
        <v>1605</v>
      </c>
      <c r="G2955" t="s">
        <v>881</v>
      </c>
      <c r="H2955">
        <v>6.0099999999999997E-4</v>
      </c>
      <c r="J2955">
        <v>5.4600000000000004E-4</v>
      </c>
      <c r="L2955" s="57" t="s">
        <v>4656</v>
      </c>
      <c r="M2955" s="58">
        <v>2020</v>
      </c>
      <c r="N2955" s="59" t="s">
        <v>971</v>
      </c>
    </row>
    <row r="2956" spans="2:14" hidden="1" x14ac:dyDescent="0.4">
      <c r="B2956" t="str">
        <f t="shared" si="6657"/>
        <v>2019(株)エフオンメニューA</v>
      </c>
      <c r="C2956" t="str">
        <f t="shared" si="6658"/>
        <v>2019(株)エフオン</v>
      </c>
      <c r="D2956">
        <v>2019</v>
      </c>
      <c r="E2956">
        <v>2020</v>
      </c>
      <c r="F2956" t="s">
        <v>1606</v>
      </c>
      <c r="G2956" t="s">
        <v>882</v>
      </c>
      <c r="H2956" t="s">
        <v>1582</v>
      </c>
      <c r="I2956" t="s">
        <v>279</v>
      </c>
      <c r="J2956">
        <v>0</v>
      </c>
      <c r="L2956" s="60" t="s">
        <v>4657</v>
      </c>
      <c r="M2956" s="61">
        <v>2020</v>
      </c>
      <c r="N2956" s="62" t="s">
        <v>972</v>
      </c>
    </row>
    <row r="2957" spans="2:14" hidden="1" x14ac:dyDescent="0.4">
      <c r="B2957" t="str">
        <f t="shared" si="6657"/>
        <v>2019(株)エフオンメニューB</v>
      </c>
      <c r="C2957" t="str">
        <f t="shared" si="6658"/>
        <v>2019(株)エフオン</v>
      </c>
      <c r="D2957">
        <v>2019</v>
      </c>
      <c r="E2957">
        <v>2020</v>
      </c>
      <c r="G2957" s="40" t="s">
        <v>882</v>
      </c>
      <c r="H2957" s="40" t="s">
        <v>1582</v>
      </c>
      <c r="I2957" t="s">
        <v>13</v>
      </c>
      <c r="J2957">
        <v>0</v>
      </c>
      <c r="L2957" s="57" t="s">
        <v>4658</v>
      </c>
      <c r="M2957" s="58">
        <v>2020</v>
      </c>
      <c r="N2957" s="59" t="s">
        <v>973</v>
      </c>
    </row>
    <row r="2958" spans="2:14" hidden="1" x14ac:dyDescent="0.4">
      <c r="B2958" t="str">
        <f t="shared" si="6657"/>
        <v>2019(株)エフオンメニューC</v>
      </c>
      <c r="C2958" t="str">
        <f t="shared" si="6658"/>
        <v>2019(株)エフオン</v>
      </c>
      <c r="D2958">
        <v>2019</v>
      </c>
      <c r="E2958">
        <v>2020</v>
      </c>
      <c r="G2958" s="40" t="s">
        <v>882</v>
      </c>
      <c r="H2958" s="40" t="s">
        <v>1582</v>
      </c>
      <c r="I2958" t="s">
        <v>14</v>
      </c>
      <c r="J2958">
        <v>2.5300000000000002E-4</v>
      </c>
      <c r="L2958" s="60" t="s">
        <v>4659</v>
      </c>
      <c r="M2958" s="61">
        <v>2020</v>
      </c>
      <c r="N2958" s="62" t="s">
        <v>974</v>
      </c>
    </row>
    <row r="2959" spans="2:14" hidden="1" x14ac:dyDescent="0.4">
      <c r="B2959" t="str">
        <f t="shared" si="6657"/>
        <v>2019(株)エフオンメニューD</v>
      </c>
      <c r="C2959" t="str">
        <f t="shared" si="6658"/>
        <v>2019(株)エフオン</v>
      </c>
      <c r="D2959">
        <v>2019</v>
      </c>
      <c r="E2959">
        <v>2020</v>
      </c>
      <c r="G2959" s="40" t="s">
        <v>882</v>
      </c>
      <c r="H2959" s="40" t="s">
        <v>1582</v>
      </c>
      <c r="I2959" t="s">
        <v>618</v>
      </c>
      <c r="J2959">
        <v>3.1700000000000001E-4</v>
      </c>
      <c r="L2959" s="57" t="s">
        <v>4660</v>
      </c>
      <c r="M2959" s="58">
        <v>2020</v>
      </c>
      <c r="N2959" s="59" t="s">
        <v>975</v>
      </c>
    </row>
    <row r="2960" spans="2:14" hidden="1" x14ac:dyDescent="0.4">
      <c r="B2960" t="str">
        <f t="shared" si="6657"/>
        <v>2019(株)エフオンメニューE</v>
      </c>
      <c r="C2960" t="str">
        <f t="shared" si="6658"/>
        <v>2019(株)エフオン</v>
      </c>
      <c r="D2960">
        <v>2019</v>
      </c>
      <c r="E2960">
        <v>2020</v>
      </c>
      <c r="G2960" s="40" t="s">
        <v>882</v>
      </c>
      <c r="H2960" s="40" t="s">
        <v>1582</v>
      </c>
      <c r="I2960" t="s">
        <v>620</v>
      </c>
      <c r="J2960">
        <v>3.3799999999999998E-4</v>
      </c>
      <c r="L2960" s="60" t="s">
        <v>4661</v>
      </c>
      <c r="M2960" s="61">
        <v>2020</v>
      </c>
      <c r="N2960" s="62" t="s">
        <v>976</v>
      </c>
    </row>
    <row r="2961" spans="2:14" hidden="1" x14ac:dyDescent="0.4">
      <c r="B2961" t="str">
        <f t="shared" si="6657"/>
        <v>2019(株)エフオン(参考値)事業者全体</v>
      </c>
      <c r="C2961" t="str">
        <f t="shared" si="6658"/>
        <v>2019(株)エフオン</v>
      </c>
      <c r="D2961">
        <v>2019</v>
      </c>
      <c r="E2961">
        <v>2020</v>
      </c>
      <c r="G2961" s="40" t="s">
        <v>882</v>
      </c>
      <c r="H2961" s="40" t="s">
        <v>1582</v>
      </c>
      <c r="I2961" t="s">
        <v>630</v>
      </c>
      <c r="J2961">
        <v>3.0699999999999998E-4</v>
      </c>
      <c r="L2961" s="57" t="s">
        <v>4662</v>
      </c>
      <c r="M2961" s="58">
        <v>2020</v>
      </c>
      <c r="N2961" s="59" t="s">
        <v>977</v>
      </c>
    </row>
    <row r="2962" spans="2:14" hidden="1" x14ac:dyDescent="0.4">
      <c r="B2962" t="str">
        <f t="shared" si="6657"/>
        <v>2019(株)岡崎さくら電力</v>
      </c>
      <c r="C2962" t="str">
        <f t="shared" si="6658"/>
        <v>2019(株)岡崎さくら電力</v>
      </c>
      <c r="D2962">
        <v>2019</v>
      </c>
      <c r="E2962">
        <v>2020</v>
      </c>
      <c r="F2962" t="s">
        <v>1607</v>
      </c>
      <c r="G2962" t="s">
        <v>883</v>
      </c>
      <c r="H2962">
        <v>1.2300000000000001E-4</v>
      </c>
      <c r="J2962">
        <v>3.0400000000000002E-4</v>
      </c>
      <c r="L2962" s="60" t="s">
        <v>4663</v>
      </c>
      <c r="M2962" s="61">
        <v>2020</v>
      </c>
      <c r="N2962" s="62" t="s">
        <v>978</v>
      </c>
    </row>
    <row r="2963" spans="2:14" hidden="1" x14ac:dyDescent="0.4">
      <c r="B2963" t="str">
        <f t="shared" si="6657"/>
        <v>2019旭マルヰガス(株)</v>
      </c>
      <c r="C2963" t="str">
        <f t="shared" si="6658"/>
        <v>2019旭マルヰガス(株)</v>
      </c>
      <c r="D2963">
        <v>2019</v>
      </c>
      <c r="E2963">
        <v>2020</v>
      </c>
      <c r="F2963" t="s">
        <v>1608</v>
      </c>
      <c r="G2963" t="s">
        <v>884</v>
      </c>
      <c r="H2963">
        <v>6.3000000000000003E-4</v>
      </c>
      <c r="J2963">
        <v>6.5900000000000008E-4</v>
      </c>
      <c r="L2963" s="57" t="s">
        <v>4664</v>
      </c>
      <c r="M2963" s="58">
        <v>2020</v>
      </c>
      <c r="N2963" s="59" t="s">
        <v>979</v>
      </c>
    </row>
    <row r="2964" spans="2:14" hidden="1" x14ac:dyDescent="0.4">
      <c r="B2964" t="str">
        <f t="shared" si="6657"/>
        <v>2019Ｃａｓｔｌｅｔｏｎ　Ｃｏｍｍｏｄｉｔｉｅｓ　Ｊａｐａｎ合同会社</v>
      </c>
      <c r="C2964" t="str">
        <f t="shared" si="6658"/>
        <v>2019Ｃａｓｔｌｅｔｏｎ　Ｃｏｍｍｏｄｉｔｉｅｓ　Ｊａｐａｎ合同会社</v>
      </c>
      <c r="D2964">
        <v>2019</v>
      </c>
      <c r="E2964">
        <v>2020</v>
      </c>
      <c r="F2964" t="s">
        <v>1609</v>
      </c>
      <c r="G2964" t="s">
        <v>885</v>
      </c>
      <c r="H2964">
        <v>4.6200000000000001E-4</v>
      </c>
      <c r="J2964">
        <v>4.08E-4</v>
      </c>
      <c r="L2964" s="60" t="s">
        <v>4665</v>
      </c>
      <c r="M2964" s="61">
        <v>2020</v>
      </c>
      <c r="N2964" s="62" t="s">
        <v>980</v>
      </c>
    </row>
    <row r="2965" spans="2:14" hidden="1" x14ac:dyDescent="0.4">
      <c r="B2965" t="str">
        <f t="shared" si="6657"/>
        <v>2019神戸電力(株)</v>
      </c>
      <c r="C2965" t="str">
        <f t="shared" si="6658"/>
        <v>2019神戸電力(株)</v>
      </c>
      <c r="D2965">
        <v>2019</v>
      </c>
      <c r="E2965">
        <v>2020</v>
      </c>
      <c r="F2965" t="s">
        <v>1610</v>
      </c>
      <c r="G2965" t="s">
        <v>886</v>
      </c>
      <c r="H2965">
        <v>6.4500000000000007E-4</v>
      </c>
      <c r="J2965">
        <v>5.8999999999999992E-4</v>
      </c>
      <c r="L2965" s="57" t="s">
        <v>4666</v>
      </c>
      <c r="M2965" s="58">
        <v>2020</v>
      </c>
      <c r="N2965" s="59" t="s">
        <v>981</v>
      </c>
    </row>
    <row r="2966" spans="2:14" hidden="1" x14ac:dyDescent="0.4">
      <c r="B2966" t="str">
        <f t="shared" si="6657"/>
        <v>2019エア・ウォーター北海道(株)（旧：北海道エア・ウォーター(株)）</v>
      </c>
      <c r="C2966" t="str">
        <f t="shared" si="6658"/>
        <v>2019エア・ウォーター北海道(株)（旧：北海道エア・ウォーター(株)）</v>
      </c>
      <c r="D2966">
        <v>2019</v>
      </c>
      <c r="E2966">
        <v>2020</v>
      </c>
      <c r="F2966" t="s">
        <v>1611</v>
      </c>
      <c r="G2966" t="s">
        <v>887</v>
      </c>
      <c r="H2966">
        <v>1.0920000000000001E-3</v>
      </c>
      <c r="J2966">
        <v>1.0369999999999999E-3</v>
      </c>
      <c r="L2966" s="60" t="s">
        <v>4667</v>
      </c>
      <c r="M2966" s="61">
        <v>2020</v>
      </c>
      <c r="N2966" s="62" t="s">
        <v>982</v>
      </c>
    </row>
    <row r="2967" spans="2:14" hidden="1" x14ac:dyDescent="0.4">
      <c r="B2967" t="str">
        <f t="shared" si="6657"/>
        <v>2019生活協同組合ひろしまメニューA</v>
      </c>
      <c r="C2967" t="str">
        <f t="shared" si="6658"/>
        <v>2019生活協同組合ひろしま</v>
      </c>
      <c r="D2967">
        <v>2019</v>
      </c>
      <c r="E2967">
        <v>2020</v>
      </c>
      <c r="F2967" t="s">
        <v>1612</v>
      </c>
      <c r="G2967" t="s">
        <v>888</v>
      </c>
      <c r="H2967">
        <v>3.8099999999999999E-4</v>
      </c>
      <c r="I2967" t="s">
        <v>279</v>
      </c>
      <c r="J2967">
        <v>3.7399999999999998E-4</v>
      </c>
      <c r="L2967" s="57" t="s">
        <v>4668</v>
      </c>
      <c r="M2967" s="58">
        <v>2020</v>
      </c>
      <c r="N2967" s="59" t="s">
        <v>983</v>
      </c>
    </row>
    <row r="2968" spans="2:14" hidden="1" x14ac:dyDescent="0.4">
      <c r="B2968" t="str">
        <f t="shared" si="6657"/>
        <v>2019生活協同組合ひろしま(参考値)事業者全体</v>
      </c>
      <c r="C2968" t="str">
        <f t="shared" si="6658"/>
        <v>2019生活協同組合ひろしま</v>
      </c>
      <c r="D2968">
        <v>2019</v>
      </c>
      <c r="E2968">
        <v>2020</v>
      </c>
      <c r="G2968" s="40" t="s">
        <v>888</v>
      </c>
      <c r="H2968" s="40">
        <v>3.8099999999999999E-4</v>
      </c>
      <c r="I2968" t="s">
        <v>630</v>
      </c>
      <c r="J2968">
        <v>3.4300000000000004E-4</v>
      </c>
      <c r="L2968" s="60" t="s">
        <v>4669</v>
      </c>
      <c r="M2968" s="61">
        <v>2020</v>
      </c>
      <c r="N2968" s="62" t="s">
        <v>984</v>
      </c>
    </row>
    <row r="2969" spans="2:14" hidden="1" x14ac:dyDescent="0.4">
      <c r="B2969" t="str">
        <f t="shared" si="6657"/>
        <v>2019(株)RenoLabo（旧：松岡一産業(株)）</v>
      </c>
      <c r="C2969" t="str">
        <f t="shared" si="6658"/>
        <v>2019(株)RenoLabo（旧：松岡一産業(株)）</v>
      </c>
      <c r="D2969">
        <v>2019</v>
      </c>
      <c r="E2969">
        <v>2020</v>
      </c>
      <c r="F2969" t="s">
        <v>1613</v>
      </c>
      <c r="G2969" t="s">
        <v>889</v>
      </c>
      <c r="H2969">
        <v>5.1400000000000003E-4</v>
      </c>
      <c r="J2969">
        <v>5.44E-4</v>
      </c>
      <c r="L2969" s="57" t="s">
        <v>4670</v>
      </c>
      <c r="M2969" s="58">
        <v>2020</v>
      </c>
      <c r="N2969" s="59" t="s">
        <v>985</v>
      </c>
    </row>
    <row r="2970" spans="2:14" hidden="1" x14ac:dyDescent="0.4">
      <c r="B2970" t="str">
        <f t="shared" si="6657"/>
        <v>2019アークエルテクノロジーズ(株)</v>
      </c>
      <c r="C2970" t="str">
        <f t="shared" si="6658"/>
        <v>2019アークエルテクノロジーズ(株)</v>
      </c>
      <c r="D2970">
        <v>2019</v>
      </c>
      <c r="E2970">
        <v>2020</v>
      </c>
      <c r="F2970" t="s">
        <v>1614</v>
      </c>
      <c r="G2970" t="s">
        <v>890</v>
      </c>
      <c r="H2970">
        <v>4.95E-4</v>
      </c>
      <c r="J2970">
        <v>0</v>
      </c>
      <c r="L2970" s="60" t="s">
        <v>4671</v>
      </c>
      <c r="M2970" s="61">
        <v>2020</v>
      </c>
      <c r="N2970" s="62" t="s">
        <v>986</v>
      </c>
    </row>
    <row r="2971" spans="2:14" hidden="1" x14ac:dyDescent="0.4">
      <c r="B2971" t="str">
        <f t="shared" si="6657"/>
        <v>2019弥富ガス協同組合</v>
      </c>
      <c r="C2971" t="str">
        <f t="shared" si="6658"/>
        <v>2019弥富ガス協同組合</v>
      </c>
      <c r="D2971">
        <v>2019</v>
      </c>
      <c r="E2971">
        <v>2020</v>
      </c>
      <c r="F2971" t="s">
        <v>1615</v>
      </c>
      <c r="G2971" t="s">
        <v>891</v>
      </c>
      <c r="H2971">
        <v>6.02E-4</v>
      </c>
      <c r="J2971">
        <v>6.4000000000000005E-4</v>
      </c>
      <c r="L2971" s="57" t="s">
        <v>4672</v>
      </c>
      <c r="M2971" s="58">
        <v>2020</v>
      </c>
      <c r="N2971" s="59" t="s">
        <v>987</v>
      </c>
    </row>
    <row r="2972" spans="2:14" hidden="1" x14ac:dyDescent="0.4">
      <c r="B2972" t="str">
        <f t="shared" si="6657"/>
        <v>2019エルメック(株)</v>
      </c>
      <c r="C2972" t="str">
        <f t="shared" si="6658"/>
        <v>2019エルメック(株)</v>
      </c>
      <c r="D2972">
        <v>2019</v>
      </c>
      <c r="E2972">
        <v>2020</v>
      </c>
      <c r="F2972" t="s">
        <v>1616</v>
      </c>
      <c r="G2972" t="s">
        <v>892</v>
      </c>
      <c r="H2972">
        <v>6.2600000000000004E-4</v>
      </c>
      <c r="J2972">
        <v>5.71E-4</v>
      </c>
      <c r="L2972" s="60" t="s">
        <v>4673</v>
      </c>
      <c r="M2972" s="61">
        <v>2020</v>
      </c>
      <c r="N2972" s="62" t="s">
        <v>988</v>
      </c>
    </row>
    <row r="2973" spans="2:14" hidden="1" x14ac:dyDescent="0.4">
      <c r="B2973" t="str">
        <f t="shared" si="6657"/>
        <v>2019(株)オズエナジー</v>
      </c>
      <c r="C2973" t="str">
        <f t="shared" si="6658"/>
        <v>2019(株)オズエナジー</v>
      </c>
      <c r="D2973">
        <v>2019</v>
      </c>
      <c r="E2973">
        <v>2020</v>
      </c>
      <c r="F2973" t="s">
        <v>1617</v>
      </c>
      <c r="G2973" t="s">
        <v>893</v>
      </c>
      <c r="H2973">
        <v>4.4900000000000002E-4</v>
      </c>
      <c r="J2973">
        <v>3.9400000000000004E-4</v>
      </c>
      <c r="L2973" s="57" t="s">
        <v>4674</v>
      </c>
      <c r="M2973" s="58">
        <v>2020</v>
      </c>
      <c r="N2973" s="59" t="s">
        <v>989</v>
      </c>
    </row>
    <row r="2974" spans="2:14" hidden="1" x14ac:dyDescent="0.4">
      <c r="B2974" t="str">
        <f t="shared" si="6657"/>
        <v>2019(株)ａｆｔｅｒＦＩＴメニューA</v>
      </c>
      <c r="C2974" t="str">
        <f t="shared" si="6658"/>
        <v>2019(株)ａｆｔｅｒＦＩＴ</v>
      </c>
      <c r="D2974">
        <v>2019</v>
      </c>
      <c r="E2974">
        <v>2020</v>
      </c>
      <c r="F2974" t="s">
        <v>1618</v>
      </c>
      <c r="G2974" t="s">
        <v>894</v>
      </c>
      <c r="H2974">
        <v>4.9700000000000005E-4</v>
      </c>
      <c r="I2974" t="s">
        <v>279</v>
      </c>
      <c r="J2974">
        <v>0</v>
      </c>
      <c r="L2974" s="60" t="s">
        <v>4675</v>
      </c>
      <c r="M2974" s="61">
        <v>2020</v>
      </c>
      <c r="N2974" s="62" t="s">
        <v>990</v>
      </c>
    </row>
    <row r="2975" spans="2:14" hidden="1" x14ac:dyDescent="0.4">
      <c r="B2975" t="str">
        <f t="shared" si="6657"/>
        <v>2019中小企業支援(株)</v>
      </c>
      <c r="C2975" t="str">
        <f t="shared" si="6658"/>
        <v>2019中小企業支援(株)</v>
      </c>
      <c r="D2975">
        <v>2019</v>
      </c>
      <c r="E2975">
        <v>2020</v>
      </c>
      <c r="F2975" t="s">
        <v>1619</v>
      </c>
      <c r="G2975" t="s">
        <v>895</v>
      </c>
      <c r="H2975">
        <v>7.9100000000000004E-4</v>
      </c>
      <c r="J2975">
        <v>8.6899999999999998E-4</v>
      </c>
      <c r="L2975" s="57" t="s">
        <v>4676</v>
      </c>
      <c r="M2975" s="58">
        <v>2020</v>
      </c>
      <c r="N2975" s="59" t="s">
        <v>991</v>
      </c>
    </row>
    <row r="2976" spans="2:14" hidden="1" x14ac:dyDescent="0.4">
      <c r="B2976" t="str">
        <f t="shared" si="6657"/>
        <v>2019サントラベラーズサービス有限会社</v>
      </c>
      <c r="C2976" t="str">
        <f t="shared" si="6658"/>
        <v>2019サントラベラーズサービス有限会社</v>
      </c>
      <c r="D2976">
        <v>2019</v>
      </c>
      <c r="E2976">
        <v>2020</v>
      </c>
      <c r="F2976" t="s">
        <v>1620</v>
      </c>
      <c r="G2976" t="s">
        <v>896</v>
      </c>
      <c r="H2976">
        <v>5.5200000000000008E-4</v>
      </c>
      <c r="J2976">
        <v>4.9700000000000005E-4</v>
      </c>
      <c r="L2976" s="50" t="s">
        <v>4677</v>
      </c>
      <c r="M2976" s="51">
        <v>2020</v>
      </c>
      <c r="N2976" s="53" t="s">
        <v>992</v>
      </c>
    </row>
    <row r="2977" spans="2:10" hidden="1" x14ac:dyDescent="0.4">
      <c r="B2977" t="str">
        <f t="shared" si="6657"/>
        <v>2019神楽電力(株)（旧：有限会社ＧＲＩＴ）</v>
      </c>
      <c r="C2977" t="str">
        <f t="shared" si="6658"/>
        <v>2019神楽電力(株)（旧：有限会社ＧＲＩＴ）</v>
      </c>
      <c r="D2977">
        <v>2019</v>
      </c>
      <c r="E2977">
        <v>2020</v>
      </c>
      <c r="F2977" t="s">
        <v>1621</v>
      </c>
      <c r="G2977" t="s">
        <v>897</v>
      </c>
      <c r="H2977">
        <v>4.7799999999999996E-4</v>
      </c>
      <c r="J2977">
        <v>5.04E-4</v>
      </c>
    </row>
    <row r="2978" spans="2:10" hidden="1" x14ac:dyDescent="0.4">
      <c r="B2978" t="str">
        <f t="shared" si="6657"/>
        <v>2019(株)ながさきサステナエナジー</v>
      </c>
      <c r="C2978" t="str">
        <f t="shared" si="6658"/>
        <v>2019(株)ながさきサステナエナジー</v>
      </c>
      <c r="D2978">
        <v>2019</v>
      </c>
      <c r="E2978">
        <v>2020</v>
      </c>
      <c r="F2978" t="s">
        <v>1622</v>
      </c>
      <c r="G2978" t="s">
        <v>898</v>
      </c>
      <c r="H2978">
        <v>5.0000000000000002E-5</v>
      </c>
      <c r="J2978">
        <v>4.1199999999999999E-4</v>
      </c>
    </row>
    <row r="2979" spans="2:10" hidden="1" x14ac:dyDescent="0.4">
      <c r="B2979" t="str">
        <f t="shared" si="6657"/>
        <v>2019高知ニューエナジー(株)</v>
      </c>
      <c r="C2979" t="str">
        <f t="shared" si="6658"/>
        <v>2019高知ニューエナジー(株)</v>
      </c>
      <c r="D2979">
        <v>2019</v>
      </c>
      <c r="E2979">
        <v>2020</v>
      </c>
      <c r="F2979" t="s">
        <v>1623</v>
      </c>
      <c r="G2979" t="s">
        <v>899</v>
      </c>
      <c r="H2979">
        <v>4.8099999999999998E-4</v>
      </c>
      <c r="J2979">
        <v>5.0000000000000001E-4</v>
      </c>
    </row>
    <row r="2980" spans="2:10" hidden="1" x14ac:dyDescent="0.4">
      <c r="B2980" t="str">
        <f t="shared" si="6657"/>
        <v>2019もみじ電力(株)</v>
      </c>
      <c r="C2980" t="str">
        <f t="shared" si="6658"/>
        <v>2019もみじ電力(株)</v>
      </c>
      <c r="D2980">
        <v>2019</v>
      </c>
      <c r="E2980">
        <v>2020</v>
      </c>
      <c r="F2980" t="s">
        <v>1624</v>
      </c>
      <c r="G2980" t="s">
        <v>900</v>
      </c>
      <c r="H2980" t="s">
        <v>1582</v>
      </c>
      <c r="J2980">
        <v>4.2299999999999998E-4</v>
      </c>
    </row>
    <row r="2981" spans="2:10" hidden="1" x14ac:dyDescent="0.4">
      <c r="B2981" t="str">
        <f t="shared" si="6657"/>
        <v>2019Nature(株)</v>
      </c>
      <c r="C2981" t="str">
        <f t="shared" si="6658"/>
        <v>2019Nature(株)</v>
      </c>
      <c r="D2981">
        <v>2019</v>
      </c>
      <c r="E2981">
        <v>2020</v>
      </c>
      <c r="F2981" t="s">
        <v>1625</v>
      </c>
      <c r="G2981" t="s">
        <v>901</v>
      </c>
      <c r="H2981">
        <v>7.4700000000000005E-4</v>
      </c>
      <c r="J2981">
        <v>7.9900000000000001E-4</v>
      </c>
    </row>
    <row r="2982" spans="2:10" hidden="1" x14ac:dyDescent="0.4">
      <c r="B2982" t="str">
        <f t="shared" si="6657"/>
        <v>2019T＆Tエナジー(株)</v>
      </c>
      <c r="C2982" t="str">
        <f t="shared" si="6658"/>
        <v>2019T＆Tエナジー(株)</v>
      </c>
      <c r="D2982">
        <v>2019</v>
      </c>
      <c r="E2982">
        <v>2020</v>
      </c>
      <c r="F2982" t="s">
        <v>1626</v>
      </c>
      <c r="G2982" t="s">
        <v>902</v>
      </c>
      <c r="H2982">
        <v>5.5400000000000002E-4</v>
      </c>
      <c r="J2982">
        <v>4.9899999999999999E-4</v>
      </c>
    </row>
    <row r="2983" spans="2:10" hidden="1" x14ac:dyDescent="0.4">
      <c r="B2983" t="str">
        <f t="shared" si="6657"/>
        <v>2019穂の国とよはし電力(株)</v>
      </c>
      <c r="C2983" t="str">
        <f t="shared" si="6658"/>
        <v>2019穂の国とよはし電力(株)</v>
      </c>
      <c r="D2983">
        <v>2019</v>
      </c>
      <c r="E2983">
        <v>2020</v>
      </c>
      <c r="F2983" t="s">
        <v>1627</v>
      </c>
      <c r="G2983" t="s">
        <v>903</v>
      </c>
      <c r="H2983">
        <v>8.5000000000000006E-5</v>
      </c>
      <c r="J2983">
        <v>3.88E-4</v>
      </c>
    </row>
    <row r="2984" spans="2:10" x14ac:dyDescent="0.4">
      <c r="B2984" t="str">
        <f t="shared" si="6657"/>
        <v>2020(株)Ｆ－ＰｏｗｅｒメニューA</v>
      </c>
      <c r="C2984" t="str">
        <f t="shared" si="6658"/>
        <v>2020(株)Ｆ－Ｐｏｗｅｒ</v>
      </c>
      <c r="D2984">
        <f>E2984-1</f>
        <v>2020</v>
      </c>
      <c r="E2984">
        <v>2021</v>
      </c>
      <c r="F2984" t="s">
        <v>993</v>
      </c>
      <c r="G2984" t="s">
        <v>206</v>
      </c>
      <c r="H2984">
        <v>4.7699999999999999E-4</v>
      </c>
      <c r="I2984" t="s">
        <v>279</v>
      </c>
      <c r="J2984" s="79">
        <v>0</v>
      </c>
    </row>
    <row r="2985" spans="2:10" x14ac:dyDescent="0.4">
      <c r="B2985" t="str">
        <f t="shared" si="6657"/>
        <v>2020(株)Ｆ－ＰｏｗｅｒメニューB</v>
      </c>
      <c r="C2985" t="str">
        <f t="shared" si="6658"/>
        <v>2020(株)Ｆ－Ｐｏｗｅｒ</v>
      </c>
      <c r="D2985">
        <f t="shared" ref="D2985:D3048" si="6659">E2985-1</f>
        <v>2020</v>
      </c>
      <c r="E2985">
        <v>2021</v>
      </c>
      <c r="G2985" t="s">
        <v>206</v>
      </c>
      <c r="H2985">
        <v>4.7699999999999999E-4</v>
      </c>
      <c r="I2985" t="s">
        <v>13</v>
      </c>
      <c r="J2985" s="79">
        <v>0</v>
      </c>
    </row>
    <row r="2986" spans="2:10" x14ac:dyDescent="0.4">
      <c r="B2986" t="str">
        <f t="shared" si="6657"/>
        <v>2020(株)Ｆ－ＰｏｗｅｒメニューC(残差)</v>
      </c>
      <c r="C2986" t="str">
        <f t="shared" si="6658"/>
        <v>2020(株)Ｆ－Ｐｏｗｅｒ</v>
      </c>
      <c r="D2986">
        <f t="shared" si="6659"/>
        <v>2020</v>
      </c>
      <c r="E2986">
        <v>2021</v>
      </c>
      <c r="G2986" t="s">
        <v>206</v>
      </c>
      <c r="H2986">
        <v>4.7699999999999999E-4</v>
      </c>
      <c r="I2986" t="s">
        <v>1628</v>
      </c>
      <c r="J2986" s="79">
        <v>4.8200000000000001E-4</v>
      </c>
    </row>
    <row r="2987" spans="2:10" x14ac:dyDescent="0.4">
      <c r="B2987" t="str">
        <f t="shared" si="6657"/>
        <v>2020(株)Ｆ－Ｐｏｗｅｒ(参考値)事業者全体</v>
      </c>
      <c r="C2987" t="str">
        <f t="shared" si="6658"/>
        <v>2020(株)Ｆ－Ｐｏｗｅｒ</v>
      </c>
      <c r="D2987">
        <f t="shared" si="6659"/>
        <v>2020</v>
      </c>
      <c r="E2987">
        <v>2021</v>
      </c>
      <c r="G2987" t="s">
        <v>206</v>
      </c>
      <c r="H2987">
        <v>4.7699999999999999E-4</v>
      </c>
      <c r="I2987" t="s">
        <v>1629</v>
      </c>
      <c r="J2987" s="79">
        <v>4.8099999999999998E-4</v>
      </c>
    </row>
    <row r="2988" spans="2:10" hidden="1" x14ac:dyDescent="0.4">
      <c r="B2988" t="str">
        <f t="shared" si="6657"/>
        <v>2020イーレックス(株)</v>
      </c>
      <c r="C2988" t="str">
        <f t="shared" si="6658"/>
        <v>2020イーレックス(株)</v>
      </c>
      <c r="D2988">
        <f t="shared" si="6659"/>
        <v>2020</v>
      </c>
      <c r="E2988">
        <v>2021</v>
      </c>
      <c r="F2988" t="s">
        <v>995</v>
      </c>
      <c r="G2988" t="s">
        <v>173</v>
      </c>
      <c r="H2988" t="s">
        <v>1582</v>
      </c>
      <c r="J2988">
        <v>4.9899999999999999E-4</v>
      </c>
    </row>
    <row r="2989" spans="2:10" hidden="1" x14ac:dyDescent="0.4">
      <c r="B2989" t="str">
        <f t="shared" si="6657"/>
        <v>2020リエスパワー(株)</v>
      </c>
      <c r="C2989" t="str">
        <f t="shared" si="6658"/>
        <v>2020リエスパワー(株)</v>
      </c>
      <c r="D2989">
        <f t="shared" si="6659"/>
        <v>2020</v>
      </c>
      <c r="E2989">
        <v>2021</v>
      </c>
      <c r="F2989" t="s">
        <v>996</v>
      </c>
      <c r="G2989" t="s">
        <v>255</v>
      </c>
      <c r="H2989">
        <v>5.5600000000000007E-4</v>
      </c>
      <c r="J2989">
        <v>0</v>
      </c>
    </row>
    <row r="2990" spans="2:10" hidden="1" x14ac:dyDescent="0.4">
      <c r="B2990" t="str">
        <f t="shared" si="6657"/>
        <v>2020エバーグリーン・リテイリング(株)メニューA</v>
      </c>
      <c r="C2990" t="str">
        <f t="shared" si="6658"/>
        <v>2020エバーグリーン・リテイリング(株)</v>
      </c>
      <c r="D2990">
        <f t="shared" si="6659"/>
        <v>2020</v>
      </c>
      <c r="E2990">
        <v>2021</v>
      </c>
      <c r="F2990" t="s">
        <v>997</v>
      </c>
      <c r="G2990" t="s">
        <v>904</v>
      </c>
      <c r="H2990">
        <v>6.1899999999999998E-4</v>
      </c>
      <c r="I2990" t="s">
        <v>279</v>
      </c>
      <c r="J2990">
        <v>0</v>
      </c>
    </row>
    <row r="2991" spans="2:10" hidden="1" x14ac:dyDescent="0.4">
      <c r="B2991" t="str">
        <f t="shared" si="6657"/>
        <v>2020エバーグリーン・リテイリング(株)メニューB(残差)</v>
      </c>
      <c r="C2991" t="str">
        <f t="shared" si="6658"/>
        <v>2020エバーグリーン・リテイリング(株)</v>
      </c>
      <c r="D2991">
        <f t="shared" si="6659"/>
        <v>2020</v>
      </c>
      <c r="E2991">
        <v>2021</v>
      </c>
      <c r="G2991" t="s">
        <v>904</v>
      </c>
      <c r="H2991">
        <v>6.1899999999999998E-4</v>
      </c>
      <c r="I2991" t="s">
        <v>1630</v>
      </c>
      <c r="J2991">
        <v>4.28E-4</v>
      </c>
    </row>
    <row r="2992" spans="2:10" hidden="1" x14ac:dyDescent="0.4">
      <c r="B2992" t="str">
        <f t="shared" si="6657"/>
        <v>2020エバーグリーン・リテイリング(株)(参考値)事業者全体</v>
      </c>
      <c r="C2992" t="str">
        <f t="shared" si="6658"/>
        <v>2020エバーグリーン・リテイリング(株)</v>
      </c>
      <c r="D2992">
        <f t="shared" si="6659"/>
        <v>2020</v>
      </c>
      <c r="E2992">
        <v>2021</v>
      </c>
      <c r="G2992" t="s">
        <v>904</v>
      </c>
      <c r="H2992">
        <v>6.1899999999999998E-4</v>
      </c>
      <c r="I2992" t="s">
        <v>630</v>
      </c>
      <c r="J2992">
        <v>4.28E-4</v>
      </c>
    </row>
    <row r="2993" spans="2:10" hidden="1" x14ac:dyDescent="0.4">
      <c r="B2993" t="str">
        <f t="shared" si="6657"/>
        <v>2020エバーグリーン・マーケティング(株)メニューA</v>
      </c>
      <c r="C2993" t="str">
        <f t="shared" si="6658"/>
        <v>2020エバーグリーン・マーケティング(株)</v>
      </c>
      <c r="D2993">
        <f t="shared" si="6659"/>
        <v>2020</v>
      </c>
      <c r="E2993">
        <v>2021</v>
      </c>
      <c r="F2993" t="s">
        <v>1459</v>
      </c>
      <c r="G2993" t="s">
        <v>796</v>
      </c>
      <c r="H2993">
        <v>4.35E-4</v>
      </c>
      <c r="I2993" t="s">
        <v>279</v>
      </c>
      <c r="J2993">
        <v>0</v>
      </c>
    </row>
    <row r="2994" spans="2:10" hidden="1" x14ac:dyDescent="0.4">
      <c r="B2994" t="str">
        <f t="shared" si="6657"/>
        <v>2020エバーグリーン・マーケティング(株)メニューB</v>
      </c>
      <c r="C2994" t="str">
        <f t="shared" si="6658"/>
        <v>2020エバーグリーン・マーケティング(株)</v>
      </c>
      <c r="D2994">
        <f t="shared" si="6659"/>
        <v>2020</v>
      </c>
      <c r="E2994">
        <v>2021</v>
      </c>
      <c r="G2994" t="s">
        <v>796</v>
      </c>
      <c r="H2994">
        <v>4.35E-4</v>
      </c>
      <c r="I2994" t="s">
        <v>13</v>
      </c>
      <c r="J2994">
        <v>0</v>
      </c>
    </row>
    <row r="2995" spans="2:10" hidden="1" x14ac:dyDescent="0.4">
      <c r="B2995" t="str">
        <f t="shared" si="6657"/>
        <v>2020エバーグリーン・マーケティング(株)メニューC(残差)</v>
      </c>
      <c r="C2995" t="str">
        <f t="shared" si="6658"/>
        <v>2020エバーグリーン・マーケティング(株)</v>
      </c>
      <c r="D2995">
        <f t="shared" si="6659"/>
        <v>2020</v>
      </c>
      <c r="E2995">
        <v>2021</v>
      </c>
      <c r="G2995" t="s">
        <v>796</v>
      </c>
      <c r="H2995">
        <v>4.35E-4</v>
      </c>
      <c r="I2995" t="s">
        <v>1628</v>
      </c>
      <c r="J2995">
        <v>5.5800000000000001E-4</v>
      </c>
    </row>
    <row r="2996" spans="2:10" hidden="1" x14ac:dyDescent="0.4">
      <c r="B2996" t="str">
        <f t="shared" si="6657"/>
        <v>2020エバーグリーン・マーケティング(株)(参考値)事業者全体</v>
      </c>
      <c r="C2996" t="str">
        <f t="shared" si="6658"/>
        <v>2020エバーグリーン・マーケティング(株)</v>
      </c>
      <c r="D2996">
        <f t="shared" si="6659"/>
        <v>2020</v>
      </c>
      <c r="E2996">
        <v>2021</v>
      </c>
      <c r="G2996" t="s">
        <v>796</v>
      </c>
      <c r="H2996">
        <v>4.35E-4</v>
      </c>
      <c r="I2996" t="s">
        <v>630</v>
      </c>
      <c r="J2996">
        <v>5.4800000000000009E-4</v>
      </c>
    </row>
    <row r="2997" spans="2:10" hidden="1" x14ac:dyDescent="0.4">
      <c r="B2997" t="str">
        <f t="shared" si="6657"/>
        <v>2020(株)ＳＥウイングズ</v>
      </c>
      <c r="C2997" t="str">
        <f t="shared" si="6658"/>
        <v>2020(株)ＳＥウイングズ</v>
      </c>
      <c r="D2997">
        <f t="shared" si="6659"/>
        <v>2020</v>
      </c>
      <c r="E2997">
        <v>2021</v>
      </c>
      <c r="F2997" t="s">
        <v>999</v>
      </c>
      <c r="G2997" t="s">
        <v>210</v>
      </c>
      <c r="H2997">
        <v>4.2700000000000002E-4</v>
      </c>
      <c r="J2997">
        <v>5.2099999999999998E-4</v>
      </c>
    </row>
    <row r="2998" spans="2:10" hidden="1" x14ac:dyDescent="0.4">
      <c r="B2998" t="str">
        <f t="shared" si="6657"/>
        <v>2020(株)イーセル</v>
      </c>
      <c r="C2998" t="str">
        <f t="shared" si="6658"/>
        <v>2020(株)イーセル</v>
      </c>
      <c r="D2998">
        <f t="shared" si="6659"/>
        <v>2020</v>
      </c>
      <c r="E2998">
        <v>2021</v>
      </c>
      <c r="F2998" t="s">
        <v>1000</v>
      </c>
      <c r="G2998" t="s">
        <v>197</v>
      </c>
      <c r="H2998">
        <v>4.5800000000000002E-4</v>
      </c>
      <c r="J2998">
        <v>4.9600000000000002E-4</v>
      </c>
    </row>
    <row r="2999" spans="2:10" hidden="1" x14ac:dyDescent="0.4">
      <c r="B2999" t="str">
        <f t="shared" si="6657"/>
        <v>2020(株)エネットメニューA</v>
      </c>
      <c r="C2999" t="str">
        <f t="shared" si="6658"/>
        <v>2020(株)エネット</v>
      </c>
      <c r="D2999">
        <f t="shared" si="6659"/>
        <v>2020</v>
      </c>
      <c r="E2999">
        <v>2021</v>
      </c>
      <c r="F2999" t="s">
        <v>1001</v>
      </c>
      <c r="G2999" t="s">
        <v>205</v>
      </c>
      <c r="H2999">
        <v>3.7300000000000001E-4</v>
      </c>
      <c r="I2999" t="s">
        <v>279</v>
      </c>
      <c r="J2999">
        <v>0</v>
      </c>
    </row>
    <row r="3000" spans="2:10" hidden="1" x14ac:dyDescent="0.4">
      <c r="B3000" t="str">
        <f t="shared" si="6657"/>
        <v>2020(株)エネットメニューB</v>
      </c>
      <c r="C3000" t="str">
        <f t="shared" si="6658"/>
        <v>2020(株)エネット</v>
      </c>
      <c r="D3000">
        <f t="shared" si="6659"/>
        <v>2020</v>
      </c>
      <c r="E3000">
        <v>2021</v>
      </c>
      <c r="G3000" t="s">
        <v>205</v>
      </c>
      <c r="H3000">
        <v>3.7300000000000001E-4</v>
      </c>
      <c r="I3000" t="s">
        <v>13</v>
      </c>
      <c r="J3000">
        <v>0</v>
      </c>
    </row>
    <row r="3001" spans="2:10" hidden="1" x14ac:dyDescent="0.4">
      <c r="B3001" t="str">
        <f t="shared" si="6657"/>
        <v>2020(株)エネットメニューC</v>
      </c>
      <c r="C3001" t="str">
        <f t="shared" si="6658"/>
        <v>2020(株)エネット</v>
      </c>
      <c r="D3001">
        <f t="shared" si="6659"/>
        <v>2020</v>
      </c>
      <c r="E3001">
        <v>2021</v>
      </c>
      <c r="G3001" t="s">
        <v>205</v>
      </c>
      <c r="H3001">
        <v>3.7300000000000001E-4</v>
      </c>
      <c r="I3001" t="s">
        <v>14</v>
      </c>
      <c r="J3001">
        <v>2.0000000000000001E-4</v>
      </c>
    </row>
    <row r="3002" spans="2:10" hidden="1" x14ac:dyDescent="0.4">
      <c r="B3002" t="str">
        <f t="shared" si="6657"/>
        <v>2020(株)エネットメニューD</v>
      </c>
      <c r="C3002" t="str">
        <f t="shared" si="6658"/>
        <v>2020(株)エネット</v>
      </c>
      <c r="D3002">
        <f t="shared" si="6659"/>
        <v>2020</v>
      </c>
      <c r="E3002">
        <v>2021</v>
      </c>
      <c r="G3002" t="s">
        <v>205</v>
      </c>
      <c r="H3002">
        <v>3.7300000000000001E-4</v>
      </c>
      <c r="I3002" t="s">
        <v>618</v>
      </c>
      <c r="J3002">
        <v>2.2000000000000001E-4</v>
      </c>
    </row>
    <row r="3003" spans="2:10" hidden="1" x14ac:dyDescent="0.4">
      <c r="B3003" t="str">
        <f t="shared" si="6657"/>
        <v>2020(株)エネットメニューE</v>
      </c>
      <c r="C3003" t="str">
        <f t="shared" si="6658"/>
        <v>2020(株)エネット</v>
      </c>
      <c r="D3003">
        <f t="shared" si="6659"/>
        <v>2020</v>
      </c>
      <c r="E3003">
        <v>2021</v>
      </c>
      <c r="G3003" t="s">
        <v>205</v>
      </c>
      <c r="H3003">
        <v>3.7300000000000001E-4</v>
      </c>
      <c r="I3003" t="s">
        <v>620</v>
      </c>
      <c r="J3003">
        <v>2.9999999999999997E-4</v>
      </c>
    </row>
    <row r="3004" spans="2:10" hidden="1" x14ac:dyDescent="0.4">
      <c r="B3004" t="str">
        <f t="shared" si="6657"/>
        <v>2020(株)エネットメニューF</v>
      </c>
      <c r="C3004" t="str">
        <f t="shared" si="6658"/>
        <v>2020(株)エネット</v>
      </c>
      <c r="D3004">
        <f t="shared" si="6659"/>
        <v>2020</v>
      </c>
      <c r="E3004">
        <v>2021</v>
      </c>
      <c r="G3004" t="s">
        <v>205</v>
      </c>
      <c r="H3004">
        <v>3.7300000000000001E-4</v>
      </c>
      <c r="I3004" t="s">
        <v>622</v>
      </c>
      <c r="J3004">
        <v>3.4899999999999997E-4</v>
      </c>
    </row>
    <row r="3005" spans="2:10" hidden="1" x14ac:dyDescent="0.4">
      <c r="B3005" t="str">
        <f t="shared" si="6657"/>
        <v>2020(株)エネットメニューG</v>
      </c>
      <c r="C3005" t="str">
        <f t="shared" si="6658"/>
        <v>2020(株)エネット</v>
      </c>
      <c r="D3005">
        <f t="shared" si="6659"/>
        <v>2020</v>
      </c>
      <c r="E3005">
        <v>2021</v>
      </c>
      <c r="G3005" t="s">
        <v>205</v>
      </c>
      <c r="H3005">
        <v>3.7300000000000001E-4</v>
      </c>
      <c r="I3005" t="s">
        <v>624</v>
      </c>
      <c r="J3005">
        <v>3.6999999999999999E-4</v>
      </c>
    </row>
    <row r="3006" spans="2:10" hidden="1" x14ac:dyDescent="0.4">
      <c r="B3006" t="str">
        <f t="shared" si="6657"/>
        <v>2020(株)エネットメニューH(残差)</v>
      </c>
      <c r="C3006" t="str">
        <f t="shared" si="6658"/>
        <v>2020(株)エネット</v>
      </c>
      <c r="D3006">
        <f t="shared" si="6659"/>
        <v>2020</v>
      </c>
      <c r="E3006">
        <v>2021</v>
      </c>
      <c r="G3006" t="s">
        <v>205</v>
      </c>
      <c r="H3006">
        <v>3.7300000000000001E-4</v>
      </c>
      <c r="I3006" t="s">
        <v>1631</v>
      </c>
      <c r="J3006">
        <v>3.8499999999999998E-4</v>
      </c>
    </row>
    <row r="3007" spans="2:10" hidden="1" x14ac:dyDescent="0.4">
      <c r="B3007" t="str">
        <f t="shared" si="6657"/>
        <v>2020(株)エネット(参考値)事業者全体</v>
      </c>
      <c r="C3007" t="str">
        <f t="shared" si="6658"/>
        <v>2020(株)エネット</v>
      </c>
      <c r="D3007">
        <f t="shared" si="6659"/>
        <v>2020</v>
      </c>
      <c r="E3007">
        <v>2021</v>
      </c>
      <c r="G3007" t="s">
        <v>205</v>
      </c>
      <c r="H3007">
        <v>3.7300000000000001E-4</v>
      </c>
      <c r="I3007" t="s">
        <v>1629</v>
      </c>
      <c r="J3007">
        <v>3.7199999999999999E-4</v>
      </c>
    </row>
    <row r="3008" spans="2:10" hidden="1" x14ac:dyDescent="0.4">
      <c r="B3008" t="str">
        <f t="shared" si="6657"/>
        <v>2020須賀川瓦斯(株)メニューA</v>
      </c>
      <c r="C3008" t="str">
        <f t="shared" si="6658"/>
        <v>2020須賀川瓦斯(株)</v>
      </c>
      <c r="D3008">
        <f t="shared" si="6659"/>
        <v>2020</v>
      </c>
      <c r="E3008">
        <v>2021</v>
      </c>
      <c r="F3008" t="s">
        <v>1003</v>
      </c>
      <c r="G3008" t="s">
        <v>251</v>
      </c>
      <c r="H3008">
        <v>4.1899999999999999E-4</v>
      </c>
      <c r="I3008" t="s">
        <v>279</v>
      </c>
      <c r="J3008">
        <v>0</v>
      </c>
    </row>
    <row r="3009" spans="2:10" hidden="1" x14ac:dyDescent="0.4">
      <c r="B3009" t="str">
        <f t="shared" si="6657"/>
        <v>2020須賀川瓦斯(株)(参考値)事業者全体</v>
      </c>
      <c r="C3009" t="str">
        <f t="shared" si="6658"/>
        <v>2020須賀川瓦斯(株)</v>
      </c>
      <c r="D3009">
        <f t="shared" si="6659"/>
        <v>2020</v>
      </c>
      <c r="E3009">
        <v>2021</v>
      </c>
      <c r="G3009" t="s">
        <v>251</v>
      </c>
      <c r="H3009">
        <v>4.1899999999999999E-4</v>
      </c>
      <c r="I3009" t="s">
        <v>1629</v>
      </c>
      <c r="J3009">
        <v>4.2499999999999998E-4</v>
      </c>
    </row>
    <row r="3010" spans="2:10" hidden="1" x14ac:dyDescent="0.4">
      <c r="B3010" t="str">
        <f t="shared" si="6657"/>
        <v>2020出光興産(株)メニューA</v>
      </c>
      <c r="C3010" t="str">
        <f t="shared" si="6658"/>
        <v>2020出光興産(株)</v>
      </c>
      <c r="D3010">
        <f t="shared" si="6659"/>
        <v>2020</v>
      </c>
      <c r="E3010">
        <v>2021</v>
      </c>
      <c r="F3010" t="s">
        <v>1004</v>
      </c>
      <c r="G3010" t="s">
        <v>797</v>
      </c>
      <c r="H3010">
        <v>4.8500000000000003E-4</v>
      </c>
      <c r="I3010" t="s">
        <v>279</v>
      </c>
      <c r="J3010">
        <v>0</v>
      </c>
    </row>
    <row r="3011" spans="2:10" hidden="1" x14ac:dyDescent="0.4">
      <c r="B3011" t="str">
        <f t="shared" si="6657"/>
        <v>2020出光興産(株)メニューB</v>
      </c>
      <c r="C3011" t="str">
        <f t="shared" si="6658"/>
        <v>2020出光興産(株)</v>
      </c>
      <c r="D3011">
        <f t="shared" si="6659"/>
        <v>2020</v>
      </c>
      <c r="E3011">
        <v>2021</v>
      </c>
      <c r="G3011" t="s">
        <v>797</v>
      </c>
      <c r="H3011">
        <v>4.8500000000000003E-4</v>
      </c>
      <c r="I3011" t="s">
        <v>13</v>
      </c>
      <c r="J3011">
        <v>2.0000000000000001E-4</v>
      </c>
    </row>
    <row r="3012" spans="2:10" hidden="1" x14ac:dyDescent="0.4">
      <c r="B3012" t="str">
        <f t="shared" ref="B3012:B3075" si="6660">D3012&amp;G3012&amp;I3012</f>
        <v>2020出光興産(株)メニューC(残差)</v>
      </c>
      <c r="C3012" t="str">
        <f t="shared" ref="C3012:C3075" si="6661">D3012&amp;G3012</f>
        <v>2020出光興産(株)</v>
      </c>
      <c r="D3012">
        <f t="shared" si="6659"/>
        <v>2020</v>
      </c>
      <c r="E3012">
        <v>2021</v>
      </c>
      <c r="G3012" t="s">
        <v>797</v>
      </c>
      <c r="H3012">
        <v>4.8500000000000003E-4</v>
      </c>
      <c r="I3012" t="s">
        <v>1628</v>
      </c>
      <c r="J3012">
        <v>5.4600000000000004E-4</v>
      </c>
    </row>
    <row r="3013" spans="2:10" hidden="1" x14ac:dyDescent="0.4">
      <c r="B3013" t="str">
        <f t="shared" si="6660"/>
        <v>2020出光興産(株)(参考値)事業者全体</v>
      </c>
      <c r="C3013" t="str">
        <f t="shared" si="6661"/>
        <v>2020出光興産(株)</v>
      </c>
      <c r="D3013">
        <f t="shared" si="6659"/>
        <v>2020</v>
      </c>
      <c r="E3013">
        <v>2021</v>
      </c>
      <c r="G3013" t="s">
        <v>797</v>
      </c>
      <c r="H3013">
        <v>4.8500000000000003E-4</v>
      </c>
      <c r="I3013" t="s">
        <v>1629</v>
      </c>
      <c r="J3013">
        <v>5.4000000000000001E-4</v>
      </c>
    </row>
    <row r="3014" spans="2:10" hidden="1" x14ac:dyDescent="0.4">
      <c r="B3014" t="str">
        <f t="shared" si="6660"/>
        <v>2020(株)オプテージ</v>
      </c>
      <c r="C3014" t="str">
        <f t="shared" si="6661"/>
        <v>2020(株)オプテージ</v>
      </c>
      <c r="D3014">
        <f t="shared" si="6659"/>
        <v>2020</v>
      </c>
      <c r="E3014">
        <v>2021</v>
      </c>
      <c r="F3014" t="s">
        <v>1005</v>
      </c>
      <c r="G3014" t="s">
        <v>798</v>
      </c>
      <c r="H3014">
        <v>5.5699999999999999E-4</v>
      </c>
      <c r="J3014">
        <v>5.2500000000000008E-4</v>
      </c>
    </row>
    <row r="3015" spans="2:10" hidden="1" x14ac:dyDescent="0.4">
      <c r="B3015" t="str">
        <f t="shared" si="6660"/>
        <v>2020エネサーブ(株)メニューA</v>
      </c>
      <c r="C3015" t="str">
        <f t="shared" si="6661"/>
        <v>2020エネサーブ(株)</v>
      </c>
      <c r="D3015">
        <f t="shared" si="6659"/>
        <v>2020</v>
      </c>
      <c r="E3015">
        <v>2021</v>
      </c>
      <c r="F3015" t="s">
        <v>1006</v>
      </c>
      <c r="G3015" t="s">
        <v>183</v>
      </c>
      <c r="H3015">
        <v>3.4699999999999998E-4</v>
      </c>
      <c r="I3015" t="s">
        <v>279</v>
      </c>
      <c r="J3015">
        <v>0</v>
      </c>
    </row>
    <row r="3016" spans="2:10" hidden="1" x14ac:dyDescent="0.4">
      <c r="B3016" t="str">
        <f t="shared" si="6660"/>
        <v>2020エネサーブ(株)メニューB(残差)</v>
      </c>
      <c r="C3016" t="str">
        <f t="shared" si="6661"/>
        <v>2020エネサーブ(株)</v>
      </c>
      <c r="D3016">
        <f t="shared" si="6659"/>
        <v>2020</v>
      </c>
      <c r="E3016">
        <v>2021</v>
      </c>
      <c r="G3016" t="s">
        <v>183</v>
      </c>
      <c r="H3016">
        <v>3.4699999999999998E-4</v>
      </c>
      <c r="I3016" t="s">
        <v>1630</v>
      </c>
      <c r="J3016">
        <v>5.7799999999999995E-4</v>
      </c>
    </row>
    <row r="3017" spans="2:10" hidden="1" x14ac:dyDescent="0.4">
      <c r="B3017" t="str">
        <f t="shared" si="6660"/>
        <v>2020エネサーブ(株)(参考値)事業者全体</v>
      </c>
      <c r="C3017" t="str">
        <f t="shared" si="6661"/>
        <v>2020エネサーブ(株)</v>
      </c>
      <c r="D3017">
        <f t="shared" si="6659"/>
        <v>2020</v>
      </c>
      <c r="E3017">
        <v>2021</v>
      </c>
      <c r="G3017" t="s">
        <v>183</v>
      </c>
      <c r="H3017">
        <v>3.4699999999999998E-4</v>
      </c>
      <c r="I3017" t="s">
        <v>630</v>
      </c>
      <c r="J3017">
        <v>5.6800000000000004E-4</v>
      </c>
    </row>
    <row r="3018" spans="2:10" hidden="1" x14ac:dyDescent="0.4">
      <c r="B3018" t="str">
        <f t="shared" si="6660"/>
        <v>2020(株)エネワンでんき(旧：(株)サイサン)メニューA</v>
      </c>
      <c r="C3018" t="str">
        <f t="shared" si="6661"/>
        <v>2020(株)エネワンでんき(旧：(株)サイサン)</v>
      </c>
      <c r="D3018">
        <f t="shared" si="6659"/>
        <v>2020</v>
      </c>
      <c r="E3018">
        <v>2021</v>
      </c>
      <c r="F3018" t="s">
        <v>1007</v>
      </c>
      <c r="G3018" t="s">
        <v>905</v>
      </c>
      <c r="H3018">
        <v>3.8200000000000002E-4</v>
      </c>
      <c r="I3018" t="s">
        <v>279</v>
      </c>
      <c r="J3018">
        <v>0</v>
      </c>
    </row>
    <row r="3019" spans="2:10" hidden="1" x14ac:dyDescent="0.4">
      <c r="B3019" t="str">
        <f t="shared" si="6660"/>
        <v>2020(株)エネワンでんき(旧：(株)サイサン)メニューB(残差)</v>
      </c>
      <c r="C3019" t="str">
        <f t="shared" si="6661"/>
        <v>2020(株)エネワンでんき(旧：(株)サイサン)</v>
      </c>
      <c r="D3019">
        <f t="shared" si="6659"/>
        <v>2020</v>
      </c>
      <c r="E3019">
        <v>2021</v>
      </c>
      <c r="G3019" t="s">
        <v>905</v>
      </c>
      <c r="H3019">
        <v>3.8200000000000002E-4</v>
      </c>
      <c r="I3019" t="s">
        <v>1630</v>
      </c>
      <c r="J3019">
        <v>4.08E-4</v>
      </c>
    </row>
    <row r="3020" spans="2:10" hidden="1" x14ac:dyDescent="0.4">
      <c r="B3020" t="str">
        <f t="shared" si="6660"/>
        <v>2020(株)エネワンでんき(旧：(株)サイサン)(参考値)事業者全体</v>
      </c>
      <c r="C3020" t="str">
        <f t="shared" si="6661"/>
        <v>2020(株)エネワンでんき(旧：(株)サイサン)</v>
      </c>
      <c r="D3020">
        <f t="shared" si="6659"/>
        <v>2020</v>
      </c>
      <c r="E3020">
        <v>2021</v>
      </c>
      <c r="G3020" t="s">
        <v>905</v>
      </c>
      <c r="H3020">
        <v>3.8200000000000002E-4</v>
      </c>
      <c r="I3020" t="s">
        <v>1629</v>
      </c>
      <c r="J3020">
        <v>4.0699999999999997E-4</v>
      </c>
    </row>
    <row r="3021" spans="2:10" hidden="1" x14ac:dyDescent="0.4">
      <c r="B3021" t="str">
        <f t="shared" si="6660"/>
        <v>2020ミツウロコグリーンエネルギー(株)メニューA</v>
      </c>
      <c r="C3021" t="str">
        <f t="shared" si="6661"/>
        <v>2020ミツウロコグリーンエネルギー(株)</v>
      </c>
      <c r="D3021">
        <f t="shared" si="6659"/>
        <v>2020</v>
      </c>
      <c r="E3021">
        <v>2021</v>
      </c>
      <c r="F3021" t="s">
        <v>1008</v>
      </c>
      <c r="G3021" t="s">
        <v>258</v>
      </c>
      <c r="H3021">
        <v>3.4399999999999996E-4</v>
      </c>
      <c r="I3021" t="s">
        <v>279</v>
      </c>
      <c r="J3021">
        <v>0</v>
      </c>
    </row>
    <row r="3022" spans="2:10" hidden="1" x14ac:dyDescent="0.4">
      <c r="B3022" t="str">
        <f t="shared" si="6660"/>
        <v>2020ミツウロコグリーンエネルギー(株)メニューB</v>
      </c>
      <c r="C3022" t="str">
        <f t="shared" si="6661"/>
        <v>2020ミツウロコグリーンエネルギー(株)</v>
      </c>
      <c r="D3022">
        <f t="shared" si="6659"/>
        <v>2020</v>
      </c>
      <c r="E3022">
        <v>2021</v>
      </c>
      <c r="G3022" t="s">
        <v>258</v>
      </c>
      <c r="H3022">
        <v>3.4399999999999996E-4</v>
      </c>
      <c r="I3022" t="s">
        <v>13</v>
      </c>
      <c r="J3022">
        <v>1.9700000000000002E-4</v>
      </c>
    </row>
    <row r="3023" spans="2:10" hidden="1" x14ac:dyDescent="0.4">
      <c r="B3023" t="str">
        <f t="shared" si="6660"/>
        <v>2020ミツウロコグリーンエネルギー(株)メニューC</v>
      </c>
      <c r="C3023" t="str">
        <f t="shared" si="6661"/>
        <v>2020ミツウロコグリーンエネルギー(株)</v>
      </c>
      <c r="D3023">
        <f t="shared" si="6659"/>
        <v>2020</v>
      </c>
      <c r="E3023">
        <v>2021</v>
      </c>
      <c r="G3023" t="s">
        <v>258</v>
      </c>
      <c r="H3023">
        <v>3.4399999999999996E-4</v>
      </c>
      <c r="I3023" t="s">
        <v>14</v>
      </c>
      <c r="J3023">
        <v>0</v>
      </c>
    </row>
    <row r="3024" spans="2:10" hidden="1" x14ac:dyDescent="0.4">
      <c r="B3024" t="str">
        <f t="shared" si="6660"/>
        <v>2020ミツウロコグリーンエネルギー(株)メニューD</v>
      </c>
      <c r="C3024" t="str">
        <f t="shared" si="6661"/>
        <v>2020ミツウロコグリーンエネルギー(株)</v>
      </c>
      <c r="D3024">
        <f t="shared" si="6659"/>
        <v>2020</v>
      </c>
      <c r="E3024">
        <v>2021</v>
      </c>
      <c r="G3024" t="s">
        <v>258</v>
      </c>
      <c r="H3024">
        <v>3.4399999999999996E-4</v>
      </c>
      <c r="I3024" t="s">
        <v>618</v>
      </c>
      <c r="J3024">
        <v>0</v>
      </c>
    </row>
    <row r="3025" spans="2:10" hidden="1" x14ac:dyDescent="0.4">
      <c r="B3025" t="str">
        <f t="shared" si="6660"/>
        <v>2020ミツウロコグリーンエネルギー(株)メニューE</v>
      </c>
      <c r="C3025" t="str">
        <f t="shared" si="6661"/>
        <v>2020ミツウロコグリーンエネルギー(株)</v>
      </c>
      <c r="D3025">
        <f t="shared" si="6659"/>
        <v>2020</v>
      </c>
      <c r="E3025">
        <v>2021</v>
      </c>
      <c r="G3025" t="s">
        <v>258</v>
      </c>
      <c r="H3025">
        <v>3.4399999999999996E-4</v>
      </c>
      <c r="I3025" t="s">
        <v>620</v>
      </c>
      <c r="J3025">
        <v>2.4699999999999999E-4</v>
      </c>
    </row>
    <row r="3026" spans="2:10" hidden="1" x14ac:dyDescent="0.4">
      <c r="B3026" t="str">
        <f t="shared" si="6660"/>
        <v>2020ミツウロコグリーンエネルギー(株)メニューF</v>
      </c>
      <c r="C3026" t="str">
        <f t="shared" si="6661"/>
        <v>2020ミツウロコグリーンエネルギー(株)</v>
      </c>
      <c r="D3026">
        <f t="shared" si="6659"/>
        <v>2020</v>
      </c>
      <c r="E3026">
        <v>2021</v>
      </c>
      <c r="G3026" t="s">
        <v>258</v>
      </c>
      <c r="H3026">
        <v>3.4399999999999996E-4</v>
      </c>
      <c r="I3026" t="s">
        <v>622</v>
      </c>
      <c r="J3026">
        <v>0</v>
      </c>
    </row>
    <row r="3027" spans="2:10" hidden="1" x14ac:dyDescent="0.4">
      <c r="B3027" t="str">
        <f t="shared" si="6660"/>
        <v>2020ミツウロコグリーンエネルギー(株)メニューG</v>
      </c>
      <c r="C3027" t="str">
        <f t="shared" si="6661"/>
        <v>2020ミツウロコグリーンエネルギー(株)</v>
      </c>
      <c r="D3027">
        <f t="shared" si="6659"/>
        <v>2020</v>
      </c>
      <c r="E3027">
        <v>2021</v>
      </c>
      <c r="G3027" t="s">
        <v>258</v>
      </c>
      <c r="H3027">
        <v>3.4399999999999996E-4</v>
      </c>
      <c r="I3027" t="s">
        <v>624</v>
      </c>
      <c r="J3027">
        <v>0</v>
      </c>
    </row>
    <row r="3028" spans="2:10" hidden="1" x14ac:dyDescent="0.4">
      <c r="B3028" t="str">
        <f t="shared" si="6660"/>
        <v>2020ミツウロコグリーンエネルギー(株)メニューH</v>
      </c>
      <c r="C3028" t="str">
        <f t="shared" si="6661"/>
        <v>2020ミツウロコグリーンエネルギー(株)</v>
      </c>
      <c r="D3028">
        <f t="shared" si="6659"/>
        <v>2020</v>
      </c>
      <c r="E3028">
        <v>2021</v>
      </c>
      <c r="G3028" t="s">
        <v>258</v>
      </c>
      <c r="H3028">
        <v>3.4399999999999996E-4</v>
      </c>
      <c r="I3028" t="s">
        <v>626</v>
      </c>
      <c r="J3028">
        <v>0</v>
      </c>
    </row>
    <row r="3029" spans="2:10" hidden="1" x14ac:dyDescent="0.4">
      <c r="B3029" t="str">
        <f t="shared" si="6660"/>
        <v>2020ミツウロコグリーンエネルギー(株)メニューI</v>
      </c>
      <c r="C3029" t="str">
        <f t="shared" si="6661"/>
        <v>2020ミツウロコグリーンエネルギー(株)</v>
      </c>
      <c r="D3029">
        <f t="shared" si="6659"/>
        <v>2020</v>
      </c>
      <c r="E3029">
        <v>2021</v>
      </c>
      <c r="G3029" t="s">
        <v>258</v>
      </c>
      <c r="H3029">
        <v>3.4399999999999996E-4</v>
      </c>
      <c r="I3029" t="s">
        <v>1018</v>
      </c>
      <c r="J3029">
        <v>2.4800000000000001E-4</v>
      </c>
    </row>
    <row r="3030" spans="2:10" hidden="1" x14ac:dyDescent="0.4">
      <c r="B3030" t="str">
        <f t="shared" si="6660"/>
        <v>2020ミツウロコグリーンエネルギー(株)メニューJ(残差)</v>
      </c>
      <c r="C3030" t="str">
        <f t="shared" si="6661"/>
        <v>2020ミツウロコグリーンエネルギー(株)</v>
      </c>
      <c r="D3030">
        <f t="shared" si="6659"/>
        <v>2020</v>
      </c>
      <c r="E3030">
        <v>2021</v>
      </c>
      <c r="G3030" t="s">
        <v>258</v>
      </c>
      <c r="H3030">
        <v>3.4399999999999996E-4</v>
      </c>
      <c r="I3030" t="s">
        <v>1632</v>
      </c>
      <c r="J3030">
        <v>4.64E-4</v>
      </c>
    </row>
    <row r="3031" spans="2:10" hidden="1" x14ac:dyDescent="0.4">
      <c r="B3031" t="str">
        <f t="shared" si="6660"/>
        <v>2020ミツウロコグリーンエネルギー(株)(参考値)事業者全体</v>
      </c>
      <c r="C3031" t="str">
        <f t="shared" si="6661"/>
        <v>2020ミツウロコグリーンエネルギー(株)</v>
      </c>
      <c r="D3031">
        <f t="shared" si="6659"/>
        <v>2020</v>
      </c>
      <c r="E3031">
        <v>2021</v>
      </c>
      <c r="G3031" t="s">
        <v>258</v>
      </c>
      <c r="H3031">
        <v>3.4399999999999996E-4</v>
      </c>
      <c r="I3031" t="s">
        <v>1629</v>
      </c>
      <c r="J3031">
        <v>4.6200000000000001E-4</v>
      </c>
    </row>
    <row r="3032" spans="2:10" hidden="1" x14ac:dyDescent="0.4">
      <c r="B3032" t="str">
        <f t="shared" si="6660"/>
        <v>2020(株)Ｓｈａｒｅｄ　Ｅｎｅｒｇｙ</v>
      </c>
      <c r="C3032" t="str">
        <f t="shared" si="6661"/>
        <v>2020(株)Ｓｈａｒｅｄ　Ｅｎｅｒｇｙ</v>
      </c>
      <c r="D3032">
        <f t="shared" si="6659"/>
        <v>2020</v>
      </c>
      <c r="E3032">
        <v>2021</v>
      </c>
      <c r="F3032" t="s">
        <v>1010</v>
      </c>
      <c r="G3032" t="s">
        <v>681</v>
      </c>
      <c r="H3032">
        <v>5.04E-4</v>
      </c>
      <c r="J3032">
        <v>5.3300000000000005E-4</v>
      </c>
    </row>
    <row r="3033" spans="2:10" hidden="1" x14ac:dyDescent="0.4">
      <c r="B3033" t="str">
        <f t="shared" si="6660"/>
        <v>2020ネクストパワーやまと(株)メニューA</v>
      </c>
      <c r="C3033" t="str">
        <f t="shared" si="6661"/>
        <v>2020ネクストパワーやまと(株)</v>
      </c>
      <c r="D3033">
        <f t="shared" si="6659"/>
        <v>2020</v>
      </c>
      <c r="E3033">
        <v>2021</v>
      </c>
      <c r="F3033" t="s">
        <v>1011</v>
      </c>
      <c r="G3033" t="s">
        <v>259</v>
      </c>
      <c r="H3033">
        <v>4.3300000000000001E-4</v>
      </c>
      <c r="I3033" t="s">
        <v>279</v>
      </c>
      <c r="J3033">
        <v>0</v>
      </c>
    </row>
    <row r="3034" spans="2:10" hidden="1" x14ac:dyDescent="0.4">
      <c r="B3034" t="str">
        <f t="shared" si="6660"/>
        <v>2020ネクストパワーやまと(株)(参考値)事業者全体</v>
      </c>
      <c r="C3034" t="str">
        <f t="shared" si="6661"/>
        <v>2020ネクストパワーやまと(株)</v>
      </c>
      <c r="D3034">
        <f t="shared" si="6659"/>
        <v>2020</v>
      </c>
      <c r="E3034">
        <v>2021</v>
      </c>
      <c r="G3034" t="s">
        <v>259</v>
      </c>
      <c r="H3034">
        <v>4.3300000000000001E-4</v>
      </c>
      <c r="I3034" t="s">
        <v>630</v>
      </c>
      <c r="J3034">
        <v>4.75E-4</v>
      </c>
    </row>
    <row r="3035" spans="2:10" hidden="1" x14ac:dyDescent="0.4">
      <c r="B3035" t="str">
        <f t="shared" si="6660"/>
        <v>2020日本テクノ(株)メニューA</v>
      </c>
      <c r="C3035" t="str">
        <f t="shared" si="6661"/>
        <v>2020日本テクノ(株)</v>
      </c>
      <c r="D3035">
        <f t="shared" si="6659"/>
        <v>2020</v>
      </c>
      <c r="E3035">
        <v>2021</v>
      </c>
      <c r="F3035" t="s">
        <v>1012</v>
      </c>
      <c r="G3035" t="s">
        <v>260</v>
      </c>
      <c r="H3035">
        <v>4.2400000000000001E-4</v>
      </c>
      <c r="I3035" t="s">
        <v>279</v>
      </c>
      <c r="J3035">
        <v>0</v>
      </c>
    </row>
    <row r="3036" spans="2:10" hidden="1" x14ac:dyDescent="0.4">
      <c r="B3036" t="str">
        <f t="shared" si="6660"/>
        <v>2020日本テクノ(株)(参考値)事業者全体</v>
      </c>
      <c r="C3036" t="str">
        <f t="shared" si="6661"/>
        <v>2020日本テクノ(株)</v>
      </c>
      <c r="D3036">
        <f t="shared" si="6659"/>
        <v>2020</v>
      </c>
      <c r="E3036">
        <v>2021</v>
      </c>
      <c r="G3036" t="s">
        <v>260</v>
      </c>
      <c r="H3036">
        <v>4.2400000000000001E-4</v>
      </c>
      <c r="I3036" t="s">
        <v>1629</v>
      </c>
      <c r="J3036">
        <v>4.8500000000000003E-4</v>
      </c>
    </row>
    <row r="3037" spans="2:10" hidden="1" x14ac:dyDescent="0.4">
      <c r="B3037" t="str">
        <f t="shared" si="6660"/>
        <v>2020中央電力エナジー(株)メニューA</v>
      </c>
      <c r="C3037" t="str">
        <f t="shared" si="6661"/>
        <v>2020中央電力エナジー(株)</v>
      </c>
      <c r="D3037">
        <f t="shared" si="6659"/>
        <v>2020</v>
      </c>
      <c r="E3037">
        <v>2021</v>
      </c>
      <c r="F3037" t="s">
        <v>1013</v>
      </c>
      <c r="G3037" t="s">
        <v>150</v>
      </c>
      <c r="H3037">
        <v>4.8299999999999998E-4</v>
      </c>
      <c r="I3037" t="s">
        <v>279</v>
      </c>
      <c r="J3037">
        <v>0</v>
      </c>
    </row>
    <row r="3038" spans="2:10" hidden="1" x14ac:dyDescent="0.4">
      <c r="B3038" t="str">
        <f t="shared" si="6660"/>
        <v>2020中央電力エナジー(株)(参考値)事業者全体</v>
      </c>
      <c r="C3038" t="str">
        <f t="shared" si="6661"/>
        <v>2020中央電力エナジー(株)</v>
      </c>
      <c r="D3038">
        <f t="shared" si="6659"/>
        <v>2020</v>
      </c>
      <c r="E3038">
        <v>2021</v>
      </c>
      <c r="G3038" t="s">
        <v>150</v>
      </c>
      <c r="H3038">
        <v>4.8299999999999998E-4</v>
      </c>
      <c r="I3038" t="s">
        <v>630</v>
      </c>
      <c r="J3038">
        <v>4.8299999999999998E-4</v>
      </c>
    </row>
    <row r="3039" spans="2:10" hidden="1" x14ac:dyDescent="0.4">
      <c r="B3039" t="str">
        <f t="shared" si="6660"/>
        <v>2020(株)ＬｏｏｏｐメニューA</v>
      </c>
      <c r="C3039" t="str">
        <f t="shared" si="6661"/>
        <v>2020(株)Ｌｏｏｏｐ</v>
      </c>
      <c r="D3039">
        <f t="shared" si="6659"/>
        <v>2020</v>
      </c>
      <c r="E3039">
        <v>2021</v>
      </c>
      <c r="F3039" t="s">
        <v>1014</v>
      </c>
      <c r="G3039" t="s">
        <v>235</v>
      </c>
      <c r="H3039">
        <v>3.6099999999999999E-4</v>
      </c>
      <c r="I3039" t="s">
        <v>279</v>
      </c>
      <c r="J3039">
        <v>0</v>
      </c>
    </row>
    <row r="3040" spans="2:10" hidden="1" x14ac:dyDescent="0.4">
      <c r="B3040" t="str">
        <f t="shared" si="6660"/>
        <v>2020(株)ＬｏｏｏｐメニューB</v>
      </c>
      <c r="C3040" t="str">
        <f t="shared" si="6661"/>
        <v>2020(株)Ｌｏｏｏｐ</v>
      </c>
      <c r="D3040">
        <f t="shared" si="6659"/>
        <v>2020</v>
      </c>
      <c r="E3040">
        <v>2021</v>
      </c>
      <c r="G3040" t="s">
        <v>235</v>
      </c>
      <c r="H3040">
        <v>3.6099999999999999E-4</v>
      </c>
      <c r="I3040" t="s">
        <v>13</v>
      </c>
      <c r="J3040">
        <v>3.4899999999999997E-4</v>
      </c>
    </row>
    <row r="3041" spans="2:10" hidden="1" x14ac:dyDescent="0.4">
      <c r="B3041" t="str">
        <f t="shared" si="6660"/>
        <v>2020(株)ＬｏｏｏｐメニューC</v>
      </c>
      <c r="C3041" t="str">
        <f t="shared" si="6661"/>
        <v>2020(株)Ｌｏｏｏｐ</v>
      </c>
      <c r="D3041">
        <f t="shared" si="6659"/>
        <v>2020</v>
      </c>
      <c r="E3041">
        <v>2021</v>
      </c>
      <c r="G3041" t="s">
        <v>235</v>
      </c>
      <c r="H3041">
        <v>3.6099999999999999E-4</v>
      </c>
      <c r="I3041" t="s">
        <v>14</v>
      </c>
      <c r="J3041">
        <v>2.8100000000000005E-4</v>
      </c>
    </row>
    <row r="3042" spans="2:10" hidden="1" x14ac:dyDescent="0.4">
      <c r="B3042" t="str">
        <f t="shared" si="6660"/>
        <v>2020(株)ＬｏｏｏｐメニューD</v>
      </c>
      <c r="C3042" t="str">
        <f t="shared" si="6661"/>
        <v>2020(株)Ｌｏｏｏｐ</v>
      </c>
      <c r="D3042">
        <f t="shared" si="6659"/>
        <v>2020</v>
      </c>
      <c r="E3042">
        <v>2021</v>
      </c>
      <c r="G3042" t="s">
        <v>235</v>
      </c>
      <c r="H3042">
        <v>3.6099999999999999E-4</v>
      </c>
      <c r="I3042" t="s">
        <v>618</v>
      </c>
      <c r="J3042">
        <v>3.0199999999999997E-4</v>
      </c>
    </row>
    <row r="3043" spans="2:10" hidden="1" x14ac:dyDescent="0.4">
      <c r="B3043" t="str">
        <f t="shared" si="6660"/>
        <v>2020(株)ＬｏｏｏｐメニューE</v>
      </c>
      <c r="C3043" t="str">
        <f t="shared" si="6661"/>
        <v>2020(株)Ｌｏｏｏｐ</v>
      </c>
      <c r="D3043">
        <f t="shared" si="6659"/>
        <v>2020</v>
      </c>
      <c r="E3043">
        <v>2021</v>
      </c>
      <c r="G3043" t="s">
        <v>235</v>
      </c>
      <c r="H3043">
        <v>3.6099999999999999E-4</v>
      </c>
      <c r="I3043" t="s">
        <v>620</v>
      </c>
      <c r="J3043">
        <v>2.1599999999999999E-4</v>
      </c>
    </row>
    <row r="3044" spans="2:10" hidden="1" x14ac:dyDescent="0.4">
      <c r="B3044" t="str">
        <f t="shared" si="6660"/>
        <v>2020(株)ＬｏｏｏｐメニューF(残差)</v>
      </c>
      <c r="C3044" t="str">
        <f t="shared" si="6661"/>
        <v>2020(株)Ｌｏｏｏｐ</v>
      </c>
      <c r="D3044">
        <f t="shared" si="6659"/>
        <v>2020</v>
      </c>
      <c r="E3044">
        <v>2021</v>
      </c>
      <c r="G3044" t="s">
        <v>235</v>
      </c>
      <c r="H3044">
        <v>3.6099999999999999E-4</v>
      </c>
      <c r="I3044" t="s">
        <v>1633</v>
      </c>
      <c r="J3044">
        <v>4.8899999999999996E-4</v>
      </c>
    </row>
    <row r="3045" spans="2:10" hidden="1" x14ac:dyDescent="0.4">
      <c r="B3045" t="str">
        <f t="shared" si="6660"/>
        <v>2020(株)Ｌｏｏｏｐ(参考値)事業者全体</v>
      </c>
      <c r="C3045" t="str">
        <f t="shared" si="6661"/>
        <v>2020(株)Ｌｏｏｏｐ</v>
      </c>
      <c r="D3045">
        <f t="shared" si="6659"/>
        <v>2020</v>
      </c>
      <c r="E3045">
        <v>2021</v>
      </c>
      <c r="G3045" t="s">
        <v>235</v>
      </c>
      <c r="H3045">
        <v>3.6099999999999999E-4</v>
      </c>
      <c r="I3045" t="s">
        <v>1629</v>
      </c>
      <c r="J3045">
        <v>4.8899999999999996E-4</v>
      </c>
    </row>
    <row r="3046" spans="2:10" hidden="1" x14ac:dyDescent="0.4">
      <c r="B3046" t="str">
        <f t="shared" si="6660"/>
        <v>2020(株)ナンワエナジーメニューA</v>
      </c>
      <c r="C3046" t="str">
        <f t="shared" si="6661"/>
        <v>2020(株)ナンワエナジー</v>
      </c>
      <c r="D3046">
        <f t="shared" si="6659"/>
        <v>2020</v>
      </c>
      <c r="E3046">
        <v>2021</v>
      </c>
      <c r="F3046" t="s">
        <v>1015</v>
      </c>
      <c r="G3046" t="s">
        <v>130</v>
      </c>
      <c r="H3046">
        <v>6.2699999999999995E-4</v>
      </c>
      <c r="I3046" t="s">
        <v>279</v>
      </c>
      <c r="J3046">
        <v>0</v>
      </c>
    </row>
    <row r="3047" spans="2:10" hidden="1" x14ac:dyDescent="0.4">
      <c r="B3047" t="str">
        <f t="shared" si="6660"/>
        <v>2020(株)ナンワエナジーメニューB(残差)</v>
      </c>
      <c r="C3047" t="str">
        <f t="shared" si="6661"/>
        <v>2020(株)ナンワエナジー</v>
      </c>
      <c r="D3047">
        <f t="shared" si="6659"/>
        <v>2020</v>
      </c>
      <c r="E3047">
        <v>2021</v>
      </c>
      <c r="G3047" t="s">
        <v>130</v>
      </c>
      <c r="H3047">
        <v>6.2699999999999995E-4</v>
      </c>
      <c r="I3047" t="s">
        <v>1630</v>
      </c>
      <c r="J3047">
        <v>6.4599999999999998E-4</v>
      </c>
    </row>
    <row r="3048" spans="2:10" hidden="1" x14ac:dyDescent="0.4">
      <c r="B3048" t="str">
        <f t="shared" si="6660"/>
        <v>2020(株)ナンワエナジー(参考値)事業者全体</v>
      </c>
      <c r="C3048" t="str">
        <f t="shared" si="6661"/>
        <v>2020(株)ナンワエナジー</v>
      </c>
      <c r="D3048">
        <f t="shared" si="6659"/>
        <v>2020</v>
      </c>
      <c r="E3048">
        <v>2021</v>
      </c>
      <c r="G3048" t="s">
        <v>130</v>
      </c>
      <c r="H3048">
        <v>6.2699999999999995E-4</v>
      </c>
      <c r="I3048" t="s">
        <v>630</v>
      </c>
      <c r="J3048">
        <v>6.3900000000000003E-4</v>
      </c>
    </row>
    <row r="3049" spans="2:10" hidden="1" x14ac:dyDescent="0.4">
      <c r="B3049" t="str">
        <f t="shared" si="6660"/>
        <v>2020静岡ガス＆パワー(株)メニューA</v>
      </c>
      <c r="C3049" t="str">
        <f t="shared" si="6661"/>
        <v>2020静岡ガス＆パワー(株)</v>
      </c>
      <c r="D3049">
        <f t="shared" ref="D3049:D3112" si="6662">E3049-1</f>
        <v>2020</v>
      </c>
      <c r="E3049">
        <v>2021</v>
      </c>
      <c r="F3049" t="s">
        <v>1016</v>
      </c>
      <c r="G3049" t="s">
        <v>262</v>
      </c>
      <c r="H3049">
        <v>4.2700000000000002E-4</v>
      </c>
      <c r="I3049" t="s">
        <v>279</v>
      </c>
      <c r="J3049">
        <v>2.7E-4</v>
      </c>
    </row>
    <row r="3050" spans="2:10" hidden="1" x14ac:dyDescent="0.4">
      <c r="B3050" t="str">
        <f t="shared" si="6660"/>
        <v>2020静岡ガス＆パワー(株)メニューB</v>
      </c>
      <c r="C3050" t="str">
        <f t="shared" si="6661"/>
        <v>2020静岡ガス＆パワー(株)</v>
      </c>
      <c r="D3050">
        <f t="shared" si="6662"/>
        <v>2020</v>
      </c>
      <c r="E3050">
        <v>2021</v>
      </c>
      <c r="G3050" t="s">
        <v>262</v>
      </c>
      <c r="H3050">
        <v>4.2700000000000002E-4</v>
      </c>
      <c r="I3050" t="s">
        <v>13</v>
      </c>
      <c r="J3050">
        <v>0</v>
      </c>
    </row>
    <row r="3051" spans="2:10" hidden="1" x14ac:dyDescent="0.4">
      <c r="B3051" t="str">
        <f t="shared" si="6660"/>
        <v>2020静岡ガス＆パワー(株)メニューC(残差)</v>
      </c>
      <c r="C3051" t="str">
        <f t="shared" si="6661"/>
        <v>2020静岡ガス＆パワー(株)</v>
      </c>
      <c r="D3051">
        <f t="shared" si="6662"/>
        <v>2020</v>
      </c>
      <c r="E3051">
        <v>2021</v>
      </c>
      <c r="G3051" t="s">
        <v>262</v>
      </c>
      <c r="H3051">
        <v>4.2700000000000002E-4</v>
      </c>
      <c r="I3051" t="s">
        <v>1628</v>
      </c>
      <c r="J3051">
        <v>3.9199999999999999E-4</v>
      </c>
    </row>
    <row r="3052" spans="2:10" hidden="1" x14ac:dyDescent="0.4">
      <c r="B3052" t="str">
        <f t="shared" si="6660"/>
        <v>2020静岡ガス＆パワー(株)(参考値)事業者全体</v>
      </c>
      <c r="C3052" t="str">
        <f t="shared" si="6661"/>
        <v>2020静岡ガス＆パワー(株)</v>
      </c>
      <c r="D3052">
        <f t="shared" si="6662"/>
        <v>2020</v>
      </c>
      <c r="E3052">
        <v>2021</v>
      </c>
      <c r="G3052" t="s">
        <v>262</v>
      </c>
      <c r="H3052">
        <v>4.2700000000000002E-4</v>
      </c>
      <c r="I3052" t="s">
        <v>630</v>
      </c>
      <c r="J3052">
        <v>3.8000000000000002E-4</v>
      </c>
    </row>
    <row r="3053" spans="2:10" hidden="1" x14ac:dyDescent="0.4">
      <c r="B3053" t="str">
        <f t="shared" si="6660"/>
        <v>2020荏原環境プラント(株)メニューA</v>
      </c>
      <c r="C3053" t="str">
        <f t="shared" si="6661"/>
        <v>2020荏原環境プラント(株)</v>
      </c>
      <c r="D3053">
        <f t="shared" si="6662"/>
        <v>2020</v>
      </c>
      <c r="E3053">
        <v>2021</v>
      </c>
      <c r="F3053" t="s">
        <v>1017</v>
      </c>
      <c r="G3053" t="s">
        <v>186</v>
      </c>
      <c r="H3053">
        <v>1.2899999999999999E-4</v>
      </c>
      <c r="I3053" t="s">
        <v>279</v>
      </c>
      <c r="J3053">
        <v>0</v>
      </c>
    </row>
    <row r="3054" spans="2:10" hidden="1" x14ac:dyDescent="0.4">
      <c r="B3054" t="str">
        <f t="shared" si="6660"/>
        <v>2020荏原環境プラント(株)メニューB</v>
      </c>
      <c r="C3054" t="str">
        <f t="shared" si="6661"/>
        <v>2020荏原環境プラント(株)</v>
      </c>
      <c r="D3054">
        <f t="shared" si="6662"/>
        <v>2020</v>
      </c>
      <c r="E3054">
        <v>2021</v>
      </c>
      <c r="G3054" t="s">
        <v>186</v>
      </c>
      <c r="H3054">
        <v>1.2899999999999999E-4</v>
      </c>
      <c r="I3054" t="s">
        <v>13</v>
      </c>
      <c r="J3054">
        <v>0</v>
      </c>
    </row>
    <row r="3055" spans="2:10" hidden="1" x14ac:dyDescent="0.4">
      <c r="B3055" t="str">
        <f t="shared" si="6660"/>
        <v>2020荏原環境プラント(株)メニューC</v>
      </c>
      <c r="C3055" t="str">
        <f t="shared" si="6661"/>
        <v>2020荏原環境プラント(株)</v>
      </c>
      <c r="D3055">
        <f t="shared" si="6662"/>
        <v>2020</v>
      </c>
      <c r="E3055">
        <v>2021</v>
      </c>
      <c r="G3055" t="s">
        <v>186</v>
      </c>
      <c r="H3055">
        <v>1.2899999999999999E-4</v>
      </c>
      <c r="I3055" t="s">
        <v>14</v>
      </c>
      <c r="J3055">
        <v>1.8599999999999999E-4</v>
      </c>
    </row>
    <row r="3056" spans="2:10" hidden="1" x14ac:dyDescent="0.4">
      <c r="B3056" t="str">
        <f t="shared" si="6660"/>
        <v>2020荏原環境プラント(株)メニューD</v>
      </c>
      <c r="C3056" t="str">
        <f t="shared" si="6661"/>
        <v>2020荏原環境プラント(株)</v>
      </c>
      <c r="D3056">
        <f t="shared" si="6662"/>
        <v>2020</v>
      </c>
      <c r="E3056">
        <v>2021</v>
      </c>
      <c r="G3056" t="s">
        <v>186</v>
      </c>
      <c r="H3056">
        <v>1.2899999999999999E-4</v>
      </c>
      <c r="I3056" t="s">
        <v>618</v>
      </c>
      <c r="J3056">
        <v>1.8599999999999999E-4</v>
      </c>
    </row>
    <row r="3057" spans="2:10" hidden="1" x14ac:dyDescent="0.4">
      <c r="B3057" t="str">
        <f t="shared" si="6660"/>
        <v>2020荏原環境プラント(株)メニューE</v>
      </c>
      <c r="C3057" t="str">
        <f t="shared" si="6661"/>
        <v>2020荏原環境プラント(株)</v>
      </c>
      <c r="D3057">
        <f t="shared" si="6662"/>
        <v>2020</v>
      </c>
      <c r="E3057">
        <v>2021</v>
      </c>
      <c r="G3057" t="s">
        <v>186</v>
      </c>
      <c r="H3057">
        <v>1.2899999999999999E-4</v>
      </c>
      <c r="I3057" t="s">
        <v>620</v>
      </c>
      <c r="J3057">
        <v>1.7999999999999998E-4</v>
      </c>
    </row>
    <row r="3058" spans="2:10" hidden="1" x14ac:dyDescent="0.4">
      <c r="B3058" t="str">
        <f t="shared" si="6660"/>
        <v>2020荏原環境プラント(株)メニューF</v>
      </c>
      <c r="C3058" t="str">
        <f t="shared" si="6661"/>
        <v>2020荏原環境プラント(株)</v>
      </c>
      <c r="D3058">
        <f t="shared" si="6662"/>
        <v>2020</v>
      </c>
      <c r="E3058">
        <v>2021</v>
      </c>
      <c r="G3058" t="s">
        <v>186</v>
      </c>
      <c r="H3058">
        <v>1.2899999999999999E-4</v>
      </c>
      <c r="I3058" t="s">
        <v>622</v>
      </c>
      <c r="J3058">
        <v>1.8699999999999999E-4</v>
      </c>
    </row>
    <row r="3059" spans="2:10" hidden="1" x14ac:dyDescent="0.4">
      <c r="B3059" t="str">
        <f t="shared" si="6660"/>
        <v>2020荏原環境プラント(株)メニューG</v>
      </c>
      <c r="C3059" t="str">
        <f t="shared" si="6661"/>
        <v>2020荏原環境プラント(株)</v>
      </c>
      <c r="D3059">
        <f t="shared" si="6662"/>
        <v>2020</v>
      </c>
      <c r="E3059">
        <v>2021</v>
      </c>
      <c r="G3059" t="s">
        <v>186</v>
      </c>
      <c r="H3059">
        <v>1.2899999999999999E-4</v>
      </c>
      <c r="I3059" t="s">
        <v>624</v>
      </c>
      <c r="J3059">
        <v>1.83E-4</v>
      </c>
    </row>
    <row r="3060" spans="2:10" hidden="1" x14ac:dyDescent="0.4">
      <c r="B3060" t="str">
        <f t="shared" si="6660"/>
        <v>2020荏原環境プラント(株)メニューH</v>
      </c>
      <c r="C3060" t="str">
        <f t="shared" si="6661"/>
        <v>2020荏原環境プラント(株)</v>
      </c>
      <c r="D3060">
        <f t="shared" si="6662"/>
        <v>2020</v>
      </c>
      <c r="E3060">
        <v>2021</v>
      </c>
      <c r="G3060" t="s">
        <v>186</v>
      </c>
      <c r="H3060">
        <v>1.2899999999999999E-4</v>
      </c>
      <c r="I3060" t="s">
        <v>626</v>
      </c>
      <c r="J3060">
        <v>3.77E-4</v>
      </c>
    </row>
    <row r="3061" spans="2:10" hidden="1" x14ac:dyDescent="0.4">
      <c r="B3061" t="str">
        <f t="shared" si="6660"/>
        <v>2020荏原環境プラント(株)メニューI</v>
      </c>
      <c r="C3061" t="str">
        <f t="shared" si="6661"/>
        <v>2020荏原環境プラント(株)</v>
      </c>
      <c r="D3061">
        <f t="shared" si="6662"/>
        <v>2020</v>
      </c>
      <c r="E3061">
        <v>2021</v>
      </c>
      <c r="G3061" t="s">
        <v>186</v>
      </c>
      <c r="H3061">
        <v>1.2899999999999999E-4</v>
      </c>
      <c r="I3061" t="s">
        <v>1018</v>
      </c>
      <c r="J3061">
        <v>2.5000000000000001E-4</v>
      </c>
    </row>
    <row r="3062" spans="2:10" hidden="1" x14ac:dyDescent="0.4">
      <c r="B3062" t="str">
        <f t="shared" si="6660"/>
        <v>2020荏原環境プラント(株)メニューJ</v>
      </c>
      <c r="C3062" t="str">
        <f t="shared" si="6661"/>
        <v>2020荏原環境プラント(株)</v>
      </c>
      <c r="D3062">
        <f t="shared" si="6662"/>
        <v>2020</v>
      </c>
      <c r="E3062">
        <v>2021</v>
      </c>
      <c r="G3062" t="s">
        <v>186</v>
      </c>
      <c r="H3062">
        <v>1.2899999999999999E-4</v>
      </c>
      <c r="I3062" t="s">
        <v>1464</v>
      </c>
      <c r="J3062">
        <v>3.5E-4</v>
      </c>
    </row>
    <row r="3063" spans="2:10" hidden="1" x14ac:dyDescent="0.4">
      <c r="B3063" t="str">
        <f t="shared" si="6660"/>
        <v>2020荏原環境プラント(株)メニューK</v>
      </c>
      <c r="C3063" t="str">
        <f t="shared" si="6661"/>
        <v>2020荏原環境プラント(株)</v>
      </c>
      <c r="D3063">
        <f t="shared" si="6662"/>
        <v>2020</v>
      </c>
      <c r="E3063">
        <v>2021</v>
      </c>
      <c r="G3063" t="s">
        <v>186</v>
      </c>
      <c r="H3063">
        <v>1.2899999999999999E-4</v>
      </c>
      <c r="I3063" t="s">
        <v>1465</v>
      </c>
      <c r="J3063">
        <v>1.84E-4</v>
      </c>
    </row>
    <row r="3064" spans="2:10" hidden="1" x14ac:dyDescent="0.4">
      <c r="B3064" t="str">
        <f t="shared" si="6660"/>
        <v>2020荏原環境プラント(株)メニューL</v>
      </c>
      <c r="C3064" t="str">
        <f t="shared" si="6661"/>
        <v>2020荏原環境プラント(株)</v>
      </c>
      <c r="D3064">
        <f t="shared" si="6662"/>
        <v>2020</v>
      </c>
      <c r="E3064">
        <v>2021</v>
      </c>
      <c r="G3064" t="s">
        <v>186</v>
      </c>
      <c r="H3064">
        <v>1.2899999999999999E-4</v>
      </c>
      <c r="I3064" t="s">
        <v>1466</v>
      </c>
      <c r="J3064">
        <v>1.85E-4</v>
      </c>
    </row>
    <row r="3065" spans="2:10" hidden="1" x14ac:dyDescent="0.4">
      <c r="B3065" t="str">
        <f t="shared" si="6660"/>
        <v>2020荏原環境プラント(株)メニューM</v>
      </c>
      <c r="C3065" t="str">
        <f t="shared" si="6661"/>
        <v>2020荏原環境プラント(株)</v>
      </c>
      <c r="D3065">
        <f t="shared" si="6662"/>
        <v>2020</v>
      </c>
      <c r="E3065">
        <v>2021</v>
      </c>
      <c r="G3065" t="s">
        <v>186</v>
      </c>
      <c r="H3065">
        <v>1.2899999999999999E-4</v>
      </c>
      <c r="I3065" t="s">
        <v>1634</v>
      </c>
      <c r="J3065">
        <v>3.5299999999999996E-4</v>
      </c>
    </row>
    <row r="3066" spans="2:10" hidden="1" x14ac:dyDescent="0.4">
      <c r="B3066" t="str">
        <f t="shared" si="6660"/>
        <v>2020荏原環境プラント(株)メニューN(残差)</v>
      </c>
      <c r="C3066" t="str">
        <f t="shared" si="6661"/>
        <v>2020荏原環境プラント(株)</v>
      </c>
      <c r="D3066">
        <f t="shared" si="6662"/>
        <v>2020</v>
      </c>
      <c r="E3066">
        <v>2021</v>
      </c>
      <c r="G3066" t="s">
        <v>186</v>
      </c>
      <c r="H3066">
        <v>1.2899999999999999E-4</v>
      </c>
      <c r="I3066" t="s">
        <v>1635</v>
      </c>
      <c r="J3066">
        <v>1.2E-4</v>
      </c>
    </row>
    <row r="3067" spans="2:10" hidden="1" x14ac:dyDescent="0.4">
      <c r="B3067" t="str">
        <f t="shared" si="6660"/>
        <v>2020荏原環境プラント(株)(参考値)事業者全体</v>
      </c>
      <c r="C3067" t="str">
        <f t="shared" si="6661"/>
        <v>2020荏原環境プラント(株)</v>
      </c>
      <c r="D3067">
        <f t="shared" si="6662"/>
        <v>2020</v>
      </c>
      <c r="E3067">
        <v>2021</v>
      </c>
      <c r="G3067" t="s">
        <v>186</v>
      </c>
      <c r="H3067">
        <v>1.2899999999999999E-4</v>
      </c>
      <c r="I3067" t="s">
        <v>630</v>
      </c>
      <c r="J3067">
        <v>2.3599999999999999E-4</v>
      </c>
    </row>
    <row r="3068" spans="2:10" hidden="1" x14ac:dyDescent="0.4">
      <c r="B3068" t="str">
        <f t="shared" si="6660"/>
        <v>2020東京エコサービス(株)メニューA</v>
      </c>
      <c r="C3068" t="str">
        <f t="shared" si="6661"/>
        <v>2020東京エコサービス(株)</v>
      </c>
      <c r="D3068">
        <f t="shared" si="6662"/>
        <v>2020</v>
      </c>
      <c r="E3068">
        <v>2021</v>
      </c>
      <c r="F3068" t="s">
        <v>1020</v>
      </c>
      <c r="G3068" t="s">
        <v>263</v>
      </c>
      <c r="H3068">
        <v>1.05E-4</v>
      </c>
      <c r="I3068" t="s">
        <v>279</v>
      </c>
      <c r="J3068">
        <v>0</v>
      </c>
    </row>
    <row r="3069" spans="2:10" hidden="1" x14ac:dyDescent="0.4">
      <c r="B3069" t="str">
        <f t="shared" si="6660"/>
        <v>2020東京エコサービス(株)(参考値)事業者全体</v>
      </c>
      <c r="C3069" t="str">
        <f t="shared" si="6661"/>
        <v>2020東京エコサービス(株)</v>
      </c>
      <c r="D3069">
        <f t="shared" si="6662"/>
        <v>2020</v>
      </c>
      <c r="E3069">
        <v>2021</v>
      </c>
      <c r="G3069" t="s">
        <v>263</v>
      </c>
      <c r="H3069">
        <v>1.05E-4</v>
      </c>
      <c r="I3069" t="s">
        <v>630</v>
      </c>
      <c r="J3069">
        <v>4.6999999999999997E-5</v>
      </c>
    </row>
    <row r="3070" spans="2:10" hidden="1" x14ac:dyDescent="0.4">
      <c r="B3070" t="str">
        <f t="shared" si="6660"/>
        <v>2020ダイヤモンドパワー(株)メニューA</v>
      </c>
      <c r="C3070" t="str">
        <f t="shared" si="6661"/>
        <v>2020ダイヤモンドパワー(株)</v>
      </c>
      <c r="D3070">
        <f t="shared" si="6662"/>
        <v>2020</v>
      </c>
      <c r="E3070">
        <v>2021</v>
      </c>
      <c r="F3070" t="s">
        <v>1021</v>
      </c>
      <c r="G3070" t="s">
        <v>264</v>
      </c>
      <c r="H3070">
        <v>3.6400000000000001E-4</v>
      </c>
      <c r="I3070" t="s">
        <v>279</v>
      </c>
      <c r="J3070">
        <v>0</v>
      </c>
    </row>
    <row r="3071" spans="2:10" hidden="1" x14ac:dyDescent="0.4">
      <c r="B3071" t="str">
        <f t="shared" si="6660"/>
        <v>2020ダイヤモンドパワー(株)メニューB</v>
      </c>
      <c r="C3071" t="str">
        <f t="shared" si="6661"/>
        <v>2020ダイヤモンドパワー(株)</v>
      </c>
      <c r="D3071">
        <f t="shared" si="6662"/>
        <v>2020</v>
      </c>
      <c r="E3071">
        <v>2021</v>
      </c>
      <c r="G3071" t="s">
        <v>264</v>
      </c>
      <c r="H3071">
        <v>3.6400000000000001E-4</v>
      </c>
      <c r="I3071" t="s">
        <v>13</v>
      </c>
      <c r="J3071">
        <v>2.2700000000000002E-4</v>
      </c>
    </row>
    <row r="3072" spans="2:10" hidden="1" x14ac:dyDescent="0.4">
      <c r="B3072" t="str">
        <f t="shared" si="6660"/>
        <v>2020ダイヤモンドパワー(株)メニューC(残差)</v>
      </c>
      <c r="C3072" t="str">
        <f t="shared" si="6661"/>
        <v>2020ダイヤモンドパワー(株)</v>
      </c>
      <c r="D3072">
        <f t="shared" si="6662"/>
        <v>2020</v>
      </c>
      <c r="E3072">
        <v>2021</v>
      </c>
      <c r="G3072" t="s">
        <v>264</v>
      </c>
      <c r="H3072">
        <v>3.6400000000000001E-4</v>
      </c>
      <c r="I3072" t="s">
        <v>1628</v>
      </c>
      <c r="J3072">
        <v>6.0999999999999997E-4</v>
      </c>
    </row>
    <row r="3073" spans="2:10" hidden="1" x14ac:dyDescent="0.4">
      <c r="B3073" t="str">
        <f t="shared" si="6660"/>
        <v>2020ダイヤモンドパワー(株)(参考値)事業者全体</v>
      </c>
      <c r="C3073" t="str">
        <f t="shared" si="6661"/>
        <v>2020ダイヤモンドパワー(株)</v>
      </c>
      <c r="D3073">
        <f t="shared" si="6662"/>
        <v>2020</v>
      </c>
      <c r="E3073">
        <v>2021</v>
      </c>
      <c r="G3073" t="s">
        <v>264</v>
      </c>
      <c r="H3073">
        <v>3.6400000000000001E-4</v>
      </c>
      <c r="I3073" t="s">
        <v>630</v>
      </c>
      <c r="J3073">
        <v>6.0899999999999995E-4</v>
      </c>
    </row>
    <row r="3074" spans="2:10" hidden="1" x14ac:dyDescent="0.4">
      <c r="B3074" t="str">
        <f t="shared" si="6660"/>
        <v>2020出光グリーンパワー(株)メニューA</v>
      </c>
      <c r="C3074" t="str">
        <f t="shared" si="6661"/>
        <v>2020出光グリーンパワー(株)</v>
      </c>
      <c r="D3074">
        <f t="shared" si="6662"/>
        <v>2020</v>
      </c>
      <c r="E3074">
        <v>2021</v>
      </c>
      <c r="F3074" t="s">
        <v>1022</v>
      </c>
      <c r="G3074" t="s">
        <v>177</v>
      </c>
      <c r="H3074">
        <v>2.0699999999999999E-4</v>
      </c>
      <c r="I3074" t="s">
        <v>279</v>
      </c>
      <c r="J3074">
        <v>0</v>
      </c>
    </row>
    <row r="3075" spans="2:10" hidden="1" x14ac:dyDescent="0.4">
      <c r="B3075" t="str">
        <f t="shared" si="6660"/>
        <v>2020出光グリーンパワー(株)メニューB</v>
      </c>
      <c r="C3075" t="str">
        <f t="shared" si="6661"/>
        <v>2020出光グリーンパワー(株)</v>
      </c>
      <c r="D3075">
        <f t="shared" si="6662"/>
        <v>2020</v>
      </c>
      <c r="E3075">
        <v>2021</v>
      </c>
      <c r="G3075" t="s">
        <v>177</v>
      </c>
      <c r="H3075">
        <v>2.0699999999999999E-4</v>
      </c>
      <c r="I3075" t="s">
        <v>13</v>
      </c>
      <c r="J3075">
        <v>0</v>
      </c>
    </row>
    <row r="3076" spans="2:10" hidden="1" x14ac:dyDescent="0.4">
      <c r="B3076" t="str">
        <f t="shared" ref="B3076:B3139" si="6663">D3076&amp;G3076&amp;I3076</f>
        <v>2020出光グリーンパワー(株)メニューC</v>
      </c>
      <c r="C3076" t="str">
        <f t="shared" ref="C3076:C3139" si="6664">D3076&amp;G3076</f>
        <v>2020出光グリーンパワー(株)</v>
      </c>
      <c r="D3076">
        <f t="shared" si="6662"/>
        <v>2020</v>
      </c>
      <c r="E3076">
        <v>2021</v>
      </c>
      <c r="G3076" t="s">
        <v>177</v>
      </c>
      <c r="H3076">
        <v>2.0699999999999999E-4</v>
      </c>
      <c r="I3076" t="s">
        <v>14</v>
      </c>
      <c r="J3076">
        <v>2.0000000000000001E-4</v>
      </c>
    </row>
    <row r="3077" spans="2:10" hidden="1" x14ac:dyDescent="0.4">
      <c r="B3077" t="str">
        <f t="shared" si="6663"/>
        <v>2020出光グリーンパワー(株)メニューD(残差)</v>
      </c>
      <c r="C3077" t="str">
        <f t="shared" si="6664"/>
        <v>2020出光グリーンパワー(株)</v>
      </c>
      <c r="D3077">
        <f t="shared" si="6662"/>
        <v>2020</v>
      </c>
      <c r="E3077">
        <v>2021</v>
      </c>
      <c r="G3077" t="s">
        <v>177</v>
      </c>
      <c r="H3077">
        <v>2.0699999999999999E-4</v>
      </c>
      <c r="I3077" t="s">
        <v>1636</v>
      </c>
      <c r="J3077">
        <v>4.8299999999999998E-4</v>
      </c>
    </row>
    <row r="3078" spans="2:10" hidden="1" x14ac:dyDescent="0.4">
      <c r="B3078" t="str">
        <f t="shared" si="6663"/>
        <v>2020出光グリーンパワー(株)(参考値)事業者全体</v>
      </c>
      <c r="C3078" t="str">
        <f t="shared" si="6664"/>
        <v>2020出光グリーンパワー(株)</v>
      </c>
      <c r="D3078">
        <f t="shared" si="6662"/>
        <v>2020</v>
      </c>
      <c r="E3078">
        <v>2021</v>
      </c>
      <c r="G3078" t="s">
        <v>177</v>
      </c>
      <c r="H3078">
        <v>2.0699999999999999E-4</v>
      </c>
      <c r="I3078" t="s">
        <v>630</v>
      </c>
      <c r="J3078">
        <v>3.9400000000000004E-4</v>
      </c>
    </row>
    <row r="3079" spans="2:10" hidden="1" x14ac:dyDescent="0.4">
      <c r="B3079" t="str">
        <f t="shared" si="6663"/>
        <v>2020(株)新出光メニューA</v>
      </c>
      <c r="C3079" t="str">
        <f t="shared" si="6664"/>
        <v>2020(株)新出光</v>
      </c>
      <c r="D3079">
        <f t="shared" si="6662"/>
        <v>2020</v>
      </c>
      <c r="E3079">
        <v>2021</v>
      </c>
      <c r="F3079" t="s">
        <v>1024</v>
      </c>
      <c r="G3079" t="s">
        <v>127</v>
      </c>
      <c r="H3079">
        <v>4.8099999999999998E-4</v>
      </c>
      <c r="I3079" t="s">
        <v>279</v>
      </c>
      <c r="J3079">
        <v>0</v>
      </c>
    </row>
    <row r="3080" spans="2:10" hidden="1" x14ac:dyDescent="0.4">
      <c r="B3080" t="str">
        <f t="shared" si="6663"/>
        <v>2020(株)新出光メニューB</v>
      </c>
      <c r="C3080" t="str">
        <f t="shared" si="6664"/>
        <v>2020(株)新出光</v>
      </c>
      <c r="D3080">
        <f t="shared" si="6662"/>
        <v>2020</v>
      </c>
      <c r="E3080">
        <v>2021</v>
      </c>
      <c r="G3080" t="s">
        <v>127</v>
      </c>
      <c r="H3080">
        <v>4.8099999999999998E-4</v>
      </c>
      <c r="I3080" t="s">
        <v>13</v>
      </c>
      <c r="J3080">
        <v>0</v>
      </c>
    </row>
    <row r="3081" spans="2:10" hidden="1" x14ac:dyDescent="0.4">
      <c r="B3081" t="str">
        <f t="shared" si="6663"/>
        <v>2020(株)新出光メニューC</v>
      </c>
      <c r="C3081" t="str">
        <f t="shared" si="6664"/>
        <v>2020(株)新出光</v>
      </c>
      <c r="D3081">
        <f t="shared" si="6662"/>
        <v>2020</v>
      </c>
      <c r="E3081">
        <v>2021</v>
      </c>
      <c r="G3081" t="s">
        <v>127</v>
      </c>
      <c r="H3081">
        <v>4.8099999999999998E-4</v>
      </c>
      <c r="I3081" t="s">
        <v>14</v>
      </c>
      <c r="J3081">
        <v>0</v>
      </c>
    </row>
    <row r="3082" spans="2:10" hidden="1" x14ac:dyDescent="0.4">
      <c r="B3082" t="str">
        <f t="shared" si="6663"/>
        <v>2020(株)新出光メニューD</v>
      </c>
      <c r="C3082" t="str">
        <f t="shared" si="6664"/>
        <v>2020(株)新出光</v>
      </c>
      <c r="D3082">
        <f t="shared" si="6662"/>
        <v>2020</v>
      </c>
      <c r="E3082">
        <v>2021</v>
      </c>
      <c r="G3082" t="s">
        <v>127</v>
      </c>
      <c r="H3082">
        <v>4.8099999999999998E-4</v>
      </c>
      <c r="I3082" t="s">
        <v>618</v>
      </c>
      <c r="J3082">
        <v>1.11E-4</v>
      </c>
    </row>
    <row r="3083" spans="2:10" hidden="1" x14ac:dyDescent="0.4">
      <c r="B3083" t="str">
        <f t="shared" si="6663"/>
        <v>2020(株)新出光メニューE</v>
      </c>
      <c r="C3083" t="str">
        <f t="shared" si="6664"/>
        <v>2020(株)新出光</v>
      </c>
      <c r="D3083">
        <f t="shared" si="6662"/>
        <v>2020</v>
      </c>
      <c r="E3083">
        <v>2021</v>
      </c>
      <c r="G3083" t="s">
        <v>127</v>
      </c>
      <c r="H3083">
        <v>4.8099999999999998E-4</v>
      </c>
      <c r="I3083" t="s">
        <v>620</v>
      </c>
      <c r="J3083">
        <v>0</v>
      </c>
    </row>
    <row r="3084" spans="2:10" hidden="1" x14ac:dyDescent="0.4">
      <c r="B3084" t="str">
        <f t="shared" si="6663"/>
        <v>2020(株)新出光メニューF</v>
      </c>
      <c r="C3084" t="str">
        <f t="shared" si="6664"/>
        <v>2020(株)新出光</v>
      </c>
      <c r="D3084">
        <f t="shared" si="6662"/>
        <v>2020</v>
      </c>
      <c r="E3084">
        <v>2021</v>
      </c>
      <c r="G3084" t="s">
        <v>127</v>
      </c>
      <c r="H3084">
        <v>4.8099999999999998E-4</v>
      </c>
      <c r="I3084" t="s">
        <v>622</v>
      </c>
      <c r="J3084">
        <v>0</v>
      </c>
    </row>
    <row r="3085" spans="2:10" hidden="1" x14ac:dyDescent="0.4">
      <c r="B3085" t="str">
        <f t="shared" si="6663"/>
        <v>2020(株)新出光メニューG</v>
      </c>
      <c r="C3085" t="str">
        <f t="shared" si="6664"/>
        <v>2020(株)新出光</v>
      </c>
      <c r="D3085">
        <f t="shared" si="6662"/>
        <v>2020</v>
      </c>
      <c r="E3085">
        <v>2021</v>
      </c>
      <c r="G3085" t="s">
        <v>127</v>
      </c>
      <c r="H3085">
        <v>4.8099999999999998E-4</v>
      </c>
      <c r="I3085" t="s">
        <v>624</v>
      </c>
      <c r="J3085">
        <v>0</v>
      </c>
    </row>
    <row r="3086" spans="2:10" hidden="1" x14ac:dyDescent="0.4">
      <c r="B3086" t="str">
        <f t="shared" si="6663"/>
        <v>2020(株)新出光メニューH</v>
      </c>
      <c r="C3086" t="str">
        <f t="shared" si="6664"/>
        <v>2020(株)新出光</v>
      </c>
      <c r="D3086">
        <f t="shared" si="6662"/>
        <v>2020</v>
      </c>
      <c r="E3086">
        <v>2021</v>
      </c>
      <c r="G3086" t="s">
        <v>127</v>
      </c>
      <c r="H3086">
        <v>4.8099999999999998E-4</v>
      </c>
      <c r="I3086" t="s">
        <v>626</v>
      </c>
      <c r="J3086">
        <v>0</v>
      </c>
    </row>
    <row r="3087" spans="2:10" hidden="1" x14ac:dyDescent="0.4">
      <c r="B3087" t="str">
        <f t="shared" si="6663"/>
        <v>2020(株)新出光(参考値)事業者全体</v>
      </c>
      <c r="C3087" t="str">
        <f t="shared" si="6664"/>
        <v>2020(株)新出光</v>
      </c>
      <c r="D3087">
        <f t="shared" si="6662"/>
        <v>2020</v>
      </c>
      <c r="E3087">
        <v>2021</v>
      </c>
      <c r="G3087" t="s">
        <v>127</v>
      </c>
      <c r="H3087">
        <v>4.8099999999999998E-4</v>
      </c>
      <c r="I3087" t="s">
        <v>630</v>
      </c>
      <c r="J3087">
        <v>4.5800000000000002E-4</v>
      </c>
    </row>
    <row r="3088" spans="2:10" hidden="1" x14ac:dyDescent="0.4">
      <c r="B3088" t="str">
        <f t="shared" si="6663"/>
        <v>2020セントラル石油瓦斯(株)</v>
      </c>
      <c r="C3088" t="str">
        <f t="shared" si="6664"/>
        <v>2020セントラル石油瓦斯(株)</v>
      </c>
      <c r="D3088">
        <f t="shared" si="6662"/>
        <v>2020</v>
      </c>
      <c r="E3088">
        <v>2021</v>
      </c>
      <c r="F3088" t="s">
        <v>1025</v>
      </c>
      <c r="G3088" t="s">
        <v>906</v>
      </c>
      <c r="H3088">
        <v>4.35E-4</v>
      </c>
      <c r="J3088">
        <v>3.8099999999999999E-4</v>
      </c>
    </row>
    <row r="3089" spans="2:10" hidden="1" x14ac:dyDescent="0.4">
      <c r="B3089" t="str">
        <f t="shared" si="6663"/>
        <v>2020一般財団法人泉佐野電力　　</v>
      </c>
      <c r="C3089" t="str">
        <f t="shared" si="6664"/>
        <v>2020一般財団法人泉佐野電力　　</v>
      </c>
      <c r="D3089">
        <f t="shared" si="6662"/>
        <v>2020</v>
      </c>
      <c r="E3089">
        <v>2021</v>
      </c>
      <c r="F3089" t="s">
        <v>1027</v>
      </c>
      <c r="G3089" t="s">
        <v>800</v>
      </c>
      <c r="H3089">
        <v>3.5100000000000002E-4</v>
      </c>
      <c r="J3089">
        <v>4.3899999999999999E-4</v>
      </c>
    </row>
    <row r="3090" spans="2:10" hidden="1" x14ac:dyDescent="0.4">
      <c r="B3090" t="str">
        <f t="shared" si="6663"/>
        <v>2020コスモエネルギーソリューションズ(株)(株)(旧：総合エネルギー(株))メニューA</v>
      </c>
      <c r="C3090" t="str">
        <f t="shared" si="6664"/>
        <v>2020コスモエネルギーソリューションズ(株)(株)(旧：総合エネルギー(株))</v>
      </c>
      <c r="D3090">
        <f t="shared" si="6662"/>
        <v>2020</v>
      </c>
      <c r="E3090">
        <v>2021</v>
      </c>
      <c r="F3090" t="s">
        <v>1028</v>
      </c>
      <c r="G3090" t="s">
        <v>907</v>
      </c>
      <c r="H3090">
        <v>4.75E-4</v>
      </c>
      <c r="I3090" t="s">
        <v>279</v>
      </c>
      <c r="J3090">
        <v>0</v>
      </c>
    </row>
    <row r="3091" spans="2:10" hidden="1" x14ac:dyDescent="0.4">
      <c r="B3091" t="str">
        <f t="shared" si="6663"/>
        <v>2020コスモエネルギーソリューションズ(株)(株)(旧：総合エネルギー(株))メニューB(残差)</v>
      </c>
      <c r="C3091" t="str">
        <f t="shared" si="6664"/>
        <v>2020コスモエネルギーソリューションズ(株)(株)(旧：総合エネルギー(株))</v>
      </c>
      <c r="D3091">
        <f t="shared" si="6662"/>
        <v>2020</v>
      </c>
      <c r="E3091">
        <v>2021</v>
      </c>
      <c r="G3091" t="s">
        <v>907</v>
      </c>
      <c r="H3091">
        <v>4.75E-4</v>
      </c>
      <c r="I3091" t="s">
        <v>1630</v>
      </c>
      <c r="J3091">
        <v>5.0699999999999996E-4</v>
      </c>
    </row>
    <row r="3092" spans="2:10" hidden="1" x14ac:dyDescent="0.4">
      <c r="B3092" t="str">
        <f t="shared" si="6663"/>
        <v>2020コスモエネルギーソリューションズ(株)(株)(旧：総合エネルギー(株))(参考値)事業者全体</v>
      </c>
      <c r="C3092" t="str">
        <f t="shared" si="6664"/>
        <v>2020コスモエネルギーソリューションズ(株)(株)(旧：総合エネルギー(株))</v>
      </c>
      <c r="D3092">
        <f t="shared" si="6662"/>
        <v>2020</v>
      </c>
      <c r="E3092">
        <v>2021</v>
      </c>
      <c r="G3092" t="s">
        <v>907</v>
      </c>
      <c r="H3092">
        <v>4.75E-4</v>
      </c>
      <c r="I3092" t="s">
        <v>630</v>
      </c>
      <c r="J3092">
        <v>5.04E-4</v>
      </c>
    </row>
    <row r="3093" spans="2:10" hidden="1" x14ac:dyDescent="0.4">
      <c r="B3093" t="str">
        <f t="shared" si="6663"/>
        <v>2020(株)グリーンサークル</v>
      </c>
      <c r="C3093" t="str">
        <f t="shared" si="6664"/>
        <v>2020(株)グリーンサークル</v>
      </c>
      <c r="D3093">
        <f t="shared" si="6662"/>
        <v>2020</v>
      </c>
      <c r="E3093">
        <v>2021</v>
      </c>
      <c r="F3093" t="s">
        <v>1029</v>
      </c>
      <c r="G3093" t="s">
        <v>268</v>
      </c>
      <c r="H3093">
        <v>2.6999999999999999E-5</v>
      </c>
      <c r="J3093">
        <v>4.84E-4</v>
      </c>
    </row>
    <row r="3094" spans="2:10" hidden="1" x14ac:dyDescent="0.4">
      <c r="B3094" t="str">
        <f t="shared" si="6663"/>
        <v>2020(株)ウエスト電力メニューA</v>
      </c>
      <c r="C3094" t="str">
        <f t="shared" si="6664"/>
        <v>2020(株)ウエスト電力</v>
      </c>
      <c r="D3094">
        <f t="shared" si="6662"/>
        <v>2020</v>
      </c>
      <c r="E3094">
        <v>2021</v>
      </c>
      <c r="F3094" t="s">
        <v>1030</v>
      </c>
      <c r="G3094" t="s">
        <v>200</v>
      </c>
      <c r="H3094">
        <v>3.9200000000000004E-4</v>
      </c>
      <c r="I3094" t="s">
        <v>279</v>
      </c>
      <c r="J3094">
        <v>0</v>
      </c>
    </row>
    <row r="3095" spans="2:10" hidden="1" x14ac:dyDescent="0.4">
      <c r="B3095" t="str">
        <f t="shared" si="6663"/>
        <v>2020(株)ウエスト電力メニューB(残差)</v>
      </c>
      <c r="C3095" t="str">
        <f t="shared" si="6664"/>
        <v>2020(株)ウエスト電力</v>
      </c>
      <c r="D3095">
        <f t="shared" si="6662"/>
        <v>2020</v>
      </c>
      <c r="E3095">
        <v>2021</v>
      </c>
      <c r="G3095" t="s">
        <v>200</v>
      </c>
      <c r="H3095">
        <v>3.9200000000000004E-4</v>
      </c>
      <c r="I3095" t="s">
        <v>1630</v>
      </c>
      <c r="J3095">
        <v>3.1799999999999998E-4</v>
      </c>
    </row>
    <row r="3096" spans="2:10" hidden="1" x14ac:dyDescent="0.4">
      <c r="B3096" t="str">
        <f t="shared" si="6663"/>
        <v>2020(株)ウエスト電力(参考値)事業者全体</v>
      </c>
      <c r="C3096" t="str">
        <f t="shared" si="6664"/>
        <v>2020(株)ウエスト電力</v>
      </c>
      <c r="D3096">
        <f t="shared" si="6662"/>
        <v>2020</v>
      </c>
      <c r="E3096">
        <v>2021</v>
      </c>
      <c r="G3096" t="s">
        <v>200</v>
      </c>
      <c r="H3096">
        <v>3.9200000000000004E-4</v>
      </c>
      <c r="I3096" t="s">
        <v>630</v>
      </c>
      <c r="J3096">
        <v>3.1799999999999998E-4</v>
      </c>
    </row>
    <row r="3097" spans="2:10" hidden="1" x14ac:dyDescent="0.4">
      <c r="B3097" t="str">
        <f t="shared" si="6663"/>
        <v>2020北海道瓦斯(株)メニューA</v>
      </c>
      <c r="C3097" t="str">
        <f t="shared" si="6664"/>
        <v>2020北海道瓦斯(株)</v>
      </c>
      <c r="D3097">
        <f t="shared" si="6662"/>
        <v>2020</v>
      </c>
      <c r="E3097">
        <v>2021</v>
      </c>
      <c r="F3097" t="s">
        <v>1031</v>
      </c>
      <c r="G3097" t="s">
        <v>269</v>
      </c>
      <c r="H3097">
        <v>4.35E-4</v>
      </c>
      <c r="I3097" t="s">
        <v>279</v>
      </c>
      <c r="J3097">
        <v>0</v>
      </c>
    </row>
    <row r="3098" spans="2:10" hidden="1" x14ac:dyDescent="0.4">
      <c r="B3098" t="str">
        <f t="shared" si="6663"/>
        <v>2020北海道瓦斯(株)(参考値)事業者全体</v>
      </c>
      <c r="C3098" t="str">
        <f t="shared" si="6664"/>
        <v>2020北海道瓦斯(株)</v>
      </c>
      <c r="D3098">
        <f t="shared" si="6662"/>
        <v>2020</v>
      </c>
      <c r="E3098">
        <v>2021</v>
      </c>
      <c r="G3098" t="s">
        <v>269</v>
      </c>
      <c r="H3098">
        <v>4.35E-4</v>
      </c>
      <c r="I3098" t="s">
        <v>630</v>
      </c>
      <c r="J3098">
        <v>4.6899999999999996E-4</v>
      </c>
    </row>
    <row r="3099" spans="2:10" hidden="1" x14ac:dyDescent="0.4">
      <c r="B3099" t="str">
        <f t="shared" si="6663"/>
        <v>2020新エネルギー開発(株)</v>
      </c>
      <c r="C3099" t="str">
        <f t="shared" si="6664"/>
        <v>2020新エネルギー開発(株)</v>
      </c>
      <c r="D3099">
        <f t="shared" si="6662"/>
        <v>2020</v>
      </c>
      <c r="E3099">
        <v>2021</v>
      </c>
      <c r="F3099" t="s">
        <v>1032</v>
      </c>
      <c r="G3099" t="s">
        <v>270</v>
      </c>
      <c r="H3099">
        <v>4.8200000000000001E-4</v>
      </c>
      <c r="J3099">
        <v>4.6999999999999999E-4</v>
      </c>
    </row>
    <row r="3100" spans="2:10" hidden="1" x14ac:dyDescent="0.4">
      <c r="B3100" t="str">
        <f t="shared" si="6663"/>
        <v>2020伊藤忠エネクス(株)メニューA</v>
      </c>
      <c r="C3100" t="str">
        <f t="shared" si="6664"/>
        <v>2020伊藤忠エネクス(株)</v>
      </c>
      <c r="D3100">
        <f t="shared" si="6662"/>
        <v>2020</v>
      </c>
      <c r="E3100">
        <v>2021</v>
      </c>
      <c r="F3100" t="s">
        <v>1033</v>
      </c>
      <c r="G3100" t="s">
        <v>178</v>
      </c>
      <c r="H3100" t="s">
        <v>1582</v>
      </c>
      <c r="I3100" t="s">
        <v>279</v>
      </c>
      <c r="J3100">
        <v>3.97E-4</v>
      </c>
    </row>
    <row r="3101" spans="2:10" hidden="1" x14ac:dyDescent="0.4">
      <c r="B3101" t="str">
        <f t="shared" si="6663"/>
        <v>2020伊藤忠エネクス(株)メニューB</v>
      </c>
      <c r="C3101" t="str">
        <f t="shared" si="6664"/>
        <v>2020伊藤忠エネクス(株)</v>
      </c>
      <c r="D3101">
        <f t="shared" si="6662"/>
        <v>2020</v>
      </c>
      <c r="E3101">
        <v>2021</v>
      </c>
      <c r="G3101" t="s">
        <v>178</v>
      </c>
      <c r="H3101" t="s">
        <v>1582</v>
      </c>
      <c r="I3101" t="s">
        <v>13</v>
      </c>
      <c r="J3101">
        <v>3.5E-4</v>
      </c>
    </row>
    <row r="3102" spans="2:10" hidden="1" x14ac:dyDescent="0.4">
      <c r="B3102" t="str">
        <f t="shared" si="6663"/>
        <v>2020伊藤忠エネクス(株)メニューC(残差)</v>
      </c>
      <c r="C3102" t="str">
        <f t="shared" si="6664"/>
        <v>2020伊藤忠エネクス(株)</v>
      </c>
      <c r="D3102">
        <f t="shared" si="6662"/>
        <v>2020</v>
      </c>
      <c r="E3102">
        <v>2021</v>
      </c>
      <c r="G3102" t="s">
        <v>178</v>
      </c>
      <c r="H3102" t="s">
        <v>1582</v>
      </c>
      <c r="I3102" t="s">
        <v>1637</v>
      </c>
      <c r="J3102" t="s">
        <v>1582</v>
      </c>
    </row>
    <row r="3103" spans="2:10" hidden="1" x14ac:dyDescent="0.4">
      <c r="B3103" t="str">
        <f t="shared" si="6663"/>
        <v>2020伊藤忠エネクス(株)(参考値)事業者全体</v>
      </c>
      <c r="C3103" t="str">
        <f t="shared" si="6664"/>
        <v>2020伊藤忠エネクス(株)</v>
      </c>
      <c r="D3103">
        <f t="shared" si="6662"/>
        <v>2020</v>
      </c>
      <c r="E3103">
        <v>2021</v>
      </c>
      <c r="G3103" t="s">
        <v>178</v>
      </c>
      <c r="H3103" t="s">
        <v>1582</v>
      </c>
      <c r="I3103" t="s">
        <v>1629</v>
      </c>
      <c r="J3103" t="s">
        <v>1582</v>
      </c>
    </row>
    <row r="3104" spans="2:10" hidden="1" x14ac:dyDescent="0.4">
      <c r="B3104" t="str">
        <f t="shared" si="6663"/>
        <v>2020(株)Ｖ－ＰｏｗｅｒメニューA</v>
      </c>
      <c r="C3104" t="str">
        <f t="shared" si="6664"/>
        <v>2020(株)Ｖ－Ｐｏｗｅｒ</v>
      </c>
      <c r="D3104">
        <f t="shared" si="6662"/>
        <v>2020</v>
      </c>
      <c r="E3104">
        <v>2021</v>
      </c>
      <c r="F3104" t="s">
        <v>1035</v>
      </c>
      <c r="G3104" t="s">
        <v>228</v>
      </c>
      <c r="H3104">
        <v>3.5599999999999998E-4</v>
      </c>
      <c r="I3104" t="s">
        <v>279</v>
      </c>
      <c r="J3104">
        <v>2.72E-4</v>
      </c>
    </row>
    <row r="3105" spans="2:10" hidden="1" x14ac:dyDescent="0.4">
      <c r="B3105" t="str">
        <f t="shared" si="6663"/>
        <v>2020(株)Ｖ－ＰｏｗｅｒメニューB</v>
      </c>
      <c r="C3105" t="str">
        <f t="shared" si="6664"/>
        <v>2020(株)Ｖ－Ｐｏｗｅｒ</v>
      </c>
      <c r="D3105">
        <f t="shared" si="6662"/>
        <v>2020</v>
      </c>
      <c r="E3105">
        <v>2021</v>
      </c>
      <c r="G3105" t="s">
        <v>228</v>
      </c>
      <c r="H3105">
        <v>3.5599999999999998E-4</v>
      </c>
      <c r="I3105" t="s">
        <v>13</v>
      </c>
      <c r="J3105">
        <v>0</v>
      </c>
    </row>
    <row r="3106" spans="2:10" hidden="1" x14ac:dyDescent="0.4">
      <c r="B3106" t="str">
        <f t="shared" si="6663"/>
        <v>2020(株)Ｖ－ＰｏｗｅｒメニューC(残差)</v>
      </c>
      <c r="C3106" t="str">
        <f t="shared" si="6664"/>
        <v>2020(株)Ｖ－Ｐｏｗｅｒ</v>
      </c>
      <c r="D3106">
        <f t="shared" si="6662"/>
        <v>2020</v>
      </c>
      <c r="E3106">
        <v>2021</v>
      </c>
      <c r="G3106" t="s">
        <v>228</v>
      </c>
      <c r="H3106">
        <v>3.5599999999999998E-4</v>
      </c>
      <c r="I3106" t="s">
        <v>1628</v>
      </c>
      <c r="J3106">
        <v>4.5800000000000002E-4</v>
      </c>
    </row>
    <row r="3107" spans="2:10" hidden="1" x14ac:dyDescent="0.4">
      <c r="B3107" t="str">
        <f t="shared" si="6663"/>
        <v>2020(株)Ｖ－Ｐｏｗｅｒ(参考値)事業者全体</v>
      </c>
      <c r="C3107" t="str">
        <f t="shared" si="6664"/>
        <v>2020(株)Ｖ－Ｐｏｗｅｒ</v>
      </c>
      <c r="D3107">
        <f t="shared" si="6662"/>
        <v>2020</v>
      </c>
      <c r="E3107">
        <v>2021</v>
      </c>
      <c r="G3107" t="s">
        <v>228</v>
      </c>
      <c r="H3107">
        <v>3.5599999999999998E-4</v>
      </c>
      <c r="I3107" t="s">
        <v>630</v>
      </c>
      <c r="J3107">
        <v>4.5300000000000001E-4</v>
      </c>
    </row>
    <row r="3108" spans="2:10" hidden="1" x14ac:dyDescent="0.4">
      <c r="B3108" t="str">
        <f t="shared" si="6663"/>
        <v>2020大和エネルギー(株)メニューA</v>
      </c>
      <c r="C3108" t="str">
        <f t="shared" si="6664"/>
        <v>2020大和エネルギー(株)</v>
      </c>
      <c r="D3108">
        <f t="shared" si="6662"/>
        <v>2020</v>
      </c>
      <c r="E3108">
        <v>2021</v>
      </c>
      <c r="F3108" t="s">
        <v>1036</v>
      </c>
      <c r="G3108" t="s">
        <v>271</v>
      </c>
      <c r="H3108">
        <v>3.6099999999999999E-4</v>
      </c>
      <c r="I3108" t="s">
        <v>279</v>
      </c>
      <c r="J3108">
        <v>0</v>
      </c>
    </row>
    <row r="3109" spans="2:10" hidden="1" x14ac:dyDescent="0.4">
      <c r="B3109" t="str">
        <f t="shared" si="6663"/>
        <v>2020大和エネルギー(株)メニューB(残差)</v>
      </c>
      <c r="C3109" t="str">
        <f t="shared" si="6664"/>
        <v>2020大和エネルギー(株)</v>
      </c>
      <c r="D3109">
        <f t="shared" si="6662"/>
        <v>2020</v>
      </c>
      <c r="E3109">
        <v>2021</v>
      </c>
      <c r="G3109" t="s">
        <v>271</v>
      </c>
      <c r="H3109">
        <v>3.6099999999999999E-4</v>
      </c>
      <c r="I3109" t="s">
        <v>1630</v>
      </c>
      <c r="J3109">
        <v>3.1799999999999998E-4</v>
      </c>
    </row>
    <row r="3110" spans="2:10" hidden="1" x14ac:dyDescent="0.4">
      <c r="B3110" t="str">
        <f t="shared" si="6663"/>
        <v>2020大和エネルギー(株)(参考値)事業者全体</v>
      </c>
      <c r="C3110" t="str">
        <f t="shared" si="6664"/>
        <v>2020大和エネルギー(株)</v>
      </c>
      <c r="D3110">
        <f t="shared" si="6662"/>
        <v>2020</v>
      </c>
      <c r="E3110">
        <v>2021</v>
      </c>
      <c r="G3110" t="s">
        <v>271</v>
      </c>
      <c r="H3110">
        <v>3.6099999999999999E-4</v>
      </c>
      <c r="I3110" t="s">
        <v>630</v>
      </c>
      <c r="J3110">
        <v>3.0199999999999997E-4</v>
      </c>
    </row>
    <row r="3111" spans="2:10" hidden="1" x14ac:dyDescent="0.4">
      <c r="B3111" t="str">
        <f t="shared" si="6663"/>
        <v>2020大阪瓦斯(株)メニューA</v>
      </c>
      <c r="C3111" t="str">
        <f t="shared" si="6664"/>
        <v>2020大阪瓦斯(株)</v>
      </c>
      <c r="D3111">
        <f t="shared" si="6662"/>
        <v>2020</v>
      </c>
      <c r="E3111">
        <v>2021</v>
      </c>
      <c r="F3111" t="s">
        <v>1037</v>
      </c>
      <c r="G3111" t="s">
        <v>650</v>
      </c>
      <c r="H3111">
        <v>4.26E-4</v>
      </c>
      <c r="I3111" t="s">
        <v>279</v>
      </c>
      <c r="J3111">
        <v>0</v>
      </c>
    </row>
    <row r="3112" spans="2:10" hidden="1" x14ac:dyDescent="0.4">
      <c r="B3112" t="str">
        <f t="shared" si="6663"/>
        <v>2020大阪瓦斯(株)メニューB</v>
      </c>
      <c r="C3112" t="str">
        <f t="shared" si="6664"/>
        <v>2020大阪瓦斯(株)</v>
      </c>
      <c r="D3112">
        <f t="shared" si="6662"/>
        <v>2020</v>
      </c>
      <c r="E3112">
        <v>2021</v>
      </c>
      <c r="G3112" t="s">
        <v>650</v>
      </c>
      <c r="H3112">
        <v>4.26E-4</v>
      </c>
      <c r="I3112" t="s">
        <v>13</v>
      </c>
      <c r="J3112">
        <v>0</v>
      </c>
    </row>
    <row r="3113" spans="2:10" hidden="1" x14ac:dyDescent="0.4">
      <c r="B3113" t="str">
        <f t="shared" si="6663"/>
        <v>2020大阪瓦斯(株)メニューC</v>
      </c>
      <c r="C3113" t="str">
        <f t="shared" si="6664"/>
        <v>2020大阪瓦斯(株)</v>
      </c>
      <c r="D3113">
        <f t="shared" ref="D3113:D3176" si="6665">E3113-1</f>
        <v>2020</v>
      </c>
      <c r="E3113">
        <v>2021</v>
      </c>
      <c r="G3113" t="s">
        <v>650</v>
      </c>
      <c r="H3113">
        <v>4.26E-4</v>
      </c>
      <c r="I3113" t="s">
        <v>14</v>
      </c>
      <c r="J3113">
        <v>3.9600000000000003E-4</v>
      </c>
    </row>
    <row r="3114" spans="2:10" hidden="1" x14ac:dyDescent="0.4">
      <c r="B3114" t="str">
        <f t="shared" si="6663"/>
        <v>2020大阪瓦斯(株)メニューD(残差)</v>
      </c>
      <c r="C3114" t="str">
        <f t="shared" si="6664"/>
        <v>2020大阪瓦斯(株)</v>
      </c>
      <c r="D3114">
        <f t="shared" si="6665"/>
        <v>2020</v>
      </c>
      <c r="E3114">
        <v>2021</v>
      </c>
      <c r="G3114" t="s">
        <v>650</v>
      </c>
      <c r="H3114">
        <v>4.26E-4</v>
      </c>
      <c r="I3114" t="s">
        <v>1636</v>
      </c>
      <c r="J3114">
        <v>4.2200000000000001E-4</v>
      </c>
    </row>
    <row r="3115" spans="2:10" hidden="1" x14ac:dyDescent="0.4">
      <c r="B3115" t="str">
        <f t="shared" si="6663"/>
        <v>2020大阪瓦斯(株)(参考値)事業者全体</v>
      </c>
      <c r="C3115" t="str">
        <f t="shared" si="6664"/>
        <v>2020大阪瓦斯(株)</v>
      </c>
      <c r="D3115">
        <f t="shared" si="6665"/>
        <v>2020</v>
      </c>
      <c r="E3115">
        <v>2021</v>
      </c>
      <c r="G3115" t="s">
        <v>650</v>
      </c>
      <c r="H3115">
        <v>4.26E-4</v>
      </c>
      <c r="I3115" t="s">
        <v>630</v>
      </c>
      <c r="J3115">
        <v>4.2099999999999999E-4</v>
      </c>
    </row>
    <row r="3116" spans="2:10" hidden="1" x14ac:dyDescent="0.4">
      <c r="B3116" t="str">
        <f t="shared" si="6663"/>
        <v>2020エフビットコミュニケーションズ(株)　メニューA</v>
      </c>
      <c r="C3116" t="str">
        <f t="shared" si="6664"/>
        <v>2020エフビットコミュニケーションズ(株)　</v>
      </c>
      <c r="D3116">
        <f t="shared" si="6665"/>
        <v>2020</v>
      </c>
      <c r="E3116">
        <v>2021</v>
      </c>
      <c r="F3116" t="s">
        <v>1038</v>
      </c>
      <c r="G3116" t="s">
        <v>470</v>
      </c>
      <c r="H3116">
        <v>4.6999999999999999E-4</v>
      </c>
      <c r="I3116" t="s">
        <v>279</v>
      </c>
      <c r="J3116">
        <v>2.4800000000000001E-4</v>
      </c>
    </row>
    <row r="3117" spans="2:10" hidden="1" x14ac:dyDescent="0.4">
      <c r="B3117" t="str">
        <f t="shared" si="6663"/>
        <v>2020エフビットコミュニケーションズ(株)　メニューB</v>
      </c>
      <c r="C3117" t="str">
        <f t="shared" si="6664"/>
        <v>2020エフビットコミュニケーションズ(株)　</v>
      </c>
      <c r="D3117">
        <f t="shared" si="6665"/>
        <v>2020</v>
      </c>
      <c r="E3117">
        <v>2021</v>
      </c>
      <c r="G3117" t="s">
        <v>470</v>
      </c>
      <c r="H3117">
        <v>4.6999999999999999E-4</v>
      </c>
      <c r="I3117" t="s">
        <v>13</v>
      </c>
      <c r="J3117">
        <v>0</v>
      </c>
    </row>
    <row r="3118" spans="2:10" hidden="1" x14ac:dyDescent="0.4">
      <c r="B3118" t="str">
        <f t="shared" si="6663"/>
        <v>2020エフビットコミュニケーションズ(株)　メニューC(残差)</v>
      </c>
      <c r="C3118" t="str">
        <f t="shared" si="6664"/>
        <v>2020エフビットコミュニケーションズ(株)　</v>
      </c>
      <c r="D3118">
        <f t="shared" si="6665"/>
        <v>2020</v>
      </c>
      <c r="E3118">
        <v>2021</v>
      </c>
      <c r="G3118" t="s">
        <v>470</v>
      </c>
      <c r="H3118">
        <v>4.6999999999999999E-4</v>
      </c>
      <c r="I3118" t="s">
        <v>1628</v>
      </c>
      <c r="J3118">
        <v>4.7699999999999999E-4</v>
      </c>
    </row>
    <row r="3119" spans="2:10" hidden="1" x14ac:dyDescent="0.4">
      <c r="B3119" t="str">
        <f t="shared" si="6663"/>
        <v>2020エフビットコミュニケーションズ(株)　(参考値)事業者全体</v>
      </c>
      <c r="C3119" t="str">
        <f t="shared" si="6664"/>
        <v>2020エフビットコミュニケーションズ(株)　</v>
      </c>
      <c r="D3119">
        <f t="shared" si="6665"/>
        <v>2020</v>
      </c>
      <c r="E3119">
        <v>2021</v>
      </c>
      <c r="G3119" t="s">
        <v>470</v>
      </c>
      <c r="H3119">
        <v>4.6999999999999999E-4</v>
      </c>
      <c r="I3119" t="s">
        <v>630</v>
      </c>
      <c r="J3119">
        <v>4.7699999999999999E-4</v>
      </c>
    </row>
    <row r="3120" spans="2:10" hidden="1" x14ac:dyDescent="0.4">
      <c r="B3120" t="str">
        <f t="shared" si="6663"/>
        <v>2020ENEOS(株)メニューA</v>
      </c>
      <c r="C3120" t="str">
        <f t="shared" si="6664"/>
        <v>2020ENEOS(株)</v>
      </c>
      <c r="D3120">
        <f t="shared" si="6665"/>
        <v>2020</v>
      </c>
      <c r="E3120">
        <v>2021</v>
      </c>
      <c r="F3120" t="s">
        <v>1039</v>
      </c>
      <c r="G3120" t="s">
        <v>908</v>
      </c>
      <c r="H3120">
        <v>4.6100000000000004E-4</v>
      </c>
      <c r="I3120" t="s">
        <v>279</v>
      </c>
      <c r="J3120">
        <v>0</v>
      </c>
    </row>
    <row r="3121" spans="2:10" hidden="1" x14ac:dyDescent="0.4">
      <c r="B3121" t="str">
        <f t="shared" si="6663"/>
        <v>2020ENEOS(株)メニューB</v>
      </c>
      <c r="C3121" t="str">
        <f t="shared" si="6664"/>
        <v>2020ENEOS(株)</v>
      </c>
      <c r="D3121">
        <f t="shared" si="6665"/>
        <v>2020</v>
      </c>
      <c r="E3121">
        <v>2021</v>
      </c>
      <c r="G3121" t="s">
        <v>908</v>
      </c>
      <c r="H3121">
        <v>4.6100000000000004E-4</v>
      </c>
      <c r="I3121" t="s">
        <v>13</v>
      </c>
      <c r="J3121">
        <v>0</v>
      </c>
    </row>
    <row r="3122" spans="2:10" hidden="1" x14ac:dyDescent="0.4">
      <c r="B3122" t="str">
        <f t="shared" si="6663"/>
        <v>2020ENEOS(株)メニューC</v>
      </c>
      <c r="C3122" t="str">
        <f t="shared" si="6664"/>
        <v>2020ENEOS(株)</v>
      </c>
      <c r="D3122">
        <f t="shared" si="6665"/>
        <v>2020</v>
      </c>
      <c r="E3122">
        <v>2021</v>
      </c>
      <c r="G3122" t="s">
        <v>908</v>
      </c>
      <c r="H3122">
        <v>4.6100000000000004E-4</v>
      </c>
      <c r="I3122" t="s">
        <v>14</v>
      </c>
      <c r="J3122">
        <v>0</v>
      </c>
    </row>
    <row r="3123" spans="2:10" hidden="1" x14ac:dyDescent="0.4">
      <c r="B3123" t="str">
        <f t="shared" si="6663"/>
        <v>2020ENEOS(株)メニューD(残差)</v>
      </c>
      <c r="C3123" t="str">
        <f t="shared" si="6664"/>
        <v>2020ENEOS(株)</v>
      </c>
      <c r="D3123">
        <f t="shared" si="6665"/>
        <v>2020</v>
      </c>
      <c r="E3123">
        <v>2021</v>
      </c>
      <c r="G3123" t="s">
        <v>908</v>
      </c>
      <c r="H3123">
        <v>4.6100000000000004E-4</v>
      </c>
      <c r="I3123" t="s">
        <v>1636</v>
      </c>
      <c r="J3123">
        <v>4.8000000000000001E-4</v>
      </c>
    </row>
    <row r="3124" spans="2:10" hidden="1" x14ac:dyDescent="0.4">
      <c r="B3124" t="str">
        <f t="shared" si="6663"/>
        <v>2020ENEOS(株)(参考値)事業者全体</v>
      </c>
      <c r="C3124" t="str">
        <f t="shared" si="6664"/>
        <v>2020ENEOS(株)</v>
      </c>
      <c r="D3124">
        <f t="shared" si="6665"/>
        <v>2020</v>
      </c>
      <c r="E3124">
        <v>2021</v>
      </c>
      <c r="G3124" t="s">
        <v>908</v>
      </c>
      <c r="H3124">
        <v>4.6100000000000004E-4</v>
      </c>
      <c r="I3124" t="s">
        <v>630</v>
      </c>
      <c r="J3124">
        <v>4.7699999999999999E-4</v>
      </c>
    </row>
    <row r="3125" spans="2:10" hidden="1" x14ac:dyDescent="0.4">
      <c r="B3125" t="str">
        <f t="shared" si="6663"/>
        <v>2020真庭バイオエネルギー(株)</v>
      </c>
      <c r="C3125" t="str">
        <f t="shared" si="6664"/>
        <v>2020真庭バイオエネルギー(株)</v>
      </c>
      <c r="D3125">
        <f t="shared" si="6665"/>
        <v>2020</v>
      </c>
      <c r="E3125">
        <v>2021</v>
      </c>
      <c r="F3125" t="s">
        <v>1040</v>
      </c>
      <c r="G3125" t="s">
        <v>275</v>
      </c>
      <c r="H3125">
        <v>3.5999999999999994E-5</v>
      </c>
      <c r="J3125">
        <v>4.4099999999999999E-4</v>
      </c>
    </row>
    <row r="3126" spans="2:10" hidden="1" x14ac:dyDescent="0.4">
      <c r="B3126" t="str">
        <f t="shared" si="6663"/>
        <v>2020三井物産(株)メニューA</v>
      </c>
      <c r="C3126" t="str">
        <f t="shared" si="6664"/>
        <v>2020三井物産(株)</v>
      </c>
      <c r="D3126">
        <f t="shared" si="6665"/>
        <v>2020</v>
      </c>
      <c r="E3126">
        <v>2021</v>
      </c>
      <c r="F3126" t="s">
        <v>1041</v>
      </c>
      <c r="G3126" t="s">
        <v>165</v>
      </c>
      <c r="H3126" t="s">
        <v>1582</v>
      </c>
      <c r="I3126" t="s">
        <v>279</v>
      </c>
      <c r="J3126">
        <v>0</v>
      </c>
    </row>
    <row r="3127" spans="2:10" hidden="1" x14ac:dyDescent="0.4">
      <c r="B3127" t="str">
        <f t="shared" si="6663"/>
        <v>2020三井物産(株)メニューB(残差)</v>
      </c>
      <c r="C3127" t="str">
        <f t="shared" si="6664"/>
        <v>2020三井物産(株)</v>
      </c>
      <c r="D3127">
        <f t="shared" si="6665"/>
        <v>2020</v>
      </c>
      <c r="E3127">
        <v>2021</v>
      </c>
      <c r="G3127" t="s">
        <v>165</v>
      </c>
      <c r="H3127" t="s">
        <v>1582</v>
      </c>
      <c r="I3127" t="s">
        <v>1630</v>
      </c>
      <c r="J3127">
        <v>1.0369999999999999E-3</v>
      </c>
    </row>
    <row r="3128" spans="2:10" hidden="1" x14ac:dyDescent="0.4">
      <c r="B3128" t="str">
        <f t="shared" si="6663"/>
        <v>2020三井物産(株)(参考値)事業者全体</v>
      </c>
      <c r="C3128" t="str">
        <f t="shared" si="6664"/>
        <v>2020三井物産(株)</v>
      </c>
      <c r="D3128">
        <f t="shared" si="6665"/>
        <v>2020</v>
      </c>
      <c r="E3128">
        <v>2021</v>
      </c>
      <c r="G3128" t="s">
        <v>165</v>
      </c>
      <c r="H3128" t="s">
        <v>1582</v>
      </c>
      <c r="I3128" t="s">
        <v>630</v>
      </c>
      <c r="J3128">
        <v>9.0200000000000002E-4</v>
      </c>
    </row>
    <row r="3129" spans="2:10" hidden="1" x14ac:dyDescent="0.4">
      <c r="B3129" t="str">
        <f t="shared" si="6663"/>
        <v>2020オリックス(株)メニューA</v>
      </c>
      <c r="C3129" t="str">
        <f t="shared" si="6664"/>
        <v>2020オリックス(株)</v>
      </c>
      <c r="D3129">
        <f t="shared" si="6665"/>
        <v>2020</v>
      </c>
      <c r="E3129">
        <v>2021</v>
      </c>
      <c r="F3129" t="s">
        <v>1042</v>
      </c>
      <c r="G3129" t="s">
        <v>191</v>
      </c>
      <c r="H3129">
        <v>3.3600000000000004E-4</v>
      </c>
      <c r="I3129" t="s">
        <v>279</v>
      </c>
      <c r="J3129">
        <v>3.9899999999999999E-4</v>
      </c>
    </row>
    <row r="3130" spans="2:10" hidden="1" x14ac:dyDescent="0.4">
      <c r="B3130" t="str">
        <f t="shared" si="6663"/>
        <v>2020オリックス(株)メニューB</v>
      </c>
      <c r="C3130" t="str">
        <f t="shared" si="6664"/>
        <v>2020オリックス(株)</v>
      </c>
      <c r="D3130">
        <f t="shared" si="6665"/>
        <v>2020</v>
      </c>
      <c r="E3130">
        <v>2021</v>
      </c>
      <c r="G3130" t="s">
        <v>191</v>
      </c>
      <c r="H3130">
        <v>3.3600000000000004E-4</v>
      </c>
      <c r="I3130" t="s">
        <v>13</v>
      </c>
      <c r="J3130">
        <v>2.99E-4</v>
      </c>
    </row>
    <row r="3131" spans="2:10" hidden="1" x14ac:dyDescent="0.4">
      <c r="B3131" t="str">
        <f t="shared" si="6663"/>
        <v>2020オリックス(株)メニューC</v>
      </c>
      <c r="C3131" t="str">
        <f t="shared" si="6664"/>
        <v>2020オリックス(株)</v>
      </c>
      <c r="D3131">
        <f t="shared" si="6665"/>
        <v>2020</v>
      </c>
      <c r="E3131">
        <v>2021</v>
      </c>
      <c r="G3131" t="s">
        <v>191</v>
      </c>
      <c r="H3131">
        <v>3.3600000000000004E-4</v>
      </c>
      <c r="I3131" t="s">
        <v>14</v>
      </c>
      <c r="J3131">
        <v>1.9900000000000001E-4</v>
      </c>
    </row>
    <row r="3132" spans="2:10" hidden="1" x14ac:dyDescent="0.4">
      <c r="B3132" t="str">
        <f t="shared" si="6663"/>
        <v>2020オリックス(株)メニューD</v>
      </c>
      <c r="C3132" t="str">
        <f t="shared" si="6664"/>
        <v>2020オリックス(株)</v>
      </c>
      <c r="D3132">
        <f t="shared" si="6665"/>
        <v>2020</v>
      </c>
      <c r="E3132">
        <v>2021</v>
      </c>
      <c r="G3132" t="s">
        <v>191</v>
      </c>
      <c r="H3132">
        <v>3.3600000000000004E-4</v>
      </c>
      <c r="I3132" t="s">
        <v>618</v>
      </c>
      <c r="J3132">
        <v>0</v>
      </c>
    </row>
    <row r="3133" spans="2:10" hidden="1" x14ac:dyDescent="0.4">
      <c r="B3133" t="str">
        <f t="shared" si="6663"/>
        <v>2020オリックス(株)メニューE</v>
      </c>
      <c r="C3133" t="str">
        <f t="shared" si="6664"/>
        <v>2020オリックス(株)</v>
      </c>
      <c r="D3133">
        <f t="shared" si="6665"/>
        <v>2020</v>
      </c>
      <c r="E3133">
        <v>2021</v>
      </c>
      <c r="G3133" t="s">
        <v>191</v>
      </c>
      <c r="H3133">
        <v>3.3600000000000004E-4</v>
      </c>
      <c r="I3133" t="s">
        <v>620</v>
      </c>
      <c r="J3133">
        <v>4.4999999999999999E-4</v>
      </c>
    </row>
    <row r="3134" spans="2:10" hidden="1" x14ac:dyDescent="0.4">
      <c r="B3134" t="str">
        <f t="shared" si="6663"/>
        <v>2020オリックス(株)メニューF</v>
      </c>
      <c r="C3134" t="str">
        <f t="shared" si="6664"/>
        <v>2020オリックス(株)</v>
      </c>
      <c r="D3134">
        <f t="shared" si="6665"/>
        <v>2020</v>
      </c>
      <c r="E3134">
        <v>2021</v>
      </c>
      <c r="G3134" t="s">
        <v>191</v>
      </c>
      <c r="H3134">
        <v>3.3600000000000004E-4</v>
      </c>
      <c r="I3134" t="s">
        <v>622</v>
      </c>
      <c r="J3134">
        <v>3.1500000000000001E-4</v>
      </c>
    </row>
    <row r="3135" spans="2:10" hidden="1" x14ac:dyDescent="0.4">
      <c r="B3135" t="str">
        <f t="shared" si="6663"/>
        <v>2020オリックス(株)メニューG</v>
      </c>
      <c r="C3135" t="str">
        <f t="shared" si="6664"/>
        <v>2020オリックス(株)</v>
      </c>
      <c r="D3135">
        <f t="shared" si="6665"/>
        <v>2020</v>
      </c>
      <c r="E3135">
        <v>2021</v>
      </c>
      <c r="G3135" t="s">
        <v>191</v>
      </c>
      <c r="H3135">
        <v>3.3600000000000004E-4</v>
      </c>
      <c r="I3135" t="s">
        <v>624</v>
      </c>
      <c r="J3135">
        <v>2.3499999999999999E-4</v>
      </c>
    </row>
    <row r="3136" spans="2:10" hidden="1" x14ac:dyDescent="0.4">
      <c r="B3136" t="str">
        <f t="shared" si="6663"/>
        <v>2020オリックス(株)メニューH(残差)</v>
      </c>
      <c r="C3136" t="str">
        <f t="shared" si="6664"/>
        <v>2020オリックス(株)</v>
      </c>
      <c r="D3136">
        <f t="shared" si="6665"/>
        <v>2020</v>
      </c>
      <c r="E3136">
        <v>2021</v>
      </c>
      <c r="G3136" t="s">
        <v>191</v>
      </c>
      <c r="H3136">
        <v>3.3600000000000004E-4</v>
      </c>
      <c r="I3136" t="s">
        <v>1631</v>
      </c>
      <c r="J3136">
        <v>5.3499999999999999E-4</v>
      </c>
    </row>
    <row r="3137" spans="2:10" hidden="1" x14ac:dyDescent="0.4">
      <c r="B3137" t="str">
        <f t="shared" si="6663"/>
        <v>2020オリックス(株)(参考値)事業者全体</v>
      </c>
      <c r="C3137" t="str">
        <f t="shared" si="6664"/>
        <v>2020オリックス(株)</v>
      </c>
      <c r="D3137">
        <f t="shared" si="6665"/>
        <v>2020</v>
      </c>
      <c r="E3137">
        <v>2021</v>
      </c>
      <c r="G3137" t="s">
        <v>191</v>
      </c>
      <c r="H3137">
        <v>3.3600000000000004E-4</v>
      </c>
      <c r="I3137" t="s">
        <v>1629</v>
      </c>
      <c r="J3137">
        <v>5.2700000000000002E-4</v>
      </c>
    </row>
    <row r="3138" spans="2:10" hidden="1" x14ac:dyDescent="0.4">
      <c r="B3138" t="str">
        <f t="shared" si="6663"/>
        <v>2020(株)エネサンス関東</v>
      </c>
      <c r="C3138" t="str">
        <f t="shared" si="6664"/>
        <v>2020(株)エネサンス関東</v>
      </c>
      <c r="D3138">
        <f t="shared" si="6665"/>
        <v>2020</v>
      </c>
      <c r="E3138">
        <v>2021</v>
      </c>
      <c r="F3138" t="s">
        <v>1044</v>
      </c>
      <c r="G3138" t="s">
        <v>276</v>
      </c>
      <c r="H3138">
        <v>4.3399999999999998E-4</v>
      </c>
      <c r="J3138">
        <v>3.79E-4</v>
      </c>
    </row>
    <row r="3139" spans="2:10" hidden="1" x14ac:dyDescent="0.4">
      <c r="B3139" t="str">
        <f t="shared" si="6663"/>
        <v>2020(株)UPDATER(旧：みんな電力(株))メニューA</v>
      </c>
      <c r="C3139" t="str">
        <f t="shared" si="6664"/>
        <v>2020(株)UPDATER(旧：みんな電力(株))</v>
      </c>
      <c r="D3139">
        <f t="shared" si="6665"/>
        <v>2020</v>
      </c>
      <c r="E3139">
        <v>2021</v>
      </c>
      <c r="F3139" t="s">
        <v>1045</v>
      </c>
      <c r="G3139" t="s">
        <v>909</v>
      </c>
      <c r="H3139">
        <v>1.26E-4</v>
      </c>
      <c r="I3139" t="s">
        <v>279</v>
      </c>
      <c r="J3139">
        <v>0</v>
      </c>
    </row>
    <row r="3140" spans="2:10" hidden="1" x14ac:dyDescent="0.4">
      <c r="B3140" t="str">
        <f t="shared" ref="B3140:B3203" si="6666">D3140&amp;G3140&amp;I3140</f>
        <v>2020(株)UPDATER(旧：みんな電力(株))メニューB</v>
      </c>
      <c r="C3140" t="str">
        <f t="shared" ref="C3140:C3203" si="6667">D3140&amp;G3140</f>
        <v>2020(株)UPDATER(旧：みんな電力(株))</v>
      </c>
      <c r="D3140">
        <f t="shared" si="6665"/>
        <v>2020</v>
      </c>
      <c r="E3140">
        <v>2021</v>
      </c>
      <c r="G3140" t="s">
        <v>909</v>
      </c>
      <c r="H3140">
        <v>1.26E-4</v>
      </c>
      <c r="I3140" t="s">
        <v>13</v>
      </c>
      <c r="J3140">
        <v>1.9900000000000001E-4</v>
      </c>
    </row>
    <row r="3141" spans="2:10" hidden="1" x14ac:dyDescent="0.4">
      <c r="B3141" t="str">
        <f t="shared" si="6666"/>
        <v>2020(株)UPDATER(旧：みんな電力(株))メニューC(残差)</v>
      </c>
      <c r="C3141" t="str">
        <f t="shared" si="6667"/>
        <v>2020(株)UPDATER(旧：みんな電力(株))</v>
      </c>
      <c r="D3141">
        <f t="shared" si="6665"/>
        <v>2020</v>
      </c>
      <c r="E3141">
        <v>2021</v>
      </c>
      <c r="G3141" t="s">
        <v>909</v>
      </c>
      <c r="H3141">
        <v>1.26E-4</v>
      </c>
      <c r="I3141" t="s">
        <v>1628</v>
      </c>
      <c r="J3141">
        <v>4.1100000000000002E-4</v>
      </c>
    </row>
    <row r="3142" spans="2:10" hidden="1" x14ac:dyDescent="0.4">
      <c r="B3142" t="str">
        <f t="shared" si="6666"/>
        <v>2020(株)UPDATER(旧：みんな電力(株))(参考値)事業者全体</v>
      </c>
      <c r="C3142" t="str">
        <f t="shared" si="6667"/>
        <v>2020(株)UPDATER(旧：みんな電力(株))</v>
      </c>
      <c r="D3142">
        <f t="shared" si="6665"/>
        <v>2020</v>
      </c>
      <c r="E3142">
        <v>2021</v>
      </c>
      <c r="G3142" t="s">
        <v>909</v>
      </c>
      <c r="H3142">
        <v>1.26E-4</v>
      </c>
      <c r="I3142" t="s">
        <v>1629</v>
      </c>
      <c r="J3142">
        <v>2.8200000000000002E-4</v>
      </c>
    </row>
    <row r="3143" spans="2:10" hidden="1" x14ac:dyDescent="0.4">
      <c r="B3143" t="str">
        <f t="shared" si="6666"/>
        <v>2020シン・エナジー(株)メニューA</v>
      </c>
      <c r="C3143" t="str">
        <f t="shared" si="6667"/>
        <v>2020シン・エナジー(株)</v>
      </c>
      <c r="D3143">
        <f t="shared" si="6665"/>
        <v>2020</v>
      </c>
      <c r="E3143">
        <v>2021</v>
      </c>
      <c r="F3143" t="s">
        <v>1046</v>
      </c>
      <c r="G3143" t="s">
        <v>801</v>
      </c>
      <c r="H3143">
        <v>4.8299999999999998E-4</v>
      </c>
      <c r="I3143" t="s">
        <v>279</v>
      </c>
      <c r="J3143">
        <v>0</v>
      </c>
    </row>
    <row r="3144" spans="2:10" hidden="1" x14ac:dyDescent="0.4">
      <c r="B3144" t="str">
        <f t="shared" si="6666"/>
        <v>2020シン・エナジー(株)メニューB</v>
      </c>
      <c r="C3144" t="str">
        <f t="shared" si="6667"/>
        <v>2020シン・エナジー(株)</v>
      </c>
      <c r="D3144">
        <f t="shared" si="6665"/>
        <v>2020</v>
      </c>
      <c r="E3144">
        <v>2021</v>
      </c>
      <c r="G3144" t="s">
        <v>801</v>
      </c>
      <c r="H3144">
        <v>4.8299999999999998E-4</v>
      </c>
      <c r="I3144" t="s">
        <v>13</v>
      </c>
      <c r="J3144">
        <v>1.25E-4</v>
      </c>
    </row>
    <row r="3145" spans="2:10" hidden="1" x14ac:dyDescent="0.4">
      <c r="B3145" t="str">
        <f t="shared" si="6666"/>
        <v>2020シン・エナジー(株)メニューC</v>
      </c>
      <c r="C3145" t="str">
        <f t="shared" si="6667"/>
        <v>2020シン・エナジー(株)</v>
      </c>
      <c r="D3145">
        <f t="shared" si="6665"/>
        <v>2020</v>
      </c>
      <c r="E3145">
        <v>2021</v>
      </c>
      <c r="G3145" t="s">
        <v>801</v>
      </c>
      <c r="H3145">
        <v>4.8299999999999998E-4</v>
      </c>
      <c r="I3145" t="s">
        <v>14</v>
      </c>
      <c r="J3145">
        <v>2.23E-4</v>
      </c>
    </row>
    <row r="3146" spans="2:10" hidden="1" x14ac:dyDescent="0.4">
      <c r="B3146" t="str">
        <f t="shared" si="6666"/>
        <v>2020シン・エナジー(株)(参考値)事業者全体</v>
      </c>
      <c r="C3146" t="str">
        <f t="shared" si="6667"/>
        <v>2020シン・エナジー(株)</v>
      </c>
      <c r="D3146">
        <f t="shared" si="6665"/>
        <v>2020</v>
      </c>
      <c r="E3146">
        <v>2021</v>
      </c>
      <c r="G3146" t="s">
        <v>801</v>
      </c>
      <c r="H3146">
        <v>4.8299999999999998E-4</v>
      </c>
      <c r="I3146" t="s">
        <v>1629</v>
      </c>
      <c r="J3146">
        <v>4.7299999999999995E-4</v>
      </c>
    </row>
    <row r="3147" spans="2:10" hidden="1" x14ac:dyDescent="0.4">
      <c r="B3147" t="str">
        <f t="shared" si="6666"/>
        <v>2020(株)サニックスメニューA</v>
      </c>
      <c r="C3147" t="str">
        <f t="shared" si="6667"/>
        <v>2020(株)サニックス</v>
      </c>
      <c r="D3147">
        <f t="shared" si="6665"/>
        <v>2020</v>
      </c>
      <c r="E3147">
        <v>2021</v>
      </c>
      <c r="F3147" t="s">
        <v>1047</v>
      </c>
      <c r="G3147" t="s">
        <v>124</v>
      </c>
      <c r="H3147">
        <v>3.8099999999999999E-4</v>
      </c>
      <c r="I3147" t="s">
        <v>279</v>
      </c>
      <c r="J3147">
        <v>0</v>
      </c>
    </row>
    <row r="3148" spans="2:10" hidden="1" x14ac:dyDescent="0.4">
      <c r="B3148" t="str">
        <f t="shared" si="6666"/>
        <v>2020(株)サニックスメニューB</v>
      </c>
      <c r="C3148" t="str">
        <f t="shared" si="6667"/>
        <v>2020(株)サニックス</v>
      </c>
      <c r="D3148">
        <f t="shared" si="6665"/>
        <v>2020</v>
      </c>
      <c r="E3148">
        <v>2021</v>
      </c>
      <c r="G3148" t="s">
        <v>124</v>
      </c>
      <c r="H3148">
        <v>3.8099999999999999E-4</v>
      </c>
      <c r="I3148" t="s">
        <v>13</v>
      </c>
      <c r="J3148">
        <v>0</v>
      </c>
    </row>
    <row r="3149" spans="2:10" hidden="1" x14ac:dyDescent="0.4">
      <c r="B3149" t="str">
        <f t="shared" si="6666"/>
        <v>2020(株)サニックスメニューC</v>
      </c>
      <c r="C3149" t="str">
        <f t="shared" si="6667"/>
        <v>2020(株)サニックス</v>
      </c>
      <c r="D3149">
        <f t="shared" si="6665"/>
        <v>2020</v>
      </c>
      <c r="E3149">
        <v>2021</v>
      </c>
      <c r="G3149" t="s">
        <v>124</v>
      </c>
      <c r="H3149">
        <v>3.8099999999999999E-4</v>
      </c>
      <c r="I3149" t="s">
        <v>14</v>
      </c>
      <c r="J3149">
        <v>2.8000000000000003E-4</v>
      </c>
    </row>
    <row r="3150" spans="2:10" hidden="1" x14ac:dyDescent="0.4">
      <c r="B3150" t="str">
        <f t="shared" si="6666"/>
        <v>2020(株)サニックス(参考値)事業者全体</v>
      </c>
      <c r="C3150" t="str">
        <f t="shared" si="6667"/>
        <v>2020(株)サニックス</v>
      </c>
      <c r="D3150">
        <f t="shared" si="6665"/>
        <v>2020</v>
      </c>
      <c r="E3150">
        <v>2021</v>
      </c>
      <c r="G3150" t="s">
        <v>124</v>
      </c>
      <c r="H3150">
        <v>3.8099999999999999E-4</v>
      </c>
      <c r="I3150" t="s">
        <v>1629</v>
      </c>
      <c r="J3150">
        <v>4.86E-4</v>
      </c>
    </row>
    <row r="3151" spans="2:10" hidden="1" x14ac:dyDescent="0.4">
      <c r="B3151" t="str">
        <f t="shared" si="6666"/>
        <v>2020(株)コンシェルジュメニューA</v>
      </c>
      <c r="C3151" t="str">
        <f t="shared" si="6667"/>
        <v>2020(株)コンシェルジュ</v>
      </c>
      <c r="D3151">
        <f t="shared" si="6665"/>
        <v>2020</v>
      </c>
      <c r="E3151">
        <v>2021</v>
      </c>
      <c r="F3151" t="s">
        <v>1048</v>
      </c>
      <c r="G3151" t="s">
        <v>212</v>
      </c>
      <c r="H3151">
        <v>1.8099999999999998E-4</v>
      </c>
      <c r="I3151" t="s">
        <v>279</v>
      </c>
      <c r="J3151">
        <v>0</v>
      </c>
    </row>
    <row r="3152" spans="2:10" hidden="1" x14ac:dyDescent="0.4">
      <c r="B3152" t="str">
        <f t="shared" si="6666"/>
        <v>2020(株)コンシェルジュ(参考値)事業者全体</v>
      </c>
      <c r="C3152" t="str">
        <f t="shared" si="6667"/>
        <v>2020(株)コンシェルジュ</v>
      </c>
      <c r="D3152">
        <f t="shared" si="6665"/>
        <v>2020</v>
      </c>
      <c r="E3152">
        <v>2021</v>
      </c>
      <c r="G3152" t="s">
        <v>212</v>
      </c>
      <c r="H3152">
        <v>1.8099999999999998E-4</v>
      </c>
      <c r="I3152" t="s">
        <v>1629</v>
      </c>
      <c r="J3152">
        <v>4.4900000000000002E-4</v>
      </c>
    </row>
    <row r="3153" spans="2:10" hidden="1" x14ac:dyDescent="0.4">
      <c r="B3153" t="str">
        <f t="shared" si="6666"/>
        <v>2020(株)アイ・グリッド・ソリューションズメニューA</v>
      </c>
      <c r="C3153" t="str">
        <f t="shared" si="6667"/>
        <v>2020(株)アイ・グリッド・ソリューションズ</v>
      </c>
      <c r="D3153">
        <f t="shared" si="6665"/>
        <v>2020</v>
      </c>
      <c r="E3153">
        <v>2021</v>
      </c>
      <c r="F3153" t="s">
        <v>1049</v>
      </c>
      <c r="G3153" t="s">
        <v>192</v>
      </c>
      <c r="H3153">
        <v>4.75E-4</v>
      </c>
      <c r="I3153" t="s">
        <v>279</v>
      </c>
      <c r="J3153">
        <v>0</v>
      </c>
    </row>
    <row r="3154" spans="2:10" hidden="1" x14ac:dyDescent="0.4">
      <c r="B3154" t="str">
        <f t="shared" si="6666"/>
        <v>2020(株)アイ・グリッド・ソリューションズメニューB(残差)</v>
      </c>
      <c r="C3154" t="str">
        <f t="shared" si="6667"/>
        <v>2020(株)アイ・グリッド・ソリューションズ</v>
      </c>
      <c r="D3154">
        <f t="shared" si="6665"/>
        <v>2020</v>
      </c>
      <c r="E3154">
        <v>2021</v>
      </c>
      <c r="G3154" t="s">
        <v>192</v>
      </c>
      <c r="H3154">
        <v>4.75E-4</v>
      </c>
      <c r="I3154" t="s">
        <v>1630</v>
      </c>
      <c r="J3154">
        <v>4.1199999999999999E-4</v>
      </c>
    </row>
    <row r="3155" spans="2:10" hidden="1" x14ac:dyDescent="0.4">
      <c r="B3155" t="str">
        <f t="shared" si="6666"/>
        <v>2020(株)アイ・グリッド・ソリューションズ(参考値)事業者全体</v>
      </c>
      <c r="C3155" t="str">
        <f t="shared" si="6667"/>
        <v>2020(株)アイ・グリッド・ソリューションズ</v>
      </c>
      <c r="D3155">
        <f t="shared" si="6665"/>
        <v>2020</v>
      </c>
      <c r="E3155">
        <v>2021</v>
      </c>
      <c r="G3155" t="s">
        <v>192</v>
      </c>
      <c r="H3155">
        <v>4.75E-4</v>
      </c>
      <c r="I3155" t="s">
        <v>630</v>
      </c>
      <c r="J3155">
        <v>4.1199999999999999E-4</v>
      </c>
    </row>
    <row r="3156" spans="2:10" hidden="1" x14ac:dyDescent="0.4">
      <c r="B3156" t="str">
        <f t="shared" si="6666"/>
        <v>2020サミットエナジー(株)メニューA</v>
      </c>
      <c r="C3156" t="str">
        <f t="shared" si="6667"/>
        <v>2020サミットエナジー(株)</v>
      </c>
      <c r="D3156">
        <f t="shared" si="6665"/>
        <v>2020</v>
      </c>
      <c r="E3156">
        <v>2021</v>
      </c>
      <c r="F3156" t="s">
        <v>1050</v>
      </c>
      <c r="G3156" t="s">
        <v>240</v>
      </c>
      <c r="H3156">
        <v>4.1199999999999999E-4</v>
      </c>
      <c r="I3156" t="s">
        <v>279</v>
      </c>
      <c r="J3156">
        <v>0</v>
      </c>
    </row>
    <row r="3157" spans="2:10" hidden="1" x14ac:dyDescent="0.4">
      <c r="B3157" t="str">
        <f t="shared" si="6666"/>
        <v>2020サミットエナジー(株)メニューB(残差)</v>
      </c>
      <c r="C3157" t="str">
        <f t="shared" si="6667"/>
        <v>2020サミットエナジー(株)</v>
      </c>
      <c r="D3157">
        <f t="shared" si="6665"/>
        <v>2020</v>
      </c>
      <c r="E3157">
        <v>2021</v>
      </c>
      <c r="G3157" t="s">
        <v>240</v>
      </c>
      <c r="H3157">
        <v>4.1199999999999999E-4</v>
      </c>
      <c r="I3157" t="s">
        <v>1630</v>
      </c>
      <c r="J3157">
        <v>4.3100000000000001E-4</v>
      </c>
    </row>
    <row r="3158" spans="2:10" hidden="1" x14ac:dyDescent="0.4">
      <c r="B3158" t="str">
        <f t="shared" si="6666"/>
        <v>2020サミットエナジー(株)(参考値)事業者全体</v>
      </c>
      <c r="C3158" t="str">
        <f t="shared" si="6667"/>
        <v>2020サミットエナジー(株)</v>
      </c>
      <c r="D3158">
        <f t="shared" si="6665"/>
        <v>2020</v>
      </c>
      <c r="E3158">
        <v>2021</v>
      </c>
      <c r="G3158" t="s">
        <v>240</v>
      </c>
      <c r="H3158">
        <v>4.1199999999999999E-4</v>
      </c>
      <c r="I3158" t="s">
        <v>1629</v>
      </c>
      <c r="J3158">
        <v>4.2999999999999999E-4</v>
      </c>
    </row>
    <row r="3159" spans="2:10" hidden="1" x14ac:dyDescent="0.4">
      <c r="B3159" t="str">
        <f t="shared" si="6666"/>
        <v>2020リコージャパン(株)メニューA</v>
      </c>
      <c r="C3159" t="str">
        <f t="shared" si="6667"/>
        <v>2020リコージャパン(株)</v>
      </c>
      <c r="D3159">
        <f t="shared" si="6665"/>
        <v>2020</v>
      </c>
      <c r="E3159">
        <v>2021</v>
      </c>
      <c r="F3159" t="s">
        <v>1051</v>
      </c>
      <c r="G3159" t="s">
        <v>278</v>
      </c>
      <c r="H3159">
        <v>4.84E-4</v>
      </c>
      <c r="I3159" t="s">
        <v>279</v>
      </c>
      <c r="J3159">
        <v>0</v>
      </c>
    </row>
    <row r="3160" spans="2:10" hidden="1" x14ac:dyDescent="0.4">
      <c r="B3160" t="str">
        <f t="shared" si="6666"/>
        <v>2020リコージャパン(株)メニューB</v>
      </c>
      <c r="C3160" t="str">
        <f t="shared" si="6667"/>
        <v>2020リコージャパン(株)</v>
      </c>
      <c r="D3160">
        <f t="shared" si="6665"/>
        <v>2020</v>
      </c>
      <c r="E3160">
        <v>2021</v>
      </c>
      <c r="G3160" t="s">
        <v>278</v>
      </c>
      <c r="H3160">
        <v>4.84E-4</v>
      </c>
      <c r="I3160" t="s">
        <v>13</v>
      </c>
      <c r="J3160">
        <v>0</v>
      </c>
    </row>
    <row r="3161" spans="2:10" hidden="1" x14ac:dyDescent="0.4">
      <c r="B3161" t="str">
        <f t="shared" si="6666"/>
        <v>2020リコージャパン(株)メニューC</v>
      </c>
      <c r="C3161" t="str">
        <f t="shared" si="6667"/>
        <v>2020リコージャパン(株)</v>
      </c>
      <c r="D3161">
        <f t="shared" si="6665"/>
        <v>2020</v>
      </c>
      <c r="E3161">
        <v>2021</v>
      </c>
      <c r="G3161" t="s">
        <v>278</v>
      </c>
      <c r="H3161">
        <v>4.84E-4</v>
      </c>
      <c r="I3161" t="s">
        <v>14</v>
      </c>
      <c r="J3161">
        <v>3.0199999999999997E-4</v>
      </c>
    </row>
    <row r="3162" spans="2:10" hidden="1" x14ac:dyDescent="0.4">
      <c r="B3162" t="str">
        <f t="shared" si="6666"/>
        <v>2020リコージャパン(株)メニューD</v>
      </c>
      <c r="C3162" t="str">
        <f t="shared" si="6667"/>
        <v>2020リコージャパン(株)</v>
      </c>
      <c r="D3162">
        <f t="shared" si="6665"/>
        <v>2020</v>
      </c>
      <c r="E3162">
        <v>2021</v>
      </c>
      <c r="G3162" t="s">
        <v>278</v>
      </c>
      <c r="H3162">
        <v>4.84E-4</v>
      </c>
      <c r="I3162" t="s">
        <v>618</v>
      </c>
      <c r="J3162">
        <v>0</v>
      </c>
    </row>
    <row r="3163" spans="2:10" hidden="1" x14ac:dyDescent="0.4">
      <c r="B3163" t="str">
        <f t="shared" si="6666"/>
        <v>2020リコージャパン(株)メニューE</v>
      </c>
      <c r="C3163" t="str">
        <f t="shared" si="6667"/>
        <v>2020リコージャパン(株)</v>
      </c>
      <c r="D3163">
        <f t="shared" si="6665"/>
        <v>2020</v>
      </c>
      <c r="E3163">
        <v>2021</v>
      </c>
      <c r="G3163" t="s">
        <v>278</v>
      </c>
      <c r="H3163">
        <v>4.84E-4</v>
      </c>
      <c r="I3163" t="s">
        <v>620</v>
      </c>
      <c r="J3163">
        <v>3.6999999999999999E-4</v>
      </c>
    </row>
    <row r="3164" spans="2:10" hidden="1" x14ac:dyDescent="0.4">
      <c r="B3164" t="str">
        <f t="shared" si="6666"/>
        <v>2020リコージャパン(株)メニューF(残差)</v>
      </c>
      <c r="C3164" t="str">
        <f t="shared" si="6667"/>
        <v>2020リコージャパン(株)</v>
      </c>
      <c r="D3164">
        <f t="shared" si="6665"/>
        <v>2020</v>
      </c>
      <c r="E3164">
        <v>2021</v>
      </c>
      <c r="G3164" t="s">
        <v>278</v>
      </c>
      <c r="H3164">
        <v>4.84E-4</v>
      </c>
      <c r="I3164" t="s">
        <v>1638</v>
      </c>
      <c r="J3164">
        <v>4.44E-4</v>
      </c>
    </row>
    <row r="3165" spans="2:10" hidden="1" x14ac:dyDescent="0.4">
      <c r="B3165" t="str">
        <f t="shared" si="6666"/>
        <v>2020リコージャパン(株)(参考値)事業者全体</v>
      </c>
      <c r="C3165" t="str">
        <f t="shared" si="6667"/>
        <v>2020リコージャパン(株)</v>
      </c>
      <c r="D3165">
        <f t="shared" si="6665"/>
        <v>2020</v>
      </c>
      <c r="E3165">
        <v>2021</v>
      </c>
      <c r="G3165" t="s">
        <v>278</v>
      </c>
      <c r="H3165">
        <v>4.84E-4</v>
      </c>
      <c r="I3165" t="s">
        <v>1629</v>
      </c>
      <c r="J3165">
        <v>4.4099999999999999E-4</v>
      </c>
    </row>
    <row r="3166" spans="2:10" hidden="1" x14ac:dyDescent="0.4">
      <c r="B3166" t="str">
        <f t="shared" si="6666"/>
        <v>2020(株)エネルギア・ソリューション・アンド・サービスメニューA</v>
      </c>
      <c r="C3166" t="str">
        <f t="shared" si="6667"/>
        <v>2020(株)エネルギア・ソリューション・アンド・サービス</v>
      </c>
      <c r="D3166">
        <f t="shared" si="6665"/>
        <v>2020</v>
      </c>
      <c r="E3166">
        <v>2021</v>
      </c>
      <c r="F3166" t="s">
        <v>1052</v>
      </c>
      <c r="G3166" t="s">
        <v>280</v>
      </c>
      <c r="H3166">
        <v>5.3800000000000007E-4</v>
      </c>
      <c r="I3166" t="s">
        <v>279</v>
      </c>
      <c r="J3166">
        <v>0</v>
      </c>
    </row>
    <row r="3167" spans="2:10" hidden="1" x14ac:dyDescent="0.4">
      <c r="B3167" t="str">
        <f t="shared" si="6666"/>
        <v>2020(株)エネルギア・ソリューション・アンド・サービス(参考値)事業者全体</v>
      </c>
      <c r="C3167" t="str">
        <f t="shared" si="6667"/>
        <v>2020(株)エネルギア・ソリューション・アンド・サービス</v>
      </c>
      <c r="D3167">
        <f t="shared" si="6665"/>
        <v>2020</v>
      </c>
      <c r="E3167">
        <v>2021</v>
      </c>
      <c r="G3167" t="s">
        <v>280</v>
      </c>
      <c r="H3167">
        <v>5.3800000000000007E-4</v>
      </c>
      <c r="I3167" t="s">
        <v>1629</v>
      </c>
      <c r="J3167">
        <v>5.9499999999999993E-4</v>
      </c>
    </row>
    <row r="3168" spans="2:10" hidden="1" x14ac:dyDescent="0.4">
      <c r="B3168" t="str">
        <f t="shared" si="6666"/>
        <v>2020東京ガス(株)メニューA</v>
      </c>
      <c r="C3168" t="str">
        <f t="shared" si="6667"/>
        <v>2020東京ガス(株)</v>
      </c>
      <c r="D3168">
        <f t="shared" si="6665"/>
        <v>2020</v>
      </c>
      <c r="E3168">
        <v>2021</v>
      </c>
      <c r="F3168" t="s">
        <v>1053</v>
      </c>
      <c r="G3168" t="s">
        <v>281</v>
      </c>
      <c r="H3168">
        <v>3.6899999999999997E-4</v>
      </c>
      <c r="I3168" t="s">
        <v>279</v>
      </c>
      <c r="J3168">
        <v>0</v>
      </c>
    </row>
    <row r="3169" spans="2:10" hidden="1" x14ac:dyDescent="0.4">
      <c r="B3169" t="str">
        <f t="shared" si="6666"/>
        <v>2020東京ガス(株)メニューB</v>
      </c>
      <c r="C3169" t="str">
        <f t="shared" si="6667"/>
        <v>2020東京ガス(株)</v>
      </c>
      <c r="D3169">
        <f t="shared" si="6665"/>
        <v>2020</v>
      </c>
      <c r="E3169">
        <v>2021</v>
      </c>
      <c r="G3169" t="s">
        <v>281</v>
      </c>
      <c r="H3169">
        <v>3.6899999999999997E-4</v>
      </c>
      <c r="I3169" t="s">
        <v>13</v>
      </c>
      <c r="J3169">
        <v>0</v>
      </c>
    </row>
    <row r="3170" spans="2:10" hidden="1" x14ac:dyDescent="0.4">
      <c r="B3170" t="str">
        <f t="shared" si="6666"/>
        <v>2020東京ガス(株)メニューC</v>
      </c>
      <c r="C3170" t="str">
        <f t="shared" si="6667"/>
        <v>2020東京ガス(株)</v>
      </c>
      <c r="D3170">
        <f t="shared" si="6665"/>
        <v>2020</v>
      </c>
      <c r="E3170">
        <v>2021</v>
      </c>
      <c r="G3170" t="s">
        <v>281</v>
      </c>
      <c r="H3170">
        <v>3.6899999999999997E-4</v>
      </c>
      <c r="I3170" t="s">
        <v>14</v>
      </c>
      <c r="J3170">
        <v>6.6000000000000005E-5</v>
      </c>
    </row>
    <row r="3171" spans="2:10" hidden="1" x14ac:dyDescent="0.4">
      <c r="B3171" t="str">
        <f t="shared" si="6666"/>
        <v>2020東京ガス(株)メニューD</v>
      </c>
      <c r="C3171" t="str">
        <f t="shared" si="6667"/>
        <v>2020東京ガス(株)</v>
      </c>
      <c r="D3171">
        <f t="shared" si="6665"/>
        <v>2020</v>
      </c>
      <c r="E3171">
        <v>2021</v>
      </c>
      <c r="G3171" t="s">
        <v>281</v>
      </c>
      <c r="H3171">
        <v>3.6899999999999997E-4</v>
      </c>
      <c r="I3171" t="s">
        <v>618</v>
      </c>
      <c r="J3171">
        <v>2.3499999999999999E-4</v>
      </c>
    </row>
    <row r="3172" spans="2:10" hidden="1" x14ac:dyDescent="0.4">
      <c r="B3172" t="str">
        <f t="shared" si="6666"/>
        <v>2020東京ガス(株)メニューE</v>
      </c>
      <c r="C3172" t="str">
        <f t="shared" si="6667"/>
        <v>2020東京ガス(株)</v>
      </c>
      <c r="D3172">
        <f t="shared" si="6665"/>
        <v>2020</v>
      </c>
      <c r="E3172">
        <v>2021</v>
      </c>
      <c r="G3172" t="s">
        <v>281</v>
      </c>
      <c r="H3172">
        <v>3.6899999999999997E-4</v>
      </c>
      <c r="I3172" t="s">
        <v>620</v>
      </c>
      <c r="J3172">
        <v>2.4899999999999998E-4</v>
      </c>
    </row>
    <row r="3173" spans="2:10" hidden="1" x14ac:dyDescent="0.4">
      <c r="B3173" t="str">
        <f t="shared" si="6666"/>
        <v>2020東京ガス(株)メニューF(残差)</v>
      </c>
      <c r="C3173" t="str">
        <f t="shared" si="6667"/>
        <v>2020東京ガス(株)</v>
      </c>
      <c r="D3173">
        <f t="shared" si="6665"/>
        <v>2020</v>
      </c>
      <c r="E3173">
        <v>2021</v>
      </c>
      <c r="G3173" t="s">
        <v>281</v>
      </c>
      <c r="H3173">
        <v>3.6899999999999997E-4</v>
      </c>
      <c r="I3173" t="s">
        <v>1633</v>
      </c>
      <c r="J3173">
        <v>2.7700000000000001E-4</v>
      </c>
    </row>
    <row r="3174" spans="2:10" hidden="1" x14ac:dyDescent="0.4">
      <c r="B3174" t="str">
        <f t="shared" si="6666"/>
        <v>2020東京ガス(株)(参考値)事業者全体</v>
      </c>
      <c r="C3174" t="str">
        <f t="shared" si="6667"/>
        <v>2020東京ガス(株)</v>
      </c>
      <c r="D3174">
        <f t="shared" si="6665"/>
        <v>2020</v>
      </c>
      <c r="E3174">
        <v>2021</v>
      </c>
      <c r="G3174" t="s">
        <v>281</v>
      </c>
      <c r="H3174">
        <v>3.6899999999999997E-4</v>
      </c>
      <c r="I3174" t="s">
        <v>1629</v>
      </c>
      <c r="J3174">
        <v>2.7700000000000001E-4</v>
      </c>
    </row>
    <row r="3175" spans="2:10" hidden="1" x14ac:dyDescent="0.4">
      <c r="B3175" t="str">
        <f t="shared" si="6666"/>
        <v>2020テス・エンジニアリング(株)メニューA</v>
      </c>
      <c r="C3175" t="str">
        <f t="shared" si="6667"/>
        <v>2020テス・エンジニアリング(株)</v>
      </c>
      <c r="D3175">
        <f t="shared" si="6665"/>
        <v>2020</v>
      </c>
      <c r="E3175">
        <v>2021</v>
      </c>
      <c r="F3175" t="s">
        <v>1054</v>
      </c>
      <c r="G3175" t="s">
        <v>283</v>
      </c>
      <c r="H3175">
        <v>1.9100000000000001E-4</v>
      </c>
      <c r="I3175" t="s">
        <v>279</v>
      </c>
      <c r="J3175">
        <v>3.77E-4</v>
      </c>
    </row>
    <row r="3176" spans="2:10" hidden="1" x14ac:dyDescent="0.4">
      <c r="B3176" t="str">
        <f t="shared" si="6666"/>
        <v>2020テス・エンジニアリング(株)メニューB(残差)</v>
      </c>
      <c r="C3176" t="str">
        <f t="shared" si="6667"/>
        <v>2020テス・エンジニアリング(株)</v>
      </c>
      <c r="D3176">
        <f t="shared" si="6665"/>
        <v>2020</v>
      </c>
      <c r="E3176">
        <v>2021</v>
      </c>
      <c r="G3176" t="s">
        <v>283</v>
      </c>
      <c r="H3176">
        <v>1.9100000000000001E-4</v>
      </c>
      <c r="I3176" t="s">
        <v>1630</v>
      </c>
      <c r="J3176">
        <v>5.2899999999999996E-4</v>
      </c>
    </row>
    <row r="3177" spans="2:10" hidden="1" x14ac:dyDescent="0.4">
      <c r="B3177" t="str">
        <f t="shared" si="6666"/>
        <v>2020テス・エンジニアリング(株)(参考値)事業者全体</v>
      </c>
      <c r="C3177" t="str">
        <f t="shared" si="6667"/>
        <v>2020テス・エンジニアリング(株)</v>
      </c>
      <c r="D3177">
        <f t="shared" ref="D3177:D3240" si="6668">E3177-1</f>
        <v>2020</v>
      </c>
      <c r="E3177">
        <v>2021</v>
      </c>
      <c r="G3177" t="s">
        <v>283</v>
      </c>
      <c r="H3177">
        <v>1.9100000000000001E-4</v>
      </c>
      <c r="I3177" t="s">
        <v>630</v>
      </c>
      <c r="J3177">
        <v>5.2900000000000006E-4</v>
      </c>
    </row>
    <row r="3178" spans="2:10" hidden="1" x14ac:dyDescent="0.4">
      <c r="B3178" t="str">
        <f t="shared" si="6666"/>
        <v>2020青梅ガス(株)</v>
      </c>
      <c r="C3178" t="str">
        <f t="shared" si="6667"/>
        <v>2020青梅ガス(株)</v>
      </c>
      <c r="D3178">
        <f t="shared" si="6668"/>
        <v>2020</v>
      </c>
      <c r="E3178">
        <v>2021</v>
      </c>
      <c r="F3178" t="s">
        <v>1055</v>
      </c>
      <c r="G3178" t="s">
        <v>284</v>
      </c>
      <c r="H3178">
        <v>4.4700000000000002E-4</v>
      </c>
      <c r="J3178">
        <v>3.9200000000000004E-4</v>
      </c>
    </row>
    <row r="3179" spans="2:10" hidden="1" x14ac:dyDescent="0.4">
      <c r="B3179" t="str">
        <f t="shared" si="6666"/>
        <v>2020(株)イーネットワークシステムズメニューA</v>
      </c>
      <c r="C3179" t="str">
        <f t="shared" si="6667"/>
        <v>2020(株)イーネットワークシステムズ</v>
      </c>
      <c r="D3179">
        <f t="shared" si="6668"/>
        <v>2020</v>
      </c>
      <c r="E3179">
        <v>2021</v>
      </c>
      <c r="F3179" t="s">
        <v>1056</v>
      </c>
      <c r="G3179" t="s">
        <v>285</v>
      </c>
      <c r="H3179">
        <v>3.0800000000000001E-4</v>
      </c>
      <c r="I3179" t="s">
        <v>279</v>
      </c>
      <c r="J3179">
        <v>0</v>
      </c>
    </row>
    <row r="3180" spans="2:10" hidden="1" x14ac:dyDescent="0.4">
      <c r="B3180" t="str">
        <f t="shared" si="6666"/>
        <v>2020(株)イーネットワークシステムズメニューB</v>
      </c>
      <c r="C3180" t="str">
        <f t="shared" si="6667"/>
        <v>2020(株)イーネットワークシステムズ</v>
      </c>
      <c r="D3180">
        <f t="shared" si="6668"/>
        <v>2020</v>
      </c>
      <c r="E3180">
        <v>2021</v>
      </c>
      <c r="G3180" t="s">
        <v>285</v>
      </c>
      <c r="H3180">
        <v>3.0800000000000001E-4</v>
      </c>
      <c r="I3180" t="s">
        <v>13</v>
      </c>
      <c r="J3180">
        <v>0</v>
      </c>
    </row>
    <row r="3181" spans="2:10" hidden="1" x14ac:dyDescent="0.4">
      <c r="B3181" t="str">
        <f t="shared" si="6666"/>
        <v>2020(株)イーネットワークシステムズメニューC</v>
      </c>
      <c r="C3181" t="str">
        <f t="shared" si="6667"/>
        <v>2020(株)イーネットワークシステムズ</v>
      </c>
      <c r="D3181">
        <f t="shared" si="6668"/>
        <v>2020</v>
      </c>
      <c r="E3181">
        <v>2021</v>
      </c>
      <c r="G3181" t="s">
        <v>285</v>
      </c>
      <c r="H3181">
        <v>3.0800000000000001E-4</v>
      </c>
      <c r="I3181" t="s">
        <v>14</v>
      </c>
      <c r="J3181">
        <v>0</v>
      </c>
    </row>
    <row r="3182" spans="2:10" hidden="1" x14ac:dyDescent="0.4">
      <c r="B3182" t="str">
        <f t="shared" si="6666"/>
        <v>2020(株)イーネットワークシステムズメニューD</v>
      </c>
      <c r="C3182" t="str">
        <f t="shared" si="6667"/>
        <v>2020(株)イーネットワークシステムズ</v>
      </c>
      <c r="D3182">
        <f t="shared" si="6668"/>
        <v>2020</v>
      </c>
      <c r="E3182">
        <v>2021</v>
      </c>
      <c r="G3182" t="s">
        <v>285</v>
      </c>
      <c r="H3182">
        <v>3.0800000000000001E-4</v>
      </c>
      <c r="I3182" t="s">
        <v>618</v>
      </c>
      <c r="J3182">
        <v>0</v>
      </c>
    </row>
    <row r="3183" spans="2:10" hidden="1" x14ac:dyDescent="0.4">
      <c r="B3183" t="str">
        <f t="shared" si="6666"/>
        <v>2020(株)イーネットワークシステムズメニューE(残差)</v>
      </c>
      <c r="C3183" t="str">
        <f t="shared" si="6667"/>
        <v>2020(株)イーネットワークシステムズ</v>
      </c>
      <c r="D3183">
        <f t="shared" si="6668"/>
        <v>2020</v>
      </c>
      <c r="E3183">
        <v>2021</v>
      </c>
      <c r="G3183" t="s">
        <v>285</v>
      </c>
      <c r="H3183">
        <v>3.0800000000000001E-4</v>
      </c>
      <c r="I3183" t="s">
        <v>1639</v>
      </c>
      <c r="J3183">
        <v>2.5300000000000002E-4</v>
      </c>
    </row>
    <row r="3184" spans="2:10" hidden="1" x14ac:dyDescent="0.4">
      <c r="B3184" t="str">
        <f t="shared" si="6666"/>
        <v>2020(株)イーネットワークシステムズ(参考値)事業者全体</v>
      </c>
      <c r="C3184" t="str">
        <f t="shared" si="6667"/>
        <v>2020(株)イーネットワークシステムズ</v>
      </c>
      <c r="D3184">
        <f t="shared" si="6668"/>
        <v>2020</v>
      </c>
      <c r="E3184">
        <v>2021</v>
      </c>
      <c r="G3184" t="s">
        <v>285</v>
      </c>
      <c r="H3184">
        <v>3.0800000000000001E-4</v>
      </c>
      <c r="I3184" t="s">
        <v>1629</v>
      </c>
      <c r="J3184">
        <v>2.5300000000000002E-4</v>
      </c>
    </row>
    <row r="3185" spans="2:10" hidden="1" x14ac:dyDescent="0.4">
      <c r="B3185" t="str">
        <f t="shared" si="6666"/>
        <v>2020(株)エネアーク関東</v>
      </c>
      <c r="C3185" t="str">
        <f t="shared" si="6667"/>
        <v>2020(株)エネアーク関東</v>
      </c>
      <c r="D3185">
        <f t="shared" si="6668"/>
        <v>2020</v>
      </c>
      <c r="E3185">
        <v>2021</v>
      </c>
      <c r="F3185" t="s">
        <v>1057</v>
      </c>
      <c r="G3185" t="s">
        <v>802</v>
      </c>
      <c r="H3185">
        <v>4.2400000000000001E-4</v>
      </c>
      <c r="J3185">
        <v>3.6899999999999997E-4</v>
      </c>
    </row>
    <row r="3186" spans="2:10" hidden="1" x14ac:dyDescent="0.4">
      <c r="B3186" t="str">
        <f t="shared" si="6666"/>
        <v>2020(株)東急パワーサプライメニューA</v>
      </c>
      <c r="C3186" t="str">
        <f t="shared" si="6667"/>
        <v>2020(株)東急パワーサプライ</v>
      </c>
      <c r="D3186">
        <f t="shared" si="6668"/>
        <v>2020</v>
      </c>
      <c r="E3186">
        <v>2021</v>
      </c>
      <c r="F3186" t="s">
        <v>1058</v>
      </c>
      <c r="G3186" t="s">
        <v>287</v>
      </c>
      <c r="H3186">
        <v>5.0900000000000001E-4</v>
      </c>
      <c r="I3186" t="s">
        <v>279</v>
      </c>
      <c r="J3186">
        <v>0</v>
      </c>
    </row>
    <row r="3187" spans="2:10" hidden="1" x14ac:dyDescent="0.4">
      <c r="B3187" t="str">
        <f t="shared" si="6666"/>
        <v>2020(株)東急パワーサプライメニューB</v>
      </c>
      <c r="C3187" t="str">
        <f t="shared" si="6667"/>
        <v>2020(株)東急パワーサプライ</v>
      </c>
      <c r="D3187">
        <f t="shared" si="6668"/>
        <v>2020</v>
      </c>
      <c r="E3187">
        <v>2021</v>
      </c>
      <c r="G3187" t="s">
        <v>287</v>
      </c>
      <c r="H3187">
        <v>5.0900000000000001E-4</v>
      </c>
      <c r="I3187" t="s">
        <v>13</v>
      </c>
      <c r="J3187">
        <v>3.4000000000000002E-4</v>
      </c>
    </row>
    <row r="3188" spans="2:10" hidden="1" x14ac:dyDescent="0.4">
      <c r="B3188" t="str">
        <f t="shared" si="6666"/>
        <v>2020(株)東急パワーサプライメニューC</v>
      </c>
      <c r="C3188" t="str">
        <f t="shared" si="6667"/>
        <v>2020(株)東急パワーサプライ</v>
      </c>
      <c r="D3188">
        <f t="shared" si="6668"/>
        <v>2020</v>
      </c>
      <c r="E3188">
        <v>2021</v>
      </c>
      <c r="G3188" t="s">
        <v>287</v>
      </c>
      <c r="H3188">
        <v>5.0900000000000001E-4</v>
      </c>
      <c r="I3188" t="s">
        <v>14</v>
      </c>
      <c r="J3188">
        <v>0</v>
      </c>
    </row>
    <row r="3189" spans="2:10" hidden="1" x14ac:dyDescent="0.4">
      <c r="B3189" t="str">
        <f t="shared" si="6666"/>
        <v>2020(株)東急パワーサプライメニューD</v>
      </c>
      <c r="C3189" t="str">
        <f t="shared" si="6667"/>
        <v>2020(株)東急パワーサプライ</v>
      </c>
      <c r="D3189">
        <f t="shared" si="6668"/>
        <v>2020</v>
      </c>
      <c r="E3189">
        <v>2021</v>
      </c>
      <c r="G3189" t="s">
        <v>287</v>
      </c>
      <c r="H3189">
        <v>5.0900000000000001E-4</v>
      </c>
      <c r="I3189" t="s">
        <v>618</v>
      </c>
      <c r="J3189">
        <v>2.92E-4</v>
      </c>
    </row>
    <row r="3190" spans="2:10" hidden="1" x14ac:dyDescent="0.4">
      <c r="B3190" t="str">
        <f t="shared" si="6666"/>
        <v>2020(株)東急パワーサプライメニューE</v>
      </c>
      <c r="C3190" t="str">
        <f t="shared" si="6667"/>
        <v>2020(株)東急パワーサプライ</v>
      </c>
      <c r="D3190">
        <f t="shared" si="6668"/>
        <v>2020</v>
      </c>
      <c r="E3190">
        <v>2021</v>
      </c>
      <c r="G3190" t="s">
        <v>287</v>
      </c>
      <c r="H3190">
        <v>5.0900000000000001E-4</v>
      </c>
      <c r="I3190" t="s">
        <v>620</v>
      </c>
      <c r="J3190">
        <v>0</v>
      </c>
    </row>
    <row r="3191" spans="2:10" hidden="1" x14ac:dyDescent="0.4">
      <c r="B3191" t="str">
        <f t="shared" si="6666"/>
        <v>2020(株)東急パワーサプライメニューF</v>
      </c>
      <c r="C3191" t="str">
        <f t="shared" si="6667"/>
        <v>2020(株)東急パワーサプライ</v>
      </c>
      <c r="D3191">
        <f t="shared" si="6668"/>
        <v>2020</v>
      </c>
      <c r="E3191">
        <v>2021</v>
      </c>
      <c r="G3191" t="s">
        <v>287</v>
      </c>
      <c r="H3191">
        <v>5.0900000000000001E-4</v>
      </c>
      <c r="I3191" t="s">
        <v>622</v>
      </c>
      <c r="J3191">
        <v>0</v>
      </c>
    </row>
    <row r="3192" spans="2:10" hidden="1" x14ac:dyDescent="0.4">
      <c r="B3192" t="str">
        <f t="shared" si="6666"/>
        <v>2020(株)東急パワーサプライメニューG(残差)</v>
      </c>
      <c r="C3192" t="str">
        <f t="shared" si="6667"/>
        <v>2020(株)東急パワーサプライ</v>
      </c>
      <c r="D3192">
        <f t="shared" si="6668"/>
        <v>2020</v>
      </c>
      <c r="E3192">
        <v>2021</v>
      </c>
      <c r="G3192" t="s">
        <v>287</v>
      </c>
      <c r="H3192">
        <v>5.0900000000000001E-4</v>
      </c>
      <c r="I3192" t="s">
        <v>1640</v>
      </c>
      <c r="J3192">
        <v>4.57E-4</v>
      </c>
    </row>
    <row r="3193" spans="2:10" hidden="1" x14ac:dyDescent="0.4">
      <c r="B3193" t="str">
        <f t="shared" si="6666"/>
        <v>2020(株)東急パワーサプライ(参考値)事業者全体</v>
      </c>
      <c r="C3193" t="str">
        <f t="shared" si="6667"/>
        <v>2020(株)東急パワーサプライ</v>
      </c>
      <c r="D3193">
        <f t="shared" si="6668"/>
        <v>2020</v>
      </c>
      <c r="E3193">
        <v>2021</v>
      </c>
      <c r="G3193" t="s">
        <v>287</v>
      </c>
      <c r="H3193">
        <v>5.0900000000000001E-4</v>
      </c>
      <c r="I3193" t="s">
        <v>630</v>
      </c>
      <c r="J3193">
        <v>4.5600000000000003E-4</v>
      </c>
    </row>
    <row r="3194" spans="2:10" hidden="1" x14ac:dyDescent="0.4">
      <c r="B3194" t="str">
        <f t="shared" si="6666"/>
        <v>2020王子・伊藤忠エネクス電力販売(株)メニューA</v>
      </c>
      <c r="C3194" t="str">
        <f t="shared" si="6667"/>
        <v>2020王子・伊藤忠エネクス電力販売(株)</v>
      </c>
      <c r="D3194">
        <f t="shared" si="6668"/>
        <v>2020</v>
      </c>
      <c r="E3194">
        <v>2021</v>
      </c>
      <c r="F3194" t="s">
        <v>1059</v>
      </c>
      <c r="G3194" t="s">
        <v>188</v>
      </c>
      <c r="H3194">
        <v>1.47E-4</v>
      </c>
      <c r="I3194" t="s">
        <v>279</v>
      </c>
      <c r="J3194">
        <v>0</v>
      </c>
    </row>
    <row r="3195" spans="2:10" hidden="1" x14ac:dyDescent="0.4">
      <c r="B3195" t="str">
        <f t="shared" si="6666"/>
        <v>2020王子・伊藤忠エネクス電力販売(株)メニューB</v>
      </c>
      <c r="C3195" t="str">
        <f t="shared" si="6667"/>
        <v>2020王子・伊藤忠エネクス電力販売(株)</v>
      </c>
      <c r="D3195">
        <f t="shared" si="6668"/>
        <v>2020</v>
      </c>
      <c r="E3195">
        <v>2021</v>
      </c>
      <c r="G3195" t="s">
        <v>188</v>
      </c>
      <c r="H3195">
        <v>1.47E-4</v>
      </c>
      <c r="I3195" t="s">
        <v>13</v>
      </c>
      <c r="J3195">
        <v>2.1699999999999999E-4</v>
      </c>
    </row>
    <row r="3196" spans="2:10" hidden="1" x14ac:dyDescent="0.4">
      <c r="B3196" t="str">
        <f t="shared" si="6666"/>
        <v>2020王子・伊藤忠エネクス電力販売(株)メニューC</v>
      </c>
      <c r="C3196" t="str">
        <f t="shared" si="6667"/>
        <v>2020王子・伊藤忠エネクス電力販売(株)</v>
      </c>
      <c r="D3196">
        <f t="shared" si="6668"/>
        <v>2020</v>
      </c>
      <c r="E3196">
        <v>2021</v>
      </c>
      <c r="G3196" t="s">
        <v>188</v>
      </c>
      <c r="H3196">
        <v>1.47E-4</v>
      </c>
      <c r="I3196" t="s">
        <v>14</v>
      </c>
      <c r="J3196">
        <v>3.0299999999999999E-4</v>
      </c>
    </row>
    <row r="3197" spans="2:10" hidden="1" x14ac:dyDescent="0.4">
      <c r="B3197" t="str">
        <f t="shared" si="6666"/>
        <v>2020王子・伊藤忠エネクス電力販売(株)メニューD(残差)</v>
      </c>
      <c r="C3197" t="str">
        <f t="shared" si="6667"/>
        <v>2020王子・伊藤忠エネクス電力販売(株)</v>
      </c>
      <c r="D3197">
        <f t="shared" si="6668"/>
        <v>2020</v>
      </c>
      <c r="E3197">
        <v>2021</v>
      </c>
      <c r="G3197" t="s">
        <v>188</v>
      </c>
      <c r="H3197">
        <v>1.47E-4</v>
      </c>
      <c r="I3197" t="s">
        <v>1636</v>
      </c>
      <c r="J3197">
        <v>4.0200000000000001E-4</v>
      </c>
    </row>
    <row r="3198" spans="2:10" hidden="1" x14ac:dyDescent="0.4">
      <c r="B3198" t="str">
        <f t="shared" si="6666"/>
        <v>2020王子・伊藤忠エネクス電力販売(株)(参考値)事業者全体</v>
      </c>
      <c r="C3198" t="str">
        <f t="shared" si="6667"/>
        <v>2020王子・伊藤忠エネクス電力販売(株)</v>
      </c>
      <c r="D3198">
        <f t="shared" si="6668"/>
        <v>2020</v>
      </c>
      <c r="E3198">
        <v>2021</v>
      </c>
      <c r="G3198" t="s">
        <v>188</v>
      </c>
      <c r="H3198">
        <v>1.47E-4</v>
      </c>
      <c r="I3198" t="s">
        <v>630</v>
      </c>
      <c r="J3198">
        <v>3.9899999999999999E-4</v>
      </c>
    </row>
    <row r="3199" spans="2:10" hidden="1" x14ac:dyDescent="0.4">
      <c r="B3199" t="str">
        <f t="shared" si="6666"/>
        <v>2020伊藤忠商事(株)メニューA</v>
      </c>
      <c r="C3199" t="str">
        <f t="shared" si="6667"/>
        <v>2020伊藤忠商事(株)</v>
      </c>
      <c r="D3199">
        <f t="shared" si="6668"/>
        <v>2020</v>
      </c>
      <c r="E3199">
        <v>2021</v>
      </c>
      <c r="F3199" t="s">
        <v>1060</v>
      </c>
      <c r="G3199" t="s">
        <v>179</v>
      </c>
      <c r="H3199" t="s">
        <v>1582</v>
      </c>
      <c r="I3199" t="s">
        <v>279</v>
      </c>
      <c r="J3199">
        <v>0</v>
      </c>
    </row>
    <row r="3200" spans="2:10" hidden="1" x14ac:dyDescent="0.4">
      <c r="B3200" t="str">
        <f t="shared" si="6666"/>
        <v>2020伊藤忠商事(株)メニューB(残差)</v>
      </c>
      <c r="C3200" t="str">
        <f t="shared" si="6667"/>
        <v>2020伊藤忠商事(株)</v>
      </c>
      <c r="D3200">
        <f t="shared" si="6668"/>
        <v>2020</v>
      </c>
      <c r="E3200">
        <v>2021</v>
      </c>
      <c r="G3200" t="s">
        <v>179</v>
      </c>
      <c r="H3200" t="s">
        <v>1582</v>
      </c>
      <c r="I3200" t="s">
        <v>1630</v>
      </c>
      <c r="J3200" t="s">
        <v>1582</v>
      </c>
    </row>
    <row r="3201" spans="2:10" hidden="1" x14ac:dyDescent="0.4">
      <c r="B3201" t="str">
        <f t="shared" si="6666"/>
        <v>2020伊藤忠商事(株)(参考値)事業者全体</v>
      </c>
      <c r="C3201" t="str">
        <f t="shared" si="6667"/>
        <v>2020伊藤忠商事(株)</v>
      </c>
      <c r="D3201">
        <f t="shared" si="6668"/>
        <v>2020</v>
      </c>
      <c r="E3201">
        <v>2021</v>
      </c>
      <c r="G3201" t="s">
        <v>179</v>
      </c>
      <c r="H3201" t="s">
        <v>1582</v>
      </c>
      <c r="I3201" t="s">
        <v>1629</v>
      </c>
      <c r="J3201" t="s">
        <v>1582</v>
      </c>
    </row>
    <row r="3202" spans="2:10" hidden="1" x14ac:dyDescent="0.4">
      <c r="B3202" t="str">
        <f t="shared" si="6666"/>
        <v>2020(株)エコスタイルメニューA</v>
      </c>
      <c r="C3202" t="str">
        <f t="shared" si="6667"/>
        <v>2020(株)エコスタイル</v>
      </c>
      <c r="D3202">
        <f t="shared" si="6668"/>
        <v>2020</v>
      </c>
      <c r="E3202">
        <v>2021</v>
      </c>
      <c r="F3202" t="s">
        <v>1061</v>
      </c>
      <c r="G3202" t="s">
        <v>288</v>
      </c>
      <c r="H3202">
        <v>4.0000000000000002E-4</v>
      </c>
      <c r="I3202" t="s">
        <v>279</v>
      </c>
      <c r="J3202">
        <v>0</v>
      </c>
    </row>
    <row r="3203" spans="2:10" hidden="1" x14ac:dyDescent="0.4">
      <c r="B3203" t="str">
        <f t="shared" si="6666"/>
        <v>2020(株)エコスタイルメニューB</v>
      </c>
      <c r="C3203" t="str">
        <f t="shared" si="6667"/>
        <v>2020(株)エコスタイル</v>
      </c>
      <c r="D3203">
        <f t="shared" si="6668"/>
        <v>2020</v>
      </c>
      <c r="E3203">
        <v>2021</v>
      </c>
      <c r="G3203" t="s">
        <v>288</v>
      </c>
      <c r="H3203">
        <v>4.0000000000000002E-4</v>
      </c>
      <c r="I3203" t="s">
        <v>13</v>
      </c>
      <c r="J3203">
        <v>0</v>
      </c>
    </row>
    <row r="3204" spans="2:10" hidden="1" x14ac:dyDescent="0.4">
      <c r="B3204" t="str">
        <f t="shared" ref="B3204:B3267" si="6669">D3204&amp;G3204&amp;I3204</f>
        <v>2020(株)エコスタイルメニューC(残差)</v>
      </c>
      <c r="C3204" t="str">
        <f t="shared" ref="C3204:C3267" si="6670">D3204&amp;G3204</f>
        <v>2020(株)エコスタイル</v>
      </c>
      <c r="D3204">
        <f t="shared" si="6668"/>
        <v>2020</v>
      </c>
      <c r="E3204">
        <v>2021</v>
      </c>
      <c r="G3204" t="s">
        <v>288</v>
      </c>
      <c r="H3204">
        <v>4.0000000000000002E-4</v>
      </c>
      <c r="I3204" t="s">
        <v>1628</v>
      </c>
      <c r="J3204">
        <v>5.4500000000000002E-4</v>
      </c>
    </row>
    <row r="3205" spans="2:10" hidden="1" x14ac:dyDescent="0.4">
      <c r="B3205" t="str">
        <f t="shared" si="6669"/>
        <v>2020(株)エコスタイル(参考値)事業者全体</v>
      </c>
      <c r="C3205" t="str">
        <f t="shared" si="6670"/>
        <v>2020(株)エコスタイル</v>
      </c>
      <c r="D3205">
        <f t="shared" si="6668"/>
        <v>2020</v>
      </c>
      <c r="E3205">
        <v>2021</v>
      </c>
      <c r="G3205" t="s">
        <v>288</v>
      </c>
      <c r="H3205">
        <v>4.0000000000000002E-4</v>
      </c>
      <c r="I3205" t="s">
        <v>630</v>
      </c>
      <c r="J3205">
        <v>5.4000000000000001E-4</v>
      </c>
    </row>
    <row r="3206" spans="2:10" hidden="1" x14ac:dyDescent="0.4">
      <c r="B3206" t="str">
        <f t="shared" si="6669"/>
        <v>2020入間ガス(株)</v>
      </c>
      <c r="C3206" t="str">
        <f t="shared" si="6670"/>
        <v>2020入間ガス(株)</v>
      </c>
      <c r="D3206">
        <f t="shared" si="6668"/>
        <v>2020</v>
      </c>
      <c r="E3206">
        <v>2021</v>
      </c>
      <c r="F3206" t="s">
        <v>1062</v>
      </c>
      <c r="G3206" t="s">
        <v>289</v>
      </c>
      <c r="H3206">
        <v>4.4700000000000002E-4</v>
      </c>
      <c r="J3206">
        <v>3.9200000000000004E-4</v>
      </c>
    </row>
    <row r="3207" spans="2:10" hidden="1" x14ac:dyDescent="0.4">
      <c r="B3207" t="str">
        <f t="shared" si="6669"/>
        <v>2020テプコカスタマーサービス(株)</v>
      </c>
      <c r="C3207" t="str">
        <f t="shared" si="6670"/>
        <v>2020テプコカスタマーサービス(株)</v>
      </c>
      <c r="D3207">
        <f t="shared" si="6668"/>
        <v>2020</v>
      </c>
      <c r="E3207">
        <v>2021</v>
      </c>
      <c r="F3207" t="s">
        <v>1063</v>
      </c>
      <c r="G3207" t="s">
        <v>152</v>
      </c>
      <c r="H3207">
        <v>4.6000000000000001E-4</v>
      </c>
      <c r="J3207">
        <v>4.95E-4</v>
      </c>
    </row>
    <row r="3208" spans="2:10" hidden="1" x14ac:dyDescent="0.4">
      <c r="B3208" t="str">
        <f t="shared" si="6669"/>
        <v>2020(株)とんでんホールディングス</v>
      </c>
      <c r="C3208" t="str">
        <f t="shared" si="6670"/>
        <v>2020(株)とんでんホールディングス</v>
      </c>
      <c r="D3208">
        <f t="shared" si="6668"/>
        <v>2020</v>
      </c>
      <c r="E3208">
        <v>2021</v>
      </c>
      <c r="F3208" t="s">
        <v>1064</v>
      </c>
      <c r="G3208" t="s">
        <v>685</v>
      </c>
      <c r="H3208">
        <v>4.1799999999999997E-4</v>
      </c>
      <c r="J3208">
        <v>4.8799999999999999E-4</v>
      </c>
    </row>
    <row r="3209" spans="2:10" hidden="1" x14ac:dyDescent="0.4">
      <c r="B3209" t="str">
        <f t="shared" si="6669"/>
        <v>2020日鉄エンジニアリング(株)メニューA</v>
      </c>
      <c r="C3209" t="str">
        <f t="shared" si="6670"/>
        <v>2020日鉄エンジニアリング(株)</v>
      </c>
      <c r="D3209">
        <f t="shared" si="6668"/>
        <v>2020</v>
      </c>
      <c r="E3209">
        <v>2021</v>
      </c>
      <c r="F3209" t="s">
        <v>1065</v>
      </c>
      <c r="G3209" t="s">
        <v>803</v>
      </c>
      <c r="H3209">
        <v>5.2999999999999998E-4</v>
      </c>
      <c r="I3209" t="s">
        <v>279</v>
      </c>
      <c r="J3209">
        <v>0</v>
      </c>
    </row>
    <row r="3210" spans="2:10" hidden="1" x14ac:dyDescent="0.4">
      <c r="B3210" t="str">
        <f t="shared" si="6669"/>
        <v>2020日鉄エンジニアリング(株)メニューB</v>
      </c>
      <c r="C3210" t="str">
        <f t="shared" si="6670"/>
        <v>2020日鉄エンジニアリング(株)</v>
      </c>
      <c r="D3210">
        <f t="shared" si="6668"/>
        <v>2020</v>
      </c>
      <c r="E3210">
        <v>2021</v>
      </c>
      <c r="G3210" t="s">
        <v>803</v>
      </c>
      <c r="H3210">
        <v>5.2999999999999998E-4</v>
      </c>
      <c r="I3210" t="s">
        <v>13</v>
      </c>
      <c r="J3210">
        <v>0</v>
      </c>
    </row>
    <row r="3211" spans="2:10" hidden="1" x14ac:dyDescent="0.4">
      <c r="B3211" t="str">
        <f t="shared" si="6669"/>
        <v>2020日鉄エンジニアリング(株)メニューC</v>
      </c>
      <c r="C3211" t="str">
        <f t="shared" si="6670"/>
        <v>2020日鉄エンジニアリング(株)</v>
      </c>
      <c r="D3211">
        <f t="shared" si="6668"/>
        <v>2020</v>
      </c>
      <c r="E3211">
        <v>2021</v>
      </c>
      <c r="G3211" t="s">
        <v>803</v>
      </c>
      <c r="H3211">
        <v>5.2999999999999998E-4</v>
      </c>
      <c r="I3211" t="s">
        <v>14</v>
      </c>
      <c r="J3211">
        <v>1E-4</v>
      </c>
    </row>
    <row r="3212" spans="2:10" hidden="1" x14ac:dyDescent="0.4">
      <c r="B3212" t="str">
        <f t="shared" si="6669"/>
        <v>2020日鉄エンジニアリング(株)メニューD</v>
      </c>
      <c r="C3212" t="str">
        <f t="shared" si="6670"/>
        <v>2020日鉄エンジニアリング(株)</v>
      </c>
      <c r="D3212">
        <f t="shared" si="6668"/>
        <v>2020</v>
      </c>
      <c r="E3212">
        <v>2021</v>
      </c>
      <c r="G3212" t="s">
        <v>803</v>
      </c>
      <c r="H3212">
        <v>5.2999999999999998E-4</v>
      </c>
      <c r="I3212" t="s">
        <v>618</v>
      </c>
      <c r="J3212">
        <v>2.5000000000000001E-4</v>
      </c>
    </row>
    <row r="3213" spans="2:10" hidden="1" x14ac:dyDescent="0.4">
      <c r="B3213" t="str">
        <f t="shared" si="6669"/>
        <v>2020日鉄エンジニアリング(株)メニューE(残差)</v>
      </c>
      <c r="C3213" t="str">
        <f t="shared" si="6670"/>
        <v>2020日鉄エンジニアリング(株)</v>
      </c>
      <c r="D3213">
        <f t="shared" si="6668"/>
        <v>2020</v>
      </c>
      <c r="E3213">
        <v>2021</v>
      </c>
      <c r="G3213" t="s">
        <v>803</v>
      </c>
      <c r="H3213">
        <v>5.2999999999999998E-4</v>
      </c>
      <c r="I3213" t="s">
        <v>1641</v>
      </c>
      <c r="J3213">
        <v>5.9400000000000002E-4</v>
      </c>
    </row>
    <row r="3214" spans="2:10" hidden="1" x14ac:dyDescent="0.4">
      <c r="B3214" t="str">
        <f t="shared" si="6669"/>
        <v>2020日鉄エンジニアリング(株)(参考値)事業者全体</v>
      </c>
      <c r="C3214" t="str">
        <f t="shared" si="6670"/>
        <v>2020日鉄エンジニアリング(株)</v>
      </c>
      <c r="D3214">
        <f t="shared" si="6668"/>
        <v>2020</v>
      </c>
      <c r="E3214">
        <v>2021</v>
      </c>
      <c r="G3214" t="s">
        <v>803</v>
      </c>
      <c r="H3214">
        <v>5.2999999999999998E-4</v>
      </c>
      <c r="I3214" t="s">
        <v>630</v>
      </c>
      <c r="J3214">
        <v>5.8900000000000001E-4</v>
      </c>
    </row>
    <row r="3215" spans="2:10" hidden="1" x14ac:dyDescent="0.4">
      <c r="B3215" t="str">
        <f t="shared" si="6669"/>
        <v>2020ＫＤＤＩ(株)メニューA</v>
      </c>
      <c r="C3215" t="str">
        <f t="shared" si="6670"/>
        <v>2020ＫＤＤＩ(株)</v>
      </c>
      <c r="D3215">
        <f t="shared" si="6668"/>
        <v>2020</v>
      </c>
      <c r="E3215">
        <v>2021</v>
      </c>
      <c r="F3215" t="s">
        <v>1066</v>
      </c>
      <c r="G3215" t="s">
        <v>290</v>
      </c>
      <c r="H3215">
        <v>4.9399999999999997E-4</v>
      </c>
      <c r="I3215" t="s">
        <v>279</v>
      </c>
      <c r="J3215">
        <v>0</v>
      </c>
    </row>
    <row r="3216" spans="2:10" hidden="1" x14ac:dyDescent="0.4">
      <c r="B3216" t="str">
        <f t="shared" si="6669"/>
        <v>2020ＫＤＤＩ(株)(参考値)事業者全体</v>
      </c>
      <c r="C3216" t="str">
        <f t="shared" si="6670"/>
        <v>2020ＫＤＤＩ(株)</v>
      </c>
      <c r="D3216">
        <f t="shared" si="6668"/>
        <v>2020</v>
      </c>
      <c r="E3216">
        <v>2021</v>
      </c>
      <c r="G3216" t="s">
        <v>290</v>
      </c>
      <c r="H3216">
        <v>4.9399999999999997E-4</v>
      </c>
      <c r="I3216" t="s">
        <v>630</v>
      </c>
      <c r="J3216">
        <v>4.17E-4</v>
      </c>
    </row>
    <row r="3217" spans="2:10" hidden="1" x14ac:dyDescent="0.4">
      <c r="B3217" t="str">
        <f t="shared" si="6669"/>
        <v>2020イワタニ関東(株)</v>
      </c>
      <c r="C3217" t="str">
        <f t="shared" si="6670"/>
        <v>2020イワタニ関東(株)</v>
      </c>
      <c r="D3217">
        <f t="shared" si="6668"/>
        <v>2020</v>
      </c>
      <c r="E3217">
        <v>2021</v>
      </c>
      <c r="F3217" t="s">
        <v>1067</v>
      </c>
      <c r="G3217" t="s">
        <v>291</v>
      </c>
      <c r="H3217">
        <v>6.4300000000000002E-4</v>
      </c>
      <c r="J3217">
        <v>6.4199999999999999E-4</v>
      </c>
    </row>
    <row r="3218" spans="2:10" hidden="1" x14ac:dyDescent="0.4">
      <c r="B3218" t="str">
        <f t="shared" si="6669"/>
        <v>2020イワタニ首都圏(株)</v>
      </c>
      <c r="C3218" t="str">
        <f t="shared" si="6670"/>
        <v>2020イワタニ首都圏(株)</v>
      </c>
      <c r="D3218">
        <f t="shared" si="6668"/>
        <v>2020</v>
      </c>
      <c r="E3218">
        <v>2021</v>
      </c>
      <c r="F3218" t="s">
        <v>1068</v>
      </c>
      <c r="G3218" t="s">
        <v>292</v>
      </c>
      <c r="H3218">
        <v>6.9099999999999999E-4</v>
      </c>
      <c r="J3218">
        <v>6.69E-4</v>
      </c>
    </row>
    <row r="3219" spans="2:10" hidden="1" x14ac:dyDescent="0.4">
      <c r="B3219" t="str">
        <f t="shared" si="6669"/>
        <v>2020サーラｅエナジー(株)メニューA</v>
      </c>
      <c r="C3219" t="str">
        <f t="shared" si="6670"/>
        <v>2020サーラｅエナジー(株)</v>
      </c>
      <c r="D3219">
        <f t="shared" si="6668"/>
        <v>2020</v>
      </c>
      <c r="E3219">
        <v>2021</v>
      </c>
      <c r="F3219" t="s">
        <v>1069</v>
      </c>
      <c r="G3219" t="s">
        <v>293</v>
      </c>
      <c r="H3219">
        <v>4.3600000000000008E-4</v>
      </c>
      <c r="I3219" t="s">
        <v>279</v>
      </c>
      <c r="J3219">
        <v>0</v>
      </c>
    </row>
    <row r="3220" spans="2:10" hidden="1" x14ac:dyDescent="0.4">
      <c r="B3220" t="str">
        <f t="shared" si="6669"/>
        <v>2020サーラｅエナジー(株)メニューB</v>
      </c>
      <c r="C3220" t="str">
        <f t="shared" si="6670"/>
        <v>2020サーラｅエナジー(株)</v>
      </c>
      <c r="D3220">
        <f t="shared" si="6668"/>
        <v>2020</v>
      </c>
      <c r="E3220">
        <v>2021</v>
      </c>
      <c r="G3220" t="s">
        <v>293</v>
      </c>
      <c r="H3220">
        <v>4.3600000000000008E-4</v>
      </c>
      <c r="I3220" t="s">
        <v>13</v>
      </c>
      <c r="J3220">
        <v>3.77E-4</v>
      </c>
    </row>
    <row r="3221" spans="2:10" hidden="1" x14ac:dyDescent="0.4">
      <c r="B3221" t="str">
        <f t="shared" si="6669"/>
        <v>2020サーラｅエナジー(株)メニューC(残差)</v>
      </c>
      <c r="C3221" t="str">
        <f t="shared" si="6670"/>
        <v>2020サーラｅエナジー(株)</v>
      </c>
      <c r="D3221">
        <f t="shared" si="6668"/>
        <v>2020</v>
      </c>
      <c r="E3221">
        <v>2021</v>
      </c>
      <c r="G3221" t="s">
        <v>293</v>
      </c>
      <c r="H3221">
        <v>4.3600000000000008E-4</v>
      </c>
      <c r="I3221" t="s">
        <v>1628</v>
      </c>
      <c r="J3221">
        <v>3.9199999999999999E-4</v>
      </c>
    </row>
    <row r="3222" spans="2:10" hidden="1" x14ac:dyDescent="0.4">
      <c r="B3222" t="str">
        <f t="shared" si="6669"/>
        <v>2020サーラｅエナジー(株)(参考値)事業者全体</v>
      </c>
      <c r="C3222" t="str">
        <f t="shared" si="6670"/>
        <v>2020サーラｅエナジー(株)</v>
      </c>
      <c r="D3222">
        <f t="shared" si="6668"/>
        <v>2020</v>
      </c>
      <c r="E3222">
        <v>2021</v>
      </c>
      <c r="G3222" t="s">
        <v>293</v>
      </c>
      <c r="H3222">
        <v>4.3600000000000008E-4</v>
      </c>
      <c r="I3222" t="s">
        <v>630</v>
      </c>
      <c r="J3222">
        <v>3.9200000000000004E-4</v>
      </c>
    </row>
    <row r="3223" spans="2:10" hidden="1" x14ac:dyDescent="0.4">
      <c r="B3223" t="str">
        <f t="shared" si="6669"/>
        <v>2020(株)地球クラブメニューA</v>
      </c>
      <c r="C3223" t="str">
        <f t="shared" si="6670"/>
        <v>2020(株)地球クラブ</v>
      </c>
      <c r="D3223">
        <f t="shared" si="6668"/>
        <v>2020</v>
      </c>
      <c r="E3223">
        <v>2021</v>
      </c>
      <c r="F3223" t="s">
        <v>1070</v>
      </c>
      <c r="G3223" t="s">
        <v>218</v>
      </c>
      <c r="H3223">
        <v>1E-4</v>
      </c>
      <c r="I3223" t="s">
        <v>279</v>
      </c>
      <c r="J3223">
        <v>0</v>
      </c>
    </row>
    <row r="3224" spans="2:10" hidden="1" x14ac:dyDescent="0.4">
      <c r="B3224" t="str">
        <f t="shared" si="6669"/>
        <v>2020(株)地球クラブメニューB(残差)</v>
      </c>
      <c r="C3224" t="str">
        <f t="shared" si="6670"/>
        <v>2020(株)地球クラブ</v>
      </c>
      <c r="D3224">
        <f t="shared" si="6668"/>
        <v>2020</v>
      </c>
      <c r="E3224">
        <v>2021</v>
      </c>
      <c r="G3224" t="s">
        <v>218</v>
      </c>
      <c r="H3224">
        <v>1E-4</v>
      </c>
      <c r="I3224" t="s">
        <v>1630</v>
      </c>
      <c r="J3224">
        <v>4.7600000000000002E-4</v>
      </c>
    </row>
    <row r="3225" spans="2:10" hidden="1" x14ac:dyDescent="0.4">
      <c r="B3225" t="str">
        <f t="shared" si="6669"/>
        <v>2020(株)地球クラブ(参考値)事業者全体</v>
      </c>
      <c r="C3225" t="str">
        <f t="shared" si="6670"/>
        <v>2020(株)地球クラブ</v>
      </c>
      <c r="D3225">
        <f t="shared" si="6668"/>
        <v>2020</v>
      </c>
      <c r="E3225">
        <v>2021</v>
      </c>
      <c r="G3225" t="s">
        <v>218</v>
      </c>
      <c r="H3225">
        <v>1E-4</v>
      </c>
      <c r="I3225" t="s">
        <v>630</v>
      </c>
      <c r="J3225">
        <v>4.4999999999999999E-4</v>
      </c>
    </row>
    <row r="3226" spans="2:10" hidden="1" x14ac:dyDescent="0.4">
      <c r="B3226" t="str">
        <f t="shared" si="6669"/>
        <v>2020(株)エコア</v>
      </c>
      <c r="C3226" t="str">
        <f t="shared" si="6670"/>
        <v>2020(株)エコア</v>
      </c>
      <c r="D3226">
        <f t="shared" si="6668"/>
        <v>2020</v>
      </c>
      <c r="E3226">
        <v>2021</v>
      </c>
      <c r="F3226" t="s">
        <v>1071</v>
      </c>
      <c r="G3226" t="s">
        <v>294</v>
      </c>
      <c r="H3226">
        <v>3.5299999999999996E-4</v>
      </c>
      <c r="J3226">
        <v>2.99E-4</v>
      </c>
    </row>
    <row r="3227" spans="2:10" hidden="1" x14ac:dyDescent="0.4">
      <c r="B3227" t="str">
        <f t="shared" si="6669"/>
        <v>2020西部瓦斯(株)</v>
      </c>
      <c r="C3227" t="str">
        <f t="shared" si="6670"/>
        <v>2020西部瓦斯(株)</v>
      </c>
      <c r="D3227">
        <f t="shared" si="6668"/>
        <v>2020</v>
      </c>
      <c r="E3227">
        <v>2021</v>
      </c>
      <c r="F3227" t="s">
        <v>1072</v>
      </c>
      <c r="G3227" t="s">
        <v>253</v>
      </c>
      <c r="H3227">
        <v>5.1800000000000001E-4</v>
      </c>
      <c r="J3227">
        <v>5.2999999999999998E-4</v>
      </c>
    </row>
    <row r="3228" spans="2:10" hidden="1" x14ac:dyDescent="0.4">
      <c r="B3228" t="str">
        <f t="shared" si="6669"/>
        <v>2020東邦ガス(株)メニューA</v>
      </c>
      <c r="C3228" t="str">
        <f t="shared" si="6670"/>
        <v>2020東邦ガス(株)</v>
      </c>
      <c r="D3228">
        <f t="shared" si="6668"/>
        <v>2020</v>
      </c>
      <c r="E3228">
        <v>2021</v>
      </c>
      <c r="F3228" t="s">
        <v>1073</v>
      </c>
      <c r="G3228" t="s">
        <v>295</v>
      </c>
      <c r="H3228">
        <v>4.6000000000000001E-4</v>
      </c>
      <c r="I3228" t="s">
        <v>279</v>
      </c>
      <c r="J3228">
        <v>3.2000000000000003E-4</v>
      </c>
    </row>
    <row r="3229" spans="2:10" hidden="1" x14ac:dyDescent="0.4">
      <c r="B3229" t="str">
        <f t="shared" si="6669"/>
        <v>2020東邦ガス(株)メニューB</v>
      </c>
      <c r="C3229" t="str">
        <f t="shared" si="6670"/>
        <v>2020東邦ガス(株)</v>
      </c>
      <c r="D3229">
        <f t="shared" si="6668"/>
        <v>2020</v>
      </c>
      <c r="E3229">
        <v>2021</v>
      </c>
      <c r="G3229" t="s">
        <v>295</v>
      </c>
      <c r="H3229">
        <v>4.6000000000000001E-4</v>
      </c>
      <c r="I3229" t="s">
        <v>13</v>
      </c>
      <c r="J3229">
        <v>0</v>
      </c>
    </row>
    <row r="3230" spans="2:10" hidden="1" x14ac:dyDescent="0.4">
      <c r="B3230" t="str">
        <f t="shared" si="6669"/>
        <v>2020東邦ガス(株)メニューC(残差)</v>
      </c>
      <c r="C3230" t="str">
        <f t="shared" si="6670"/>
        <v>2020東邦ガス(株)</v>
      </c>
      <c r="D3230">
        <f t="shared" si="6668"/>
        <v>2020</v>
      </c>
      <c r="E3230">
        <v>2021</v>
      </c>
      <c r="G3230" t="s">
        <v>295</v>
      </c>
      <c r="H3230">
        <v>4.6000000000000001E-4</v>
      </c>
      <c r="I3230" t="s">
        <v>1628</v>
      </c>
      <c r="J3230">
        <v>4.2299999999999998E-4</v>
      </c>
    </row>
    <row r="3231" spans="2:10" hidden="1" x14ac:dyDescent="0.4">
      <c r="B3231" t="str">
        <f t="shared" si="6669"/>
        <v>2020東邦ガス(株)(参考値)事業者全体</v>
      </c>
      <c r="C3231" t="str">
        <f t="shared" si="6670"/>
        <v>2020東邦ガス(株)</v>
      </c>
      <c r="D3231">
        <f t="shared" si="6668"/>
        <v>2020</v>
      </c>
      <c r="E3231">
        <v>2021</v>
      </c>
      <c r="G3231" t="s">
        <v>295</v>
      </c>
      <c r="H3231">
        <v>4.6000000000000001E-4</v>
      </c>
      <c r="I3231" t="s">
        <v>1629</v>
      </c>
      <c r="J3231">
        <v>4.2000000000000002E-4</v>
      </c>
    </row>
    <row r="3232" spans="2:10" hidden="1" x14ac:dyDescent="0.4">
      <c r="B3232" t="str">
        <f t="shared" si="6669"/>
        <v>2020シナネン(株)メニューA</v>
      </c>
      <c r="C3232" t="str">
        <f t="shared" si="6670"/>
        <v>2020シナネン(株)</v>
      </c>
      <c r="D3232">
        <f t="shared" si="6668"/>
        <v>2020</v>
      </c>
      <c r="E3232">
        <v>2021</v>
      </c>
      <c r="F3232" t="s">
        <v>1074</v>
      </c>
      <c r="G3232" t="s">
        <v>244</v>
      </c>
      <c r="H3232">
        <v>4.7599999999999997E-4</v>
      </c>
      <c r="I3232" t="s">
        <v>279</v>
      </c>
      <c r="J3232">
        <v>0</v>
      </c>
    </row>
    <row r="3233" spans="2:10" hidden="1" x14ac:dyDescent="0.4">
      <c r="B3233" t="str">
        <f t="shared" si="6669"/>
        <v>2020シナネン(株)メニューB</v>
      </c>
      <c r="C3233" t="str">
        <f t="shared" si="6670"/>
        <v>2020シナネン(株)</v>
      </c>
      <c r="D3233">
        <f t="shared" si="6668"/>
        <v>2020</v>
      </c>
      <c r="E3233">
        <v>2021</v>
      </c>
      <c r="G3233" t="s">
        <v>244</v>
      </c>
      <c r="H3233">
        <v>4.7599999999999997E-4</v>
      </c>
      <c r="I3233" t="s">
        <v>13</v>
      </c>
      <c r="J3233">
        <v>2.9E-4</v>
      </c>
    </row>
    <row r="3234" spans="2:10" hidden="1" x14ac:dyDescent="0.4">
      <c r="B3234" t="str">
        <f t="shared" si="6669"/>
        <v>2020シナネン(株)メニューC</v>
      </c>
      <c r="C3234" t="str">
        <f t="shared" si="6670"/>
        <v>2020シナネン(株)</v>
      </c>
      <c r="D3234">
        <f t="shared" si="6668"/>
        <v>2020</v>
      </c>
      <c r="E3234">
        <v>2021</v>
      </c>
      <c r="G3234" t="s">
        <v>244</v>
      </c>
      <c r="H3234">
        <v>4.7599999999999997E-4</v>
      </c>
      <c r="I3234" t="s">
        <v>14</v>
      </c>
      <c r="J3234">
        <v>3.8999999999999999E-4</v>
      </c>
    </row>
    <row r="3235" spans="2:10" hidden="1" x14ac:dyDescent="0.4">
      <c r="B3235" t="str">
        <f t="shared" si="6669"/>
        <v>2020シナネン(株)メニューD</v>
      </c>
      <c r="C3235" t="str">
        <f t="shared" si="6670"/>
        <v>2020シナネン(株)</v>
      </c>
      <c r="D3235">
        <f t="shared" si="6668"/>
        <v>2020</v>
      </c>
      <c r="E3235">
        <v>2021</v>
      </c>
      <c r="G3235" t="s">
        <v>244</v>
      </c>
      <c r="H3235">
        <v>4.7599999999999997E-4</v>
      </c>
      <c r="I3235" t="s">
        <v>618</v>
      </c>
      <c r="J3235">
        <v>4.8999999999999998E-4</v>
      </c>
    </row>
    <row r="3236" spans="2:10" hidden="1" x14ac:dyDescent="0.4">
      <c r="B3236" t="str">
        <f t="shared" si="6669"/>
        <v>2020シナネン(株)メニューE</v>
      </c>
      <c r="C3236" t="str">
        <f t="shared" si="6670"/>
        <v>2020シナネン(株)</v>
      </c>
      <c r="D3236">
        <f t="shared" si="6668"/>
        <v>2020</v>
      </c>
      <c r="E3236">
        <v>2021</v>
      </c>
      <c r="G3236" t="s">
        <v>244</v>
      </c>
      <c r="H3236">
        <v>4.7599999999999997E-4</v>
      </c>
      <c r="I3236" t="s">
        <v>620</v>
      </c>
      <c r="J3236">
        <v>2.72E-4</v>
      </c>
    </row>
    <row r="3237" spans="2:10" hidden="1" x14ac:dyDescent="0.4">
      <c r="B3237" t="str">
        <f t="shared" si="6669"/>
        <v>2020シナネン(株)メニューF</v>
      </c>
      <c r="C3237" t="str">
        <f t="shared" si="6670"/>
        <v>2020シナネン(株)</v>
      </c>
      <c r="D3237">
        <f t="shared" si="6668"/>
        <v>2020</v>
      </c>
      <c r="E3237">
        <v>2021</v>
      </c>
      <c r="G3237" t="s">
        <v>244</v>
      </c>
      <c r="H3237">
        <v>4.7599999999999997E-4</v>
      </c>
      <c r="I3237" t="s">
        <v>622</v>
      </c>
      <c r="J3237">
        <v>3.6099999999999999E-4</v>
      </c>
    </row>
    <row r="3238" spans="2:10" hidden="1" x14ac:dyDescent="0.4">
      <c r="B3238" t="str">
        <f t="shared" si="6669"/>
        <v>2020シナネン(株)メニューG(残差)</v>
      </c>
      <c r="C3238" t="str">
        <f t="shared" si="6670"/>
        <v>2020シナネン(株)</v>
      </c>
      <c r="D3238">
        <f t="shared" si="6668"/>
        <v>2020</v>
      </c>
      <c r="E3238">
        <v>2021</v>
      </c>
      <c r="G3238" t="s">
        <v>244</v>
      </c>
      <c r="H3238">
        <v>4.7599999999999997E-4</v>
      </c>
      <c r="I3238" t="s">
        <v>1642</v>
      </c>
      <c r="J3238">
        <v>5.2999999999999998E-4</v>
      </c>
    </row>
    <row r="3239" spans="2:10" hidden="1" x14ac:dyDescent="0.4">
      <c r="B3239" t="str">
        <f t="shared" si="6669"/>
        <v>2020シナネン(株)(参考値)事業者全体</v>
      </c>
      <c r="C3239" t="str">
        <f t="shared" si="6670"/>
        <v>2020シナネン(株)</v>
      </c>
      <c r="D3239">
        <f t="shared" si="6668"/>
        <v>2020</v>
      </c>
      <c r="E3239">
        <v>2021</v>
      </c>
      <c r="G3239" t="s">
        <v>244</v>
      </c>
      <c r="H3239">
        <v>4.7599999999999997E-4</v>
      </c>
      <c r="I3239" t="s">
        <v>1629</v>
      </c>
      <c r="J3239">
        <v>5.2400000000000005E-4</v>
      </c>
    </row>
    <row r="3240" spans="2:10" hidden="1" x14ac:dyDescent="0.4">
      <c r="B3240" t="str">
        <f t="shared" si="6669"/>
        <v>2020(株)シナジアパワーメニューA</v>
      </c>
      <c r="C3240" t="str">
        <f t="shared" si="6670"/>
        <v>2020(株)シナジアパワー</v>
      </c>
      <c r="D3240">
        <f t="shared" si="6668"/>
        <v>2020</v>
      </c>
      <c r="E3240">
        <v>2021</v>
      </c>
      <c r="F3240" t="s">
        <v>1076</v>
      </c>
      <c r="G3240" t="s">
        <v>296</v>
      </c>
      <c r="H3240">
        <v>4.6700000000000002E-4</v>
      </c>
      <c r="I3240" t="s">
        <v>279</v>
      </c>
      <c r="J3240">
        <v>0</v>
      </c>
    </row>
    <row r="3241" spans="2:10" hidden="1" x14ac:dyDescent="0.4">
      <c r="B3241" t="str">
        <f t="shared" si="6669"/>
        <v>2020(株)シナジアパワーメニューB</v>
      </c>
      <c r="C3241" t="str">
        <f t="shared" si="6670"/>
        <v>2020(株)シナジアパワー</v>
      </c>
      <c r="D3241">
        <f t="shared" ref="D3241:D3304" si="6671">E3241-1</f>
        <v>2020</v>
      </c>
      <c r="E3241">
        <v>2021</v>
      </c>
      <c r="G3241" t="s">
        <v>296</v>
      </c>
      <c r="H3241">
        <v>4.6700000000000002E-4</v>
      </c>
      <c r="I3241" t="s">
        <v>13</v>
      </c>
      <c r="J3241">
        <v>3.48E-4</v>
      </c>
    </row>
    <row r="3242" spans="2:10" hidden="1" x14ac:dyDescent="0.4">
      <c r="B3242" t="str">
        <f t="shared" si="6669"/>
        <v>2020(株)シナジアパワーメニューC</v>
      </c>
      <c r="C3242" t="str">
        <f t="shared" si="6670"/>
        <v>2020(株)シナジアパワー</v>
      </c>
      <c r="D3242">
        <f t="shared" si="6671"/>
        <v>2020</v>
      </c>
      <c r="E3242">
        <v>2021</v>
      </c>
      <c r="G3242" t="s">
        <v>296</v>
      </c>
      <c r="H3242">
        <v>4.6700000000000002E-4</v>
      </c>
      <c r="I3242" t="s">
        <v>14</v>
      </c>
      <c r="J3242">
        <v>3.39E-4</v>
      </c>
    </row>
    <row r="3243" spans="2:10" hidden="1" x14ac:dyDescent="0.4">
      <c r="B3243" t="str">
        <f t="shared" si="6669"/>
        <v>2020(株)シナジアパワーメニューD</v>
      </c>
      <c r="C3243" t="str">
        <f t="shared" si="6670"/>
        <v>2020(株)シナジアパワー</v>
      </c>
      <c r="D3243">
        <f t="shared" si="6671"/>
        <v>2020</v>
      </c>
      <c r="E3243">
        <v>2021</v>
      </c>
      <c r="G3243" t="s">
        <v>296</v>
      </c>
      <c r="H3243">
        <v>4.6700000000000002E-4</v>
      </c>
      <c r="I3243" t="s">
        <v>618</v>
      </c>
      <c r="J3243">
        <v>3.6499999999999998E-4</v>
      </c>
    </row>
    <row r="3244" spans="2:10" hidden="1" x14ac:dyDescent="0.4">
      <c r="B3244" t="str">
        <f t="shared" si="6669"/>
        <v>2020(株)シナジアパワーメニューE</v>
      </c>
      <c r="C3244" t="str">
        <f t="shared" si="6670"/>
        <v>2020(株)シナジアパワー</v>
      </c>
      <c r="D3244">
        <f t="shared" si="6671"/>
        <v>2020</v>
      </c>
      <c r="E3244">
        <v>2021</v>
      </c>
      <c r="G3244" t="s">
        <v>296</v>
      </c>
      <c r="H3244">
        <v>4.6700000000000002E-4</v>
      </c>
      <c r="I3244" t="s">
        <v>620</v>
      </c>
      <c r="J3244">
        <v>3.6600000000000001E-4</v>
      </c>
    </row>
    <row r="3245" spans="2:10" hidden="1" x14ac:dyDescent="0.4">
      <c r="B3245" t="str">
        <f t="shared" si="6669"/>
        <v>2020(株)シナジアパワーメニューF</v>
      </c>
      <c r="C3245" t="str">
        <f t="shared" si="6670"/>
        <v>2020(株)シナジアパワー</v>
      </c>
      <c r="D3245">
        <f t="shared" si="6671"/>
        <v>2020</v>
      </c>
      <c r="E3245">
        <v>2021</v>
      </c>
      <c r="G3245" t="s">
        <v>296</v>
      </c>
      <c r="H3245">
        <v>4.6700000000000002E-4</v>
      </c>
      <c r="I3245" t="s">
        <v>622</v>
      </c>
      <c r="J3245">
        <v>3.6899999999999997E-4</v>
      </c>
    </row>
    <row r="3246" spans="2:10" hidden="1" x14ac:dyDescent="0.4">
      <c r="B3246" t="str">
        <f t="shared" si="6669"/>
        <v>2020(株)シナジアパワーメニューG</v>
      </c>
      <c r="C3246" t="str">
        <f t="shared" si="6670"/>
        <v>2020(株)シナジアパワー</v>
      </c>
      <c r="D3246">
        <f t="shared" si="6671"/>
        <v>2020</v>
      </c>
      <c r="E3246">
        <v>2021</v>
      </c>
      <c r="G3246" t="s">
        <v>296</v>
      </c>
      <c r="H3246">
        <v>4.6700000000000002E-4</v>
      </c>
      <c r="I3246" t="s">
        <v>624</v>
      </c>
      <c r="J3246">
        <v>3.8000000000000002E-4</v>
      </c>
    </row>
    <row r="3247" spans="2:10" hidden="1" x14ac:dyDescent="0.4">
      <c r="B3247" t="str">
        <f t="shared" si="6669"/>
        <v>2020(株)シナジアパワーメニューH</v>
      </c>
      <c r="C3247" t="str">
        <f t="shared" si="6670"/>
        <v>2020(株)シナジアパワー</v>
      </c>
      <c r="D3247">
        <f t="shared" si="6671"/>
        <v>2020</v>
      </c>
      <c r="E3247">
        <v>2021</v>
      </c>
      <c r="G3247" t="s">
        <v>296</v>
      </c>
      <c r="H3247">
        <v>4.6700000000000002E-4</v>
      </c>
      <c r="I3247" t="s">
        <v>626</v>
      </c>
      <c r="J3247">
        <v>1.7899999999999999E-4</v>
      </c>
    </row>
    <row r="3248" spans="2:10" hidden="1" x14ac:dyDescent="0.4">
      <c r="B3248" t="str">
        <f t="shared" si="6669"/>
        <v>2020(株)シナジアパワーメニューI(残差)</v>
      </c>
      <c r="C3248" t="str">
        <f t="shared" si="6670"/>
        <v>2020(株)シナジアパワー</v>
      </c>
      <c r="D3248">
        <f t="shared" si="6671"/>
        <v>2020</v>
      </c>
      <c r="E3248">
        <v>2021</v>
      </c>
      <c r="G3248" t="s">
        <v>296</v>
      </c>
      <c r="H3248">
        <v>4.6700000000000002E-4</v>
      </c>
      <c r="I3248" t="s">
        <v>1643</v>
      </c>
      <c r="J3248">
        <v>3.86E-4</v>
      </c>
    </row>
    <row r="3249" spans="2:10" hidden="1" x14ac:dyDescent="0.4">
      <c r="B3249" t="str">
        <f t="shared" si="6669"/>
        <v>2020(株)シナジアパワー(参考値)事業者全体</v>
      </c>
      <c r="C3249" t="str">
        <f t="shared" si="6670"/>
        <v>2020(株)シナジアパワー</v>
      </c>
      <c r="D3249">
        <f t="shared" si="6671"/>
        <v>2020</v>
      </c>
      <c r="E3249">
        <v>2021</v>
      </c>
      <c r="G3249" t="s">
        <v>296</v>
      </c>
      <c r="H3249">
        <v>4.6700000000000002E-4</v>
      </c>
      <c r="I3249" t="s">
        <v>630</v>
      </c>
      <c r="J3249">
        <v>3.86E-4</v>
      </c>
    </row>
    <row r="3250" spans="2:10" hidden="1" x14ac:dyDescent="0.4">
      <c r="B3250" t="str">
        <f t="shared" si="6669"/>
        <v>2020カワサキグリーンエナジー(株)(旧：川重商事(株)）メニューA</v>
      </c>
      <c r="C3250" t="str">
        <f t="shared" si="6670"/>
        <v>2020カワサキグリーンエナジー(株)(旧：川重商事(株)）</v>
      </c>
      <c r="D3250">
        <f t="shared" si="6671"/>
        <v>2020</v>
      </c>
      <c r="E3250">
        <v>2021</v>
      </c>
      <c r="F3250" t="s">
        <v>1077</v>
      </c>
      <c r="G3250" t="s">
        <v>910</v>
      </c>
      <c r="H3250">
        <v>5.3399999999999997E-4</v>
      </c>
      <c r="I3250" t="s">
        <v>279</v>
      </c>
      <c r="J3250">
        <v>0</v>
      </c>
    </row>
    <row r="3251" spans="2:10" hidden="1" x14ac:dyDescent="0.4">
      <c r="B3251" t="str">
        <f t="shared" si="6669"/>
        <v>2020カワサキグリーンエナジー(株)(旧：川重商事(株)）メニューB</v>
      </c>
      <c r="C3251" t="str">
        <f t="shared" si="6670"/>
        <v>2020カワサキグリーンエナジー(株)(旧：川重商事(株)）</v>
      </c>
      <c r="D3251">
        <f t="shared" si="6671"/>
        <v>2020</v>
      </c>
      <c r="E3251">
        <v>2021</v>
      </c>
      <c r="G3251" t="s">
        <v>910</v>
      </c>
      <c r="H3251">
        <v>5.3399999999999997E-4</v>
      </c>
      <c r="I3251" t="s">
        <v>13</v>
      </c>
      <c r="J3251">
        <v>2.9999999999999997E-4</v>
      </c>
    </row>
    <row r="3252" spans="2:10" hidden="1" x14ac:dyDescent="0.4">
      <c r="B3252" t="str">
        <f t="shared" si="6669"/>
        <v>2020カワサキグリーンエナジー(株)(旧：川重商事(株)）メニューC</v>
      </c>
      <c r="C3252" t="str">
        <f t="shared" si="6670"/>
        <v>2020カワサキグリーンエナジー(株)(旧：川重商事(株)）</v>
      </c>
      <c r="D3252">
        <f t="shared" si="6671"/>
        <v>2020</v>
      </c>
      <c r="E3252">
        <v>2021</v>
      </c>
      <c r="G3252" t="s">
        <v>910</v>
      </c>
      <c r="H3252">
        <v>5.3399999999999997E-4</v>
      </c>
      <c r="I3252" t="s">
        <v>14</v>
      </c>
      <c r="J3252">
        <v>4.4299999999999998E-4</v>
      </c>
    </row>
    <row r="3253" spans="2:10" hidden="1" x14ac:dyDescent="0.4">
      <c r="B3253" t="str">
        <f t="shared" si="6669"/>
        <v>2020カワサキグリーンエナジー(株)(旧：川重商事(株)）メニューD(残差)</v>
      </c>
      <c r="C3253" t="str">
        <f t="shared" si="6670"/>
        <v>2020カワサキグリーンエナジー(株)(旧：川重商事(株)）</v>
      </c>
      <c r="D3253">
        <f t="shared" si="6671"/>
        <v>2020</v>
      </c>
      <c r="E3253">
        <v>2021</v>
      </c>
      <c r="G3253" t="s">
        <v>910</v>
      </c>
      <c r="H3253">
        <v>5.3399999999999997E-4</v>
      </c>
      <c r="I3253" t="s">
        <v>1636</v>
      </c>
      <c r="J3253">
        <v>5.3300000000000005E-4</v>
      </c>
    </row>
    <row r="3254" spans="2:10" hidden="1" x14ac:dyDescent="0.4">
      <c r="B3254" t="str">
        <f t="shared" si="6669"/>
        <v>2020カワサキグリーンエナジー(株)(旧：川重商事(株)）(参考値)事業者全体</v>
      </c>
      <c r="C3254" t="str">
        <f t="shared" si="6670"/>
        <v>2020カワサキグリーンエナジー(株)(旧：川重商事(株)）</v>
      </c>
      <c r="D3254">
        <f t="shared" si="6671"/>
        <v>2020</v>
      </c>
      <c r="E3254">
        <v>2021</v>
      </c>
      <c r="G3254" t="s">
        <v>910</v>
      </c>
      <c r="H3254">
        <v>5.3399999999999997E-4</v>
      </c>
      <c r="I3254" t="s">
        <v>630</v>
      </c>
      <c r="J3254">
        <v>5.2800000000000004E-4</v>
      </c>
    </row>
    <row r="3255" spans="2:10" hidden="1" x14ac:dyDescent="0.4">
      <c r="B3255" t="str">
        <f t="shared" si="6669"/>
        <v>2020大一ガス(株)</v>
      </c>
      <c r="C3255" t="str">
        <f t="shared" si="6670"/>
        <v>2020大一ガス(株)</v>
      </c>
      <c r="D3255">
        <f t="shared" si="6671"/>
        <v>2020</v>
      </c>
      <c r="E3255">
        <v>2021</v>
      </c>
      <c r="F3255" t="s">
        <v>1078</v>
      </c>
      <c r="G3255" t="s">
        <v>297</v>
      </c>
      <c r="H3255">
        <v>4.8299999999999998E-4</v>
      </c>
      <c r="J3255">
        <v>5.0199999999999995E-4</v>
      </c>
    </row>
    <row r="3256" spans="2:10" hidden="1" x14ac:dyDescent="0.4">
      <c r="B3256" t="str">
        <f t="shared" si="6669"/>
        <v>2020(株)リミックスポイントメニューA</v>
      </c>
      <c r="C3256" t="str">
        <f t="shared" si="6670"/>
        <v>2020(株)リミックスポイント</v>
      </c>
      <c r="D3256">
        <f t="shared" si="6671"/>
        <v>2020</v>
      </c>
      <c r="E3256">
        <v>2021</v>
      </c>
      <c r="F3256" t="s">
        <v>1079</v>
      </c>
      <c r="G3256" t="s">
        <v>233</v>
      </c>
      <c r="H3256">
        <v>4.8899999999999996E-4</v>
      </c>
      <c r="I3256" t="s">
        <v>279</v>
      </c>
      <c r="J3256">
        <v>0</v>
      </c>
    </row>
    <row r="3257" spans="2:10" hidden="1" x14ac:dyDescent="0.4">
      <c r="B3257" t="str">
        <f t="shared" si="6669"/>
        <v>2020(株)リミックスポイントメニューB(残差)</v>
      </c>
      <c r="C3257" t="str">
        <f t="shared" si="6670"/>
        <v>2020(株)リミックスポイント</v>
      </c>
      <c r="D3257">
        <f t="shared" si="6671"/>
        <v>2020</v>
      </c>
      <c r="E3257">
        <v>2021</v>
      </c>
      <c r="G3257" t="s">
        <v>233</v>
      </c>
      <c r="H3257">
        <v>4.8899999999999996E-4</v>
      </c>
      <c r="I3257" t="s">
        <v>1630</v>
      </c>
      <c r="J3257">
        <v>4.8500000000000003E-4</v>
      </c>
    </row>
    <row r="3258" spans="2:10" hidden="1" x14ac:dyDescent="0.4">
      <c r="B3258" t="str">
        <f t="shared" si="6669"/>
        <v>2020(株)リミックスポイント(参考値)事業者全体</v>
      </c>
      <c r="C3258" t="str">
        <f t="shared" si="6670"/>
        <v>2020(株)リミックスポイント</v>
      </c>
      <c r="D3258">
        <f t="shared" si="6671"/>
        <v>2020</v>
      </c>
      <c r="E3258">
        <v>2021</v>
      </c>
      <c r="G3258" t="s">
        <v>233</v>
      </c>
      <c r="H3258">
        <v>4.8899999999999996E-4</v>
      </c>
      <c r="I3258" t="s">
        <v>630</v>
      </c>
      <c r="J3258">
        <v>4.8500000000000003E-4</v>
      </c>
    </row>
    <row r="3259" spans="2:10" hidden="1" x14ac:dyDescent="0.4">
      <c r="B3259" t="str">
        <f t="shared" si="6669"/>
        <v>2020大阪いずみ市民生活協同組合メニューA</v>
      </c>
      <c r="C3259" t="str">
        <f t="shared" si="6670"/>
        <v>2020大阪いずみ市民生活協同組合</v>
      </c>
      <c r="D3259">
        <f t="shared" si="6671"/>
        <v>2020</v>
      </c>
      <c r="E3259">
        <v>2021</v>
      </c>
      <c r="F3259" t="s">
        <v>1080</v>
      </c>
      <c r="G3259" t="s">
        <v>298</v>
      </c>
      <c r="H3259">
        <v>3.9599999999999998E-4</v>
      </c>
      <c r="I3259" t="s">
        <v>279</v>
      </c>
      <c r="J3259">
        <v>0</v>
      </c>
    </row>
    <row r="3260" spans="2:10" hidden="1" x14ac:dyDescent="0.4">
      <c r="B3260" t="str">
        <f t="shared" si="6669"/>
        <v>2020大阪いずみ市民生活協同組合メニューB(残差)</v>
      </c>
      <c r="C3260" t="str">
        <f t="shared" si="6670"/>
        <v>2020大阪いずみ市民生活協同組合</v>
      </c>
      <c r="D3260">
        <f t="shared" si="6671"/>
        <v>2020</v>
      </c>
      <c r="E3260">
        <v>2021</v>
      </c>
      <c r="G3260" t="s">
        <v>298</v>
      </c>
      <c r="H3260">
        <v>3.9599999999999998E-4</v>
      </c>
      <c r="I3260" t="s">
        <v>1630</v>
      </c>
      <c r="J3260">
        <v>3.0400000000000002E-4</v>
      </c>
    </row>
    <row r="3261" spans="2:10" hidden="1" x14ac:dyDescent="0.4">
      <c r="B3261" t="str">
        <f t="shared" si="6669"/>
        <v>2020大阪いずみ市民生活協同組合(参考値)事業者全体</v>
      </c>
      <c r="C3261" t="str">
        <f t="shared" si="6670"/>
        <v>2020大阪いずみ市民生活協同組合</v>
      </c>
      <c r="D3261">
        <f t="shared" si="6671"/>
        <v>2020</v>
      </c>
      <c r="E3261">
        <v>2021</v>
      </c>
      <c r="G3261" t="s">
        <v>298</v>
      </c>
      <c r="H3261">
        <v>3.9599999999999998E-4</v>
      </c>
      <c r="I3261" t="s">
        <v>630</v>
      </c>
      <c r="J3261">
        <v>3.0400000000000002E-4</v>
      </c>
    </row>
    <row r="3262" spans="2:10" hidden="1" x14ac:dyDescent="0.4">
      <c r="B3262" t="str">
        <f t="shared" si="6669"/>
        <v>2020(株)中海テレビ放送</v>
      </c>
      <c r="C3262" t="str">
        <f t="shared" si="6670"/>
        <v>2020(株)中海テレビ放送</v>
      </c>
      <c r="D3262">
        <f t="shared" si="6671"/>
        <v>2020</v>
      </c>
      <c r="E3262">
        <v>2021</v>
      </c>
      <c r="F3262" t="s">
        <v>1081</v>
      </c>
      <c r="G3262" t="s">
        <v>299</v>
      </c>
      <c r="H3262">
        <v>4.2999999999999999E-4</v>
      </c>
      <c r="J3262">
        <v>5.5400000000000002E-4</v>
      </c>
    </row>
    <row r="3263" spans="2:10" hidden="1" x14ac:dyDescent="0.4">
      <c r="B3263" t="str">
        <f t="shared" si="6669"/>
        <v>2020パシフィックパワー(株)</v>
      </c>
      <c r="C3263" t="str">
        <f t="shared" si="6670"/>
        <v>2020パシフィックパワー(株)</v>
      </c>
      <c r="D3263">
        <f t="shared" si="6671"/>
        <v>2020</v>
      </c>
      <c r="E3263">
        <v>2021</v>
      </c>
      <c r="F3263" t="s">
        <v>1082</v>
      </c>
      <c r="G3263" t="s">
        <v>300</v>
      </c>
      <c r="H3263">
        <v>1.83E-4</v>
      </c>
      <c r="J3263">
        <v>7.0599999999999992E-4</v>
      </c>
    </row>
    <row r="3264" spans="2:10" hidden="1" x14ac:dyDescent="0.4">
      <c r="B3264" t="str">
        <f t="shared" si="6669"/>
        <v>2020(株)いちたかガスワンメニューA</v>
      </c>
      <c r="C3264" t="str">
        <f t="shared" si="6670"/>
        <v>2020(株)いちたかガスワン</v>
      </c>
      <c r="D3264">
        <f t="shared" si="6671"/>
        <v>2020</v>
      </c>
      <c r="E3264">
        <v>2021</v>
      </c>
      <c r="F3264" t="s">
        <v>1083</v>
      </c>
      <c r="G3264" t="s">
        <v>198</v>
      </c>
      <c r="H3264">
        <v>5.0199999999999995E-4</v>
      </c>
      <c r="I3264" t="s">
        <v>279</v>
      </c>
      <c r="J3264">
        <v>0</v>
      </c>
    </row>
    <row r="3265" spans="2:10" hidden="1" x14ac:dyDescent="0.4">
      <c r="B3265" t="str">
        <f t="shared" si="6669"/>
        <v>2020(株)いちたかガスワン(参考値)事業者全体</v>
      </c>
      <c r="C3265" t="str">
        <f t="shared" si="6670"/>
        <v>2020(株)いちたかガスワン</v>
      </c>
      <c r="D3265">
        <f t="shared" si="6671"/>
        <v>2020</v>
      </c>
      <c r="E3265">
        <v>2021</v>
      </c>
      <c r="G3265" t="s">
        <v>198</v>
      </c>
      <c r="H3265">
        <v>5.0199999999999995E-4</v>
      </c>
      <c r="I3265" t="s">
        <v>630</v>
      </c>
      <c r="J3265">
        <v>4.9100000000000001E-4</v>
      </c>
    </row>
    <row r="3266" spans="2:10" hidden="1" x14ac:dyDescent="0.4">
      <c r="B3266" t="str">
        <f t="shared" si="6669"/>
        <v>2020(株)ジェイコムウエスト</v>
      </c>
      <c r="C3266" t="str">
        <f t="shared" si="6670"/>
        <v>2020(株)ジェイコムウエスト</v>
      </c>
      <c r="D3266">
        <f t="shared" si="6671"/>
        <v>2020</v>
      </c>
      <c r="E3266">
        <v>2021</v>
      </c>
      <c r="F3266" t="s">
        <v>1087</v>
      </c>
      <c r="G3266" t="s">
        <v>304</v>
      </c>
      <c r="H3266">
        <v>4.2700000000000002E-4</v>
      </c>
      <c r="J3266">
        <v>4.4700000000000002E-4</v>
      </c>
    </row>
    <row r="3267" spans="2:10" hidden="1" x14ac:dyDescent="0.4">
      <c r="B3267" t="str">
        <f t="shared" si="6669"/>
        <v>2020(株)ジェイコム埼玉・東日本</v>
      </c>
      <c r="C3267" t="str">
        <f t="shared" si="6670"/>
        <v>2020(株)ジェイコム埼玉・東日本</v>
      </c>
      <c r="D3267">
        <f t="shared" si="6671"/>
        <v>2020</v>
      </c>
      <c r="E3267">
        <v>2021</v>
      </c>
      <c r="F3267" t="s">
        <v>1091</v>
      </c>
      <c r="G3267" t="s">
        <v>805</v>
      </c>
      <c r="H3267">
        <v>4.2099999999999999E-4</v>
      </c>
      <c r="J3267">
        <v>4.8000000000000001E-4</v>
      </c>
    </row>
    <row r="3268" spans="2:10" hidden="1" x14ac:dyDescent="0.4">
      <c r="B3268" t="str">
        <f t="shared" ref="B3268:B3331" si="6672">D3268&amp;G3268&amp;I3268</f>
        <v>2020(株)ジェイコム札幌</v>
      </c>
      <c r="C3268" t="str">
        <f t="shared" ref="C3268:C3331" si="6673">D3268&amp;G3268</f>
        <v>2020(株)ジェイコム札幌</v>
      </c>
      <c r="D3268">
        <f t="shared" si="6671"/>
        <v>2020</v>
      </c>
      <c r="E3268">
        <v>2021</v>
      </c>
      <c r="F3268" t="s">
        <v>1092</v>
      </c>
      <c r="G3268" t="s">
        <v>309</v>
      </c>
      <c r="H3268">
        <v>4.2400000000000001E-4</v>
      </c>
      <c r="J3268">
        <v>4.8299999999999998E-4</v>
      </c>
    </row>
    <row r="3269" spans="2:10" hidden="1" x14ac:dyDescent="0.4">
      <c r="B3269" t="str">
        <f t="shared" si="6672"/>
        <v>2020(株)ジェイコム湘南・神奈川</v>
      </c>
      <c r="C3269" t="str">
        <f t="shared" si="6673"/>
        <v>2020(株)ジェイコム湘南・神奈川</v>
      </c>
      <c r="D3269">
        <f t="shared" si="6671"/>
        <v>2020</v>
      </c>
      <c r="E3269">
        <v>2021</v>
      </c>
      <c r="F3269" t="s">
        <v>1093</v>
      </c>
      <c r="G3269" t="s">
        <v>806</v>
      </c>
      <c r="H3269">
        <v>4.2000000000000002E-4</v>
      </c>
      <c r="J3269">
        <v>4.7899999999999999E-4</v>
      </c>
    </row>
    <row r="3270" spans="2:10" hidden="1" x14ac:dyDescent="0.4">
      <c r="B3270" t="str">
        <f t="shared" si="6672"/>
        <v>2020(株)ジェイコム千葉</v>
      </c>
      <c r="C3270" t="str">
        <f t="shared" si="6673"/>
        <v>2020(株)ジェイコム千葉</v>
      </c>
      <c r="D3270">
        <f t="shared" si="6671"/>
        <v>2020</v>
      </c>
      <c r="E3270">
        <v>2021</v>
      </c>
      <c r="F3270" t="s">
        <v>1095</v>
      </c>
      <c r="G3270" t="s">
        <v>312</v>
      </c>
      <c r="H3270">
        <v>4.1999999999999996E-4</v>
      </c>
      <c r="J3270">
        <v>4.7899999999999999E-4</v>
      </c>
    </row>
    <row r="3271" spans="2:10" hidden="1" x14ac:dyDescent="0.4">
      <c r="B3271" t="str">
        <f t="shared" si="6672"/>
        <v>2020(株)ジェイコム東京</v>
      </c>
      <c r="C3271" t="str">
        <f t="shared" si="6673"/>
        <v>2020(株)ジェイコム東京</v>
      </c>
      <c r="D3271">
        <f t="shared" si="6671"/>
        <v>2020</v>
      </c>
      <c r="E3271">
        <v>2021</v>
      </c>
      <c r="F3271" t="s">
        <v>1098</v>
      </c>
      <c r="G3271" t="s">
        <v>315</v>
      </c>
      <c r="H3271">
        <v>4.2000000000000002E-4</v>
      </c>
      <c r="J3271">
        <v>4.7899999999999999E-4</v>
      </c>
    </row>
    <row r="3272" spans="2:10" hidden="1" x14ac:dyDescent="0.4">
      <c r="B3272" t="str">
        <f t="shared" si="6672"/>
        <v>2020土浦ケーブルテレビ(株)</v>
      </c>
      <c r="C3272" t="str">
        <f t="shared" si="6673"/>
        <v>2020土浦ケーブルテレビ(株)</v>
      </c>
      <c r="D3272">
        <f t="shared" si="6671"/>
        <v>2020</v>
      </c>
      <c r="E3272">
        <v>2021</v>
      </c>
      <c r="F3272" t="s">
        <v>1106</v>
      </c>
      <c r="G3272" t="s">
        <v>324</v>
      </c>
      <c r="H3272">
        <v>4.2000000000000002E-4</v>
      </c>
      <c r="J3272">
        <v>4.7899999999999999E-4</v>
      </c>
    </row>
    <row r="3273" spans="2:10" hidden="1" x14ac:dyDescent="0.4">
      <c r="B3273" t="str">
        <f t="shared" si="6672"/>
        <v>2020鹿児島電力(株)</v>
      </c>
      <c r="C3273" t="str">
        <f t="shared" si="6673"/>
        <v>2020鹿児島電力(株)</v>
      </c>
      <c r="D3273">
        <f t="shared" si="6671"/>
        <v>2020</v>
      </c>
      <c r="E3273">
        <v>2021</v>
      </c>
      <c r="F3273" t="s">
        <v>1107</v>
      </c>
      <c r="G3273" t="s">
        <v>325</v>
      </c>
      <c r="H3273">
        <v>4.9700000000000005E-4</v>
      </c>
      <c r="J3273">
        <v>4.4200000000000001E-4</v>
      </c>
    </row>
    <row r="3274" spans="2:10" hidden="1" x14ac:dyDescent="0.4">
      <c r="B3274" t="str">
        <f t="shared" si="6672"/>
        <v>2020太陽ガス(株)</v>
      </c>
      <c r="C3274" t="str">
        <f t="shared" si="6673"/>
        <v>2020太陽ガス(株)</v>
      </c>
      <c r="D3274">
        <f t="shared" si="6671"/>
        <v>2020</v>
      </c>
      <c r="E3274">
        <v>2021</v>
      </c>
      <c r="F3274" t="s">
        <v>1108</v>
      </c>
      <c r="G3274" t="s">
        <v>326</v>
      </c>
      <c r="H3274">
        <v>4.7899999999999999E-4</v>
      </c>
      <c r="J3274">
        <v>4.9200000000000003E-4</v>
      </c>
    </row>
    <row r="3275" spans="2:10" hidden="1" x14ac:dyDescent="0.4">
      <c r="B3275" t="str">
        <f t="shared" si="6672"/>
        <v>2020アーバンエナジー(株)メニューA</v>
      </c>
      <c r="C3275" t="str">
        <f t="shared" si="6673"/>
        <v>2020アーバンエナジー(株)</v>
      </c>
      <c r="D3275">
        <f t="shared" si="6671"/>
        <v>2020</v>
      </c>
      <c r="E3275">
        <v>2021</v>
      </c>
      <c r="F3275" t="s">
        <v>1109</v>
      </c>
      <c r="G3275" t="s">
        <v>169</v>
      </c>
      <c r="H3275">
        <v>2.1499999999999999E-4</v>
      </c>
      <c r="I3275" t="s">
        <v>279</v>
      </c>
      <c r="J3275">
        <v>0</v>
      </c>
    </row>
    <row r="3276" spans="2:10" hidden="1" x14ac:dyDescent="0.4">
      <c r="B3276" t="str">
        <f t="shared" si="6672"/>
        <v>2020アーバンエナジー(株)メニューB</v>
      </c>
      <c r="C3276" t="str">
        <f t="shared" si="6673"/>
        <v>2020アーバンエナジー(株)</v>
      </c>
      <c r="D3276">
        <f t="shared" si="6671"/>
        <v>2020</v>
      </c>
      <c r="E3276">
        <v>2021</v>
      </c>
      <c r="G3276" t="s">
        <v>169</v>
      </c>
      <c r="H3276">
        <v>2.1499999999999999E-4</v>
      </c>
      <c r="I3276" t="s">
        <v>13</v>
      </c>
      <c r="J3276">
        <v>2.92E-4</v>
      </c>
    </row>
    <row r="3277" spans="2:10" hidden="1" x14ac:dyDescent="0.4">
      <c r="B3277" t="str">
        <f t="shared" si="6672"/>
        <v>2020アーバンエナジー(株)メニューC</v>
      </c>
      <c r="C3277" t="str">
        <f t="shared" si="6673"/>
        <v>2020アーバンエナジー(株)</v>
      </c>
      <c r="D3277">
        <f t="shared" si="6671"/>
        <v>2020</v>
      </c>
      <c r="E3277">
        <v>2021</v>
      </c>
      <c r="G3277" t="s">
        <v>169</v>
      </c>
      <c r="H3277">
        <v>2.1499999999999999E-4</v>
      </c>
      <c r="I3277" t="s">
        <v>14</v>
      </c>
      <c r="J3277">
        <v>3.5299999999999996E-4</v>
      </c>
    </row>
    <row r="3278" spans="2:10" hidden="1" x14ac:dyDescent="0.4">
      <c r="B3278" t="str">
        <f t="shared" si="6672"/>
        <v>2020アーバンエナジー(株)メニューD</v>
      </c>
      <c r="C3278" t="str">
        <f t="shared" si="6673"/>
        <v>2020アーバンエナジー(株)</v>
      </c>
      <c r="D3278">
        <f t="shared" si="6671"/>
        <v>2020</v>
      </c>
      <c r="E3278">
        <v>2021</v>
      </c>
      <c r="G3278" t="s">
        <v>169</v>
      </c>
      <c r="H3278">
        <v>2.1499999999999999E-4</v>
      </c>
      <c r="I3278" t="s">
        <v>618</v>
      </c>
      <c r="J3278">
        <v>2.5000000000000001E-4</v>
      </c>
    </row>
    <row r="3279" spans="2:10" hidden="1" x14ac:dyDescent="0.4">
      <c r="B3279" t="str">
        <f t="shared" si="6672"/>
        <v>2020アーバンエナジー(株)メニューE</v>
      </c>
      <c r="C3279" t="str">
        <f t="shared" si="6673"/>
        <v>2020アーバンエナジー(株)</v>
      </c>
      <c r="D3279">
        <f t="shared" si="6671"/>
        <v>2020</v>
      </c>
      <c r="E3279">
        <v>2021</v>
      </c>
      <c r="G3279" t="s">
        <v>169</v>
      </c>
      <c r="H3279">
        <v>2.1499999999999999E-4</v>
      </c>
      <c r="I3279" t="s">
        <v>620</v>
      </c>
      <c r="J3279">
        <v>3.77E-4</v>
      </c>
    </row>
    <row r="3280" spans="2:10" hidden="1" x14ac:dyDescent="0.4">
      <c r="B3280" t="str">
        <f t="shared" si="6672"/>
        <v>2020アーバンエナジー(株)メニューF</v>
      </c>
      <c r="C3280" t="str">
        <f t="shared" si="6673"/>
        <v>2020アーバンエナジー(株)</v>
      </c>
      <c r="D3280">
        <f t="shared" si="6671"/>
        <v>2020</v>
      </c>
      <c r="E3280">
        <v>2021</v>
      </c>
      <c r="G3280" t="s">
        <v>169</v>
      </c>
      <c r="H3280">
        <v>2.1499999999999999E-4</v>
      </c>
      <c r="I3280" t="s">
        <v>622</v>
      </c>
      <c r="J3280">
        <v>0</v>
      </c>
    </row>
    <row r="3281" spans="2:10" hidden="1" x14ac:dyDescent="0.4">
      <c r="B3281" t="str">
        <f t="shared" si="6672"/>
        <v>2020アーバンエナジー(株)メニューG</v>
      </c>
      <c r="C3281" t="str">
        <f t="shared" si="6673"/>
        <v>2020アーバンエナジー(株)</v>
      </c>
      <c r="D3281">
        <f t="shared" si="6671"/>
        <v>2020</v>
      </c>
      <c r="E3281">
        <v>2021</v>
      </c>
      <c r="G3281" t="s">
        <v>169</v>
      </c>
      <c r="H3281">
        <v>2.1499999999999999E-4</v>
      </c>
      <c r="I3281" t="s">
        <v>624</v>
      </c>
      <c r="J3281">
        <v>0</v>
      </c>
    </row>
    <row r="3282" spans="2:10" hidden="1" x14ac:dyDescent="0.4">
      <c r="B3282" t="str">
        <f t="shared" si="6672"/>
        <v>2020アーバンエナジー(株)メニューH</v>
      </c>
      <c r="C3282" t="str">
        <f t="shared" si="6673"/>
        <v>2020アーバンエナジー(株)</v>
      </c>
      <c r="D3282">
        <f t="shared" si="6671"/>
        <v>2020</v>
      </c>
      <c r="E3282">
        <v>2021</v>
      </c>
      <c r="G3282" t="s">
        <v>169</v>
      </c>
      <c r="H3282">
        <v>2.1499999999999999E-4</v>
      </c>
      <c r="I3282" t="s">
        <v>626</v>
      </c>
      <c r="J3282">
        <v>0</v>
      </c>
    </row>
    <row r="3283" spans="2:10" hidden="1" x14ac:dyDescent="0.4">
      <c r="B3283" t="str">
        <f t="shared" si="6672"/>
        <v>2020アーバンエナジー(株)メニューI(残差)</v>
      </c>
      <c r="C3283" t="str">
        <f t="shared" si="6673"/>
        <v>2020アーバンエナジー(株)</v>
      </c>
      <c r="D3283">
        <f t="shared" si="6671"/>
        <v>2020</v>
      </c>
      <c r="E3283">
        <v>2021</v>
      </c>
      <c r="G3283" t="s">
        <v>169</v>
      </c>
      <c r="H3283">
        <v>2.1499999999999999E-4</v>
      </c>
      <c r="I3283" t="s">
        <v>1643</v>
      </c>
      <c r="J3283">
        <v>5.1099999999999995E-4</v>
      </c>
    </row>
    <row r="3284" spans="2:10" hidden="1" x14ac:dyDescent="0.4">
      <c r="B3284" t="str">
        <f t="shared" si="6672"/>
        <v>2020アーバンエナジー(株)(参考値)事業者全体</v>
      </c>
      <c r="C3284" t="str">
        <f t="shared" si="6673"/>
        <v>2020アーバンエナジー(株)</v>
      </c>
      <c r="D3284">
        <f t="shared" si="6671"/>
        <v>2020</v>
      </c>
      <c r="E3284">
        <v>2021</v>
      </c>
      <c r="G3284" t="s">
        <v>169</v>
      </c>
      <c r="H3284">
        <v>2.1499999999999999E-4</v>
      </c>
      <c r="I3284" t="s">
        <v>1629</v>
      </c>
      <c r="J3284">
        <v>4.3599999999999997E-4</v>
      </c>
    </row>
    <row r="3285" spans="2:10" hidden="1" x14ac:dyDescent="0.4">
      <c r="B3285" t="str">
        <f t="shared" si="6672"/>
        <v>2020パワーネクスト(株)</v>
      </c>
      <c r="C3285" t="str">
        <f t="shared" si="6673"/>
        <v>2020パワーネクスト(株)</v>
      </c>
      <c r="D3285">
        <f t="shared" si="6671"/>
        <v>2020</v>
      </c>
      <c r="E3285">
        <v>2021</v>
      </c>
      <c r="F3285" t="s">
        <v>1110</v>
      </c>
      <c r="G3285" t="s">
        <v>911</v>
      </c>
      <c r="H3285" t="s">
        <v>1582</v>
      </c>
      <c r="J3285">
        <v>6.0800000000000003E-4</v>
      </c>
    </row>
    <row r="3286" spans="2:10" hidden="1" x14ac:dyDescent="0.4">
      <c r="B3286" t="str">
        <f t="shared" si="6672"/>
        <v>2020合同会社北上新電力</v>
      </c>
      <c r="C3286" t="str">
        <f t="shared" si="6673"/>
        <v>2020合同会社北上新電力</v>
      </c>
      <c r="D3286">
        <f t="shared" si="6671"/>
        <v>2020</v>
      </c>
      <c r="E3286">
        <v>2021</v>
      </c>
      <c r="F3286" t="s">
        <v>1111</v>
      </c>
      <c r="G3286" t="s">
        <v>238</v>
      </c>
      <c r="H3286">
        <v>1.3300000000000001E-4</v>
      </c>
      <c r="J3286">
        <v>7.9500000000000003E-4</v>
      </c>
    </row>
    <row r="3287" spans="2:10" hidden="1" x14ac:dyDescent="0.4">
      <c r="B3287" t="str">
        <f t="shared" si="6672"/>
        <v>2020パーパススマートパワー(株)</v>
      </c>
      <c r="C3287" t="str">
        <f t="shared" si="6673"/>
        <v>2020パーパススマートパワー(株)</v>
      </c>
      <c r="D3287">
        <f t="shared" si="6671"/>
        <v>2020</v>
      </c>
      <c r="E3287">
        <v>2021</v>
      </c>
      <c r="F3287" t="s">
        <v>1112</v>
      </c>
      <c r="G3287" t="s">
        <v>328</v>
      </c>
      <c r="H3287">
        <v>5.2500000000000008E-4</v>
      </c>
      <c r="J3287">
        <v>4.6999999999999999E-4</v>
      </c>
    </row>
    <row r="3288" spans="2:10" hidden="1" x14ac:dyDescent="0.4">
      <c r="B3288" t="str">
        <f t="shared" si="6672"/>
        <v>2020(株)タクマエナジーメニューA</v>
      </c>
      <c r="C3288" t="str">
        <f t="shared" si="6673"/>
        <v>2020(株)タクマエナジー</v>
      </c>
      <c r="D3288">
        <f t="shared" si="6671"/>
        <v>2020</v>
      </c>
      <c r="E3288">
        <v>2021</v>
      </c>
      <c r="F3288" t="s">
        <v>1113</v>
      </c>
      <c r="G3288" t="s">
        <v>217</v>
      </c>
      <c r="H3288">
        <v>8.7000000000000001E-5</v>
      </c>
      <c r="I3288" t="s">
        <v>279</v>
      </c>
      <c r="J3288">
        <v>0</v>
      </c>
    </row>
    <row r="3289" spans="2:10" hidden="1" x14ac:dyDescent="0.4">
      <c r="B3289" t="str">
        <f t="shared" si="6672"/>
        <v>2020(株)タクマエナジーメニューB(残差)</v>
      </c>
      <c r="C3289" t="str">
        <f t="shared" si="6673"/>
        <v>2020(株)タクマエナジー</v>
      </c>
      <c r="D3289">
        <f t="shared" si="6671"/>
        <v>2020</v>
      </c>
      <c r="E3289">
        <v>2021</v>
      </c>
      <c r="G3289" t="s">
        <v>217</v>
      </c>
      <c r="H3289">
        <v>8.7000000000000001E-5</v>
      </c>
      <c r="I3289" t="s">
        <v>1644</v>
      </c>
      <c r="J3289">
        <v>5.6899999999999995E-4</v>
      </c>
    </row>
    <row r="3290" spans="2:10" hidden="1" x14ac:dyDescent="0.4">
      <c r="B3290" t="str">
        <f t="shared" si="6672"/>
        <v>2020(株)タクマエナジー(参考値)事業者全体</v>
      </c>
      <c r="C3290" t="str">
        <f t="shared" si="6673"/>
        <v>2020(株)タクマエナジー</v>
      </c>
      <c r="D3290">
        <f t="shared" si="6671"/>
        <v>2020</v>
      </c>
      <c r="E3290">
        <v>2021</v>
      </c>
      <c r="G3290" t="s">
        <v>217</v>
      </c>
      <c r="H3290">
        <v>8.7000000000000001E-5</v>
      </c>
      <c r="I3290" t="s">
        <v>630</v>
      </c>
      <c r="J3290">
        <v>3.5199999999999999E-4</v>
      </c>
    </row>
    <row r="3291" spans="2:10" hidden="1" x14ac:dyDescent="0.4">
      <c r="B3291" t="str">
        <f t="shared" si="6672"/>
        <v>2020(株)スマートテックメニューA</v>
      </c>
      <c r="C3291" t="str">
        <f t="shared" si="6673"/>
        <v>2020(株)スマートテック</v>
      </c>
      <c r="D3291">
        <f t="shared" si="6671"/>
        <v>2020</v>
      </c>
      <c r="E3291">
        <v>2021</v>
      </c>
      <c r="F3291" t="s">
        <v>1114</v>
      </c>
      <c r="G3291" t="s">
        <v>329</v>
      </c>
      <c r="H3291">
        <v>1.92E-4</v>
      </c>
      <c r="I3291" t="s">
        <v>279</v>
      </c>
      <c r="J3291">
        <v>0</v>
      </c>
    </row>
    <row r="3292" spans="2:10" hidden="1" x14ac:dyDescent="0.4">
      <c r="B3292" t="str">
        <f t="shared" si="6672"/>
        <v>2020(株)スマートテックメニューB(残差)</v>
      </c>
      <c r="C3292" t="str">
        <f t="shared" si="6673"/>
        <v>2020(株)スマートテック</v>
      </c>
      <c r="D3292">
        <f t="shared" si="6671"/>
        <v>2020</v>
      </c>
      <c r="E3292">
        <v>2021</v>
      </c>
      <c r="G3292" t="s">
        <v>329</v>
      </c>
      <c r="H3292">
        <v>1.92E-4</v>
      </c>
      <c r="I3292" t="s">
        <v>1630</v>
      </c>
      <c r="J3292">
        <v>2.9700000000000001E-4</v>
      </c>
    </row>
    <row r="3293" spans="2:10" hidden="1" x14ac:dyDescent="0.4">
      <c r="B3293" t="str">
        <f t="shared" si="6672"/>
        <v>2020(株)スマートテック(参考値)事業者全体</v>
      </c>
      <c r="C3293" t="str">
        <f t="shared" si="6673"/>
        <v>2020(株)スマートテック</v>
      </c>
      <c r="D3293">
        <f t="shared" si="6671"/>
        <v>2020</v>
      </c>
      <c r="E3293">
        <v>2021</v>
      </c>
      <c r="G3293" t="s">
        <v>329</v>
      </c>
      <c r="H3293">
        <v>1.92E-4</v>
      </c>
      <c r="I3293" t="s">
        <v>630</v>
      </c>
      <c r="J3293">
        <v>2.8899999999999998E-4</v>
      </c>
    </row>
    <row r="3294" spans="2:10" hidden="1" x14ac:dyDescent="0.4">
      <c r="B3294" t="str">
        <f t="shared" si="6672"/>
        <v>2020水戸電力(株)</v>
      </c>
      <c r="C3294" t="str">
        <f t="shared" si="6673"/>
        <v>2020水戸電力(株)</v>
      </c>
      <c r="D3294">
        <f t="shared" si="6671"/>
        <v>2020</v>
      </c>
      <c r="E3294">
        <v>2021</v>
      </c>
      <c r="F3294" t="s">
        <v>1115</v>
      </c>
      <c r="G3294" t="s">
        <v>330</v>
      </c>
      <c r="H3294">
        <v>3.9800000000000002E-4</v>
      </c>
      <c r="J3294">
        <v>4.2999999999999999E-4</v>
      </c>
    </row>
    <row r="3295" spans="2:10" hidden="1" x14ac:dyDescent="0.4">
      <c r="B3295" t="str">
        <f t="shared" si="6672"/>
        <v>2020丸紅新電力(株)メニューA</v>
      </c>
      <c r="C3295" t="str">
        <f t="shared" si="6673"/>
        <v>2020丸紅新電力(株)</v>
      </c>
      <c r="D3295">
        <f t="shared" si="6671"/>
        <v>2020</v>
      </c>
      <c r="E3295">
        <v>2021</v>
      </c>
      <c r="F3295" t="s">
        <v>1116</v>
      </c>
      <c r="G3295" t="s">
        <v>331</v>
      </c>
      <c r="H3295">
        <v>3.79E-4</v>
      </c>
      <c r="I3295" t="s">
        <v>279</v>
      </c>
      <c r="J3295">
        <v>0</v>
      </c>
    </row>
    <row r="3296" spans="2:10" hidden="1" x14ac:dyDescent="0.4">
      <c r="B3296" t="str">
        <f t="shared" si="6672"/>
        <v>2020丸紅新電力(株)メニューB</v>
      </c>
      <c r="C3296" t="str">
        <f t="shared" si="6673"/>
        <v>2020丸紅新電力(株)</v>
      </c>
      <c r="D3296">
        <f t="shared" si="6671"/>
        <v>2020</v>
      </c>
      <c r="E3296">
        <v>2021</v>
      </c>
      <c r="G3296" t="s">
        <v>331</v>
      </c>
      <c r="H3296">
        <v>3.79E-4</v>
      </c>
      <c r="I3296" t="s">
        <v>13</v>
      </c>
      <c r="J3296">
        <v>1.84E-4</v>
      </c>
    </row>
    <row r="3297" spans="2:10" hidden="1" x14ac:dyDescent="0.4">
      <c r="B3297" t="str">
        <f t="shared" si="6672"/>
        <v>2020丸紅新電力(株)メニューC</v>
      </c>
      <c r="C3297" t="str">
        <f t="shared" si="6673"/>
        <v>2020丸紅新電力(株)</v>
      </c>
      <c r="D3297">
        <f t="shared" si="6671"/>
        <v>2020</v>
      </c>
      <c r="E3297">
        <v>2021</v>
      </c>
      <c r="G3297" t="s">
        <v>331</v>
      </c>
      <c r="H3297">
        <v>3.79E-4</v>
      </c>
      <c r="I3297" t="s">
        <v>14</v>
      </c>
      <c r="J3297">
        <v>3.77E-4</v>
      </c>
    </row>
    <row r="3298" spans="2:10" hidden="1" x14ac:dyDescent="0.4">
      <c r="B3298" t="str">
        <f t="shared" si="6672"/>
        <v>2020丸紅新電力(株)メニューD</v>
      </c>
      <c r="C3298" t="str">
        <f t="shared" si="6673"/>
        <v>2020丸紅新電力(株)</v>
      </c>
      <c r="D3298">
        <f t="shared" si="6671"/>
        <v>2020</v>
      </c>
      <c r="E3298">
        <v>2021</v>
      </c>
      <c r="G3298" t="s">
        <v>331</v>
      </c>
      <c r="H3298">
        <v>3.79E-4</v>
      </c>
      <c r="I3298" t="s">
        <v>618</v>
      </c>
      <c r="J3298">
        <v>0</v>
      </c>
    </row>
    <row r="3299" spans="2:10" hidden="1" x14ac:dyDescent="0.4">
      <c r="B3299" t="str">
        <f t="shared" si="6672"/>
        <v>2020丸紅新電力(株)メニューE(残差)</v>
      </c>
      <c r="C3299" t="str">
        <f t="shared" si="6673"/>
        <v>2020丸紅新電力(株)</v>
      </c>
      <c r="D3299">
        <f t="shared" si="6671"/>
        <v>2020</v>
      </c>
      <c r="E3299">
        <v>2021</v>
      </c>
      <c r="G3299" t="s">
        <v>331</v>
      </c>
      <c r="H3299">
        <v>3.79E-4</v>
      </c>
      <c r="I3299" t="s">
        <v>1639</v>
      </c>
      <c r="J3299">
        <v>5.0199999999999995E-4</v>
      </c>
    </row>
    <row r="3300" spans="2:10" hidden="1" x14ac:dyDescent="0.4">
      <c r="B3300" t="str">
        <f t="shared" si="6672"/>
        <v>2020丸紅新電力(株)(参考値)事業者全体</v>
      </c>
      <c r="C3300" t="str">
        <f t="shared" si="6673"/>
        <v>2020丸紅新電力(株)</v>
      </c>
      <c r="D3300">
        <f t="shared" si="6671"/>
        <v>2020</v>
      </c>
      <c r="E3300">
        <v>2021</v>
      </c>
      <c r="G3300" t="s">
        <v>331</v>
      </c>
      <c r="H3300">
        <v>3.79E-4</v>
      </c>
      <c r="I3300" t="s">
        <v>630</v>
      </c>
      <c r="J3300">
        <v>4.9600000000000002E-4</v>
      </c>
    </row>
    <row r="3301" spans="2:10" hidden="1" x14ac:dyDescent="0.4">
      <c r="B3301" t="str">
        <f t="shared" si="6672"/>
        <v>2020奈良電力(株)</v>
      </c>
      <c r="C3301" t="str">
        <f t="shared" si="6673"/>
        <v>2020奈良電力(株)</v>
      </c>
      <c r="D3301">
        <f t="shared" si="6671"/>
        <v>2020</v>
      </c>
      <c r="E3301">
        <v>2021</v>
      </c>
      <c r="F3301" t="s">
        <v>1117</v>
      </c>
      <c r="G3301" t="s">
        <v>333</v>
      </c>
      <c r="H3301">
        <v>5.2900000000000006E-4</v>
      </c>
      <c r="J3301">
        <v>5.2999999999999998E-4</v>
      </c>
    </row>
    <row r="3302" spans="2:10" hidden="1" x14ac:dyDescent="0.4">
      <c r="B3302" t="str">
        <f t="shared" si="6672"/>
        <v>2020日立造船(株)メニューA</v>
      </c>
      <c r="C3302" t="str">
        <f t="shared" si="6673"/>
        <v>2020日立造船(株)</v>
      </c>
      <c r="D3302">
        <f t="shared" si="6671"/>
        <v>2020</v>
      </c>
      <c r="E3302">
        <v>2021</v>
      </c>
      <c r="F3302" t="s">
        <v>1118</v>
      </c>
      <c r="G3302" t="s">
        <v>334</v>
      </c>
      <c r="H3302">
        <v>8.2000000000000001E-5</v>
      </c>
      <c r="I3302" t="s">
        <v>279</v>
      </c>
      <c r="J3302">
        <v>0</v>
      </c>
    </row>
    <row r="3303" spans="2:10" hidden="1" x14ac:dyDescent="0.4">
      <c r="B3303" t="str">
        <f t="shared" si="6672"/>
        <v>2020日立造船(株)メニューB</v>
      </c>
      <c r="C3303" t="str">
        <f t="shared" si="6673"/>
        <v>2020日立造船(株)</v>
      </c>
      <c r="D3303">
        <f t="shared" si="6671"/>
        <v>2020</v>
      </c>
      <c r="E3303">
        <v>2021</v>
      </c>
      <c r="G3303" t="s">
        <v>334</v>
      </c>
      <c r="H3303">
        <v>8.2000000000000001E-5</v>
      </c>
      <c r="I3303" t="s">
        <v>13</v>
      </c>
      <c r="J3303">
        <v>0</v>
      </c>
    </row>
    <row r="3304" spans="2:10" hidden="1" x14ac:dyDescent="0.4">
      <c r="B3304" t="str">
        <f t="shared" si="6672"/>
        <v>2020日立造船(株)メニューC(残差)</v>
      </c>
      <c r="C3304" t="str">
        <f t="shared" si="6673"/>
        <v>2020日立造船(株)</v>
      </c>
      <c r="D3304">
        <f t="shared" si="6671"/>
        <v>2020</v>
      </c>
      <c r="E3304">
        <v>2021</v>
      </c>
      <c r="G3304" t="s">
        <v>334</v>
      </c>
      <c r="H3304">
        <v>8.2000000000000001E-5</v>
      </c>
      <c r="I3304" t="s">
        <v>1628</v>
      </c>
      <c r="J3304">
        <v>2.6999999999999999E-5</v>
      </c>
    </row>
    <row r="3305" spans="2:10" hidden="1" x14ac:dyDescent="0.4">
      <c r="B3305" t="str">
        <f t="shared" si="6672"/>
        <v>2020日立造船(株)(参考値)事業者全体</v>
      </c>
      <c r="C3305" t="str">
        <f t="shared" si="6673"/>
        <v>2020日立造船(株)</v>
      </c>
      <c r="D3305">
        <f t="shared" ref="D3305:D3368" si="6674">E3305-1</f>
        <v>2020</v>
      </c>
      <c r="E3305">
        <v>2021</v>
      </c>
      <c r="G3305" t="s">
        <v>334</v>
      </c>
      <c r="H3305">
        <v>8.2000000000000001E-5</v>
      </c>
      <c r="I3305" t="s">
        <v>630</v>
      </c>
      <c r="J3305">
        <v>1.7E-5</v>
      </c>
    </row>
    <row r="3306" spans="2:10" hidden="1" x14ac:dyDescent="0.4">
      <c r="B3306" t="str">
        <f t="shared" si="6672"/>
        <v>2020大東ガス(株)メニューA</v>
      </c>
      <c r="C3306" t="str">
        <f t="shared" si="6673"/>
        <v>2020大東ガス(株)</v>
      </c>
      <c r="D3306">
        <f t="shared" si="6674"/>
        <v>2020</v>
      </c>
      <c r="E3306">
        <v>2021</v>
      </c>
      <c r="F3306" t="s">
        <v>1119</v>
      </c>
      <c r="G3306" t="s">
        <v>335</v>
      </c>
      <c r="H3306">
        <v>4.4700000000000002E-4</v>
      </c>
      <c r="I3306" t="s">
        <v>279</v>
      </c>
      <c r="J3306">
        <v>0</v>
      </c>
    </row>
    <row r="3307" spans="2:10" hidden="1" x14ac:dyDescent="0.4">
      <c r="B3307" t="str">
        <f t="shared" si="6672"/>
        <v>2020大東ガス(株)メニューB(残差)</v>
      </c>
      <c r="C3307" t="str">
        <f t="shared" si="6673"/>
        <v>2020大東ガス(株)</v>
      </c>
      <c r="D3307">
        <f t="shared" si="6674"/>
        <v>2020</v>
      </c>
      <c r="E3307">
        <v>2021</v>
      </c>
      <c r="G3307" t="s">
        <v>335</v>
      </c>
      <c r="H3307">
        <v>4.4700000000000002E-4</v>
      </c>
      <c r="I3307" t="s">
        <v>1630</v>
      </c>
      <c r="J3307">
        <v>3.9199999999999999E-4</v>
      </c>
    </row>
    <row r="3308" spans="2:10" hidden="1" x14ac:dyDescent="0.4">
      <c r="B3308" t="str">
        <f t="shared" si="6672"/>
        <v>2020大東ガス(株)(参考値)事業者全体</v>
      </c>
      <c r="C3308" t="str">
        <f t="shared" si="6673"/>
        <v>2020大東ガス(株)</v>
      </c>
      <c r="D3308">
        <f t="shared" si="6674"/>
        <v>2020</v>
      </c>
      <c r="E3308">
        <v>2021</v>
      </c>
      <c r="G3308" t="s">
        <v>335</v>
      </c>
      <c r="H3308">
        <v>4.4700000000000002E-4</v>
      </c>
      <c r="I3308" t="s">
        <v>630</v>
      </c>
      <c r="J3308">
        <v>3.9200000000000004E-4</v>
      </c>
    </row>
    <row r="3309" spans="2:10" hidden="1" x14ac:dyDescent="0.4">
      <c r="B3309" t="str">
        <f t="shared" si="6672"/>
        <v>2020パナソニックオペレーショナルエクセレンス(株)（旧：パナソニック(株)）メニューA</v>
      </c>
      <c r="C3309" t="str">
        <f t="shared" si="6673"/>
        <v>2020パナソニックオペレーショナルエクセレンス(株)（旧：パナソニック(株)）</v>
      </c>
      <c r="D3309">
        <f t="shared" si="6674"/>
        <v>2020</v>
      </c>
      <c r="E3309">
        <v>2021</v>
      </c>
      <c r="F3309" t="s">
        <v>1120</v>
      </c>
      <c r="G3309" t="s">
        <v>912</v>
      </c>
      <c r="H3309">
        <v>2.3799999999999998E-4</v>
      </c>
      <c r="I3309" t="s">
        <v>279</v>
      </c>
      <c r="J3309">
        <v>0</v>
      </c>
    </row>
    <row r="3310" spans="2:10" hidden="1" x14ac:dyDescent="0.4">
      <c r="B3310" t="str">
        <f t="shared" si="6672"/>
        <v>2020パナソニックオペレーショナルエクセレンス(株)（旧：パナソニック(株)）メニューB(残差)</v>
      </c>
      <c r="C3310" t="str">
        <f t="shared" si="6673"/>
        <v>2020パナソニックオペレーショナルエクセレンス(株)（旧：パナソニック(株)）</v>
      </c>
      <c r="D3310">
        <f t="shared" si="6674"/>
        <v>2020</v>
      </c>
      <c r="E3310">
        <v>2021</v>
      </c>
      <c r="G3310" t="s">
        <v>912</v>
      </c>
      <c r="H3310">
        <v>2.3799999999999998E-4</v>
      </c>
      <c r="I3310" t="s">
        <v>1630</v>
      </c>
      <c r="J3310">
        <v>4.4900000000000002E-4</v>
      </c>
    </row>
    <row r="3311" spans="2:10" hidden="1" x14ac:dyDescent="0.4">
      <c r="B3311" t="str">
        <f t="shared" si="6672"/>
        <v>2020パナソニックオペレーショナルエクセレンス(株)（旧：パナソニック(株)）(参考値)事業者全体</v>
      </c>
      <c r="C3311" t="str">
        <f t="shared" si="6673"/>
        <v>2020パナソニックオペレーショナルエクセレンス(株)（旧：パナソニック(株)）</v>
      </c>
      <c r="D3311">
        <f t="shared" si="6674"/>
        <v>2020</v>
      </c>
      <c r="E3311">
        <v>2021</v>
      </c>
      <c r="G3311" t="s">
        <v>912</v>
      </c>
      <c r="H3311">
        <v>2.3799999999999998E-4</v>
      </c>
      <c r="I3311" t="s">
        <v>630</v>
      </c>
      <c r="J3311">
        <v>4.4700000000000002E-4</v>
      </c>
    </row>
    <row r="3312" spans="2:10" hidden="1" x14ac:dyDescent="0.4">
      <c r="B3312" t="str">
        <f t="shared" si="6672"/>
        <v>2020アストモスエネルギー(株)</v>
      </c>
      <c r="C3312" t="str">
        <f t="shared" si="6673"/>
        <v>2020アストモスエネルギー(株)</v>
      </c>
      <c r="D3312">
        <f t="shared" si="6674"/>
        <v>2020</v>
      </c>
      <c r="E3312">
        <v>2021</v>
      </c>
      <c r="F3312" t="s">
        <v>1121</v>
      </c>
      <c r="G3312" t="s">
        <v>171</v>
      </c>
      <c r="H3312">
        <v>5.0699999999999996E-4</v>
      </c>
      <c r="J3312">
        <v>5.4100000000000003E-4</v>
      </c>
    </row>
    <row r="3313" spans="2:10" hidden="1" x14ac:dyDescent="0.4">
      <c r="B3313" t="str">
        <f t="shared" si="6672"/>
        <v>2020(株)関電エネルギーソリューションメニューA</v>
      </c>
      <c r="C3313" t="str">
        <f t="shared" si="6673"/>
        <v>2020(株)関電エネルギーソリューション</v>
      </c>
      <c r="D3313">
        <f t="shared" si="6674"/>
        <v>2020</v>
      </c>
      <c r="E3313">
        <v>2021</v>
      </c>
      <c r="F3313" t="s">
        <v>1122</v>
      </c>
      <c r="G3313" t="s">
        <v>207</v>
      </c>
      <c r="H3313">
        <v>5.0299999999999997E-4</v>
      </c>
      <c r="I3313" t="s">
        <v>279</v>
      </c>
      <c r="J3313">
        <v>0</v>
      </c>
    </row>
    <row r="3314" spans="2:10" hidden="1" x14ac:dyDescent="0.4">
      <c r="B3314" t="str">
        <f t="shared" si="6672"/>
        <v>2020(株)関電エネルギーソリューションメニューB(残差)</v>
      </c>
      <c r="C3314" t="str">
        <f t="shared" si="6673"/>
        <v>2020(株)関電エネルギーソリューション</v>
      </c>
      <c r="D3314">
        <f t="shared" si="6674"/>
        <v>2020</v>
      </c>
      <c r="E3314">
        <v>2021</v>
      </c>
      <c r="G3314" t="s">
        <v>207</v>
      </c>
      <c r="H3314">
        <v>5.0299999999999997E-4</v>
      </c>
      <c r="I3314" t="s">
        <v>1630</v>
      </c>
      <c r="J3314">
        <v>5.3399999999999997E-4</v>
      </c>
    </row>
    <row r="3315" spans="2:10" hidden="1" x14ac:dyDescent="0.4">
      <c r="B3315" t="str">
        <f t="shared" si="6672"/>
        <v>2020(株)関電エネルギーソリューション(参考値)事業者全体</v>
      </c>
      <c r="C3315" t="str">
        <f t="shared" si="6673"/>
        <v>2020(株)関電エネルギーソリューション</v>
      </c>
      <c r="D3315">
        <f t="shared" si="6674"/>
        <v>2020</v>
      </c>
      <c r="E3315">
        <v>2021</v>
      </c>
      <c r="G3315" t="s">
        <v>207</v>
      </c>
      <c r="H3315">
        <v>5.0299999999999997E-4</v>
      </c>
      <c r="I3315" t="s">
        <v>630</v>
      </c>
      <c r="J3315">
        <v>5.3300000000000005E-4</v>
      </c>
    </row>
    <row r="3316" spans="2:10" hidden="1" x14ac:dyDescent="0.4">
      <c r="B3316" t="str">
        <f t="shared" si="6672"/>
        <v>2020ＭＣリテールエナジー(株)メニューA</v>
      </c>
      <c r="C3316" t="str">
        <f t="shared" si="6673"/>
        <v>2020ＭＣリテールエナジー(株)</v>
      </c>
      <c r="D3316">
        <f t="shared" si="6674"/>
        <v>2020</v>
      </c>
      <c r="E3316">
        <v>2021</v>
      </c>
      <c r="F3316" t="s">
        <v>1123</v>
      </c>
      <c r="G3316" t="s">
        <v>337</v>
      </c>
      <c r="H3316">
        <v>5.4800000000000009E-4</v>
      </c>
      <c r="I3316" t="s">
        <v>279</v>
      </c>
      <c r="J3316">
        <v>0</v>
      </c>
    </row>
    <row r="3317" spans="2:10" hidden="1" x14ac:dyDescent="0.4">
      <c r="B3317" t="str">
        <f t="shared" si="6672"/>
        <v>2020ＭＣリテールエナジー(株)メニューB</v>
      </c>
      <c r="C3317" t="str">
        <f t="shared" si="6673"/>
        <v>2020ＭＣリテールエナジー(株)</v>
      </c>
      <c r="D3317">
        <f t="shared" si="6674"/>
        <v>2020</v>
      </c>
      <c r="E3317">
        <v>2021</v>
      </c>
      <c r="G3317" t="s">
        <v>337</v>
      </c>
      <c r="H3317">
        <v>5.4800000000000009E-4</v>
      </c>
      <c r="I3317" t="s">
        <v>13</v>
      </c>
      <c r="J3317">
        <v>0</v>
      </c>
    </row>
    <row r="3318" spans="2:10" hidden="1" x14ac:dyDescent="0.4">
      <c r="B3318" t="str">
        <f t="shared" si="6672"/>
        <v>2020ＭＣリテールエナジー(株)メニューC</v>
      </c>
      <c r="C3318" t="str">
        <f t="shared" si="6673"/>
        <v>2020ＭＣリテールエナジー(株)</v>
      </c>
      <c r="D3318">
        <f t="shared" si="6674"/>
        <v>2020</v>
      </c>
      <c r="E3318">
        <v>2021</v>
      </c>
      <c r="G3318" t="s">
        <v>337</v>
      </c>
      <c r="H3318">
        <v>5.4800000000000009E-4</v>
      </c>
      <c r="I3318" t="s">
        <v>14</v>
      </c>
      <c r="J3318">
        <v>0</v>
      </c>
    </row>
    <row r="3319" spans="2:10" hidden="1" x14ac:dyDescent="0.4">
      <c r="B3319" t="str">
        <f t="shared" si="6672"/>
        <v>2020ＭＣリテールエナジー(株)メニューD(残差)</v>
      </c>
      <c r="C3319" t="str">
        <f t="shared" si="6673"/>
        <v>2020ＭＣリテールエナジー(株)</v>
      </c>
      <c r="D3319">
        <f t="shared" si="6674"/>
        <v>2020</v>
      </c>
      <c r="E3319">
        <v>2021</v>
      </c>
      <c r="G3319" t="s">
        <v>337</v>
      </c>
      <c r="H3319">
        <v>5.4800000000000009E-4</v>
      </c>
      <c r="I3319" t="s">
        <v>1636</v>
      </c>
      <c r="J3319">
        <v>4.8000000000000001E-4</v>
      </c>
    </row>
    <row r="3320" spans="2:10" hidden="1" x14ac:dyDescent="0.4">
      <c r="B3320" t="str">
        <f t="shared" si="6672"/>
        <v>2020ＭＣリテールエナジー(株)(参考値)事業者全体</v>
      </c>
      <c r="C3320" t="str">
        <f t="shared" si="6673"/>
        <v>2020ＭＣリテールエナジー(株)</v>
      </c>
      <c r="D3320">
        <f t="shared" si="6674"/>
        <v>2020</v>
      </c>
      <c r="E3320">
        <v>2021</v>
      </c>
      <c r="G3320" t="s">
        <v>337</v>
      </c>
      <c r="H3320">
        <v>5.4800000000000009E-4</v>
      </c>
      <c r="I3320" t="s">
        <v>630</v>
      </c>
      <c r="J3320">
        <v>4.7899999999999999E-4</v>
      </c>
    </row>
    <row r="3321" spans="2:10" hidden="1" x14ac:dyDescent="0.4">
      <c r="B3321" t="str">
        <f t="shared" si="6672"/>
        <v>2020(株)北九州パワーメニューA</v>
      </c>
      <c r="C3321" t="str">
        <f t="shared" si="6673"/>
        <v>2020(株)北九州パワー</v>
      </c>
      <c r="D3321">
        <f t="shared" si="6674"/>
        <v>2020</v>
      </c>
      <c r="E3321">
        <v>2021</v>
      </c>
      <c r="F3321" t="s">
        <v>1124</v>
      </c>
      <c r="G3321" t="s">
        <v>338</v>
      </c>
      <c r="H3321">
        <v>2.1900000000000001E-4</v>
      </c>
      <c r="I3321" t="s">
        <v>279</v>
      </c>
      <c r="J3321">
        <v>0</v>
      </c>
    </row>
    <row r="3322" spans="2:10" hidden="1" x14ac:dyDescent="0.4">
      <c r="B3322" t="str">
        <f t="shared" si="6672"/>
        <v>2020(株)北九州パワー(参考値)事業者全体</v>
      </c>
      <c r="C3322" t="str">
        <f t="shared" si="6673"/>
        <v>2020(株)北九州パワー</v>
      </c>
      <c r="D3322">
        <f t="shared" si="6674"/>
        <v>2020</v>
      </c>
      <c r="E3322">
        <v>2021</v>
      </c>
      <c r="G3322" t="s">
        <v>338</v>
      </c>
      <c r="H3322">
        <v>2.1900000000000001E-4</v>
      </c>
      <c r="I3322" t="s">
        <v>630</v>
      </c>
      <c r="J3322">
        <v>3.8500000000000003E-4</v>
      </c>
    </row>
    <row r="3323" spans="2:10" hidden="1" x14ac:dyDescent="0.4">
      <c r="B3323" t="str">
        <f t="shared" si="6672"/>
        <v>2020武州瓦斯(株)メニューA</v>
      </c>
      <c r="C3323" t="str">
        <f t="shared" si="6673"/>
        <v>2020武州瓦斯(株)</v>
      </c>
      <c r="D3323">
        <f t="shared" si="6674"/>
        <v>2020</v>
      </c>
      <c r="E3323">
        <v>2021</v>
      </c>
      <c r="F3323" t="s">
        <v>1125</v>
      </c>
      <c r="G3323" t="s">
        <v>339</v>
      </c>
      <c r="H3323">
        <v>4.4700000000000002E-4</v>
      </c>
      <c r="I3323" t="s">
        <v>279</v>
      </c>
      <c r="J3323">
        <v>0</v>
      </c>
    </row>
    <row r="3324" spans="2:10" hidden="1" x14ac:dyDescent="0.4">
      <c r="B3324" t="str">
        <f t="shared" si="6672"/>
        <v>2020武州瓦斯(株)メニューB(残差)</v>
      </c>
      <c r="C3324" t="str">
        <f t="shared" si="6673"/>
        <v>2020武州瓦斯(株)</v>
      </c>
      <c r="D3324">
        <f t="shared" si="6674"/>
        <v>2020</v>
      </c>
      <c r="E3324">
        <v>2021</v>
      </c>
      <c r="G3324" t="s">
        <v>339</v>
      </c>
      <c r="H3324">
        <v>4.4700000000000002E-4</v>
      </c>
      <c r="I3324" t="s">
        <v>1630</v>
      </c>
      <c r="J3324">
        <v>3.9100000000000002E-4</v>
      </c>
    </row>
    <row r="3325" spans="2:10" hidden="1" x14ac:dyDescent="0.4">
      <c r="B3325" t="str">
        <f t="shared" si="6672"/>
        <v>2020武州瓦斯(株)(参考値)事業者全体</v>
      </c>
      <c r="C3325" t="str">
        <f t="shared" si="6673"/>
        <v>2020武州瓦斯(株)</v>
      </c>
      <c r="D3325">
        <f t="shared" si="6674"/>
        <v>2020</v>
      </c>
      <c r="E3325">
        <v>2021</v>
      </c>
      <c r="G3325" t="s">
        <v>339</v>
      </c>
      <c r="H3325">
        <v>4.4700000000000002E-4</v>
      </c>
      <c r="I3325" t="s">
        <v>630</v>
      </c>
      <c r="J3325">
        <v>3.8900000000000002E-4</v>
      </c>
    </row>
    <row r="3326" spans="2:10" hidden="1" x14ac:dyDescent="0.4">
      <c r="B3326" t="str">
        <f t="shared" si="6672"/>
        <v>2020リニューアブル・ジャパン(株)(旧：(株)みらい電力)メニューA</v>
      </c>
      <c r="C3326" t="str">
        <f t="shared" si="6673"/>
        <v>2020リニューアブル・ジャパン(株)(旧：(株)みらい電力)</v>
      </c>
      <c r="D3326">
        <f t="shared" si="6674"/>
        <v>2020</v>
      </c>
      <c r="E3326">
        <v>2021</v>
      </c>
      <c r="F3326" t="s">
        <v>1126</v>
      </c>
      <c r="G3326" t="s">
        <v>913</v>
      </c>
      <c r="H3326">
        <v>4.5100000000000001E-4</v>
      </c>
      <c r="I3326" t="s">
        <v>279</v>
      </c>
      <c r="J3326">
        <v>0</v>
      </c>
    </row>
    <row r="3327" spans="2:10" hidden="1" x14ac:dyDescent="0.4">
      <c r="B3327" t="str">
        <f t="shared" si="6672"/>
        <v>2020リニューアブル・ジャパン(株)(旧：(株)みらい電力)メニューB</v>
      </c>
      <c r="C3327" t="str">
        <f t="shared" si="6673"/>
        <v>2020リニューアブル・ジャパン(株)(旧：(株)みらい電力)</v>
      </c>
      <c r="D3327">
        <f t="shared" si="6674"/>
        <v>2020</v>
      </c>
      <c r="E3327">
        <v>2021</v>
      </c>
      <c r="G3327" t="s">
        <v>913</v>
      </c>
      <c r="H3327">
        <v>4.5100000000000001E-4</v>
      </c>
      <c r="I3327" t="s">
        <v>13</v>
      </c>
      <c r="J3327">
        <v>1.27E-4</v>
      </c>
    </row>
    <row r="3328" spans="2:10" hidden="1" x14ac:dyDescent="0.4">
      <c r="B3328" t="str">
        <f t="shared" si="6672"/>
        <v>2020リニューアブル・ジャパン(株)(旧：(株)みらい電力)メニューC</v>
      </c>
      <c r="C3328" t="str">
        <f t="shared" si="6673"/>
        <v>2020リニューアブル・ジャパン(株)(旧：(株)みらい電力)</v>
      </c>
      <c r="D3328">
        <f t="shared" si="6674"/>
        <v>2020</v>
      </c>
      <c r="E3328">
        <v>2021</v>
      </c>
      <c r="G3328" t="s">
        <v>913</v>
      </c>
      <c r="H3328">
        <v>4.5100000000000001E-4</v>
      </c>
      <c r="I3328" t="s">
        <v>14</v>
      </c>
      <c r="J3328">
        <v>1.83E-4</v>
      </c>
    </row>
    <row r="3329" spans="2:10" hidden="1" x14ac:dyDescent="0.4">
      <c r="B3329" t="str">
        <f t="shared" si="6672"/>
        <v>2020リニューアブル・ジャパン(株)(旧：(株)みらい電力)メニューD</v>
      </c>
      <c r="C3329" t="str">
        <f t="shared" si="6673"/>
        <v>2020リニューアブル・ジャパン(株)(旧：(株)みらい電力)</v>
      </c>
      <c r="D3329">
        <f t="shared" si="6674"/>
        <v>2020</v>
      </c>
      <c r="E3329">
        <v>2021</v>
      </c>
      <c r="G3329" t="s">
        <v>913</v>
      </c>
      <c r="H3329">
        <v>4.5100000000000001E-4</v>
      </c>
      <c r="I3329" t="s">
        <v>618</v>
      </c>
      <c r="J3329">
        <v>0</v>
      </c>
    </row>
    <row r="3330" spans="2:10" hidden="1" x14ac:dyDescent="0.4">
      <c r="B3330" t="str">
        <f t="shared" si="6672"/>
        <v>2020リニューアブル・ジャパン(株)(旧：(株)みらい電力)メニューE(残差)</v>
      </c>
      <c r="C3330" t="str">
        <f t="shared" si="6673"/>
        <v>2020リニューアブル・ジャパン(株)(旧：(株)みらい電力)</v>
      </c>
      <c r="D3330">
        <f t="shared" si="6674"/>
        <v>2020</v>
      </c>
      <c r="E3330">
        <v>2021</v>
      </c>
      <c r="G3330" t="s">
        <v>913</v>
      </c>
      <c r="H3330">
        <v>4.5100000000000001E-4</v>
      </c>
      <c r="I3330" t="s">
        <v>1639</v>
      </c>
      <c r="J3330">
        <v>5.7799999999999995E-4</v>
      </c>
    </row>
    <row r="3331" spans="2:10" hidden="1" x14ac:dyDescent="0.4">
      <c r="B3331" t="str">
        <f t="shared" si="6672"/>
        <v>2020リニューアブル・ジャパン(株)(旧：(株)みらい電力)(参考値)事業者全体</v>
      </c>
      <c r="C3331" t="str">
        <f t="shared" si="6673"/>
        <v>2020リニューアブル・ジャパン(株)(旧：(株)みらい電力)</v>
      </c>
      <c r="D3331">
        <f t="shared" si="6674"/>
        <v>2020</v>
      </c>
      <c r="E3331">
        <v>2021</v>
      </c>
      <c r="G3331" t="s">
        <v>913</v>
      </c>
      <c r="H3331">
        <v>4.5100000000000001E-4</v>
      </c>
      <c r="I3331" t="s">
        <v>630</v>
      </c>
      <c r="J3331">
        <v>5.7499999999999999E-4</v>
      </c>
    </row>
    <row r="3332" spans="2:10" hidden="1" x14ac:dyDescent="0.4">
      <c r="B3332" t="str">
        <f t="shared" ref="B3332:B3395" si="6675">D3332&amp;G3332&amp;I3332</f>
        <v>2020大垣ガス(株)</v>
      </c>
      <c r="C3332" t="str">
        <f t="shared" ref="C3332:C3395" si="6676">D3332&amp;G3332</f>
        <v>2020大垣ガス(株)</v>
      </c>
      <c r="D3332">
        <f t="shared" si="6674"/>
        <v>2020</v>
      </c>
      <c r="E3332">
        <v>2021</v>
      </c>
      <c r="F3332" t="s">
        <v>1127</v>
      </c>
      <c r="G3332" t="s">
        <v>341</v>
      </c>
      <c r="H3332">
        <v>4.4700000000000002E-4</v>
      </c>
      <c r="J3332">
        <v>3.9200000000000004E-4</v>
      </c>
    </row>
    <row r="3333" spans="2:10" hidden="1" x14ac:dyDescent="0.4">
      <c r="B3333" t="str">
        <f t="shared" si="6675"/>
        <v>2020(株)藤田商店メニューA</v>
      </c>
      <c r="C3333" t="str">
        <f t="shared" si="6676"/>
        <v>2020(株)藤田商店</v>
      </c>
      <c r="D3333">
        <f t="shared" si="6674"/>
        <v>2020</v>
      </c>
      <c r="E3333">
        <v>2021</v>
      </c>
      <c r="F3333" t="s">
        <v>1128</v>
      </c>
      <c r="G3333" t="s">
        <v>342</v>
      </c>
      <c r="H3333">
        <v>5.2899999999999996E-4</v>
      </c>
      <c r="I3333" t="s">
        <v>279</v>
      </c>
      <c r="J3333">
        <v>0</v>
      </c>
    </row>
    <row r="3334" spans="2:10" hidden="1" x14ac:dyDescent="0.4">
      <c r="B3334" t="str">
        <f t="shared" si="6675"/>
        <v>2020(株)藤田商店メニューB(残差)</v>
      </c>
      <c r="C3334" t="str">
        <f t="shared" si="6676"/>
        <v>2020(株)藤田商店</v>
      </c>
      <c r="D3334">
        <f t="shared" si="6674"/>
        <v>2020</v>
      </c>
      <c r="E3334">
        <v>2021</v>
      </c>
      <c r="G3334" t="s">
        <v>342</v>
      </c>
      <c r="H3334">
        <v>5.2899999999999996E-4</v>
      </c>
      <c r="I3334" t="s">
        <v>1630</v>
      </c>
      <c r="J3334">
        <v>5.4000000000000001E-4</v>
      </c>
    </row>
    <row r="3335" spans="2:10" hidden="1" x14ac:dyDescent="0.4">
      <c r="B3335" t="str">
        <f t="shared" si="6675"/>
        <v>2020(株)藤田商店(参考値)事業者全体</v>
      </c>
      <c r="C3335" t="str">
        <f t="shared" si="6676"/>
        <v>2020(株)藤田商店</v>
      </c>
      <c r="D3335">
        <f t="shared" si="6674"/>
        <v>2020</v>
      </c>
      <c r="E3335">
        <v>2021</v>
      </c>
      <c r="G3335" t="s">
        <v>342</v>
      </c>
      <c r="H3335">
        <v>5.2899999999999996E-4</v>
      </c>
      <c r="I3335" t="s">
        <v>630</v>
      </c>
      <c r="J3335">
        <v>5.3899999999999998E-4</v>
      </c>
    </row>
    <row r="3336" spans="2:10" hidden="1" x14ac:dyDescent="0.4">
      <c r="B3336" t="str">
        <f t="shared" si="6675"/>
        <v>2020(株)ケーブルネット下関</v>
      </c>
      <c r="C3336" t="str">
        <f t="shared" si="6676"/>
        <v>2020(株)ケーブルネット下関</v>
      </c>
      <c r="D3336">
        <f t="shared" si="6674"/>
        <v>2020</v>
      </c>
      <c r="E3336">
        <v>2021</v>
      </c>
      <c r="F3336" t="s">
        <v>1129</v>
      </c>
      <c r="G3336" t="s">
        <v>343</v>
      </c>
      <c r="H3336">
        <v>4.26E-4</v>
      </c>
      <c r="J3336">
        <v>4.86E-4</v>
      </c>
    </row>
    <row r="3337" spans="2:10" hidden="1" x14ac:dyDescent="0.4">
      <c r="B3337" t="str">
        <f t="shared" si="6675"/>
        <v>2020(株)ジェイコム九州</v>
      </c>
      <c r="C3337" t="str">
        <f t="shared" si="6676"/>
        <v>2020(株)ジェイコム九州</v>
      </c>
      <c r="D3337">
        <f t="shared" si="6674"/>
        <v>2020</v>
      </c>
      <c r="E3337">
        <v>2021</v>
      </c>
      <c r="F3337" t="s">
        <v>1130</v>
      </c>
      <c r="G3337" t="s">
        <v>344</v>
      </c>
      <c r="H3337">
        <v>4.2900000000000002E-4</v>
      </c>
      <c r="J3337">
        <v>4.8899999999999996E-4</v>
      </c>
    </row>
    <row r="3338" spans="2:10" hidden="1" x14ac:dyDescent="0.4">
      <c r="B3338" t="str">
        <f t="shared" si="6675"/>
        <v>2020(株)グローバルエンジニアリングメニューA</v>
      </c>
      <c r="C3338" t="str">
        <f t="shared" si="6676"/>
        <v>2020(株)グローバルエンジニアリング</v>
      </c>
      <c r="D3338">
        <f t="shared" si="6674"/>
        <v>2020</v>
      </c>
      <c r="E3338">
        <v>2021</v>
      </c>
      <c r="F3338" t="s">
        <v>1131</v>
      </c>
      <c r="G3338" t="s">
        <v>209</v>
      </c>
      <c r="H3338">
        <v>3.21E-4</v>
      </c>
      <c r="I3338" t="s">
        <v>279</v>
      </c>
      <c r="J3338">
        <v>0</v>
      </c>
    </row>
    <row r="3339" spans="2:10" hidden="1" x14ac:dyDescent="0.4">
      <c r="B3339" t="str">
        <f t="shared" si="6675"/>
        <v>2020(株)グローバルエンジニアリングメニューB(残差)</v>
      </c>
      <c r="C3339" t="str">
        <f t="shared" si="6676"/>
        <v>2020(株)グローバルエンジニアリング</v>
      </c>
      <c r="D3339">
        <f t="shared" si="6674"/>
        <v>2020</v>
      </c>
      <c r="E3339">
        <v>2021</v>
      </c>
      <c r="G3339" t="s">
        <v>209</v>
      </c>
      <c r="H3339">
        <v>3.21E-4</v>
      </c>
      <c r="I3339" t="s">
        <v>1630</v>
      </c>
      <c r="J3339">
        <v>3.77E-4</v>
      </c>
    </row>
    <row r="3340" spans="2:10" hidden="1" x14ac:dyDescent="0.4">
      <c r="B3340" t="str">
        <f t="shared" si="6675"/>
        <v>2020(株)グローバルエンジニアリング(参考値)事業者全体</v>
      </c>
      <c r="C3340" t="str">
        <f t="shared" si="6676"/>
        <v>2020(株)グローバルエンジニアリング</v>
      </c>
      <c r="D3340">
        <f t="shared" si="6674"/>
        <v>2020</v>
      </c>
      <c r="E3340">
        <v>2021</v>
      </c>
      <c r="G3340" t="s">
        <v>209</v>
      </c>
      <c r="H3340">
        <v>3.21E-4</v>
      </c>
      <c r="I3340" t="s">
        <v>630</v>
      </c>
      <c r="J3340">
        <v>3.77E-4</v>
      </c>
    </row>
    <row r="3341" spans="2:10" hidden="1" x14ac:dyDescent="0.4">
      <c r="B3341" t="str">
        <f t="shared" si="6675"/>
        <v>2020九州エナジー(株)メニューA</v>
      </c>
      <c r="C3341" t="str">
        <f t="shared" si="6676"/>
        <v>2020九州エナジー(株)</v>
      </c>
      <c r="D3341">
        <f t="shared" si="6674"/>
        <v>2020</v>
      </c>
      <c r="E3341">
        <v>2021</v>
      </c>
      <c r="F3341" t="s">
        <v>1132</v>
      </c>
      <c r="G3341" t="s">
        <v>345</v>
      </c>
      <c r="H3341">
        <v>5.0000000000000001E-4</v>
      </c>
      <c r="I3341" t="s">
        <v>279</v>
      </c>
      <c r="J3341">
        <v>0</v>
      </c>
    </row>
    <row r="3342" spans="2:10" hidden="1" x14ac:dyDescent="0.4">
      <c r="B3342" t="str">
        <f t="shared" si="6675"/>
        <v>2020九州エナジー(株)メニューB(残差)</v>
      </c>
      <c r="C3342" t="str">
        <f t="shared" si="6676"/>
        <v>2020九州エナジー(株)</v>
      </c>
      <c r="D3342">
        <f t="shared" si="6674"/>
        <v>2020</v>
      </c>
      <c r="E3342">
        <v>2021</v>
      </c>
      <c r="G3342" t="s">
        <v>345</v>
      </c>
      <c r="H3342">
        <v>5.0000000000000001E-4</v>
      </c>
      <c r="I3342" t="s">
        <v>1630</v>
      </c>
      <c r="J3342">
        <v>4.6900000000000002E-4</v>
      </c>
    </row>
    <row r="3343" spans="2:10" hidden="1" x14ac:dyDescent="0.4">
      <c r="B3343" t="str">
        <f t="shared" si="6675"/>
        <v>2020九州エナジー(株)(参考値)事業者全体</v>
      </c>
      <c r="C3343" t="str">
        <f t="shared" si="6676"/>
        <v>2020九州エナジー(株)</v>
      </c>
      <c r="D3343">
        <f t="shared" si="6674"/>
        <v>2020</v>
      </c>
      <c r="E3343">
        <v>2021</v>
      </c>
      <c r="G3343" t="s">
        <v>345</v>
      </c>
      <c r="H3343">
        <v>5.0000000000000001E-4</v>
      </c>
      <c r="I3343" t="s">
        <v>630</v>
      </c>
      <c r="J3343">
        <v>4.6799999999999999E-4</v>
      </c>
    </row>
    <row r="3344" spans="2:10" hidden="1" x14ac:dyDescent="0.4">
      <c r="B3344" t="str">
        <f t="shared" si="6675"/>
        <v>2020(株)トヨタエナジーソリューションズ</v>
      </c>
      <c r="C3344" t="str">
        <f t="shared" si="6676"/>
        <v>2020(株)トヨタエナジーソリューションズ</v>
      </c>
      <c r="D3344">
        <f t="shared" si="6674"/>
        <v>2020</v>
      </c>
      <c r="E3344">
        <v>2021</v>
      </c>
      <c r="F3344" t="s">
        <v>1133</v>
      </c>
      <c r="G3344" t="s">
        <v>808</v>
      </c>
      <c r="H3344">
        <v>4.7399999999999997E-4</v>
      </c>
      <c r="J3344">
        <v>4.2900000000000002E-4</v>
      </c>
    </row>
    <row r="3345" spans="2:10" hidden="1" x14ac:dyDescent="0.4">
      <c r="B3345" t="str">
        <f t="shared" si="6675"/>
        <v>2020(株)エナリス・パワー・マーケティングメニューA</v>
      </c>
      <c r="C3345" t="str">
        <f t="shared" si="6676"/>
        <v>2020(株)エナリス・パワー・マーケティング</v>
      </c>
      <c r="D3345">
        <f t="shared" si="6674"/>
        <v>2020</v>
      </c>
      <c r="E3345">
        <v>2021</v>
      </c>
      <c r="F3345" t="s">
        <v>1135</v>
      </c>
      <c r="G3345" t="s">
        <v>346</v>
      </c>
      <c r="H3345">
        <v>4.8699999999999997E-4</v>
      </c>
      <c r="I3345" t="s">
        <v>279</v>
      </c>
      <c r="J3345">
        <v>0</v>
      </c>
    </row>
    <row r="3346" spans="2:10" hidden="1" x14ac:dyDescent="0.4">
      <c r="B3346" t="str">
        <f t="shared" si="6675"/>
        <v>2020(株)エナリス・パワー・マーケティングメニューB</v>
      </c>
      <c r="C3346" t="str">
        <f t="shared" si="6676"/>
        <v>2020(株)エナリス・パワー・マーケティング</v>
      </c>
      <c r="D3346">
        <f t="shared" si="6674"/>
        <v>2020</v>
      </c>
      <c r="E3346">
        <v>2021</v>
      </c>
      <c r="G3346" t="s">
        <v>346</v>
      </c>
      <c r="H3346">
        <v>4.8699999999999997E-4</v>
      </c>
      <c r="I3346" t="s">
        <v>13</v>
      </c>
      <c r="J3346">
        <v>3.77E-4</v>
      </c>
    </row>
    <row r="3347" spans="2:10" hidden="1" x14ac:dyDescent="0.4">
      <c r="B3347" t="str">
        <f t="shared" si="6675"/>
        <v>2020(株)エナリス・パワー・マーケティングメニューC</v>
      </c>
      <c r="C3347" t="str">
        <f t="shared" si="6676"/>
        <v>2020(株)エナリス・パワー・マーケティング</v>
      </c>
      <c r="D3347">
        <f t="shared" si="6674"/>
        <v>2020</v>
      </c>
      <c r="E3347">
        <v>2021</v>
      </c>
      <c r="G3347" t="s">
        <v>346</v>
      </c>
      <c r="H3347">
        <v>4.8699999999999997E-4</v>
      </c>
      <c r="I3347" t="s">
        <v>14</v>
      </c>
      <c r="J3347">
        <v>0</v>
      </c>
    </row>
    <row r="3348" spans="2:10" hidden="1" x14ac:dyDescent="0.4">
      <c r="B3348" t="str">
        <f t="shared" si="6675"/>
        <v>2020(株)エナリス・パワー・マーケティングメニューD</v>
      </c>
      <c r="C3348" t="str">
        <f t="shared" si="6676"/>
        <v>2020(株)エナリス・パワー・マーケティング</v>
      </c>
      <c r="D3348">
        <f t="shared" si="6674"/>
        <v>2020</v>
      </c>
      <c r="E3348">
        <v>2021</v>
      </c>
      <c r="G3348" t="s">
        <v>346</v>
      </c>
      <c r="H3348">
        <v>4.8699999999999997E-4</v>
      </c>
      <c r="I3348" t="s">
        <v>618</v>
      </c>
      <c r="J3348">
        <v>0</v>
      </c>
    </row>
    <row r="3349" spans="2:10" hidden="1" x14ac:dyDescent="0.4">
      <c r="B3349" t="str">
        <f t="shared" si="6675"/>
        <v>2020(株)エナリス・パワー・マーケティングメニューE</v>
      </c>
      <c r="C3349" t="str">
        <f t="shared" si="6676"/>
        <v>2020(株)エナリス・パワー・マーケティング</v>
      </c>
      <c r="D3349">
        <f t="shared" si="6674"/>
        <v>2020</v>
      </c>
      <c r="E3349">
        <v>2021</v>
      </c>
      <c r="G3349" t="s">
        <v>346</v>
      </c>
      <c r="H3349">
        <v>4.8699999999999997E-4</v>
      </c>
      <c r="I3349" t="s">
        <v>620</v>
      </c>
      <c r="J3349">
        <v>0</v>
      </c>
    </row>
    <row r="3350" spans="2:10" hidden="1" x14ac:dyDescent="0.4">
      <c r="B3350" t="str">
        <f t="shared" si="6675"/>
        <v>2020(株)エナリス・パワー・マーケティングメニューF</v>
      </c>
      <c r="C3350" t="str">
        <f t="shared" si="6676"/>
        <v>2020(株)エナリス・パワー・マーケティング</v>
      </c>
      <c r="D3350">
        <f t="shared" si="6674"/>
        <v>2020</v>
      </c>
      <c r="E3350">
        <v>2021</v>
      </c>
      <c r="G3350" t="s">
        <v>346</v>
      </c>
      <c r="H3350">
        <v>4.8699999999999997E-4</v>
      </c>
      <c r="I3350" t="s">
        <v>622</v>
      </c>
      <c r="J3350">
        <v>0</v>
      </c>
    </row>
    <row r="3351" spans="2:10" hidden="1" x14ac:dyDescent="0.4">
      <c r="B3351" t="str">
        <f t="shared" si="6675"/>
        <v>2020(株)エナリス・パワー・マーケティングメニューG</v>
      </c>
      <c r="C3351" t="str">
        <f t="shared" si="6676"/>
        <v>2020(株)エナリス・パワー・マーケティング</v>
      </c>
      <c r="D3351">
        <f t="shared" si="6674"/>
        <v>2020</v>
      </c>
      <c r="E3351">
        <v>2021</v>
      </c>
      <c r="G3351" t="s">
        <v>346</v>
      </c>
      <c r="H3351">
        <v>4.8699999999999997E-4</v>
      </c>
      <c r="I3351" t="s">
        <v>624</v>
      </c>
      <c r="J3351">
        <v>0</v>
      </c>
    </row>
    <row r="3352" spans="2:10" hidden="1" x14ac:dyDescent="0.4">
      <c r="B3352" t="str">
        <f t="shared" si="6675"/>
        <v>2020(株)エナリス・パワー・マーケティングメニューH</v>
      </c>
      <c r="C3352" t="str">
        <f t="shared" si="6676"/>
        <v>2020(株)エナリス・パワー・マーケティング</v>
      </c>
      <c r="D3352">
        <f t="shared" si="6674"/>
        <v>2020</v>
      </c>
      <c r="E3352">
        <v>2021</v>
      </c>
      <c r="G3352" t="s">
        <v>346</v>
      </c>
      <c r="H3352">
        <v>4.8699999999999997E-4</v>
      </c>
      <c r="I3352" t="s">
        <v>626</v>
      </c>
      <c r="J3352">
        <v>1E-4</v>
      </c>
    </row>
    <row r="3353" spans="2:10" hidden="1" x14ac:dyDescent="0.4">
      <c r="B3353" t="str">
        <f t="shared" si="6675"/>
        <v>2020(株)エナリス・パワー・マーケティングメニューI</v>
      </c>
      <c r="C3353" t="str">
        <f t="shared" si="6676"/>
        <v>2020(株)エナリス・パワー・マーケティング</v>
      </c>
      <c r="D3353">
        <f t="shared" si="6674"/>
        <v>2020</v>
      </c>
      <c r="E3353">
        <v>2021</v>
      </c>
      <c r="G3353" t="s">
        <v>346</v>
      </c>
      <c r="H3353">
        <v>4.8699999999999997E-4</v>
      </c>
      <c r="I3353" t="s">
        <v>1018</v>
      </c>
      <c r="J3353">
        <v>2.9999999999999997E-4</v>
      </c>
    </row>
    <row r="3354" spans="2:10" hidden="1" x14ac:dyDescent="0.4">
      <c r="B3354" t="str">
        <f t="shared" si="6675"/>
        <v>2020(株)エナリス・パワー・マーケティングメニューJ</v>
      </c>
      <c r="C3354" t="str">
        <f t="shared" si="6676"/>
        <v>2020(株)エナリス・パワー・マーケティング</v>
      </c>
      <c r="D3354">
        <f t="shared" si="6674"/>
        <v>2020</v>
      </c>
      <c r="E3354">
        <v>2021</v>
      </c>
      <c r="G3354" t="s">
        <v>346</v>
      </c>
      <c r="H3354">
        <v>4.8699999999999997E-4</v>
      </c>
      <c r="I3354" t="s">
        <v>1464</v>
      </c>
      <c r="J3354">
        <v>4.0000000000000002E-4</v>
      </c>
    </row>
    <row r="3355" spans="2:10" hidden="1" x14ac:dyDescent="0.4">
      <c r="B3355" t="str">
        <f t="shared" si="6675"/>
        <v>2020(株)エナリス・パワー・マーケティングメニューK</v>
      </c>
      <c r="C3355" t="str">
        <f t="shared" si="6676"/>
        <v>2020(株)エナリス・パワー・マーケティング</v>
      </c>
      <c r="D3355">
        <f t="shared" si="6674"/>
        <v>2020</v>
      </c>
      <c r="E3355">
        <v>2021</v>
      </c>
      <c r="G3355" t="s">
        <v>346</v>
      </c>
      <c r="H3355">
        <v>4.8699999999999997E-4</v>
      </c>
      <c r="I3355" t="s">
        <v>1465</v>
      </c>
      <c r="J3355">
        <v>4.0000000000000002E-4</v>
      </c>
    </row>
    <row r="3356" spans="2:10" hidden="1" x14ac:dyDescent="0.4">
      <c r="B3356" t="str">
        <f t="shared" si="6675"/>
        <v>2020(株)エナリス・パワー・マーケティングメニューL(残差)</v>
      </c>
      <c r="C3356" t="str">
        <f t="shared" si="6676"/>
        <v>2020(株)エナリス・パワー・マーケティング</v>
      </c>
      <c r="D3356">
        <f t="shared" si="6674"/>
        <v>2020</v>
      </c>
      <c r="E3356">
        <v>2021</v>
      </c>
      <c r="G3356" t="s">
        <v>346</v>
      </c>
      <c r="H3356">
        <v>4.8699999999999997E-4</v>
      </c>
      <c r="I3356" t="s">
        <v>1645</v>
      </c>
      <c r="J3356">
        <v>6.29E-4</v>
      </c>
    </row>
    <row r="3357" spans="2:10" hidden="1" x14ac:dyDescent="0.4">
      <c r="B3357" t="str">
        <f t="shared" si="6675"/>
        <v>2020(株)エナリス・パワー・マーケティング(参考値)事業者全体</v>
      </c>
      <c r="C3357" t="str">
        <f t="shared" si="6676"/>
        <v>2020(株)エナリス・パワー・マーケティング</v>
      </c>
      <c r="D3357">
        <f t="shared" si="6674"/>
        <v>2020</v>
      </c>
      <c r="E3357">
        <v>2021</v>
      </c>
      <c r="G3357" t="s">
        <v>346</v>
      </c>
      <c r="H3357">
        <v>4.8699999999999997E-4</v>
      </c>
      <c r="I3357" t="s">
        <v>630</v>
      </c>
      <c r="J3357">
        <v>6.2399999999999999E-4</v>
      </c>
    </row>
    <row r="3358" spans="2:10" hidden="1" x14ac:dyDescent="0.4">
      <c r="B3358" t="str">
        <f t="shared" si="6675"/>
        <v>2020みやまスマートエネルギー(株)メニューA</v>
      </c>
      <c r="C3358" t="str">
        <f t="shared" si="6676"/>
        <v>2020みやまスマートエネルギー(株)</v>
      </c>
      <c r="D3358">
        <f t="shared" si="6674"/>
        <v>2020</v>
      </c>
      <c r="E3358">
        <v>2021</v>
      </c>
      <c r="F3358" t="s">
        <v>1137</v>
      </c>
      <c r="G3358" t="s">
        <v>347</v>
      </c>
      <c r="H3358">
        <v>3.9800000000000002E-4</v>
      </c>
      <c r="I3358" t="s">
        <v>279</v>
      </c>
      <c r="J3358">
        <v>0</v>
      </c>
    </row>
    <row r="3359" spans="2:10" hidden="1" x14ac:dyDescent="0.4">
      <c r="B3359" t="str">
        <f t="shared" si="6675"/>
        <v>2020みやまスマートエネルギー(株)(参考値)事業者全体</v>
      </c>
      <c r="C3359" t="str">
        <f t="shared" si="6676"/>
        <v>2020みやまスマートエネルギー(株)</v>
      </c>
      <c r="D3359">
        <f t="shared" si="6674"/>
        <v>2020</v>
      </c>
      <c r="E3359">
        <v>2021</v>
      </c>
      <c r="G3359" t="s">
        <v>347</v>
      </c>
      <c r="H3359">
        <v>3.9800000000000002E-4</v>
      </c>
      <c r="I3359" t="s">
        <v>630</v>
      </c>
      <c r="J3359">
        <v>4.3399999999999998E-4</v>
      </c>
    </row>
    <row r="3360" spans="2:10" hidden="1" x14ac:dyDescent="0.4">
      <c r="B3360" t="str">
        <f t="shared" si="6675"/>
        <v>2020エフィシエント(株)</v>
      </c>
      <c r="C3360" t="str">
        <f t="shared" si="6676"/>
        <v>2020エフィシエント(株)</v>
      </c>
      <c r="D3360">
        <f t="shared" si="6674"/>
        <v>2020</v>
      </c>
      <c r="E3360">
        <v>2021</v>
      </c>
      <c r="F3360" t="s">
        <v>1473</v>
      </c>
      <c r="G3360" t="s">
        <v>348</v>
      </c>
      <c r="H3360">
        <v>1.2899999999999999E-4</v>
      </c>
      <c r="J3360">
        <v>1.8799999999999999E-4</v>
      </c>
    </row>
    <row r="3361" spans="2:10" hidden="1" x14ac:dyDescent="0.4">
      <c r="B3361" t="str">
        <f t="shared" si="6675"/>
        <v>2020(株)生活クラブエナジーメニューA</v>
      </c>
      <c r="C3361" t="str">
        <f t="shared" si="6676"/>
        <v>2020(株)生活クラブエナジー</v>
      </c>
      <c r="D3361">
        <f t="shared" si="6674"/>
        <v>2020</v>
      </c>
      <c r="E3361">
        <v>2021</v>
      </c>
      <c r="F3361" t="s">
        <v>1138</v>
      </c>
      <c r="G3361" t="s">
        <v>216</v>
      </c>
      <c r="H3361">
        <v>2.1900000000000001E-4</v>
      </c>
      <c r="I3361" t="s">
        <v>279</v>
      </c>
      <c r="J3361">
        <v>2.5000000000000001E-4</v>
      </c>
    </row>
    <row r="3362" spans="2:10" hidden="1" x14ac:dyDescent="0.4">
      <c r="B3362" t="str">
        <f t="shared" si="6675"/>
        <v>2020(株)生活クラブエナジーメニューB(残差)</v>
      </c>
      <c r="C3362" t="str">
        <f t="shared" si="6676"/>
        <v>2020(株)生活クラブエナジー</v>
      </c>
      <c r="D3362">
        <f t="shared" si="6674"/>
        <v>2020</v>
      </c>
      <c r="E3362">
        <v>2021</v>
      </c>
      <c r="G3362" t="s">
        <v>216</v>
      </c>
      <c r="H3362">
        <v>2.1900000000000001E-4</v>
      </c>
      <c r="I3362" t="s">
        <v>1630</v>
      </c>
      <c r="J3362">
        <v>4.4200000000000001E-4</v>
      </c>
    </row>
    <row r="3363" spans="2:10" hidden="1" x14ac:dyDescent="0.4">
      <c r="B3363" t="str">
        <f t="shared" si="6675"/>
        <v>2020(株)生活クラブエナジー(参考値)事業者全体</v>
      </c>
      <c r="C3363" t="str">
        <f t="shared" si="6676"/>
        <v>2020(株)生活クラブエナジー</v>
      </c>
      <c r="D3363">
        <f t="shared" si="6674"/>
        <v>2020</v>
      </c>
      <c r="E3363">
        <v>2021</v>
      </c>
      <c r="G3363" t="s">
        <v>216</v>
      </c>
      <c r="H3363">
        <v>2.1900000000000001E-4</v>
      </c>
      <c r="I3363" t="s">
        <v>630</v>
      </c>
      <c r="J3363">
        <v>4.3899999999999999E-4</v>
      </c>
    </row>
    <row r="3364" spans="2:10" hidden="1" x14ac:dyDescent="0.4">
      <c r="B3364" t="str">
        <f t="shared" si="6675"/>
        <v>2020生活協同組合コープこうべ</v>
      </c>
      <c r="C3364" t="str">
        <f t="shared" si="6676"/>
        <v>2020生活協同組合コープこうべ</v>
      </c>
      <c r="D3364">
        <f t="shared" si="6674"/>
        <v>2020</v>
      </c>
      <c r="E3364">
        <v>2021</v>
      </c>
      <c r="F3364" t="s">
        <v>1139</v>
      </c>
      <c r="G3364" t="s">
        <v>252</v>
      </c>
      <c r="H3364">
        <v>2.7599999999999999E-4</v>
      </c>
      <c r="J3364">
        <v>3.6499999999999998E-4</v>
      </c>
    </row>
    <row r="3365" spans="2:10" hidden="1" x14ac:dyDescent="0.4">
      <c r="B3365" t="str">
        <f t="shared" si="6675"/>
        <v>2020(株)シーエナジー</v>
      </c>
      <c r="C3365" t="str">
        <f t="shared" si="6676"/>
        <v>2020(株)シーエナジー</v>
      </c>
      <c r="D3365">
        <f t="shared" si="6674"/>
        <v>2020</v>
      </c>
      <c r="E3365">
        <v>2021</v>
      </c>
      <c r="F3365" t="s">
        <v>1140</v>
      </c>
      <c r="G3365" t="s">
        <v>349</v>
      </c>
      <c r="H3365">
        <v>4.2699999999999997E-4</v>
      </c>
      <c r="J3365">
        <v>3.7199999999999999E-4</v>
      </c>
    </row>
    <row r="3366" spans="2:10" hidden="1" x14ac:dyDescent="0.4">
      <c r="B3366" t="str">
        <f t="shared" si="6675"/>
        <v>2020角栄ガス(株)</v>
      </c>
      <c r="C3366" t="str">
        <f t="shared" si="6676"/>
        <v>2020角栄ガス(株)</v>
      </c>
      <c r="D3366">
        <f t="shared" si="6674"/>
        <v>2020</v>
      </c>
      <c r="E3366">
        <v>2021</v>
      </c>
      <c r="F3366" t="s">
        <v>1141</v>
      </c>
      <c r="G3366" t="s">
        <v>350</v>
      </c>
      <c r="H3366">
        <v>4.4700000000000002E-4</v>
      </c>
      <c r="J3366">
        <v>3.9200000000000004E-4</v>
      </c>
    </row>
    <row r="3367" spans="2:10" hidden="1" x14ac:dyDescent="0.4">
      <c r="B3367" t="str">
        <f t="shared" si="6675"/>
        <v>2020京葉瓦斯(株)メニューA</v>
      </c>
      <c r="C3367" t="str">
        <f t="shared" si="6676"/>
        <v>2020京葉瓦斯(株)</v>
      </c>
      <c r="D3367">
        <f t="shared" si="6674"/>
        <v>2020</v>
      </c>
      <c r="E3367">
        <v>2021</v>
      </c>
      <c r="F3367" t="s">
        <v>1142</v>
      </c>
      <c r="G3367" t="s">
        <v>135</v>
      </c>
      <c r="H3367">
        <v>4.8699999999999997E-4</v>
      </c>
      <c r="I3367" t="s">
        <v>279</v>
      </c>
      <c r="J3367">
        <v>0</v>
      </c>
    </row>
    <row r="3368" spans="2:10" hidden="1" x14ac:dyDescent="0.4">
      <c r="B3368" t="str">
        <f t="shared" si="6675"/>
        <v>2020京葉瓦斯(株)(参考値)事業者全体</v>
      </c>
      <c r="C3368" t="str">
        <f t="shared" si="6676"/>
        <v>2020京葉瓦斯(株)</v>
      </c>
      <c r="D3368">
        <f t="shared" si="6674"/>
        <v>2020</v>
      </c>
      <c r="E3368">
        <v>2021</v>
      </c>
      <c r="G3368" t="s">
        <v>135</v>
      </c>
      <c r="H3368">
        <v>4.8699999999999997E-4</v>
      </c>
      <c r="I3368" t="s">
        <v>630</v>
      </c>
      <c r="J3368">
        <v>4.7799999999999996E-4</v>
      </c>
    </row>
    <row r="3369" spans="2:10" hidden="1" x14ac:dyDescent="0.4">
      <c r="B3369" t="str">
        <f t="shared" si="6675"/>
        <v>2020凸版印刷(株)メニューA</v>
      </c>
      <c r="C3369" t="str">
        <f t="shared" si="6676"/>
        <v>2020凸版印刷(株)</v>
      </c>
      <c r="D3369">
        <f t="shared" ref="D3369:D3432" si="6677">E3369-1</f>
        <v>2020</v>
      </c>
      <c r="E3369">
        <v>2021</v>
      </c>
      <c r="F3369" t="s">
        <v>1143</v>
      </c>
      <c r="G3369" t="s">
        <v>351</v>
      </c>
      <c r="H3369">
        <v>4.9200000000000003E-4</v>
      </c>
      <c r="I3369" t="s">
        <v>279</v>
      </c>
      <c r="J3369">
        <v>2.33E-4</v>
      </c>
    </row>
    <row r="3370" spans="2:10" hidden="1" x14ac:dyDescent="0.4">
      <c r="B3370" t="str">
        <f t="shared" si="6675"/>
        <v>2020凸版印刷(株)(参考値)事業者全体</v>
      </c>
      <c r="C3370" t="str">
        <f t="shared" si="6676"/>
        <v>2020凸版印刷(株)</v>
      </c>
      <c r="D3370">
        <f t="shared" si="6677"/>
        <v>2020</v>
      </c>
      <c r="E3370">
        <v>2021</v>
      </c>
      <c r="G3370" t="s">
        <v>351</v>
      </c>
      <c r="H3370">
        <v>4.9200000000000003E-4</v>
      </c>
      <c r="I3370" t="s">
        <v>630</v>
      </c>
      <c r="J3370">
        <v>4.8299999999999998E-4</v>
      </c>
    </row>
    <row r="3371" spans="2:10" hidden="1" x14ac:dyDescent="0.4">
      <c r="B3371" t="str">
        <f t="shared" si="6675"/>
        <v>2020伊勢崎ガス(株)</v>
      </c>
      <c r="C3371" t="str">
        <f t="shared" si="6676"/>
        <v>2020伊勢崎ガス(株)</v>
      </c>
      <c r="D3371">
        <f t="shared" si="6677"/>
        <v>2020</v>
      </c>
      <c r="E3371">
        <v>2021</v>
      </c>
      <c r="F3371" t="s">
        <v>1144</v>
      </c>
      <c r="G3371" t="s">
        <v>352</v>
      </c>
      <c r="H3371">
        <v>4.4700000000000002E-4</v>
      </c>
      <c r="J3371">
        <v>3.9200000000000004E-4</v>
      </c>
    </row>
    <row r="3372" spans="2:10" hidden="1" x14ac:dyDescent="0.4">
      <c r="B3372" t="str">
        <f t="shared" si="6675"/>
        <v>2020キヤノンマーケティングジャパン(株)</v>
      </c>
      <c r="C3372" t="str">
        <f t="shared" si="6676"/>
        <v>2020キヤノンマーケティングジャパン(株)</v>
      </c>
      <c r="D3372">
        <f t="shared" si="6677"/>
        <v>2020</v>
      </c>
      <c r="E3372">
        <v>2021</v>
      </c>
      <c r="F3372" t="s">
        <v>1145</v>
      </c>
      <c r="G3372" t="s">
        <v>353</v>
      </c>
      <c r="H3372">
        <v>4.46E-4</v>
      </c>
      <c r="J3372">
        <v>3.9200000000000004E-4</v>
      </c>
    </row>
    <row r="3373" spans="2:10" hidden="1" x14ac:dyDescent="0.4">
      <c r="B3373" t="str">
        <f t="shared" si="6675"/>
        <v>2020(株)とっとり市民電力メニューA</v>
      </c>
      <c r="C3373" t="str">
        <f t="shared" si="6676"/>
        <v>2020(株)とっとり市民電力</v>
      </c>
      <c r="D3373">
        <f t="shared" si="6677"/>
        <v>2020</v>
      </c>
      <c r="E3373">
        <v>2021</v>
      </c>
      <c r="F3373" t="s">
        <v>1146</v>
      </c>
      <c r="G3373" t="s">
        <v>354</v>
      </c>
      <c r="H3373">
        <v>3.2299999999999999E-4</v>
      </c>
      <c r="I3373" t="s">
        <v>279</v>
      </c>
      <c r="J3373">
        <v>0</v>
      </c>
    </row>
    <row r="3374" spans="2:10" hidden="1" x14ac:dyDescent="0.4">
      <c r="B3374" t="str">
        <f t="shared" si="6675"/>
        <v>2020(株)とっとり市民電力(参考値)事業者全体</v>
      </c>
      <c r="C3374" t="str">
        <f t="shared" si="6676"/>
        <v>2020(株)とっとり市民電力</v>
      </c>
      <c r="D3374">
        <f t="shared" si="6677"/>
        <v>2020</v>
      </c>
      <c r="E3374">
        <v>2021</v>
      </c>
      <c r="G3374" t="s">
        <v>354</v>
      </c>
      <c r="H3374">
        <v>3.2299999999999999E-4</v>
      </c>
      <c r="I3374" t="s">
        <v>630</v>
      </c>
      <c r="J3374">
        <v>3.3400000000000004E-4</v>
      </c>
    </row>
    <row r="3375" spans="2:10" hidden="1" x14ac:dyDescent="0.4">
      <c r="B3375" t="str">
        <f t="shared" si="6675"/>
        <v>2020(株)イーエムアイ</v>
      </c>
      <c r="C3375" t="str">
        <f t="shared" si="6676"/>
        <v>2020(株)イーエムアイ</v>
      </c>
      <c r="D3375">
        <f t="shared" si="6677"/>
        <v>2020</v>
      </c>
      <c r="E3375">
        <v>2021</v>
      </c>
      <c r="F3375" t="s">
        <v>1147</v>
      </c>
      <c r="G3375" t="s">
        <v>196</v>
      </c>
      <c r="H3375">
        <v>5.04E-4</v>
      </c>
      <c r="J3375">
        <v>5.2099999999999998E-4</v>
      </c>
    </row>
    <row r="3376" spans="2:10" hidden="1" x14ac:dyDescent="0.4">
      <c r="B3376" t="str">
        <f t="shared" si="6675"/>
        <v>2020佐野瓦斯(株)</v>
      </c>
      <c r="C3376" t="str">
        <f t="shared" si="6676"/>
        <v>2020佐野瓦斯(株)</v>
      </c>
      <c r="D3376">
        <f t="shared" si="6677"/>
        <v>2020</v>
      </c>
      <c r="E3376">
        <v>2021</v>
      </c>
      <c r="F3376" t="s">
        <v>1148</v>
      </c>
      <c r="G3376" t="s">
        <v>355</v>
      </c>
      <c r="H3376">
        <v>4.4700000000000002E-4</v>
      </c>
      <c r="J3376">
        <v>3.9200000000000004E-4</v>
      </c>
    </row>
    <row r="3377" spans="2:10" hidden="1" x14ac:dyDescent="0.4">
      <c r="B3377" t="str">
        <f t="shared" si="6675"/>
        <v>2020桐生瓦斯(株)</v>
      </c>
      <c r="C3377" t="str">
        <f t="shared" si="6676"/>
        <v>2020桐生瓦斯(株)</v>
      </c>
      <c r="D3377">
        <f t="shared" si="6677"/>
        <v>2020</v>
      </c>
      <c r="E3377">
        <v>2021</v>
      </c>
      <c r="F3377" t="s">
        <v>1149</v>
      </c>
      <c r="G3377" t="s">
        <v>356</v>
      </c>
      <c r="H3377">
        <v>4.4700000000000002E-4</v>
      </c>
      <c r="J3377">
        <v>3.9200000000000004E-4</v>
      </c>
    </row>
    <row r="3378" spans="2:10" hidden="1" x14ac:dyDescent="0.4">
      <c r="B3378" t="str">
        <f t="shared" si="6675"/>
        <v>2020森の電力(株)メニューA</v>
      </c>
      <c r="C3378" t="str">
        <f t="shared" si="6676"/>
        <v>2020森の電力(株)</v>
      </c>
      <c r="D3378">
        <f t="shared" si="6677"/>
        <v>2020</v>
      </c>
      <c r="E3378">
        <v>2021</v>
      </c>
      <c r="F3378" t="s">
        <v>1150</v>
      </c>
      <c r="G3378" t="s">
        <v>357</v>
      </c>
      <c r="H3378">
        <v>5.8E-5</v>
      </c>
      <c r="I3378" t="s">
        <v>279</v>
      </c>
      <c r="J3378">
        <v>0</v>
      </c>
    </row>
    <row r="3379" spans="2:10" hidden="1" x14ac:dyDescent="0.4">
      <c r="B3379" t="str">
        <f t="shared" si="6675"/>
        <v>2020森の電力(株)メニューB(残差)</v>
      </c>
      <c r="C3379" t="str">
        <f t="shared" si="6676"/>
        <v>2020森の電力(株)</v>
      </c>
      <c r="D3379">
        <f t="shared" si="6677"/>
        <v>2020</v>
      </c>
      <c r="E3379">
        <v>2021</v>
      </c>
      <c r="G3379" t="s">
        <v>357</v>
      </c>
      <c r="H3379">
        <v>5.8E-5</v>
      </c>
      <c r="I3379" t="s">
        <v>1630</v>
      </c>
      <c r="J3379">
        <v>5.0199999999999995E-4</v>
      </c>
    </row>
    <row r="3380" spans="2:10" hidden="1" x14ac:dyDescent="0.4">
      <c r="B3380" t="str">
        <f t="shared" si="6675"/>
        <v>2020森の電力(株)(参考値)事業者全体</v>
      </c>
      <c r="C3380" t="str">
        <f t="shared" si="6676"/>
        <v>2020森の電力(株)</v>
      </c>
      <c r="D3380">
        <f t="shared" si="6677"/>
        <v>2020</v>
      </c>
      <c r="E3380">
        <v>2021</v>
      </c>
      <c r="G3380" t="s">
        <v>357</v>
      </c>
      <c r="H3380">
        <v>5.8E-5</v>
      </c>
      <c r="I3380" t="s">
        <v>630</v>
      </c>
      <c r="J3380">
        <v>4.9600000000000002E-4</v>
      </c>
    </row>
    <row r="3381" spans="2:10" hidden="1" x14ac:dyDescent="0.4">
      <c r="B3381" t="str">
        <f t="shared" si="6675"/>
        <v>2020大和ハウス工業(株)　メニューA</v>
      </c>
      <c r="C3381" t="str">
        <f t="shared" si="6676"/>
        <v>2020大和ハウス工業(株)　</v>
      </c>
      <c r="D3381">
        <f t="shared" si="6677"/>
        <v>2020</v>
      </c>
      <c r="E3381">
        <v>2021</v>
      </c>
      <c r="F3381" t="s">
        <v>1151</v>
      </c>
      <c r="G3381" t="s">
        <v>473</v>
      </c>
      <c r="H3381">
        <v>4.7099999999999996E-4</v>
      </c>
      <c r="I3381" t="s">
        <v>279</v>
      </c>
      <c r="J3381">
        <v>0</v>
      </c>
    </row>
    <row r="3382" spans="2:10" hidden="1" x14ac:dyDescent="0.4">
      <c r="B3382" t="str">
        <f t="shared" si="6675"/>
        <v>2020大和ハウス工業(株)　メニューB</v>
      </c>
      <c r="C3382" t="str">
        <f t="shared" si="6676"/>
        <v>2020大和ハウス工業(株)　</v>
      </c>
      <c r="D3382">
        <f t="shared" si="6677"/>
        <v>2020</v>
      </c>
      <c r="E3382">
        <v>2021</v>
      </c>
      <c r="G3382" t="s">
        <v>473</v>
      </c>
      <c r="H3382">
        <v>4.7099999999999996E-4</v>
      </c>
      <c r="I3382" t="s">
        <v>13</v>
      </c>
      <c r="J3382">
        <v>2.0999999999999998E-4</v>
      </c>
    </row>
    <row r="3383" spans="2:10" hidden="1" x14ac:dyDescent="0.4">
      <c r="B3383" t="str">
        <f t="shared" si="6675"/>
        <v>2020大和ハウス工業(株)　メニューC</v>
      </c>
      <c r="C3383" t="str">
        <f t="shared" si="6676"/>
        <v>2020大和ハウス工業(株)　</v>
      </c>
      <c r="D3383">
        <f t="shared" si="6677"/>
        <v>2020</v>
      </c>
      <c r="E3383">
        <v>2021</v>
      </c>
      <c r="G3383" t="s">
        <v>473</v>
      </c>
      <c r="H3383">
        <v>4.7099999999999996E-4</v>
      </c>
      <c r="I3383" t="s">
        <v>14</v>
      </c>
      <c r="J3383">
        <v>2.9399999999999999E-4</v>
      </c>
    </row>
    <row r="3384" spans="2:10" hidden="1" x14ac:dyDescent="0.4">
      <c r="B3384" t="str">
        <f t="shared" si="6675"/>
        <v>2020大和ハウス工業(株)　メニューD</v>
      </c>
      <c r="C3384" t="str">
        <f t="shared" si="6676"/>
        <v>2020大和ハウス工業(株)　</v>
      </c>
      <c r="D3384">
        <f t="shared" si="6677"/>
        <v>2020</v>
      </c>
      <c r="E3384">
        <v>2021</v>
      </c>
      <c r="G3384" t="s">
        <v>473</v>
      </c>
      <c r="H3384">
        <v>4.7099999999999996E-4</v>
      </c>
      <c r="I3384" t="s">
        <v>618</v>
      </c>
      <c r="J3384">
        <v>3.1500000000000001E-4</v>
      </c>
    </row>
    <row r="3385" spans="2:10" hidden="1" x14ac:dyDescent="0.4">
      <c r="B3385" t="str">
        <f t="shared" si="6675"/>
        <v>2020大和ハウス工業(株)　メニューE</v>
      </c>
      <c r="C3385" t="str">
        <f t="shared" si="6676"/>
        <v>2020大和ハウス工業(株)　</v>
      </c>
      <c r="D3385">
        <f t="shared" si="6677"/>
        <v>2020</v>
      </c>
      <c r="E3385">
        <v>2021</v>
      </c>
      <c r="G3385" t="s">
        <v>473</v>
      </c>
      <c r="H3385">
        <v>4.7099999999999996E-4</v>
      </c>
      <c r="I3385" t="s">
        <v>620</v>
      </c>
      <c r="J3385">
        <v>3.7800000000000003E-4</v>
      </c>
    </row>
    <row r="3386" spans="2:10" hidden="1" x14ac:dyDescent="0.4">
      <c r="B3386" t="str">
        <f t="shared" si="6675"/>
        <v>2020大和ハウス工業(株)　メニューF</v>
      </c>
      <c r="C3386" t="str">
        <f t="shared" si="6676"/>
        <v>2020大和ハウス工業(株)　</v>
      </c>
      <c r="D3386">
        <f t="shared" si="6677"/>
        <v>2020</v>
      </c>
      <c r="E3386">
        <v>2021</v>
      </c>
      <c r="G3386" t="s">
        <v>473</v>
      </c>
      <c r="H3386">
        <v>4.7099999999999996E-4</v>
      </c>
      <c r="I3386" t="s">
        <v>622</v>
      </c>
      <c r="J3386">
        <v>3.57E-4</v>
      </c>
    </row>
    <row r="3387" spans="2:10" hidden="1" x14ac:dyDescent="0.4">
      <c r="B3387" t="str">
        <f t="shared" si="6675"/>
        <v>2020大和ハウス工業(株)　メニューG</v>
      </c>
      <c r="C3387" t="str">
        <f t="shared" si="6676"/>
        <v>2020大和ハウス工業(株)　</v>
      </c>
      <c r="D3387">
        <f t="shared" si="6677"/>
        <v>2020</v>
      </c>
      <c r="E3387">
        <v>2021</v>
      </c>
      <c r="G3387" t="s">
        <v>473</v>
      </c>
      <c r="H3387">
        <v>4.7099999999999996E-4</v>
      </c>
      <c r="I3387" t="s">
        <v>624</v>
      </c>
      <c r="J3387">
        <v>3.3600000000000004E-4</v>
      </c>
    </row>
    <row r="3388" spans="2:10" hidden="1" x14ac:dyDescent="0.4">
      <c r="B3388" t="str">
        <f t="shared" si="6675"/>
        <v>2020大和ハウス工業(株)　メニューH</v>
      </c>
      <c r="C3388" t="str">
        <f t="shared" si="6676"/>
        <v>2020大和ハウス工業(株)　</v>
      </c>
      <c r="D3388">
        <f t="shared" si="6677"/>
        <v>2020</v>
      </c>
      <c r="E3388">
        <v>2021</v>
      </c>
      <c r="G3388" t="s">
        <v>473</v>
      </c>
      <c r="H3388">
        <v>4.7099999999999996E-4</v>
      </c>
      <c r="I3388" t="s">
        <v>626</v>
      </c>
      <c r="J3388">
        <v>2.7300000000000002E-4</v>
      </c>
    </row>
    <row r="3389" spans="2:10" hidden="1" x14ac:dyDescent="0.4">
      <c r="B3389" t="str">
        <f t="shared" si="6675"/>
        <v>2020大和ハウス工業(株)　メニューI</v>
      </c>
      <c r="C3389" t="str">
        <f t="shared" si="6676"/>
        <v>2020大和ハウス工業(株)　</v>
      </c>
      <c r="D3389">
        <f t="shared" si="6677"/>
        <v>2020</v>
      </c>
      <c r="E3389">
        <v>2021</v>
      </c>
      <c r="G3389" t="s">
        <v>473</v>
      </c>
      <c r="H3389">
        <v>4.7099999999999996E-4</v>
      </c>
      <c r="I3389" t="s">
        <v>1018</v>
      </c>
      <c r="J3389">
        <v>1.6800000000000002E-4</v>
      </c>
    </row>
    <row r="3390" spans="2:10" hidden="1" x14ac:dyDescent="0.4">
      <c r="B3390" t="str">
        <f t="shared" si="6675"/>
        <v>2020大和ハウス工業(株)　メニューJ</v>
      </c>
      <c r="C3390" t="str">
        <f t="shared" si="6676"/>
        <v>2020大和ハウス工業(株)　</v>
      </c>
      <c r="D3390">
        <f t="shared" si="6677"/>
        <v>2020</v>
      </c>
      <c r="E3390">
        <v>2021</v>
      </c>
      <c r="G3390" t="s">
        <v>473</v>
      </c>
      <c r="H3390">
        <v>4.7099999999999996E-4</v>
      </c>
      <c r="I3390" t="s">
        <v>1464</v>
      </c>
      <c r="J3390">
        <v>3.9899999999999999E-4</v>
      </c>
    </row>
    <row r="3391" spans="2:10" hidden="1" x14ac:dyDescent="0.4">
      <c r="B3391" t="str">
        <f t="shared" si="6675"/>
        <v>2020大和ハウス工業(株)　メニューK(残差)</v>
      </c>
      <c r="C3391" t="str">
        <f t="shared" si="6676"/>
        <v>2020大和ハウス工業(株)　</v>
      </c>
      <c r="D3391">
        <f t="shared" si="6677"/>
        <v>2020</v>
      </c>
      <c r="E3391">
        <v>2021</v>
      </c>
      <c r="G3391" t="s">
        <v>473</v>
      </c>
      <c r="H3391">
        <v>4.7099999999999996E-4</v>
      </c>
      <c r="I3391" t="s">
        <v>1646</v>
      </c>
      <c r="J3391">
        <v>4.2099999999999999E-4</v>
      </c>
    </row>
    <row r="3392" spans="2:10" hidden="1" x14ac:dyDescent="0.4">
      <c r="B3392" t="str">
        <f t="shared" si="6675"/>
        <v>2020大和ハウス工業(株)　(参考値)事業者全体</v>
      </c>
      <c r="C3392" t="str">
        <f t="shared" si="6676"/>
        <v>2020大和ハウス工業(株)　</v>
      </c>
      <c r="D3392">
        <f t="shared" si="6677"/>
        <v>2020</v>
      </c>
      <c r="E3392">
        <v>2021</v>
      </c>
      <c r="G3392" t="s">
        <v>473</v>
      </c>
      <c r="H3392">
        <v>4.7099999999999996E-4</v>
      </c>
      <c r="I3392" t="s">
        <v>630</v>
      </c>
      <c r="J3392">
        <v>4.17E-4</v>
      </c>
    </row>
    <row r="3393" spans="2:10" hidden="1" x14ac:dyDescent="0.4">
      <c r="B3393" t="str">
        <f t="shared" si="6675"/>
        <v>2020ＨＴＢエナジー(株)メニューA</v>
      </c>
      <c r="C3393" t="str">
        <f t="shared" si="6676"/>
        <v>2020ＨＴＢエナジー(株)</v>
      </c>
      <c r="D3393">
        <f t="shared" si="6677"/>
        <v>2020</v>
      </c>
      <c r="E3393">
        <v>2021</v>
      </c>
      <c r="F3393" t="s">
        <v>1153</v>
      </c>
      <c r="G3393" t="s">
        <v>180</v>
      </c>
      <c r="H3393">
        <v>4.75E-4</v>
      </c>
      <c r="I3393" t="s">
        <v>279</v>
      </c>
      <c r="J3393">
        <v>0</v>
      </c>
    </row>
    <row r="3394" spans="2:10" hidden="1" x14ac:dyDescent="0.4">
      <c r="B3394" t="str">
        <f t="shared" si="6675"/>
        <v>2020ＨＴＢエナジー(株)メニューB</v>
      </c>
      <c r="C3394" t="str">
        <f t="shared" si="6676"/>
        <v>2020ＨＴＢエナジー(株)</v>
      </c>
      <c r="D3394">
        <f t="shared" si="6677"/>
        <v>2020</v>
      </c>
      <c r="E3394">
        <v>2021</v>
      </c>
      <c r="G3394" t="s">
        <v>180</v>
      </c>
      <c r="H3394">
        <v>4.75E-4</v>
      </c>
      <c r="I3394" t="s">
        <v>13</v>
      </c>
      <c r="J3394">
        <v>0</v>
      </c>
    </row>
    <row r="3395" spans="2:10" hidden="1" x14ac:dyDescent="0.4">
      <c r="B3395" t="str">
        <f t="shared" si="6675"/>
        <v>2020ＨＴＢエナジー(株)(参考値)事業者全体</v>
      </c>
      <c r="C3395" t="str">
        <f t="shared" si="6676"/>
        <v>2020ＨＴＢエナジー(株)</v>
      </c>
      <c r="D3395">
        <f t="shared" si="6677"/>
        <v>2020</v>
      </c>
      <c r="E3395">
        <v>2021</v>
      </c>
      <c r="G3395" t="s">
        <v>180</v>
      </c>
      <c r="H3395">
        <v>4.75E-4</v>
      </c>
      <c r="I3395" t="s">
        <v>630</v>
      </c>
      <c r="J3395">
        <v>5.3799999999999996E-4</v>
      </c>
    </row>
    <row r="3396" spans="2:10" hidden="1" x14ac:dyDescent="0.4">
      <c r="B3396" t="str">
        <f t="shared" ref="B3396:B3459" si="6678">D3396&amp;G3396&amp;I3396</f>
        <v>2020(株)アシストワンエナジー</v>
      </c>
      <c r="C3396" t="str">
        <f t="shared" ref="C3396:C3459" si="6679">D3396&amp;G3396</f>
        <v>2020(株)アシストワンエナジー</v>
      </c>
      <c r="D3396">
        <f t="shared" si="6677"/>
        <v>2020</v>
      </c>
      <c r="E3396">
        <v>2021</v>
      </c>
      <c r="F3396" t="s">
        <v>1154</v>
      </c>
      <c r="G3396" t="s">
        <v>193</v>
      </c>
      <c r="H3396">
        <v>4.9899999999999999E-4</v>
      </c>
      <c r="J3396">
        <v>5.1000000000000004E-4</v>
      </c>
    </row>
    <row r="3397" spans="2:10" hidden="1" x14ac:dyDescent="0.4">
      <c r="B3397" t="str">
        <f t="shared" si="6678"/>
        <v>2020(株)フソウ・エナジー</v>
      </c>
      <c r="C3397" t="str">
        <f t="shared" si="6679"/>
        <v>2020(株)フソウ・エナジー</v>
      </c>
      <c r="D3397">
        <f t="shared" si="6677"/>
        <v>2020</v>
      </c>
      <c r="E3397">
        <v>2021</v>
      </c>
      <c r="F3397" t="s">
        <v>1156</v>
      </c>
      <c r="G3397" t="s">
        <v>360</v>
      </c>
      <c r="H3397">
        <v>5.0600000000000005E-4</v>
      </c>
      <c r="J3397">
        <v>4.75E-4</v>
      </c>
    </row>
    <row r="3398" spans="2:10" hidden="1" x14ac:dyDescent="0.4">
      <c r="B3398" t="str">
        <f t="shared" si="6678"/>
        <v>2020湘南電力(株)メニューA</v>
      </c>
      <c r="C3398" t="str">
        <f t="shared" si="6679"/>
        <v>2020湘南電力(株)</v>
      </c>
      <c r="D3398">
        <f t="shared" si="6677"/>
        <v>2020</v>
      </c>
      <c r="E3398">
        <v>2021</v>
      </c>
      <c r="F3398" t="s">
        <v>1158</v>
      </c>
      <c r="G3398" t="s">
        <v>246</v>
      </c>
      <c r="H3398">
        <v>4.1599999999999997E-4</v>
      </c>
      <c r="I3398" t="s">
        <v>279</v>
      </c>
      <c r="J3398">
        <v>0</v>
      </c>
    </row>
    <row r="3399" spans="2:10" hidden="1" x14ac:dyDescent="0.4">
      <c r="B3399" t="str">
        <f t="shared" si="6678"/>
        <v>2020湘南電力(株)メニューB(残差)</v>
      </c>
      <c r="C3399" t="str">
        <f t="shared" si="6679"/>
        <v>2020湘南電力(株)</v>
      </c>
      <c r="D3399">
        <f t="shared" si="6677"/>
        <v>2020</v>
      </c>
      <c r="E3399">
        <v>2021</v>
      </c>
      <c r="G3399" t="s">
        <v>246</v>
      </c>
      <c r="H3399">
        <v>4.1599999999999997E-4</v>
      </c>
      <c r="I3399" t="s">
        <v>1630</v>
      </c>
      <c r="J3399">
        <v>4.7199999999999998E-4</v>
      </c>
    </row>
    <row r="3400" spans="2:10" hidden="1" x14ac:dyDescent="0.4">
      <c r="B3400" t="str">
        <f t="shared" si="6678"/>
        <v>2020湘南電力(株)(参考値)事業者全体</v>
      </c>
      <c r="C3400" t="str">
        <f t="shared" si="6679"/>
        <v>2020湘南電力(株)</v>
      </c>
      <c r="D3400">
        <f t="shared" si="6677"/>
        <v>2020</v>
      </c>
      <c r="E3400">
        <v>2021</v>
      </c>
      <c r="G3400" t="s">
        <v>246</v>
      </c>
      <c r="H3400">
        <v>4.1599999999999997E-4</v>
      </c>
      <c r="I3400" t="s">
        <v>630</v>
      </c>
      <c r="J3400">
        <v>4.6999999999999999E-4</v>
      </c>
    </row>
    <row r="3401" spans="2:10" hidden="1" x14ac:dyDescent="0.4">
      <c r="B3401" t="str">
        <f t="shared" si="6678"/>
        <v>2020大東建託パートナーズ(株)</v>
      </c>
      <c r="C3401" t="str">
        <f t="shared" si="6679"/>
        <v>2020大東建託パートナーズ(株)</v>
      </c>
      <c r="D3401">
        <f t="shared" si="6677"/>
        <v>2020</v>
      </c>
      <c r="E3401">
        <v>2021</v>
      </c>
      <c r="F3401" t="s">
        <v>1159</v>
      </c>
      <c r="G3401" t="s">
        <v>914</v>
      </c>
      <c r="H3401">
        <v>3.9899999999999999E-4</v>
      </c>
      <c r="J3401">
        <v>4.0400000000000001E-4</v>
      </c>
    </row>
    <row r="3402" spans="2:10" hidden="1" x14ac:dyDescent="0.4">
      <c r="B3402" t="str">
        <f t="shared" si="6678"/>
        <v>2020Japan電力(株)(旧：アンフィニ(株))メニューA</v>
      </c>
      <c r="C3402" t="str">
        <f t="shared" si="6679"/>
        <v>2020Japan電力(株)(旧：アンフィニ(株))</v>
      </c>
      <c r="D3402">
        <f t="shared" si="6677"/>
        <v>2020</v>
      </c>
      <c r="E3402">
        <v>2021</v>
      </c>
      <c r="F3402" t="s">
        <v>1160</v>
      </c>
      <c r="G3402" t="s">
        <v>915</v>
      </c>
      <c r="H3402">
        <v>4.6200000000000001E-4</v>
      </c>
      <c r="I3402" t="s">
        <v>279</v>
      </c>
      <c r="J3402">
        <v>0</v>
      </c>
    </row>
    <row r="3403" spans="2:10" hidden="1" x14ac:dyDescent="0.4">
      <c r="B3403" t="str">
        <f t="shared" si="6678"/>
        <v>2020Japan電力(株)(旧：アンフィニ(株))メニューB</v>
      </c>
      <c r="C3403" t="str">
        <f t="shared" si="6679"/>
        <v>2020Japan電力(株)(旧：アンフィニ(株))</v>
      </c>
      <c r="D3403">
        <f t="shared" si="6677"/>
        <v>2020</v>
      </c>
      <c r="E3403">
        <v>2021</v>
      </c>
      <c r="G3403" t="s">
        <v>915</v>
      </c>
      <c r="H3403">
        <v>4.6200000000000001E-4</v>
      </c>
      <c r="I3403" t="s">
        <v>13</v>
      </c>
      <c r="J3403">
        <v>0</v>
      </c>
    </row>
    <row r="3404" spans="2:10" hidden="1" x14ac:dyDescent="0.4">
      <c r="B3404" t="str">
        <f t="shared" si="6678"/>
        <v>2020Japan電力(株)(旧：アンフィニ(株))メニューC(残差)</v>
      </c>
      <c r="C3404" t="str">
        <f t="shared" si="6679"/>
        <v>2020Japan電力(株)(旧：アンフィニ(株))</v>
      </c>
      <c r="D3404">
        <f t="shared" si="6677"/>
        <v>2020</v>
      </c>
      <c r="E3404">
        <v>2021</v>
      </c>
      <c r="G3404" t="s">
        <v>915</v>
      </c>
      <c r="H3404">
        <v>4.6200000000000001E-4</v>
      </c>
      <c r="I3404" t="s">
        <v>1637</v>
      </c>
      <c r="J3404">
        <v>4.7699999999999999E-4</v>
      </c>
    </row>
    <row r="3405" spans="2:10" hidden="1" x14ac:dyDescent="0.4">
      <c r="B3405" t="str">
        <f t="shared" si="6678"/>
        <v>2020Japan電力(株)(旧：アンフィニ(株))(参考値)事業者全体</v>
      </c>
      <c r="C3405" t="str">
        <f t="shared" si="6679"/>
        <v>2020Japan電力(株)(旧：アンフィニ(株))</v>
      </c>
      <c r="D3405">
        <f t="shared" si="6677"/>
        <v>2020</v>
      </c>
      <c r="E3405">
        <v>2021</v>
      </c>
      <c r="G3405" t="s">
        <v>915</v>
      </c>
      <c r="H3405">
        <v>4.6200000000000001E-4</v>
      </c>
      <c r="I3405" t="s">
        <v>630</v>
      </c>
      <c r="J3405">
        <v>4.7699999999999999E-4</v>
      </c>
    </row>
    <row r="3406" spans="2:10" hidden="1" x14ac:dyDescent="0.4">
      <c r="B3406" t="str">
        <f t="shared" si="6678"/>
        <v>2020電源開発(株)(旧：(株)J-POWERサプライアンドトレーディング)メニューA</v>
      </c>
      <c r="C3406" t="str">
        <f t="shared" si="6679"/>
        <v>2020電源開発(株)(旧：(株)J-POWERサプライアンドトレーディング)</v>
      </c>
      <c r="D3406">
        <f t="shared" si="6677"/>
        <v>2020</v>
      </c>
      <c r="E3406">
        <v>2021</v>
      </c>
      <c r="F3406" t="s">
        <v>1161</v>
      </c>
      <c r="G3406" t="s">
        <v>916</v>
      </c>
      <c r="H3406" t="s">
        <v>1582</v>
      </c>
      <c r="I3406" t="s">
        <v>279</v>
      </c>
      <c r="J3406">
        <v>1.25E-4</v>
      </c>
    </row>
    <row r="3407" spans="2:10" hidden="1" x14ac:dyDescent="0.4">
      <c r="B3407" t="str">
        <f t="shared" si="6678"/>
        <v>2020電源開発(株)(旧：(株)J-POWERサプライアンドトレーディング)メニューB</v>
      </c>
      <c r="C3407" t="str">
        <f t="shared" si="6679"/>
        <v>2020電源開発(株)(旧：(株)J-POWERサプライアンドトレーディング)</v>
      </c>
      <c r="D3407">
        <f t="shared" si="6677"/>
        <v>2020</v>
      </c>
      <c r="E3407">
        <v>2021</v>
      </c>
      <c r="G3407" t="s">
        <v>916</v>
      </c>
      <c r="H3407" t="s">
        <v>1582</v>
      </c>
      <c r="I3407" t="s">
        <v>13</v>
      </c>
      <c r="J3407">
        <v>3.2499999999999999E-4</v>
      </c>
    </row>
    <row r="3408" spans="2:10" hidden="1" x14ac:dyDescent="0.4">
      <c r="B3408" t="str">
        <f t="shared" si="6678"/>
        <v>2020電源開発(株)(旧：(株)J-POWERサプライアンドトレーディング)(参考値)事業者全体</v>
      </c>
      <c r="C3408" t="str">
        <f t="shared" si="6679"/>
        <v>2020電源開発(株)(旧：(株)J-POWERサプライアンドトレーディング)</v>
      </c>
      <c r="D3408">
        <f t="shared" si="6677"/>
        <v>2020</v>
      </c>
      <c r="E3408">
        <v>2021</v>
      </c>
      <c r="G3408" t="s">
        <v>916</v>
      </c>
      <c r="H3408" t="s">
        <v>1582</v>
      </c>
      <c r="I3408" t="s">
        <v>630</v>
      </c>
      <c r="J3408" t="s">
        <v>1582</v>
      </c>
    </row>
    <row r="3409" spans="2:10" hidden="1" x14ac:dyDescent="0.4">
      <c r="B3409" t="str">
        <f t="shared" si="6678"/>
        <v>2020鈴与商事(株)メニューA</v>
      </c>
      <c r="C3409" t="str">
        <f t="shared" si="6679"/>
        <v>2020鈴与商事(株)</v>
      </c>
      <c r="D3409">
        <f t="shared" si="6677"/>
        <v>2020</v>
      </c>
      <c r="E3409">
        <v>2021</v>
      </c>
      <c r="F3409" t="s">
        <v>1162</v>
      </c>
      <c r="G3409" t="s">
        <v>144</v>
      </c>
      <c r="H3409">
        <v>3.0299999999999999E-4</v>
      </c>
      <c r="I3409" t="s">
        <v>279</v>
      </c>
      <c r="J3409">
        <v>2.9499999999999996E-4</v>
      </c>
    </row>
    <row r="3410" spans="2:10" hidden="1" x14ac:dyDescent="0.4">
      <c r="B3410" t="str">
        <f t="shared" si="6678"/>
        <v>2020鈴与商事(株)メニューB</v>
      </c>
      <c r="C3410" t="str">
        <f t="shared" si="6679"/>
        <v>2020鈴与商事(株)</v>
      </c>
      <c r="D3410">
        <f t="shared" si="6677"/>
        <v>2020</v>
      </c>
      <c r="E3410">
        <v>2021</v>
      </c>
      <c r="G3410" t="s">
        <v>144</v>
      </c>
      <c r="H3410">
        <v>3.0299999999999999E-4</v>
      </c>
      <c r="I3410" t="s">
        <v>13</v>
      </c>
      <c r="J3410">
        <v>0</v>
      </c>
    </row>
    <row r="3411" spans="2:10" hidden="1" x14ac:dyDescent="0.4">
      <c r="B3411" t="str">
        <f t="shared" si="6678"/>
        <v>2020鈴与商事(株)メニューC</v>
      </c>
      <c r="C3411" t="str">
        <f t="shared" si="6679"/>
        <v>2020鈴与商事(株)</v>
      </c>
      <c r="D3411">
        <f t="shared" si="6677"/>
        <v>2020</v>
      </c>
      <c r="E3411">
        <v>2021</v>
      </c>
      <c r="G3411" t="s">
        <v>144</v>
      </c>
      <c r="H3411">
        <v>3.0299999999999999E-4</v>
      </c>
      <c r="I3411" t="s">
        <v>14</v>
      </c>
      <c r="J3411">
        <v>0</v>
      </c>
    </row>
    <row r="3412" spans="2:10" hidden="1" x14ac:dyDescent="0.4">
      <c r="B3412" t="str">
        <f t="shared" si="6678"/>
        <v>2020鈴与商事(株)メニューD(残差)</v>
      </c>
      <c r="C3412" t="str">
        <f t="shared" si="6679"/>
        <v>2020鈴与商事(株)</v>
      </c>
      <c r="D3412">
        <f t="shared" si="6677"/>
        <v>2020</v>
      </c>
      <c r="E3412">
        <v>2021</v>
      </c>
      <c r="G3412" t="s">
        <v>144</v>
      </c>
      <c r="H3412">
        <v>3.0299999999999999E-4</v>
      </c>
      <c r="I3412" t="s">
        <v>1647</v>
      </c>
      <c r="J3412">
        <v>5.2300000000000003E-4</v>
      </c>
    </row>
    <row r="3413" spans="2:10" hidden="1" x14ac:dyDescent="0.4">
      <c r="B3413" t="str">
        <f t="shared" si="6678"/>
        <v>2020鈴与商事(株)(参考値)事業者全体</v>
      </c>
      <c r="C3413" t="str">
        <f t="shared" si="6679"/>
        <v>2020鈴与商事(株)</v>
      </c>
      <c r="D3413">
        <f t="shared" si="6677"/>
        <v>2020</v>
      </c>
      <c r="E3413">
        <v>2021</v>
      </c>
      <c r="G3413" t="s">
        <v>144</v>
      </c>
      <c r="H3413">
        <v>3.0299999999999999E-4</v>
      </c>
      <c r="I3413" t="s">
        <v>630</v>
      </c>
      <c r="J3413">
        <v>3.8299999999999999E-4</v>
      </c>
    </row>
    <row r="3414" spans="2:10" hidden="1" x14ac:dyDescent="0.4">
      <c r="B3414" t="str">
        <f t="shared" si="6678"/>
        <v>2020(株)バランスハーツ</v>
      </c>
      <c r="C3414" t="str">
        <f t="shared" si="6679"/>
        <v>2020(株)バランスハーツ</v>
      </c>
      <c r="D3414">
        <f t="shared" si="6677"/>
        <v>2020</v>
      </c>
      <c r="E3414">
        <v>2021</v>
      </c>
      <c r="F3414" t="s">
        <v>1163</v>
      </c>
      <c r="G3414" t="s">
        <v>226</v>
      </c>
      <c r="H3414">
        <v>4.5300000000000001E-4</v>
      </c>
      <c r="J3414">
        <v>4.6000000000000001E-4</v>
      </c>
    </row>
    <row r="3415" spans="2:10" hidden="1" x14ac:dyDescent="0.4">
      <c r="B3415" t="str">
        <f t="shared" si="6678"/>
        <v>2020ワタミエナジー(株)メニューA</v>
      </c>
      <c r="C3415" t="str">
        <f t="shared" si="6679"/>
        <v>2020ワタミエナジー(株)</v>
      </c>
      <c r="D3415">
        <f t="shared" si="6677"/>
        <v>2020</v>
      </c>
      <c r="E3415">
        <v>2021</v>
      </c>
      <c r="F3415" t="s">
        <v>1164</v>
      </c>
      <c r="G3415" t="s">
        <v>811</v>
      </c>
      <c r="H3415">
        <v>4.37E-4</v>
      </c>
      <c r="I3415" t="s">
        <v>279</v>
      </c>
      <c r="J3415">
        <v>0</v>
      </c>
    </row>
    <row r="3416" spans="2:10" hidden="1" x14ac:dyDescent="0.4">
      <c r="B3416" t="str">
        <f t="shared" si="6678"/>
        <v>2020ワタミエナジー(株)メニューB(残差)</v>
      </c>
      <c r="C3416" t="str">
        <f t="shared" si="6679"/>
        <v>2020ワタミエナジー(株)</v>
      </c>
      <c r="D3416">
        <f t="shared" si="6677"/>
        <v>2020</v>
      </c>
      <c r="E3416">
        <v>2021</v>
      </c>
      <c r="G3416" t="s">
        <v>811</v>
      </c>
      <c r="H3416">
        <v>4.37E-4</v>
      </c>
      <c r="I3416" t="s">
        <v>1630</v>
      </c>
      <c r="J3416">
        <v>4.9200000000000003E-4</v>
      </c>
    </row>
    <row r="3417" spans="2:10" hidden="1" x14ac:dyDescent="0.4">
      <c r="B3417" t="str">
        <f t="shared" si="6678"/>
        <v>2020ワタミエナジー(株)(参考値)事業者全体</v>
      </c>
      <c r="C3417" t="str">
        <f t="shared" si="6679"/>
        <v>2020ワタミエナジー(株)</v>
      </c>
      <c r="D3417">
        <f t="shared" si="6677"/>
        <v>2020</v>
      </c>
      <c r="E3417">
        <v>2021</v>
      </c>
      <c r="G3417" t="s">
        <v>811</v>
      </c>
      <c r="H3417">
        <v>4.37E-4</v>
      </c>
      <c r="I3417" t="s">
        <v>630</v>
      </c>
      <c r="J3417">
        <v>4.9200000000000003E-4</v>
      </c>
    </row>
    <row r="3418" spans="2:10" hidden="1" x14ac:dyDescent="0.4">
      <c r="B3418" t="str">
        <f t="shared" si="6678"/>
        <v>2020(株)パルシステム電力</v>
      </c>
      <c r="C3418" t="str">
        <f t="shared" si="6679"/>
        <v>2020(株)パルシステム電力</v>
      </c>
      <c r="D3418">
        <f t="shared" si="6677"/>
        <v>2020</v>
      </c>
      <c r="E3418">
        <v>2021</v>
      </c>
      <c r="F3418" t="s">
        <v>1165</v>
      </c>
      <c r="G3418" t="s">
        <v>362</v>
      </c>
      <c r="H3418">
        <v>2.52E-4</v>
      </c>
      <c r="J3418">
        <v>4.86E-4</v>
      </c>
    </row>
    <row r="3419" spans="2:10" hidden="1" x14ac:dyDescent="0.4">
      <c r="B3419" t="str">
        <f t="shared" si="6678"/>
        <v>2020ＳＢパワー(株)メニューA</v>
      </c>
      <c r="C3419" t="str">
        <f t="shared" si="6679"/>
        <v>2020ＳＢパワー(株)</v>
      </c>
      <c r="D3419">
        <f t="shared" si="6677"/>
        <v>2020</v>
      </c>
      <c r="E3419">
        <v>2021</v>
      </c>
      <c r="F3419" t="s">
        <v>1166</v>
      </c>
      <c r="G3419" t="s">
        <v>182</v>
      </c>
      <c r="H3419">
        <v>5.22E-4</v>
      </c>
      <c r="I3419" t="s">
        <v>279</v>
      </c>
      <c r="J3419">
        <v>0</v>
      </c>
    </row>
    <row r="3420" spans="2:10" hidden="1" x14ac:dyDescent="0.4">
      <c r="B3420" t="str">
        <f t="shared" si="6678"/>
        <v>2020ＳＢパワー(株)メニューB</v>
      </c>
      <c r="C3420" t="str">
        <f t="shared" si="6679"/>
        <v>2020ＳＢパワー(株)</v>
      </c>
      <c r="D3420">
        <f t="shared" si="6677"/>
        <v>2020</v>
      </c>
      <c r="E3420">
        <v>2021</v>
      </c>
      <c r="G3420" t="s">
        <v>182</v>
      </c>
      <c r="H3420">
        <v>5.22E-4</v>
      </c>
      <c r="I3420" t="s">
        <v>13</v>
      </c>
      <c r="J3420">
        <v>1.9000000000000001E-4</v>
      </c>
    </row>
    <row r="3421" spans="2:10" hidden="1" x14ac:dyDescent="0.4">
      <c r="B3421" t="str">
        <f t="shared" si="6678"/>
        <v>2020ＳＢパワー(株)メニューC(残差)</v>
      </c>
      <c r="C3421" t="str">
        <f t="shared" si="6679"/>
        <v>2020ＳＢパワー(株)</v>
      </c>
      <c r="D3421">
        <f t="shared" si="6677"/>
        <v>2020</v>
      </c>
      <c r="E3421">
        <v>2021</v>
      </c>
      <c r="G3421" t="s">
        <v>182</v>
      </c>
      <c r="H3421">
        <v>5.22E-4</v>
      </c>
      <c r="I3421" t="s">
        <v>1628</v>
      </c>
      <c r="J3421">
        <v>5.2300000000000003E-4</v>
      </c>
    </row>
    <row r="3422" spans="2:10" hidden="1" x14ac:dyDescent="0.4">
      <c r="B3422" t="str">
        <f t="shared" si="6678"/>
        <v>2020ＳＢパワー(株)(参考値)事業者全体</v>
      </c>
      <c r="C3422" t="str">
        <f t="shared" si="6679"/>
        <v>2020ＳＢパワー(株)</v>
      </c>
      <c r="D3422">
        <f t="shared" si="6677"/>
        <v>2020</v>
      </c>
      <c r="E3422">
        <v>2021</v>
      </c>
      <c r="G3422" t="s">
        <v>182</v>
      </c>
      <c r="H3422">
        <v>5.22E-4</v>
      </c>
      <c r="I3422" t="s">
        <v>630</v>
      </c>
      <c r="J3422">
        <v>5.0299999999999997E-4</v>
      </c>
    </row>
    <row r="3423" spans="2:10" hidden="1" x14ac:dyDescent="0.4">
      <c r="B3423" t="str">
        <f t="shared" si="6678"/>
        <v>2020ＮＦパワーサービス(株)メニューA</v>
      </c>
      <c r="C3423" t="str">
        <f t="shared" si="6679"/>
        <v>2020ＮＦパワーサービス(株)</v>
      </c>
      <c r="D3423">
        <f t="shared" si="6677"/>
        <v>2020</v>
      </c>
      <c r="E3423">
        <v>2021</v>
      </c>
      <c r="F3423" t="s">
        <v>1167</v>
      </c>
      <c r="G3423" t="s">
        <v>363</v>
      </c>
      <c r="H3423">
        <v>4.64E-4</v>
      </c>
      <c r="I3423" t="s">
        <v>279</v>
      </c>
      <c r="J3423">
        <v>0</v>
      </c>
    </row>
    <row r="3424" spans="2:10" hidden="1" x14ac:dyDescent="0.4">
      <c r="B3424" t="str">
        <f t="shared" si="6678"/>
        <v>2020ＮＦパワーサービス(株)メニューB(残差)</v>
      </c>
      <c r="C3424" t="str">
        <f t="shared" si="6679"/>
        <v>2020ＮＦパワーサービス(株)</v>
      </c>
      <c r="D3424">
        <f t="shared" si="6677"/>
        <v>2020</v>
      </c>
      <c r="E3424">
        <v>2021</v>
      </c>
      <c r="G3424" t="s">
        <v>363</v>
      </c>
      <c r="H3424">
        <v>4.64E-4</v>
      </c>
      <c r="I3424" t="s">
        <v>1630</v>
      </c>
      <c r="J3424">
        <v>4.2999999999999999E-4</v>
      </c>
    </row>
    <row r="3425" spans="2:10" hidden="1" x14ac:dyDescent="0.4">
      <c r="B3425" t="str">
        <f t="shared" si="6678"/>
        <v>2020ＮＦパワーサービス(株)(参考値)事業者全体</v>
      </c>
      <c r="C3425" t="str">
        <f t="shared" si="6679"/>
        <v>2020ＮＦパワーサービス(株)</v>
      </c>
      <c r="D3425">
        <f t="shared" si="6677"/>
        <v>2020</v>
      </c>
      <c r="E3425">
        <v>2021</v>
      </c>
      <c r="G3425" t="s">
        <v>363</v>
      </c>
      <c r="H3425">
        <v>4.64E-4</v>
      </c>
      <c r="I3425" t="s">
        <v>630</v>
      </c>
      <c r="J3425">
        <v>4.2000000000000002E-4</v>
      </c>
    </row>
    <row r="3426" spans="2:10" hidden="1" x14ac:dyDescent="0.4">
      <c r="B3426" t="str">
        <f t="shared" si="6678"/>
        <v>2020ひおき地域エネルギー(株)メニューA</v>
      </c>
      <c r="C3426" t="str">
        <f t="shared" si="6679"/>
        <v>2020ひおき地域エネルギー(株)</v>
      </c>
      <c r="D3426">
        <f t="shared" si="6677"/>
        <v>2020</v>
      </c>
      <c r="E3426">
        <v>2021</v>
      </c>
      <c r="F3426" t="s">
        <v>1168</v>
      </c>
      <c r="G3426" t="s">
        <v>364</v>
      </c>
      <c r="H3426">
        <v>4.4900000000000002E-4</v>
      </c>
      <c r="I3426" t="s">
        <v>279</v>
      </c>
      <c r="J3426">
        <v>3.9600000000000003E-4</v>
      </c>
    </row>
    <row r="3427" spans="2:10" hidden="1" x14ac:dyDescent="0.4">
      <c r="B3427" t="str">
        <f t="shared" si="6678"/>
        <v>2020ひおき地域エネルギー(株)メニューB</v>
      </c>
      <c r="C3427" t="str">
        <f t="shared" si="6679"/>
        <v>2020ひおき地域エネルギー(株)</v>
      </c>
      <c r="D3427">
        <f t="shared" si="6677"/>
        <v>2020</v>
      </c>
      <c r="E3427">
        <v>2021</v>
      </c>
      <c r="G3427" t="s">
        <v>364</v>
      </c>
      <c r="H3427">
        <v>4.4900000000000002E-4</v>
      </c>
      <c r="I3427" t="s">
        <v>13</v>
      </c>
      <c r="J3427">
        <v>4.44E-4</v>
      </c>
    </row>
    <row r="3428" spans="2:10" hidden="1" x14ac:dyDescent="0.4">
      <c r="B3428" t="str">
        <f t="shared" si="6678"/>
        <v>2020ひおき地域エネルギー(株)メニューC(残差)</v>
      </c>
      <c r="C3428" t="str">
        <f t="shared" si="6679"/>
        <v>2020ひおき地域エネルギー(株)</v>
      </c>
      <c r="D3428">
        <f t="shared" si="6677"/>
        <v>2020</v>
      </c>
      <c r="E3428">
        <v>2021</v>
      </c>
      <c r="G3428" t="s">
        <v>364</v>
      </c>
      <c r="H3428">
        <v>4.4900000000000002E-4</v>
      </c>
      <c r="I3428" t="s">
        <v>1628</v>
      </c>
      <c r="J3428">
        <v>5.04E-4</v>
      </c>
    </row>
    <row r="3429" spans="2:10" hidden="1" x14ac:dyDescent="0.4">
      <c r="B3429" t="str">
        <f t="shared" si="6678"/>
        <v>2020ひおき地域エネルギー(株)(参考値)事業者全体</v>
      </c>
      <c r="C3429" t="str">
        <f t="shared" si="6679"/>
        <v>2020ひおき地域エネルギー(株)</v>
      </c>
      <c r="D3429">
        <f t="shared" si="6677"/>
        <v>2020</v>
      </c>
      <c r="E3429">
        <v>2021</v>
      </c>
      <c r="G3429" t="s">
        <v>364</v>
      </c>
      <c r="H3429">
        <v>4.4900000000000002E-4</v>
      </c>
      <c r="I3429" t="s">
        <v>630</v>
      </c>
      <c r="J3429">
        <v>4.9200000000000003E-4</v>
      </c>
    </row>
    <row r="3430" spans="2:10" hidden="1" x14ac:dyDescent="0.4">
      <c r="B3430" t="str">
        <f t="shared" si="6678"/>
        <v>2020和歌山電力(株)</v>
      </c>
      <c r="C3430" t="str">
        <f t="shared" si="6679"/>
        <v>2020和歌山電力(株)</v>
      </c>
      <c r="D3430">
        <f t="shared" si="6677"/>
        <v>2020</v>
      </c>
      <c r="E3430">
        <v>2021</v>
      </c>
      <c r="F3430" t="s">
        <v>1169</v>
      </c>
      <c r="G3430" t="s">
        <v>365</v>
      </c>
      <c r="H3430">
        <v>4.9600000000000002E-4</v>
      </c>
      <c r="J3430">
        <v>5.3399999999999997E-4</v>
      </c>
    </row>
    <row r="3431" spans="2:10" hidden="1" x14ac:dyDescent="0.4">
      <c r="B3431" t="str">
        <f t="shared" si="6678"/>
        <v>2020(株)エナジードリーム</v>
      </c>
      <c r="C3431" t="str">
        <f t="shared" si="6679"/>
        <v>2020(株)エナジードリーム</v>
      </c>
      <c r="D3431">
        <f t="shared" si="6677"/>
        <v>2020</v>
      </c>
      <c r="E3431">
        <v>2021</v>
      </c>
      <c r="F3431" t="s">
        <v>1170</v>
      </c>
      <c r="G3431" t="s">
        <v>203</v>
      </c>
      <c r="H3431">
        <v>4.8500000000000003E-4</v>
      </c>
      <c r="J3431">
        <v>4.9799999999999996E-4</v>
      </c>
    </row>
    <row r="3432" spans="2:10" hidden="1" x14ac:dyDescent="0.4">
      <c r="B3432" t="str">
        <f t="shared" si="6678"/>
        <v>2020(株)トドック電力</v>
      </c>
      <c r="C3432" t="str">
        <f t="shared" si="6679"/>
        <v>2020(株)トドック電力</v>
      </c>
      <c r="D3432">
        <f t="shared" si="6677"/>
        <v>2020</v>
      </c>
      <c r="E3432">
        <v>2021</v>
      </c>
      <c r="F3432" t="s">
        <v>1171</v>
      </c>
      <c r="G3432" t="s">
        <v>366</v>
      </c>
      <c r="H3432">
        <v>3.0299999999999999E-4</v>
      </c>
      <c r="J3432">
        <v>3.2400000000000001E-4</v>
      </c>
    </row>
    <row r="3433" spans="2:10" hidden="1" x14ac:dyDescent="0.4">
      <c r="B3433" t="str">
        <f t="shared" si="6678"/>
        <v>2020九電みらいエナジー(株)メニューA</v>
      </c>
      <c r="C3433" t="str">
        <f t="shared" si="6679"/>
        <v>2020九電みらいエナジー(株)</v>
      </c>
      <c r="D3433">
        <f t="shared" ref="D3433:D3496" si="6680">E3433-1</f>
        <v>2020</v>
      </c>
      <c r="E3433">
        <v>2021</v>
      </c>
      <c r="F3433" t="s">
        <v>1172</v>
      </c>
      <c r="G3433" t="s">
        <v>367</v>
      </c>
      <c r="H3433">
        <v>4.84E-4</v>
      </c>
      <c r="I3433" t="s">
        <v>279</v>
      </c>
      <c r="J3433">
        <v>0</v>
      </c>
    </row>
    <row r="3434" spans="2:10" hidden="1" x14ac:dyDescent="0.4">
      <c r="B3434" t="str">
        <f t="shared" si="6678"/>
        <v>2020九電みらいエナジー(株)メニューB</v>
      </c>
      <c r="C3434" t="str">
        <f t="shared" si="6679"/>
        <v>2020九電みらいエナジー(株)</v>
      </c>
      <c r="D3434">
        <f t="shared" si="6680"/>
        <v>2020</v>
      </c>
      <c r="E3434">
        <v>2021</v>
      </c>
      <c r="G3434" t="s">
        <v>367</v>
      </c>
      <c r="H3434">
        <v>4.84E-4</v>
      </c>
      <c r="I3434" t="s">
        <v>13</v>
      </c>
      <c r="J3434">
        <v>4.3100000000000001E-4</v>
      </c>
    </row>
    <row r="3435" spans="2:10" hidden="1" x14ac:dyDescent="0.4">
      <c r="B3435" t="str">
        <f t="shared" si="6678"/>
        <v>2020九電みらいエナジー(株)(参考値)事業者全体</v>
      </c>
      <c r="C3435" t="str">
        <f t="shared" si="6679"/>
        <v>2020九電みらいエナジー(株)</v>
      </c>
      <c r="D3435">
        <f t="shared" si="6680"/>
        <v>2020</v>
      </c>
      <c r="E3435">
        <v>2021</v>
      </c>
      <c r="G3435" t="s">
        <v>367</v>
      </c>
      <c r="H3435">
        <v>4.84E-4</v>
      </c>
      <c r="I3435" t="s">
        <v>630</v>
      </c>
      <c r="J3435">
        <v>4.7399999999999997E-4</v>
      </c>
    </row>
    <row r="3436" spans="2:10" hidden="1" x14ac:dyDescent="0.4">
      <c r="B3436" t="str">
        <f t="shared" si="6678"/>
        <v>2020(株)ミツウロコヴェッセル</v>
      </c>
      <c r="C3436" t="str">
        <f t="shared" si="6679"/>
        <v>2020(株)ミツウロコヴェッセル</v>
      </c>
      <c r="D3436">
        <f t="shared" si="6680"/>
        <v>2020</v>
      </c>
      <c r="E3436">
        <v>2021</v>
      </c>
      <c r="F3436" t="s">
        <v>1173</v>
      </c>
      <c r="G3436" t="s">
        <v>692</v>
      </c>
      <c r="H3436">
        <v>6.9899999999999997E-4</v>
      </c>
      <c r="J3436">
        <v>6.4400000000000004E-4</v>
      </c>
    </row>
    <row r="3437" spans="2:10" hidden="1" x14ac:dyDescent="0.4">
      <c r="B3437" t="str">
        <f t="shared" si="6678"/>
        <v>2020(株)フォレストパワーメニューA</v>
      </c>
      <c r="C3437" t="str">
        <f t="shared" si="6679"/>
        <v>2020(株)フォレストパワー</v>
      </c>
      <c r="D3437">
        <f t="shared" si="6680"/>
        <v>2020</v>
      </c>
      <c r="E3437">
        <v>2021</v>
      </c>
      <c r="F3437" t="s">
        <v>1174</v>
      </c>
      <c r="G3437" t="s">
        <v>229</v>
      </c>
      <c r="H3437">
        <v>3.6999999999999998E-5</v>
      </c>
      <c r="I3437" t="s">
        <v>279</v>
      </c>
      <c r="J3437">
        <v>3.77E-4</v>
      </c>
    </row>
    <row r="3438" spans="2:10" hidden="1" x14ac:dyDescent="0.4">
      <c r="B3438" t="str">
        <f t="shared" si="6678"/>
        <v>2020(株)フォレストパワーメニューB(残差)</v>
      </c>
      <c r="C3438" t="str">
        <f t="shared" si="6679"/>
        <v>2020(株)フォレストパワー</v>
      </c>
      <c r="D3438">
        <f t="shared" si="6680"/>
        <v>2020</v>
      </c>
      <c r="E3438">
        <v>2021</v>
      </c>
      <c r="G3438" t="s">
        <v>229</v>
      </c>
      <c r="H3438">
        <v>3.6999999999999998E-5</v>
      </c>
      <c r="I3438" t="s">
        <v>1630</v>
      </c>
      <c r="J3438">
        <v>4.26E-4</v>
      </c>
    </row>
    <row r="3439" spans="2:10" hidden="1" x14ac:dyDescent="0.4">
      <c r="B3439" t="str">
        <f t="shared" si="6678"/>
        <v>2020(株)フォレストパワー(参考値)事業者全体</v>
      </c>
      <c r="C3439" t="str">
        <f t="shared" si="6679"/>
        <v>2020(株)フォレストパワー</v>
      </c>
      <c r="D3439">
        <f t="shared" si="6680"/>
        <v>2020</v>
      </c>
      <c r="E3439">
        <v>2021</v>
      </c>
      <c r="G3439" t="s">
        <v>229</v>
      </c>
      <c r="H3439">
        <v>3.6999999999999998E-5</v>
      </c>
      <c r="I3439" t="s">
        <v>630</v>
      </c>
      <c r="J3439">
        <v>4.2299999999999998E-4</v>
      </c>
    </row>
    <row r="3440" spans="2:10" hidden="1" x14ac:dyDescent="0.4">
      <c r="B3440" t="str">
        <f t="shared" si="6678"/>
        <v>2020日高都市ガス(株)</v>
      </c>
      <c r="C3440" t="str">
        <f t="shared" si="6679"/>
        <v>2020日高都市ガス(株)</v>
      </c>
      <c r="D3440">
        <f t="shared" si="6680"/>
        <v>2020</v>
      </c>
      <c r="E3440">
        <v>2021</v>
      </c>
      <c r="F3440" t="s">
        <v>1175</v>
      </c>
      <c r="G3440" t="s">
        <v>369</v>
      </c>
      <c r="H3440">
        <v>4.4700000000000002E-4</v>
      </c>
      <c r="J3440">
        <v>3.9200000000000004E-4</v>
      </c>
    </row>
    <row r="3441" spans="2:10" hidden="1" x14ac:dyDescent="0.4">
      <c r="B3441" t="str">
        <f t="shared" si="6678"/>
        <v>2020(株)アドバンテックメニューA</v>
      </c>
      <c r="C3441" t="str">
        <f t="shared" si="6679"/>
        <v>2020(株)アドバンテック</v>
      </c>
      <c r="D3441">
        <f t="shared" si="6680"/>
        <v>2020</v>
      </c>
      <c r="E3441">
        <v>2021</v>
      </c>
      <c r="F3441" t="s">
        <v>1176</v>
      </c>
      <c r="G3441" t="s">
        <v>195</v>
      </c>
      <c r="H3441">
        <v>4.8799999999999999E-4</v>
      </c>
      <c r="I3441" t="s">
        <v>279</v>
      </c>
      <c r="J3441">
        <v>0</v>
      </c>
    </row>
    <row r="3442" spans="2:10" hidden="1" x14ac:dyDescent="0.4">
      <c r="B3442" t="str">
        <f t="shared" si="6678"/>
        <v>2020(株)アドバンテックメニューB</v>
      </c>
      <c r="C3442" t="str">
        <f t="shared" si="6679"/>
        <v>2020(株)アドバンテック</v>
      </c>
      <c r="D3442">
        <f t="shared" si="6680"/>
        <v>2020</v>
      </c>
      <c r="E3442">
        <v>2021</v>
      </c>
      <c r="G3442" t="s">
        <v>195</v>
      </c>
      <c r="H3442">
        <v>4.8799999999999999E-4</v>
      </c>
      <c r="I3442" t="s">
        <v>13</v>
      </c>
      <c r="J3442">
        <v>0</v>
      </c>
    </row>
    <row r="3443" spans="2:10" hidden="1" x14ac:dyDescent="0.4">
      <c r="B3443" t="str">
        <f t="shared" si="6678"/>
        <v>2020(株)アドバンテックメニューC</v>
      </c>
      <c r="C3443" t="str">
        <f t="shared" si="6679"/>
        <v>2020(株)アドバンテック</v>
      </c>
      <c r="D3443">
        <f t="shared" si="6680"/>
        <v>2020</v>
      </c>
      <c r="E3443">
        <v>2021</v>
      </c>
      <c r="G3443" t="s">
        <v>195</v>
      </c>
      <c r="H3443">
        <v>4.8799999999999999E-4</v>
      </c>
      <c r="I3443" t="s">
        <v>14</v>
      </c>
      <c r="J3443">
        <v>0</v>
      </c>
    </row>
    <row r="3444" spans="2:10" hidden="1" x14ac:dyDescent="0.4">
      <c r="B3444" t="str">
        <f t="shared" si="6678"/>
        <v>2020(株)アドバンテックメニューD</v>
      </c>
      <c r="C3444" t="str">
        <f t="shared" si="6679"/>
        <v>2020(株)アドバンテック</v>
      </c>
      <c r="D3444">
        <f t="shared" si="6680"/>
        <v>2020</v>
      </c>
      <c r="E3444">
        <v>2021</v>
      </c>
      <c r="G3444" t="s">
        <v>195</v>
      </c>
      <c r="H3444">
        <v>4.8799999999999999E-4</v>
      </c>
      <c r="I3444" t="s">
        <v>618</v>
      </c>
      <c r="J3444">
        <v>8.8400000000000002E-4</v>
      </c>
    </row>
    <row r="3445" spans="2:10" hidden="1" x14ac:dyDescent="0.4">
      <c r="B3445" t="str">
        <f t="shared" si="6678"/>
        <v>2020(株)アドバンテック(参考値)事業者全体</v>
      </c>
      <c r="C3445" t="str">
        <f t="shared" si="6679"/>
        <v>2020(株)アドバンテック</v>
      </c>
      <c r="D3445">
        <f t="shared" si="6680"/>
        <v>2020</v>
      </c>
      <c r="E3445">
        <v>2021</v>
      </c>
      <c r="G3445" t="s">
        <v>195</v>
      </c>
      <c r="H3445">
        <v>4.8799999999999999E-4</v>
      </c>
      <c r="I3445" t="s">
        <v>630</v>
      </c>
      <c r="J3445">
        <v>4.9799999999999996E-4</v>
      </c>
    </row>
    <row r="3446" spans="2:10" hidden="1" x14ac:dyDescent="0.4">
      <c r="B3446" t="str">
        <f t="shared" si="6678"/>
        <v>2020ローカルエナジー(株)メニューA</v>
      </c>
      <c r="C3446" t="str">
        <f t="shared" si="6679"/>
        <v>2020ローカルエナジー(株)</v>
      </c>
      <c r="D3446">
        <f t="shared" si="6680"/>
        <v>2020</v>
      </c>
      <c r="E3446">
        <v>2021</v>
      </c>
      <c r="F3446" t="s">
        <v>1177</v>
      </c>
      <c r="G3446" t="s">
        <v>370</v>
      </c>
      <c r="H3446">
        <v>3.1300000000000002E-4</v>
      </c>
      <c r="I3446" t="s">
        <v>279</v>
      </c>
      <c r="J3446">
        <v>0</v>
      </c>
    </row>
    <row r="3447" spans="2:10" hidden="1" x14ac:dyDescent="0.4">
      <c r="B3447" t="str">
        <f t="shared" si="6678"/>
        <v>2020ローカルエナジー(株)メニューB(残差)</v>
      </c>
      <c r="C3447" t="str">
        <f t="shared" si="6679"/>
        <v>2020ローカルエナジー(株)</v>
      </c>
      <c r="D3447">
        <f t="shared" si="6680"/>
        <v>2020</v>
      </c>
      <c r="E3447">
        <v>2021</v>
      </c>
      <c r="G3447" t="s">
        <v>370</v>
      </c>
      <c r="H3447">
        <v>3.1300000000000002E-4</v>
      </c>
      <c r="I3447" t="s">
        <v>1630</v>
      </c>
      <c r="J3447">
        <v>3.21E-4</v>
      </c>
    </row>
    <row r="3448" spans="2:10" hidden="1" x14ac:dyDescent="0.4">
      <c r="B3448" t="str">
        <f t="shared" si="6678"/>
        <v>2020ローカルエナジー(株)(参考値)事業者全体</v>
      </c>
      <c r="C3448" t="str">
        <f t="shared" si="6679"/>
        <v>2020ローカルエナジー(株)</v>
      </c>
      <c r="D3448">
        <f t="shared" si="6680"/>
        <v>2020</v>
      </c>
      <c r="E3448">
        <v>2021</v>
      </c>
      <c r="G3448" t="s">
        <v>370</v>
      </c>
      <c r="H3448">
        <v>3.1300000000000002E-4</v>
      </c>
      <c r="I3448" t="s">
        <v>630</v>
      </c>
      <c r="J3448">
        <v>3.19E-4</v>
      </c>
    </row>
    <row r="3449" spans="2:10" hidden="1" x14ac:dyDescent="0.4">
      <c r="B3449" t="str">
        <f t="shared" si="6678"/>
        <v>2020エネックス(株)メニューA</v>
      </c>
      <c r="C3449" t="str">
        <f t="shared" si="6679"/>
        <v>2020エネックス(株)</v>
      </c>
      <c r="D3449">
        <f t="shared" si="6680"/>
        <v>2020</v>
      </c>
      <c r="E3449">
        <v>2021</v>
      </c>
      <c r="F3449" t="s">
        <v>1178</v>
      </c>
      <c r="G3449" t="s">
        <v>184</v>
      </c>
      <c r="H3449">
        <v>2.9E-4</v>
      </c>
      <c r="I3449" t="s">
        <v>279</v>
      </c>
      <c r="J3449">
        <v>0</v>
      </c>
    </row>
    <row r="3450" spans="2:10" hidden="1" x14ac:dyDescent="0.4">
      <c r="B3450" t="str">
        <f t="shared" si="6678"/>
        <v>2020エネックス(株)(参考値)事業者全体</v>
      </c>
      <c r="C3450" t="str">
        <f t="shared" si="6679"/>
        <v>2020エネックス(株)</v>
      </c>
      <c r="D3450">
        <f t="shared" si="6680"/>
        <v>2020</v>
      </c>
      <c r="E3450">
        <v>2021</v>
      </c>
      <c r="G3450" t="s">
        <v>184</v>
      </c>
      <c r="H3450">
        <v>2.9E-4</v>
      </c>
      <c r="I3450" t="s">
        <v>630</v>
      </c>
      <c r="J3450">
        <v>2.5599999999999999E-4</v>
      </c>
    </row>
    <row r="3451" spans="2:10" hidden="1" x14ac:dyDescent="0.4">
      <c r="B3451" t="str">
        <f t="shared" si="6678"/>
        <v>2020(株)Ｇ－Ｐｏｗｅｒ</v>
      </c>
      <c r="C3451" t="str">
        <f t="shared" si="6679"/>
        <v>2020(株)Ｇ－Ｐｏｗｅｒ</v>
      </c>
      <c r="D3451">
        <f t="shared" si="6680"/>
        <v>2020</v>
      </c>
      <c r="E3451">
        <v>2021</v>
      </c>
      <c r="F3451" t="s">
        <v>1179</v>
      </c>
      <c r="G3451" t="s">
        <v>214</v>
      </c>
      <c r="H3451">
        <v>0</v>
      </c>
      <c r="J3451">
        <v>0</v>
      </c>
    </row>
    <row r="3452" spans="2:10" hidden="1" x14ac:dyDescent="0.4">
      <c r="B3452" t="str">
        <f t="shared" si="6678"/>
        <v>2020(株)レクスポート(旧：(株)地域電力)</v>
      </c>
      <c r="C3452" t="str">
        <f t="shared" si="6679"/>
        <v>2020(株)レクスポート(旧：(株)地域電力)</v>
      </c>
      <c r="D3452">
        <f t="shared" si="6680"/>
        <v>2020</v>
      </c>
      <c r="E3452">
        <v>2021</v>
      </c>
      <c r="F3452" t="s">
        <v>1180</v>
      </c>
      <c r="G3452" t="s">
        <v>917</v>
      </c>
      <c r="H3452">
        <v>4.9799999999999996E-4</v>
      </c>
      <c r="J3452">
        <v>4.8200000000000001E-4</v>
      </c>
    </row>
    <row r="3453" spans="2:10" hidden="1" x14ac:dyDescent="0.4">
      <c r="B3453" t="str">
        <f t="shared" si="6678"/>
        <v>2020なでしこ電力(株)</v>
      </c>
      <c r="C3453" t="str">
        <f t="shared" si="6679"/>
        <v>2020なでしこ電力(株)</v>
      </c>
      <c r="D3453">
        <f t="shared" si="6680"/>
        <v>2020</v>
      </c>
      <c r="E3453">
        <v>2021</v>
      </c>
      <c r="F3453" t="s">
        <v>1181</v>
      </c>
      <c r="G3453" t="s">
        <v>693</v>
      </c>
      <c r="H3453">
        <v>3.8000000000000002E-5</v>
      </c>
      <c r="J3453">
        <v>4.1399999999999998E-4</v>
      </c>
    </row>
    <row r="3454" spans="2:10" hidden="1" x14ac:dyDescent="0.4">
      <c r="B3454" t="str">
        <f t="shared" si="6678"/>
        <v>2020日田グリーン電力(株)メニューA</v>
      </c>
      <c r="C3454" t="str">
        <f t="shared" si="6679"/>
        <v>2020日田グリーン電力(株)</v>
      </c>
      <c r="D3454">
        <f t="shared" si="6680"/>
        <v>2020</v>
      </c>
      <c r="E3454">
        <v>2021</v>
      </c>
      <c r="F3454" t="s">
        <v>1183</v>
      </c>
      <c r="G3454" t="s">
        <v>374</v>
      </c>
      <c r="H3454">
        <v>3.1999999999999999E-5</v>
      </c>
      <c r="I3454" t="s">
        <v>279</v>
      </c>
      <c r="J3454">
        <v>0</v>
      </c>
    </row>
    <row r="3455" spans="2:10" hidden="1" x14ac:dyDescent="0.4">
      <c r="B3455" t="str">
        <f t="shared" si="6678"/>
        <v>2020日田グリーン電力(株)メニューB(残差)</v>
      </c>
      <c r="C3455" t="str">
        <f t="shared" si="6679"/>
        <v>2020日田グリーン電力(株)</v>
      </c>
      <c r="D3455">
        <f t="shared" si="6680"/>
        <v>2020</v>
      </c>
      <c r="E3455">
        <v>2021</v>
      </c>
      <c r="G3455" t="s">
        <v>374</v>
      </c>
      <c r="H3455">
        <v>3.1999999999999999E-5</v>
      </c>
      <c r="I3455" t="s">
        <v>1630</v>
      </c>
      <c r="J3455">
        <v>4.0999999999999999E-4</v>
      </c>
    </row>
    <row r="3456" spans="2:10" hidden="1" x14ac:dyDescent="0.4">
      <c r="B3456" t="str">
        <f t="shared" si="6678"/>
        <v>2020日田グリーン電力(株)(参考値)事業者全体</v>
      </c>
      <c r="C3456" t="str">
        <f t="shared" si="6679"/>
        <v>2020日田グリーン電力(株)</v>
      </c>
      <c r="D3456">
        <f t="shared" si="6680"/>
        <v>2020</v>
      </c>
      <c r="E3456">
        <v>2021</v>
      </c>
      <c r="G3456" t="s">
        <v>374</v>
      </c>
      <c r="H3456">
        <v>3.1999999999999999E-5</v>
      </c>
      <c r="I3456" t="s">
        <v>630</v>
      </c>
      <c r="J3456">
        <v>3.3600000000000004E-4</v>
      </c>
    </row>
    <row r="3457" spans="2:10" hidden="1" x14ac:dyDescent="0.4">
      <c r="B3457" t="str">
        <f t="shared" si="6678"/>
        <v>2020(株)津軽あっぷるパワー</v>
      </c>
      <c r="C3457" t="str">
        <f t="shared" si="6679"/>
        <v>2020(株)津軽あっぷるパワー</v>
      </c>
      <c r="D3457">
        <f t="shared" si="6680"/>
        <v>2020</v>
      </c>
      <c r="E3457">
        <v>2021</v>
      </c>
      <c r="F3457" t="s">
        <v>1184</v>
      </c>
      <c r="G3457" t="s">
        <v>219</v>
      </c>
      <c r="H3457">
        <v>7.2000000000000002E-5</v>
      </c>
      <c r="J3457">
        <v>4.3600000000000008E-4</v>
      </c>
    </row>
    <row r="3458" spans="2:10" hidden="1" x14ac:dyDescent="0.4">
      <c r="B3458" t="str">
        <f t="shared" si="6678"/>
        <v>2020(株)花巻銀河パワー</v>
      </c>
      <c r="C3458" t="str">
        <f t="shared" si="6679"/>
        <v>2020(株)花巻銀河パワー</v>
      </c>
      <c r="D3458">
        <f t="shared" si="6680"/>
        <v>2020</v>
      </c>
      <c r="E3458">
        <v>2021</v>
      </c>
      <c r="F3458" t="s">
        <v>1185</v>
      </c>
      <c r="G3458" t="s">
        <v>375</v>
      </c>
      <c r="H3458">
        <v>4.0000000000000003E-5</v>
      </c>
      <c r="J3458">
        <v>4.2900000000000002E-4</v>
      </c>
    </row>
    <row r="3459" spans="2:10" hidden="1" x14ac:dyDescent="0.4">
      <c r="B3459" t="str">
        <f t="shared" si="6678"/>
        <v>2020埼玉ガス(株)</v>
      </c>
      <c r="C3459" t="str">
        <f t="shared" si="6679"/>
        <v>2020埼玉ガス(株)</v>
      </c>
      <c r="D3459">
        <f t="shared" si="6680"/>
        <v>2020</v>
      </c>
      <c r="E3459">
        <v>2021</v>
      </c>
      <c r="F3459" t="s">
        <v>1186</v>
      </c>
      <c r="G3459" t="s">
        <v>376</v>
      </c>
      <c r="H3459">
        <v>4.4700000000000002E-4</v>
      </c>
      <c r="J3459">
        <v>3.9200000000000004E-4</v>
      </c>
    </row>
    <row r="3460" spans="2:10" hidden="1" x14ac:dyDescent="0.4">
      <c r="B3460" t="str">
        <f t="shared" ref="B3460:B3523" si="6681">D3460&amp;G3460&amp;I3460</f>
        <v>2020宮崎パワーライン(株)</v>
      </c>
      <c r="C3460" t="str">
        <f t="shared" ref="C3460:C3523" si="6682">D3460&amp;G3460</f>
        <v>2020宮崎パワーライン(株)</v>
      </c>
      <c r="D3460">
        <f t="shared" si="6680"/>
        <v>2020</v>
      </c>
      <c r="E3460">
        <v>2021</v>
      </c>
      <c r="F3460" t="s">
        <v>1187</v>
      </c>
      <c r="G3460" t="s">
        <v>377</v>
      </c>
      <c r="H3460">
        <v>2.5999999999999998E-5</v>
      </c>
      <c r="J3460">
        <v>4.5400000000000003E-4</v>
      </c>
    </row>
    <row r="3461" spans="2:10" hidden="1" x14ac:dyDescent="0.4">
      <c r="B3461" t="str">
        <f t="shared" si="6681"/>
        <v>2020(株)パワー・オプティマイザー</v>
      </c>
      <c r="C3461" t="str">
        <f t="shared" si="6682"/>
        <v>2020(株)パワー・オプティマイザー</v>
      </c>
      <c r="D3461">
        <f t="shared" si="6680"/>
        <v>2020</v>
      </c>
      <c r="E3461">
        <v>2021</v>
      </c>
      <c r="F3461" t="s">
        <v>1188</v>
      </c>
      <c r="G3461" t="s">
        <v>694</v>
      </c>
      <c r="H3461">
        <v>4.7799999999999996E-4</v>
      </c>
      <c r="J3461">
        <v>5.04E-4</v>
      </c>
    </row>
    <row r="3462" spans="2:10" hidden="1" x14ac:dyDescent="0.4">
      <c r="B3462" t="str">
        <f t="shared" si="6681"/>
        <v>2020(株)ＵＳＥＮ　ＮＥＴＷＯＲＫＳ</v>
      </c>
      <c r="C3462" t="str">
        <f t="shared" si="6682"/>
        <v>2020(株)ＵＳＥＮ　ＮＥＴＷＯＲＫＳ</v>
      </c>
      <c r="D3462">
        <f t="shared" si="6680"/>
        <v>2020</v>
      </c>
      <c r="E3462">
        <v>2021</v>
      </c>
      <c r="F3462" t="s">
        <v>1189</v>
      </c>
      <c r="G3462" t="s">
        <v>695</v>
      </c>
      <c r="H3462">
        <v>4.7799999999999996E-4</v>
      </c>
      <c r="J3462">
        <v>4.2299999999999998E-4</v>
      </c>
    </row>
    <row r="3463" spans="2:10" hidden="1" x14ac:dyDescent="0.4">
      <c r="B3463" t="str">
        <f t="shared" si="6681"/>
        <v>2020(株)ＴＴＳパワー</v>
      </c>
      <c r="C3463" t="str">
        <f t="shared" si="6682"/>
        <v>2020(株)ＴＴＳパワー</v>
      </c>
      <c r="D3463">
        <f t="shared" si="6680"/>
        <v>2020</v>
      </c>
      <c r="E3463">
        <v>2021</v>
      </c>
      <c r="F3463" t="s">
        <v>1190</v>
      </c>
      <c r="G3463" t="s">
        <v>479</v>
      </c>
      <c r="H3463">
        <v>4.44E-4</v>
      </c>
      <c r="J3463">
        <v>3.8900000000000002E-4</v>
      </c>
    </row>
    <row r="3464" spans="2:10" hidden="1" x14ac:dyDescent="0.4">
      <c r="B3464" t="str">
        <f t="shared" si="6681"/>
        <v>2020(株)岩手ウッドパワー</v>
      </c>
      <c r="C3464" t="str">
        <f t="shared" si="6682"/>
        <v>2020(株)岩手ウッドパワー</v>
      </c>
      <c r="D3464">
        <f t="shared" si="6680"/>
        <v>2020</v>
      </c>
      <c r="E3464">
        <v>2021</v>
      </c>
      <c r="F3464" t="s">
        <v>1192</v>
      </c>
      <c r="G3464" t="s">
        <v>199</v>
      </c>
      <c r="H3464">
        <v>2.05E-4</v>
      </c>
      <c r="J3464">
        <v>3.88E-4</v>
      </c>
    </row>
    <row r="3465" spans="2:10" hidden="1" x14ac:dyDescent="0.4">
      <c r="B3465" t="str">
        <f t="shared" si="6681"/>
        <v>2020里山パワーワークス(株)</v>
      </c>
      <c r="C3465" t="str">
        <f t="shared" si="6682"/>
        <v>2020里山パワーワークス(株)</v>
      </c>
      <c r="D3465">
        <f t="shared" si="6680"/>
        <v>2020</v>
      </c>
      <c r="E3465">
        <v>2021</v>
      </c>
      <c r="F3465" t="s">
        <v>1193</v>
      </c>
      <c r="G3465" t="s">
        <v>381</v>
      </c>
      <c r="H3465">
        <v>2.8399999999999996E-4</v>
      </c>
      <c r="J3465">
        <v>5.5500000000000005E-4</v>
      </c>
    </row>
    <row r="3466" spans="2:10" hidden="1" x14ac:dyDescent="0.4">
      <c r="B3466" t="str">
        <f t="shared" si="6681"/>
        <v>2020(株)中之条パワーメニューA</v>
      </c>
      <c r="C3466" t="str">
        <f t="shared" si="6682"/>
        <v>2020(株)中之条パワー</v>
      </c>
      <c r="D3466">
        <f t="shared" si="6680"/>
        <v>2020</v>
      </c>
      <c r="E3466">
        <v>2021</v>
      </c>
      <c r="F3466" t="s">
        <v>1194</v>
      </c>
      <c r="G3466" t="s">
        <v>382</v>
      </c>
      <c r="H3466">
        <v>2.9E-4</v>
      </c>
      <c r="I3466" t="s">
        <v>279</v>
      </c>
      <c r="J3466">
        <v>0</v>
      </c>
    </row>
    <row r="3467" spans="2:10" hidden="1" x14ac:dyDescent="0.4">
      <c r="B3467" t="str">
        <f t="shared" si="6681"/>
        <v>2020(株)中之条パワー(参考値)事業者全体</v>
      </c>
      <c r="C3467" t="str">
        <f t="shared" si="6682"/>
        <v>2020(株)中之条パワー</v>
      </c>
      <c r="D3467">
        <f t="shared" si="6680"/>
        <v>2020</v>
      </c>
      <c r="E3467">
        <v>2021</v>
      </c>
      <c r="G3467" t="s">
        <v>382</v>
      </c>
      <c r="H3467">
        <v>2.9E-4</v>
      </c>
      <c r="I3467" t="s">
        <v>630</v>
      </c>
      <c r="J3467">
        <v>4.6800000000000005E-4</v>
      </c>
    </row>
    <row r="3468" spans="2:10" hidden="1" x14ac:dyDescent="0.4">
      <c r="B3468" t="str">
        <f t="shared" si="6681"/>
        <v>2020日産トレーデイング(株)</v>
      </c>
      <c r="C3468" t="str">
        <f t="shared" si="6682"/>
        <v>2020日産トレーデイング(株)</v>
      </c>
      <c r="D3468">
        <f t="shared" si="6680"/>
        <v>2020</v>
      </c>
      <c r="E3468">
        <v>2021</v>
      </c>
      <c r="F3468" t="s">
        <v>1196</v>
      </c>
      <c r="G3468" t="s">
        <v>476</v>
      </c>
      <c r="H3468">
        <v>3.1199999999999999E-4</v>
      </c>
      <c r="J3468">
        <v>4.57E-4</v>
      </c>
    </row>
    <row r="3469" spans="2:10" hidden="1" x14ac:dyDescent="0.4">
      <c r="B3469" t="str">
        <f t="shared" si="6681"/>
        <v>2020ＪＡＧ国際エナジー(株)(残差)</v>
      </c>
      <c r="C3469" t="str">
        <f t="shared" si="6682"/>
        <v>2020ＪＡＧ国際エナジー(株)</v>
      </c>
      <c r="D3469">
        <f t="shared" si="6680"/>
        <v>2020</v>
      </c>
      <c r="E3469">
        <v>2021</v>
      </c>
      <c r="F3469" t="s">
        <v>1197</v>
      </c>
      <c r="G3469" t="s">
        <v>384</v>
      </c>
      <c r="H3469">
        <v>4.6899999999999996E-4</v>
      </c>
      <c r="I3469" t="s">
        <v>1648</v>
      </c>
      <c r="J3469">
        <v>5.2599999999999999E-4</v>
      </c>
    </row>
    <row r="3470" spans="2:10" hidden="1" x14ac:dyDescent="0.4">
      <c r="B3470" t="str">
        <f t="shared" si="6681"/>
        <v>2020ＪＡＧ国際エナジー(株)(参考値)事業者全体</v>
      </c>
      <c r="C3470" t="str">
        <f t="shared" si="6682"/>
        <v>2020ＪＡＧ国際エナジー(株)</v>
      </c>
      <c r="D3470">
        <f t="shared" si="6680"/>
        <v>2020</v>
      </c>
      <c r="E3470">
        <v>2021</v>
      </c>
      <c r="G3470" t="s">
        <v>384</v>
      </c>
      <c r="H3470">
        <v>4.6899999999999996E-4</v>
      </c>
      <c r="I3470" t="s">
        <v>630</v>
      </c>
      <c r="J3470">
        <v>5.2599999999999999E-4</v>
      </c>
    </row>
    <row r="3471" spans="2:10" hidden="1" x14ac:dyDescent="0.4">
      <c r="B3471" t="str">
        <f t="shared" si="6681"/>
        <v>2020Ｎｅｘｔ　Ｐｏｗｅｒ(株)</v>
      </c>
      <c r="C3471" t="str">
        <f t="shared" si="6682"/>
        <v>2020Ｎｅｘｔ　Ｐｏｗｅｒ(株)</v>
      </c>
      <c r="D3471">
        <f t="shared" si="6680"/>
        <v>2020</v>
      </c>
      <c r="E3471">
        <v>2021</v>
      </c>
      <c r="F3471" t="s">
        <v>1198</v>
      </c>
      <c r="G3471" t="s">
        <v>812</v>
      </c>
      <c r="H3471">
        <v>5.0900000000000001E-4</v>
      </c>
      <c r="J3471">
        <v>5.4199999999999995E-4</v>
      </c>
    </row>
    <row r="3472" spans="2:10" hidden="1" x14ac:dyDescent="0.4">
      <c r="B3472" t="str">
        <f t="shared" si="6681"/>
        <v>2020伊藤忠エネクスホームライフ西日本(株)</v>
      </c>
      <c r="C3472" t="str">
        <f t="shared" si="6682"/>
        <v>2020伊藤忠エネクスホームライフ西日本(株)</v>
      </c>
      <c r="D3472">
        <f t="shared" si="6680"/>
        <v>2020</v>
      </c>
      <c r="E3472">
        <v>2021</v>
      </c>
      <c r="F3472" t="s">
        <v>1199</v>
      </c>
      <c r="G3472" t="s">
        <v>386</v>
      </c>
      <c r="H3472">
        <v>3.4599999999999995E-4</v>
      </c>
      <c r="J3472">
        <v>2.9099999999999997E-4</v>
      </c>
    </row>
    <row r="3473" spans="2:10" hidden="1" x14ac:dyDescent="0.4">
      <c r="B3473" t="str">
        <f t="shared" si="6681"/>
        <v>2020グリーナ(株)メニューA</v>
      </c>
      <c r="C3473" t="str">
        <f t="shared" si="6682"/>
        <v>2020グリーナ(株)</v>
      </c>
      <c r="D3473">
        <f t="shared" si="6680"/>
        <v>2020</v>
      </c>
      <c r="E3473">
        <v>2021</v>
      </c>
      <c r="F3473" t="s">
        <v>1202</v>
      </c>
      <c r="G3473" t="s">
        <v>918</v>
      </c>
      <c r="H3473">
        <v>3.9400000000000004E-4</v>
      </c>
      <c r="I3473" t="s">
        <v>279</v>
      </c>
      <c r="J3473">
        <v>0</v>
      </c>
    </row>
    <row r="3474" spans="2:10" hidden="1" x14ac:dyDescent="0.4">
      <c r="B3474" t="str">
        <f t="shared" si="6681"/>
        <v>2020グリーナ(株)メニューB</v>
      </c>
      <c r="C3474" t="str">
        <f t="shared" si="6682"/>
        <v>2020グリーナ(株)</v>
      </c>
      <c r="D3474">
        <f t="shared" si="6680"/>
        <v>2020</v>
      </c>
      <c r="E3474">
        <v>2021</v>
      </c>
      <c r="G3474" t="s">
        <v>918</v>
      </c>
      <c r="H3474">
        <v>3.9400000000000004E-4</v>
      </c>
      <c r="I3474" t="s">
        <v>13</v>
      </c>
      <c r="J3474">
        <v>0</v>
      </c>
    </row>
    <row r="3475" spans="2:10" hidden="1" x14ac:dyDescent="0.4">
      <c r="B3475" t="str">
        <f t="shared" si="6681"/>
        <v>2020グリーナ(株)メニューC(残差)</v>
      </c>
      <c r="C3475" t="str">
        <f t="shared" si="6682"/>
        <v>2020グリーナ(株)</v>
      </c>
      <c r="D3475">
        <f t="shared" si="6680"/>
        <v>2020</v>
      </c>
      <c r="E3475">
        <v>2021</v>
      </c>
      <c r="G3475" t="s">
        <v>918</v>
      </c>
      <c r="H3475">
        <v>3.9400000000000004E-4</v>
      </c>
      <c r="I3475" t="s">
        <v>1637</v>
      </c>
      <c r="J3475">
        <v>0</v>
      </c>
    </row>
    <row r="3476" spans="2:10" hidden="1" x14ac:dyDescent="0.4">
      <c r="B3476" t="str">
        <f t="shared" si="6681"/>
        <v>2020グリーナ(株)(参考値)事業者全体</v>
      </c>
      <c r="C3476" t="str">
        <f t="shared" si="6682"/>
        <v>2020グリーナ(株)</v>
      </c>
      <c r="D3476">
        <f t="shared" si="6680"/>
        <v>2020</v>
      </c>
      <c r="E3476">
        <v>2021</v>
      </c>
      <c r="G3476" t="s">
        <v>918</v>
      </c>
      <c r="H3476">
        <v>3.9400000000000004E-4</v>
      </c>
      <c r="I3476" t="s">
        <v>630</v>
      </c>
      <c r="J3476">
        <v>0</v>
      </c>
    </row>
    <row r="3477" spans="2:10" hidden="1" x14ac:dyDescent="0.4">
      <c r="B3477" t="str">
        <f t="shared" si="6681"/>
        <v>2020はりま電力(株)</v>
      </c>
      <c r="C3477" t="str">
        <f t="shared" si="6682"/>
        <v>2020はりま電力(株)</v>
      </c>
      <c r="D3477">
        <f t="shared" si="6680"/>
        <v>2020</v>
      </c>
      <c r="E3477">
        <v>2021</v>
      </c>
      <c r="F3477" t="s">
        <v>1203</v>
      </c>
      <c r="G3477" t="s">
        <v>389</v>
      </c>
      <c r="H3477">
        <v>4.8299999999999998E-4</v>
      </c>
      <c r="J3477">
        <v>4.6700000000000002E-4</v>
      </c>
    </row>
    <row r="3478" spans="2:10" hidden="1" x14ac:dyDescent="0.4">
      <c r="B3478" t="str">
        <f t="shared" si="6681"/>
        <v>2020(株)浜松新電力</v>
      </c>
      <c r="C3478" t="str">
        <f t="shared" si="6682"/>
        <v>2020(株)浜松新電力</v>
      </c>
      <c r="D3478">
        <f t="shared" si="6680"/>
        <v>2020</v>
      </c>
      <c r="E3478">
        <v>2021</v>
      </c>
      <c r="F3478" t="s">
        <v>1204</v>
      </c>
      <c r="G3478" t="s">
        <v>390</v>
      </c>
      <c r="H3478">
        <v>2.0799999999999999E-4</v>
      </c>
      <c r="J3478">
        <v>3.2499999999999999E-4</v>
      </c>
    </row>
    <row r="3479" spans="2:10" hidden="1" x14ac:dyDescent="0.4">
      <c r="B3479" t="str">
        <f t="shared" si="6681"/>
        <v>2020ゼロワットパワー(株)(残差)</v>
      </c>
      <c r="C3479" t="str">
        <f t="shared" si="6682"/>
        <v>2020ゼロワットパワー(株)</v>
      </c>
      <c r="D3479">
        <f t="shared" si="6680"/>
        <v>2020</v>
      </c>
      <c r="E3479">
        <v>2021</v>
      </c>
      <c r="F3479" t="s">
        <v>1205</v>
      </c>
      <c r="G3479" t="s">
        <v>480</v>
      </c>
      <c r="H3479">
        <v>1.7999999999999997E-5</v>
      </c>
      <c r="I3479" t="s">
        <v>1648</v>
      </c>
      <c r="J3479">
        <v>9.1000000000000003E-5</v>
      </c>
    </row>
    <row r="3480" spans="2:10" hidden="1" x14ac:dyDescent="0.4">
      <c r="B3480" t="str">
        <f t="shared" si="6681"/>
        <v>2020ゼロワットパワー(株)(参考値)事業者全体</v>
      </c>
      <c r="C3480" t="str">
        <f t="shared" si="6682"/>
        <v>2020ゼロワットパワー(株)</v>
      </c>
      <c r="D3480">
        <f t="shared" si="6680"/>
        <v>2020</v>
      </c>
      <c r="E3480">
        <v>2021</v>
      </c>
      <c r="G3480" t="s">
        <v>480</v>
      </c>
      <c r="H3480">
        <v>1.7999999999999997E-5</v>
      </c>
      <c r="I3480" t="s">
        <v>630</v>
      </c>
      <c r="J3480">
        <v>8.5000000000000006E-5</v>
      </c>
    </row>
    <row r="3481" spans="2:10" hidden="1" x14ac:dyDescent="0.4">
      <c r="B3481" t="str">
        <f t="shared" si="6681"/>
        <v>2020アストマックス(株)(旧：アストマックス・トレーディング(株)）</v>
      </c>
      <c r="C3481" t="str">
        <f t="shared" si="6682"/>
        <v>2020アストマックス(株)(旧：アストマックス・トレーディング(株)）</v>
      </c>
      <c r="D3481">
        <f t="shared" si="6680"/>
        <v>2020</v>
      </c>
      <c r="E3481">
        <v>2021</v>
      </c>
      <c r="F3481" t="s">
        <v>1474</v>
      </c>
      <c r="G3481" t="s">
        <v>919</v>
      </c>
      <c r="H3481" t="s">
        <v>1582</v>
      </c>
      <c r="J3481" t="s">
        <v>1582</v>
      </c>
    </row>
    <row r="3482" spans="2:10" hidden="1" x14ac:dyDescent="0.4">
      <c r="B3482" t="str">
        <f t="shared" si="6681"/>
        <v>2020(株)やまがた新電力メニューA</v>
      </c>
      <c r="C3482" t="str">
        <f t="shared" si="6682"/>
        <v>2020(株)やまがた新電力</v>
      </c>
      <c r="D3482">
        <f t="shared" si="6680"/>
        <v>2020</v>
      </c>
      <c r="E3482">
        <v>2021</v>
      </c>
      <c r="F3482" t="s">
        <v>1206</v>
      </c>
      <c r="G3482" t="s">
        <v>392</v>
      </c>
      <c r="H3482">
        <v>1.54E-4</v>
      </c>
      <c r="I3482" t="s">
        <v>279</v>
      </c>
      <c r="J3482">
        <v>0</v>
      </c>
    </row>
    <row r="3483" spans="2:10" hidden="1" x14ac:dyDescent="0.4">
      <c r="B3483" t="str">
        <f t="shared" si="6681"/>
        <v>2020(株)やまがた新電力メニューB(残差)</v>
      </c>
      <c r="C3483" t="str">
        <f t="shared" si="6682"/>
        <v>2020(株)やまがた新電力</v>
      </c>
      <c r="D3483">
        <f t="shared" si="6680"/>
        <v>2020</v>
      </c>
      <c r="E3483">
        <v>2021</v>
      </c>
      <c r="G3483" t="s">
        <v>392</v>
      </c>
      <c r="H3483">
        <v>1.54E-4</v>
      </c>
      <c r="I3483" t="s">
        <v>1630</v>
      </c>
      <c r="J3483">
        <v>4.5199999999999998E-4</v>
      </c>
    </row>
    <row r="3484" spans="2:10" hidden="1" x14ac:dyDescent="0.4">
      <c r="B3484" t="str">
        <f t="shared" si="6681"/>
        <v>2020(株)やまがた新電力(参考値)事業者全体</v>
      </c>
      <c r="C3484" t="str">
        <f t="shared" si="6682"/>
        <v>2020(株)やまがた新電力</v>
      </c>
      <c r="D3484">
        <f t="shared" si="6680"/>
        <v>2020</v>
      </c>
      <c r="E3484">
        <v>2021</v>
      </c>
      <c r="G3484" t="s">
        <v>392</v>
      </c>
      <c r="H3484">
        <v>1.54E-4</v>
      </c>
      <c r="I3484" t="s">
        <v>630</v>
      </c>
      <c r="J3484">
        <v>4.44E-4</v>
      </c>
    </row>
    <row r="3485" spans="2:10" hidden="1" x14ac:dyDescent="0.4">
      <c r="B3485" t="str">
        <f t="shared" si="6681"/>
        <v>2020一般社団法人東松島みらいとし機構</v>
      </c>
      <c r="C3485" t="str">
        <f t="shared" si="6682"/>
        <v>2020一般社団法人東松島みらいとし機構</v>
      </c>
      <c r="D3485">
        <f t="shared" si="6680"/>
        <v>2020</v>
      </c>
      <c r="E3485">
        <v>2021</v>
      </c>
      <c r="F3485" t="s">
        <v>1207</v>
      </c>
      <c r="G3485" t="s">
        <v>814</v>
      </c>
      <c r="H3485">
        <v>3.4000000000000002E-4</v>
      </c>
      <c r="J3485">
        <v>5.6599999999999999E-4</v>
      </c>
    </row>
    <row r="3486" spans="2:10" hidden="1" x14ac:dyDescent="0.4">
      <c r="B3486" t="str">
        <f t="shared" si="6681"/>
        <v>2020(株)グリーンパワー大東メニューA</v>
      </c>
      <c r="C3486" t="str">
        <f t="shared" si="6682"/>
        <v>2020(株)グリーンパワー大東</v>
      </c>
      <c r="D3486">
        <f t="shared" si="6680"/>
        <v>2020</v>
      </c>
      <c r="E3486">
        <v>2021</v>
      </c>
      <c r="F3486" t="s">
        <v>1209</v>
      </c>
      <c r="G3486" t="s">
        <v>394</v>
      </c>
      <c r="H3486">
        <v>1.8699999999999999E-4</v>
      </c>
      <c r="I3486" t="s">
        <v>279</v>
      </c>
      <c r="J3486">
        <v>0</v>
      </c>
    </row>
    <row r="3487" spans="2:10" hidden="1" x14ac:dyDescent="0.4">
      <c r="B3487" t="str">
        <f t="shared" si="6681"/>
        <v>2020(株)グリーンパワー大東(参考値)事業者全体</v>
      </c>
      <c r="C3487" t="str">
        <f t="shared" si="6682"/>
        <v>2020(株)グリーンパワー大東</v>
      </c>
      <c r="D3487">
        <f t="shared" si="6680"/>
        <v>2020</v>
      </c>
      <c r="E3487">
        <v>2021</v>
      </c>
      <c r="G3487" t="s">
        <v>394</v>
      </c>
      <c r="H3487">
        <v>1.8699999999999999E-4</v>
      </c>
      <c r="I3487" t="s">
        <v>630</v>
      </c>
      <c r="J3487">
        <v>1.9600000000000002E-4</v>
      </c>
    </row>
    <row r="3488" spans="2:10" hidden="1" x14ac:dyDescent="0.4">
      <c r="B3488" t="str">
        <f t="shared" si="6681"/>
        <v>2020(株)Ｋｅｎｅｓエネルギーサービス</v>
      </c>
      <c r="C3488" t="str">
        <f t="shared" si="6682"/>
        <v>2020(株)Ｋｅｎｅｓエネルギーサービス</v>
      </c>
      <c r="D3488">
        <f t="shared" si="6680"/>
        <v>2020</v>
      </c>
      <c r="E3488">
        <v>2021</v>
      </c>
      <c r="F3488" t="s">
        <v>1210</v>
      </c>
      <c r="G3488" t="s">
        <v>395</v>
      </c>
      <c r="H3488">
        <v>3.2700000000000003E-4</v>
      </c>
      <c r="J3488">
        <v>5.9400000000000002E-4</v>
      </c>
    </row>
    <row r="3489" spans="2:10" hidden="1" x14ac:dyDescent="0.4">
      <c r="B3489" t="str">
        <f t="shared" si="6681"/>
        <v>2020愛知電力(株)メニューA</v>
      </c>
      <c r="C3489" t="str">
        <f t="shared" si="6682"/>
        <v>2020愛知電力(株)</v>
      </c>
      <c r="D3489">
        <f t="shared" si="6680"/>
        <v>2020</v>
      </c>
      <c r="E3489">
        <v>2021</v>
      </c>
      <c r="F3489" t="s">
        <v>1211</v>
      </c>
      <c r="G3489" t="s">
        <v>170</v>
      </c>
      <c r="H3489">
        <v>4.1799999999999997E-4</v>
      </c>
      <c r="I3489" t="s">
        <v>279</v>
      </c>
      <c r="J3489">
        <v>0</v>
      </c>
    </row>
    <row r="3490" spans="2:10" hidden="1" x14ac:dyDescent="0.4">
      <c r="B3490" t="str">
        <f t="shared" si="6681"/>
        <v>2020愛知電力(株)(参考値)事業者全体</v>
      </c>
      <c r="C3490" t="str">
        <f t="shared" si="6682"/>
        <v>2020愛知電力(株)</v>
      </c>
      <c r="D3490">
        <f t="shared" si="6680"/>
        <v>2020</v>
      </c>
      <c r="E3490">
        <v>2021</v>
      </c>
      <c r="G3490" t="s">
        <v>170</v>
      </c>
      <c r="H3490">
        <v>4.1799999999999997E-4</v>
      </c>
      <c r="I3490" t="s">
        <v>630</v>
      </c>
      <c r="J3490">
        <v>5.1699999999999999E-4</v>
      </c>
    </row>
    <row r="3491" spans="2:10" hidden="1" x14ac:dyDescent="0.4">
      <c r="B3491" t="str">
        <f t="shared" si="6681"/>
        <v>2020御所野縄文電力(株)</v>
      </c>
      <c r="C3491" t="str">
        <f t="shared" si="6682"/>
        <v>2020御所野縄文電力(株)</v>
      </c>
      <c r="D3491">
        <f t="shared" si="6680"/>
        <v>2020</v>
      </c>
      <c r="E3491">
        <v>2021</v>
      </c>
      <c r="F3491" t="s">
        <v>1212</v>
      </c>
      <c r="G3491" t="s">
        <v>239</v>
      </c>
      <c r="H3491">
        <v>3.8999999999999999E-5</v>
      </c>
      <c r="J3491">
        <v>4.3600000000000008E-4</v>
      </c>
    </row>
    <row r="3492" spans="2:10" hidden="1" x14ac:dyDescent="0.4">
      <c r="B3492" t="str">
        <f t="shared" si="6681"/>
        <v>2020宮古新電力(株)</v>
      </c>
      <c r="C3492" t="str">
        <f t="shared" si="6682"/>
        <v>2020宮古新電力(株)</v>
      </c>
      <c r="D3492">
        <f t="shared" si="6680"/>
        <v>2020</v>
      </c>
      <c r="E3492">
        <v>2021</v>
      </c>
      <c r="F3492" t="s">
        <v>1214</v>
      </c>
      <c r="G3492" t="s">
        <v>397</v>
      </c>
      <c r="H3492">
        <v>4.3300000000000001E-4</v>
      </c>
      <c r="J3492">
        <v>4.0300000000000004E-4</v>
      </c>
    </row>
    <row r="3493" spans="2:10" hidden="1" x14ac:dyDescent="0.4">
      <c r="B3493" t="str">
        <f t="shared" si="6681"/>
        <v>2020長崎地域電力(株)</v>
      </c>
      <c r="C3493" t="str">
        <f t="shared" si="6682"/>
        <v>2020長崎地域電力(株)</v>
      </c>
      <c r="D3493">
        <f t="shared" si="6680"/>
        <v>2020</v>
      </c>
      <c r="E3493">
        <v>2021</v>
      </c>
      <c r="F3493" t="s">
        <v>1215</v>
      </c>
      <c r="G3493" t="s">
        <v>398</v>
      </c>
      <c r="H3493">
        <v>3.6899999999999997E-4</v>
      </c>
      <c r="J3493">
        <v>3.4200000000000002E-4</v>
      </c>
    </row>
    <row r="3494" spans="2:10" hidden="1" x14ac:dyDescent="0.4">
      <c r="B3494" t="str">
        <f t="shared" si="6681"/>
        <v>2020(株)エネアーク関西</v>
      </c>
      <c r="C3494" t="str">
        <f t="shared" si="6682"/>
        <v>2020(株)エネアーク関西</v>
      </c>
      <c r="D3494">
        <f t="shared" si="6680"/>
        <v>2020</v>
      </c>
      <c r="E3494">
        <v>2021</v>
      </c>
      <c r="F3494" t="s">
        <v>1216</v>
      </c>
      <c r="G3494" t="s">
        <v>816</v>
      </c>
      <c r="H3494">
        <v>3.5599999999999998E-4</v>
      </c>
      <c r="J3494">
        <v>3.01E-4</v>
      </c>
    </row>
    <row r="3495" spans="2:10" hidden="1" x14ac:dyDescent="0.4">
      <c r="B3495" t="str">
        <f t="shared" si="6681"/>
        <v>2020近畿電力(株)</v>
      </c>
      <c r="C3495" t="str">
        <f t="shared" si="6682"/>
        <v>2020近畿電力(株)</v>
      </c>
      <c r="D3495">
        <f t="shared" si="6680"/>
        <v>2020</v>
      </c>
      <c r="E3495">
        <v>2021</v>
      </c>
      <c r="F3495" t="s">
        <v>1218</v>
      </c>
      <c r="G3495" t="s">
        <v>237</v>
      </c>
      <c r="H3495">
        <v>4.9399999999999997E-4</v>
      </c>
      <c r="J3495">
        <v>5.1900000000000004E-4</v>
      </c>
    </row>
    <row r="3496" spans="2:10" hidden="1" x14ac:dyDescent="0.4">
      <c r="B3496" t="str">
        <f t="shared" si="6681"/>
        <v>2020新電力おおいた(株)</v>
      </c>
      <c r="C3496" t="str">
        <f t="shared" si="6682"/>
        <v>2020新電力おおいた(株)</v>
      </c>
      <c r="D3496">
        <f t="shared" si="6680"/>
        <v>2020</v>
      </c>
      <c r="E3496">
        <v>2021</v>
      </c>
      <c r="F3496" t="s">
        <v>1219</v>
      </c>
      <c r="G3496" t="s">
        <v>248</v>
      </c>
      <c r="H3496">
        <v>4.5899999999999999E-4</v>
      </c>
      <c r="J3496">
        <v>5.0100000000000003E-4</v>
      </c>
    </row>
    <row r="3497" spans="2:10" hidden="1" x14ac:dyDescent="0.4">
      <c r="B3497" t="str">
        <f t="shared" si="6681"/>
        <v>2020(株)日本セレモニー</v>
      </c>
      <c r="C3497" t="str">
        <f t="shared" si="6682"/>
        <v>2020(株)日本セレモニー</v>
      </c>
      <c r="D3497">
        <f t="shared" ref="D3497:D3560" si="6683">E3497-1</f>
        <v>2020</v>
      </c>
      <c r="E3497">
        <v>2021</v>
      </c>
      <c r="F3497" t="s">
        <v>1220</v>
      </c>
      <c r="G3497" t="s">
        <v>224</v>
      </c>
      <c r="H3497">
        <v>4.6500000000000003E-4</v>
      </c>
      <c r="J3497">
        <v>4.84E-4</v>
      </c>
    </row>
    <row r="3498" spans="2:10" hidden="1" x14ac:dyDescent="0.4">
      <c r="B3498" t="str">
        <f t="shared" si="6681"/>
        <v>2020(株)池見石油店</v>
      </c>
      <c r="C3498" t="str">
        <f t="shared" si="6682"/>
        <v>2020(株)池見石油店</v>
      </c>
      <c r="D3498">
        <f t="shared" si="6683"/>
        <v>2020</v>
      </c>
      <c r="E3498">
        <v>2021</v>
      </c>
      <c r="F3498" t="s">
        <v>1222</v>
      </c>
      <c r="G3498" t="s">
        <v>401</v>
      </c>
      <c r="H3498">
        <v>5.1199999999999998E-4</v>
      </c>
      <c r="J3498">
        <v>5.4000000000000001E-4</v>
      </c>
    </row>
    <row r="3499" spans="2:10" hidden="1" x14ac:dyDescent="0.4">
      <c r="B3499" t="str">
        <f t="shared" si="6681"/>
        <v>2020芝浦電力(株)</v>
      </c>
      <c r="C3499" t="str">
        <f t="shared" si="6682"/>
        <v>2020芝浦電力(株)</v>
      </c>
      <c r="D3499">
        <f t="shared" si="6683"/>
        <v>2020</v>
      </c>
      <c r="E3499">
        <v>2021</v>
      </c>
      <c r="F3499" t="s">
        <v>1224</v>
      </c>
      <c r="G3499" t="s">
        <v>245</v>
      </c>
      <c r="H3499">
        <v>3.68E-4</v>
      </c>
      <c r="J3499">
        <v>4.8500000000000003E-4</v>
      </c>
    </row>
    <row r="3500" spans="2:10" hidden="1" x14ac:dyDescent="0.4">
      <c r="B3500" t="str">
        <f t="shared" si="6681"/>
        <v>2020(株)おトクでんき</v>
      </c>
      <c r="C3500" t="str">
        <f t="shared" si="6682"/>
        <v>2020(株)おトクでんき</v>
      </c>
      <c r="D3500">
        <f t="shared" si="6683"/>
        <v>2020</v>
      </c>
      <c r="E3500">
        <v>2021</v>
      </c>
      <c r="F3500" t="s">
        <v>1226</v>
      </c>
      <c r="G3500" t="s">
        <v>817</v>
      </c>
      <c r="H3500">
        <v>4.7800000000000002E-4</v>
      </c>
      <c r="J3500">
        <v>5.04E-4</v>
      </c>
    </row>
    <row r="3501" spans="2:10" hidden="1" x14ac:dyDescent="0.4">
      <c r="B3501" t="str">
        <f t="shared" si="6681"/>
        <v>2020スズカ電工(株)</v>
      </c>
      <c r="C3501" t="str">
        <f t="shared" si="6682"/>
        <v>2020スズカ電工(株)</v>
      </c>
      <c r="D3501">
        <f t="shared" si="6683"/>
        <v>2020</v>
      </c>
      <c r="E3501">
        <v>2021</v>
      </c>
      <c r="F3501" t="s">
        <v>1227</v>
      </c>
      <c r="G3501" t="s">
        <v>402</v>
      </c>
      <c r="H3501">
        <v>4.64E-4</v>
      </c>
      <c r="J3501">
        <v>4.8699999999999997E-4</v>
      </c>
    </row>
    <row r="3502" spans="2:10" hidden="1" x14ac:dyDescent="0.4">
      <c r="B3502" t="str">
        <f t="shared" si="6681"/>
        <v>2020(株)エーコープサービス</v>
      </c>
      <c r="C3502" t="str">
        <f t="shared" si="6682"/>
        <v>2020(株)エーコープサービス</v>
      </c>
      <c r="D3502">
        <f t="shared" si="6683"/>
        <v>2020</v>
      </c>
      <c r="E3502">
        <v>2021</v>
      </c>
      <c r="F3502" t="s">
        <v>1228</v>
      </c>
      <c r="G3502" t="s">
        <v>403</v>
      </c>
      <c r="H3502">
        <v>3.3300000000000002E-4</v>
      </c>
      <c r="J3502">
        <v>4.1799999999999997E-4</v>
      </c>
    </row>
    <row r="3503" spans="2:10" hidden="1" x14ac:dyDescent="0.4">
      <c r="B3503" t="str">
        <f t="shared" si="6681"/>
        <v>2020サンリン(株)メニューA</v>
      </c>
      <c r="C3503" t="str">
        <f t="shared" si="6682"/>
        <v>2020サンリン(株)</v>
      </c>
      <c r="D3503">
        <f t="shared" si="6683"/>
        <v>2020</v>
      </c>
      <c r="E3503">
        <v>2021</v>
      </c>
      <c r="F3503" t="s">
        <v>1229</v>
      </c>
      <c r="G3503" t="s">
        <v>404</v>
      </c>
      <c r="H3503">
        <v>5.2900000000000006E-4</v>
      </c>
      <c r="I3503" t="s">
        <v>279</v>
      </c>
      <c r="J3503">
        <v>0</v>
      </c>
    </row>
    <row r="3504" spans="2:10" hidden="1" x14ac:dyDescent="0.4">
      <c r="B3504" t="str">
        <f t="shared" si="6681"/>
        <v>2020サンリン(株)(参考値)事業者全体</v>
      </c>
      <c r="C3504" t="str">
        <f t="shared" si="6682"/>
        <v>2020サンリン(株)</v>
      </c>
      <c r="D3504">
        <f t="shared" si="6683"/>
        <v>2020</v>
      </c>
      <c r="E3504">
        <v>2021</v>
      </c>
      <c r="G3504" t="s">
        <v>404</v>
      </c>
      <c r="H3504">
        <v>5.2900000000000006E-4</v>
      </c>
      <c r="I3504" t="s">
        <v>630</v>
      </c>
      <c r="J3504">
        <v>4.7399999999999997E-4</v>
      </c>
    </row>
    <row r="3505" spans="2:10" hidden="1" x14ac:dyDescent="0.4">
      <c r="B3505" t="str">
        <f t="shared" si="6681"/>
        <v>2020(株)宮崎ガスリビング</v>
      </c>
      <c r="C3505" t="str">
        <f t="shared" si="6682"/>
        <v>2020(株)宮崎ガスリビング</v>
      </c>
      <c r="D3505">
        <f t="shared" si="6683"/>
        <v>2020</v>
      </c>
      <c r="E3505">
        <v>2021</v>
      </c>
      <c r="F3505" t="s">
        <v>1230</v>
      </c>
      <c r="G3505" t="s">
        <v>405</v>
      </c>
      <c r="H3505">
        <v>4.1599999999999997E-4</v>
      </c>
      <c r="J3505">
        <v>3.9599999999999998E-4</v>
      </c>
    </row>
    <row r="3506" spans="2:10" hidden="1" x14ac:dyDescent="0.4">
      <c r="B3506" t="str">
        <f t="shared" si="6681"/>
        <v>2020山陰エレキ・アライアンス(株)</v>
      </c>
      <c r="C3506" t="str">
        <f t="shared" si="6682"/>
        <v>2020山陰エレキ・アライアンス(株)</v>
      </c>
      <c r="D3506">
        <f t="shared" si="6683"/>
        <v>2020</v>
      </c>
      <c r="E3506">
        <v>2021</v>
      </c>
      <c r="F3506" t="s">
        <v>1231</v>
      </c>
      <c r="G3506" t="s">
        <v>406</v>
      </c>
      <c r="H3506">
        <v>4.73E-4</v>
      </c>
      <c r="J3506">
        <v>4.1800000000000002E-4</v>
      </c>
    </row>
    <row r="3507" spans="2:10" hidden="1" x14ac:dyDescent="0.4">
      <c r="B3507" t="str">
        <f t="shared" si="6681"/>
        <v>2020昭和商事(株)</v>
      </c>
      <c r="C3507" t="str">
        <f t="shared" si="6682"/>
        <v>2020昭和商事(株)</v>
      </c>
      <c r="D3507">
        <f t="shared" si="6683"/>
        <v>2020</v>
      </c>
      <c r="E3507">
        <v>2021</v>
      </c>
      <c r="F3507" t="s">
        <v>1232</v>
      </c>
      <c r="G3507" t="s">
        <v>482</v>
      </c>
      <c r="H3507">
        <v>5.1999999999999995E-4</v>
      </c>
      <c r="J3507">
        <v>4.6500000000000003E-4</v>
      </c>
    </row>
    <row r="3508" spans="2:10" hidden="1" x14ac:dyDescent="0.4">
      <c r="B3508" t="str">
        <f t="shared" si="6681"/>
        <v>2020ミライフ東日本(株)</v>
      </c>
      <c r="C3508" t="str">
        <f t="shared" si="6682"/>
        <v>2020ミライフ東日本(株)</v>
      </c>
      <c r="D3508">
        <f t="shared" si="6683"/>
        <v>2020</v>
      </c>
      <c r="E3508">
        <v>2021</v>
      </c>
      <c r="F3508" t="s">
        <v>1233</v>
      </c>
      <c r="G3508" t="s">
        <v>407</v>
      </c>
      <c r="H3508">
        <v>5.6599999999999999E-4</v>
      </c>
      <c r="J3508">
        <v>5.5699999999999999E-4</v>
      </c>
    </row>
    <row r="3509" spans="2:10" hidden="1" x14ac:dyDescent="0.4">
      <c r="B3509" t="str">
        <f t="shared" si="6681"/>
        <v>2020(株)ウッドエナジー</v>
      </c>
      <c r="C3509" t="str">
        <f t="shared" si="6682"/>
        <v>2020(株)ウッドエナジー</v>
      </c>
      <c r="D3509">
        <f t="shared" si="6683"/>
        <v>2020</v>
      </c>
      <c r="E3509">
        <v>2021</v>
      </c>
      <c r="F3509" t="s">
        <v>1234</v>
      </c>
      <c r="G3509" t="s">
        <v>570</v>
      </c>
      <c r="H3509">
        <v>0</v>
      </c>
      <c r="J3509">
        <v>4.17E-4</v>
      </c>
    </row>
    <row r="3510" spans="2:10" hidden="1" x14ac:dyDescent="0.4">
      <c r="B3510" t="str">
        <f t="shared" si="6681"/>
        <v>2020山陰酸素工業(株)</v>
      </c>
      <c r="C3510" t="str">
        <f t="shared" si="6682"/>
        <v>2020山陰酸素工業(株)</v>
      </c>
      <c r="D3510">
        <f t="shared" si="6683"/>
        <v>2020</v>
      </c>
      <c r="E3510">
        <v>2021</v>
      </c>
      <c r="F3510" t="s">
        <v>1235</v>
      </c>
      <c r="G3510" t="s">
        <v>483</v>
      </c>
      <c r="H3510">
        <v>4.73E-4</v>
      </c>
      <c r="J3510">
        <v>4.1800000000000002E-4</v>
      </c>
    </row>
    <row r="3511" spans="2:10" hidden="1" x14ac:dyDescent="0.4">
      <c r="B3511" t="str">
        <f t="shared" si="6681"/>
        <v>2020武陽ガス(株)</v>
      </c>
      <c r="C3511" t="str">
        <f t="shared" si="6682"/>
        <v>2020武陽ガス(株)</v>
      </c>
      <c r="D3511">
        <f t="shared" si="6683"/>
        <v>2020</v>
      </c>
      <c r="E3511">
        <v>2021</v>
      </c>
      <c r="F3511" t="s">
        <v>1236</v>
      </c>
      <c r="G3511" t="s">
        <v>484</v>
      </c>
      <c r="H3511">
        <v>4.4700000000000002E-4</v>
      </c>
      <c r="J3511">
        <v>3.9200000000000004E-4</v>
      </c>
    </row>
    <row r="3512" spans="2:10" hidden="1" x14ac:dyDescent="0.4">
      <c r="B3512" t="str">
        <f t="shared" si="6681"/>
        <v>2020北海道電力(株)メニューA</v>
      </c>
      <c r="C3512" t="str">
        <f t="shared" si="6682"/>
        <v>2020北海道電力(株)</v>
      </c>
      <c r="D3512">
        <f t="shared" si="6683"/>
        <v>2020</v>
      </c>
      <c r="E3512">
        <v>2021</v>
      </c>
      <c r="F3512" t="s">
        <v>1238</v>
      </c>
      <c r="G3512" t="s">
        <v>86</v>
      </c>
      <c r="H3512">
        <v>6.0099999999999997E-4</v>
      </c>
      <c r="I3512" t="s">
        <v>279</v>
      </c>
      <c r="J3512">
        <v>0</v>
      </c>
    </row>
    <row r="3513" spans="2:10" hidden="1" x14ac:dyDescent="0.4">
      <c r="B3513" t="str">
        <f t="shared" si="6681"/>
        <v>2020北海道電力(株)メニューB</v>
      </c>
      <c r="C3513" t="str">
        <f t="shared" si="6682"/>
        <v>2020北海道電力(株)</v>
      </c>
      <c r="D3513">
        <f t="shared" si="6683"/>
        <v>2020</v>
      </c>
      <c r="E3513">
        <v>2021</v>
      </c>
      <c r="G3513" t="s">
        <v>86</v>
      </c>
      <c r="H3513">
        <v>6.0099999999999997E-4</v>
      </c>
      <c r="I3513" t="s">
        <v>13</v>
      </c>
      <c r="J3513">
        <v>0</v>
      </c>
    </row>
    <row r="3514" spans="2:10" hidden="1" x14ac:dyDescent="0.4">
      <c r="B3514" t="str">
        <f t="shared" si="6681"/>
        <v>2020北海道電力(株)メニューC(残差)</v>
      </c>
      <c r="C3514" t="str">
        <f t="shared" si="6682"/>
        <v>2020北海道電力(株)</v>
      </c>
      <c r="D3514">
        <f t="shared" si="6683"/>
        <v>2020</v>
      </c>
      <c r="E3514">
        <v>2021</v>
      </c>
      <c r="G3514" t="s">
        <v>86</v>
      </c>
      <c r="H3514">
        <v>6.0099999999999997E-4</v>
      </c>
      <c r="I3514" t="s">
        <v>1628</v>
      </c>
      <c r="J3514">
        <v>5.5000000000000003E-4</v>
      </c>
    </row>
    <row r="3515" spans="2:10" hidden="1" x14ac:dyDescent="0.4">
      <c r="B3515" t="str">
        <f t="shared" si="6681"/>
        <v>2020北海道電力(株)(参考値)事業者全体</v>
      </c>
      <c r="C3515" t="str">
        <f t="shared" si="6682"/>
        <v>2020北海道電力(株)</v>
      </c>
      <c r="D3515">
        <f t="shared" si="6683"/>
        <v>2020</v>
      </c>
      <c r="E3515">
        <v>2021</v>
      </c>
      <c r="G3515" t="s">
        <v>86</v>
      </c>
      <c r="H3515">
        <v>6.0099999999999997E-4</v>
      </c>
      <c r="I3515" t="s">
        <v>630</v>
      </c>
      <c r="J3515">
        <v>5.4900000000000001E-4</v>
      </c>
    </row>
    <row r="3516" spans="2:10" hidden="1" x14ac:dyDescent="0.4">
      <c r="B3516" t="str">
        <f t="shared" si="6681"/>
        <v>2020東北電力(株)メニューA</v>
      </c>
      <c r="C3516" t="str">
        <f t="shared" si="6682"/>
        <v>2020東北電力(株)</v>
      </c>
      <c r="D3516">
        <f t="shared" si="6683"/>
        <v>2020</v>
      </c>
      <c r="E3516">
        <v>2021</v>
      </c>
      <c r="F3516" t="s">
        <v>1239</v>
      </c>
      <c r="G3516" t="s">
        <v>90</v>
      </c>
      <c r="H3516">
        <v>4.7600000000000002E-4</v>
      </c>
      <c r="I3516" t="s">
        <v>279</v>
      </c>
      <c r="J3516">
        <v>0</v>
      </c>
    </row>
    <row r="3517" spans="2:10" hidden="1" x14ac:dyDescent="0.4">
      <c r="B3517" t="str">
        <f t="shared" si="6681"/>
        <v>2020東北電力(株)メニューB</v>
      </c>
      <c r="C3517" t="str">
        <f t="shared" si="6682"/>
        <v>2020東北電力(株)</v>
      </c>
      <c r="D3517">
        <f t="shared" si="6683"/>
        <v>2020</v>
      </c>
      <c r="E3517">
        <v>2021</v>
      </c>
      <c r="G3517" t="s">
        <v>90</v>
      </c>
      <c r="H3517">
        <v>4.7600000000000002E-4</v>
      </c>
      <c r="I3517" t="s">
        <v>13</v>
      </c>
      <c r="J3517">
        <v>0</v>
      </c>
    </row>
    <row r="3518" spans="2:10" hidden="1" x14ac:dyDescent="0.4">
      <c r="B3518" t="str">
        <f t="shared" si="6681"/>
        <v>2020東北電力(株)メニューC(残差)</v>
      </c>
      <c r="C3518" t="str">
        <f t="shared" si="6682"/>
        <v>2020東北電力(株)</v>
      </c>
      <c r="D3518">
        <f t="shared" si="6683"/>
        <v>2020</v>
      </c>
      <c r="E3518">
        <v>2021</v>
      </c>
      <c r="G3518" t="s">
        <v>90</v>
      </c>
      <c r="H3518">
        <v>4.7600000000000002E-4</v>
      </c>
      <c r="I3518" t="s">
        <v>1628</v>
      </c>
      <c r="J3518">
        <v>4.57E-4</v>
      </c>
    </row>
    <row r="3519" spans="2:10" hidden="1" x14ac:dyDescent="0.4">
      <c r="B3519" t="str">
        <f t="shared" si="6681"/>
        <v>2020東北電力(株)(参考値)事業者全体</v>
      </c>
      <c r="C3519" t="str">
        <f t="shared" si="6682"/>
        <v>2020東北電力(株)</v>
      </c>
      <c r="D3519">
        <f t="shared" si="6683"/>
        <v>2020</v>
      </c>
      <c r="E3519">
        <v>2021</v>
      </c>
      <c r="G3519" t="s">
        <v>90</v>
      </c>
      <c r="H3519">
        <v>4.7600000000000002E-4</v>
      </c>
      <c r="I3519" t="s">
        <v>630</v>
      </c>
      <c r="J3519">
        <v>4.57E-4</v>
      </c>
    </row>
    <row r="3520" spans="2:10" hidden="1" x14ac:dyDescent="0.4">
      <c r="B3520" t="str">
        <f t="shared" si="6681"/>
        <v>2020東京電力エナジーパートナー(株)メニューA</v>
      </c>
      <c r="C3520" t="str">
        <f t="shared" si="6682"/>
        <v>2020東京電力エナジーパートナー(株)</v>
      </c>
      <c r="D3520">
        <f t="shared" si="6683"/>
        <v>2020</v>
      </c>
      <c r="E3520">
        <v>2021</v>
      </c>
      <c r="F3520" t="s">
        <v>1240</v>
      </c>
      <c r="G3520" t="s">
        <v>409</v>
      </c>
      <c r="H3520">
        <v>4.4700000000000002E-4</v>
      </c>
      <c r="I3520" t="s">
        <v>279</v>
      </c>
      <c r="J3520">
        <v>0</v>
      </c>
    </row>
    <row r="3521" spans="2:10" hidden="1" x14ac:dyDescent="0.4">
      <c r="B3521" t="str">
        <f t="shared" si="6681"/>
        <v>2020東京電力エナジーパートナー(株)メニューB</v>
      </c>
      <c r="C3521" t="str">
        <f t="shared" si="6682"/>
        <v>2020東京電力エナジーパートナー(株)</v>
      </c>
      <c r="D3521">
        <f t="shared" si="6683"/>
        <v>2020</v>
      </c>
      <c r="E3521">
        <v>2021</v>
      </c>
      <c r="G3521" t="s">
        <v>409</v>
      </c>
      <c r="H3521">
        <v>4.4700000000000002E-4</v>
      </c>
      <c r="I3521" t="s">
        <v>13</v>
      </c>
      <c r="J3521">
        <v>0</v>
      </c>
    </row>
    <row r="3522" spans="2:10" hidden="1" x14ac:dyDescent="0.4">
      <c r="B3522" t="str">
        <f t="shared" si="6681"/>
        <v>2020東京電力エナジーパートナー(株)メニューC</v>
      </c>
      <c r="C3522" t="str">
        <f t="shared" si="6682"/>
        <v>2020東京電力エナジーパートナー(株)</v>
      </c>
      <c r="D3522">
        <f t="shared" si="6683"/>
        <v>2020</v>
      </c>
      <c r="E3522">
        <v>2021</v>
      </c>
      <c r="G3522" t="s">
        <v>409</v>
      </c>
      <c r="H3522">
        <v>4.4700000000000002E-4</v>
      </c>
      <c r="I3522" t="s">
        <v>14</v>
      </c>
      <c r="J3522">
        <v>0</v>
      </c>
    </row>
    <row r="3523" spans="2:10" hidden="1" x14ac:dyDescent="0.4">
      <c r="B3523" t="str">
        <f t="shared" si="6681"/>
        <v>2020東京電力エナジーパートナー(株)メニューD</v>
      </c>
      <c r="C3523" t="str">
        <f t="shared" si="6682"/>
        <v>2020東京電力エナジーパートナー(株)</v>
      </c>
      <c r="D3523">
        <f t="shared" si="6683"/>
        <v>2020</v>
      </c>
      <c r="E3523">
        <v>2021</v>
      </c>
      <c r="G3523" t="s">
        <v>409</v>
      </c>
      <c r="H3523">
        <v>4.4700000000000002E-4</v>
      </c>
      <c r="I3523" t="s">
        <v>618</v>
      </c>
      <c r="J3523">
        <v>0</v>
      </c>
    </row>
    <row r="3524" spans="2:10" hidden="1" x14ac:dyDescent="0.4">
      <c r="B3524" t="str">
        <f t="shared" ref="B3524:B3587" si="6684">D3524&amp;G3524&amp;I3524</f>
        <v>2020東京電力エナジーパートナー(株)メニューE</v>
      </c>
      <c r="C3524" t="str">
        <f t="shared" ref="C3524:C3587" si="6685">D3524&amp;G3524</f>
        <v>2020東京電力エナジーパートナー(株)</v>
      </c>
      <c r="D3524">
        <f t="shared" si="6683"/>
        <v>2020</v>
      </c>
      <c r="E3524">
        <v>2021</v>
      </c>
      <c r="G3524" t="s">
        <v>409</v>
      </c>
      <c r="H3524">
        <v>4.4700000000000002E-4</v>
      </c>
      <c r="I3524" t="s">
        <v>620</v>
      </c>
      <c r="J3524">
        <v>0</v>
      </c>
    </row>
    <row r="3525" spans="2:10" hidden="1" x14ac:dyDescent="0.4">
      <c r="B3525" t="str">
        <f t="shared" si="6684"/>
        <v>2020東京電力エナジーパートナー(株)メニューF</v>
      </c>
      <c r="C3525" t="str">
        <f t="shared" si="6685"/>
        <v>2020東京電力エナジーパートナー(株)</v>
      </c>
      <c r="D3525">
        <f t="shared" si="6683"/>
        <v>2020</v>
      </c>
      <c r="E3525">
        <v>2021</v>
      </c>
      <c r="G3525" t="s">
        <v>409</v>
      </c>
      <c r="H3525">
        <v>4.4700000000000002E-4</v>
      </c>
      <c r="I3525" t="s">
        <v>622</v>
      </c>
      <c r="J3525">
        <v>0</v>
      </c>
    </row>
    <row r="3526" spans="2:10" hidden="1" x14ac:dyDescent="0.4">
      <c r="B3526" t="str">
        <f t="shared" si="6684"/>
        <v>2020東京電力エナジーパートナー(株)メニューG</v>
      </c>
      <c r="C3526" t="str">
        <f t="shared" si="6685"/>
        <v>2020東京電力エナジーパートナー(株)</v>
      </c>
      <c r="D3526">
        <f t="shared" si="6683"/>
        <v>2020</v>
      </c>
      <c r="E3526">
        <v>2021</v>
      </c>
      <c r="G3526" t="s">
        <v>409</v>
      </c>
      <c r="H3526">
        <v>4.4700000000000002E-4</v>
      </c>
      <c r="I3526" t="s">
        <v>624</v>
      </c>
      <c r="J3526">
        <v>0</v>
      </c>
    </row>
    <row r="3527" spans="2:10" hidden="1" x14ac:dyDescent="0.4">
      <c r="B3527" t="str">
        <f t="shared" si="6684"/>
        <v>2020東京電力エナジーパートナー(株)メニューH</v>
      </c>
      <c r="C3527" t="str">
        <f t="shared" si="6685"/>
        <v>2020東京電力エナジーパートナー(株)</v>
      </c>
      <c r="D3527">
        <f t="shared" si="6683"/>
        <v>2020</v>
      </c>
      <c r="E3527">
        <v>2021</v>
      </c>
      <c r="G3527" t="s">
        <v>409</v>
      </c>
      <c r="H3527">
        <v>4.4700000000000002E-4</v>
      </c>
      <c r="I3527" t="s">
        <v>626</v>
      </c>
      <c r="J3527">
        <v>0</v>
      </c>
    </row>
    <row r="3528" spans="2:10" hidden="1" x14ac:dyDescent="0.4">
      <c r="B3528" t="str">
        <f t="shared" si="6684"/>
        <v>2020東京電力エナジーパートナー(株)メニューI</v>
      </c>
      <c r="C3528" t="str">
        <f t="shared" si="6685"/>
        <v>2020東京電力エナジーパートナー(株)</v>
      </c>
      <c r="D3528">
        <f t="shared" si="6683"/>
        <v>2020</v>
      </c>
      <c r="E3528">
        <v>2021</v>
      </c>
      <c r="G3528" t="s">
        <v>409</v>
      </c>
      <c r="H3528">
        <v>4.4700000000000002E-4</v>
      </c>
      <c r="I3528" t="s">
        <v>1018</v>
      </c>
      <c r="J3528">
        <v>0</v>
      </c>
    </row>
    <row r="3529" spans="2:10" hidden="1" x14ac:dyDescent="0.4">
      <c r="B3529" t="str">
        <f t="shared" si="6684"/>
        <v>2020東京電力エナジーパートナー(株)メニューJ(残差)</v>
      </c>
      <c r="C3529" t="str">
        <f t="shared" si="6685"/>
        <v>2020東京電力エナジーパートナー(株)</v>
      </c>
      <c r="D3529">
        <f t="shared" si="6683"/>
        <v>2020</v>
      </c>
      <c r="E3529">
        <v>2021</v>
      </c>
      <c r="G3529" t="s">
        <v>409</v>
      </c>
      <c r="H3529">
        <v>4.4700000000000002E-4</v>
      </c>
      <c r="I3529" t="s">
        <v>1632</v>
      </c>
      <c r="J3529">
        <v>4.4299999999999998E-4</v>
      </c>
    </row>
    <row r="3530" spans="2:10" hidden="1" x14ac:dyDescent="0.4">
      <c r="B3530" t="str">
        <f t="shared" si="6684"/>
        <v>2020東京電力エナジーパートナー(株)(参考値)事業者全体</v>
      </c>
      <c r="C3530" t="str">
        <f t="shared" si="6685"/>
        <v>2020東京電力エナジーパートナー(株)</v>
      </c>
      <c r="D3530">
        <f t="shared" si="6683"/>
        <v>2020</v>
      </c>
      <c r="E3530">
        <v>2021</v>
      </c>
      <c r="G3530" t="s">
        <v>409</v>
      </c>
      <c r="H3530">
        <v>4.4700000000000002E-4</v>
      </c>
      <c r="I3530" t="s">
        <v>630</v>
      </c>
      <c r="J3530">
        <v>4.4099999999999999E-4</v>
      </c>
    </row>
    <row r="3531" spans="2:10" hidden="1" x14ac:dyDescent="0.4">
      <c r="B3531" t="str">
        <f t="shared" si="6684"/>
        <v>2020中部電力ミライズ(株)メニューA</v>
      </c>
      <c r="C3531" t="str">
        <f t="shared" si="6685"/>
        <v>2020中部電力ミライズ(株)</v>
      </c>
      <c r="D3531">
        <f t="shared" si="6683"/>
        <v>2020</v>
      </c>
      <c r="E3531">
        <v>2021</v>
      </c>
      <c r="F3531" t="s">
        <v>1241</v>
      </c>
      <c r="G3531" t="s">
        <v>920</v>
      </c>
      <c r="H3531">
        <v>4.06E-4</v>
      </c>
      <c r="I3531" t="s">
        <v>279</v>
      </c>
      <c r="J3531">
        <v>0</v>
      </c>
    </row>
    <row r="3532" spans="2:10" hidden="1" x14ac:dyDescent="0.4">
      <c r="B3532" t="str">
        <f t="shared" si="6684"/>
        <v>2020中部電力ミライズ(株)メニューB(残差)</v>
      </c>
      <c r="C3532" t="str">
        <f t="shared" si="6685"/>
        <v>2020中部電力ミライズ(株)</v>
      </c>
      <c r="D3532">
        <f t="shared" si="6683"/>
        <v>2020</v>
      </c>
      <c r="E3532">
        <v>2021</v>
      </c>
      <c r="G3532" t="s">
        <v>920</v>
      </c>
      <c r="H3532">
        <v>4.06E-4</v>
      </c>
      <c r="I3532" t="s">
        <v>1630</v>
      </c>
      <c r="J3532">
        <v>3.79E-4</v>
      </c>
    </row>
    <row r="3533" spans="2:10" hidden="1" x14ac:dyDescent="0.4">
      <c r="B3533" t="str">
        <f t="shared" si="6684"/>
        <v>2020中部電力ミライズ(株)(参考値)事業者全体</v>
      </c>
      <c r="C3533" t="str">
        <f t="shared" si="6685"/>
        <v>2020中部電力ミライズ(株)</v>
      </c>
      <c r="D3533">
        <f t="shared" si="6683"/>
        <v>2020</v>
      </c>
      <c r="E3533">
        <v>2021</v>
      </c>
      <c r="G3533" t="s">
        <v>920</v>
      </c>
      <c r="H3533">
        <v>4.06E-4</v>
      </c>
      <c r="I3533" t="s">
        <v>630</v>
      </c>
      <c r="J3533">
        <v>3.77E-4</v>
      </c>
    </row>
    <row r="3534" spans="2:10" hidden="1" x14ac:dyDescent="0.4">
      <c r="B3534" t="str">
        <f t="shared" si="6684"/>
        <v>2020北陸電力(株)メニューA</v>
      </c>
      <c r="C3534" t="str">
        <f t="shared" si="6685"/>
        <v>2020北陸電力(株)</v>
      </c>
      <c r="D3534">
        <f t="shared" si="6683"/>
        <v>2020</v>
      </c>
      <c r="E3534">
        <v>2021</v>
      </c>
      <c r="F3534" t="s">
        <v>1242</v>
      </c>
      <c r="G3534" t="s">
        <v>93</v>
      </c>
      <c r="H3534">
        <v>4.6922333237635843E-4</v>
      </c>
      <c r="I3534" t="s">
        <v>279</v>
      </c>
      <c r="J3534">
        <v>0</v>
      </c>
    </row>
    <row r="3535" spans="2:10" hidden="1" x14ac:dyDescent="0.4">
      <c r="B3535" t="str">
        <f t="shared" si="6684"/>
        <v>2020北陸電力(株)メニューB</v>
      </c>
      <c r="C3535" t="str">
        <f t="shared" si="6685"/>
        <v>2020北陸電力(株)</v>
      </c>
      <c r="D3535">
        <f t="shared" si="6683"/>
        <v>2020</v>
      </c>
      <c r="E3535">
        <v>2021</v>
      </c>
      <c r="G3535" t="s">
        <v>93</v>
      </c>
      <c r="H3535">
        <v>4.6922333237635843E-4</v>
      </c>
      <c r="I3535" t="s">
        <v>13</v>
      </c>
      <c r="J3535">
        <v>0</v>
      </c>
    </row>
    <row r="3536" spans="2:10" hidden="1" x14ac:dyDescent="0.4">
      <c r="B3536" t="str">
        <f t="shared" si="6684"/>
        <v>2020北陸電力(株)メニューC</v>
      </c>
      <c r="C3536" t="str">
        <f t="shared" si="6685"/>
        <v>2020北陸電力(株)</v>
      </c>
      <c r="D3536">
        <f t="shared" si="6683"/>
        <v>2020</v>
      </c>
      <c r="E3536">
        <v>2021</v>
      </c>
      <c r="G3536" t="s">
        <v>93</v>
      </c>
      <c r="H3536">
        <v>4.6922333237635843E-4</v>
      </c>
      <c r="I3536" t="s">
        <v>14</v>
      </c>
      <c r="J3536">
        <v>0</v>
      </c>
    </row>
    <row r="3537" spans="2:10" hidden="1" x14ac:dyDescent="0.4">
      <c r="B3537" t="str">
        <f t="shared" si="6684"/>
        <v>2020北陸電力(株)メニューD</v>
      </c>
      <c r="C3537" t="str">
        <f t="shared" si="6685"/>
        <v>2020北陸電力(株)</v>
      </c>
      <c r="D3537">
        <f t="shared" si="6683"/>
        <v>2020</v>
      </c>
      <c r="E3537">
        <v>2021</v>
      </c>
      <c r="G3537" t="s">
        <v>93</v>
      </c>
      <c r="H3537">
        <v>4.6922333237635843E-4</v>
      </c>
      <c r="I3537" t="s">
        <v>618</v>
      </c>
      <c r="J3537">
        <v>0</v>
      </c>
    </row>
    <row r="3538" spans="2:10" hidden="1" x14ac:dyDescent="0.4">
      <c r="B3538" t="str">
        <f t="shared" si="6684"/>
        <v>2020北陸電力(株)メニューE(残差)</v>
      </c>
      <c r="C3538" t="str">
        <f t="shared" si="6685"/>
        <v>2020北陸電力(株)</v>
      </c>
      <c r="D3538">
        <f t="shared" si="6683"/>
        <v>2020</v>
      </c>
      <c r="E3538">
        <v>2021</v>
      </c>
      <c r="G3538" t="s">
        <v>93</v>
      </c>
      <c r="H3538">
        <v>4.6922333237635843E-4</v>
      </c>
      <c r="I3538" t="s">
        <v>1639</v>
      </c>
      <c r="J3538">
        <v>4.66E-4</v>
      </c>
    </row>
    <row r="3539" spans="2:10" hidden="1" x14ac:dyDescent="0.4">
      <c r="B3539" t="str">
        <f t="shared" si="6684"/>
        <v>2020北陸電力(株)(参考値)事業者全体</v>
      </c>
      <c r="C3539" t="str">
        <f t="shared" si="6685"/>
        <v>2020北陸電力(株)</v>
      </c>
      <c r="D3539">
        <f t="shared" si="6683"/>
        <v>2020</v>
      </c>
      <c r="E3539">
        <v>2021</v>
      </c>
      <c r="G3539" t="s">
        <v>93</v>
      </c>
      <c r="H3539">
        <v>4.6922333237635843E-4</v>
      </c>
      <c r="I3539" t="s">
        <v>630</v>
      </c>
      <c r="J3539">
        <v>4.6500000000000003E-4</v>
      </c>
    </row>
    <row r="3540" spans="2:10" hidden="1" x14ac:dyDescent="0.4">
      <c r="B3540" t="str">
        <f t="shared" si="6684"/>
        <v>2020関西電力(株)メニューA</v>
      </c>
      <c r="C3540" t="str">
        <f t="shared" si="6685"/>
        <v>2020関西電力(株)</v>
      </c>
      <c r="D3540">
        <f t="shared" si="6683"/>
        <v>2020</v>
      </c>
      <c r="E3540">
        <v>2021</v>
      </c>
      <c r="F3540" t="s">
        <v>1243</v>
      </c>
      <c r="G3540" t="s">
        <v>94</v>
      </c>
      <c r="H3540">
        <v>3.6200000000000002E-4</v>
      </c>
      <c r="I3540" t="s">
        <v>279</v>
      </c>
      <c r="J3540">
        <v>0</v>
      </c>
    </row>
    <row r="3541" spans="2:10" hidden="1" x14ac:dyDescent="0.4">
      <c r="B3541" t="str">
        <f t="shared" si="6684"/>
        <v>2020関西電力(株)メニューB</v>
      </c>
      <c r="C3541" t="str">
        <f t="shared" si="6685"/>
        <v>2020関西電力(株)</v>
      </c>
      <c r="D3541">
        <f t="shared" si="6683"/>
        <v>2020</v>
      </c>
      <c r="E3541">
        <v>2021</v>
      </c>
      <c r="G3541" t="s">
        <v>94</v>
      </c>
      <c r="H3541">
        <v>3.6200000000000002E-4</v>
      </c>
      <c r="I3541" t="s">
        <v>13</v>
      </c>
      <c r="J3541">
        <v>0</v>
      </c>
    </row>
    <row r="3542" spans="2:10" hidden="1" x14ac:dyDescent="0.4">
      <c r="B3542" t="str">
        <f t="shared" si="6684"/>
        <v>2020関西電力(株)メニューC</v>
      </c>
      <c r="C3542" t="str">
        <f t="shared" si="6685"/>
        <v>2020関西電力(株)</v>
      </c>
      <c r="D3542">
        <f t="shared" si="6683"/>
        <v>2020</v>
      </c>
      <c r="E3542">
        <v>2021</v>
      </c>
      <c r="G3542" t="s">
        <v>94</v>
      </c>
      <c r="H3542">
        <v>3.6200000000000002E-4</v>
      </c>
      <c r="I3542" t="s">
        <v>14</v>
      </c>
      <c r="J3542">
        <v>0</v>
      </c>
    </row>
    <row r="3543" spans="2:10" hidden="1" x14ac:dyDescent="0.4">
      <c r="B3543" t="str">
        <f t="shared" si="6684"/>
        <v>2020関西電力(株)メニューD</v>
      </c>
      <c r="C3543" t="str">
        <f t="shared" si="6685"/>
        <v>2020関西電力(株)</v>
      </c>
      <c r="D3543">
        <f t="shared" si="6683"/>
        <v>2020</v>
      </c>
      <c r="E3543">
        <v>2021</v>
      </c>
      <c r="G3543" t="s">
        <v>94</v>
      </c>
      <c r="H3543">
        <v>3.6200000000000002E-4</v>
      </c>
      <c r="I3543" t="s">
        <v>618</v>
      </c>
      <c r="J3543">
        <v>0</v>
      </c>
    </row>
    <row r="3544" spans="2:10" hidden="1" x14ac:dyDescent="0.4">
      <c r="B3544" t="str">
        <f t="shared" si="6684"/>
        <v>2020関西電力(株)メニューE</v>
      </c>
      <c r="C3544" t="str">
        <f t="shared" si="6685"/>
        <v>2020関西電力(株)</v>
      </c>
      <c r="D3544">
        <f t="shared" si="6683"/>
        <v>2020</v>
      </c>
      <c r="E3544">
        <v>2021</v>
      </c>
      <c r="G3544" t="s">
        <v>94</v>
      </c>
      <c r="H3544">
        <v>3.6200000000000002E-4</v>
      </c>
      <c r="I3544" t="s">
        <v>620</v>
      </c>
      <c r="J3544">
        <v>0</v>
      </c>
    </row>
    <row r="3545" spans="2:10" hidden="1" x14ac:dyDescent="0.4">
      <c r="B3545" t="str">
        <f t="shared" si="6684"/>
        <v>2020関西電力(株)メニューF(残差)</v>
      </c>
      <c r="C3545" t="str">
        <f t="shared" si="6685"/>
        <v>2020関西電力(株)</v>
      </c>
      <c r="D3545">
        <f t="shared" si="6683"/>
        <v>2020</v>
      </c>
      <c r="E3545">
        <v>2021</v>
      </c>
      <c r="G3545" t="s">
        <v>94</v>
      </c>
      <c r="H3545">
        <v>3.6200000000000002E-4</v>
      </c>
      <c r="I3545" t="s">
        <v>1633</v>
      </c>
      <c r="J3545">
        <v>3.5100000000000002E-4</v>
      </c>
    </row>
    <row r="3546" spans="2:10" hidden="1" x14ac:dyDescent="0.4">
      <c r="B3546" t="str">
        <f t="shared" si="6684"/>
        <v>2020関西電力(株)(参考値)事業者全体</v>
      </c>
      <c r="C3546" t="str">
        <f t="shared" si="6685"/>
        <v>2020関西電力(株)</v>
      </c>
      <c r="D3546">
        <f t="shared" si="6683"/>
        <v>2020</v>
      </c>
      <c r="E3546">
        <v>2021</v>
      </c>
      <c r="G3546" t="s">
        <v>94</v>
      </c>
      <c r="H3546">
        <v>3.6200000000000002E-4</v>
      </c>
      <c r="I3546" t="s">
        <v>630</v>
      </c>
      <c r="J3546">
        <v>3.5E-4</v>
      </c>
    </row>
    <row r="3547" spans="2:10" hidden="1" x14ac:dyDescent="0.4">
      <c r="B3547" t="str">
        <f t="shared" si="6684"/>
        <v>2020中国電力(株)メニューA</v>
      </c>
      <c r="C3547" t="str">
        <f t="shared" si="6685"/>
        <v>2020中国電力(株)</v>
      </c>
      <c r="D3547">
        <f t="shared" si="6683"/>
        <v>2020</v>
      </c>
      <c r="E3547">
        <v>2021</v>
      </c>
      <c r="F3547" t="s">
        <v>1244</v>
      </c>
      <c r="G3547" t="s">
        <v>95</v>
      </c>
      <c r="H3547">
        <v>5.31E-4</v>
      </c>
      <c r="I3547" t="s">
        <v>279</v>
      </c>
      <c r="J3547">
        <v>0</v>
      </c>
    </row>
    <row r="3548" spans="2:10" hidden="1" x14ac:dyDescent="0.4">
      <c r="B3548" t="str">
        <f t="shared" si="6684"/>
        <v>2020中国電力(株)メニューB</v>
      </c>
      <c r="C3548" t="str">
        <f t="shared" si="6685"/>
        <v>2020中国電力(株)</v>
      </c>
      <c r="D3548">
        <f t="shared" si="6683"/>
        <v>2020</v>
      </c>
      <c r="E3548">
        <v>2021</v>
      </c>
      <c r="G3548" t="s">
        <v>95</v>
      </c>
      <c r="H3548">
        <v>5.31E-4</v>
      </c>
      <c r="I3548" t="s">
        <v>13</v>
      </c>
      <c r="J3548">
        <v>0</v>
      </c>
    </row>
    <row r="3549" spans="2:10" hidden="1" x14ac:dyDescent="0.4">
      <c r="B3549" t="str">
        <f t="shared" si="6684"/>
        <v>2020中国電力(株)メニューC</v>
      </c>
      <c r="C3549" t="str">
        <f t="shared" si="6685"/>
        <v>2020中国電力(株)</v>
      </c>
      <c r="D3549">
        <f t="shared" si="6683"/>
        <v>2020</v>
      </c>
      <c r="E3549">
        <v>2021</v>
      </c>
      <c r="G3549" t="s">
        <v>95</v>
      </c>
      <c r="H3549">
        <v>5.31E-4</v>
      </c>
      <c r="I3549" t="s">
        <v>14</v>
      </c>
      <c r="J3549">
        <v>0</v>
      </c>
    </row>
    <row r="3550" spans="2:10" hidden="1" x14ac:dyDescent="0.4">
      <c r="B3550" t="str">
        <f t="shared" si="6684"/>
        <v>2020中国電力(株)メニューD</v>
      </c>
      <c r="C3550" t="str">
        <f t="shared" si="6685"/>
        <v>2020中国電力(株)</v>
      </c>
      <c r="D3550">
        <f t="shared" si="6683"/>
        <v>2020</v>
      </c>
      <c r="E3550">
        <v>2021</v>
      </c>
      <c r="G3550" t="s">
        <v>95</v>
      </c>
      <c r="H3550">
        <v>5.31E-4</v>
      </c>
      <c r="I3550" t="s">
        <v>618</v>
      </c>
      <c r="J3550">
        <v>0</v>
      </c>
    </row>
    <row r="3551" spans="2:10" hidden="1" x14ac:dyDescent="0.4">
      <c r="B3551" t="str">
        <f t="shared" si="6684"/>
        <v>2020中国電力(株)メニューE(残差)</v>
      </c>
      <c r="C3551" t="str">
        <f t="shared" si="6685"/>
        <v>2020中国電力(株)</v>
      </c>
      <c r="D3551">
        <f t="shared" si="6683"/>
        <v>2020</v>
      </c>
      <c r="E3551">
        <v>2021</v>
      </c>
      <c r="G3551" t="s">
        <v>95</v>
      </c>
      <c r="H3551">
        <v>5.31E-4</v>
      </c>
      <c r="I3551" t="s">
        <v>1639</v>
      </c>
      <c r="J3551">
        <v>5.2099999999999998E-4</v>
      </c>
    </row>
    <row r="3552" spans="2:10" hidden="1" x14ac:dyDescent="0.4">
      <c r="B3552" t="str">
        <f t="shared" si="6684"/>
        <v>2020中国電力(株)(参考値)事業者全体</v>
      </c>
      <c r="C3552" t="str">
        <f t="shared" si="6685"/>
        <v>2020中国電力(株)</v>
      </c>
      <c r="D3552">
        <f t="shared" si="6683"/>
        <v>2020</v>
      </c>
      <c r="E3552">
        <v>2021</v>
      </c>
      <c r="G3552" t="s">
        <v>95</v>
      </c>
      <c r="H3552">
        <v>5.31E-4</v>
      </c>
      <c r="I3552" t="s">
        <v>630</v>
      </c>
      <c r="J3552">
        <v>5.2099999999999998E-4</v>
      </c>
    </row>
    <row r="3553" spans="2:10" hidden="1" x14ac:dyDescent="0.4">
      <c r="B3553" t="str">
        <f t="shared" si="6684"/>
        <v>2020四国電力(株)メニューA</v>
      </c>
      <c r="C3553" t="str">
        <f t="shared" si="6685"/>
        <v>2020四国電力(株)</v>
      </c>
      <c r="D3553">
        <f t="shared" si="6683"/>
        <v>2020</v>
      </c>
      <c r="E3553">
        <v>2021</v>
      </c>
      <c r="F3553" t="s">
        <v>1245</v>
      </c>
      <c r="G3553" t="s">
        <v>96</v>
      </c>
      <c r="H3553">
        <v>5.5000000000000003E-4</v>
      </c>
      <c r="I3553" t="s">
        <v>279</v>
      </c>
      <c r="J3553">
        <v>0</v>
      </c>
    </row>
    <row r="3554" spans="2:10" hidden="1" x14ac:dyDescent="0.4">
      <c r="B3554" t="str">
        <f t="shared" si="6684"/>
        <v>2020四国電力(株)メニューB</v>
      </c>
      <c r="C3554" t="str">
        <f t="shared" si="6685"/>
        <v>2020四国電力(株)</v>
      </c>
      <c r="D3554">
        <f t="shared" si="6683"/>
        <v>2020</v>
      </c>
      <c r="E3554">
        <v>2021</v>
      </c>
      <c r="G3554" t="s">
        <v>96</v>
      </c>
      <c r="H3554">
        <v>5.5000000000000003E-4</v>
      </c>
      <c r="I3554" t="s">
        <v>13</v>
      </c>
      <c r="J3554">
        <v>0</v>
      </c>
    </row>
    <row r="3555" spans="2:10" hidden="1" x14ac:dyDescent="0.4">
      <c r="B3555" t="str">
        <f t="shared" si="6684"/>
        <v>2020四国電力(株)メニューC(残差)</v>
      </c>
      <c r="C3555" t="str">
        <f t="shared" si="6685"/>
        <v>2020四国電力(株)</v>
      </c>
      <c r="D3555">
        <f t="shared" si="6683"/>
        <v>2020</v>
      </c>
      <c r="E3555">
        <v>2021</v>
      </c>
      <c r="G3555" t="s">
        <v>96</v>
      </c>
      <c r="H3555">
        <v>5.5000000000000003E-4</v>
      </c>
      <c r="I3555" t="s">
        <v>1628</v>
      </c>
      <c r="J3555">
        <v>5.7399999999999997E-4</v>
      </c>
    </row>
    <row r="3556" spans="2:10" hidden="1" x14ac:dyDescent="0.4">
      <c r="B3556" t="str">
        <f t="shared" si="6684"/>
        <v>2020四国電力(株)(参考値)事業者全体</v>
      </c>
      <c r="C3556" t="str">
        <f t="shared" si="6685"/>
        <v>2020四国電力(株)</v>
      </c>
      <c r="D3556">
        <f t="shared" si="6683"/>
        <v>2020</v>
      </c>
      <c r="E3556">
        <v>2021</v>
      </c>
      <c r="G3556" t="s">
        <v>96</v>
      </c>
      <c r="H3556">
        <v>5.5000000000000003E-4</v>
      </c>
      <c r="I3556" t="s">
        <v>630</v>
      </c>
      <c r="J3556">
        <v>5.6899999999999995E-4</v>
      </c>
    </row>
    <row r="3557" spans="2:10" hidden="1" x14ac:dyDescent="0.4">
      <c r="B3557" t="str">
        <f t="shared" si="6684"/>
        <v>2020九州電力(株)メニューA</v>
      </c>
      <c r="C3557" t="str">
        <f t="shared" si="6685"/>
        <v>2020九州電力(株)</v>
      </c>
      <c r="D3557">
        <f t="shared" si="6683"/>
        <v>2020</v>
      </c>
      <c r="E3557">
        <v>2021</v>
      </c>
      <c r="F3557" t="s">
        <v>1246</v>
      </c>
      <c r="G3557" t="s">
        <v>97</v>
      </c>
      <c r="H3557">
        <v>3.6499999999999998E-4</v>
      </c>
      <c r="I3557" t="s">
        <v>279</v>
      </c>
      <c r="J3557">
        <v>0</v>
      </c>
    </row>
    <row r="3558" spans="2:10" hidden="1" x14ac:dyDescent="0.4">
      <c r="B3558" t="str">
        <f t="shared" si="6684"/>
        <v>2020九州電力(株)メニューB(残差)</v>
      </c>
      <c r="C3558" t="str">
        <f t="shared" si="6685"/>
        <v>2020九州電力(株)</v>
      </c>
      <c r="D3558">
        <f t="shared" si="6683"/>
        <v>2020</v>
      </c>
      <c r="E3558">
        <v>2021</v>
      </c>
      <c r="G3558" t="s">
        <v>97</v>
      </c>
      <c r="H3558">
        <v>3.6499999999999998E-4</v>
      </c>
      <c r="I3558" t="s">
        <v>1630</v>
      </c>
      <c r="J3558">
        <v>4.8000000000000001E-4</v>
      </c>
    </row>
    <row r="3559" spans="2:10" hidden="1" x14ac:dyDescent="0.4">
      <c r="B3559" t="str">
        <f t="shared" si="6684"/>
        <v>2020九州電力(株)(参考値)事業者全体</v>
      </c>
      <c r="C3559" t="str">
        <f t="shared" si="6685"/>
        <v>2020九州電力(株)</v>
      </c>
      <c r="D3559">
        <f t="shared" si="6683"/>
        <v>2020</v>
      </c>
      <c r="E3559">
        <v>2021</v>
      </c>
      <c r="G3559" t="s">
        <v>97</v>
      </c>
      <c r="H3559">
        <v>3.6499999999999998E-4</v>
      </c>
      <c r="I3559" t="s">
        <v>630</v>
      </c>
      <c r="J3559">
        <v>4.7899999999999999E-4</v>
      </c>
    </row>
    <row r="3560" spans="2:10" hidden="1" x14ac:dyDescent="0.4">
      <c r="B3560" t="str">
        <f t="shared" si="6684"/>
        <v>2020沖縄電力(株)メニューA</v>
      </c>
      <c r="C3560" t="str">
        <f t="shared" si="6685"/>
        <v>2020沖縄電力(株)</v>
      </c>
      <c r="D3560">
        <f t="shared" si="6683"/>
        <v>2020</v>
      </c>
      <c r="E3560">
        <v>2021</v>
      </c>
      <c r="F3560" t="s">
        <v>1247</v>
      </c>
      <c r="G3560" t="s">
        <v>98</v>
      </c>
      <c r="H3560">
        <v>7.3700000000000002E-4</v>
      </c>
      <c r="I3560" t="s">
        <v>279</v>
      </c>
      <c r="J3560">
        <v>0</v>
      </c>
    </row>
    <row r="3561" spans="2:10" hidden="1" x14ac:dyDescent="0.4">
      <c r="B3561" t="str">
        <f t="shared" si="6684"/>
        <v>2020沖縄電力(株)(参考値)事業者全体</v>
      </c>
      <c r="C3561" t="str">
        <f t="shared" si="6685"/>
        <v>2020沖縄電力(株)</v>
      </c>
      <c r="D3561">
        <f t="shared" ref="D3561:D3624" si="6686">E3561-1</f>
        <v>2020</v>
      </c>
      <c r="E3561">
        <v>2021</v>
      </c>
      <c r="G3561" t="s">
        <v>98</v>
      </c>
      <c r="H3561">
        <v>7.3700000000000002E-4</v>
      </c>
      <c r="I3561" t="s">
        <v>630</v>
      </c>
      <c r="J3561">
        <v>7.0500000000000001E-4</v>
      </c>
    </row>
    <row r="3562" spans="2:10" hidden="1" x14ac:dyDescent="0.4">
      <c r="B3562" t="str">
        <f t="shared" si="6684"/>
        <v>2020北日本石油(株)</v>
      </c>
      <c r="C3562" t="str">
        <f t="shared" si="6685"/>
        <v>2020北日本石油(株)</v>
      </c>
      <c r="D3562">
        <f t="shared" si="6686"/>
        <v>2020</v>
      </c>
      <c r="E3562">
        <v>2021</v>
      </c>
      <c r="F3562" t="s">
        <v>1248</v>
      </c>
      <c r="G3562" t="s">
        <v>410</v>
      </c>
      <c r="H3562">
        <v>4.46E-4</v>
      </c>
      <c r="J3562">
        <v>4.06E-4</v>
      </c>
    </row>
    <row r="3563" spans="2:10" hidden="1" x14ac:dyDescent="0.4">
      <c r="B3563" t="str">
        <f t="shared" si="6684"/>
        <v>2020千葉電力(株)</v>
      </c>
      <c r="C3563" t="str">
        <f t="shared" si="6685"/>
        <v>2020千葉電力(株)</v>
      </c>
      <c r="D3563">
        <f t="shared" si="6686"/>
        <v>2020</v>
      </c>
      <c r="E3563">
        <v>2021</v>
      </c>
      <c r="F3563" t="s">
        <v>1249</v>
      </c>
      <c r="G3563" t="s">
        <v>411</v>
      </c>
      <c r="H3563">
        <v>5.2599999999999999E-4</v>
      </c>
      <c r="J3563">
        <v>4.8299999999999998E-4</v>
      </c>
    </row>
    <row r="3564" spans="2:10" hidden="1" x14ac:dyDescent="0.4">
      <c r="B3564" t="str">
        <f t="shared" si="6684"/>
        <v>2020(株)坊っちゃん電力</v>
      </c>
      <c r="C3564" t="str">
        <f t="shared" si="6685"/>
        <v>2020(株)坊っちゃん電力</v>
      </c>
      <c r="D3564">
        <f t="shared" si="6686"/>
        <v>2020</v>
      </c>
      <c r="E3564">
        <v>2021</v>
      </c>
      <c r="F3564" t="s">
        <v>1250</v>
      </c>
      <c r="G3564" t="s">
        <v>412</v>
      </c>
      <c r="H3564">
        <v>5.2099999999999998E-4</v>
      </c>
      <c r="J3564">
        <v>4.6500000000000003E-4</v>
      </c>
    </row>
    <row r="3565" spans="2:10" hidden="1" x14ac:dyDescent="0.4">
      <c r="B3565" t="str">
        <f t="shared" si="6684"/>
        <v>2020やめエネルギー(株)</v>
      </c>
      <c r="C3565" t="str">
        <f t="shared" si="6685"/>
        <v>2020やめエネルギー(株)</v>
      </c>
      <c r="D3565">
        <f t="shared" si="6686"/>
        <v>2020</v>
      </c>
      <c r="E3565">
        <v>2021</v>
      </c>
      <c r="F3565" t="s">
        <v>1251</v>
      </c>
      <c r="G3565" t="s">
        <v>702</v>
      </c>
      <c r="H3565">
        <v>4.8699999999999997E-4</v>
      </c>
      <c r="J3565">
        <v>5.0199999999999995E-4</v>
      </c>
    </row>
    <row r="3566" spans="2:10" hidden="1" x14ac:dyDescent="0.4">
      <c r="B3566" t="str">
        <f t="shared" si="6684"/>
        <v>2020(株)アースインフィニティ</v>
      </c>
      <c r="C3566" t="str">
        <f t="shared" si="6685"/>
        <v>2020(株)アースインフィニティ</v>
      </c>
      <c r="D3566">
        <f t="shared" si="6686"/>
        <v>2020</v>
      </c>
      <c r="E3566">
        <v>2021</v>
      </c>
      <c r="F3566" t="s">
        <v>1252</v>
      </c>
      <c r="G3566" t="s">
        <v>703</v>
      </c>
      <c r="H3566">
        <v>4.57E-4</v>
      </c>
      <c r="J3566">
        <v>4.6600000000000005E-4</v>
      </c>
    </row>
    <row r="3567" spans="2:10" hidden="1" x14ac:dyDescent="0.4">
      <c r="B3567" t="str">
        <f t="shared" si="6684"/>
        <v>2020足利ガス(株)</v>
      </c>
      <c r="C3567" t="str">
        <f t="shared" si="6685"/>
        <v>2020足利ガス(株)</v>
      </c>
      <c r="D3567">
        <f t="shared" si="6686"/>
        <v>2020</v>
      </c>
      <c r="E3567">
        <v>2021</v>
      </c>
      <c r="F3567" t="s">
        <v>1254</v>
      </c>
      <c r="G3567" t="s">
        <v>414</v>
      </c>
      <c r="H3567">
        <v>4.4700000000000002E-4</v>
      </c>
      <c r="J3567">
        <v>3.9200000000000004E-4</v>
      </c>
    </row>
    <row r="3568" spans="2:10" hidden="1" x14ac:dyDescent="0.4">
      <c r="B3568" t="str">
        <f t="shared" si="6684"/>
        <v>2020(株)Ｍｉｓｕｍｉ</v>
      </c>
      <c r="C3568" t="str">
        <f t="shared" si="6685"/>
        <v>2020(株)Ｍｉｓｕｍｉ</v>
      </c>
      <c r="D3568">
        <f t="shared" si="6686"/>
        <v>2020</v>
      </c>
      <c r="E3568">
        <v>2021</v>
      </c>
      <c r="F3568" t="s">
        <v>1255</v>
      </c>
      <c r="G3568" t="s">
        <v>415</v>
      </c>
      <c r="H3568">
        <v>3.0800000000000001E-4</v>
      </c>
      <c r="J3568">
        <v>2.5300000000000002E-4</v>
      </c>
    </row>
    <row r="3569" spans="2:10" hidden="1" x14ac:dyDescent="0.4">
      <c r="B3569" t="str">
        <f t="shared" si="6684"/>
        <v>2020米子瓦斯(株)</v>
      </c>
      <c r="C3569" t="str">
        <f t="shared" si="6685"/>
        <v>2020米子瓦斯(株)</v>
      </c>
      <c r="D3569">
        <f t="shared" si="6686"/>
        <v>2020</v>
      </c>
      <c r="E3569">
        <v>2021</v>
      </c>
      <c r="F3569" t="s">
        <v>1256</v>
      </c>
      <c r="G3569" t="s">
        <v>485</v>
      </c>
      <c r="H3569">
        <v>4.7199999999999998E-4</v>
      </c>
      <c r="J3569">
        <v>4.1800000000000002E-4</v>
      </c>
    </row>
    <row r="3570" spans="2:10" hidden="1" x14ac:dyDescent="0.4">
      <c r="B3570" t="str">
        <f t="shared" si="6684"/>
        <v>2020(株)エルピオ</v>
      </c>
      <c r="C3570" t="str">
        <f t="shared" si="6685"/>
        <v>2020(株)エルピオ</v>
      </c>
      <c r="D3570">
        <f t="shared" si="6686"/>
        <v>2020</v>
      </c>
      <c r="E3570">
        <v>2021</v>
      </c>
      <c r="F3570" t="s">
        <v>1257</v>
      </c>
      <c r="G3570" t="s">
        <v>416</v>
      </c>
      <c r="H3570">
        <v>4.8799999999999999E-4</v>
      </c>
      <c r="J3570">
        <v>4.3300000000000001E-4</v>
      </c>
    </row>
    <row r="3571" spans="2:10" hidden="1" x14ac:dyDescent="0.4">
      <c r="B3571" t="str">
        <f t="shared" si="6684"/>
        <v>2020浜田ガス(株)</v>
      </c>
      <c r="C3571" t="str">
        <f t="shared" si="6685"/>
        <v>2020浜田ガス(株)</v>
      </c>
      <c r="D3571">
        <f t="shared" si="6686"/>
        <v>2020</v>
      </c>
      <c r="E3571">
        <v>2021</v>
      </c>
      <c r="F3571" t="s">
        <v>1258</v>
      </c>
      <c r="G3571" t="s">
        <v>486</v>
      </c>
      <c r="H3571">
        <v>4.7099999999999996E-4</v>
      </c>
      <c r="J3571">
        <v>4.1599999999999997E-4</v>
      </c>
    </row>
    <row r="3572" spans="2:10" hidden="1" x14ac:dyDescent="0.4">
      <c r="B3572" t="str">
        <f t="shared" si="6684"/>
        <v>2020(株)アメニティ電力</v>
      </c>
      <c r="C3572" t="str">
        <f t="shared" si="6685"/>
        <v>2020(株)アメニティ電力</v>
      </c>
      <c r="D3572">
        <f t="shared" si="6686"/>
        <v>2020</v>
      </c>
      <c r="E3572">
        <v>2021</v>
      </c>
      <c r="F3572" t="s">
        <v>1259</v>
      </c>
      <c r="G3572" t="s">
        <v>417</v>
      </c>
      <c r="H3572">
        <v>4.6999999999999999E-4</v>
      </c>
      <c r="J3572">
        <v>4.86E-4</v>
      </c>
    </row>
    <row r="3573" spans="2:10" hidden="1" x14ac:dyDescent="0.4">
      <c r="B3573" t="str">
        <f t="shared" si="6684"/>
        <v>2020新電力フロンティア(株)</v>
      </c>
      <c r="C3573" t="str">
        <f t="shared" si="6685"/>
        <v>2020新電力フロンティア(株)</v>
      </c>
      <c r="D3573">
        <f t="shared" si="6686"/>
        <v>2020</v>
      </c>
      <c r="E3573">
        <v>2021</v>
      </c>
      <c r="F3573" t="s">
        <v>1260</v>
      </c>
      <c r="G3573" t="s">
        <v>418</v>
      </c>
      <c r="H3573">
        <v>5.1099999999999995E-4</v>
      </c>
      <c r="J3573">
        <v>5.3300000000000005E-4</v>
      </c>
    </row>
    <row r="3574" spans="2:10" hidden="1" x14ac:dyDescent="0.4">
      <c r="B3574" t="str">
        <f t="shared" si="6684"/>
        <v>2020ふくのしま電力(株)</v>
      </c>
      <c r="C3574" t="str">
        <f t="shared" si="6685"/>
        <v>2020ふくのしま電力(株)</v>
      </c>
      <c r="D3574">
        <f t="shared" si="6686"/>
        <v>2020</v>
      </c>
      <c r="E3574">
        <v>2021</v>
      </c>
      <c r="F3574" t="s">
        <v>1261</v>
      </c>
      <c r="G3574" t="s">
        <v>419</v>
      </c>
      <c r="H3574">
        <v>4.6999999999999999E-4</v>
      </c>
      <c r="J3574">
        <v>4.15E-4</v>
      </c>
    </row>
    <row r="3575" spans="2:10" hidden="1" x14ac:dyDescent="0.4">
      <c r="B3575" t="str">
        <f t="shared" si="6684"/>
        <v>2020岡田建設(株)</v>
      </c>
      <c r="C3575" t="str">
        <f t="shared" si="6685"/>
        <v>2020岡田建設(株)</v>
      </c>
      <c r="D3575">
        <f t="shared" si="6686"/>
        <v>2020</v>
      </c>
      <c r="E3575">
        <v>2021</v>
      </c>
      <c r="F3575" t="s">
        <v>1262</v>
      </c>
      <c r="G3575" t="s">
        <v>420</v>
      </c>
      <c r="H3575">
        <v>5.0900000000000001E-4</v>
      </c>
      <c r="J3575">
        <v>5.2800000000000004E-4</v>
      </c>
    </row>
    <row r="3576" spans="2:10" hidden="1" x14ac:dyDescent="0.4">
      <c r="B3576" t="str">
        <f t="shared" si="6684"/>
        <v>2020出雲ガス(株)</v>
      </c>
      <c r="C3576" t="str">
        <f t="shared" si="6685"/>
        <v>2020出雲ガス(株)</v>
      </c>
      <c r="D3576">
        <f t="shared" si="6686"/>
        <v>2020</v>
      </c>
      <c r="E3576">
        <v>2021</v>
      </c>
      <c r="F3576" t="s">
        <v>1263</v>
      </c>
      <c r="G3576" t="s">
        <v>487</v>
      </c>
      <c r="H3576">
        <v>4.7199999999999998E-4</v>
      </c>
      <c r="J3576">
        <v>4.1799999999999997E-4</v>
      </c>
    </row>
    <row r="3577" spans="2:10" hidden="1" x14ac:dyDescent="0.4">
      <c r="B3577" t="str">
        <f t="shared" si="6684"/>
        <v>2020富山電力(株)</v>
      </c>
      <c r="C3577" t="str">
        <f t="shared" si="6685"/>
        <v>2020富山電力(株)</v>
      </c>
      <c r="D3577">
        <f t="shared" si="6686"/>
        <v>2020</v>
      </c>
      <c r="E3577">
        <v>2021</v>
      </c>
      <c r="F3577" t="s">
        <v>1264</v>
      </c>
      <c r="G3577" t="s">
        <v>421</v>
      </c>
      <c r="H3577">
        <v>5.1000000000000004E-4</v>
      </c>
      <c r="J3577">
        <v>4.5600000000000003E-4</v>
      </c>
    </row>
    <row r="3578" spans="2:10" hidden="1" x14ac:dyDescent="0.4">
      <c r="B3578" t="str">
        <f t="shared" si="6684"/>
        <v>2020一般社団法人グリーンコープでんき</v>
      </c>
      <c r="C3578" t="str">
        <f t="shared" si="6685"/>
        <v>2020一般社団法人グリーンコープでんき</v>
      </c>
      <c r="D3578">
        <f t="shared" si="6686"/>
        <v>2020</v>
      </c>
      <c r="E3578">
        <v>2021</v>
      </c>
      <c r="F3578" t="s">
        <v>1265</v>
      </c>
      <c r="G3578" t="s">
        <v>921</v>
      </c>
      <c r="H3578">
        <v>0</v>
      </c>
      <c r="J3578">
        <v>3.8999999999999999E-4</v>
      </c>
    </row>
    <row r="3579" spans="2:10" hidden="1" x14ac:dyDescent="0.4">
      <c r="B3579" t="str">
        <f t="shared" si="6684"/>
        <v>2020公益財団法人東京都環境公社</v>
      </c>
      <c r="C3579" t="str">
        <f t="shared" si="6685"/>
        <v>2020公益財団法人東京都環境公社</v>
      </c>
      <c r="D3579">
        <f t="shared" si="6686"/>
        <v>2020</v>
      </c>
      <c r="E3579">
        <v>2021</v>
      </c>
      <c r="F3579" t="s">
        <v>1266</v>
      </c>
      <c r="G3579" t="s">
        <v>573</v>
      </c>
      <c r="H3579" t="s">
        <v>1582</v>
      </c>
      <c r="J3579">
        <v>4.5800000000000002E-4</v>
      </c>
    </row>
    <row r="3580" spans="2:10" hidden="1" x14ac:dyDescent="0.4">
      <c r="B3580" t="str">
        <f t="shared" si="6684"/>
        <v>2020イオンディライト(株)</v>
      </c>
      <c r="C3580" t="str">
        <f t="shared" si="6685"/>
        <v>2020イオンディライト(株)</v>
      </c>
      <c r="D3580">
        <f t="shared" si="6686"/>
        <v>2020</v>
      </c>
      <c r="E3580">
        <v>2021</v>
      </c>
      <c r="F3580" t="s">
        <v>1567</v>
      </c>
      <c r="G3580" t="s">
        <v>820</v>
      </c>
      <c r="H3580">
        <v>4.9100000000000001E-4</v>
      </c>
      <c r="J3580">
        <v>4.3599999999999997E-4</v>
      </c>
    </row>
    <row r="3581" spans="2:10" hidden="1" x14ac:dyDescent="0.4">
      <c r="B3581" t="str">
        <f t="shared" si="6684"/>
        <v>2020(株)ファミリーネット・ジャパンメニューA</v>
      </c>
      <c r="C3581" t="str">
        <f t="shared" si="6685"/>
        <v>2020(株)ファミリーネット・ジャパン</v>
      </c>
      <c r="D3581">
        <f t="shared" si="6686"/>
        <v>2020</v>
      </c>
      <c r="E3581">
        <v>2021</v>
      </c>
      <c r="F3581" t="s">
        <v>1267</v>
      </c>
      <c r="G3581" t="s">
        <v>424</v>
      </c>
      <c r="H3581">
        <v>3.4099999999999999E-4</v>
      </c>
      <c r="I3581" t="s">
        <v>279</v>
      </c>
      <c r="J3581">
        <v>0</v>
      </c>
    </row>
    <row r="3582" spans="2:10" hidden="1" x14ac:dyDescent="0.4">
      <c r="B3582" t="str">
        <f t="shared" si="6684"/>
        <v>2020(株)ファミリーネット・ジャパンメニューB</v>
      </c>
      <c r="C3582" t="str">
        <f t="shared" si="6685"/>
        <v>2020(株)ファミリーネット・ジャパン</v>
      </c>
      <c r="D3582">
        <f t="shared" si="6686"/>
        <v>2020</v>
      </c>
      <c r="E3582">
        <v>2021</v>
      </c>
      <c r="G3582" t="s">
        <v>424</v>
      </c>
      <c r="H3582">
        <v>3.4099999999999999E-4</v>
      </c>
      <c r="I3582" t="s">
        <v>13</v>
      </c>
      <c r="J3582">
        <v>0</v>
      </c>
    </row>
    <row r="3583" spans="2:10" hidden="1" x14ac:dyDescent="0.4">
      <c r="B3583" t="str">
        <f t="shared" si="6684"/>
        <v>2020(株)ファミリーネット・ジャパンメニューC(残差)</v>
      </c>
      <c r="C3583" t="str">
        <f t="shared" si="6685"/>
        <v>2020(株)ファミリーネット・ジャパン</v>
      </c>
      <c r="D3583">
        <f t="shared" si="6686"/>
        <v>2020</v>
      </c>
      <c r="E3583">
        <v>2021</v>
      </c>
      <c r="G3583" t="s">
        <v>424</v>
      </c>
      <c r="H3583">
        <v>3.4099999999999999E-4</v>
      </c>
      <c r="I3583" t="s">
        <v>1628</v>
      </c>
      <c r="J3583">
        <v>3.21E-4</v>
      </c>
    </row>
    <row r="3584" spans="2:10" hidden="1" x14ac:dyDescent="0.4">
      <c r="B3584" t="str">
        <f t="shared" si="6684"/>
        <v>2020(株)ファミリーネット・ジャパン(参考値)事業者全体</v>
      </c>
      <c r="C3584" t="str">
        <f t="shared" si="6685"/>
        <v>2020(株)ファミリーネット・ジャパン</v>
      </c>
      <c r="D3584">
        <f t="shared" si="6686"/>
        <v>2020</v>
      </c>
      <c r="E3584">
        <v>2021</v>
      </c>
      <c r="G3584" t="s">
        <v>424</v>
      </c>
      <c r="H3584">
        <v>3.4099999999999999E-4</v>
      </c>
      <c r="I3584" t="s">
        <v>630</v>
      </c>
      <c r="J3584">
        <v>3.1399999999999999E-4</v>
      </c>
    </row>
    <row r="3585" spans="2:10" hidden="1" x14ac:dyDescent="0.4">
      <c r="B3585" t="str">
        <f t="shared" si="6684"/>
        <v>2020ＭＫステーションズ(株)</v>
      </c>
      <c r="C3585" t="str">
        <f t="shared" si="6685"/>
        <v>2020ＭＫステーションズ(株)</v>
      </c>
      <c r="D3585">
        <f t="shared" si="6686"/>
        <v>2020</v>
      </c>
      <c r="E3585">
        <v>2021</v>
      </c>
      <c r="F3585" t="s">
        <v>1268</v>
      </c>
      <c r="G3585" t="s">
        <v>704</v>
      </c>
      <c r="H3585">
        <v>4.44E-4</v>
      </c>
      <c r="J3585">
        <v>4.2299999999999998E-4</v>
      </c>
    </row>
    <row r="3586" spans="2:10" hidden="1" x14ac:dyDescent="0.4">
      <c r="B3586" t="str">
        <f t="shared" si="6684"/>
        <v>2020フラワーペイメント(株)</v>
      </c>
      <c r="C3586" t="str">
        <f t="shared" si="6685"/>
        <v>2020フラワーペイメント(株)</v>
      </c>
      <c r="D3586">
        <f t="shared" si="6686"/>
        <v>2020</v>
      </c>
      <c r="E3586">
        <v>2021</v>
      </c>
      <c r="F3586" t="s">
        <v>1269</v>
      </c>
      <c r="G3586" t="s">
        <v>821</v>
      </c>
      <c r="H3586">
        <v>1.4100000000000001E-4</v>
      </c>
      <c r="J3586">
        <v>1.64E-4</v>
      </c>
    </row>
    <row r="3587" spans="2:10" hidden="1" x14ac:dyDescent="0.4">
      <c r="B3587" t="str">
        <f t="shared" si="6684"/>
        <v>2020(株)ＪＴＢコミュニケーションデザイン</v>
      </c>
      <c r="C3587" t="str">
        <f t="shared" si="6685"/>
        <v>2020(株)ＪＴＢコミュニケーションデザイン</v>
      </c>
      <c r="D3587">
        <f t="shared" si="6686"/>
        <v>2020</v>
      </c>
      <c r="E3587">
        <v>2021</v>
      </c>
      <c r="F3587" t="s">
        <v>1270</v>
      </c>
      <c r="G3587" t="s">
        <v>489</v>
      </c>
      <c r="H3587">
        <v>4.7399999999999997E-4</v>
      </c>
      <c r="J3587">
        <v>4.8299999999999998E-4</v>
      </c>
    </row>
    <row r="3588" spans="2:10" hidden="1" x14ac:dyDescent="0.4">
      <c r="B3588" t="str">
        <f t="shared" ref="B3588:B3651" si="6687">D3588&amp;G3588&amp;I3588</f>
        <v>2020積水化学工業(株)メニューA</v>
      </c>
      <c r="C3588" t="str">
        <f t="shared" ref="C3588:C3651" si="6688">D3588&amp;G3588</f>
        <v>2020積水化学工業(株)</v>
      </c>
      <c r="D3588">
        <f t="shared" si="6686"/>
        <v>2020</v>
      </c>
      <c r="E3588">
        <v>2021</v>
      </c>
      <c r="F3588" t="s">
        <v>1271</v>
      </c>
      <c r="G3588" t="s">
        <v>427</v>
      </c>
      <c r="H3588">
        <v>2.2800000000000001E-4</v>
      </c>
      <c r="I3588" t="s">
        <v>279</v>
      </c>
      <c r="J3588">
        <v>0</v>
      </c>
    </row>
    <row r="3589" spans="2:10" hidden="1" x14ac:dyDescent="0.4">
      <c r="B3589" t="str">
        <f t="shared" si="6687"/>
        <v>2020積水化学工業(株)メニューB(残差)</v>
      </c>
      <c r="C3589" t="str">
        <f t="shared" si="6688"/>
        <v>2020積水化学工業(株)</v>
      </c>
      <c r="D3589">
        <f t="shared" si="6686"/>
        <v>2020</v>
      </c>
      <c r="E3589">
        <v>2021</v>
      </c>
      <c r="G3589" t="s">
        <v>427</v>
      </c>
      <c r="H3589">
        <v>2.2800000000000001E-4</v>
      </c>
      <c r="I3589" t="s">
        <v>1630</v>
      </c>
      <c r="J3589">
        <v>0</v>
      </c>
    </row>
    <row r="3590" spans="2:10" hidden="1" x14ac:dyDescent="0.4">
      <c r="B3590" t="str">
        <f t="shared" si="6687"/>
        <v>2020積水化学工業(株)(参考値)事業者全体</v>
      </c>
      <c r="C3590" t="str">
        <f t="shared" si="6688"/>
        <v>2020積水化学工業(株)</v>
      </c>
      <c r="D3590">
        <f t="shared" si="6686"/>
        <v>2020</v>
      </c>
      <c r="E3590">
        <v>2021</v>
      </c>
      <c r="G3590" t="s">
        <v>427</v>
      </c>
      <c r="H3590">
        <v>2.2800000000000001E-4</v>
      </c>
      <c r="I3590" t="s">
        <v>630</v>
      </c>
      <c r="J3590">
        <v>0</v>
      </c>
    </row>
    <row r="3591" spans="2:10" hidden="1" x14ac:dyDescent="0.4">
      <c r="B3591" t="str">
        <f t="shared" si="6687"/>
        <v>2020(株)ユーミー総合研究所(旧：(株)ユーミーエナジー）</v>
      </c>
      <c r="C3591" t="str">
        <f t="shared" si="6688"/>
        <v>2020(株)ユーミー総合研究所(旧：(株)ユーミーエナジー）</v>
      </c>
      <c r="D3591">
        <f t="shared" si="6686"/>
        <v>2020</v>
      </c>
      <c r="E3591">
        <v>2021</v>
      </c>
      <c r="F3591" t="s">
        <v>1272</v>
      </c>
      <c r="G3591" t="s">
        <v>922</v>
      </c>
      <c r="H3591">
        <v>3.4200000000000002E-4</v>
      </c>
      <c r="J3591">
        <v>3.4099999999999999E-4</v>
      </c>
    </row>
    <row r="3592" spans="2:10" hidden="1" x14ac:dyDescent="0.4">
      <c r="B3592" t="str">
        <f t="shared" si="6687"/>
        <v>2020全農エネルギー(株)メニューA</v>
      </c>
      <c r="C3592" t="str">
        <f t="shared" si="6688"/>
        <v>2020全農エネルギー(株)</v>
      </c>
      <c r="D3592">
        <f t="shared" si="6686"/>
        <v>2020</v>
      </c>
      <c r="E3592">
        <v>2021</v>
      </c>
      <c r="F3592" t="s">
        <v>1273</v>
      </c>
      <c r="G3592" t="s">
        <v>429</v>
      </c>
      <c r="H3592">
        <v>4.8499999999999997E-4</v>
      </c>
      <c r="I3592" t="s">
        <v>279</v>
      </c>
      <c r="J3592">
        <v>0</v>
      </c>
    </row>
    <row r="3593" spans="2:10" hidden="1" x14ac:dyDescent="0.4">
      <c r="B3593" t="str">
        <f t="shared" si="6687"/>
        <v>2020全農エネルギー(株)メニューB</v>
      </c>
      <c r="C3593" t="str">
        <f t="shared" si="6688"/>
        <v>2020全農エネルギー(株)</v>
      </c>
      <c r="D3593">
        <f t="shared" si="6686"/>
        <v>2020</v>
      </c>
      <c r="E3593">
        <v>2021</v>
      </c>
      <c r="G3593" t="s">
        <v>429</v>
      </c>
      <c r="H3593">
        <v>4.8499999999999997E-4</v>
      </c>
      <c r="I3593" t="s">
        <v>13</v>
      </c>
      <c r="J3593">
        <v>0</v>
      </c>
    </row>
    <row r="3594" spans="2:10" hidden="1" x14ac:dyDescent="0.4">
      <c r="B3594" t="str">
        <f t="shared" si="6687"/>
        <v>2020全農エネルギー(株)メニューC</v>
      </c>
      <c r="C3594" t="str">
        <f t="shared" si="6688"/>
        <v>2020全農エネルギー(株)</v>
      </c>
      <c r="D3594">
        <f t="shared" si="6686"/>
        <v>2020</v>
      </c>
      <c r="E3594">
        <v>2021</v>
      </c>
      <c r="G3594" t="s">
        <v>429</v>
      </c>
      <c r="H3594">
        <v>4.8499999999999997E-4</v>
      </c>
      <c r="I3594" t="s">
        <v>14</v>
      </c>
      <c r="J3594">
        <v>0</v>
      </c>
    </row>
    <row r="3595" spans="2:10" hidden="1" x14ac:dyDescent="0.4">
      <c r="B3595" t="str">
        <f t="shared" si="6687"/>
        <v>2020全農エネルギー(株)(参考値)事業者全体</v>
      </c>
      <c r="C3595" t="str">
        <f t="shared" si="6688"/>
        <v>2020全農エネルギー(株)</v>
      </c>
      <c r="D3595">
        <f t="shared" si="6686"/>
        <v>2020</v>
      </c>
      <c r="E3595">
        <v>2021</v>
      </c>
      <c r="G3595" t="s">
        <v>429</v>
      </c>
      <c r="H3595">
        <v>4.8499999999999997E-4</v>
      </c>
      <c r="I3595" t="s">
        <v>630</v>
      </c>
      <c r="J3595">
        <v>4.7899999999999999E-4</v>
      </c>
    </row>
    <row r="3596" spans="2:10" hidden="1" x14ac:dyDescent="0.4">
      <c r="B3596" t="str">
        <f t="shared" si="6687"/>
        <v>2020(株)ハルエネ</v>
      </c>
      <c r="C3596" t="str">
        <f t="shared" si="6688"/>
        <v>2020(株)ハルエネ</v>
      </c>
      <c r="D3596">
        <f t="shared" si="6686"/>
        <v>2020</v>
      </c>
      <c r="E3596">
        <v>2021</v>
      </c>
      <c r="F3596" t="s">
        <v>1274</v>
      </c>
      <c r="G3596" t="s">
        <v>430</v>
      </c>
      <c r="H3596">
        <v>4.2999999999999999E-4</v>
      </c>
      <c r="J3596">
        <v>3.9500000000000001E-4</v>
      </c>
    </row>
    <row r="3597" spans="2:10" hidden="1" x14ac:dyDescent="0.4">
      <c r="B3597" t="str">
        <f t="shared" si="6687"/>
        <v>2020三愛石油(株)</v>
      </c>
      <c r="C3597" t="str">
        <f t="shared" si="6688"/>
        <v>2020三愛石油(株)</v>
      </c>
      <c r="D3597">
        <f t="shared" si="6686"/>
        <v>2020</v>
      </c>
      <c r="E3597">
        <v>2021</v>
      </c>
      <c r="F3597" t="s">
        <v>1275</v>
      </c>
      <c r="G3597" t="s">
        <v>490</v>
      </c>
      <c r="H3597">
        <v>5.3399999999999997E-4</v>
      </c>
      <c r="J3597">
        <v>4.7899999999999999E-4</v>
      </c>
    </row>
    <row r="3598" spans="2:10" hidden="1" x14ac:dyDescent="0.4">
      <c r="B3598" t="str">
        <f t="shared" si="6687"/>
        <v>2020(株)リケン工業</v>
      </c>
      <c r="C3598" t="str">
        <f t="shared" si="6688"/>
        <v>2020(株)リケン工業</v>
      </c>
      <c r="D3598">
        <f t="shared" si="6686"/>
        <v>2020</v>
      </c>
      <c r="E3598">
        <v>2021</v>
      </c>
      <c r="F3598" t="s">
        <v>1276</v>
      </c>
      <c r="G3598" t="s">
        <v>431</v>
      </c>
      <c r="H3598">
        <v>5.0900000000000001E-4</v>
      </c>
      <c r="J3598">
        <v>5.4000000000000001E-4</v>
      </c>
    </row>
    <row r="3599" spans="2:10" hidden="1" x14ac:dyDescent="0.4">
      <c r="B3599" t="str">
        <f t="shared" si="6687"/>
        <v>2020(株)ビビット</v>
      </c>
      <c r="C3599" t="str">
        <f t="shared" si="6688"/>
        <v>2020(株)ビビット</v>
      </c>
      <c r="D3599">
        <f t="shared" si="6686"/>
        <v>2020</v>
      </c>
      <c r="E3599">
        <v>2021</v>
      </c>
      <c r="F3599" t="s">
        <v>1277</v>
      </c>
      <c r="G3599" t="s">
        <v>491</v>
      </c>
      <c r="H3599">
        <v>5.2700000000000002E-4</v>
      </c>
      <c r="J3599">
        <v>5.4600000000000004E-4</v>
      </c>
    </row>
    <row r="3600" spans="2:10" hidden="1" x14ac:dyDescent="0.4">
      <c r="B3600" t="str">
        <f t="shared" si="6687"/>
        <v>2020(株)おおた電力</v>
      </c>
      <c r="C3600" t="str">
        <f t="shared" si="6688"/>
        <v>2020(株)おおた電力</v>
      </c>
      <c r="D3600">
        <f t="shared" si="6686"/>
        <v>2020</v>
      </c>
      <c r="E3600">
        <v>2021</v>
      </c>
      <c r="F3600" t="s">
        <v>1278</v>
      </c>
      <c r="G3600" t="s">
        <v>432</v>
      </c>
      <c r="H3600">
        <v>4.4700000000000002E-4</v>
      </c>
      <c r="J3600">
        <v>3.9200000000000004E-4</v>
      </c>
    </row>
    <row r="3601" spans="2:10" hidden="1" x14ac:dyDescent="0.4">
      <c r="B3601" t="str">
        <f t="shared" si="6687"/>
        <v>2020伊藤忠プランテック(株)</v>
      </c>
      <c r="C3601" t="str">
        <f t="shared" si="6688"/>
        <v>2020伊藤忠プランテック(株)</v>
      </c>
      <c r="D3601">
        <f t="shared" si="6686"/>
        <v>2020</v>
      </c>
      <c r="E3601">
        <v>2021</v>
      </c>
      <c r="F3601" t="s">
        <v>1279</v>
      </c>
      <c r="G3601" t="s">
        <v>433</v>
      </c>
      <c r="H3601">
        <v>4.9700000000000005E-4</v>
      </c>
      <c r="J3601">
        <v>5.2099999999999998E-4</v>
      </c>
    </row>
    <row r="3602" spans="2:10" hidden="1" x14ac:dyDescent="0.4">
      <c r="B3602" t="str">
        <f t="shared" si="6687"/>
        <v>2020(株)オカモト</v>
      </c>
      <c r="C3602" t="str">
        <f t="shared" si="6688"/>
        <v>2020(株)オカモト</v>
      </c>
      <c r="D3602">
        <f t="shared" si="6686"/>
        <v>2020</v>
      </c>
      <c r="E3602">
        <v>2021</v>
      </c>
      <c r="F3602" t="s">
        <v>1280</v>
      </c>
      <c r="G3602" t="s">
        <v>434</v>
      </c>
      <c r="H3602">
        <v>4.75E-4</v>
      </c>
      <c r="J3602">
        <v>4.6299999999999998E-4</v>
      </c>
    </row>
    <row r="3603" spans="2:10" hidden="1" x14ac:dyDescent="0.4">
      <c r="B3603" t="str">
        <f t="shared" si="6687"/>
        <v>2020熊本電力(株)　</v>
      </c>
      <c r="C3603" t="str">
        <f t="shared" si="6688"/>
        <v>2020熊本電力(株)　</v>
      </c>
      <c r="D3603">
        <f t="shared" si="6686"/>
        <v>2020</v>
      </c>
      <c r="E3603">
        <v>2021</v>
      </c>
      <c r="F3603" t="s">
        <v>1281</v>
      </c>
      <c r="G3603" t="s">
        <v>492</v>
      </c>
      <c r="H3603">
        <v>4.8500000000000003E-4</v>
      </c>
      <c r="J3603">
        <v>4.9899999999999999E-4</v>
      </c>
    </row>
    <row r="3604" spans="2:10" hidden="1" x14ac:dyDescent="0.4">
      <c r="B3604" t="str">
        <f t="shared" si="6687"/>
        <v>2020キタコー(株)</v>
      </c>
      <c r="C3604" t="str">
        <f t="shared" si="6688"/>
        <v>2020キタコー(株)</v>
      </c>
      <c r="D3604">
        <f t="shared" si="6686"/>
        <v>2020</v>
      </c>
      <c r="E3604">
        <v>2021</v>
      </c>
      <c r="F3604" t="s">
        <v>1282</v>
      </c>
      <c r="G3604" t="s">
        <v>435</v>
      </c>
      <c r="H3604">
        <v>4.4200000000000001E-4</v>
      </c>
      <c r="J3604">
        <v>3.8700000000000003E-4</v>
      </c>
    </row>
    <row r="3605" spans="2:10" hidden="1" x14ac:dyDescent="0.4">
      <c r="B3605" t="str">
        <f t="shared" si="6687"/>
        <v>2020生活協同組合コープしがメニューA</v>
      </c>
      <c r="C3605" t="str">
        <f t="shared" si="6688"/>
        <v>2020生活協同組合コープしが</v>
      </c>
      <c r="D3605">
        <f t="shared" si="6686"/>
        <v>2020</v>
      </c>
      <c r="E3605">
        <v>2021</v>
      </c>
      <c r="F3605" t="s">
        <v>1283</v>
      </c>
      <c r="G3605" t="s">
        <v>436</v>
      </c>
      <c r="H3605">
        <v>3.9500000000000001E-4</v>
      </c>
      <c r="I3605" t="s">
        <v>279</v>
      </c>
      <c r="J3605">
        <v>0</v>
      </c>
    </row>
    <row r="3606" spans="2:10" hidden="1" x14ac:dyDescent="0.4">
      <c r="B3606" t="str">
        <f t="shared" si="6687"/>
        <v>2020生活協同組合コープしがメニューB(残差)</v>
      </c>
      <c r="C3606" t="str">
        <f t="shared" si="6688"/>
        <v>2020生活協同組合コープしが</v>
      </c>
      <c r="D3606">
        <f t="shared" si="6686"/>
        <v>2020</v>
      </c>
      <c r="E3606">
        <v>2021</v>
      </c>
      <c r="G3606" t="s">
        <v>436</v>
      </c>
      <c r="H3606">
        <v>3.9500000000000001E-4</v>
      </c>
      <c r="I3606" t="s">
        <v>1630</v>
      </c>
      <c r="J3606">
        <v>3.4099999999999999E-4</v>
      </c>
    </row>
    <row r="3607" spans="2:10" hidden="1" x14ac:dyDescent="0.4">
      <c r="B3607" t="str">
        <f t="shared" si="6687"/>
        <v>2020生活協同組合コープしが(参考値)事業者全体</v>
      </c>
      <c r="C3607" t="str">
        <f t="shared" si="6688"/>
        <v>2020生活協同組合コープしが</v>
      </c>
      <c r="D3607">
        <f t="shared" si="6686"/>
        <v>2020</v>
      </c>
      <c r="E3607">
        <v>2021</v>
      </c>
      <c r="G3607" t="s">
        <v>436</v>
      </c>
      <c r="H3607">
        <v>3.9500000000000001E-4</v>
      </c>
      <c r="I3607" t="s">
        <v>630</v>
      </c>
      <c r="J3607">
        <v>3.4000000000000002E-4</v>
      </c>
    </row>
    <row r="3608" spans="2:10" hidden="1" x14ac:dyDescent="0.4">
      <c r="B3608" t="str">
        <f t="shared" si="6687"/>
        <v>2020香川電力(株)　メニューA</v>
      </c>
      <c r="C3608" t="str">
        <f t="shared" si="6688"/>
        <v>2020香川電力(株)　</v>
      </c>
      <c r="D3608">
        <f t="shared" si="6686"/>
        <v>2020</v>
      </c>
      <c r="E3608">
        <v>2021</v>
      </c>
      <c r="F3608" t="s">
        <v>1287</v>
      </c>
      <c r="G3608" t="s">
        <v>493</v>
      </c>
      <c r="H3608">
        <v>5.0900000000000001E-4</v>
      </c>
      <c r="I3608" t="s">
        <v>279</v>
      </c>
      <c r="J3608">
        <v>0</v>
      </c>
    </row>
    <row r="3609" spans="2:10" hidden="1" x14ac:dyDescent="0.4">
      <c r="B3609" t="str">
        <f t="shared" si="6687"/>
        <v>2020香川電力(株)　メニューB(残差)</v>
      </c>
      <c r="C3609" t="str">
        <f t="shared" si="6688"/>
        <v>2020香川電力(株)　</v>
      </c>
      <c r="D3609">
        <f t="shared" si="6686"/>
        <v>2020</v>
      </c>
      <c r="E3609">
        <v>2021</v>
      </c>
      <c r="G3609" t="s">
        <v>493</v>
      </c>
      <c r="H3609">
        <v>5.0900000000000001E-4</v>
      </c>
      <c r="I3609" t="s">
        <v>1630</v>
      </c>
      <c r="J3609">
        <v>5.04E-4</v>
      </c>
    </row>
    <row r="3610" spans="2:10" hidden="1" x14ac:dyDescent="0.4">
      <c r="B3610" t="str">
        <f t="shared" si="6687"/>
        <v>2020香川電力(株)　(参考値)事業者全体</v>
      </c>
      <c r="C3610" t="str">
        <f t="shared" si="6688"/>
        <v>2020香川電力(株)　</v>
      </c>
      <c r="D3610">
        <f t="shared" si="6686"/>
        <v>2020</v>
      </c>
      <c r="E3610">
        <v>2021</v>
      </c>
      <c r="G3610" t="s">
        <v>493</v>
      </c>
      <c r="H3610">
        <v>5.0900000000000001E-4</v>
      </c>
      <c r="I3610" t="s">
        <v>630</v>
      </c>
      <c r="J3610">
        <v>5.04E-4</v>
      </c>
    </row>
    <row r="3611" spans="2:10" hidden="1" x14ac:dyDescent="0.4">
      <c r="B3611" t="str">
        <f t="shared" si="6687"/>
        <v>2020(株)ＰｉｎＴ</v>
      </c>
      <c r="C3611" t="str">
        <f t="shared" si="6688"/>
        <v>2020(株)ＰｉｎＴ</v>
      </c>
      <c r="D3611">
        <f t="shared" si="6686"/>
        <v>2020</v>
      </c>
      <c r="E3611">
        <v>2021</v>
      </c>
      <c r="F3611" t="s">
        <v>1289</v>
      </c>
      <c r="G3611" t="s">
        <v>824</v>
      </c>
      <c r="H3611">
        <v>5.4500000000000002E-4</v>
      </c>
      <c r="J3611">
        <v>4.9100000000000001E-4</v>
      </c>
    </row>
    <row r="3612" spans="2:10" hidden="1" x14ac:dyDescent="0.4">
      <c r="B3612" t="str">
        <f t="shared" si="6687"/>
        <v>2020(株)沖縄ガスニューパワーメニューA</v>
      </c>
      <c r="C3612" t="str">
        <f t="shared" si="6688"/>
        <v>2020(株)沖縄ガスニューパワー</v>
      </c>
      <c r="D3612">
        <f t="shared" si="6686"/>
        <v>2020</v>
      </c>
      <c r="E3612">
        <v>2021</v>
      </c>
      <c r="F3612" t="s">
        <v>1293</v>
      </c>
      <c r="G3612" t="s">
        <v>445</v>
      </c>
      <c r="H3612">
        <v>6.8400000000000004E-4</v>
      </c>
      <c r="I3612" t="s">
        <v>279</v>
      </c>
      <c r="J3612">
        <v>0</v>
      </c>
    </row>
    <row r="3613" spans="2:10" hidden="1" x14ac:dyDescent="0.4">
      <c r="B3613" t="str">
        <f t="shared" si="6687"/>
        <v>2020(株)沖縄ガスニューパワー(参考値)事業者全体</v>
      </c>
      <c r="C3613" t="str">
        <f t="shared" si="6688"/>
        <v>2020(株)沖縄ガスニューパワー</v>
      </c>
      <c r="D3613">
        <f t="shared" si="6686"/>
        <v>2020</v>
      </c>
      <c r="E3613">
        <v>2021</v>
      </c>
      <c r="G3613" t="s">
        <v>445</v>
      </c>
      <c r="H3613">
        <v>6.8400000000000004E-4</v>
      </c>
      <c r="I3613" t="s">
        <v>630</v>
      </c>
      <c r="J3613">
        <v>7.4899999999999999E-4</v>
      </c>
    </row>
    <row r="3614" spans="2:10" hidden="1" x14ac:dyDescent="0.4">
      <c r="B3614" t="str">
        <f t="shared" si="6687"/>
        <v>2020諏訪瓦斯(株)</v>
      </c>
      <c r="C3614" t="str">
        <f t="shared" si="6688"/>
        <v>2020諏訪瓦斯(株)</v>
      </c>
      <c r="D3614">
        <f t="shared" si="6686"/>
        <v>2020</v>
      </c>
      <c r="E3614">
        <v>2021</v>
      </c>
      <c r="F3614" t="s">
        <v>1294</v>
      </c>
      <c r="G3614" t="s">
        <v>496</v>
      </c>
      <c r="H3614">
        <v>4.4700000000000002E-4</v>
      </c>
      <c r="J3614">
        <v>3.9200000000000004E-4</v>
      </c>
    </row>
    <row r="3615" spans="2:10" hidden="1" x14ac:dyDescent="0.4">
      <c r="B3615" t="str">
        <f t="shared" si="6687"/>
        <v>2020エッセンシャルエナジー(株)(旧:(株)アイキューフォーメーション)</v>
      </c>
      <c r="C3615" t="str">
        <f t="shared" si="6688"/>
        <v>2020エッセンシャルエナジー(株)(旧:(株)アイキューフォーメーション)</v>
      </c>
      <c r="D3615">
        <f t="shared" si="6686"/>
        <v>2020</v>
      </c>
      <c r="E3615">
        <v>2021</v>
      </c>
      <c r="F3615" t="s">
        <v>1295</v>
      </c>
      <c r="G3615" t="s">
        <v>923</v>
      </c>
      <c r="H3615">
        <v>5.2800000000000004E-4</v>
      </c>
      <c r="J3615">
        <v>4.7299999999999995E-4</v>
      </c>
    </row>
    <row r="3616" spans="2:10" hidden="1" x14ac:dyDescent="0.4">
      <c r="B3616" t="str">
        <f t="shared" si="6687"/>
        <v>2020(株)エージーピー　</v>
      </c>
      <c r="C3616" t="str">
        <f t="shared" si="6688"/>
        <v>2020(株)エージーピー　</v>
      </c>
      <c r="D3616">
        <f t="shared" si="6686"/>
        <v>2020</v>
      </c>
      <c r="E3616">
        <v>2021</v>
      </c>
      <c r="F3616" t="s">
        <v>1297</v>
      </c>
      <c r="G3616" t="s">
        <v>498</v>
      </c>
      <c r="H3616">
        <v>3.0800000000000001E-4</v>
      </c>
      <c r="J3616">
        <v>2.5300000000000002E-4</v>
      </c>
    </row>
    <row r="3617" spans="2:10" hidden="1" x14ac:dyDescent="0.4">
      <c r="B3617" t="str">
        <f t="shared" si="6687"/>
        <v>2020(株)いちき串木野電力</v>
      </c>
      <c r="C3617" t="str">
        <f t="shared" si="6688"/>
        <v>2020(株)いちき串木野電力</v>
      </c>
      <c r="D3617">
        <f t="shared" si="6686"/>
        <v>2020</v>
      </c>
      <c r="E3617">
        <v>2021</v>
      </c>
      <c r="F3617" t="s">
        <v>1298</v>
      </c>
      <c r="G3617" t="s">
        <v>448</v>
      </c>
      <c r="H3617">
        <v>4.4999999999999999E-4</v>
      </c>
      <c r="J3617">
        <v>4.6100000000000004E-4</v>
      </c>
    </row>
    <row r="3618" spans="2:10" hidden="1" x14ac:dyDescent="0.4">
      <c r="B3618" t="str">
        <f t="shared" si="6687"/>
        <v>2020四つ葉電力(株)</v>
      </c>
      <c r="C3618" t="str">
        <f t="shared" si="6688"/>
        <v>2020四つ葉電力(株)</v>
      </c>
      <c r="D3618">
        <f t="shared" si="6686"/>
        <v>2020</v>
      </c>
      <c r="E3618">
        <v>2021</v>
      </c>
      <c r="F3618" t="s">
        <v>1299</v>
      </c>
      <c r="G3618" t="s">
        <v>499</v>
      </c>
      <c r="H3618">
        <v>4.7799999999999996E-4</v>
      </c>
      <c r="J3618">
        <v>5.04E-4</v>
      </c>
    </row>
    <row r="3619" spans="2:10" hidden="1" x14ac:dyDescent="0.4">
      <c r="B3619" t="str">
        <f t="shared" si="6687"/>
        <v>2020西武ガス(株)</v>
      </c>
      <c r="C3619" t="str">
        <f t="shared" si="6688"/>
        <v>2020西武ガス(株)</v>
      </c>
      <c r="D3619">
        <f t="shared" si="6686"/>
        <v>2020</v>
      </c>
      <c r="E3619">
        <v>2021</v>
      </c>
      <c r="F3619" t="s">
        <v>1300</v>
      </c>
      <c r="G3619" t="s">
        <v>500</v>
      </c>
      <c r="H3619">
        <v>4.4700000000000002E-4</v>
      </c>
      <c r="J3619">
        <v>3.9200000000000004E-4</v>
      </c>
    </row>
    <row r="3620" spans="2:10" hidden="1" x14ac:dyDescent="0.4">
      <c r="B3620" t="str">
        <f t="shared" si="6687"/>
        <v>2020松本ガス(株)</v>
      </c>
      <c r="C3620" t="str">
        <f t="shared" si="6688"/>
        <v>2020松本ガス(株)</v>
      </c>
      <c r="D3620">
        <f t="shared" si="6686"/>
        <v>2020</v>
      </c>
      <c r="E3620">
        <v>2021</v>
      </c>
      <c r="F3620" t="s">
        <v>1301</v>
      </c>
      <c r="G3620" t="s">
        <v>501</v>
      </c>
      <c r="H3620">
        <v>4.4700000000000002E-4</v>
      </c>
      <c r="J3620">
        <v>3.9200000000000004E-4</v>
      </c>
    </row>
    <row r="3621" spans="2:10" hidden="1" x14ac:dyDescent="0.4">
      <c r="B3621" t="str">
        <f t="shared" si="6687"/>
        <v>2020ＦＴエナジー(株)</v>
      </c>
      <c r="C3621" t="str">
        <f t="shared" si="6688"/>
        <v>2020ＦＴエナジー(株)</v>
      </c>
      <c r="D3621">
        <f t="shared" si="6686"/>
        <v>2020</v>
      </c>
      <c r="E3621">
        <v>2021</v>
      </c>
      <c r="F3621" t="s">
        <v>1303</v>
      </c>
      <c r="G3621" t="s">
        <v>449</v>
      </c>
      <c r="H3621">
        <v>4.7599999999999997E-4</v>
      </c>
      <c r="J3621">
        <v>4.8200000000000001E-4</v>
      </c>
    </row>
    <row r="3622" spans="2:10" hidden="1" x14ac:dyDescent="0.4">
      <c r="B3622" t="str">
        <f t="shared" si="6687"/>
        <v>2020南部だんだんエナジー(株)</v>
      </c>
      <c r="C3622" t="str">
        <f t="shared" si="6688"/>
        <v>2020南部だんだんエナジー(株)</v>
      </c>
      <c r="D3622">
        <f t="shared" si="6686"/>
        <v>2020</v>
      </c>
      <c r="E3622">
        <v>2021</v>
      </c>
      <c r="F3622" t="s">
        <v>1304</v>
      </c>
      <c r="G3622" t="s">
        <v>450</v>
      </c>
      <c r="H3622">
        <v>2.12E-4</v>
      </c>
      <c r="J3622">
        <v>3.9800000000000002E-4</v>
      </c>
    </row>
    <row r="3623" spans="2:10" hidden="1" x14ac:dyDescent="0.4">
      <c r="B3623" t="str">
        <f t="shared" si="6687"/>
        <v>2020(株)エフエネ</v>
      </c>
      <c r="C3623" t="str">
        <f t="shared" si="6688"/>
        <v>2020(株)エフエネ</v>
      </c>
      <c r="D3623">
        <f t="shared" si="6686"/>
        <v>2020</v>
      </c>
      <c r="E3623">
        <v>2021</v>
      </c>
      <c r="F3623" t="s">
        <v>1305</v>
      </c>
      <c r="G3623" t="s">
        <v>451</v>
      </c>
      <c r="H3623">
        <v>5.1800000000000001E-4</v>
      </c>
      <c r="J3623">
        <v>5.4900000000000001E-4</v>
      </c>
    </row>
    <row r="3624" spans="2:10" hidden="1" x14ac:dyDescent="0.4">
      <c r="B3624" t="str">
        <f t="shared" si="6687"/>
        <v>2020こなんウルトラパワー(株)</v>
      </c>
      <c r="C3624" t="str">
        <f t="shared" si="6688"/>
        <v>2020こなんウルトラパワー(株)</v>
      </c>
      <c r="D3624">
        <f t="shared" si="6686"/>
        <v>2020</v>
      </c>
      <c r="E3624">
        <v>2021</v>
      </c>
      <c r="F3624" t="s">
        <v>1306</v>
      </c>
      <c r="G3624" t="s">
        <v>452</v>
      </c>
      <c r="H3624">
        <v>3.4000000000000002E-4</v>
      </c>
      <c r="J3624">
        <v>4.55E-4</v>
      </c>
    </row>
    <row r="3625" spans="2:10" hidden="1" x14ac:dyDescent="0.4">
      <c r="B3625" t="str">
        <f t="shared" si="6687"/>
        <v>2020(株)ＣＨＩＢＡむつざわエナジー</v>
      </c>
      <c r="C3625" t="str">
        <f t="shared" si="6688"/>
        <v>2020(株)ＣＨＩＢＡむつざわエナジー</v>
      </c>
      <c r="D3625">
        <f t="shared" ref="D3625:D3688" si="6689">E3625-1</f>
        <v>2020</v>
      </c>
      <c r="E3625">
        <v>2021</v>
      </c>
      <c r="F3625" t="s">
        <v>1307</v>
      </c>
      <c r="G3625" t="s">
        <v>453</v>
      </c>
      <c r="H3625">
        <v>4.37E-4</v>
      </c>
      <c r="J3625">
        <v>6.5200000000000002E-4</v>
      </c>
    </row>
    <row r="3626" spans="2:10" hidden="1" x14ac:dyDescent="0.4">
      <c r="B3626" t="str">
        <f t="shared" si="6687"/>
        <v>2020(株)関西空調　</v>
      </c>
      <c r="C3626" t="str">
        <f t="shared" si="6688"/>
        <v>2020(株)関西空調　</v>
      </c>
      <c r="D3626">
        <f t="shared" si="6689"/>
        <v>2020</v>
      </c>
      <c r="E3626">
        <v>2021</v>
      </c>
      <c r="F3626" t="s">
        <v>1308</v>
      </c>
      <c r="G3626" t="s">
        <v>503</v>
      </c>
      <c r="H3626">
        <v>5.1500000000000005E-4</v>
      </c>
      <c r="J3626">
        <v>5.44E-4</v>
      </c>
    </row>
    <row r="3627" spans="2:10" hidden="1" x14ac:dyDescent="0.4">
      <c r="B3627" t="str">
        <f t="shared" si="6687"/>
        <v>2020奥出雲電力(株)</v>
      </c>
      <c r="C3627" t="str">
        <f t="shared" si="6688"/>
        <v>2020奥出雲電力(株)</v>
      </c>
      <c r="D3627">
        <f t="shared" si="6689"/>
        <v>2020</v>
      </c>
      <c r="E3627">
        <v>2021</v>
      </c>
      <c r="F3627" t="s">
        <v>1309</v>
      </c>
      <c r="G3627" t="s">
        <v>455</v>
      </c>
      <c r="H3627">
        <v>1.6000000000000001E-4</v>
      </c>
      <c r="J3627">
        <v>4.1799999999999997E-4</v>
      </c>
    </row>
    <row r="3628" spans="2:10" hidden="1" x14ac:dyDescent="0.4">
      <c r="B3628" t="str">
        <f t="shared" si="6687"/>
        <v>2020中央電力(株)メニューA</v>
      </c>
      <c r="C3628" t="str">
        <f t="shared" si="6688"/>
        <v>2020中央電力(株)</v>
      </c>
      <c r="D3628">
        <f t="shared" si="6689"/>
        <v>2020</v>
      </c>
      <c r="E3628">
        <v>2021</v>
      </c>
      <c r="F3628" t="s">
        <v>1311</v>
      </c>
      <c r="G3628" t="s">
        <v>457</v>
      </c>
      <c r="H3628">
        <v>4.8799999999999999E-4</v>
      </c>
      <c r="I3628" t="s">
        <v>279</v>
      </c>
      <c r="J3628">
        <v>0</v>
      </c>
    </row>
    <row r="3629" spans="2:10" hidden="1" x14ac:dyDescent="0.4">
      <c r="B3629" t="str">
        <f t="shared" si="6687"/>
        <v>2020中央電力(株)メニューB</v>
      </c>
      <c r="C3629" t="str">
        <f t="shared" si="6688"/>
        <v>2020中央電力(株)</v>
      </c>
      <c r="D3629">
        <f t="shared" si="6689"/>
        <v>2020</v>
      </c>
      <c r="E3629">
        <v>2021</v>
      </c>
      <c r="G3629" t="s">
        <v>457</v>
      </c>
      <c r="H3629">
        <v>4.8799999999999999E-4</v>
      </c>
      <c r="I3629" t="s">
        <v>13</v>
      </c>
      <c r="J3629">
        <v>0</v>
      </c>
    </row>
    <row r="3630" spans="2:10" hidden="1" x14ac:dyDescent="0.4">
      <c r="B3630" t="str">
        <f t="shared" si="6687"/>
        <v>2020中央電力(株)メニューC</v>
      </c>
      <c r="C3630" t="str">
        <f t="shared" si="6688"/>
        <v>2020中央電力(株)</v>
      </c>
      <c r="D3630">
        <f t="shared" si="6689"/>
        <v>2020</v>
      </c>
      <c r="E3630">
        <v>2021</v>
      </c>
      <c r="G3630" t="s">
        <v>457</v>
      </c>
      <c r="H3630">
        <v>4.8799999999999999E-4</v>
      </c>
      <c r="I3630" t="s">
        <v>14</v>
      </c>
      <c r="J3630">
        <v>0</v>
      </c>
    </row>
    <row r="3631" spans="2:10" hidden="1" x14ac:dyDescent="0.4">
      <c r="B3631" t="str">
        <f t="shared" si="6687"/>
        <v>2020中央電力(株)メニューD(残差)</v>
      </c>
      <c r="C3631" t="str">
        <f t="shared" si="6688"/>
        <v>2020中央電力(株)</v>
      </c>
      <c r="D3631">
        <f t="shared" si="6689"/>
        <v>2020</v>
      </c>
      <c r="E3631">
        <v>2021</v>
      </c>
      <c r="G3631" t="s">
        <v>457</v>
      </c>
      <c r="H3631">
        <v>4.8799999999999999E-4</v>
      </c>
      <c r="I3631" t="s">
        <v>1636</v>
      </c>
      <c r="J3631">
        <v>4.8999999999999998E-4</v>
      </c>
    </row>
    <row r="3632" spans="2:10" hidden="1" x14ac:dyDescent="0.4">
      <c r="B3632" t="str">
        <f t="shared" si="6687"/>
        <v>2020中央電力(株)(参考値)事業者全体</v>
      </c>
      <c r="C3632" t="str">
        <f t="shared" si="6688"/>
        <v>2020中央電力(株)</v>
      </c>
      <c r="D3632">
        <f t="shared" si="6689"/>
        <v>2020</v>
      </c>
      <c r="E3632">
        <v>2021</v>
      </c>
      <c r="G3632" t="s">
        <v>457</v>
      </c>
      <c r="H3632">
        <v>4.8799999999999999E-4</v>
      </c>
      <c r="I3632" t="s">
        <v>630</v>
      </c>
      <c r="J3632">
        <v>4.8999999999999998E-4</v>
      </c>
    </row>
    <row r="3633" spans="2:10" hidden="1" x14ac:dyDescent="0.4">
      <c r="B3633" t="str">
        <f t="shared" si="6687"/>
        <v>2020(株)成田香取エネルギー</v>
      </c>
      <c r="C3633" t="str">
        <f t="shared" si="6688"/>
        <v>2020(株)成田香取エネルギー</v>
      </c>
      <c r="D3633">
        <f t="shared" si="6689"/>
        <v>2020</v>
      </c>
      <c r="E3633">
        <v>2021</v>
      </c>
      <c r="F3633" t="s">
        <v>1312</v>
      </c>
      <c r="G3633" t="s">
        <v>458</v>
      </c>
      <c r="H3633">
        <v>3.68E-4</v>
      </c>
      <c r="J3633">
        <v>4.73E-4</v>
      </c>
    </row>
    <row r="3634" spans="2:10" hidden="1" x14ac:dyDescent="0.4">
      <c r="B3634" t="str">
        <f t="shared" si="6687"/>
        <v>2020グローバルソリューションサービス(株)</v>
      </c>
      <c r="C3634" t="str">
        <f t="shared" si="6688"/>
        <v>2020グローバルソリューションサービス(株)</v>
      </c>
      <c r="D3634">
        <f t="shared" si="6689"/>
        <v>2020</v>
      </c>
      <c r="E3634">
        <v>2021</v>
      </c>
      <c r="F3634" t="s">
        <v>1315</v>
      </c>
      <c r="G3634" t="s">
        <v>504</v>
      </c>
      <c r="H3634">
        <v>4.8999999999999998E-4</v>
      </c>
      <c r="J3634">
        <v>5.1099999999999995E-4</v>
      </c>
    </row>
    <row r="3635" spans="2:10" hidden="1" x14ac:dyDescent="0.4">
      <c r="B3635" t="str">
        <f t="shared" si="6687"/>
        <v>2020(株)ＣＷＳ</v>
      </c>
      <c r="C3635" t="str">
        <f t="shared" si="6688"/>
        <v>2020(株)ＣＷＳ</v>
      </c>
      <c r="D3635">
        <f t="shared" si="6689"/>
        <v>2020</v>
      </c>
      <c r="E3635">
        <v>2021</v>
      </c>
      <c r="F3635" t="s">
        <v>1316</v>
      </c>
      <c r="G3635" t="s">
        <v>460</v>
      </c>
      <c r="H3635">
        <v>2.7700000000000001E-4</v>
      </c>
      <c r="J3635">
        <v>3.3599999999999998E-4</v>
      </c>
    </row>
    <row r="3636" spans="2:10" hidden="1" x14ac:dyDescent="0.4">
      <c r="B3636" t="str">
        <f t="shared" si="6687"/>
        <v>2020ふくしま新電力(株)</v>
      </c>
      <c r="C3636" t="str">
        <f t="shared" si="6688"/>
        <v>2020ふくしま新電力(株)</v>
      </c>
      <c r="D3636">
        <f t="shared" si="6689"/>
        <v>2020</v>
      </c>
      <c r="E3636">
        <v>2021</v>
      </c>
      <c r="F3636" t="s">
        <v>1317</v>
      </c>
      <c r="G3636" t="s">
        <v>461</v>
      </c>
      <c r="H3636">
        <v>4.8200000000000001E-4</v>
      </c>
      <c r="J3636">
        <v>4.6999999999999999E-4</v>
      </c>
    </row>
    <row r="3637" spans="2:10" hidden="1" x14ac:dyDescent="0.4">
      <c r="B3637" t="str">
        <f t="shared" si="6687"/>
        <v>2020ティーダッシュ合同会社</v>
      </c>
      <c r="C3637" t="str">
        <f t="shared" si="6688"/>
        <v>2020ティーダッシュ合同会社</v>
      </c>
      <c r="D3637">
        <f t="shared" si="6689"/>
        <v>2020</v>
      </c>
      <c r="E3637">
        <v>2021</v>
      </c>
      <c r="F3637" t="s">
        <v>1318</v>
      </c>
      <c r="G3637" t="s">
        <v>924</v>
      </c>
      <c r="H3637">
        <v>5.6599999999999999E-4</v>
      </c>
      <c r="J3637">
        <v>5.7899999999999998E-4</v>
      </c>
    </row>
    <row r="3638" spans="2:10" hidden="1" x14ac:dyDescent="0.4">
      <c r="B3638" t="str">
        <f t="shared" si="6687"/>
        <v>2020(株)エネクスライフサービス</v>
      </c>
      <c r="C3638" t="str">
        <f t="shared" si="6688"/>
        <v>2020(株)エネクスライフサービス</v>
      </c>
      <c r="D3638">
        <f t="shared" si="6689"/>
        <v>2020</v>
      </c>
      <c r="E3638">
        <v>2021</v>
      </c>
      <c r="F3638" t="s">
        <v>1319</v>
      </c>
      <c r="G3638" t="s">
        <v>462</v>
      </c>
      <c r="H3638">
        <v>3.3300000000000002E-4</v>
      </c>
      <c r="J3638">
        <v>2.7799999999999998E-4</v>
      </c>
    </row>
    <row r="3639" spans="2:10" hidden="1" x14ac:dyDescent="0.4">
      <c r="B3639" t="str">
        <f t="shared" si="6687"/>
        <v>2020ネイチャーエナジー小国(株)</v>
      </c>
      <c r="C3639" t="str">
        <f t="shared" si="6688"/>
        <v>2020ネイチャーエナジー小国(株)</v>
      </c>
      <c r="D3639">
        <f t="shared" si="6689"/>
        <v>2020</v>
      </c>
      <c r="E3639">
        <v>2021</v>
      </c>
      <c r="F3639" t="s">
        <v>1320</v>
      </c>
      <c r="G3639" t="s">
        <v>463</v>
      </c>
      <c r="H3639">
        <v>3.1399999999999999E-4</v>
      </c>
      <c r="J3639">
        <v>4.17E-4</v>
      </c>
    </row>
    <row r="3640" spans="2:10" hidden="1" x14ac:dyDescent="0.4">
      <c r="B3640" t="str">
        <f t="shared" si="6687"/>
        <v>2020リエスパワーネクスト(株)</v>
      </c>
      <c r="C3640" t="str">
        <f t="shared" si="6688"/>
        <v>2020リエスパワーネクスト(株)</v>
      </c>
      <c r="D3640">
        <f t="shared" si="6689"/>
        <v>2020</v>
      </c>
      <c r="E3640">
        <v>2021</v>
      </c>
      <c r="F3640" t="s">
        <v>1321</v>
      </c>
      <c r="G3640" t="s">
        <v>464</v>
      </c>
      <c r="H3640">
        <v>4.73E-4</v>
      </c>
      <c r="J3640">
        <v>3.7399999999999998E-4</v>
      </c>
    </row>
    <row r="3641" spans="2:10" hidden="1" x14ac:dyDescent="0.4">
      <c r="B3641" t="str">
        <f t="shared" si="6687"/>
        <v>2020京都生活協同組合メニューA</v>
      </c>
      <c r="C3641" t="str">
        <f t="shared" si="6688"/>
        <v>2020京都生活協同組合</v>
      </c>
      <c r="D3641">
        <f t="shared" si="6689"/>
        <v>2020</v>
      </c>
      <c r="E3641">
        <v>2021</v>
      </c>
      <c r="F3641" t="s">
        <v>1322</v>
      </c>
      <c r="G3641" t="s">
        <v>506</v>
      </c>
      <c r="H3641">
        <v>3.9400000000000004E-4</v>
      </c>
      <c r="I3641" t="s">
        <v>279</v>
      </c>
      <c r="J3641">
        <v>0</v>
      </c>
    </row>
    <row r="3642" spans="2:10" hidden="1" x14ac:dyDescent="0.4">
      <c r="B3642" t="str">
        <f t="shared" si="6687"/>
        <v>2020京都生活協同組合メニューB(残差)</v>
      </c>
      <c r="C3642" t="str">
        <f t="shared" si="6688"/>
        <v>2020京都生活協同組合</v>
      </c>
      <c r="D3642">
        <f t="shared" si="6689"/>
        <v>2020</v>
      </c>
      <c r="E3642">
        <v>2021</v>
      </c>
      <c r="G3642" t="s">
        <v>506</v>
      </c>
      <c r="H3642">
        <v>3.9400000000000004E-4</v>
      </c>
      <c r="I3642" t="s">
        <v>1630</v>
      </c>
      <c r="J3642">
        <v>3.4099999999999999E-4</v>
      </c>
    </row>
    <row r="3643" spans="2:10" hidden="1" x14ac:dyDescent="0.4">
      <c r="B3643" t="str">
        <f t="shared" si="6687"/>
        <v>2020京都生活協同組合(参考値)事業者全体</v>
      </c>
      <c r="C3643" t="str">
        <f t="shared" si="6688"/>
        <v>2020京都生活協同組合</v>
      </c>
      <c r="D3643">
        <f t="shared" si="6689"/>
        <v>2020</v>
      </c>
      <c r="E3643">
        <v>2021</v>
      </c>
      <c r="G3643" t="s">
        <v>506</v>
      </c>
      <c r="H3643">
        <v>3.9400000000000004E-4</v>
      </c>
      <c r="I3643" t="s">
        <v>630</v>
      </c>
      <c r="J3643">
        <v>3.39E-4</v>
      </c>
    </row>
    <row r="3644" spans="2:10" hidden="1" x14ac:dyDescent="0.4">
      <c r="B3644" t="str">
        <f t="shared" si="6687"/>
        <v>2020エネルギーパワー(株)メニューA</v>
      </c>
      <c r="C3644" t="str">
        <f t="shared" si="6688"/>
        <v>2020エネルギーパワー(株)</v>
      </c>
      <c r="D3644">
        <f t="shared" si="6689"/>
        <v>2020</v>
      </c>
      <c r="E3644">
        <v>2021</v>
      </c>
      <c r="F3644" t="s">
        <v>1323</v>
      </c>
      <c r="G3644" t="s">
        <v>827</v>
      </c>
      <c r="H3644">
        <v>5.0299999999999997E-4</v>
      </c>
      <c r="I3644" t="s">
        <v>279</v>
      </c>
      <c r="J3644">
        <v>0</v>
      </c>
    </row>
    <row r="3645" spans="2:10" hidden="1" x14ac:dyDescent="0.4">
      <c r="B3645" t="str">
        <f t="shared" si="6687"/>
        <v>2020エネルギーパワー(株)メニューB</v>
      </c>
      <c r="C3645" t="str">
        <f t="shared" si="6688"/>
        <v>2020エネルギーパワー(株)</v>
      </c>
      <c r="D3645">
        <f t="shared" si="6689"/>
        <v>2020</v>
      </c>
      <c r="E3645">
        <v>2021</v>
      </c>
      <c r="G3645" t="s">
        <v>827</v>
      </c>
      <c r="H3645">
        <v>5.0299999999999997E-4</v>
      </c>
      <c r="I3645" t="s">
        <v>13</v>
      </c>
      <c r="J3645">
        <v>0</v>
      </c>
    </row>
    <row r="3646" spans="2:10" hidden="1" x14ac:dyDescent="0.4">
      <c r="B3646" t="str">
        <f t="shared" si="6687"/>
        <v>2020エネルギーパワー(株)メニューC</v>
      </c>
      <c r="C3646" t="str">
        <f t="shared" si="6688"/>
        <v>2020エネルギーパワー(株)</v>
      </c>
      <c r="D3646">
        <f t="shared" si="6689"/>
        <v>2020</v>
      </c>
      <c r="E3646">
        <v>2021</v>
      </c>
      <c r="G3646" t="s">
        <v>827</v>
      </c>
      <c r="H3646">
        <v>5.0299999999999997E-4</v>
      </c>
      <c r="I3646" t="s">
        <v>14</v>
      </c>
      <c r="J3646">
        <v>0</v>
      </c>
    </row>
    <row r="3647" spans="2:10" hidden="1" x14ac:dyDescent="0.4">
      <c r="B3647" t="str">
        <f t="shared" si="6687"/>
        <v>2020エネルギーパワー(株)メニューD</v>
      </c>
      <c r="C3647" t="str">
        <f t="shared" si="6688"/>
        <v>2020エネルギーパワー(株)</v>
      </c>
      <c r="D3647">
        <f t="shared" si="6689"/>
        <v>2020</v>
      </c>
      <c r="E3647">
        <v>2021</v>
      </c>
      <c r="G3647" t="s">
        <v>827</v>
      </c>
      <c r="H3647">
        <v>5.0299999999999997E-4</v>
      </c>
      <c r="I3647" t="s">
        <v>618</v>
      </c>
      <c r="J3647">
        <v>0</v>
      </c>
    </row>
    <row r="3648" spans="2:10" hidden="1" x14ac:dyDescent="0.4">
      <c r="B3648" t="str">
        <f t="shared" si="6687"/>
        <v>2020エネルギーパワー(株)(参考値)事業者全体</v>
      </c>
      <c r="C3648" t="str">
        <f t="shared" si="6688"/>
        <v>2020エネルギーパワー(株)</v>
      </c>
      <c r="D3648">
        <f t="shared" si="6689"/>
        <v>2020</v>
      </c>
      <c r="E3648">
        <v>2021</v>
      </c>
      <c r="G3648" t="s">
        <v>827</v>
      </c>
      <c r="H3648">
        <v>5.0299999999999997E-4</v>
      </c>
      <c r="I3648" t="s">
        <v>630</v>
      </c>
      <c r="J3648">
        <v>5.3499999999999999E-4</v>
      </c>
    </row>
    <row r="3649" spans="2:10" hidden="1" x14ac:dyDescent="0.4">
      <c r="B3649" t="str">
        <f t="shared" si="6687"/>
        <v>2020(株)グリムスパワー</v>
      </c>
      <c r="C3649" t="str">
        <f t="shared" si="6688"/>
        <v>2020(株)グリムスパワー</v>
      </c>
      <c r="D3649">
        <f t="shared" si="6689"/>
        <v>2020</v>
      </c>
      <c r="E3649">
        <v>2021</v>
      </c>
      <c r="F3649" t="s">
        <v>1324</v>
      </c>
      <c r="G3649" t="s">
        <v>466</v>
      </c>
      <c r="H3649">
        <v>4.9200000000000003E-4</v>
      </c>
      <c r="J3649">
        <v>5.0299999999999997E-4</v>
      </c>
    </row>
    <row r="3650" spans="2:10" hidden="1" x14ac:dyDescent="0.4">
      <c r="B3650" t="str">
        <f t="shared" si="6687"/>
        <v>2020日本ファシリティ・ソリューション(株)メニューA</v>
      </c>
      <c r="C3650" t="str">
        <f t="shared" si="6688"/>
        <v>2020日本ファシリティ・ソリューション(株)</v>
      </c>
      <c r="D3650">
        <f t="shared" si="6689"/>
        <v>2020</v>
      </c>
      <c r="E3650">
        <v>2021</v>
      </c>
      <c r="F3650" t="s">
        <v>1325</v>
      </c>
      <c r="G3650" t="s">
        <v>507</v>
      </c>
      <c r="H3650">
        <v>5.3300000000000005E-4</v>
      </c>
      <c r="I3650" t="s">
        <v>279</v>
      </c>
      <c r="J3650">
        <v>0</v>
      </c>
    </row>
    <row r="3651" spans="2:10" hidden="1" x14ac:dyDescent="0.4">
      <c r="B3651" t="str">
        <f t="shared" si="6687"/>
        <v>2020日本ファシリティ・ソリューション(株)(参考値)事業者全体</v>
      </c>
      <c r="C3651" t="str">
        <f t="shared" si="6688"/>
        <v>2020日本ファシリティ・ソリューション(株)</v>
      </c>
      <c r="D3651">
        <f t="shared" si="6689"/>
        <v>2020</v>
      </c>
      <c r="E3651">
        <v>2021</v>
      </c>
      <c r="G3651" t="s">
        <v>507</v>
      </c>
      <c r="H3651">
        <v>5.3300000000000005E-4</v>
      </c>
      <c r="I3651" t="s">
        <v>630</v>
      </c>
      <c r="J3651">
        <v>4.7800000000000002E-4</v>
      </c>
    </row>
    <row r="3652" spans="2:10" hidden="1" x14ac:dyDescent="0.4">
      <c r="B3652" t="str">
        <f t="shared" ref="B3652:B3715" si="6690">D3652&amp;G3652&amp;I3652</f>
        <v>2020(株)登米電力</v>
      </c>
      <c r="C3652" t="str">
        <f t="shared" ref="C3652:C3715" si="6691">D3652&amp;G3652</f>
        <v>2020(株)登米電力</v>
      </c>
      <c r="D3652">
        <f t="shared" si="6689"/>
        <v>2020</v>
      </c>
      <c r="E3652">
        <v>2021</v>
      </c>
      <c r="F3652" t="s">
        <v>1326</v>
      </c>
      <c r="G3652" t="s">
        <v>508</v>
      </c>
      <c r="H3652">
        <v>5.2700000000000002E-4</v>
      </c>
      <c r="J3652">
        <v>5.5099999999999995E-4</v>
      </c>
    </row>
    <row r="3653" spans="2:10" hidden="1" x14ac:dyDescent="0.4">
      <c r="B3653" t="str">
        <f t="shared" si="6690"/>
        <v>2020情報ハイウェイ協同組合</v>
      </c>
      <c r="C3653" t="str">
        <f t="shared" si="6691"/>
        <v>2020情報ハイウェイ協同組合</v>
      </c>
      <c r="D3653">
        <f t="shared" si="6689"/>
        <v>2020</v>
      </c>
      <c r="E3653">
        <v>2021</v>
      </c>
      <c r="F3653" t="s">
        <v>1476</v>
      </c>
      <c r="G3653" t="s">
        <v>707</v>
      </c>
      <c r="H3653">
        <v>5.7499999999999999E-4</v>
      </c>
      <c r="J3653">
        <v>5.6300000000000002E-4</v>
      </c>
    </row>
    <row r="3654" spans="2:10" hidden="1" x14ac:dyDescent="0.4">
      <c r="B3654" t="str">
        <f t="shared" si="6690"/>
        <v>2020自然電力(株)メニューA</v>
      </c>
      <c r="C3654" t="str">
        <f t="shared" si="6691"/>
        <v>2020自然電力(株)</v>
      </c>
      <c r="D3654">
        <f t="shared" si="6689"/>
        <v>2020</v>
      </c>
      <c r="E3654">
        <v>2021</v>
      </c>
      <c r="F3654" t="s">
        <v>1327</v>
      </c>
      <c r="G3654" t="s">
        <v>467</v>
      </c>
      <c r="H3654">
        <v>3.9899999999999999E-4</v>
      </c>
      <c r="I3654" t="s">
        <v>279</v>
      </c>
      <c r="J3654">
        <v>0</v>
      </c>
    </row>
    <row r="3655" spans="2:10" hidden="1" x14ac:dyDescent="0.4">
      <c r="B3655" t="str">
        <f t="shared" si="6690"/>
        <v>2020自然電力(株)メニューB</v>
      </c>
      <c r="C3655" t="str">
        <f t="shared" si="6691"/>
        <v>2020自然電力(株)</v>
      </c>
      <c r="D3655">
        <f t="shared" si="6689"/>
        <v>2020</v>
      </c>
      <c r="E3655">
        <v>2021</v>
      </c>
      <c r="G3655" t="s">
        <v>467</v>
      </c>
      <c r="H3655">
        <v>3.9899999999999999E-4</v>
      </c>
      <c r="I3655" t="s">
        <v>13</v>
      </c>
      <c r="J3655">
        <v>0</v>
      </c>
    </row>
    <row r="3656" spans="2:10" hidden="1" x14ac:dyDescent="0.4">
      <c r="B3656" t="str">
        <f t="shared" si="6690"/>
        <v>2020自然電力(株)メニューC</v>
      </c>
      <c r="C3656" t="str">
        <f t="shared" si="6691"/>
        <v>2020自然電力(株)</v>
      </c>
      <c r="D3656">
        <f t="shared" si="6689"/>
        <v>2020</v>
      </c>
      <c r="E3656">
        <v>2021</v>
      </c>
      <c r="G3656" t="s">
        <v>467</v>
      </c>
      <c r="H3656">
        <v>3.9899999999999999E-4</v>
      </c>
      <c r="I3656" t="s">
        <v>14</v>
      </c>
      <c r="J3656">
        <v>0</v>
      </c>
    </row>
    <row r="3657" spans="2:10" hidden="1" x14ac:dyDescent="0.4">
      <c r="B3657" t="str">
        <f t="shared" si="6690"/>
        <v>2020自然電力(株)メニューD</v>
      </c>
      <c r="C3657" t="str">
        <f t="shared" si="6691"/>
        <v>2020自然電力(株)</v>
      </c>
      <c r="D3657">
        <f t="shared" si="6689"/>
        <v>2020</v>
      </c>
      <c r="E3657">
        <v>2021</v>
      </c>
      <c r="G3657" t="s">
        <v>467</v>
      </c>
      <c r="H3657">
        <v>3.9899999999999999E-4</v>
      </c>
      <c r="I3657" t="s">
        <v>618</v>
      </c>
      <c r="J3657">
        <v>0</v>
      </c>
    </row>
    <row r="3658" spans="2:10" hidden="1" x14ac:dyDescent="0.4">
      <c r="B3658" t="str">
        <f t="shared" si="6690"/>
        <v>2020自然電力(株)(参考値)事業者全体</v>
      </c>
      <c r="C3658" t="str">
        <f t="shared" si="6691"/>
        <v>2020自然電力(株)</v>
      </c>
      <c r="D3658">
        <f t="shared" si="6689"/>
        <v>2020</v>
      </c>
      <c r="E3658">
        <v>2021</v>
      </c>
      <c r="G3658" t="s">
        <v>467</v>
      </c>
      <c r="H3658">
        <v>3.9899999999999999E-4</v>
      </c>
      <c r="I3658" t="s">
        <v>630</v>
      </c>
      <c r="J3658">
        <v>2.3499999999999999E-4</v>
      </c>
    </row>
    <row r="3659" spans="2:10" hidden="1" x14ac:dyDescent="0.4">
      <c r="B3659" t="str">
        <f t="shared" si="6690"/>
        <v>2020(株)オノプロックス</v>
      </c>
      <c r="C3659" t="str">
        <f t="shared" si="6691"/>
        <v>2020(株)オノプロックス</v>
      </c>
      <c r="D3659">
        <f t="shared" si="6689"/>
        <v>2020</v>
      </c>
      <c r="E3659">
        <v>2021</v>
      </c>
      <c r="F3659" t="s">
        <v>1328</v>
      </c>
      <c r="G3659" t="s">
        <v>578</v>
      </c>
      <c r="H3659">
        <v>5.0799999999999999E-4</v>
      </c>
      <c r="J3659">
        <v>5.3600000000000002E-4</v>
      </c>
    </row>
    <row r="3660" spans="2:10" hidden="1" x14ac:dyDescent="0.4">
      <c r="B3660" t="str">
        <f t="shared" si="6690"/>
        <v>2020本庄ガス(株)</v>
      </c>
      <c r="C3660" t="str">
        <f t="shared" si="6691"/>
        <v>2020本庄ガス(株)</v>
      </c>
      <c r="D3660">
        <f t="shared" si="6689"/>
        <v>2020</v>
      </c>
      <c r="E3660">
        <v>2021</v>
      </c>
      <c r="F3660" t="s">
        <v>1329</v>
      </c>
      <c r="G3660" t="s">
        <v>509</v>
      </c>
      <c r="H3660">
        <v>4.4700000000000002E-4</v>
      </c>
      <c r="J3660">
        <v>3.9200000000000004E-4</v>
      </c>
    </row>
    <row r="3661" spans="2:10" hidden="1" x14ac:dyDescent="0.4">
      <c r="B3661" t="str">
        <f t="shared" si="6690"/>
        <v>2020(株)フィット</v>
      </c>
      <c r="C3661" t="str">
        <f t="shared" si="6691"/>
        <v>2020(株)フィット</v>
      </c>
      <c r="D3661">
        <f t="shared" si="6689"/>
        <v>2020</v>
      </c>
      <c r="E3661">
        <v>2021</v>
      </c>
      <c r="F3661" t="s">
        <v>1330</v>
      </c>
      <c r="G3661" t="s">
        <v>510</v>
      </c>
      <c r="H3661">
        <v>4.7699999999999999E-4</v>
      </c>
      <c r="J3661">
        <v>4.2200000000000001E-4</v>
      </c>
    </row>
    <row r="3662" spans="2:10" hidden="1" x14ac:dyDescent="0.4">
      <c r="B3662" t="str">
        <f t="shared" si="6690"/>
        <v>2020青森県民エナジー(株)</v>
      </c>
      <c r="C3662" t="str">
        <f t="shared" si="6691"/>
        <v>2020青森県民エナジー(株)</v>
      </c>
      <c r="D3662">
        <f t="shared" si="6689"/>
        <v>2020</v>
      </c>
      <c r="E3662">
        <v>2021</v>
      </c>
      <c r="F3662" t="s">
        <v>1331</v>
      </c>
      <c r="G3662" t="s">
        <v>579</v>
      </c>
      <c r="H3662">
        <v>4.3599999999999997E-4</v>
      </c>
      <c r="J3662">
        <v>5.4900000000000001E-4</v>
      </c>
    </row>
    <row r="3663" spans="2:10" hidden="1" x14ac:dyDescent="0.4">
      <c r="B3663" t="str">
        <f t="shared" si="6690"/>
        <v>2020国際航業(株)</v>
      </c>
      <c r="C3663" t="str">
        <f t="shared" si="6691"/>
        <v>2020国際航業(株)</v>
      </c>
      <c r="D3663">
        <f t="shared" si="6689"/>
        <v>2020</v>
      </c>
      <c r="E3663">
        <v>2021</v>
      </c>
      <c r="F3663" t="s">
        <v>1332</v>
      </c>
      <c r="G3663" t="s">
        <v>512</v>
      </c>
      <c r="H3663">
        <v>5.2800000000000004E-4</v>
      </c>
      <c r="J3663">
        <v>5.6400000000000005E-4</v>
      </c>
    </row>
    <row r="3664" spans="2:10" hidden="1" x14ac:dyDescent="0.4">
      <c r="B3664" t="str">
        <f t="shared" si="6690"/>
        <v>2020ローカルでんき(株)メニューA</v>
      </c>
      <c r="C3664" t="str">
        <f t="shared" si="6691"/>
        <v>2020ローカルでんき(株)</v>
      </c>
      <c r="D3664">
        <f t="shared" si="6689"/>
        <v>2020</v>
      </c>
      <c r="E3664">
        <v>2021</v>
      </c>
      <c r="F3664" t="s">
        <v>1333</v>
      </c>
      <c r="G3664" t="s">
        <v>513</v>
      </c>
      <c r="H3664" t="s">
        <v>1582</v>
      </c>
      <c r="I3664" t="s">
        <v>279</v>
      </c>
      <c r="J3664">
        <v>0</v>
      </c>
    </row>
    <row r="3665" spans="2:10" hidden="1" x14ac:dyDescent="0.4">
      <c r="B3665" t="str">
        <f t="shared" si="6690"/>
        <v>2020ローカルでんき(株)メニューB(残差)</v>
      </c>
      <c r="C3665" t="str">
        <f t="shared" si="6691"/>
        <v>2020ローカルでんき(株)</v>
      </c>
      <c r="D3665">
        <f t="shared" si="6689"/>
        <v>2020</v>
      </c>
      <c r="E3665">
        <v>2021</v>
      </c>
      <c r="G3665" t="s">
        <v>513</v>
      </c>
      <c r="H3665" t="s">
        <v>1582</v>
      </c>
      <c r="I3665" t="s">
        <v>1630</v>
      </c>
      <c r="J3665">
        <v>3.3599999999999998E-4</v>
      </c>
    </row>
    <row r="3666" spans="2:10" hidden="1" x14ac:dyDescent="0.4">
      <c r="B3666" t="str">
        <f t="shared" si="6690"/>
        <v>2020ローカルでんき(株)(参考値)事業者全体</v>
      </c>
      <c r="C3666" t="str">
        <f t="shared" si="6691"/>
        <v>2020ローカルでんき(株)</v>
      </c>
      <c r="D3666">
        <f t="shared" si="6689"/>
        <v>2020</v>
      </c>
      <c r="E3666">
        <v>2021</v>
      </c>
      <c r="G3666" t="s">
        <v>513</v>
      </c>
      <c r="H3666" t="s">
        <v>1582</v>
      </c>
      <c r="I3666" t="s">
        <v>630</v>
      </c>
      <c r="J3666">
        <v>3.3E-4</v>
      </c>
    </row>
    <row r="3667" spans="2:10" hidden="1" x14ac:dyDescent="0.4">
      <c r="B3667" t="str">
        <f t="shared" si="6690"/>
        <v>2020(株)明治産業</v>
      </c>
      <c r="C3667" t="str">
        <f t="shared" si="6691"/>
        <v>2020(株)明治産業</v>
      </c>
      <c r="D3667">
        <f t="shared" si="6689"/>
        <v>2020</v>
      </c>
      <c r="E3667">
        <v>2021</v>
      </c>
      <c r="F3667" t="s">
        <v>1334</v>
      </c>
      <c r="G3667" t="s">
        <v>514</v>
      </c>
      <c r="H3667">
        <v>4.5800000000000002E-4</v>
      </c>
      <c r="J3667">
        <v>4.4499999999999997E-4</v>
      </c>
    </row>
    <row r="3668" spans="2:10" hidden="1" x14ac:dyDescent="0.4">
      <c r="B3668" t="str">
        <f t="shared" si="6690"/>
        <v>2020岡山電力(株)メニューA</v>
      </c>
      <c r="C3668" t="str">
        <f t="shared" si="6691"/>
        <v>2020岡山電力(株)</v>
      </c>
      <c r="D3668">
        <f t="shared" si="6689"/>
        <v>2020</v>
      </c>
      <c r="E3668">
        <v>2021</v>
      </c>
      <c r="F3668" t="s">
        <v>1335</v>
      </c>
      <c r="G3668" t="s">
        <v>516</v>
      </c>
      <c r="H3668">
        <v>4.3899999999999999E-4</v>
      </c>
      <c r="I3668" t="s">
        <v>279</v>
      </c>
      <c r="J3668">
        <v>0</v>
      </c>
    </row>
    <row r="3669" spans="2:10" hidden="1" x14ac:dyDescent="0.4">
      <c r="B3669" t="str">
        <f t="shared" si="6690"/>
        <v>2020岡山電力(株)(参考値)事業者全体</v>
      </c>
      <c r="C3669" t="str">
        <f t="shared" si="6691"/>
        <v>2020岡山電力(株)</v>
      </c>
      <c r="D3669">
        <f t="shared" si="6689"/>
        <v>2020</v>
      </c>
      <c r="E3669">
        <v>2021</v>
      </c>
      <c r="G3669" t="s">
        <v>516</v>
      </c>
      <c r="H3669">
        <v>4.3899999999999999E-4</v>
      </c>
      <c r="I3669" t="s">
        <v>630</v>
      </c>
      <c r="J3669">
        <v>5.5400000000000002E-4</v>
      </c>
    </row>
    <row r="3670" spans="2:10" hidden="1" x14ac:dyDescent="0.4">
      <c r="B3670" t="str">
        <f t="shared" si="6690"/>
        <v>2020ミライフ(株)</v>
      </c>
      <c r="C3670" t="str">
        <f t="shared" si="6691"/>
        <v>2020ミライフ(株)</v>
      </c>
      <c r="D3670">
        <f t="shared" si="6689"/>
        <v>2020</v>
      </c>
      <c r="E3670">
        <v>2021</v>
      </c>
      <c r="F3670" t="s">
        <v>1336</v>
      </c>
      <c r="G3670" t="s">
        <v>517</v>
      </c>
      <c r="H3670">
        <v>5.1599999999999997E-4</v>
      </c>
      <c r="J3670">
        <v>4.6099999999999998E-4</v>
      </c>
    </row>
    <row r="3671" spans="2:10" hidden="1" x14ac:dyDescent="0.4">
      <c r="B3671" t="str">
        <f t="shared" si="6690"/>
        <v>2020(株)翠光トップライン</v>
      </c>
      <c r="C3671" t="str">
        <f t="shared" si="6691"/>
        <v>2020(株)翠光トップライン</v>
      </c>
      <c r="D3671">
        <f t="shared" si="6689"/>
        <v>2020</v>
      </c>
      <c r="E3671">
        <v>2021</v>
      </c>
      <c r="F3671" t="s">
        <v>1337</v>
      </c>
      <c r="G3671" t="s">
        <v>518</v>
      </c>
      <c r="H3671">
        <v>4.9600000000000002E-4</v>
      </c>
      <c r="J3671">
        <v>5.2400000000000005E-4</v>
      </c>
    </row>
    <row r="3672" spans="2:10" hidden="1" x14ac:dyDescent="0.4">
      <c r="B3672" t="str">
        <f t="shared" si="6690"/>
        <v>2020楽天エナジー(株)(旧：楽天モバイル(株))メニューA</v>
      </c>
      <c r="C3672" t="str">
        <f t="shared" si="6691"/>
        <v>2020楽天エナジー(株)(旧：楽天モバイル(株))</v>
      </c>
      <c r="D3672">
        <f t="shared" si="6689"/>
        <v>2020</v>
      </c>
      <c r="E3672">
        <v>2021</v>
      </c>
      <c r="F3672" t="s">
        <v>1338</v>
      </c>
      <c r="G3672" t="s">
        <v>925</v>
      </c>
      <c r="H3672">
        <v>5.4300000000000008E-4</v>
      </c>
      <c r="I3672" t="s">
        <v>279</v>
      </c>
      <c r="J3672">
        <v>0</v>
      </c>
    </row>
    <row r="3673" spans="2:10" hidden="1" x14ac:dyDescent="0.4">
      <c r="B3673" t="str">
        <f t="shared" si="6690"/>
        <v>2020楽天エナジー(株)(旧：楽天モバイル(株))メニューB</v>
      </c>
      <c r="C3673" t="str">
        <f t="shared" si="6691"/>
        <v>2020楽天エナジー(株)(旧：楽天モバイル(株))</v>
      </c>
      <c r="D3673">
        <f t="shared" si="6689"/>
        <v>2020</v>
      </c>
      <c r="E3673">
        <v>2021</v>
      </c>
      <c r="G3673" t="s">
        <v>925</v>
      </c>
      <c r="H3673">
        <v>5.4300000000000008E-4</v>
      </c>
      <c r="I3673" t="s">
        <v>13</v>
      </c>
      <c r="J3673">
        <v>0</v>
      </c>
    </row>
    <row r="3674" spans="2:10" hidden="1" x14ac:dyDescent="0.4">
      <c r="B3674" t="str">
        <f t="shared" si="6690"/>
        <v>2020楽天エナジー(株)(旧：楽天モバイル(株))メニューC(残差)</v>
      </c>
      <c r="C3674" t="str">
        <f t="shared" si="6691"/>
        <v>2020楽天エナジー(株)(旧：楽天モバイル(株))</v>
      </c>
      <c r="D3674">
        <f t="shared" si="6689"/>
        <v>2020</v>
      </c>
      <c r="E3674">
        <v>2021</v>
      </c>
      <c r="G3674" t="s">
        <v>925</v>
      </c>
      <c r="H3674">
        <v>5.4300000000000008E-4</v>
      </c>
      <c r="I3674" t="s">
        <v>1628</v>
      </c>
      <c r="J3674">
        <v>5.4500000000000002E-4</v>
      </c>
    </row>
    <row r="3675" spans="2:10" hidden="1" x14ac:dyDescent="0.4">
      <c r="B3675" t="str">
        <f t="shared" si="6690"/>
        <v>2020楽天エナジー(株)(旧：楽天モバイル(株))(参考値)事業者全体</v>
      </c>
      <c r="C3675" t="str">
        <f t="shared" si="6691"/>
        <v>2020楽天エナジー(株)(旧：楽天モバイル(株))</v>
      </c>
      <c r="D3675">
        <f t="shared" si="6689"/>
        <v>2020</v>
      </c>
      <c r="E3675">
        <v>2021</v>
      </c>
      <c r="G3675" t="s">
        <v>925</v>
      </c>
      <c r="H3675">
        <v>5.4300000000000008E-4</v>
      </c>
      <c r="I3675" t="s">
        <v>630</v>
      </c>
      <c r="J3675">
        <v>5.4500000000000002E-4</v>
      </c>
    </row>
    <row r="3676" spans="2:10" hidden="1" x14ac:dyDescent="0.4">
      <c r="B3676" t="str">
        <f t="shared" si="6690"/>
        <v>2020うすきエネルギー(株)</v>
      </c>
      <c r="C3676" t="str">
        <f t="shared" si="6691"/>
        <v>2020うすきエネルギー(株)</v>
      </c>
      <c r="D3676">
        <f t="shared" si="6689"/>
        <v>2020</v>
      </c>
      <c r="E3676">
        <v>2021</v>
      </c>
      <c r="F3676" t="s">
        <v>1339</v>
      </c>
      <c r="G3676" t="s">
        <v>520</v>
      </c>
      <c r="H3676">
        <v>5.0000000000000001E-4</v>
      </c>
      <c r="J3676">
        <v>5.2300000000000003E-4</v>
      </c>
    </row>
    <row r="3677" spans="2:10" hidden="1" x14ac:dyDescent="0.4">
      <c r="B3677" t="str">
        <f t="shared" si="6690"/>
        <v>2020(株)トーヨーエネルギーファーム</v>
      </c>
      <c r="C3677" t="str">
        <f t="shared" si="6691"/>
        <v>2020(株)トーヨーエネルギーファーム</v>
      </c>
      <c r="D3677">
        <f t="shared" si="6689"/>
        <v>2020</v>
      </c>
      <c r="E3677">
        <v>2021</v>
      </c>
      <c r="F3677" t="s">
        <v>1340</v>
      </c>
      <c r="G3677" t="s">
        <v>829</v>
      </c>
      <c r="H3677">
        <v>4.8500000000000003E-4</v>
      </c>
      <c r="J3677">
        <v>5.1000000000000004E-4</v>
      </c>
    </row>
    <row r="3678" spans="2:10" hidden="1" x14ac:dyDescent="0.4">
      <c r="B3678" t="str">
        <f t="shared" si="6690"/>
        <v>2020森のエネルギー(株)</v>
      </c>
      <c r="C3678" t="str">
        <f t="shared" si="6691"/>
        <v>2020森のエネルギー(株)</v>
      </c>
      <c r="D3678">
        <f t="shared" si="6689"/>
        <v>2020</v>
      </c>
      <c r="E3678">
        <v>2021</v>
      </c>
      <c r="F3678" t="s">
        <v>1341</v>
      </c>
      <c r="G3678" t="s">
        <v>830</v>
      </c>
      <c r="H3678">
        <v>4.2900000000000002E-4</v>
      </c>
      <c r="J3678">
        <v>3.8400000000000001E-4</v>
      </c>
    </row>
    <row r="3679" spans="2:10" hidden="1" x14ac:dyDescent="0.4">
      <c r="B3679" t="str">
        <f t="shared" si="6690"/>
        <v>2020岐阜電力(株)</v>
      </c>
      <c r="C3679" t="str">
        <f t="shared" si="6691"/>
        <v>2020岐阜電力(株)</v>
      </c>
      <c r="D3679">
        <f t="shared" si="6689"/>
        <v>2020</v>
      </c>
      <c r="E3679">
        <v>2021</v>
      </c>
      <c r="F3679" t="s">
        <v>1342</v>
      </c>
      <c r="G3679" t="s">
        <v>522</v>
      </c>
      <c r="H3679">
        <v>5.2300000000000003E-4</v>
      </c>
      <c r="J3679">
        <v>5.5199999999999997E-4</v>
      </c>
    </row>
    <row r="3680" spans="2:10" hidden="1" x14ac:dyDescent="0.4">
      <c r="B3680" t="str">
        <f t="shared" si="6690"/>
        <v>2020格安電力(株)</v>
      </c>
      <c r="C3680" t="str">
        <f t="shared" si="6691"/>
        <v>2020格安電力(株)</v>
      </c>
      <c r="D3680">
        <f t="shared" si="6689"/>
        <v>2020</v>
      </c>
      <c r="E3680">
        <v>2021</v>
      </c>
      <c r="F3680" t="s">
        <v>1343</v>
      </c>
      <c r="G3680" t="s">
        <v>523</v>
      </c>
      <c r="H3680">
        <v>5.4000000000000001E-4</v>
      </c>
      <c r="J3680">
        <v>5.4000000000000001E-4</v>
      </c>
    </row>
    <row r="3681" spans="2:10" hidden="1" x14ac:dyDescent="0.4">
      <c r="B3681" t="str">
        <f t="shared" si="6690"/>
        <v>2020(株)エスケーエナジー</v>
      </c>
      <c r="C3681" t="str">
        <f t="shared" si="6691"/>
        <v>2020(株)エスケーエナジー</v>
      </c>
      <c r="D3681">
        <f t="shared" si="6689"/>
        <v>2020</v>
      </c>
      <c r="E3681">
        <v>2021</v>
      </c>
      <c r="F3681" t="s">
        <v>1345</v>
      </c>
      <c r="G3681" t="s">
        <v>525</v>
      </c>
      <c r="H3681">
        <v>4.7600000000000002E-4</v>
      </c>
      <c r="J3681">
        <v>4.2099999999999999E-4</v>
      </c>
    </row>
    <row r="3682" spans="2:10" hidden="1" x14ac:dyDescent="0.4">
      <c r="B3682" t="str">
        <f t="shared" si="6690"/>
        <v>2020名南共同エネルギー(株)</v>
      </c>
      <c r="C3682" t="str">
        <f t="shared" si="6691"/>
        <v>2020名南共同エネルギー(株)</v>
      </c>
      <c r="D3682">
        <f t="shared" si="6689"/>
        <v>2020</v>
      </c>
      <c r="E3682">
        <v>2021</v>
      </c>
      <c r="F3682" t="s">
        <v>1346</v>
      </c>
      <c r="G3682" t="s">
        <v>526</v>
      </c>
      <c r="H3682">
        <v>6.4199999999999999E-4</v>
      </c>
      <c r="J3682">
        <v>6.7000000000000002E-4</v>
      </c>
    </row>
    <row r="3683" spans="2:10" hidden="1" x14ac:dyDescent="0.4">
      <c r="B3683" t="str">
        <f t="shared" si="6690"/>
        <v>2020Ａｐａｍａｎ　Ｅｎｅｒｇｙ(株)</v>
      </c>
      <c r="C3683" t="str">
        <f t="shared" si="6691"/>
        <v>2020Ａｐａｍａｎ　Ｅｎｅｒｇｙ(株)</v>
      </c>
      <c r="D3683">
        <f t="shared" si="6689"/>
        <v>2020</v>
      </c>
      <c r="E3683">
        <v>2021</v>
      </c>
      <c r="F3683" t="s">
        <v>1347</v>
      </c>
      <c r="G3683" t="s">
        <v>527</v>
      </c>
      <c r="H3683">
        <v>5.0699999999999996E-4</v>
      </c>
      <c r="J3683">
        <v>5.3600000000000002E-4</v>
      </c>
    </row>
    <row r="3684" spans="2:10" hidden="1" x14ac:dyDescent="0.4">
      <c r="B3684" t="str">
        <f t="shared" si="6690"/>
        <v>2020ファミリーエナジー合同会社</v>
      </c>
      <c r="C3684" t="str">
        <f t="shared" si="6691"/>
        <v>2020ファミリーエナジー合同会社</v>
      </c>
      <c r="D3684">
        <f t="shared" si="6689"/>
        <v>2020</v>
      </c>
      <c r="E3684">
        <v>2021</v>
      </c>
      <c r="F3684" t="s">
        <v>1348</v>
      </c>
      <c r="G3684" t="s">
        <v>528</v>
      </c>
      <c r="H3684">
        <v>4.9600000000000002E-4</v>
      </c>
      <c r="J3684">
        <v>5.1000000000000004E-4</v>
      </c>
    </row>
    <row r="3685" spans="2:10" hidden="1" x14ac:dyDescent="0.4">
      <c r="B3685" t="str">
        <f t="shared" si="6690"/>
        <v>2020アンビット・エナジー・ジャパン合同会社</v>
      </c>
      <c r="C3685" t="str">
        <f t="shared" si="6691"/>
        <v>2020アンビット・エナジー・ジャパン合同会社</v>
      </c>
      <c r="D3685">
        <f t="shared" si="6689"/>
        <v>2020</v>
      </c>
      <c r="E3685">
        <v>2021</v>
      </c>
      <c r="F3685" t="s">
        <v>1350</v>
      </c>
      <c r="G3685" t="s">
        <v>530</v>
      </c>
      <c r="H3685">
        <v>5.1400000000000003E-4</v>
      </c>
      <c r="J3685">
        <v>5.31E-4</v>
      </c>
    </row>
    <row r="3686" spans="2:10" hidden="1" x14ac:dyDescent="0.4">
      <c r="B3686" t="str">
        <f t="shared" si="6690"/>
        <v>2020(株)ＴＯＫＹＯ油電力</v>
      </c>
      <c r="C3686" t="str">
        <f t="shared" si="6691"/>
        <v>2020(株)ＴＯＫＹＯ油電力</v>
      </c>
      <c r="D3686">
        <f t="shared" si="6689"/>
        <v>2020</v>
      </c>
      <c r="E3686">
        <v>2021</v>
      </c>
      <c r="F3686" t="s">
        <v>1351</v>
      </c>
      <c r="G3686" t="s">
        <v>531</v>
      </c>
      <c r="H3686">
        <v>4.9799999999999996E-4</v>
      </c>
      <c r="J3686">
        <v>5.2599999999999999E-4</v>
      </c>
    </row>
    <row r="3687" spans="2:10" hidden="1" x14ac:dyDescent="0.4">
      <c r="B3687" t="str">
        <f t="shared" si="6690"/>
        <v>2020大分ケーブルテレコム(株)</v>
      </c>
      <c r="C3687" t="str">
        <f t="shared" si="6691"/>
        <v>2020大分ケーブルテレコム(株)</v>
      </c>
      <c r="D3687">
        <f t="shared" si="6689"/>
        <v>2020</v>
      </c>
      <c r="E3687">
        <v>2021</v>
      </c>
      <c r="F3687" t="s">
        <v>1352</v>
      </c>
      <c r="G3687" t="s">
        <v>532</v>
      </c>
      <c r="H3687">
        <v>4.2900000000000002E-4</v>
      </c>
      <c r="J3687">
        <v>4.8899999999999996E-4</v>
      </c>
    </row>
    <row r="3688" spans="2:10" hidden="1" x14ac:dyDescent="0.4">
      <c r="B3688" t="str">
        <f t="shared" si="6690"/>
        <v>2020アストマックス・エネルギー合同会社</v>
      </c>
      <c r="C3688" t="str">
        <f t="shared" si="6691"/>
        <v>2020アストマックス・エネルギー合同会社</v>
      </c>
      <c r="D3688">
        <f t="shared" si="6689"/>
        <v>2020</v>
      </c>
      <c r="E3688">
        <v>2021</v>
      </c>
      <c r="F3688" t="s">
        <v>1353</v>
      </c>
      <c r="G3688" t="s">
        <v>926</v>
      </c>
      <c r="H3688">
        <v>5.3399999999999997E-4</v>
      </c>
      <c r="J3688">
        <v>4.7899999999999999E-4</v>
      </c>
    </row>
    <row r="3689" spans="2:10" hidden="1" x14ac:dyDescent="0.4">
      <c r="B3689" t="str">
        <f t="shared" si="6690"/>
        <v>2020生活協同組合コープみらい</v>
      </c>
      <c r="C3689" t="str">
        <f t="shared" si="6691"/>
        <v>2020生活協同組合コープみらい</v>
      </c>
      <c r="D3689">
        <f t="shared" ref="D3689:D3752" si="6692">E3689-1</f>
        <v>2020</v>
      </c>
      <c r="E3689">
        <v>2021</v>
      </c>
      <c r="F3689" t="s">
        <v>1354</v>
      </c>
      <c r="G3689" t="s">
        <v>534</v>
      </c>
      <c r="H3689">
        <v>3.8999999999999999E-4</v>
      </c>
      <c r="J3689">
        <v>3.3500000000000001E-4</v>
      </c>
    </row>
    <row r="3690" spans="2:10" hidden="1" x14ac:dyDescent="0.4">
      <c r="B3690" t="str">
        <f t="shared" si="6690"/>
        <v>2020寝屋川電力(株)</v>
      </c>
      <c r="C3690" t="str">
        <f t="shared" si="6691"/>
        <v>2020寝屋川電力(株)</v>
      </c>
      <c r="D3690">
        <f t="shared" si="6692"/>
        <v>2020</v>
      </c>
      <c r="E3690">
        <v>2021</v>
      </c>
      <c r="F3690" t="s">
        <v>1355</v>
      </c>
      <c r="G3690" t="s">
        <v>535</v>
      </c>
      <c r="H3690">
        <v>5.1000000000000004E-4</v>
      </c>
      <c r="J3690">
        <v>4.8899999999999996E-4</v>
      </c>
    </row>
    <row r="3691" spans="2:10" hidden="1" x14ac:dyDescent="0.4">
      <c r="B3691" t="str">
        <f t="shared" si="6690"/>
        <v>2020石川電力(株)</v>
      </c>
      <c r="C3691" t="str">
        <f t="shared" si="6691"/>
        <v>2020石川電力(株)</v>
      </c>
      <c r="D3691">
        <f t="shared" si="6692"/>
        <v>2020</v>
      </c>
      <c r="E3691">
        <v>2021</v>
      </c>
      <c r="F3691" t="s">
        <v>1358</v>
      </c>
      <c r="G3691" t="s">
        <v>538</v>
      </c>
      <c r="H3691">
        <v>5.8900000000000001E-4</v>
      </c>
      <c r="J3691">
        <v>5.4500000000000002E-4</v>
      </c>
    </row>
    <row r="3692" spans="2:10" hidden="1" x14ac:dyDescent="0.4">
      <c r="B3692" t="str">
        <f t="shared" si="6690"/>
        <v>2020福井電力(株)</v>
      </c>
      <c r="C3692" t="str">
        <f t="shared" si="6691"/>
        <v>2020福井電力(株)</v>
      </c>
      <c r="D3692">
        <f t="shared" si="6692"/>
        <v>2020</v>
      </c>
      <c r="E3692">
        <v>2021</v>
      </c>
      <c r="F3692" t="s">
        <v>1359</v>
      </c>
      <c r="G3692" t="s">
        <v>585</v>
      </c>
      <c r="H3692">
        <v>5.1099999999999995E-4</v>
      </c>
      <c r="J3692">
        <v>4.6299999999999998E-4</v>
      </c>
    </row>
    <row r="3693" spans="2:10" hidden="1" x14ac:dyDescent="0.4">
      <c r="B3693" t="str">
        <f t="shared" si="6690"/>
        <v>2020(株)MKエネルギー</v>
      </c>
      <c r="C3693" t="str">
        <f t="shared" si="6691"/>
        <v>2020(株)MKエネルギー</v>
      </c>
      <c r="D3693">
        <f t="shared" si="6692"/>
        <v>2020</v>
      </c>
      <c r="E3693">
        <v>2021</v>
      </c>
      <c r="F3693" t="s">
        <v>1478</v>
      </c>
      <c r="G3693" t="s">
        <v>712</v>
      </c>
      <c r="H3693">
        <v>4.8999999999999998E-4</v>
      </c>
      <c r="J3693">
        <v>4.35E-4</v>
      </c>
    </row>
    <row r="3694" spans="2:10" hidden="1" x14ac:dyDescent="0.4">
      <c r="B3694" t="str">
        <f t="shared" si="6690"/>
        <v>2020(株)Ｏｐｔｉｍｉｚｅｄ　Ｅｎｅｒｇｙ</v>
      </c>
      <c r="C3694" t="str">
        <f t="shared" si="6691"/>
        <v>2020(株)Ｏｐｔｉｍｉｚｅｄ　Ｅｎｅｒｇｙ</v>
      </c>
      <c r="D3694">
        <f t="shared" si="6692"/>
        <v>2020</v>
      </c>
      <c r="E3694">
        <v>2021</v>
      </c>
      <c r="F3694" t="s">
        <v>1360</v>
      </c>
      <c r="G3694" t="s">
        <v>539</v>
      </c>
      <c r="H3694" t="s">
        <v>1582</v>
      </c>
      <c r="J3694">
        <v>4.1899999999999999E-4</v>
      </c>
    </row>
    <row r="3695" spans="2:10" hidden="1" x14ac:dyDescent="0.4">
      <c r="B3695" t="str">
        <f t="shared" si="6690"/>
        <v>2020エネラボ(株)メニューA</v>
      </c>
      <c r="C3695" t="str">
        <f t="shared" si="6691"/>
        <v>2020エネラボ(株)</v>
      </c>
      <c r="D3695">
        <f t="shared" si="6692"/>
        <v>2020</v>
      </c>
      <c r="E3695">
        <v>2021</v>
      </c>
      <c r="F3695" t="s">
        <v>1361</v>
      </c>
      <c r="G3695" t="s">
        <v>833</v>
      </c>
      <c r="H3695">
        <v>4.5900000000000004E-4</v>
      </c>
      <c r="I3695" t="s">
        <v>279</v>
      </c>
      <c r="J3695">
        <v>0</v>
      </c>
    </row>
    <row r="3696" spans="2:10" hidden="1" x14ac:dyDescent="0.4">
      <c r="B3696" t="str">
        <f t="shared" si="6690"/>
        <v>2020エネラボ(株)(参考値)事業者全体</v>
      </c>
      <c r="C3696" t="str">
        <f t="shared" si="6691"/>
        <v>2020エネラボ(株)</v>
      </c>
      <c r="D3696">
        <f t="shared" si="6692"/>
        <v>2020</v>
      </c>
      <c r="E3696">
        <v>2021</v>
      </c>
      <c r="G3696" t="s">
        <v>833</v>
      </c>
      <c r="H3696">
        <v>4.5900000000000004E-4</v>
      </c>
      <c r="I3696" t="s">
        <v>630</v>
      </c>
      <c r="J3696">
        <v>4.0400000000000001E-4</v>
      </c>
    </row>
    <row r="3697" spans="2:10" hidden="1" x14ac:dyDescent="0.4">
      <c r="B3697" t="str">
        <f t="shared" si="6690"/>
        <v>2020(株)ネクシィーズ・ゼロ</v>
      </c>
      <c r="C3697" t="str">
        <f t="shared" si="6691"/>
        <v>2020(株)ネクシィーズ・ゼロ</v>
      </c>
      <c r="D3697">
        <f t="shared" si="6692"/>
        <v>2020</v>
      </c>
      <c r="E3697">
        <v>2021</v>
      </c>
      <c r="F3697" t="s">
        <v>1362</v>
      </c>
      <c r="G3697" t="s">
        <v>541</v>
      </c>
      <c r="H3697">
        <v>5.1199999999999998E-4</v>
      </c>
      <c r="J3697">
        <v>5.3499999999999999E-4</v>
      </c>
    </row>
    <row r="3698" spans="2:10" hidden="1" x14ac:dyDescent="0.4">
      <c r="B3698" t="str">
        <f t="shared" si="6690"/>
        <v>2020地元電力(株)</v>
      </c>
      <c r="C3698" t="str">
        <f t="shared" si="6691"/>
        <v>2020地元電力(株)</v>
      </c>
      <c r="D3698">
        <f t="shared" si="6692"/>
        <v>2020</v>
      </c>
      <c r="E3698">
        <v>2021</v>
      </c>
      <c r="F3698" t="s">
        <v>1363</v>
      </c>
      <c r="G3698" t="s">
        <v>542</v>
      </c>
      <c r="H3698">
        <v>4.7799999999999996E-4</v>
      </c>
      <c r="J3698">
        <v>5.04E-4</v>
      </c>
    </row>
    <row r="3699" spans="2:10" hidden="1" x14ac:dyDescent="0.4">
      <c r="B3699" t="str">
        <f t="shared" si="6690"/>
        <v>2020横浜ウォーター(株)</v>
      </c>
      <c r="C3699" t="str">
        <f t="shared" si="6691"/>
        <v>2020横浜ウォーター(株)</v>
      </c>
      <c r="D3699">
        <f t="shared" si="6692"/>
        <v>2020</v>
      </c>
      <c r="E3699">
        <v>2021</v>
      </c>
      <c r="F3699" t="s">
        <v>1364</v>
      </c>
      <c r="G3699" t="s">
        <v>543</v>
      </c>
      <c r="H3699">
        <v>3.8299999999999999E-4</v>
      </c>
      <c r="J3699">
        <v>5.0100000000000003E-4</v>
      </c>
    </row>
    <row r="3700" spans="2:10" hidden="1" x14ac:dyDescent="0.4">
      <c r="B3700" t="str">
        <f t="shared" si="6690"/>
        <v>2020スマートエナジー磐田(株)メニューA</v>
      </c>
      <c r="C3700" t="str">
        <f t="shared" si="6691"/>
        <v>2020スマートエナジー磐田(株)</v>
      </c>
      <c r="D3700">
        <f t="shared" si="6692"/>
        <v>2020</v>
      </c>
      <c r="E3700">
        <v>2021</v>
      </c>
      <c r="F3700" t="s">
        <v>1365</v>
      </c>
      <c r="G3700" t="s">
        <v>544</v>
      </c>
      <c r="H3700">
        <v>2.3000000000000001E-4</v>
      </c>
      <c r="I3700" t="s">
        <v>279</v>
      </c>
      <c r="J3700">
        <v>0</v>
      </c>
    </row>
    <row r="3701" spans="2:10" hidden="1" x14ac:dyDescent="0.4">
      <c r="B3701" t="str">
        <f t="shared" si="6690"/>
        <v>2020スマートエナジー磐田(株)メニューB</v>
      </c>
      <c r="C3701" t="str">
        <f t="shared" si="6691"/>
        <v>2020スマートエナジー磐田(株)</v>
      </c>
      <c r="D3701">
        <f t="shared" si="6692"/>
        <v>2020</v>
      </c>
      <c r="E3701">
        <v>2021</v>
      </c>
      <c r="G3701" t="s">
        <v>544</v>
      </c>
      <c r="H3701">
        <v>2.3000000000000001E-4</v>
      </c>
      <c r="I3701" t="s">
        <v>13</v>
      </c>
      <c r="J3701">
        <v>3.19E-4</v>
      </c>
    </row>
    <row r="3702" spans="2:10" hidden="1" x14ac:dyDescent="0.4">
      <c r="B3702" t="str">
        <f t="shared" si="6690"/>
        <v>2020スマートエナジー磐田(株)メニューC(残差)</v>
      </c>
      <c r="C3702" t="str">
        <f t="shared" si="6691"/>
        <v>2020スマートエナジー磐田(株)</v>
      </c>
      <c r="D3702">
        <f t="shared" si="6692"/>
        <v>2020</v>
      </c>
      <c r="E3702">
        <v>2021</v>
      </c>
      <c r="G3702" t="s">
        <v>544</v>
      </c>
      <c r="H3702">
        <v>2.3000000000000001E-4</v>
      </c>
      <c r="I3702" t="s">
        <v>1628</v>
      </c>
      <c r="J3702">
        <v>4.0999999999999999E-4</v>
      </c>
    </row>
    <row r="3703" spans="2:10" hidden="1" x14ac:dyDescent="0.4">
      <c r="B3703" t="str">
        <f t="shared" si="6690"/>
        <v>2020スマートエナジー磐田(株)(参考値)事業者全体</v>
      </c>
      <c r="C3703" t="str">
        <f t="shared" si="6691"/>
        <v>2020スマートエナジー磐田(株)</v>
      </c>
      <c r="D3703">
        <f t="shared" si="6692"/>
        <v>2020</v>
      </c>
      <c r="E3703">
        <v>2021</v>
      </c>
      <c r="G3703" t="s">
        <v>544</v>
      </c>
      <c r="H3703">
        <v>2.3000000000000001E-4</v>
      </c>
      <c r="I3703" t="s">
        <v>630</v>
      </c>
      <c r="J3703">
        <v>4.0299999999999998E-4</v>
      </c>
    </row>
    <row r="3704" spans="2:10" hidden="1" x14ac:dyDescent="0.4">
      <c r="B3704" t="str">
        <f t="shared" si="6690"/>
        <v>2020そうまＩグリッド合同会社</v>
      </c>
      <c r="C3704" t="str">
        <f t="shared" si="6691"/>
        <v>2020そうまＩグリッド合同会社</v>
      </c>
      <c r="D3704">
        <f t="shared" si="6692"/>
        <v>2020</v>
      </c>
      <c r="E3704">
        <v>2021</v>
      </c>
      <c r="F3704" t="s">
        <v>1366</v>
      </c>
      <c r="G3704" t="s">
        <v>545</v>
      </c>
      <c r="H3704">
        <v>3.8999999999999999E-4</v>
      </c>
      <c r="J3704">
        <v>4.9100000000000001E-4</v>
      </c>
    </row>
    <row r="3705" spans="2:10" hidden="1" x14ac:dyDescent="0.4">
      <c r="B3705" t="str">
        <f t="shared" si="6690"/>
        <v>2020第一日本電力(株)</v>
      </c>
      <c r="C3705" t="str">
        <f t="shared" si="6691"/>
        <v>2020第一日本電力(株)</v>
      </c>
      <c r="D3705">
        <f t="shared" si="6692"/>
        <v>2020</v>
      </c>
      <c r="E3705">
        <v>2021</v>
      </c>
      <c r="F3705" t="s">
        <v>1569</v>
      </c>
      <c r="G3705" t="s">
        <v>835</v>
      </c>
      <c r="H3705">
        <v>5.2499999999999997E-4</v>
      </c>
      <c r="J3705">
        <v>4.6999999999999999E-4</v>
      </c>
    </row>
    <row r="3706" spans="2:10" hidden="1" x14ac:dyDescent="0.4">
      <c r="B3706" t="str">
        <f t="shared" si="6690"/>
        <v>2020新潟県民電力(株)</v>
      </c>
      <c r="C3706" t="str">
        <f t="shared" si="6691"/>
        <v>2020新潟県民電力(株)</v>
      </c>
      <c r="D3706">
        <f t="shared" si="6692"/>
        <v>2020</v>
      </c>
      <c r="E3706">
        <v>2021</v>
      </c>
      <c r="F3706" t="s">
        <v>1367</v>
      </c>
      <c r="G3706" t="s">
        <v>546</v>
      </c>
      <c r="H3706">
        <v>5.1099999999999995E-4</v>
      </c>
      <c r="J3706">
        <v>5.3700000000000004E-4</v>
      </c>
    </row>
    <row r="3707" spans="2:10" hidden="1" x14ac:dyDescent="0.4">
      <c r="B3707" t="str">
        <f t="shared" si="6690"/>
        <v>2020エネトレード(株)</v>
      </c>
      <c r="C3707" t="str">
        <f t="shared" si="6691"/>
        <v>2020エネトレード(株)</v>
      </c>
      <c r="D3707">
        <f t="shared" si="6692"/>
        <v>2020</v>
      </c>
      <c r="E3707">
        <v>2021</v>
      </c>
      <c r="F3707" t="s">
        <v>1368</v>
      </c>
      <c r="G3707" t="s">
        <v>587</v>
      </c>
      <c r="H3707" t="s">
        <v>1582</v>
      </c>
      <c r="J3707" t="s">
        <v>1582</v>
      </c>
    </row>
    <row r="3708" spans="2:10" hidden="1" x14ac:dyDescent="0.4">
      <c r="B3708" t="str">
        <f t="shared" si="6690"/>
        <v>2020Ｍｙシティ電力(株)</v>
      </c>
      <c r="C3708" t="str">
        <f t="shared" si="6691"/>
        <v>2020Ｍｙシティ電力(株)</v>
      </c>
      <c r="D3708">
        <f t="shared" si="6692"/>
        <v>2020</v>
      </c>
      <c r="E3708">
        <v>2021</v>
      </c>
      <c r="F3708" t="s">
        <v>1369</v>
      </c>
      <c r="G3708" t="s">
        <v>547</v>
      </c>
      <c r="H3708">
        <v>5.2099999999999998E-4</v>
      </c>
      <c r="J3708">
        <v>5.5199999999999997E-4</v>
      </c>
    </row>
    <row r="3709" spans="2:10" hidden="1" x14ac:dyDescent="0.4">
      <c r="B3709" t="str">
        <f t="shared" si="6690"/>
        <v>2020ニシムラ(株)</v>
      </c>
      <c r="C3709" t="str">
        <f t="shared" si="6691"/>
        <v>2020ニシムラ(株)</v>
      </c>
      <c r="D3709">
        <f t="shared" si="6692"/>
        <v>2020</v>
      </c>
      <c r="E3709">
        <v>2021</v>
      </c>
      <c r="F3709" t="s">
        <v>1480</v>
      </c>
      <c r="G3709" t="s">
        <v>714</v>
      </c>
      <c r="H3709">
        <v>4.8299999999999998E-4</v>
      </c>
      <c r="J3709">
        <v>5.1099999999999995E-4</v>
      </c>
    </row>
    <row r="3710" spans="2:10" hidden="1" x14ac:dyDescent="0.4">
      <c r="B3710" t="str">
        <f t="shared" si="6690"/>
        <v>2020(株)さくら新電力メニューA</v>
      </c>
      <c r="C3710" t="str">
        <f t="shared" si="6691"/>
        <v>2020(株)さくら新電力</v>
      </c>
      <c r="D3710">
        <f t="shared" si="6692"/>
        <v>2020</v>
      </c>
      <c r="E3710">
        <v>2021</v>
      </c>
      <c r="F3710" t="s">
        <v>1371</v>
      </c>
      <c r="G3710" t="s">
        <v>588</v>
      </c>
      <c r="H3710">
        <v>4.8299999999999998E-4</v>
      </c>
      <c r="I3710" t="s">
        <v>279</v>
      </c>
      <c r="J3710">
        <v>0</v>
      </c>
    </row>
    <row r="3711" spans="2:10" hidden="1" x14ac:dyDescent="0.4">
      <c r="B3711" t="str">
        <f t="shared" si="6690"/>
        <v>2020(株)さくら新電力(参考値)事業者全体</v>
      </c>
      <c r="C3711" t="str">
        <f t="shared" si="6691"/>
        <v>2020(株)さくら新電力</v>
      </c>
      <c r="D3711">
        <f t="shared" si="6692"/>
        <v>2020</v>
      </c>
      <c r="E3711">
        <v>2021</v>
      </c>
      <c r="G3711" t="s">
        <v>588</v>
      </c>
      <c r="H3711">
        <v>4.8299999999999998E-4</v>
      </c>
      <c r="I3711" t="s">
        <v>630</v>
      </c>
      <c r="J3711">
        <v>5.3300000000000005E-4</v>
      </c>
    </row>
    <row r="3712" spans="2:10" hidden="1" x14ac:dyDescent="0.4">
      <c r="B3712" t="str">
        <f t="shared" si="6690"/>
        <v>2020(株)グローアップ</v>
      </c>
      <c r="C3712" t="str">
        <f t="shared" si="6691"/>
        <v>2020(株)グローアップ</v>
      </c>
      <c r="D3712">
        <f t="shared" si="6692"/>
        <v>2020</v>
      </c>
      <c r="E3712">
        <v>2021</v>
      </c>
      <c r="F3712" t="s">
        <v>1372</v>
      </c>
      <c r="G3712" t="s">
        <v>589</v>
      </c>
      <c r="H3712">
        <v>5.3200000000000003E-4</v>
      </c>
      <c r="J3712">
        <v>4.7699999999999999E-4</v>
      </c>
    </row>
    <row r="3713" spans="2:10" hidden="1" x14ac:dyDescent="0.4">
      <c r="B3713" t="str">
        <f t="shared" si="6690"/>
        <v>2020いこま市民パワー(株)</v>
      </c>
      <c r="C3713" t="str">
        <f t="shared" si="6691"/>
        <v>2020いこま市民パワー(株)</v>
      </c>
      <c r="D3713">
        <f t="shared" si="6692"/>
        <v>2020</v>
      </c>
      <c r="E3713">
        <v>2021</v>
      </c>
      <c r="F3713" t="s">
        <v>1374</v>
      </c>
      <c r="G3713" t="s">
        <v>550</v>
      </c>
      <c r="H3713">
        <v>3.2400000000000001E-4</v>
      </c>
      <c r="J3713">
        <v>3.1599999999999998E-4</v>
      </c>
    </row>
    <row r="3714" spans="2:10" hidden="1" x14ac:dyDescent="0.4">
      <c r="B3714" t="str">
        <f t="shared" si="6690"/>
        <v>2020(株)コープでんき東北</v>
      </c>
      <c r="C3714" t="str">
        <f t="shared" si="6691"/>
        <v>2020(株)コープでんき東北</v>
      </c>
      <c r="D3714">
        <f t="shared" si="6692"/>
        <v>2020</v>
      </c>
      <c r="E3714">
        <v>2021</v>
      </c>
      <c r="F3714" t="s">
        <v>1375</v>
      </c>
      <c r="G3714" t="s">
        <v>551</v>
      </c>
      <c r="H3714">
        <v>3.0800000000000001E-4</v>
      </c>
      <c r="J3714">
        <v>2.5300000000000002E-4</v>
      </c>
    </row>
    <row r="3715" spans="2:10" hidden="1" x14ac:dyDescent="0.4">
      <c r="B3715" t="str">
        <f t="shared" si="6690"/>
        <v>2020おもてなし山形(株)</v>
      </c>
      <c r="C3715" t="str">
        <f t="shared" si="6691"/>
        <v>2020おもてなし山形(株)</v>
      </c>
      <c r="D3715">
        <f t="shared" si="6692"/>
        <v>2020</v>
      </c>
      <c r="E3715">
        <v>2021</v>
      </c>
      <c r="F3715" t="s">
        <v>1376</v>
      </c>
      <c r="G3715" t="s">
        <v>590</v>
      </c>
      <c r="H3715">
        <v>2.6899999999999998E-4</v>
      </c>
      <c r="J3715">
        <v>2.1499999999999999E-4</v>
      </c>
    </row>
    <row r="3716" spans="2:10" hidden="1" x14ac:dyDescent="0.4">
      <c r="B3716" t="str">
        <f t="shared" ref="B3716:B3779" si="6693">D3716&amp;G3716&amp;I3716</f>
        <v>2020長野都市ガス(株)</v>
      </c>
      <c r="C3716" t="str">
        <f t="shared" ref="C3716:C3779" si="6694">D3716&amp;G3716</f>
        <v>2020長野都市ガス(株)</v>
      </c>
      <c r="D3716">
        <f t="shared" si="6692"/>
        <v>2020</v>
      </c>
      <c r="E3716">
        <v>2021</v>
      </c>
      <c r="F3716" t="s">
        <v>1377</v>
      </c>
      <c r="G3716" t="s">
        <v>552</v>
      </c>
      <c r="H3716">
        <v>4.4700000000000002E-4</v>
      </c>
      <c r="J3716">
        <v>3.9200000000000004E-4</v>
      </c>
    </row>
    <row r="3717" spans="2:10" hidden="1" x14ac:dyDescent="0.4">
      <c r="B3717" t="str">
        <f t="shared" si="6693"/>
        <v>2020上田ガス(株)</v>
      </c>
      <c r="C3717" t="str">
        <f t="shared" si="6694"/>
        <v>2020上田ガス(株)</v>
      </c>
      <c r="D3717">
        <f t="shared" si="6692"/>
        <v>2020</v>
      </c>
      <c r="E3717">
        <v>2021</v>
      </c>
      <c r="F3717" t="s">
        <v>1378</v>
      </c>
      <c r="G3717" t="s">
        <v>553</v>
      </c>
      <c r="H3717">
        <v>4.4700000000000002E-4</v>
      </c>
      <c r="J3717">
        <v>3.9200000000000004E-4</v>
      </c>
    </row>
    <row r="3718" spans="2:10" hidden="1" x14ac:dyDescent="0.4">
      <c r="B3718" t="str">
        <f t="shared" si="6693"/>
        <v>2020日本瓦斯(株)メニューA</v>
      </c>
      <c r="C3718" t="str">
        <f t="shared" si="6694"/>
        <v>2020日本瓦斯(株)</v>
      </c>
      <c r="D3718">
        <f t="shared" si="6692"/>
        <v>2020</v>
      </c>
      <c r="E3718">
        <v>2021</v>
      </c>
      <c r="F3718" t="s">
        <v>1379</v>
      </c>
      <c r="G3718" t="s">
        <v>836</v>
      </c>
      <c r="H3718">
        <v>5.4900000000000001E-4</v>
      </c>
      <c r="I3718" t="s">
        <v>279</v>
      </c>
      <c r="J3718">
        <v>0</v>
      </c>
    </row>
    <row r="3719" spans="2:10" hidden="1" x14ac:dyDescent="0.4">
      <c r="B3719" t="str">
        <f t="shared" si="6693"/>
        <v>2020日本瓦斯(株)(参考値)事業者全体</v>
      </c>
      <c r="C3719" t="str">
        <f t="shared" si="6694"/>
        <v>2020日本瓦斯(株)</v>
      </c>
      <c r="D3719">
        <f t="shared" si="6692"/>
        <v>2020</v>
      </c>
      <c r="E3719">
        <v>2021</v>
      </c>
      <c r="G3719" t="s">
        <v>836</v>
      </c>
      <c r="H3719">
        <v>5.4900000000000001E-4</v>
      </c>
      <c r="I3719" t="s">
        <v>630</v>
      </c>
      <c r="J3719">
        <v>4.95E-4</v>
      </c>
    </row>
    <row r="3720" spans="2:10" hidden="1" x14ac:dyDescent="0.4">
      <c r="B3720" t="str">
        <f t="shared" si="6693"/>
        <v>2020(株)内藤工業所</v>
      </c>
      <c r="C3720" t="str">
        <f t="shared" si="6694"/>
        <v>2020(株)内藤工業所</v>
      </c>
      <c r="D3720">
        <f t="shared" si="6692"/>
        <v>2020</v>
      </c>
      <c r="E3720">
        <v>2021</v>
      </c>
      <c r="F3720" t="s">
        <v>1380</v>
      </c>
      <c r="G3720" t="s">
        <v>592</v>
      </c>
      <c r="H3720">
        <v>5.04E-4</v>
      </c>
      <c r="J3720">
        <v>5.2099999999999998E-4</v>
      </c>
    </row>
    <row r="3721" spans="2:10" hidden="1" x14ac:dyDescent="0.4">
      <c r="B3721" t="str">
        <f t="shared" si="6693"/>
        <v>2020(株)シグナストラスト</v>
      </c>
      <c r="C3721" t="str">
        <f t="shared" si="6694"/>
        <v>2020(株)シグナストラスト</v>
      </c>
      <c r="D3721">
        <f t="shared" si="6692"/>
        <v>2020</v>
      </c>
      <c r="E3721">
        <v>2021</v>
      </c>
      <c r="F3721" t="s">
        <v>1381</v>
      </c>
      <c r="G3721" t="s">
        <v>593</v>
      </c>
      <c r="H3721">
        <v>3.4E-5</v>
      </c>
      <c r="J3721" t="s">
        <v>1582</v>
      </c>
    </row>
    <row r="3722" spans="2:10" hidden="1" x14ac:dyDescent="0.4">
      <c r="B3722" t="str">
        <f t="shared" si="6693"/>
        <v>2020ゲーテハウス(株)</v>
      </c>
      <c r="C3722" t="str">
        <f t="shared" si="6694"/>
        <v>2020ゲーテハウス(株)</v>
      </c>
      <c r="D3722">
        <f t="shared" si="6692"/>
        <v>2020</v>
      </c>
      <c r="E3722">
        <v>2021</v>
      </c>
      <c r="F3722" t="s">
        <v>1382</v>
      </c>
      <c r="G3722" t="s">
        <v>595</v>
      </c>
      <c r="H3722">
        <v>4.84E-4</v>
      </c>
      <c r="J3722">
        <v>5.0299999999999997E-4</v>
      </c>
    </row>
    <row r="3723" spans="2:10" hidden="1" x14ac:dyDescent="0.4">
      <c r="B3723" t="str">
        <f t="shared" si="6693"/>
        <v>2020おまかせ電力(株)</v>
      </c>
      <c r="C3723" t="str">
        <f t="shared" si="6694"/>
        <v>2020おまかせ電力(株)</v>
      </c>
      <c r="D3723">
        <f t="shared" si="6692"/>
        <v>2020</v>
      </c>
      <c r="E3723">
        <v>2021</v>
      </c>
      <c r="F3723" t="s">
        <v>1383</v>
      </c>
      <c r="G3723" t="s">
        <v>716</v>
      </c>
      <c r="H3723">
        <v>4.7600000000000002E-4</v>
      </c>
      <c r="J3723">
        <v>5.0199999999999995E-4</v>
      </c>
    </row>
    <row r="3724" spans="2:10" hidden="1" x14ac:dyDescent="0.4">
      <c r="B3724" t="str">
        <f t="shared" si="6693"/>
        <v>2020岩手電力(株)</v>
      </c>
      <c r="C3724" t="str">
        <f t="shared" si="6694"/>
        <v>2020岩手電力(株)</v>
      </c>
      <c r="D3724">
        <f t="shared" si="6692"/>
        <v>2020</v>
      </c>
      <c r="E3724">
        <v>2021</v>
      </c>
      <c r="F3724" t="s">
        <v>1384</v>
      </c>
      <c r="G3724" t="s">
        <v>598</v>
      </c>
      <c r="H3724">
        <v>5.1000000000000004E-4</v>
      </c>
      <c r="J3724">
        <v>5.2000000000000006E-4</v>
      </c>
    </row>
    <row r="3725" spans="2:10" hidden="1" x14ac:dyDescent="0.4">
      <c r="B3725" t="str">
        <f t="shared" si="6693"/>
        <v>2020ＪＰエネルギー(株)</v>
      </c>
      <c r="C3725" t="str">
        <f t="shared" si="6694"/>
        <v>2020ＪＰエネルギー(株)</v>
      </c>
      <c r="D3725">
        <f t="shared" si="6692"/>
        <v>2020</v>
      </c>
      <c r="E3725">
        <v>2021</v>
      </c>
      <c r="F3725" t="s">
        <v>1385</v>
      </c>
      <c r="G3725" t="s">
        <v>599</v>
      </c>
      <c r="H3725">
        <v>5.1000000000000004E-4</v>
      </c>
      <c r="J3725">
        <v>5.1599999999999997E-4</v>
      </c>
    </row>
    <row r="3726" spans="2:10" hidden="1" x14ac:dyDescent="0.4">
      <c r="B3726" t="str">
        <f t="shared" si="6693"/>
        <v>2020兵庫電力(株)</v>
      </c>
      <c r="C3726" t="str">
        <f t="shared" si="6694"/>
        <v>2020兵庫電力(株)</v>
      </c>
      <c r="D3726">
        <f t="shared" si="6692"/>
        <v>2020</v>
      </c>
      <c r="E3726">
        <v>2021</v>
      </c>
      <c r="F3726" t="s">
        <v>1386</v>
      </c>
      <c r="G3726" t="s">
        <v>600</v>
      </c>
      <c r="H3726">
        <v>4.44E-4</v>
      </c>
      <c r="J3726">
        <v>3.8900000000000002E-4</v>
      </c>
    </row>
    <row r="3727" spans="2:10" hidden="1" x14ac:dyDescent="0.4">
      <c r="B3727" t="str">
        <f t="shared" si="6693"/>
        <v>2020大和ライフエナジア(株)メニューA</v>
      </c>
      <c r="C3727" t="str">
        <f t="shared" si="6694"/>
        <v>2020大和ライフエナジア(株)</v>
      </c>
      <c r="D3727">
        <f t="shared" si="6692"/>
        <v>2020</v>
      </c>
      <c r="E3727">
        <v>2021</v>
      </c>
      <c r="F3727" t="s">
        <v>1387</v>
      </c>
      <c r="G3727" t="s">
        <v>601</v>
      </c>
      <c r="H3727">
        <v>4.8000000000000001E-4</v>
      </c>
      <c r="I3727" t="s">
        <v>279</v>
      </c>
      <c r="J3727">
        <v>0</v>
      </c>
    </row>
    <row r="3728" spans="2:10" hidden="1" x14ac:dyDescent="0.4">
      <c r="B3728" t="str">
        <f t="shared" si="6693"/>
        <v>2020大和ライフエナジア(株)(参考値)事業者全体</v>
      </c>
      <c r="C3728" t="str">
        <f t="shared" si="6694"/>
        <v>2020大和ライフエナジア(株)</v>
      </c>
      <c r="D3728">
        <f t="shared" si="6692"/>
        <v>2020</v>
      </c>
      <c r="E3728">
        <v>2021</v>
      </c>
      <c r="G3728" t="s">
        <v>601</v>
      </c>
      <c r="H3728">
        <v>4.8000000000000001E-4</v>
      </c>
      <c r="I3728" t="s">
        <v>630</v>
      </c>
      <c r="J3728">
        <v>4.26E-4</v>
      </c>
    </row>
    <row r="3729" spans="2:10" hidden="1" x14ac:dyDescent="0.4">
      <c r="B3729" t="str">
        <f t="shared" si="6693"/>
        <v>2020Ｃｏｃｏテラスたがわ(株)</v>
      </c>
      <c r="C3729" t="str">
        <f t="shared" si="6694"/>
        <v>2020Ｃｏｃｏテラスたがわ(株)</v>
      </c>
      <c r="D3729">
        <f t="shared" si="6692"/>
        <v>2020</v>
      </c>
      <c r="E3729">
        <v>2021</v>
      </c>
      <c r="F3729" t="s">
        <v>1389</v>
      </c>
      <c r="G3729" t="s">
        <v>555</v>
      </c>
      <c r="H3729">
        <v>4.4700000000000002E-4</v>
      </c>
      <c r="J3729">
        <v>4.55E-4</v>
      </c>
    </row>
    <row r="3730" spans="2:10" hidden="1" x14ac:dyDescent="0.4">
      <c r="B3730" t="str">
        <f t="shared" si="6693"/>
        <v>2020東北電力エナジートレーディング(株)</v>
      </c>
      <c r="C3730" t="str">
        <f t="shared" si="6694"/>
        <v>2020東北電力エナジートレーディング(株)</v>
      </c>
      <c r="D3730">
        <f t="shared" si="6692"/>
        <v>2020</v>
      </c>
      <c r="E3730">
        <v>2021</v>
      </c>
      <c r="F3730" t="s">
        <v>1390</v>
      </c>
      <c r="G3730" t="s">
        <v>603</v>
      </c>
      <c r="H3730" t="s">
        <v>1582</v>
      </c>
      <c r="J3730" t="s">
        <v>1582</v>
      </c>
    </row>
    <row r="3731" spans="2:10" hidden="1" x14ac:dyDescent="0.4">
      <c r="B3731" t="str">
        <f t="shared" si="6693"/>
        <v>2020(株)横浜環境デザインメニューA</v>
      </c>
      <c r="C3731" t="str">
        <f t="shared" si="6694"/>
        <v>2020(株)横浜環境デザイン</v>
      </c>
      <c r="D3731">
        <f t="shared" si="6692"/>
        <v>2020</v>
      </c>
      <c r="E3731">
        <v>2021</v>
      </c>
      <c r="F3731" t="s">
        <v>1391</v>
      </c>
      <c r="G3731" t="s">
        <v>604</v>
      </c>
      <c r="H3731">
        <v>3.6099999999999999E-4</v>
      </c>
      <c r="I3731" t="s">
        <v>279</v>
      </c>
      <c r="J3731">
        <v>0</v>
      </c>
    </row>
    <row r="3732" spans="2:10" hidden="1" x14ac:dyDescent="0.4">
      <c r="B3732" t="str">
        <f t="shared" si="6693"/>
        <v>2020(株)横浜環境デザイン(参考値)事業者全体</v>
      </c>
      <c r="C3732" t="str">
        <f t="shared" si="6694"/>
        <v>2020(株)横浜環境デザイン</v>
      </c>
      <c r="D3732">
        <f t="shared" si="6692"/>
        <v>2020</v>
      </c>
      <c r="E3732">
        <v>2021</v>
      </c>
      <c r="G3732" t="s">
        <v>604</v>
      </c>
      <c r="H3732">
        <v>3.6099999999999999E-4</v>
      </c>
      <c r="I3732" t="s">
        <v>630</v>
      </c>
      <c r="J3732">
        <v>4.6000000000000001E-4</v>
      </c>
    </row>
    <row r="3733" spans="2:10" hidden="1" x14ac:dyDescent="0.4">
      <c r="B3733" t="str">
        <f t="shared" si="6693"/>
        <v>2020(株)まち未来製作所</v>
      </c>
      <c r="C3733" t="str">
        <f t="shared" si="6694"/>
        <v>2020(株)まち未来製作所</v>
      </c>
      <c r="D3733">
        <f t="shared" si="6692"/>
        <v>2020</v>
      </c>
      <c r="E3733">
        <v>2021</v>
      </c>
      <c r="F3733" t="s">
        <v>1392</v>
      </c>
      <c r="G3733" t="s">
        <v>556</v>
      </c>
      <c r="H3733">
        <v>5.3300000000000005E-4</v>
      </c>
      <c r="J3733">
        <v>6.8799999999999992E-4</v>
      </c>
    </row>
    <row r="3734" spans="2:10" hidden="1" x14ac:dyDescent="0.4">
      <c r="B3734" t="str">
        <f t="shared" si="6693"/>
        <v>2020ＴＲＥＮＤＥ(株)</v>
      </c>
      <c r="C3734" t="str">
        <f t="shared" si="6694"/>
        <v>2020ＴＲＥＮＤＥ(株)</v>
      </c>
      <c r="D3734">
        <f t="shared" si="6692"/>
        <v>2020</v>
      </c>
      <c r="E3734">
        <v>2021</v>
      </c>
      <c r="F3734" t="s">
        <v>1393</v>
      </c>
      <c r="G3734" t="s">
        <v>606</v>
      </c>
      <c r="H3734">
        <v>5.1800000000000001E-4</v>
      </c>
      <c r="J3734">
        <v>4.64E-4</v>
      </c>
    </row>
    <row r="3735" spans="2:10" hidden="1" x14ac:dyDescent="0.4">
      <c r="B3735" t="str">
        <f t="shared" si="6693"/>
        <v>2020(株)どさんこパワーメニューA</v>
      </c>
      <c r="C3735" t="str">
        <f t="shared" si="6694"/>
        <v>2020(株)どさんこパワー</v>
      </c>
      <c r="D3735">
        <f t="shared" si="6692"/>
        <v>2020</v>
      </c>
      <c r="E3735">
        <v>2021</v>
      </c>
      <c r="F3735" t="s">
        <v>1394</v>
      </c>
      <c r="G3735" t="s">
        <v>607</v>
      </c>
      <c r="H3735">
        <v>5.0699999999999996E-4</v>
      </c>
      <c r="I3735" t="s">
        <v>279</v>
      </c>
      <c r="J3735">
        <v>0</v>
      </c>
    </row>
    <row r="3736" spans="2:10" hidden="1" x14ac:dyDescent="0.4">
      <c r="B3736" t="str">
        <f t="shared" si="6693"/>
        <v>2020(株)どさんこパワー(参考値)事業者全体</v>
      </c>
      <c r="C3736" t="str">
        <f t="shared" si="6694"/>
        <v>2020(株)どさんこパワー</v>
      </c>
      <c r="D3736">
        <f t="shared" si="6692"/>
        <v>2020</v>
      </c>
      <c r="E3736">
        <v>2021</v>
      </c>
      <c r="G3736" t="s">
        <v>607</v>
      </c>
      <c r="H3736">
        <v>5.0699999999999996E-4</v>
      </c>
      <c r="I3736" t="s">
        <v>630</v>
      </c>
      <c r="J3736">
        <v>5.3600000000000002E-4</v>
      </c>
    </row>
    <row r="3737" spans="2:10" hidden="1" x14ac:dyDescent="0.4">
      <c r="B3737" t="str">
        <f t="shared" si="6693"/>
        <v>2020トリニティエナジー(株)</v>
      </c>
      <c r="C3737" t="str">
        <f t="shared" si="6694"/>
        <v>2020トリニティエナジー(株)</v>
      </c>
      <c r="D3737">
        <f t="shared" si="6692"/>
        <v>2020</v>
      </c>
      <c r="E3737">
        <v>2021</v>
      </c>
      <c r="F3737" t="s">
        <v>1649</v>
      </c>
      <c r="G3737" t="s">
        <v>927</v>
      </c>
      <c r="H3737">
        <v>4.5900000000000004E-4</v>
      </c>
      <c r="J3737">
        <v>4.7299999999999995E-4</v>
      </c>
    </row>
    <row r="3738" spans="2:10" hidden="1" x14ac:dyDescent="0.4">
      <c r="B3738" t="str">
        <f t="shared" si="6693"/>
        <v>2020(株)地方創生テクノロジーラボ</v>
      </c>
      <c r="C3738" t="str">
        <f t="shared" si="6694"/>
        <v>2020(株)地方創生テクノロジーラボ</v>
      </c>
      <c r="D3738">
        <f t="shared" si="6692"/>
        <v>2020</v>
      </c>
      <c r="E3738">
        <v>2021</v>
      </c>
      <c r="F3738" t="s">
        <v>1395</v>
      </c>
      <c r="G3738" t="s">
        <v>608</v>
      </c>
      <c r="H3738">
        <v>4.8499999999999997E-4</v>
      </c>
      <c r="J3738">
        <v>4.8699999999999997E-4</v>
      </c>
    </row>
    <row r="3739" spans="2:10" hidden="1" x14ac:dyDescent="0.4">
      <c r="B3739" t="str">
        <f t="shared" si="6693"/>
        <v>2020みなとみらい電力(株)</v>
      </c>
      <c r="C3739" t="str">
        <f t="shared" si="6694"/>
        <v>2020みなとみらい電力(株)</v>
      </c>
      <c r="D3739">
        <f t="shared" si="6692"/>
        <v>2020</v>
      </c>
      <c r="E3739">
        <v>2021</v>
      </c>
      <c r="F3739" t="s">
        <v>1396</v>
      </c>
      <c r="G3739" t="s">
        <v>609</v>
      </c>
      <c r="H3739">
        <v>5.0699999999999996E-4</v>
      </c>
      <c r="J3739">
        <v>5.3300000000000005E-4</v>
      </c>
    </row>
    <row r="3740" spans="2:10" hidden="1" x14ac:dyDescent="0.4">
      <c r="B3740" t="str">
        <f t="shared" si="6693"/>
        <v>2020日本電灯電力販売(株)</v>
      </c>
      <c r="C3740" t="str">
        <f t="shared" si="6694"/>
        <v>2020日本電灯電力販売(株)</v>
      </c>
      <c r="D3740">
        <f t="shared" si="6692"/>
        <v>2020</v>
      </c>
      <c r="E3740">
        <v>2021</v>
      </c>
      <c r="F3740" t="s">
        <v>1397</v>
      </c>
      <c r="G3740" t="s">
        <v>610</v>
      </c>
      <c r="H3740">
        <v>5.0699999999999996E-4</v>
      </c>
      <c r="J3740">
        <v>5.3300000000000005E-4</v>
      </c>
    </row>
    <row r="3741" spans="2:10" hidden="1" x14ac:dyDescent="0.4">
      <c r="B3741" t="str">
        <f t="shared" si="6693"/>
        <v>2020(株)ＬＩＸＩＬ　ＴＥＰＣＯ　スマートパートナーズメニューA</v>
      </c>
      <c r="C3741" t="str">
        <f t="shared" si="6694"/>
        <v>2020(株)ＬＩＸＩＬ　ＴＥＰＣＯ　スマートパートナーズ</v>
      </c>
      <c r="D3741">
        <f t="shared" si="6692"/>
        <v>2020</v>
      </c>
      <c r="E3741">
        <v>2021</v>
      </c>
      <c r="F3741" t="s">
        <v>1398</v>
      </c>
      <c r="G3741" t="s">
        <v>611</v>
      </c>
      <c r="H3741">
        <v>4.8099999999999998E-4</v>
      </c>
      <c r="I3741" t="s">
        <v>279</v>
      </c>
      <c r="J3741">
        <v>0</v>
      </c>
    </row>
    <row r="3742" spans="2:10" hidden="1" x14ac:dyDescent="0.4">
      <c r="B3742" t="str">
        <f t="shared" si="6693"/>
        <v>2020(株)ＬＩＸＩＬ　ＴＥＰＣＯ　スマートパートナーズメニューB</v>
      </c>
      <c r="C3742" t="str">
        <f t="shared" si="6694"/>
        <v>2020(株)ＬＩＸＩＬ　ＴＥＰＣＯ　スマートパートナーズ</v>
      </c>
      <c r="D3742">
        <f t="shared" si="6692"/>
        <v>2020</v>
      </c>
      <c r="E3742">
        <v>2021</v>
      </c>
      <c r="G3742" t="s">
        <v>611</v>
      </c>
      <c r="H3742">
        <v>4.8099999999999998E-4</v>
      </c>
      <c r="I3742" t="s">
        <v>13</v>
      </c>
      <c r="J3742">
        <v>2.0100000000000001E-4</v>
      </c>
    </row>
    <row r="3743" spans="2:10" hidden="1" x14ac:dyDescent="0.4">
      <c r="B3743" t="str">
        <f t="shared" si="6693"/>
        <v>2020(株)ＬＩＸＩＬ　ＴＥＰＣＯ　スマートパートナーズメニューC(残差)</v>
      </c>
      <c r="C3743" t="str">
        <f t="shared" si="6694"/>
        <v>2020(株)ＬＩＸＩＬ　ＴＥＰＣＯ　スマートパートナーズ</v>
      </c>
      <c r="D3743">
        <f t="shared" si="6692"/>
        <v>2020</v>
      </c>
      <c r="E3743">
        <v>2021</v>
      </c>
      <c r="G3743" t="s">
        <v>611</v>
      </c>
      <c r="H3743">
        <v>4.8099999999999998E-4</v>
      </c>
      <c r="I3743" t="s">
        <v>1628</v>
      </c>
      <c r="J3743">
        <v>4.9899999999999999E-4</v>
      </c>
    </row>
    <row r="3744" spans="2:10" hidden="1" x14ac:dyDescent="0.4">
      <c r="B3744" t="str">
        <f t="shared" si="6693"/>
        <v>2020(株)ＬＩＸＩＬ　ＴＥＰＣＯ　スマートパートナーズ(参考値)事業者全体</v>
      </c>
      <c r="C3744" t="str">
        <f t="shared" si="6694"/>
        <v>2020(株)ＬＩＸＩＬ　ＴＥＰＣＯ　スマートパートナーズ</v>
      </c>
      <c r="D3744">
        <f t="shared" si="6692"/>
        <v>2020</v>
      </c>
      <c r="E3744">
        <v>2021</v>
      </c>
      <c r="G3744" t="s">
        <v>611</v>
      </c>
      <c r="H3744">
        <v>4.8099999999999998E-4</v>
      </c>
      <c r="I3744" t="s">
        <v>630</v>
      </c>
      <c r="J3744">
        <v>4.9200000000000003E-4</v>
      </c>
    </row>
    <row r="3745" spans="2:10" hidden="1" x14ac:dyDescent="0.4">
      <c r="B3745" t="str">
        <f t="shared" si="6693"/>
        <v>2020(株)NEXT ONE</v>
      </c>
      <c r="C3745" t="str">
        <f t="shared" si="6694"/>
        <v>2020(株)NEXT ONE</v>
      </c>
      <c r="D3745">
        <f t="shared" si="6692"/>
        <v>2020</v>
      </c>
      <c r="E3745">
        <v>2021</v>
      </c>
      <c r="F3745" t="s">
        <v>1481</v>
      </c>
      <c r="G3745" t="s">
        <v>717</v>
      </c>
      <c r="H3745">
        <v>5.0299999999999997E-4</v>
      </c>
      <c r="J3745">
        <v>5.2999999999999998E-4</v>
      </c>
    </row>
    <row r="3746" spans="2:10" hidden="1" x14ac:dyDescent="0.4">
      <c r="B3746" t="str">
        <f t="shared" si="6693"/>
        <v>2020(株)ユビニティー</v>
      </c>
      <c r="C3746" t="str">
        <f t="shared" si="6694"/>
        <v>2020(株)ユビニティー</v>
      </c>
      <c r="D3746">
        <f t="shared" si="6692"/>
        <v>2020</v>
      </c>
      <c r="E3746">
        <v>2021</v>
      </c>
      <c r="F3746" t="s">
        <v>1400</v>
      </c>
      <c r="G3746" t="s">
        <v>613</v>
      </c>
      <c r="H3746">
        <v>5.0699999999999996E-4</v>
      </c>
      <c r="J3746">
        <v>5.3499999999999999E-4</v>
      </c>
    </row>
    <row r="3747" spans="2:10" hidden="1" x14ac:dyDescent="0.4">
      <c r="B3747" t="str">
        <f t="shared" si="6693"/>
        <v>2020(株)宮交シティ</v>
      </c>
      <c r="C3747" t="str">
        <f t="shared" si="6694"/>
        <v>2020(株)宮交シティ</v>
      </c>
      <c r="D3747">
        <f t="shared" si="6692"/>
        <v>2020</v>
      </c>
      <c r="E3747">
        <v>2021</v>
      </c>
      <c r="F3747" t="s">
        <v>1401</v>
      </c>
      <c r="G3747" t="s">
        <v>614</v>
      </c>
      <c r="H3747">
        <v>4.95E-4</v>
      </c>
      <c r="J3747">
        <v>4.4000000000000002E-4</v>
      </c>
    </row>
    <row r="3748" spans="2:10" hidden="1" x14ac:dyDescent="0.4">
      <c r="B3748" t="str">
        <f t="shared" si="6693"/>
        <v>2020(株)アルファライズ</v>
      </c>
      <c r="C3748" t="str">
        <f t="shared" si="6694"/>
        <v>2020(株)アルファライズ</v>
      </c>
      <c r="D3748">
        <f t="shared" si="6692"/>
        <v>2020</v>
      </c>
      <c r="E3748">
        <v>2021</v>
      </c>
      <c r="F3748" t="s">
        <v>1402</v>
      </c>
      <c r="G3748" t="s">
        <v>615</v>
      </c>
      <c r="H3748">
        <v>4.7800000000000002E-4</v>
      </c>
      <c r="J3748">
        <v>5.04E-4</v>
      </c>
    </row>
    <row r="3749" spans="2:10" hidden="1" x14ac:dyDescent="0.4">
      <c r="B3749" t="str">
        <f t="shared" si="6693"/>
        <v>2020おおすみ半島スマートエネルギー(株)</v>
      </c>
      <c r="C3749" t="str">
        <f t="shared" si="6694"/>
        <v>2020おおすみ半島スマートエネルギー(株)</v>
      </c>
      <c r="D3749">
        <f t="shared" si="6692"/>
        <v>2020</v>
      </c>
      <c r="E3749">
        <v>2021</v>
      </c>
      <c r="F3749" t="s">
        <v>1403</v>
      </c>
      <c r="G3749" t="s">
        <v>616</v>
      </c>
      <c r="H3749">
        <v>1.66E-4</v>
      </c>
      <c r="J3749">
        <v>1.65E-4</v>
      </c>
    </row>
    <row r="3750" spans="2:10" hidden="1" x14ac:dyDescent="0.4">
      <c r="B3750" t="str">
        <f t="shared" si="6693"/>
        <v>2020おきなわコープエナジー(株)</v>
      </c>
      <c r="C3750" t="str">
        <f t="shared" si="6694"/>
        <v>2020おきなわコープエナジー(株)</v>
      </c>
      <c r="D3750">
        <f t="shared" si="6692"/>
        <v>2020</v>
      </c>
      <c r="E3750">
        <v>2021</v>
      </c>
      <c r="F3750" t="s">
        <v>1404</v>
      </c>
      <c r="G3750" t="s">
        <v>617</v>
      </c>
      <c r="H3750">
        <v>7.7499999999999997E-4</v>
      </c>
      <c r="J3750">
        <v>7.5900000000000002E-4</v>
      </c>
    </row>
    <row r="3751" spans="2:10" hidden="1" x14ac:dyDescent="0.4">
      <c r="B3751" t="str">
        <f t="shared" si="6693"/>
        <v>2020久慈地域エネルギー(株)(残差)</v>
      </c>
      <c r="C3751" t="str">
        <f t="shared" si="6694"/>
        <v>2020久慈地域エネルギー(株)</v>
      </c>
      <c r="D3751">
        <f t="shared" si="6692"/>
        <v>2020</v>
      </c>
      <c r="E3751">
        <v>2021</v>
      </c>
      <c r="F3751" t="s">
        <v>1405</v>
      </c>
      <c r="G3751" t="s">
        <v>619</v>
      </c>
      <c r="H3751">
        <v>4.1999999999999996E-4</v>
      </c>
      <c r="I3751" t="s">
        <v>1648</v>
      </c>
      <c r="J3751">
        <v>4.6200000000000001E-4</v>
      </c>
    </row>
    <row r="3752" spans="2:10" hidden="1" x14ac:dyDescent="0.4">
      <c r="B3752" t="str">
        <f t="shared" si="6693"/>
        <v>2020久慈地域エネルギー(株)(参考値)事業者全体</v>
      </c>
      <c r="C3752" t="str">
        <f t="shared" si="6694"/>
        <v>2020久慈地域エネルギー(株)</v>
      </c>
      <c r="D3752">
        <f t="shared" si="6692"/>
        <v>2020</v>
      </c>
      <c r="E3752">
        <v>2021</v>
      </c>
      <c r="G3752" t="s">
        <v>619</v>
      </c>
      <c r="H3752">
        <v>4.1999999999999996E-4</v>
      </c>
      <c r="I3752" t="s">
        <v>630</v>
      </c>
      <c r="J3752">
        <v>4.2999999999999999E-4</v>
      </c>
    </row>
    <row r="3753" spans="2:10" hidden="1" x14ac:dyDescent="0.4">
      <c r="B3753" t="str">
        <f t="shared" si="6693"/>
        <v>2020弘前ガス(株)</v>
      </c>
      <c r="C3753" t="str">
        <f t="shared" si="6694"/>
        <v>2020弘前ガス(株)</v>
      </c>
      <c r="D3753">
        <f t="shared" ref="D3753:D3816" si="6695">E3753-1</f>
        <v>2020</v>
      </c>
      <c r="E3753">
        <v>2021</v>
      </c>
      <c r="F3753" t="s">
        <v>1406</v>
      </c>
      <c r="G3753" t="s">
        <v>621</v>
      </c>
      <c r="H3753">
        <v>3.3300000000000002E-4</v>
      </c>
      <c r="J3753">
        <v>2.7800000000000004E-4</v>
      </c>
    </row>
    <row r="3754" spans="2:10" hidden="1" x14ac:dyDescent="0.4">
      <c r="B3754" t="str">
        <f t="shared" si="6693"/>
        <v>2020(株)フォーバルテレコム　メニューA</v>
      </c>
      <c r="C3754" t="str">
        <f t="shared" si="6694"/>
        <v>2020(株)フォーバルテレコム　</v>
      </c>
      <c r="D3754">
        <f t="shared" si="6695"/>
        <v>2020</v>
      </c>
      <c r="E3754">
        <v>2021</v>
      </c>
      <c r="F3754" t="s">
        <v>1407</v>
      </c>
      <c r="G3754" t="s">
        <v>623</v>
      </c>
      <c r="H3754">
        <v>4.44E-4</v>
      </c>
      <c r="I3754" t="s">
        <v>279</v>
      </c>
      <c r="J3754">
        <v>0</v>
      </c>
    </row>
    <row r="3755" spans="2:10" hidden="1" x14ac:dyDescent="0.4">
      <c r="B3755" t="str">
        <f t="shared" si="6693"/>
        <v>2020(株)フォーバルテレコム　(参考値)事業者全体</v>
      </c>
      <c r="C3755" t="str">
        <f t="shared" si="6694"/>
        <v>2020(株)フォーバルテレコム　</v>
      </c>
      <c r="D3755">
        <f t="shared" si="6695"/>
        <v>2020</v>
      </c>
      <c r="E3755">
        <v>2021</v>
      </c>
      <c r="G3755" t="s">
        <v>623</v>
      </c>
      <c r="H3755">
        <v>4.44E-4</v>
      </c>
      <c r="I3755" t="s">
        <v>630</v>
      </c>
      <c r="J3755">
        <v>3.8900000000000002E-4</v>
      </c>
    </row>
    <row r="3756" spans="2:10" hidden="1" x14ac:dyDescent="0.4">
      <c r="B3756" t="str">
        <f t="shared" si="6693"/>
        <v>2020信州電力(株)</v>
      </c>
      <c r="C3756" t="str">
        <f t="shared" si="6694"/>
        <v>2020信州電力(株)</v>
      </c>
      <c r="D3756">
        <f t="shared" si="6695"/>
        <v>2020</v>
      </c>
      <c r="E3756">
        <v>2021</v>
      </c>
      <c r="F3756" t="s">
        <v>1408</v>
      </c>
      <c r="G3756" t="s">
        <v>625</v>
      </c>
      <c r="H3756">
        <v>4.9700000000000005E-4</v>
      </c>
      <c r="J3756">
        <v>5.2599999999999999E-4</v>
      </c>
    </row>
    <row r="3757" spans="2:10" hidden="1" x14ac:dyDescent="0.4">
      <c r="B3757" t="str">
        <f t="shared" si="6693"/>
        <v>2020(株)グランデータ</v>
      </c>
      <c r="C3757" t="str">
        <f t="shared" si="6694"/>
        <v>2020(株)グランデータ</v>
      </c>
      <c r="D3757">
        <f t="shared" si="6695"/>
        <v>2020</v>
      </c>
      <c r="E3757">
        <v>2021</v>
      </c>
      <c r="F3757" t="s">
        <v>1409</v>
      </c>
      <c r="G3757" t="s">
        <v>928</v>
      </c>
      <c r="H3757">
        <v>4.7799999999999996E-4</v>
      </c>
      <c r="J3757">
        <v>5.04E-4</v>
      </c>
    </row>
    <row r="3758" spans="2:10" hidden="1" x14ac:dyDescent="0.4">
      <c r="B3758" t="str">
        <f t="shared" si="6693"/>
        <v>2020くるめエネルギー(株)</v>
      </c>
      <c r="C3758" t="str">
        <f t="shared" si="6694"/>
        <v>2020くるめエネルギー(株)</v>
      </c>
      <c r="D3758">
        <f t="shared" si="6695"/>
        <v>2020</v>
      </c>
      <c r="E3758">
        <v>2021</v>
      </c>
      <c r="F3758" t="s">
        <v>1410</v>
      </c>
      <c r="G3758" t="s">
        <v>629</v>
      </c>
      <c r="H3758">
        <v>4.26E-4</v>
      </c>
      <c r="J3758">
        <v>3.7100000000000002E-4</v>
      </c>
    </row>
    <row r="3759" spans="2:10" hidden="1" x14ac:dyDescent="0.4">
      <c r="B3759" t="str">
        <f t="shared" si="6693"/>
        <v>2020(株)はまエネ</v>
      </c>
      <c r="C3759" t="str">
        <f t="shared" si="6694"/>
        <v>2020(株)はまエネ</v>
      </c>
      <c r="D3759">
        <f t="shared" si="6695"/>
        <v>2020</v>
      </c>
      <c r="E3759">
        <v>2021</v>
      </c>
      <c r="F3759" t="s">
        <v>1411</v>
      </c>
      <c r="G3759" t="s">
        <v>631</v>
      </c>
      <c r="H3759">
        <v>4.8999999999999998E-4</v>
      </c>
      <c r="J3759">
        <v>5.1699999999999999E-4</v>
      </c>
    </row>
    <row r="3760" spans="2:10" hidden="1" x14ac:dyDescent="0.4">
      <c r="B3760" t="str">
        <f t="shared" si="6693"/>
        <v>2020(株)ホープ</v>
      </c>
      <c r="C3760" t="str">
        <f t="shared" si="6694"/>
        <v>2020(株)ホープ</v>
      </c>
      <c r="D3760">
        <f t="shared" si="6695"/>
        <v>2020</v>
      </c>
      <c r="E3760">
        <v>2021</v>
      </c>
      <c r="F3760" t="s">
        <v>1412</v>
      </c>
      <c r="G3760" t="s">
        <v>632</v>
      </c>
      <c r="H3760">
        <v>4.7299999999999995E-4</v>
      </c>
      <c r="J3760">
        <v>4.7399999999999997E-4</v>
      </c>
    </row>
    <row r="3761" spans="2:10" hidden="1" x14ac:dyDescent="0.4">
      <c r="B3761" t="str">
        <f t="shared" si="6693"/>
        <v>2020松阪新電力(株)</v>
      </c>
      <c r="C3761" t="str">
        <f t="shared" si="6694"/>
        <v>2020松阪新電力(株)</v>
      </c>
      <c r="D3761">
        <f t="shared" si="6695"/>
        <v>2020</v>
      </c>
      <c r="E3761">
        <v>2021</v>
      </c>
      <c r="F3761" t="s">
        <v>1413</v>
      </c>
      <c r="G3761" t="s">
        <v>633</v>
      </c>
      <c r="H3761">
        <v>1.1400000000000001E-4</v>
      </c>
      <c r="J3761">
        <v>3.2200000000000002E-4</v>
      </c>
    </row>
    <row r="3762" spans="2:10" hidden="1" x14ac:dyDescent="0.4">
      <c r="B3762" t="str">
        <f t="shared" si="6693"/>
        <v>2020ヒューリックプロパティソリューション(株)</v>
      </c>
      <c r="C3762" t="str">
        <f t="shared" si="6694"/>
        <v>2020ヒューリックプロパティソリューション(株)</v>
      </c>
      <c r="D3762">
        <f t="shared" si="6695"/>
        <v>2020</v>
      </c>
      <c r="E3762">
        <v>2021</v>
      </c>
      <c r="F3762" t="s">
        <v>1414</v>
      </c>
      <c r="G3762" t="s">
        <v>634</v>
      </c>
      <c r="H3762">
        <v>3.4699999999999998E-4</v>
      </c>
      <c r="J3762">
        <v>4.2999999999999999E-4</v>
      </c>
    </row>
    <row r="3763" spans="2:10" hidden="1" x14ac:dyDescent="0.4">
      <c r="B3763" t="str">
        <f t="shared" si="6693"/>
        <v>2020宮崎電力(株)</v>
      </c>
      <c r="C3763" t="str">
        <f t="shared" si="6694"/>
        <v>2020宮崎電力(株)</v>
      </c>
      <c r="D3763">
        <f t="shared" si="6695"/>
        <v>2020</v>
      </c>
      <c r="E3763">
        <v>2021</v>
      </c>
      <c r="F3763" t="s">
        <v>1415</v>
      </c>
      <c r="G3763" t="s">
        <v>719</v>
      </c>
      <c r="H3763">
        <v>3.7399999999999998E-4</v>
      </c>
      <c r="J3763">
        <v>3.3300000000000002E-4</v>
      </c>
    </row>
    <row r="3764" spans="2:10" hidden="1" x14ac:dyDescent="0.4">
      <c r="B3764" t="str">
        <f t="shared" si="6693"/>
        <v>2020みの市民エネルギー(株)</v>
      </c>
      <c r="C3764" t="str">
        <f t="shared" si="6694"/>
        <v>2020みの市民エネルギー(株)</v>
      </c>
      <c r="D3764">
        <f t="shared" si="6695"/>
        <v>2020</v>
      </c>
      <c r="E3764">
        <v>2021</v>
      </c>
      <c r="F3764" t="s">
        <v>1416</v>
      </c>
      <c r="G3764" t="s">
        <v>636</v>
      </c>
      <c r="H3764">
        <v>4.9600000000000002E-4</v>
      </c>
      <c r="J3764">
        <v>5.2300000000000003E-4</v>
      </c>
    </row>
    <row r="3765" spans="2:10" hidden="1" x14ac:dyDescent="0.4">
      <c r="B3765" t="str">
        <f t="shared" si="6693"/>
        <v>2020三友エンテック(株)</v>
      </c>
      <c r="C3765" t="str">
        <f t="shared" si="6694"/>
        <v>2020三友エンテック(株)</v>
      </c>
      <c r="D3765">
        <f t="shared" si="6695"/>
        <v>2020</v>
      </c>
      <c r="E3765">
        <v>2021</v>
      </c>
      <c r="F3765" t="s">
        <v>1417</v>
      </c>
      <c r="G3765" t="s">
        <v>637</v>
      </c>
      <c r="H3765">
        <v>4.44E-4</v>
      </c>
      <c r="J3765">
        <v>3.8900000000000002E-4</v>
      </c>
    </row>
    <row r="3766" spans="2:10" hidden="1" x14ac:dyDescent="0.4">
      <c r="B3766" t="str">
        <f t="shared" si="6693"/>
        <v>2020府中・調布まちなかエナジー(株)</v>
      </c>
      <c r="C3766" t="str">
        <f t="shared" si="6694"/>
        <v>2020府中・調布まちなかエナジー(株)</v>
      </c>
      <c r="D3766">
        <f t="shared" si="6695"/>
        <v>2020</v>
      </c>
      <c r="E3766">
        <v>2021</v>
      </c>
      <c r="F3766" t="s">
        <v>1418</v>
      </c>
      <c r="G3766" t="s">
        <v>638</v>
      </c>
      <c r="H3766">
        <v>4.7299999999999995E-4</v>
      </c>
      <c r="J3766">
        <v>4.95E-4</v>
      </c>
    </row>
    <row r="3767" spans="2:10" hidden="1" x14ac:dyDescent="0.4">
      <c r="B3767" t="str">
        <f t="shared" si="6693"/>
        <v>2020伊勢志摩電力(株)</v>
      </c>
      <c r="C3767" t="str">
        <f t="shared" si="6694"/>
        <v>2020伊勢志摩電力(株)</v>
      </c>
      <c r="D3767">
        <f t="shared" si="6695"/>
        <v>2020</v>
      </c>
      <c r="E3767">
        <v>2021</v>
      </c>
      <c r="F3767" t="s">
        <v>1419</v>
      </c>
      <c r="G3767" t="s">
        <v>639</v>
      </c>
      <c r="H3767">
        <v>5.1500000000000005E-4</v>
      </c>
      <c r="J3767">
        <v>5.3600000000000002E-4</v>
      </c>
    </row>
    <row r="3768" spans="2:10" hidden="1" x14ac:dyDescent="0.4">
      <c r="B3768" t="str">
        <f t="shared" si="6693"/>
        <v>2020一般社団法人塩尻市森林公社</v>
      </c>
      <c r="C3768" t="str">
        <f t="shared" si="6694"/>
        <v>2020一般社団法人塩尻市森林公社</v>
      </c>
      <c r="D3768">
        <f t="shared" si="6695"/>
        <v>2020</v>
      </c>
      <c r="E3768">
        <v>2021</v>
      </c>
      <c r="F3768" t="s">
        <v>1420</v>
      </c>
      <c r="G3768" t="s">
        <v>837</v>
      </c>
      <c r="H3768">
        <v>3.19E-4</v>
      </c>
      <c r="J3768">
        <v>4.4799999999999999E-4</v>
      </c>
    </row>
    <row r="3769" spans="2:10" hidden="1" x14ac:dyDescent="0.4">
      <c r="B3769" t="str">
        <f t="shared" si="6693"/>
        <v>2020九州スポーツ電力(株)</v>
      </c>
      <c r="C3769" t="str">
        <f t="shared" si="6694"/>
        <v>2020九州スポーツ電力(株)</v>
      </c>
      <c r="D3769">
        <f t="shared" si="6695"/>
        <v>2020</v>
      </c>
      <c r="E3769">
        <v>2021</v>
      </c>
      <c r="F3769" t="s">
        <v>1421</v>
      </c>
      <c r="G3769" t="s">
        <v>641</v>
      </c>
      <c r="H3769">
        <v>7.3200000000000001E-4</v>
      </c>
      <c r="J3769">
        <v>6.7700000000000008E-4</v>
      </c>
    </row>
    <row r="3770" spans="2:10" hidden="1" x14ac:dyDescent="0.4">
      <c r="B3770" t="str">
        <f t="shared" si="6693"/>
        <v>2020(株)ＣＤエナジーダイレクトメニューA</v>
      </c>
      <c r="C3770" t="str">
        <f t="shared" si="6694"/>
        <v>2020(株)ＣＤエナジーダイレクト</v>
      </c>
      <c r="D3770">
        <f t="shared" si="6695"/>
        <v>2020</v>
      </c>
      <c r="E3770">
        <v>2021</v>
      </c>
      <c r="F3770" t="s">
        <v>1422</v>
      </c>
      <c r="G3770" t="s">
        <v>642</v>
      </c>
      <c r="H3770">
        <v>4.1299999999999996E-4</v>
      </c>
      <c r="I3770" t="s">
        <v>279</v>
      </c>
      <c r="J3770">
        <v>0</v>
      </c>
    </row>
    <row r="3771" spans="2:10" hidden="1" x14ac:dyDescent="0.4">
      <c r="B3771" t="str">
        <f t="shared" si="6693"/>
        <v>2020(株)ＣＤエナジーダイレクトメニューB(残差)</v>
      </c>
      <c r="C3771" t="str">
        <f t="shared" si="6694"/>
        <v>2020(株)ＣＤエナジーダイレクト</v>
      </c>
      <c r="D3771">
        <f t="shared" si="6695"/>
        <v>2020</v>
      </c>
      <c r="E3771">
        <v>2021</v>
      </c>
      <c r="G3771" t="s">
        <v>642</v>
      </c>
      <c r="H3771">
        <v>4.1299999999999996E-4</v>
      </c>
      <c r="I3771" t="s">
        <v>1630</v>
      </c>
      <c r="J3771">
        <v>3.6400000000000001E-4</v>
      </c>
    </row>
    <row r="3772" spans="2:10" hidden="1" x14ac:dyDescent="0.4">
      <c r="B3772" t="str">
        <f t="shared" si="6693"/>
        <v>2020(株)ＣＤエナジーダイレクト(参考値)事業者全体</v>
      </c>
      <c r="C3772" t="str">
        <f t="shared" si="6694"/>
        <v>2020(株)ＣＤエナジーダイレクト</v>
      </c>
      <c r="D3772">
        <f t="shared" si="6695"/>
        <v>2020</v>
      </c>
      <c r="E3772">
        <v>2021</v>
      </c>
      <c r="G3772" t="s">
        <v>642</v>
      </c>
      <c r="H3772">
        <v>4.1299999999999996E-4</v>
      </c>
      <c r="I3772" t="s">
        <v>630</v>
      </c>
      <c r="J3772">
        <v>3.6099999999999999E-4</v>
      </c>
    </row>
    <row r="3773" spans="2:10" hidden="1" x14ac:dyDescent="0.4">
      <c r="B3773" t="str">
        <f t="shared" si="6693"/>
        <v>2020ジニーエナジー合同会社メニューA</v>
      </c>
      <c r="C3773" t="str">
        <f t="shared" si="6694"/>
        <v>2020ジニーエナジー合同会社</v>
      </c>
      <c r="D3773">
        <f t="shared" si="6695"/>
        <v>2020</v>
      </c>
      <c r="E3773">
        <v>2021</v>
      </c>
      <c r="F3773" t="s">
        <v>1423</v>
      </c>
      <c r="G3773" t="s">
        <v>720</v>
      </c>
      <c r="H3773">
        <v>5.0500000000000002E-4</v>
      </c>
      <c r="I3773" t="s">
        <v>279</v>
      </c>
      <c r="J3773">
        <v>0</v>
      </c>
    </row>
    <row r="3774" spans="2:10" hidden="1" x14ac:dyDescent="0.4">
      <c r="B3774" t="str">
        <f t="shared" si="6693"/>
        <v>2020ジニーエナジー合同会社メニューB</v>
      </c>
      <c r="C3774" t="str">
        <f t="shared" si="6694"/>
        <v>2020ジニーエナジー合同会社</v>
      </c>
      <c r="D3774">
        <f t="shared" si="6695"/>
        <v>2020</v>
      </c>
      <c r="E3774">
        <v>2021</v>
      </c>
      <c r="G3774" t="s">
        <v>720</v>
      </c>
      <c r="H3774">
        <v>5.0500000000000002E-4</v>
      </c>
      <c r="I3774" t="s">
        <v>13</v>
      </c>
      <c r="J3774">
        <v>3.3100000000000002E-4</v>
      </c>
    </row>
    <row r="3775" spans="2:10" hidden="1" x14ac:dyDescent="0.4">
      <c r="B3775" t="str">
        <f t="shared" si="6693"/>
        <v>2020ジニーエナジー合同会社(参考値)事業者全体</v>
      </c>
      <c r="C3775" t="str">
        <f t="shared" si="6694"/>
        <v>2020ジニーエナジー合同会社</v>
      </c>
      <c r="D3775">
        <f t="shared" si="6695"/>
        <v>2020</v>
      </c>
      <c r="E3775">
        <v>2021</v>
      </c>
      <c r="G3775" t="s">
        <v>720</v>
      </c>
      <c r="H3775">
        <v>5.0500000000000002E-4</v>
      </c>
      <c r="I3775" t="s">
        <v>630</v>
      </c>
      <c r="J3775">
        <v>4.7199999999999998E-4</v>
      </c>
    </row>
    <row r="3776" spans="2:10" hidden="1" x14ac:dyDescent="0.4">
      <c r="B3776" t="str">
        <f t="shared" si="6693"/>
        <v>2020(株)ぶんごおおのエナジー</v>
      </c>
      <c r="C3776" t="str">
        <f t="shared" si="6694"/>
        <v>2020(株)ぶんごおおのエナジー</v>
      </c>
      <c r="D3776">
        <f t="shared" si="6695"/>
        <v>2020</v>
      </c>
      <c r="E3776">
        <v>2021</v>
      </c>
      <c r="F3776" t="s">
        <v>1424</v>
      </c>
      <c r="G3776" t="s">
        <v>644</v>
      </c>
      <c r="H3776">
        <v>3.6200000000000002E-4</v>
      </c>
      <c r="J3776">
        <v>4.6500000000000003E-4</v>
      </c>
    </row>
    <row r="3777" spans="2:10" hidden="1" x14ac:dyDescent="0.4">
      <c r="B3777" t="str">
        <f t="shared" si="6693"/>
        <v>2020ヴィジョナリーパワー(株)</v>
      </c>
      <c r="C3777" t="str">
        <f t="shared" si="6694"/>
        <v>2020ヴィジョナリーパワー(株)</v>
      </c>
      <c r="D3777">
        <f t="shared" si="6695"/>
        <v>2020</v>
      </c>
      <c r="E3777">
        <v>2021</v>
      </c>
      <c r="F3777" t="s">
        <v>1425</v>
      </c>
      <c r="G3777" t="s">
        <v>645</v>
      </c>
      <c r="H3777">
        <v>4.9100000000000001E-4</v>
      </c>
      <c r="J3777">
        <v>5.1000000000000004E-4</v>
      </c>
    </row>
    <row r="3778" spans="2:10" hidden="1" x14ac:dyDescent="0.4">
      <c r="B3778" t="str">
        <f t="shared" si="6693"/>
        <v>2020有明エナジー(株)</v>
      </c>
      <c r="C3778" t="str">
        <f t="shared" si="6694"/>
        <v>2020有明エナジー(株)</v>
      </c>
      <c r="D3778">
        <f t="shared" si="6695"/>
        <v>2020</v>
      </c>
      <c r="E3778">
        <v>2021</v>
      </c>
      <c r="F3778" t="s">
        <v>1426</v>
      </c>
      <c r="G3778" t="s">
        <v>646</v>
      </c>
      <c r="H3778">
        <v>4.7599999999999997E-4</v>
      </c>
      <c r="J3778">
        <v>4.2699999999999997E-4</v>
      </c>
    </row>
    <row r="3779" spans="2:10" hidden="1" x14ac:dyDescent="0.4">
      <c r="B3779" t="str">
        <f t="shared" si="6693"/>
        <v>2020フェニックスエナジー合同会社</v>
      </c>
      <c r="C3779" t="str">
        <f t="shared" si="6694"/>
        <v>2020フェニックスエナジー合同会社</v>
      </c>
      <c r="D3779">
        <f t="shared" si="6695"/>
        <v>2020</v>
      </c>
      <c r="E3779">
        <v>2021</v>
      </c>
      <c r="F3779" t="s">
        <v>1427</v>
      </c>
      <c r="G3779" t="s">
        <v>929</v>
      </c>
      <c r="H3779">
        <v>5.1199999999999998E-4</v>
      </c>
      <c r="J3779">
        <v>5.1000000000000004E-4</v>
      </c>
    </row>
    <row r="3780" spans="2:10" hidden="1" x14ac:dyDescent="0.4">
      <c r="B3780" t="str">
        <f t="shared" ref="B3780:B3843" si="6696">D3780&amp;G3780&amp;I3780</f>
        <v>2020厚木瓦斯(株)メニューA</v>
      </c>
      <c r="C3780" t="str">
        <f t="shared" ref="C3780:C3843" si="6697">D3780&amp;G3780</f>
        <v>2020厚木瓦斯(株)</v>
      </c>
      <c r="D3780">
        <f t="shared" si="6695"/>
        <v>2020</v>
      </c>
      <c r="E3780">
        <v>2021</v>
      </c>
      <c r="F3780" t="s">
        <v>1428</v>
      </c>
      <c r="G3780" t="s">
        <v>649</v>
      </c>
      <c r="H3780">
        <v>4.4700000000000002E-4</v>
      </c>
      <c r="I3780" t="s">
        <v>279</v>
      </c>
      <c r="J3780">
        <v>0</v>
      </c>
    </row>
    <row r="3781" spans="2:10" hidden="1" x14ac:dyDescent="0.4">
      <c r="B3781" t="str">
        <f t="shared" si="6696"/>
        <v>2020厚木瓦斯(株)(参考値)事業者全体</v>
      </c>
      <c r="C3781" t="str">
        <f t="shared" si="6697"/>
        <v>2020厚木瓦斯(株)</v>
      </c>
      <c r="D3781">
        <f t="shared" si="6695"/>
        <v>2020</v>
      </c>
      <c r="E3781">
        <v>2021</v>
      </c>
      <c r="G3781" t="s">
        <v>649</v>
      </c>
      <c r="H3781">
        <v>4.4700000000000002E-4</v>
      </c>
      <c r="I3781" t="s">
        <v>630</v>
      </c>
      <c r="J3781">
        <v>3.9200000000000004E-4</v>
      </c>
    </row>
    <row r="3782" spans="2:10" hidden="1" x14ac:dyDescent="0.4">
      <c r="B3782" t="str">
        <f t="shared" si="6696"/>
        <v>2020(株)エネ・ビジョン</v>
      </c>
      <c r="C3782" t="str">
        <f t="shared" si="6697"/>
        <v>2020(株)エネ・ビジョン</v>
      </c>
      <c r="D3782">
        <f t="shared" si="6695"/>
        <v>2020</v>
      </c>
      <c r="E3782">
        <v>2021</v>
      </c>
      <c r="F3782" t="s">
        <v>1429</v>
      </c>
      <c r="G3782" t="s">
        <v>651</v>
      </c>
      <c r="H3782">
        <v>4.7699999999999999E-4</v>
      </c>
      <c r="J3782">
        <v>4.2200000000000001E-4</v>
      </c>
    </row>
    <row r="3783" spans="2:10" hidden="1" x14ac:dyDescent="0.4">
      <c r="B3783" t="str">
        <f t="shared" si="6696"/>
        <v>2020イワタニ三重(株)</v>
      </c>
      <c r="C3783" t="str">
        <f t="shared" si="6697"/>
        <v>2020イワタニ三重(株)</v>
      </c>
      <c r="D3783">
        <f t="shared" si="6695"/>
        <v>2020</v>
      </c>
      <c r="E3783">
        <v>2021</v>
      </c>
      <c r="F3783" t="s">
        <v>1430</v>
      </c>
      <c r="G3783" t="s">
        <v>652</v>
      </c>
      <c r="H3783">
        <v>4.4700000000000002E-4</v>
      </c>
      <c r="J3783">
        <v>3.9200000000000004E-4</v>
      </c>
    </row>
    <row r="3784" spans="2:10" hidden="1" x14ac:dyDescent="0.4">
      <c r="B3784" t="str">
        <f t="shared" si="6696"/>
        <v>2020(株)マルヰ</v>
      </c>
      <c r="C3784" t="str">
        <f t="shared" si="6697"/>
        <v>2020(株)マルヰ</v>
      </c>
      <c r="D3784">
        <f t="shared" si="6695"/>
        <v>2020</v>
      </c>
      <c r="E3784">
        <v>2021</v>
      </c>
      <c r="F3784" t="s">
        <v>1431</v>
      </c>
      <c r="G3784" t="s">
        <v>653</v>
      </c>
      <c r="H3784">
        <v>5.04E-4</v>
      </c>
      <c r="J3784">
        <v>5.2700000000000002E-4</v>
      </c>
    </row>
    <row r="3785" spans="2:10" hidden="1" x14ac:dyDescent="0.4">
      <c r="B3785" t="str">
        <f t="shared" si="6696"/>
        <v>2020大多喜ガス(株)</v>
      </c>
      <c r="C3785" t="str">
        <f t="shared" si="6697"/>
        <v>2020大多喜ガス(株)</v>
      </c>
      <c r="D3785">
        <f t="shared" si="6695"/>
        <v>2020</v>
      </c>
      <c r="E3785">
        <v>2021</v>
      </c>
      <c r="F3785" t="s">
        <v>1432</v>
      </c>
      <c r="G3785" t="s">
        <v>654</v>
      </c>
      <c r="H3785">
        <v>5.6999999999999998E-4</v>
      </c>
      <c r="J3785">
        <v>5.4199999999999995E-4</v>
      </c>
    </row>
    <row r="3786" spans="2:10" hidden="1" x14ac:dyDescent="0.4">
      <c r="B3786" t="str">
        <f t="shared" si="6696"/>
        <v>2020郡上エネルギー(株)</v>
      </c>
      <c r="C3786" t="str">
        <f t="shared" si="6697"/>
        <v>2020郡上エネルギー(株)</v>
      </c>
      <c r="D3786">
        <f t="shared" si="6695"/>
        <v>2020</v>
      </c>
      <c r="E3786">
        <v>2021</v>
      </c>
      <c r="F3786" t="s">
        <v>1433</v>
      </c>
      <c r="G3786" t="s">
        <v>655</v>
      </c>
      <c r="H3786">
        <v>4.8200000000000001E-4</v>
      </c>
      <c r="J3786">
        <v>5.1199999999999998E-4</v>
      </c>
    </row>
    <row r="3787" spans="2:10" hidden="1" x14ac:dyDescent="0.4">
      <c r="B3787" t="str">
        <f t="shared" si="6696"/>
        <v>2020鈴与電力(株)メニューA</v>
      </c>
      <c r="C3787" t="str">
        <f t="shared" si="6697"/>
        <v>2020鈴与電力(株)</v>
      </c>
      <c r="D3787">
        <f t="shared" si="6695"/>
        <v>2020</v>
      </c>
      <c r="E3787">
        <v>2021</v>
      </c>
      <c r="F3787" t="s">
        <v>1434</v>
      </c>
      <c r="G3787" t="s">
        <v>656</v>
      </c>
      <c r="H3787">
        <v>4.95E-4</v>
      </c>
      <c r="I3787" t="s">
        <v>279</v>
      </c>
      <c r="J3787">
        <v>0</v>
      </c>
    </row>
    <row r="3788" spans="2:10" hidden="1" x14ac:dyDescent="0.4">
      <c r="B3788" t="str">
        <f t="shared" si="6696"/>
        <v>2020鈴与電力(株)メニューB</v>
      </c>
      <c r="C3788" t="str">
        <f t="shared" si="6697"/>
        <v>2020鈴与電力(株)</v>
      </c>
      <c r="D3788">
        <f t="shared" si="6695"/>
        <v>2020</v>
      </c>
      <c r="E3788">
        <v>2021</v>
      </c>
      <c r="G3788" t="s">
        <v>656</v>
      </c>
      <c r="H3788">
        <v>4.95E-4</v>
      </c>
      <c r="I3788" t="s">
        <v>13</v>
      </c>
      <c r="J3788">
        <v>0</v>
      </c>
    </row>
    <row r="3789" spans="2:10" hidden="1" x14ac:dyDescent="0.4">
      <c r="B3789" t="str">
        <f t="shared" si="6696"/>
        <v>2020鈴与電力(株)メニューC</v>
      </c>
      <c r="C3789" t="str">
        <f t="shared" si="6697"/>
        <v>2020鈴与電力(株)</v>
      </c>
      <c r="D3789">
        <f t="shared" si="6695"/>
        <v>2020</v>
      </c>
      <c r="E3789">
        <v>2021</v>
      </c>
      <c r="G3789" t="s">
        <v>656</v>
      </c>
      <c r="H3789">
        <v>4.95E-4</v>
      </c>
      <c r="I3789" t="s">
        <v>14</v>
      </c>
      <c r="J3789">
        <v>0</v>
      </c>
    </row>
    <row r="3790" spans="2:10" hidden="1" x14ac:dyDescent="0.4">
      <c r="B3790" t="str">
        <f t="shared" si="6696"/>
        <v>2020鈴与電力(株)メニューD</v>
      </c>
      <c r="C3790" t="str">
        <f t="shared" si="6697"/>
        <v>2020鈴与電力(株)</v>
      </c>
      <c r="D3790">
        <f t="shared" si="6695"/>
        <v>2020</v>
      </c>
      <c r="E3790">
        <v>2021</v>
      </c>
      <c r="G3790" t="s">
        <v>656</v>
      </c>
      <c r="H3790">
        <v>4.95E-4</v>
      </c>
      <c r="I3790" t="s">
        <v>618</v>
      </c>
      <c r="J3790">
        <v>0</v>
      </c>
    </row>
    <row r="3791" spans="2:10" hidden="1" x14ac:dyDescent="0.4">
      <c r="B3791" t="str">
        <f t="shared" si="6696"/>
        <v>2020鈴与電力(株)メニューE(残差)</v>
      </c>
      <c r="C3791" t="str">
        <f t="shared" si="6697"/>
        <v>2020鈴与電力(株)</v>
      </c>
      <c r="D3791">
        <f t="shared" si="6695"/>
        <v>2020</v>
      </c>
      <c r="E3791">
        <v>2021</v>
      </c>
      <c r="G3791" t="s">
        <v>656</v>
      </c>
      <c r="H3791">
        <v>4.95E-4</v>
      </c>
      <c r="I3791" t="s">
        <v>1639</v>
      </c>
      <c r="J3791">
        <v>4.5899999999999999E-4</v>
      </c>
    </row>
    <row r="3792" spans="2:10" hidden="1" x14ac:dyDescent="0.4">
      <c r="B3792" t="str">
        <f t="shared" si="6696"/>
        <v>2020鈴与電力(株)(参考値)事業者全体</v>
      </c>
      <c r="C3792" t="str">
        <f t="shared" si="6697"/>
        <v>2020鈴与電力(株)</v>
      </c>
      <c r="D3792">
        <f t="shared" si="6695"/>
        <v>2020</v>
      </c>
      <c r="E3792">
        <v>2021</v>
      </c>
      <c r="G3792" t="s">
        <v>656</v>
      </c>
      <c r="H3792">
        <v>4.95E-4</v>
      </c>
      <c r="I3792" t="s">
        <v>630</v>
      </c>
      <c r="J3792">
        <v>4.5900000000000004E-4</v>
      </c>
    </row>
    <row r="3793" spans="2:10" hidden="1" x14ac:dyDescent="0.4">
      <c r="B3793" t="str">
        <f t="shared" si="6696"/>
        <v>2020コープ電力(株)</v>
      </c>
      <c r="C3793" t="str">
        <f t="shared" si="6697"/>
        <v>2020コープ電力(株)</v>
      </c>
      <c r="D3793">
        <f t="shared" si="6695"/>
        <v>2020</v>
      </c>
      <c r="E3793">
        <v>2021</v>
      </c>
      <c r="F3793" t="s">
        <v>1435</v>
      </c>
      <c r="G3793" t="s">
        <v>657</v>
      </c>
      <c r="H3793">
        <v>1.5300000000000001E-4</v>
      </c>
      <c r="J3793">
        <v>3.4200000000000002E-4</v>
      </c>
    </row>
    <row r="3794" spans="2:10" hidden="1" x14ac:dyDescent="0.4">
      <c r="B3794" t="str">
        <f t="shared" si="6696"/>
        <v>2020生活協同組合コープぐんま</v>
      </c>
      <c r="C3794" t="str">
        <f t="shared" si="6697"/>
        <v>2020生活協同組合コープぐんま</v>
      </c>
      <c r="D3794">
        <f t="shared" si="6695"/>
        <v>2020</v>
      </c>
      <c r="E3794">
        <v>2021</v>
      </c>
      <c r="F3794" t="s">
        <v>1436</v>
      </c>
      <c r="G3794" t="s">
        <v>658</v>
      </c>
      <c r="H3794">
        <v>3.8999999999999999E-4</v>
      </c>
      <c r="J3794">
        <v>3.3500000000000001E-4</v>
      </c>
    </row>
    <row r="3795" spans="2:10" hidden="1" x14ac:dyDescent="0.4">
      <c r="B3795" t="str">
        <f t="shared" si="6696"/>
        <v>2020とちぎコープ生活協同組合</v>
      </c>
      <c r="C3795" t="str">
        <f t="shared" si="6697"/>
        <v>2020とちぎコープ生活協同組合</v>
      </c>
      <c r="D3795">
        <f t="shared" si="6695"/>
        <v>2020</v>
      </c>
      <c r="E3795">
        <v>2021</v>
      </c>
      <c r="F3795" t="s">
        <v>1437</v>
      </c>
      <c r="G3795" t="s">
        <v>659</v>
      </c>
      <c r="H3795">
        <v>3.8999999999999999E-4</v>
      </c>
      <c r="J3795">
        <v>3.3500000000000001E-4</v>
      </c>
    </row>
    <row r="3796" spans="2:10" hidden="1" x14ac:dyDescent="0.4">
      <c r="B3796" t="str">
        <f t="shared" si="6696"/>
        <v>2020いばらきコープ生活協同組合</v>
      </c>
      <c r="C3796" t="str">
        <f t="shared" si="6697"/>
        <v>2020いばらきコープ生活協同組合</v>
      </c>
      <c r="D3796">
        <f t="shared" si="6695"/>
        <v>2020</v>
      </c>
      <c r="E3796">
        <v>2021</v>
      </c>
      <c r="F3796" t="s">
        <v>1438</v>
      </c>
      <c r="G3796" t="s">
        <v>660</v>
      </c>
      <c r="H3796">
        <v>3.8999999999999999E-4</v>
      </c>
      <c r="J3796">
        <v>3.3500000000000001E-4</v>
      </c>
    </row>
    <row r="3797" spans="2:10" hidden="1" x14ac:dyDescent="0.4">
      <c r="B3797" t="str">
        <f t="shared" si="6696"/>
        <v>2020亀岡ふるさとエナジー(株)</v>
      </c>
      <c r="C3797" t="str">
        <f t="shared" si="6697"/>
        <v>2020亀岡ふるさとエナジー(株)</v>
      </c>
      <c r="D3797">
        <f t="shared" si="6695"/>
        <v>2020</v>
      </c>
      <c r="E3797">
        <v>2021</v>
      </c>
      <c r="F3797" t="s">
        <v>1439</v>
      </c>
      <c r="G3797" t="s">
        <v>661</v>
      </c>
      <c r="H3797">
        <v>2.61E-4</v>
      </c>
      <c r="J3797">
        <v>5.0699999999999996E-4</v>
      </c>
    </row>
    <row r="3798" spans="2:10" hidden="1" x14ac:dyDescent="0.4">
      <c r="B3798" t="str">
        <f t="shared" si="6696"/>
        <v>2020ＩＳエナジー(株)</v>
      </c>
      <c r="C3798" t="str">
        <f t="shared" si="6697"/>
        <v>2020ＩＳエナジー(株)</v>
      </c>
      <c r="D3798">
        <f t="shared" si="6695"/>
        <v>2020</v>
      </c>
      <c r="E3798">
        <v>2021</v>
      </c>
      <c r="F3798" t="s">
        <v>1482</v>
      </c>
      <c r="G3798" t="s">
        <v>721</v>
      </c>
      <c r="H3798">
        <v>5.1699999999999999E-4</v>
      </c>
      <c r="J3798">
        <v>5.2400000000000005E-4</v>
      </c>
    </row>
    <row r="3799" spans="2:10" hidden="1" x14ac:dyDescent="0.4">
      <c r="B3799" t="str">
        <f t="shared" si="6696"/>
        <v>2020(株)織戸組メニューA</v>
      </c>
      <c r="C3799" t="str">
        <f t="shared" si="6697"/>
        <v>2020(株)織戸組</v>
      </c>
      <c r="D3799">
        <f t="shared" si="6695"/>
        <v>2020</v>
      </c>
      <c r="E3799">
        <v>2021</v>
      </c>
      <c r="F3799" t="s">
        <v>1440</v>
      </c>
      <c r="G3799" t="s">
        <v>662</v>
      </c>
      <c r="H3799">
        <v>5.04E-4</v>
      </c>
      <c r="I3799" t="s">
        <v>279</v>
      </c>
      <c r="J3799">
        <v>0</v>
      </c>
    </row>
    <row r="3800" spans="2:10" hidden="1" x14ac:dyDescent="0.4">
      <c r="B3800" t="str">
        <f t="shared" si="6696"/>
        <v>2020(株)織戸組(参考値)事業者全体</v>
      </c>
      <c r="C3800" t="str">
        <f t="shared" si="6697"/>
        <v>2020(株)織戸組</v>
      </c>
      <c r="D3800">
        <f t="shared" si="6695"/>
        <v>2020</v>
      </c>
      <c r="E3800">
        <v>2021</v>
      </c>
      <c r="G3800" t="s">
        <v>662</v>
      </c>
      <c r="H3800">
        <v>5.04E-4</v>
      </c>
      <c r="I3800" t="s">
        <v>630</v>
      </c>
      <c r="J3800">
        <v>4.4900000000000002E-4</v>
      </c>
    </row>
    <row r="3801" spans="2:10" hidden="1" x14ac:dyDescent="0.4">
      <c r="B3801" t="str">
        <f t="shared" si="6696"/>
        <v>2020ふかやｅパワー(株)メニューA</v>
      </c>
      <c r="C3801" t="str">
        <f t="shared" si="6697"/>
        <v>2020ふかやｅパワー(株)</v>
      </c>
      <c r="D3801">
        <f t="shared" si="6695"/>
        <v>2020</v>
      </c>
      <c r="E3801">
        <v>2021</v>
      </c>
      <c r="F3801" t="s">
        <v>1441</v>
      </c>
      <c r="G3801" t="s">
        <v>663</v>
      </c>
      <c r="H3801">
        <v>4.57E-4</v>
      </c>
      <c r="I3801" t="s">
        <v>279</v>
      </c>
      <c r="J3801">
        <v>0</v>
      </c>
    </row>
    <row r="3802" spans="2:10" hidden="1" x14ac:dyDescent="0.4">
      <c r="B3802" t="str">
        <f t="shared" si="6696"/>
        <v>2020ふかやｅパワー(株)メニューB(残差)</v>
      </c>
      <c r="C3802" t="str">
        <f t="shared" si="6697"/>
        <v>2020ふかやｅパワー(株)</v>
      </c>
      <c r="D3802">
        <f t="shared" si="6695"/>
        <v>2020</v>
      </c>
      <c r="E3802">
        <v>2021</v>
      </c>
      <c r="G3802" t="s">
        <v>663</v>
      </c>
      <c r="H3802">
        <v>4.57E-4</v>
      </c>
      <c r="I3802" t="s">
        <v>1630</v>
      </c>
      <c r="J3802">
        <v>4.2900000000000002E-4</v>
      </c>
    </row>
    <row r="3803" spans="2:10" hidden="1" x14ac:dyDescent="0.4">
      <c r="B3803" t="str">
        <f t="shared" si="6696"/>
        <v>2020ふかやｅパワー(株)(参考値)事業者全体</v>
      </c>
      <c r="C3803" t="str">
        <f t="shared" si="6697"/>
        <v>2020ふかやｅパワー(株)</v>
      </c>
      <c r="D3803">
        <f t="shared" si="6695"/>
        <v>2020</v>
      </c>
      <c r="E3803">
        <v>2021</v>
      </c>
      <c r="G3803" t="s">
        <v>663</v>
      </c>
      <c r="H3803">
        <v>4.57E-4</v>
      </c>
      <c r="I3803" t="s">
        <v>630</v>
      </c>
      <c r="J3803">
        <v>4.2900000000000002E-4</v>
      </c>
    </row>
    <row r="3804" spans="2:10" hidden="1" x14ac:dyDescent="0.4">
      <c r="B3804" t="str">
        <f t="shared" si="6696"/>
        <v>2020(株)Ｌｉｎｋ　Ｌｉｆｅ</v>
      </c>
      <c r="C3804" t="str">
        <f t="shared" si="6697"/>
        <v>2020(株)Ｌｉｎｋ　Ｌｉｆｅ</v>
      </c>
      <c r="D3804">
        <f t="shared" si="6695"/>
        <v>2020</v>
      </c>
      <c r="E3804">
        <v>2021</v>
      </c>
      <c r="F3804" t="s">
        <v>1442</v>
      </c>
      <c r="G3804" t="s">
        <v>664</v>
      </c>
      <c r="H3804">
        <v>5.2099999999999998E-4</v>
      </c>
      <c r="J3804">
        <v>5.4500000000000002E-4</v>
      </c>
    </row>
    <row r="3805" spans="2:10" hidden="1" x14ac:dyDescent="0.4">
      <c r="B3805" t="str">
        <f t="shared" si="6696"/>
        <v>2020(株)グローバルキャスト</v>
      </c>
      <c r="C3805" t="str">
        <f t="shared" si="6697"/>
        <v>2020(株)グローバルキャスト</v>
      </c>
      <c r="D3805">
        <f t="shared" si="6695"/>
        <v>2020</v>
      </c>
      <c r="E3805">
        <v>2021</v>
      </c>
      <c r="F3805" t="s">
        <v>1483</v>
      </c>
      <c r="G3805" t="s">
        <v>722</v>
      </c>
      <c r="H3805">
        <v>4.9100000000000001E-4</v>
      </c>
      <c r="J3805">
        <v>5.71E-4</v>
      </c>
    </row>
    <row r="3806" spans="2:10" hidden="1" x14ac:dyDescent="0.4">
      <c r="B3806" t="str">
        <f t="shared" si="6696"/>
        <v>2020日本エネルギー総合システム(株)メニューA</v>
      </c>
      <c r="C3806" t="str">
        <f t="shared" si="6697"/>
        <v>2020日本エネルギー総合システム(株)</v>
      </c>
      <c r="D3806">
        <f t="shared" si="6695"/>
        <v>2020</v>
      </c>
      <c r="E3806">
        <v>2021</v>
      </c>
      <c r="F3806" t="s">
        <v>1443</v>
      </c>
      <c r="G3806" t="s">
        <v>665</v>
      </c>
      <c r="H3806">
        <v>4.6200000000000001E-4</v>
      </c>
      <c r="I3806" t="s">
        <v>279</v>
      </c>
      <c r="J3806">
        <v>0</v>
      </c>
    </row>
    <row r="3807" spans="2:10" hidden="1" x14ac:dyDescent="0.4">
      <c r="B3807" t="str">
        <f t="shared" si="6696"/>
        <v>2020日本エネルギー総合システム(株)メニューB(残差)</v>
      </c>
      <c r="C3807" t="str">
        <f t="shared" si="6697"/>
        <v>2020日本エネルギー総合システム(株)</v>
      </c>
      <c r="D3807">
        <f t="shared" si="6695"/>
        <v>2020</v>
      </c>
      <c r="E3807">
        <v>2021</v>
      </c>
      <c r="G3807" t="s">
        <v>665</v>
      </c>
      <c r="H3807">
        <v>4.6200000000000001E-4</v>
      </c>
      <c r="I3807" t="s">
        <v>1630</v>
      </c>
      <c r="J3807">
        <v>4.6799999999999999E-4</v>
      </c>
    </row>
    <row r="3808" spans="2:10" hidden="1" x14ac:dyDescent="0.4">
      <c r="B3808" t="str">
        <f t="shared" si="6696"/>
        <v>2020日本エネルギー総合システム(株)(参考値)事業者全体</v>
      </c>
      <c r="C3808" t="str">
        <f t="shared" si="6697"/>
        <v>2020日本エネルギー総合システム(株)</v>
      </c>
      <c r="D3808">
        <f t="shared" si="6695"/>
        <v>2020</v>
      </c>
      <c r="E3808">
        <v>2021</v>
      </c>
      <c r="G3808" t="s">
        <v>665</v>
      </c>
      <c r="H3808">
        <v>4.6200000000000001E-4</v>
      </c>
      <c r="I3808" t="s">
        <v>630</v>
      </c>
      <c r="J3808">
        <v>4.6200000000000001E-4</v>
      </c>
    </row>
    <row r="3809" spans="2:10" hidden="1" x14ac:dyDescent="0.4">
      <c r="B3809" t="str">
        <f t="shared" si="6696"/>
        <v>2020イワタニ東海(株)</v>
      </c>
      <c r="C3809" t="str">
        <f t="shared" si="6697"/>
        <v>2020イワタニ東海(株)</v>
      </c>
      <c r="D3809">
        <f t="shared" si="6695"/>
        <v>2020</v>
      </c>
      <c r="E3809">
        <v>2021</v>
      </c>
      <c r="F3809" t="s">
        <v>1444</v>
      </c>
      <c r="G3809" t="s">
        <v>666</v>
      </c>
      <c r="H3809">
        <v>4.4700000000000002E-4</v>
      </c>
      <c r="J3809">
        <v>3.9200000000000004E-4</v>
      </c>
    </row>
    <row r="3810" spans="2:10" hidden="1" x14ac:dyDescent="0.4">
      <c r="B3810" t="str">
        <f t="shared" si="6696"/>
        <v>2020(株)デライトアップ</v>
      </c>
      <c r="C3810" t="str">
        <f t="shared" si="6697"/>
        <v>2020(株)デライトアップ</v>
      </c>
      <c r="D3810">
        <f t="shared" si="6695"/>
        <v>2020</v>
      </c>
      <c r="E3810">
        <v>2021</v>
      </c>
      <c r="F3810" t="s">
        <v>1570</v>
      </c>
      <c r="G3810" t="s">
        <v>839</v>
      </c>
      <c r="H3810">
        <v>4.7799999999999996E-4</v>
      </c>
      <c r="J3810">
        <v>4.2299999999999998E-4</v>
      </c>
    </row>
    <row r="3811" spans="2:10" hidden="1" x14ac:dyDescent="0.4">
      <c r="B3811" t="str">
        <f t="shared" si="6696"/>
        <v>2020(株)オンテックス</v>
      </c>
      <c r="C3811" t="str">
        <f t="shared" si="6697"/>
        <v>2020(株)オンテックス</v>
      </c>
      <c r="D3811">
        <f t="shared" si="6695"/>
        <v>2020</v>
      </c>
      <c r="E3811">
        <v>2021</v>
      </c>
      <c r="F3811" t="s">
        <v>1484</v>
      </c>
      <c r="G3811" t="s">
        <v>723</v>
      </c>
      <c r="H3811">
        <v>5.1099999999999995E-4</v>
      </c>
      <c r="J3811">
        <v>5.3899999999999998E-4</v>
      </c>
    </row>
    <row r="3812" spans="2:10" hidden="1" x14ac:dyDescent="0.4">
      <c r="B3812" t="str">
        <f t="shared" si="6696"/>
        <v>2020(株)ところざわ未来電力メニューA</v>
      </c>
      <c r="C3812" t="str">
        <f t="shared" si="6697"/>
        <v>2020(株)ところざわ未来電力</v>
      </c>
      <c r="D3812">
        <f t="shared" si="6695"/>
        <v>2020</v>
      </c>
      <c r="E3812">
        <v>2021</v>
      </c>
      <c r="F3812" t="s">
        <v>1445</v>
      </c>
      <c r="G3812" t="s">
        <v>667</v>
      </c>
      <c r="H3812">
        <v>6.900000000000001E-5</v>
      </c>
      <c r="I3812" t="s">
        <v>279</v>
      </c>
      <c r="J3812">
        <v>2.81E-4</v>
      </c>
    </row>
    <row r="3813" spans="2:10" hidden="1" x14ac:dyDescent="0.4">
      <c r="B3813" t="str">
        <f t="shared" si="6696"/>
        <v>2020(株)ところざわ未来電力メニューB</v>
      </c>
      <c r="C3813" t="str">
        <f t="shared" si="6697"/>
        <v>2020(株)ところざわ未来電力</v>
      </c>
      <c r="D3813">
        <f t="shared" si="6695"/>
        <v>2020</v>
      </c>
      <c r="E3813">
        <v>2021</v>
      </c>
      <c r="G3813" t="s">
        <v>667</v>
      </c>
      <c r="H3813">
        <v>6.900000000000001E-5</v>
      </c>
      <c r="I3813" t="s">
        <v>13</v>
      </c>
      <c r="J3813">
        <v>0</v>
      </c>
    </row>
    <row r="3814" spans="2:10" hidden="1" x14ac:dyDescent="0.4">
      <c r="B3814" t="str">
        <f t="shared" si="6696"/>
        <v>2020(株)ところざわ未来電力メニューC(残差)</v>
      </c>
      <c r="C3814" t="str">
        <f t="shared" si="6697"/>
        <v>2020(株)ところざわ未来電力</v>
      </c>
      <c r="D3814">
        <f t="shared" si="6695"/>
        <v>2020</v>
      </c>
      <c r="E3814">
        <v>2021</v>
      </c>
      <c r="G3814" t="s">
        <v>667</v>
      </c>
      <c r="H3814">
        <v>6.900000000000001E-5</v>
      </c>
      <c r="I3814" t="s">
        <v>1628</v>
      </c>
      <c r="J3814">
        <v>3.1799999999999998E-4</v>
      </c>
    </row>
    <row r="3815" spans="2:10" hidden="1" x14ac:dyDescent="0.4">
      <c r="B3815" t="str">
        <f t="shared" si="6696"/>
        <v>2020(株)ところざわ未来電力(参考値)事業者全体</v>
      </c>
      <c r="C3815" t="str">
        <f t="shared" si="6697"/>
        <v>2020(株)ところざわ未来電力</v>
      </c>
      <c r="D3815">
        <f t="shared" si="6695"/>
        <v>2020</v>
      </c>
      <c r="E3815">
        <v>2021</v>
      </c>
      <c r="G3815" t="s">
        <v>667</v>
      </c>
      <c r="H3815">
        <v>6.900000000000001E-5</v>
      </c>
      <c r="I3815" t="s">
        <v>630</v>
      </c>
      <c r="J3815">
        <v>3.1800000000000003E-4</v>
      </c>
    </row>
    <row r="3816" spans="2:10" hidden="1" x14ac:dyDescent="0.4">
      <c r="B3816" t="str">
        <f t="shared" si="6696"/>
        <v>2020朝日ガスエナジー(株)</v>
      </c>
      <c r="C3816" t="str">
        <f t="shared" si="6697"/>
        <v>2020朝日ガスエナジー(株)</v>
      </c>
      <c r="D3816">
        <f t="shared" si="6695"/>
        <v>2020</v>
      </c>
      <c r="E3816">
        <v>2021</v>
      </c>
      <c r="F3816" t="s">
        <v>1446</v>
      </c>
      <c r="G3816" t="s">
        <v>668</v>
      </c>
      <c r="H3816">
        <v>4.4700000000000002E-4</v>
      </c>
      <c r="J3816">
        <v>3.9200000000000004E-4</v>
      </c>
    </row>
    <row r="3817" spans="2:10" hidden="1" x14ac:dyDescent="0.4">
      <c r="B3817" t="str">
        <f t="shared" si="6696"/>
        <v>2020(株)エネファントメニューA</v>
      </c>
      <c r="C3817" t="str">
        <f t="shared" si="6697"/>
        <v>2020(株)エネファント</v>
      </c>
      <c r="D3817">
        <f t="shared" ref="D3817:D3880" si="6698">E3817-1</f>
        <v>2020</v>
      </c>
      <c r="E3817">
        <v>2021</v>
      </c>
      <c r="F3817" t="s">
        <v>1447</v>
      </c>
      <c r="G3817" t="s">
        <v>669</v>
      </c>
      <c r="H3817">
        <v>4.7799999999999996E-4</v>
      </c>
      <c r="I3817" t="s">
        <v>279</v>
      </c>
      <c r="J3817">
        <v>0</v>
      </c>
    </row>
    <row r="3818" spans="2:10" hidden="1" x14ac:dyDescent="0.4">
      <c r="B3818" t="str">
        <f t="shared" si="6696"/>
        <v>2020(株)エネファントメニューB</v>
      </c>
      <c r="C3818" t="str">
        <f t="shared" si="6697"/>
        <v>2020(株)エネファント</v>
      </c>
      <c r="D3818">
        <f t="shared" si="6698"/>
        <v>2020</v>
      </c>
      <c r="E3818">
        <v>2021</v>
      </c>
      <c r="G3818" t="s">
        <v>669</v>
      </c>
      <c r="H3818">
        <v>4.7799999999999996E-4</v>
      </c>
      <c r="I3818" t="s">
        <v>13</v>
      </c>
      <c r="J3818">
        <v>0</v>
      </c>
    </row>
    <row r="3819" spans="2:10" hidden="1" x14ac:dyDescent="0.4">
      <c r="B3819" t="str">
        <f t="shared" si="6696"/>
        <v>2020(株)エネファントメニューC(残差)</v>
      </c>
      <c r="C3819" t="str">
        <f t="shared" si="6697"/>
        <v>2020(株)エネファント</v>
      </c>
      <c r="D3819">
        <f t="shared" si="6698"/>
        <v>2020</v>
      </c>
      <c r="E3819">
        <v>2021</v>
      </c>
      <c r="G3819" t="s">
        <v>669</v>
      </c>
      <c r="H3819">
        <v>4.7799999999999996E-4</v>
      </c>
      <c r="I3819" t="s">
        <v>1628</v>
      </c>
      <c r="J3819">
        <v>5.04E-4</v>
      </c>
    </row>
    <row r="3820" spans="2:10" hidden="1" x14ac:dyDescent="0.4">
      <c r="B3820" t="str">
        <f t="shared" si="6696"/>
        <v>2020(株)エネファント(参考値)事業者全体</v>
      </c>
      <c r="C3820" t="str">
        <f t="shared" si="6697"/>
        <v>2020(株)エネファント</v>
      </c>
      <c r="D3820">
        <f t="shared" si="6698"/>
        <v>2020</v>
      </c>
      <c r="E3820">
        <v>2021</v>
      </c>
      <c r="G3820" t="s">
        <v>669</v>
      </c>
      <c r="H3820">
        <v>4.7799999999999996E-4</v>
      </c>
      <c r="I3820" t="s">
        <v>630</v>
      </c>
      <c r="J3820">
        <v>5.0100000000000003E-4</v>
      </c>
    </row>
    <row r="3821" spans="2:10" hidden="1" x14ac:dyDescent="0.4">
      <c r="B3821" t="str">
        <f t="shared" si="6696"/>
        <v>2020(株)エスエナジー</v>
      </c>
      <c r="C3821" t="str">
        <f t="shared" si="6697"/>
        <v>2020(株)エスエナジー</v>
      </c>
      <c r="D3821">
        <f t="shared" si="6698"/>
        <v>2020</v>
      </c>
      <c r="E3821">
        <v>2021</v>
      </c>
      <c r="F3821" t="s">
        <v>1485</v>
      </c>
      <c r="G3821" t="s">
        <v>930</v>
      </c>
      <c r="H3821">
        <v>4.86E-4</v>
      </c>
      <c r="J3821">
        <v>4.2900000000000002E-4</v>
      </c>
    </row>
    <row r="3822" spans="2:10" hidden="1" x14ac:dyDescent="0.4">
      <c r="B3822" t="str">
        <f t="shared" si="6696"/>
        <v>2020(株)Mpower</v>
      </c>
      <c r="C3822" t="str">
        <f t="shared" si="6697"/>
        <v>2020(株)Mpower</v>
      </c>
      <c r="D3822">
        <f t="shared" si="6698"/>
        <v>2020</v>
      </c>
      <c r="E3822">
        <v>2021</v>
      </c>
      <c r="F3822" t="s">
        <v>1486</v>
      </c>
      <c r="G3822" t="s">
        <v>841</v>
      </c>
      <c r="H3822">
        <v>5.04E-4</v>
      </c>
      <c r="J3822">
        <v>5.2999999999999998E-4</v>
      </c>
    </row>
    <row r="3823" spans="2:10" hidden="1" x14ac:dyDescent="0.4">
      <c r="B3823" t="str">
        <f t="shared" si="6696"/>
        <v>2020秩父新電力(株)メニューA</v>
      </c>
      <c r="C3823" t="str">
        <f t="shared" si="6697"/>
        <v>2020秩父新電力(株)</v>
      </c>
      <c r="D3823">
        <f t="shared" si="6698"/>
        <v>2020</v>
      </c>
      <c r="E3823">
        <v>2021</v>
      </c>
      <c r="F3823" t="s">
        <v>1487</v>
      </c>
      <c r="G3823" t="s">
        <v>726</v>
      </c>
      <c r="H3823">
        <v>3.3100000000000002E-4</v>
      </c>
      <c r="I3823" t="s">
        <v>279</v>
      </c>
      <c r="J3823">
        <v>0</v>
      </c>
    </row>
    <row r="3824" spans="2:10" hidden="1" x14ac:dyDescent="0.4">
      <c r="B3824" t="str">
        <f t="shared" si="6696"/>
        <v>2020秩父新電力(株)メニューB</v>
      </c>
      <c r="C3824" t="str">
        <f t="shared" si="6697"/>
        <v>2020秩父新電力(株)</v>
      </c>
      <c r="D3824">
        <f t="shared" si="6698"/>
        <v>2020</v>
      </c>
      <c r="E3824">
        <v>2021</v>
      </c>
      <c r="G3824" t="s">
        <v>726</v>
      </c>
      <c r="H3824">
        <v>3.3100000000000002E-4</v>
      </c>
      <c r="I3824" t="s">
        <v>13</v>
      </c>
      <c r="J3824">
        <v>0</v>
      </c>
    </row>
    <row r="3825" spans="2:10" hidden="1" x14ac:dyDescent="0.4">
      <c r="B3825" t="str">
        <f t="shared" si="6696"/>
        <v>2020秩父新電力(株)メニューC</v>
      </c>
      <c r="C3825" t="str">
        <f t="shared" si="6697"/>
        <v>2020秩父新電力(株)</v>
      </c>
      <c r="D3825">
        <f t="shared" si="6698"/>
        <v>2020</v>
      </c>
      <c r="E3825">
        <v>2021</v>
      </c>
      <c r="G3825" t="s">
        <v>726</v>
      </c>
      <c r="H3825">
        <v>3.3100000000000002E-4</v>
      </c>
      <c r="I3825" t="s">
        <v>14</v>
      </c>
      <c r="J3825">
        <v>2.99E-4</v>
      </c>
    </row>
    <row r="3826" spans="2:10" hidden="1" x14ac:dyDescent="0.4">
      <c r="B3826" t="str">
        <f t="shared" si="6696"/>
        <v>2020秩父新電力(株)メニューD(残差)</v>
      </c>
      <c r="C3826" t="str">
        <f t="shared" si="6697"/>
        <v>2020秩父新電力(株)</v>
      </c>
      <c r="D3826">
        <f t="shared" si="6698"/>
        <v>2020</v>
      </c>
      <c r="E3826">
        <v>2021</v>
      </c>
      <c r="G3826" t="s">
        <v>726</v>
      </c>
      <c r="H3826">
        <v>3.3100000000000002E-4</v>
      </c>
      <c r="I3826" t="s">
        <v>1636</v>
      </c>
      <c r="J3826">
        <v>3.3E-4</v>
      </c>
    </row>
    <row r="3827" spans="2:10" hidden="1" x14ac:dyDescent="0.4">
      <c r="B3827" t="str">
        <f t="shared" si="6696"/>
        <v>2020秩父新電力(株)(参考値)事業者全体</v>
      </c>
      <c r="C3827" t="str">
        <f t="shared" si="6697"/>
        <v>2020秩父新電力(株)</v>
      </c>
      <c r="D3827">
        <f t="shared" si="6698"/>
        <v>2020</v>
      </c>
      <c r="E3827">
        <v>2021</v>
      </c>
      <c r="G3827" t="s">
        <v>726</v>
      </c>
      <c r="H3827">
        <v>3.3100000000000002E-4</v>
      </c>
      <c r="I3827" t="s">
        <v>630</v>
      </c>
      <c r="J3827">
        <v>2.9399999999999999E-4</v>
      </c>
    </row>
    <row r="3828" spans="2:10" hidden="1" x14ac:dyDescent="0.4">
      <c r="B3828" t="str">
        <f t="shared" si="6696"/>
        <v>2020みよしエナジー(株)</v>
      </c>
      <c r="C3828" t="str">
        <f t="shared" si="6697"/>
        <v>2020みよしエナジー(株)</v>
      </c>
      <c r="D3828">
        <f t="shared" si="6698"/>
        <v>2020</v>
      </c>
      <c r="E3828">
        <v>2021</v>
      </c>
      <c r="F3828" t="s">
        <v>1448</v>
      </c>
      <c r="G3828" t="s">
        <v>670</v>
      </c>
      <c r="H3828">
        <v>5.0600000000000005E-4</v>
      </c>
      <c r="J3828">
        <v>5.3400000000000008E-4</v>
      </c>
    </row>
    <row r="3829" spans="2:10" hidden="1" x14ac:dyDescent="0.4">
      <c r="B3829" t="str">
        <f t="shared" si="6696"/>
        <v>2020東日本ガス(株)</v>
      </c>
      <c r="C3829" t="str">
        <f t="shared" si="6697"/>
        <v>2020東日本ガス(株)</v>
      </c>
      <c r="D3829">
        <f t="shared" si="6698"/>
        <v>2020</v>
      </c>
      <c r="E3829">
        <v>2021</v>
      </c>
      <c r="F3829" t="s">
        <v>1449</v>
      </c>
      <c r="G3829" t="s">
        <v>671</v>
      </c>
      <c r="H3829">
        <v>5.4900000000000001E-4</v>
      </c>
      <c r="J3829">
        <v>4.95E-4</v>
      </c>
    </row>
    <row r="3830" spans="2:10" hidden="1" x14ac:dyDescent="0.4">
      <c r="B3830" t="str">
        <f t="shared" si="6696"/>
        <v>2020東彩ガス(株)メニューA</v>
      </c>
      <c r="C3830" t="str">
        <f t="shared" si="6697"/>
        <v>2020東彩ガス(株)</v>
      </c>
      <c r="D3830">
        <f t="shared" si="6698"/>
        <v>2020</v>
      </c>
      <c r="E3830">
        <v>2021</v>
      </c>
      <c r="F3830" t="s">
        <v>1450</v>
      </c>
      <c r="G3830" t="s">
        <v>672</v>
      </c>
      <c r="H3830">
        <v>5.4900000000000001E-4</v>
      </c>
      <c r="I3830" t="s">
        <v>279</v>
      </c>
      <c r="J3830">
        <v>0</v>
      </c>
    </row>
    <row r="3831" spans="2:10" hidden="1" x14ac:dyDescent="0.4">
      <c r="B3831" t="str">
        <f t="shared" si="6696"/>
        <v>2020東彩ガス(株)(参考値)事業者全体</v>
      </c>
      <c r="C3831" t="str">
        <f t="shared" si="6697"/>
        <v>2020東彩ガス(株)</v>
      </c>
      <c r="D3831">
        <f t="shared" si="6698"/>
        <v>2020</v>
      </c>
      <c r="E3831">
        <v>2021</v>
      </c>
      <c r="G3831" t="s">
        <v>672</v>
      </c>
      <c r="H3831">
        <v>5.4900000000000001E-4</v>
      </c>
      <c r="I3831" t="s">
        <v>630</v>
      </c>
      <c r="J3831">
        <v>4.9399999999999997E-4</v>
      </c>
    </row>
    <row r="3832" spans="2:10" hidden="1" x14ac:dyDescent="0.4">
      <c r="B3832" t="str">
        <f t="shared" si="6696"/>
        <v>2020綿半パートナーズ(株)</v>
      </c>
      <c r="C3832" t="str">
        <f t="shared" si="6697"/>
        <v>2020綿半パートナーズ(株)</v>
      </c>
      <c r="D3832">
        <f t="shared" si="6698"/>
        <v>2020</v>
      </c>
      <c r="E3832">
        <v>2021</v>
      </c>
      <c r="F3832" t="s">
        <v>1488</v>
      </c>
      <c r="G3832" t="s">
        <v>727</v>
      </c>
      <c r="H3832">
        <v>5.1199999999999998E-4</v>
      </c>
      <c r="J3832">
        <v>5.4000000000000001E-4</v>
      </c>
    </row>
    <row r="3833" spans="2:10" hidden="1" x14ac:dyDescent="0.4">
      <c r="B3833" t="str">
        <f t="shared" si="6696"/>
        <v>2020(株)ｋａｒｃｈ</v>
      </c>
      <c r="C3833" t="str">
        <f t="shared" si="6697"/>
        <v>2020(株)ｋａｒｃｈ</v>
      </c>
      <c r="D3833">
        <f t="shared" si="6698"/>
        <v>2020</v>
      </c>
      <c r="E3833">
        <v>2021</v>
      </c>
      <c r="F3833" t="s">
        <v>1451</v>
      </c>
      <c r="G3833" t="s">
        <v>673</v>
      </c>
      <c r="H3833">
        <v>2.4699999999999999E-4</v>
      </c>
      <c r="J3833">
        <v>4.0099999999999999E-4</v>
      </c>
    </row>
    <row r="3834" spans="2:10" hidden="1" x14ac:dyDescent="0.4">
      <c r="B3834" t="str">
        <f t="shared" si="6696"/>
        <v>2020森の灯り(株)</v>
      </c>
      <c r="C3834" t="str">
        <f t="shared" si="6697"/>
        <v>2020森の灯り(株)</v>
      </c>
      <c r="D3834">
        <f t="shared" si="6698"/>
        <v>2020</v>
      </c>
      <c r="E3834">
        <v>2021</v>
      </c>
      <c r="F3834" t="s">
        <v>1571</v>
      </c>
      <c r="G3834" t="s">
        <v>842</v>
      </c>
      <c r="H3834">
        <v>0</v>
      </c>
      <c r="J3834">
        <v>3.8999999999999999E-4</v>
      </c>
    </row>
    <row r="3835" spans="2:10" hidden="1" x14ac:dyDescent="0.4">
      <c r="B3835" t="str">
        <f t="shared" si="6696"/>
        <v>2020(株)かみでん里山公社</v>
      </c>
      <c r="C3835" t="str">
        <f t="shared" si="6697"/>
        <v>2020(株)かみでん里山公社</v>
      </c>
      <c r="D3835">
        <f t="shared" si="6698"/>
        <v>2020</v>
      </c>
      <c r="E3835">
        <v>2021</v>
      </c>
      <c r="F3835" t="s">
        <v>1452</v>
      </c>
      <c r="G3835" t="s">
        <v>674</v>
      </c>
      <c r="H3835">
        <v>3.8400000000000001E-4</v>
      </c>
      <c r="J3835">
        <v>4.9200000000000003E-4</v>
      </c>
    </row>
    <row r="3836" spans="2:10" hidden="1" x14ac:dyDescent="0.4">
      <c r="B3836" t="str">
        <f t="shared" si="6696"/>
        <v>2020レックスイノベーション(株)</v>
      </c>
      <c r="C3836" t="str">
        <f t="shared" si="6697"/>
        <v>2020レックスイノベーション(株)</v>
      </c>
      <c r="D3836">
        <f t="shared" si="6698"/>
        <v>2020</v>
      </c>
      <c r="E3836">
        <v>2021</v>
      </c>
      <c r="F3836" t="s">
        <v>1489</v>
      </c>
      <c r="G3836" t="s">
        <v>728</v>
      </c>
      <c r="H3836">
        <v>5.2500000000000008E-4</v>
      </c>
      <c r="J3836">
        <v>5.3200000000000003E-4</v>
      </c>
    </row>
    <row r="3837" spans="2:10" hidden="1" x14ac:dyDescent="0.4">
      <c r="B3837" t="str">
        <f t="shared" si="6696"/>
        <v>2020(株)三郷ひまわりエナジー</v>
      </c>
      <c r="C3837" t="str">
        <f t="shared" si="6697"/>
        <v>2020(株)三郷ひまわりエナジー</v>
      </c>
      <c r="D3837">
        <f t="shared" si="6698"/>
        <v>2020</v>
      </c>
      <c r="E3837">
        <v>2021</v>
      </c>
      <c r="F3837" t="s">
        <v>1490</v>
      </c>
      <c r="G3837" t="s">
        <v>729</v>
      </c>
      <c r="H3837">
        <v>4.5900000000000004E-4</v>
      </c>
      <c r="J3837">
        <v>4.2200000000000001E-4</v>
      </c>
    </row>
    <row r="3838" spans="2:10" hidden="1" x14ac:dyDescent="0.4">
      <c r="B3838" t="str">
        <f t="shared" si="6696"/>
        <v>2020(株)球磨村森電力</v>
      </c>
      <c r="C3838" t="str">
        <f t="shared" si="6697"/>
        <v>2020(株)球磨村森電力</v>
      </c>
      <c r="D3838">
        <f t="shared" si="6698"/>
        <v>2020</v>
      </c>
      <c r="E3838">
        <v>2021</v>
      </c>
      <c r="F3838" t="s">
        <v>1491</v>
      </c>
      <c r="G3838" t="s">
        <v>730</v>
      </c>
      <c r="H3838">
        <v>4.84E-4</v>
      </c>
      <c r="J3838">
        <v>4.2900000000000002E-4</v>
      </c>
    </row>
    <row r="3839" spans="2:10" hidden="1" x14ac:dyDescent="0.4">
      <c r="B3839" t="str">
        <f t="shared" si="6696"/>
        <v>2020北日本ガス(株)</v>
      </c>
      <c r="C3839" t="str">
        <f t="shared" si="6697"/>
        <v>2020北日本ガス(株)</v>
      </c>
      <c r="D3839">
        <f t="shared" si="6698"/>
        <v>2020</v>
      </c>
      <c r="E3839">
        <v>2021</v>
      </c>
      <c r="F3839" t="s">
        <v>1453</v>
      </c>
      <c r="G3839" t="s">
        <v>675</v>
      </c>
      <c r="H3839">
        <v>5.4900000000000001E-4</v>
      </c>
      <c r="J3839">
        <v>4.9399999999999997E-4</v>
      </c>
    </row>
    <row r="3840" spans="2:10" hidden="1" x14ac:dyDescent="0.4">
      <c r="B3840" t="str">
        <f t="shared" si="6696"/>
        <v>2020熊本電力(株)（旧：オンブレナジー(株)）</v>
      </c>
      <c r="C3840" t="str">
        <f t="shared" si="6697"/>
        <v>2020熊本電力(株)（旧：オンブレナジー(株)）</v>
      </c>
      <c r="D3840">
        <f t="shared" si="6698"/>
        <v>2020</v>
      </c>
      <c r="E3840">
        <v>2021</v>
      </c>
      <c r="F3840" t="s">
        <v>1650</v>
      </c>
      <c r="G3840" t="s">
        <v>931</v>
      </c>
      <c r="H3840">
        <v>4.3899999999999999E-4</v>
      </c>
      <c r="J3840">
        <v>4.4500000000000003E-4</v>
      </c>
    </row>
    <row r="3841" spans="2:10" hidden="1" x14ac:dyDescent="0.4">
      <c r="B3841" t="str">
        <f t="shared" si="6696"/>
        <v>2020(株)エコログ</v>
      </c>
      <c r="C3841" t="str">
        <f t="shared" si="6697"/>
        <v>2020(株)エコログ</v>
      </c>
      <c r="D3841">
        <f t="shared" si="6698"/>
        <v>2020</v>
      </c>
      <c r="E3841">
        <v>2021</v>
      </c>
      <c r="F3841" t="s">
        <v>1651</v>
      </c>
      <c r="G3841" t="s">
        <v>932</v>
      </c>
      <c r="H3841">
        <v>5.4200000000000006E-4</v>
      </c>
      <c r="J3841">
        <v>5.4500000000000002E-4</v>
      </c>
    </row>
    <row r="3842" spans="2:10" hidden="1" x14ac:dyDescent="0.4">
      <c r="B3842" t="str">
        <f t="shared" si="6696"/>
        <v>2020飯田まちづくり電力(株)メニューA</v>
      </c>
      <c r="C3842" t="str">
        <f t="shared" si="6697"/>
        <v>2020飯田まちづくり電力(株)</v>
      </c>
      <c r="D3842">
        <f t="shared" si="6698"/>
        <v>2020</v>
      </c>
      <c r="E3842">
        <v>2021</v>
      </c>
      <c r="F3842" t="s">
        <v>1492</v>
      </c>
      <c r="G3842" t="s">
        <v>731</v>
      </c>
      <c r="H3842">
        <v>3.2600000000000001E-4</v>
      </c>
      <c r="I3842" t="s">
        <v>279</v>
      </c>
      <c r="J3842">
        <v>3.4200000000000002E-4</v>
      </c>
    </row>
    <row r="3843" spans="2:10" hidden="1" x14ac:dyDescent="0.4">
      <c r="B3843" t="str">
        <f t="shared" si="6696"/>
        <v>2020飯田まちづくり電力(株)(参考値)事業者全体</v>
      </c>
      <c r="C3843" t="str">
        <f t="shared" si="6697"/>
        <v>2020飯田まちづくり電力(株)</v>
      </c>
      <c r="D3843">
        <f t="shared" si="6698"/>
        <v>2020</v>
      </c>
      <c r="E3843">
        <v>2021</v>
      </c>
      <c r="G3843" t="s">
        <v>731</v>
      </c>
      <c r="H3843">
        <v>3.2600000000000001E-4</v>
      </c>
      <c r="I3843" t="s">
        <v>630</v>
      </c>
      <c r="J3843">
        <v>4.5600000000000003E-4</v>
      </c>
    </row>
    <row r="3844" spans="2:10" hidden="1" x14ac:dyDescent="0.4">
      <c r="B3844" t="str">
        <f t="shared" ref="B3844:B3907" si="6699">D3844&amp;G3844&amp;I3844</f>
        <v>2020イワタニ長野(株)</v>
      </c>
      <c r="C3844" t="str">
        <f t="shared" ref="C3844:C3907" si="6700">D3844&amp;G3844</f>
        <v>2020イワタニ長野(株)</v>
      </c>
      <c r="D3844">
        <f t="shared" si="6698"/>
        <v>2020</v>
      </c>
      <c r="E3844">
        <v>2021</v>
      </c>
      <c r="F3844" t="s">
        <v>1454</v>
      </c>
      <c r="G3844" t="s">
        <v>676</v>
      </c>
      <c r="H3844">
        <v>4.4700000000000002E-4</v>
      </c>
      <c r="J3844">
        <v>3.9200000000000004E-4</v>
      </c>
    </row>
    <row r="3845" spans="2:10" hidden="1" x14ac:dyDescent="0.4">
      <c r="B3845" t="str">
        <f t="shared" si="6699"/>
        <v>2020シェルジャパン(株)メニューA</v>
      </c>
      <c r="C3845" t="str">
        <f t="shared" si="6700"/>
        <v>2020シェルジャパン(株)</v>
      </c>
      <c r="D3845">
        <f t="shared" si="6698"/>
        <v>2020</v>
      </c>
      <c r="E3845">
        <v>2021</v>
      </c>
      <c r="F3845" t="s">
        <v>1493</v>
      </c>
      <c r="G3845" t="s">
        <v>732</v>
      </c>
      <c r="H3845" t="s">
        <v>1582</v>
      </c>
      <c r="I3845" t="s">
        <v>279</v>
      </c>
      <c r="J3845">
        <v>2.5000000000000001E-4</v>
      </c>
    </row>
    <row r="3846" spans="2:10" hidden="1" x14ac:dyDescent="0.4">
      <c r="B3846" t="str">
        <f t="shared" si="6699"/>
        <v>2020シェルジャパン(株)メニューB</v>
      </c>
      <c r="C3846" t="str">
        <f t="shared" si="6700"/>
        <v>2020シェルジャパン(株)</v>
      </c>
      <c r="D3846">
        <f t="shared" si="6698"/>
        <v>2020</v>
      </c>
      <c r="E3846">
        <v>2021</v>
      </c>
      <c r="G3846" t="s">
        <v>732</v>
      </c>
      <c r="H3846" t="s">
        <v>1582</v>
      </c>
      <c r="I3846" t="s">
        <v>13</v>
      </c>
      <c r="J3846">
        <v>3.1500000000000001E-4</v>
      </c>
    </row>
    <row r="3847" spans="2:10" hidden="1" x14ac:dyDescent="0.4">
      <c r="B3847" t="str">
        <f t="shared" si="6699"/>
        <v>2020シェルジャパン(株)メニューC(残差)</v>
      </c>
      <c r="C3847" t="str">
        <f t="shared" si="6700"/>
        <v>2020シェルジャパン(株)</v>
      </c>
      <c r="D3847">
        <f t="shared" si="6698"/>
        <v>2020</v>
      </c>
      <c r="E3847">
        <v>2021</v>
      </c>
      <c r="G3847" t="s">
        <v>732</v>
      </c>
      <c r="H3847" t="s">
        <v>1582</v>
      </c>
      <c r="I3847" t="s">
        <v>1628</v>
      </c>
      <c r="J3847">
        <v>6.3299999999999999E-4</v>
      </c>
    </row>
    <row r="3848" spans="2:10" hidden="1" x14ac:dyDescent="0.4">
      <c r="B3848" t="str">
        <f t="shared" si="6699"/>
        <v>2020シェルジャパン(株)(参考値)事業者全体</v>
      </c>
      <c r="C3848" t="str">
        <f t="shared" si="6700"/>
        <v>2020シェルジャパン(株)</v>
      </c>
      <c r="D3848">
        <f t="shared" si="6698"/>
        <v>2020</v>
      </c>
      <c r="E3848">
        <v>2021</v>
      </c>
      <c r="G3848" t="s">
        <v>732</v>
      </c>
      <c r="H3848" t="s">
        <v>1582</v>
      </c>
      <c r="I3848" t="s">
        <v>630</v>
      </c>
      <c r="J3848">
        <v>6.3000000000000003E-4</v>
      </c>
    </row>
    <row r="3849" spans="2:10" hidden="1" x14ac:dyDescent="0.4">
      <c r="B3849" t="str">
        <f t="shared" si="6699"/>
        <v>2020(株)クボタ</v>
      </c>
      <c r="C3849" t="str">
        <f t="shared" si="6700"/>
        <v>2020(株)クボタ</v>
      </c>
      <c r="D3849">
        <f t="shared" si="6698"/>
        <v>2020</v>
      </c>
      <c r="E3849">
        <v>2021</v>
      </c>
      <c r="F3849" t="s">
        <v>1455</v>
      </c>
      <c r="G3849" t="s">
        <v>677</v>
      </c>
      <c r="H3849">
        <v>4.17E-4</v>
      </c>
      <c r="J3849">
        <v>3.6200000000000002E-4</v>
      </c>
    </row>
    <row r="3850" spans="2:10" hidden="1" x14ac:dyDescent="0.4">
      <c r="B3850" t="str">
        <f t="shared" si="6699"/>
        <v>2020石油資源開発(株)</v>
      </c>
      <c r="C3850" t="str">
        <f t="shared" si="6700"/>
        <v>2020石油資源開発(株)</v>
      </c>
      <c r="D3850">
        <f t="shared" si="6698"/>
        <v>2020</v>
      </c>
      <c r="E3850">
        <v>2021</v>
      </c>
      <c r="F3850" t="s">
        <v>1494</v>
      </c>
      <c r="G3850" t="s">
        <v>733</v>
      </c>
      <c r="H3850" t="s">
        <v>1582</v>
      </c>
      <c r="J3850" t="s">
        <v>1582</v>
      </c>
    </row>
    <row r="3851" spans="2:10" hidden="1" x14ac:dyDescent="0.4">
      <c r="B3851" t="str">
        <f t="shared" si="6699"/>
        <v>2020越後天然ガス(株)メニューA</v>
      </c>
      <c r="C3851" t="str">
        <f t="shared" si="6700"/>
        <v>2020越後天然ガス(株)</v>
      </c>
      <c r="D3851">
        <f t="shared" si="6698"/>
        <v>2020</v>
      </c>
      <c r="E3851">
        <v>2021</v>
      </c>
      <c r="F3851" t="s">
        <v>1495</v>
      </c>
      <c r="G3851" t="s">
        <v>734</v>
      </c>
      <c r="H3851">
        <v>5.0500000000000002E-4</v>
      </c>
      <c r="I3851" t="s">
        <v>279</v>
      </c>
      <c r="J3851">
        <v>0</v>
      </c>
    </row>
    <row r="3852" spans="2:10" hidden="1" x14ac:dyDescent="0.4">
      <c r="B3852" t="str">
        <f t="shared" si="6699"/>
        <v>2020越後天然ガス(株)(参考値)事業者全体</v>
      </c>
      <c r="C3852" t="str">
        <f t="shared" si="6700"/>
        <v>2020越後天然ガス(株)</v>
      </c>
      <c r="D3852">
        <f t="shared" si="6698"/>
        <v>2020</v>
      </c>
      <c r="E3852">
        <v>2021</v>
      </c>
      <c r="G3852" t="s">
        <v>734</v>
      </c>
      <c r="H3852">
        <v>5.0500000000000002E-4</v>
      </c>
      <c r="I3852" t="s">
        <v>630</v>
      </c>
      <c r="J3852">
        <v>2.9299999999999997E-4</v>
      </c>
    </row>
    <row r="3853" spans="2:10" hidden="1" x14ac:dyDescent="0.4">
      <c r="B3853" t="str">
        <f t="shared" si="6699"/>
        <v>2020(株)大仙こまちパワー</v>
      </c>
      <c r="C3853" t="str">
        <f t="shared" si="6700"/>
        <v>2020(株)大仙こまちパワー</v>
      </c>
      <c r="D3853">
        <f t="shared" si="6698"/>
        <v>2020</v>
      </c>
      <c r="E3853">
        <v>2021</v>
      </c>
      <c r="F3853" t="s">
        <v>1496</v>
      </c>
      <c r="G3853" t="s">
        <v>735</v>
      </c>
      <c r="H3853">
        <v>1.5999999999999999E-5</v>
      </c>
      <c r="J3853">
        <v>4.3300000000000001E-4</v>
      </c>
    </row>
    <row r="3854" spans="2:10" hidden="1" x14ac:dyDescent="0.4">
      <c r="B3854" t="str">
        <f t="shared" si="6699"/>
        <v>2020坂戸ガス(株)</v>
      </c>
      <c r="C3854" t="str">
        <f t="shared" si="6700"/>
        <v>2020坂戸ガス(株)</v>
      </c>
      <c r="D3854">
        <f t="shared" si="6698"/>
        <v>2020</v>
      </c>
      <c r="E3854">
        <v>2021</v>
      </c>
      <c r="F3854" t="s">
        <v>1497</v>
      </c>
      <c r="G3854" t="s">
        <v>736</v>
      </c>
      <c r="H3854">
        <v>4.5400000000000003E-4</v>
      </c>
      <c r="J3854">
        <v>3.9899999999999999E-4</v>
      </c>
    </row>
    <row r="3855" spans="2:10" hidden="1" x14ac:dyDescent="0.4">
      <c r="B3855" t="str">
        <f t="shared" si="6699"/>
        <v>2020(株)デベロップ</v>
      </c>
      <c r="C3855" t="str">
        <f t="shared" si="6700"/>
        <v>2020(株)デベロップ</v>
      </c>
      <c r="D3855">
        <f t="shared" si="6698"/>
        <v>2020</v>
      </c>
      <c r="E3855">
        <v>2021</v>
      </c>
      <c r="F3855" t="s">
        <v>1498</v>
      </c>
      <c r="G3855" t="s">
        <v>933</v>
      </c>
      <c r="H3855">
        <v>4.8099999999999998E-4</v>
      </c>
      <c r="J3855">
        <v>4.2699999999999997E-4</v>
      </c>
    </row>
    <row r="3856" spans="2:10" hidden="1" x14ac:dyDescent="0.4">
      <c r="B3856" t="str">
        <f t="shared" si="6699"/>
        <v>2020(株)テレ・マーカー</v>
      </c>
      <c r="C3856" t="str">
        <f t="shared" si="6700"/>
        <v>2020(株)テレ・マーカー</v>
      </c>
      <c r="D3856">
        <f t="shared" si="6698"/>
        <v>2020</v>
      </c>
      <c r="E3856">
        <v>2021</v>
      </c>
      <c r="F3856" t="s">
        <v>1499</v>
      </c>
      <c r="G3856" t="s">
        <v>738</v>
      </c>
      <c r="H3856">
        <v>5.4100000000000003E-4</v>
      </c>
      <c r="J3856">
        <v>5.5500000000000005E-4</v>
      </c>
    </row>
    <row r="3857" spans="2:10" hidden="1" x14ac:dyDescent="0.4">
      <c r="B3857" t="str">
        <f t="shared" si="6699"/>
        <v>2020ＭＧＣエネルギー(株)</v>
      </c>
      <c r="C3857" t="str">
        <f t="shared" si="6700"/>
        <v>2020ＭＧＣエネルギー(株)</v>
      </c>
      <c r="D3857">
        <f t="shared" si="6698"/>
        <v>2020</v>
      </c>
      <c r="E3857">
        <v>2021</v>
      </c>
      <c r="F3857" t="s">
        <v>1500</v>
      </c>
      <c r="G3857" t="s">
        <v>739</v>
      </c>
      <c r="H3857">
        <v>2.5000000000000001E-4</v>
      </c>
      <c r="J3857">
        <v>4.0500000000000003E-4</v>
      </c>
    </row>
    <row r="3858" spans="2:10" hidden="1" x14ac:dyDescent="0.4">
      <c r="B3858" t="str">
        <f t="shared" si="6699"/>
        <v>2020福島フェニックス電力(株)</v>
      </c>
      <c r="C3858" t="str">
        <f t="shared" si="6700"/>
        <v>2020福島フェニックス電力(株)</v>
      </c>
      <c r="D3858">
        <f t="shared" si="6698"/>
        <v>2020</v>
      </c>
      <c r="E3858">
        <v>2021</v>
      </c>
      <c r="F3858" t="s">
        <v>1502</v>
      </c>
      <c r="G3858" t="s">
        <v>741</v>
      </c>
      <c r="H3858">
        <v>9.5000000000000005E-5</v>
      </c>
      <c r="J3858">
        <v>1.3000000000000002E-4</v>
      </c>
    </row>
    <row r="3859" spans="2:10" hidden="1" x14ac:dyDescent="0.4">
      <c r="B3859" t="str">
        <f t="shared" si="6699"/>
        <v>2020あんしん電力合同会社</v>
      </c>
      <c r="C3859" t="str">
        <f t="shared" si="6700"/>
        <v>2020あんしん電力合同会社</v>
      </c>
      <c r="D3859">
        <f t="shared" si="6698"/>
        <v>2020</v>
      </c>
      <c r="E3859">
        <v>2021</v>
      </c>
      <c r="F3859" t="s">
        <v>1572</v>
      </c>
      <c r="G3859" t="s">
        <v>844</v>
      </c>
      <c r="H3859">
        <v>4.0400000000000001E-4</v>
      </c>
      <c r="J3859">
        <v>3.88E-4</v>
      </c>
    </row>
    <row r="3860" spans="2:10" hidden="1" x14ac:dyDescent="0.4">
      <c r="B3860" t="str">
        <f t="shared" si="6699"/>
        <v>2020(株)美作国電力</v>
      </c>
      <c r="C3860" t="str">
        <f t="shared" si="6700"/>
        <v>2020(株)美作国電力</v>
      </c>
      <c r="D3860">
        <f t="shared" si="6698"/>
        <v>2020</v>
      </c>
      <c r="E3860">
        <v>2021</v>
      </c>
      <c r="F3860" t="s">
        <v>1503</v>
      </c>
      <c r="G3860" t="s">
        <v>742</v>
      </c>
      <c r="H3860">
        <v>5.6200000000000011E-4</v>
      </c>
      <c r="J3860">
        <v>5.0699999999999996E-4</v>
      </c>
    </row>
    <row r="3861" spans="2:10" hidden="1" x14ac:dyDescent="0.4">
      <c r="B3861" t="str">
        <f t="shared" si="6699"/>
        <v>2020エア・ウォーター(株)</v>
      </c>
      <c r="C3861" t="str">
        <f t="shared" si="6700"/>
        <v>2020エア・ウォーター(株)</v>
      </c>
      <c r="D3861">
        <f t="shared" si="6698"/>
        <v>2020</v>
      </c>
      <c r="E3861">
        <v>2021</v>
      </c>
      <c r="F3861" t="s">
        <v>1504</v>
      </c>
      <c r="G3861" t="s">
        <v>743</v>
      </c>
      <c r="H3861">
        <v>4.9100000000000001E-4</v>
      </c>
      <c r="J3861">
        <v>4.3600000000000008E-4</v>
      </c>
    </row>
    <row r="3862" spans="2:10" hidden="1" x14ac:dyDescent="0.4">
      <c r="B3862" t="str">
        <f t="shared" si="6699"/>
        <v>2020八幡商事(株)</v>
      </c>
      <c r="C3862" t="str">
        <f t="shared" si="6700"/>
        <v>2020八幡商事(株)</v>
      </c>
      <c r="D3862">
        <f t="shared" si="6698"/>
        <v>2020</v>
      </c>
      <c r="E3862">
        <v>2021</v>
      </c>
      <c r="F3862" t="s">
        <v>1573</v>
      </c>
      <c r="G3862" t="s">
        <v>845</v>
      </c>
      <c r="H3862">
        <v>4.4700000000000002E-4</v>
      </c>
      <c r="J3862">
        <v>3.9200000000000004E-4</v>
      </c>
    </row>
    <row r="3863" spans="2:10" hidden="1" x14ac:dyDescent="0.4">
      <c r="B3863" t="str">
        <f t="shared" si="6699"/>
        <v>2020おいでんエネルギー(株)メニューA</v>
      </c>
      <c r="C3863" t="str">
        <f t="shared" si="6700"/>
        <v>2020おいでんエネルギー(株)</v>
      </c>
      <c r="D3863">
        <f t="shared" si="6698"/>
        <v>2020</v>
      </c>
      <c r="E3863">
        <v>2021</v>
      </c>
      <c r="F3863" t="s">
        <v>1505</v>
      </c>
      <c r="G3863" t="s">
        <v>744</v>
      </c>
      <c r="H3863">
        <v>4.9100000000000001E-4</v>
      </c>
      <c r="I3863" t="s">
        <v>279</v>
      </c>
      <c r="J3863">
        <v>0</v>
      </c>
    </row>
    <row r="3864" spans="2:10" hidden="1" x14ac:dyDescent="0.4">
      <c r="B3864" t="str">
        <f t="shared" si="6699"/>
        <v>2020おいでんエネルギー(株)メニューB</v>
      </c>
      <c r="C3864" t="str">
        <f t="shared" si="6700"/>
        <v>2020おいでんエネルギー(株)</v>
      </c>
      <c r="D3864">
        <f t="shared" si="6698"/>
        <v>2020</v>
      </c>
      <c r="E3864">
        <v>2021</v>
      </c>
      <c r="G3864" t="s">
        <v>744</v>
      </c>
      <c r="H3864">
        <v>4.9100000000000001E-4</v>
      </c>
      <c r="I3864" t="s">
        <v>13</v>
      </c>
      <c r="J3864">
        <v>0</v>
      </c>
    </row>
    <row r="3865" spans="2:10" hidden="1" x14ac:dyDescent="0.4">
      <c r="B3865" t="str">
        <f t="shared" si="6699"/>
        <v>2020おいでんエネルギー(株)(参考値)事業者全体</v>
      </c>
      <c r="C3865" t="str">
        <f t="shared" si="6700"/>
        <v>2020おいでんエネルギー(株)</v>
      </c>
      <c r="D3865">
        <f t="shared" si="6698"/>
        <v>2020</v>
      </c>
      <c r="E3865">
        <v>2021</v>
      </c>
      <c r="G3865" t="s">
        <v>744</v>
      </c>
      <c r="H3865">
        <v>4.9100000000000001E-4</v>
      </c>
      <c r="I3865" t="s">
        <v>630</v>
      </c>
      <c r="J3865">
        <v>5.4199999999999995E-4</v>
      </c>
    </row>
    <row r="3866" spans="2:10" hidden="1" x14ac:dyDescent="0.4">
      <c r="B3866" t="str">
        <f t="shared" si="6699"/>
        <v>2020(株)イシオ</v>
      </c>
      <c r="C3866" t="str">
        <f t="shared" si="6700"/>
        <v>2020(株)イシオ</v>
      </c>
      <c r="D3866">
        <f t="shared" si="6698"/>
        <v>2020</v>
      </c>
      <c r="E3866">
        <v>2021</v>
      </c>
      <c r="F3866" t="s">
        <v>1506</v>
      </c>
      <c r="G3866" t="s">
        <v>745</v>
      </c>
      <c r="H3866">
        <v>5.4900000000000001E-4</v>
      </c>
      <c r="J3866">
        <v>5.8500000000000002E-4</v>
      </c>
    </row>
    <row r="3867" spans="2:10" hidden="1" x14ac:dyDescent="0.4">
      <c r="B3867" t="str">
        <f t="shared" si="6699"/>
        <v>2020北陸電力ビズエナジーソリューション(株)</v>
      </c>
      <c r="C3867" t="str">
        <f t="shared" si="6700"/>
        <v>2020北陸電力ビズエナジーソリューション(株)</v>
      </c>
      <c r="D3867">
        <f t="shared" si="6698"/>
        <v>2020</v>
      </c>
      <c r="E3867">
        <v>2021</v>
      </c>
      <c r="F3867" t="s">
        <v>1652</v>
      </c>
      <c r="G3867" t="s">
        <v>934</v>
      </c>
      <c r="H3867">
        <v>7.7000000000000007E-4</v>
      </c>
      <c r="J3867">
        <v>2.4800000000000001E-4</v>
      </c>
    </row>
    <row r="3868" spans="2:10" hidden="1" x14ac:dyDescent="0.4">
      <c r="B3868" t="str">
        <f t="shared" si="6699"/>
        <v>2020加賀市総合サービス(株)</v>
      </c>
      <c r="C3868" t="str">
        <f t="shared" si="6700"/>
        <v>2020加賀市総合サービス(株)</v>
      </c>
      <c r="D3868">
        <f t="shared" si="6698"/>
        <v>2020</v>
      </c>
      <c r="E3868">
        <v>2021</v>
      </c>
      <c r="F3868" t="s">
        <v>1507</v>
      </c>
      <c r="G3868" t="s">
        <v>746</v>
      </c>
      <c r="H3868">
        <v>3.3199999999999999E-4</v>
      </c>
      <c r="J3868">
        <v>4.6999999999999999E-4</v>
      </c>
    </row>
    <row r="3869" spans="2:10" hidden="1" x14ac:dyDescent="0.4">
      <c r="B3869" t="str">
        <f t="shared" si="6699"/>
        <v>2020丸紅伊那みらいでんき(株)メニューA</v>
      </c>
      <c r="C3869" t="str">
        <f t="shared" si="6700"/>
        <v>2020丸紅伊那みらいでんき(株)</v>
      </c>
      <c r="D3869">
        <f t="shared" si="6698"/>
        <v>2020</v>
      </c>
      <c r="E3869">
        <v>2021</v>
      </c>
      <c r="F3869" t="s">
        <v>1508</v>
      </c>
      <c r="G3869" t="s">
        <v>747</v>
      </c>
      <c r="H3869">
        <v>1.34E-4</v>
      </c>
      <c r="I3869" t="s">
        <v>279</v>
      </c>
      <c r="J3869">
        <v>0</v>
      </c>
    </row>
    <row r="3870" spans="2:10" hidden="1" x14ac:dyDescent="0.4">
      <c r="B3870" t="str">
        <f t="shared" si="6699"/>
        <v>2020丸紅伊那みらいでんき(株)メニューB(残差)</v>
      </c>
      <c r="C3870" t="str">
        <f t="shared" si="6700"/>
        <v>2020丸紅伊那みらいでんき(株)</v>
      </c>
      <c r="D3870">
        <f t="shared" si="6698"/>
        <v>2020</v>
      </c>
      <c r="E3870">
        <v>2021</v>
      </c>
      <c r="G3870" t="s">
        <v>747</v>
      </c>
      <c r="H3870">
        <v>1.34E-4</v>
      </c>
      <c r="I3870" t="s">
        <v>1630</v>
      </c>
      <c r="J3870">
        <v>3.1199999999999999E-4</v>
      </c>
    </row>
    <row r="3871" spans="2:10" hidden="1" x14ac:dyDescent="0.4">
      <c r="B3871" t="str">
        <f t="shared" si="6699"/>
        <v>2020丸紅伊那みらいでんき(株)(参考値)事業者全体</v>
      </c>
      <c r="C3871" t="str">
        <f t="shared" si="6700"/>
        <v>2020丸紅伊那みらいでんき(株)</v>
      </c>
      <c r="D3871">
        <f t="shared" si="6698"/>
        <v>2020</v>
      </c>
      <c r="E3871">
        <v>2021</v>
      </c>
      <c r="G3871" t="s">
        <v>747</v>
      </c>
      <c r="H3871">
        <v>1.34E-4</v>
      </c>
      <c r="I3871" t="s">
        <v>630</v>
      </c>
      <c r="J3871">
        <v>2.9E-4</v>
      </c>
    </row>
    <row r="3872" spans="2:10" hidden="1" x14ac:dyDescent="0.4">
      <c r="B3872" t="str">
        <f t="shared" si="6699"/>
        <v>2020富士山エナジー(株)</v>
      </c>
      <c r="C3872" t="str">
        <f t="shared" si="6700"/>
        <v>2020富士山エナジー(株)</v>
      </c>
      <c r="D3872">
        <f t="shared" si="6698"/>
        <v>2020</v>
      </c>
      <c r="E3872">
        <v>2021</v>
      </c>
      <c r="F3872" t="s">
        <v>1509</v>
      </c>
      <c r="G3872" t="s">
        <v>748</v>
      </c>
      <c r="H3872">
        <v>4.8299999999999998E-4</v>
      </c>
      <c r="J3872">
        <v>5.04E-4</v>
      </c>
    </row>
    <row r="3873" spans="2:10" hidden="1" x14ac:dyDescent="0.4">
      <c r="B3873" t="str">
        <f t="shared" si="6699"/>
        <v>2020(株)OKUTA</v>
      </c>
      <c r="C3873" t="str">
        <f t="shared" si="6700"/>
        <v>2020(株)OKUTA</v>
      </c>
      <c r="D3873">
        <f t="shared" si="6698"/>
        <v>2020</v>
      </c>
      <c r="E3873">
        <v>2021</v>
      </c>
      <c r="F3873" t="s">
        <v>1510</v>
      </c>
      <c r="G3873" t="s">
        <v>749</v>
      </c>
      <c r="H3873">
        <v>5.2500000000000008E-4</v>
      </c>
      <c r="J3873">
        <v>5.6000000000000006E-4</v>
      </c>
    </row>
    <row r="3874" spans="2:10" hidden="1" x14ac:dyDescent="0.4">
      <c r="B3874" t="str">
        <f t="shared" si="6699"/>
        <v>2020(株)エナネス</v>
      </c>
      <c r="C3874" t="str">
        <f t="shared" si="6700"/>
        <v>2020(株)エナネス</v>
      </c>
      <c r="D3874">
        <f t="shared" si="6698"/>
        <v>2020</v>
      </c>
      <c r="E3874">
        <v>2021</v>
      </c>
      <c r="F3874" t="s">
        <v>1511</v>
      </c>
      <c r="G3874" t="s">
        <v>750</v>
      </c>
      <c r="H3874">
        <v>4.9799999999999996E-4</v>
      </c>
      <c r="J3874">
        <v>5.2500000000000008E-4</v>
      </c>
    </row>
    <row r="3875" spans="2:10" hidden="1" x14ac:dyDescent="0.4">
      <c r="B3875" t="str">
        <f t="shared" si="6699"/>
        <v>2020WSエナジー(株)メニューA</v>
      </c>
      <c r="C3875" t="str">
        <f t="shared" si="6700"/>
        <v>2020WSエナジー(株)</v>
      </c>
      <c r="D3875">
        <f t="shared" si="6698"/>
        <v>2020</v>
      </c>
      <c r="E3875">
        <v>2021</v>
      </c>
      <c r="F3875" t="s">
        <v>1512</v>
      </c>
      <c r="G3875" t="s">
        <v>751</v>
      </c>
      <c r="H3875">
        <v>4.46E-4</v>
      </c>
      <c r="I3875" t="s">
        <v>279</v>
      </c>
      <c r="J3875">
        <v>0</v>
      </c>
    </row>
    <row r="3876" spans="2:10" hidden="1" x14ac:dyDescent="0.4">
      <c r="B3876" t="str">
        <f t="shared" si="6699"/>
        <v>2020WSエナジー(株)メニューB</v>
      </c>
      <c r="C3876" t="str">
        <f t="shared" si="6700"/>
        <v>2020WSエナジー(株)</v>
      </c>
      <c r="D3876">
        <f t="shared" si="6698"/>
        <v>2020</v>
      </c>
      <c r="E3876">
        <v>2021</v>
      </c>
      <c r="G3876" t="s">
        <v>751</v>
      </c>
      <c r="H3876">
        <v>4.46E-4</v>
      </c>
      <c r="I3876" t="s">
        <v>13</v>
      </c>
      <c r="J3876">
        <v>1.8000000000000001E-4</v>
      </c>
    </row>
    <row r="3877" spans="2:10" hidden="1" x14ac:dyDescent="0.4">
      <c r="B3877" t="str">
        <f t="shared" si="6699"/>
        <v>2020WSエナジー(株)メニューC(残差)</v>
      </c>
      <c r="C3877" t="str">
        <f t="shared" si="6700"/>
        <v>2020WSエナジー(株)</v>
      </c>
      <c r="D3877">
        <f t="shared" si="6698"/>
        <v>2020</v>
      </c>
      <c r="E3877">
        <v>2021</v>
      </c>
      <c r="G3877" t="s">
        <v>751</v>
      </c>
      <c r="H3877">
        <v>4.46E-4</v>
      </c>
      <c r="I3877" t="s">
        <v>1628</v>
      </c>
      <c r="J3877">
        <v>3.9199999999999999E-4</v>
      </c>
    </row>
    <row r="3878" spans="2:10" hidden="1" x14ac:dyDescent="0.4">
      <c r="B3878" t="str">
        <f t="shared" si="6699"/>
        <v>2020WSエナジー(株)(参考値)事業者全体</v>
      </c>
      <c r="C3878" t="str">
        <f t="shared" si="6700"/>
        <v>2020WSエナジー(株)</v>
      </c>
      <c r="D3878">
        <f t="shared" si="6698"/>
        <v>2020</v>
      </c>
      <c r="E3878">
        <v>2021</v>
      </c>
      <c r="G3878" t="s">
        <v>751</v>
      </c>
      <c r="H3878">
        <v>4.46E-4</v>
      </c>
      <c r="I3878" t="s">
        <v>630</v>
      </c>
      <c r="J3878">
        <v>3.7199999999999999E-4</v>
      </c>
    </row>
    <row r="3879" spans="2:10" hidden="1" x14ac:dyDescent="0.4">
      <c r="B3879" t="str">
        <f t="shared" si="6699"/>
        <v>2020TERA Energy(株)</v>
      </c>
      <c r="C3879" t="str">
        <f t="shared" si="6700"/>
        <v>2020TERA Energy(株)</v>
      </c>
      <c r="D3879">
        <f t="shared" si="6698"/>
        <v>2020</v>
      </c>
      <c r="E3879">
        <v>2021</v>
      </c>
      <c r="F3879" t="s">
        <v>1513</v>
      </c>
      <c r="G3879" t="s">
        <v>752</v>
      </c>
      <c r="H3879">
        <v>5.0799999999999999E-4</v>
      </c>
      <c r="J3879">
        <v>4.5300000000000001E-4</v>
      </c>
    </row>
    <row r="3880" spans="2:10" hidden="1" x14ac:dyDescent="0.4">
      <c r="B3880" t="str">
        <f t="shared" si="6699"/>
        <v>2020(株)ルーア</v>
      </c>
      <c r="C3880" t="str">
        <f t="shared" si="6700"/>
        <v>2020(株)ルーア</v>
      </c>
      <c r="D3880">
        <f t="shared" si="6698"/>
        <v>2020</v>
      </c>
      <c r="E3880">
        <v>2021</v>
      </c>
      <c r="F3880" t="s">
        <v>1514</v>
      </c>
      <c r="G3880" t="s">
        <v>753</v>
      </c>
      <c r="H3880">
        <v>5.1100000000000006E-4</v>
      </c>
      <c r="J3880">
        <v>5.4000000000000001E-4</v>
      </c>
    </row>
    <row r="3881" spans="2:10" hidden="1" x14ac:dyDescent="0.4">
      <c r="B3881" t="str">
        <f t="shared" si="6699"/>
        <v>2020MCPD(株)（旧：MCPD合同会社）メニューA</v>
      </c>
      <c r="C3881" t="str">
        <f t="shared" si="6700"/>
        <v>2020MCPD(株)（旧：MCPD合同会社）</v>
      </c>
      <c r="D3881">
        <f t="shared" ref="D3881:D3944" si="6701">E3881-1</f>
        <v>2020</v>
      </c>
      <c r="E3881">
        <v>2021</v>
      </c>
      <c r="F3881" t="s">
        <v>1515</v>
      </c>
      <c r="G3881" t="s">
        <v>935</v>
      </c>
      <c r="H3881">
        <v>4.86E-4</v>
      </c>
      <c r="I3881" t="s">
        <v>279</v>
      </c>
      <c r="J3881">
        <v>0</v>
      </c>
    </row>
    <row r="3882" spans="2:10" hidden="1" x14ac:dyDescent="0.4">
      <c r="B3882" t="str">
        <f t="shared" si="6699"/>
        <v>2020MCPD(株)（旧：MCPD合同会社）メニューB</v>
      </c>
      <c r="C3882" t="str">
        <f t="shared" si="6700"/>
        <v>2020MCPD(株)（旧：MCPD合同会社）</v>
      </c>
      <c r="D3882">
        <f t="shared" si="6701"/>
        <v>2020</v>
      </c>
      <c r="E3882">
        <v>2021</v>
      </c>
      <c r="G3882" t="s">
        <v>935</v>
      </c>
      <c r="H3882">
        <v>4.86E-4</v>
      </c>
      <c r="I3882" t="s">
        <v>13</v>
      </c>
      <c r="J3882">
        <v>2.4600000000000002E-4</v>
      </c>
    </row>
    <row r="3883" spans="2:10" hidden="1" x14ac:dyDescent="0.4">
      <c r="B3883" t="str">
        <f t="shared" si="6699"/>
        <v>2020MCPD(株)（旧：MCPD合同会社）(参考値)事業者全体</v>
      </c>
      <c r="C3883" t="str">
        <f t="shared" si="6700"/>
        <v>2020MCPD(株)（旧：MCPD合同会社）</v>
      </c>
      <c r="D3883">
        <f t="shared" si="6701"/>
        <v>2020</v>
      </c>
      <c r="E3883">
        <v>2021</v>
      </c>
      <c r="G3883" t="s">
        <v>935</v>
      </c>
      <c r="H3883">
        <v>4.86E-4</v>
      </c>
      <c r="I3883" t="s">
        <v>630</v>
      </c>
      <c r="J3883">
        <v>4.3100000000000001E-4</v>
      </c>
    </row>
    <row r="3884" spans="2:10" hidden="1" x14ac:dyDescent="0.4">
      <c r="B3884" t="str">
        <f t="shared" si="6699"/>
        <v>2020グリーンシティこばやし(株)</v>
      </c>
      <c r="C3884" t="str">
        <f t="shared" si="6700"/>
        <v>2020グリーンシティこばやし(株)</v>
      </c>
      <c r="D3884">
        <f t="shared" si="6701"/>
        <v>2020</v>
      </c>
      <c r="E3884">
        <v>2021</v>
      </c>
      <c r="F3884" t="s">
        <v>1516</v>
      </c>
      <c r="G3884" t="s">
        <v>755</v>
      </c>
      <c r="H3884">
        <v>4.7999999999999996E-4</v>
      </c>
      <c r="J3884">
        <v>5.1400000000000003E-4</v>
      </c>
    </row>
    <row r="3885" spans="2:10" hidden="1" x14ac:dyDescent="0.4">
      <c r="B3885" t="str">
        <f t="shared" si="6699"/>
        <v>2020(株)吉田石油店</v>
      </c>
      <c r="C3885" t="str">
        <f t="shared" si="6700"/>
        <v>2020(株)吉田石油店</v>
      </c>
      <c r="D3885">
        <f t="shared" si="6701"/>
        <v>2020</v>
      </c>
      <c r="E3885">
        <v>2021</v>
      </c>
      <c r="F3885" t="s">
        <v>1517</v>
      </c>
      <c r="G3885" t="s">
        <v>756</v>
      </c>
      <c r="H3885">
        <v>4.4700000000000002E-4</v>
      </c>
      <c r="J3885">
        <v>3.9200000000000004E-4</v>
      </c>
    </row>
    <row r="3886" spans="2:10" hidden="1" x14ac:dyDescent="0.4">
      <c r="B3886" t="str">
        <f t="shared" si="6699"/>
        <v>2020スマートエナジー熊本(株)</v>
      </c>
      <c r="C3886" t="str">
        <f t="shared" si="6700"/>
        <v>2020スマートエナジー熊本(株)</v>
      </c>
      <c r="D3886">
        <f t="shared" si="6701"/>
        <v>2020</v>
      </c>
      <c r="E3886">
        <v>2021</v>
      </c>
      <c r="F3886" t="s">
        <v>1518</v>
      </c>
      <c r="G3886" t="s">
        <v>757</v>
      </c>
      <c r="H3886">
        <v>8.1000000000000004E-5</v>
      </c>
      <c r="J3886">
        <v>0</v>
      </c>
    </row>
    <row r="3887" spans="2:10" hidden="1" x14ac:dyDescent="0.4">
      <c r="B3887" t="str">
        <f t="shared" si="6699"/>
        <v>2020福山未来エナジー(株)</v>
      </c>
      <c r="C3887" t="str">
        <f t="shared" si="6700"/>
        <v>2020福山未来エナジー(株)</v>
      </c>
      <c r="D3887">
        <f t="shared" si="6701"/>
        <v>2020</v>
      </c>
      <c r="E3887">
        <v>2021</v>
      </c>
      <c r="F3887" t="s">
        <v>1519</v>
      </c>
      <c r="G3887" t="s">
        <v>758</v>
      </c>
      <c r="H3887">
        <v>1.93E-4</v>
      </c>
      <c r="J3887">
        <v>3.4900000000000003E-4</v>
      </c>
    </row>
    <row r="3888" spans="2:10" hidden="1" x14ac:dyDescent="0.4">
      <c r="B3888" t="str">
        <f t="shared" si="6699"/>
        <v>2020(株)メディオテックメニューA</v>
      </c>
      <c r="C3888" t="str">
        <f t="shared" si="6700"/>
        <v>2020(株)メディオテック</v>
      </c>
      <c r="D3888">
        <f t="shared" si="6701"/>
        <v>2020</v>
      </c>
      <c r="E3888">
        <v>2021</v>
      </c>
      <c r="F3888" t="s">
        <v>1520</v>
      </c>
      <c r="G3888" t="s">
        <v>936</v>
      </c>
      <c r="H3888">
        <v>4.7100000000000001E-4</v>
      </c>
      <c r="I3888" t="s">
        <v>279</v>
      </c>
      <c r="J3888">
        <v>0</v>
      </c>
    </row>
    <row r="3889" spans="2:10" hidden="1" x14ac:dyDescent="0.4">
      <c r="B3889" t="str">
        <f t="shared" si="6699"/>
        <v>2020(株)メディオテック(参考値)事業者全体</v>
      </c>
      <c r="C3889" t="str">
        <f t="shared" si="6700"/>
        <v>2020(株)メディオテック</v>
      </c>
      <c r="D3889">
        <f t="shared" si="6701"/>
        <v>2020</v>
      </c>
      <c r="E3889">
        <v>2021</v>
      </c>
      <c r="G3889" t="s">
        <v>936</v>
      </c>
      <c r="H3889">
        <v>4.7100000000000001E-4</v>
      </c>
      <c r="I3889" t="s">
        <v>630</v>
      </c>
      <c r="J3889">
        <v>4.8999999999999998E-4</v>
      </c>
    </row>
    <row r="3890" spans="2:10" hidden="1" x14ac:dyDescent="0.4">
      <c r="B3890" t="str">
        <f t="shared" si="6699"/>
        <v>2020(株)Sanko IB</v>
      </c>
      <c r="C3890" t="str">
        <f t="shared" si="6700"/>
        <v>2020(株)Sanko IB</v>
      </c>
      <c r="D3890">
        <f t="shared" si="6701"/>
        <v>2020</v>
      </c>
      <c r="E3890">
        <v>2021</v>
      </c>
      <c r="F3890" t="s">
        <v>1521</v>
      </c>
      <c r="G3890" t="s">
        <v>847</v>
      </c>
      <c r="H3890">
        <v>5.0199999999999995E-4</v>
      </c>
      <c r="J3890">
        <v>5.3200000000000003E-4</v>
      </c>
    </row>
    <row r="3891" spans="2:10" hidden="1" x14ac:dyDescent="0.4">
      <c r="B3891" t="str">
        <f t="shared" si="6699"/>
        <v>2020五島市民電力(株)メニューA</v>
      </c>
      <c r="C3891" t="str">
        <f t="shared" si="6700"/>
        <v>2020五島市民電力(株)</v>
      </c>
      <c r="D3891">
        <f t="shared" si="6701"/>
        <v>2020</v>
      </c>
      <c r="E3891">
        <v>2021</v>
      </c>
      <c r="F3891" t="s">
        <v>1522</v>
      </c>
      <c r="G3891" t="s">
        <v>761</v>
      </c>
      <c r="H3891">
        <v>3.3400000000000004E-4</v>
      </c>
      <c r="I3891" t="s">
        <v>279</v>
      </c>
      <c r="J3891">
        <v>0</v>
      </c>
    </row>
    <row r="3892" spans="2:10" hidden="1" x14ac:dyDescent="0.4">
      <c r="B3892" t="str">
        <f t="shared" si="6699"/>
        <v>2020五島市民電力(株)メニューB</v>
      </c>
      <c r="C3892" t="str">
        <f t="shared" si="6700"/>
        <v>2020五島市民電力(株)</v>
      </c>
      <c r="D3892">
        <f t="shared" si="6701"/>
        <v>2020</v>
      </c>
      <c r="E3892">
        <v>2021</v>
      </c>
      <c r="G3892" t="s">
        <v>761</v>
      </c>
      <c r="H3892">
        <v>3.3400000000000004E-4</v>
      </c>
      <c r="I3892" t="s">
        <v>13</v>
      </c>
      <c r="J3892">
        <v>0</v>
      </c>
    </row>
    <row r="3893" spans="2:10" hidden="1" x14ac:dyDescent="0.4">
      <c r="B3893" t="str">
        <f t="shared" si="6699"/>
        <v>2020五島市民電力(株)(参考値)事業者全体</v>
      </c>
      <c r="C3893" t="str">
        <f t="shared" si="6700"/>
        <v>2020五島市民電力(株)</v>
      </c>
      <c r="D3893">
        <f t="shared" si="6701"/>
        <v>2020</v>
      </c>
      <c r="E3893">
        <v>2021</v>
      </c>
      <c r="G3893" t="s">
        <v>761</v>
      </c>
      <c r="H3893">
        <v>3.3400000000000004E-4</v>
      </c>
      <c r="I3893" t="s">
        <v>630</v>
      </c>
      <c r="J3893">
        <v>4.1299999999999996E-4</v>
      </c>
    </row>
    <row r="3894" spans="2:10" hidden="1" x14ac:dyDescent="0.4">
      <c r="B3894" t="str">
        <f t="shared" si="6699"/>
        <v>2020電力保全サービス(株)</v>
      </c>
      <c r="C3894" t="str">
        <f t="shared" si="6700"/>
        <v>2020電力保全サービス(株)</v>
      </c>
      <c r="D3894">
        <f t="shared" si="6701"/>
        <v>2020</v>
      </c>
      <c r="E3894">
        <v>2021</v>
      </c>
      <c r="F3894" t="s">
        <v>1523</v>
      </c>
      <c r="G3894" t="s">
        <v>762</v>
      </c>
      <c r="H3894">
        <v>4.6100000000000004E-4</v>
      </c>
      <c r="J3894">
        <v>4.06E-4</v>
      </c>
    </row>
    <row r="3895" spans="2:10" hidden="1" x14ac:dyDescent="0.4">
      <c r="B3895" t="str">
        <f t="shared" si="6699"/>
        <v>2020リストプロパティーズ(株)</v>
      </c>
      <c r="C3895" t="str">
        <f t="shared" si="6700"/>
        <v>2020リストプロパティーズ(株)</v>
      </c>
      <c r="D3895">
        <f t="shared" si="6701"/>
        <v>2020</v>
      </c>
      <c r="E3895">
        <v>2021</v>
      </c>
      <c r="F3895" t="s">
        <v>1524</v>
      </c>
      <c r="G3895" t="s">
        <v>763</v>
      </c>
      <c r="H3895">
        <v>4.9299999999999995E-4</v>
      </c>
      <c r="J3895">
        <v>5.1999999999999995E-4</v>
      </c>
    </row>
    <row r="3896" spans="2:10" hidden="1" x14ac:dyDescent="0.4">
      <c r="B3896" t="str">
        <f t="shared" si="6699"/>
        <v>2020(株)インフォシステム</v>
      </c>
      <c r="C3896" t="str">
        <f t="shared" si="6700"/>
        <v>2020(株)インフォシステム</v>
      </c>
      <c r="D3896">
        <f t="shared" si="6701"/>
        <v>2020</v>
      </c>
      <c r="E3896">
        <v>2021</v>
      </c>
      <c r="F3896" t="s">
        <v>1525</v>
      </c>
      <c r="G3896" t="s">
        <v>764</v>
      </c>
      <c r="H3896">
        <v>4.9100000000000001E-4</v>
      </c>
      <c r="J3896">
        <v>4.3599999999999997E-4</v>
      </c>
    </row>
    <row r="3897" spans="2:10" hidden="1" x14ac:dyDescent="0.4">
      <c r="B3897" t="str">
        <f t="shared" si="6699"/>
        <v>2020(株)情熱電力</v>
      </c>
      <c r="C3897" t="str">
        <f t="shared" si="6700"/>
        <v>2020(株)情熱電力</v>
      </c>
      <c r="D3897">
        <f t="shared" si="6701"/>
        <v>2020</v>
      </c>
      <c r="E3897">
        <v>2021</v>
      </c>
      <c r="F3897" t="s">
        <v>1574</v>
      </c>
      <c r="G3897" t="s">
        <v>848</v>
      </c>
      <c r="H3897">
        <v>4.8999999999999998E-4</v>
      </c>
      <c r="J3897">
        <v>5.0100000000000003E-4</v>
      </c>
    </row>
    <row r="3898" spans="2:10" hidden="1" x14ac:dyDescent="0.4">
      <c r="B3898" t="str">
        <f t="shared" si="6699"/>
        <v>2020バンプーパワートレーディング合同会社</v>
      </c>
      <c r="C3898" t="str">
        <f t="shared" si="6700"/>
        <v>2020バンプーパワートレーディング合同会社</v>
      </c>
      <c r="D3898">
        <f t="shared" si="6701"/>
        <v>2020</v>
      </c>
      <c r="E3898">
        <v>2021</v>
      </c>
      <c r="F3898" t="s">
        <v>1575</v>
      </c>
      <c r="G3898" t="s">
        <v>849</v>
      </c>
      <c r="H3898">
        <v>2.1499999999999999E-4</v>
      </c>
      <c r="J3898">
        <v>2.3899999999999998E-4</v>
      </c>
    </row>
    <row r="3899" spans="2:10" hidden="1" x14ac:dyDescent="0.4">
      <c r="B3899" t="str">
        <f t="shared" si="6699"/>
        <v>2020(株)センカク</v>
      </c>
      <c r="C3899" t="str">
        <f t="shared" si="6700"/>
        <v>2020(株)センカク</v>
      </c>
      <c r="D3899">
        <f t="shared" si="6701"/>
        <v>2020</v>
      </c>
      <c r="E3899">
        <v>2021</v>
      </c>
      <c r="F3899" t="s">
        <v>1527</v>
      </c>
      <c r="G3899" t="s">
        <v>766</v>
      </c>
      <c r="H3899">
        <v>5.0299999999999997E-4</v>
      </c>
      <c r="J3899">
        <v>5.31E-4</v>
      </c>
    </row>
    <row r="3900" spans="2:10" hidden="1" x14ac:dyDescent="0.4">
      <c r="B3900" t="str">
        <f t="shared" si="6699"/>
        <v>2020新電力いばらき(株)</v>
      </c>
      <c r="C3900" t="str">
        <f t="shared" si="6700"/>
        <v>2020新電力いばらき(株)</v>
      </c>
      <c r="D3900">
        <f t="shared" si="6701"/>
        <v>2020</v>
      </c>
      <c r="E3900">
        <v>2021</v>
      </c>
      <c r="F3900" t="s">
        <v>1528</v>
      </c>
      <c r="G3900" t="s">
        <v>767</v>
      </c>
      <c r="H3900">
        <v>5.1800000000000001E-4</v>
      </c>
      <c r="J3900">
        <v>4.6300000000000003E-4</v>
      </c>
    </row>
    <row r="3901" spans="2:10" hidden="1" x14ac:dyDescent="0.4">
      <c r="B3901" t="str">
        <f t="shared" si="6699"/>
        <v>2020緑屋電気(株)</v>
      </c>
      <c r="C3901" t="str">
        <f t="shared" si="6700"/>
        <v>2020緑屋電気(株)</v>
      </c>
      <c r="D3901">
        <f t="shared" si="6701"/>
        <v>2020</v>
      </c>
      <c r="E3901">
        <v>2021</v>
      </c>
      <c r="F3901" t="s">
        <v>1529</v>
      </c>
      <c r="G3901" t="s">
        <v>768</v>
      </c>
      <c r="H3901">
        <v>4.8700000000000002E-4</v>
      </c>
      <c r="J3901">
        <v>5.1199999999999998E-4</v>
      </c>
    </row>
    <row r="3902" spans="2:10" hidden="1" x14ac:dyDescent="0.4">
      <c r="B3902" t="str">
        <f t="shared" si="6699"/>
        <v>2020(株)ミナサポ</v>
      </c>
      <c r="C3902" t="str">
        <f t="shared" si="6700"/>
        <v>2020(株)ミナサポ</v>
      </c>
      <c r="D3902">
        <f t="shared" si="6701"/>
        <v>2020</v>
      </c>
      <c r="E3902">
        <v>2021</v>
      </c>
      <c r="F3902" t="s">
        <v>1530</v>
      </c>
      <c r="G3902" t="s">
        <v>769</v>
      </c>
      <c r="H3902">
        <v>4.6300000000000003E-4</v>
      </c>
      <c r="J3902">
        <v>4.7399999999999997E-4</v>
      </c>
    </row>
    <row r="3903" spans="2:10" hidden="1" x14ac:dyDescent="0.4">
      <c r="B3903" t="str">
        <f t="shared" si="6699"/>
        <v>2020唐津電力(株)</v>
      </c>
      <c r="C3903" t="str">
        <f t="shared" si="6700"/>
        <v>2020唐津電力(株)</v>
      </c>
      <c r="D3903">
        <f t="shared" si="6701"/>
        <v>2020</v>
      </c>
      <c r="E3903">
        <v>2021</v>
      </c>
      <c r="F3903" t="s">
        <v>1576</v>
      </c>
      <c r="G3903" t="s">
        <v>850</v>
      </c>
      <c r="H3903">
        <v>3.0800000000000001E-4</v>
      </c>
      <c r="J3903">
        <v>2.5399999999999999E-4</v>
      </c>
    </row>
    <row r="3904" spans="2:10" hidden="1" x14ac:dyDescent="0.4">
      <c r="B3904" t="str">
        <f t="shared" si="6699"/>
        <v>2020RE100電力(株)メニューA</v>
      </c>
      <c r="C3904" t="str">
        <f t="shared" si="6700"/>
        <v>2020RE100電力(株)</v>
      </c>
      <c r="D3904">
        <f t="shared" si="6701"/>
        <v>2020</v>
      </c>
      <c r="E3904">
        <v>2021</v>
      </c>
      <c r="F3904" t="s">
        <v>1531</v>
      </c>
      <c r="G3904" t="s">
        <v>851</v>
      </c>
      <c r="H3904">
        <v>1.5699999999999999E-4</v>
      </c>
      <c r="I3904" t="s">
        <v>279</v>
      </c>
      <c r="J3904">
        <v>0</v>
      </c>
    </row>
    <row r="3905" spans="2:10" hidden="1" x14ac:dyDescent="0.4">
      <c r="B3905" t="str">
        <f t="shared" si="6699"/>
        <v>2020RE100電力(株)メニューB(残差)</v>
      </c>
      <c r="C3905" t="str">
        <f t="shared" si="6700"/>
        <v>2020RE100電力(株)</v>
      </c>
      <c r="D3905">
        <f t="shared" si="6701"/>
        <v>2020</v>
      </c>
      <c r="E3905">
        <v>2021</v>
      </c>
      <c r="G3905" t="s">
        <v>851</v>
      </c>
      <c r="H3905">
        <v>1.5699999999999999E-4</v>
      </c>
      <c r="I3905" t="s">
        <v>1630</v>
      </c>
      <c r="J3905">
        <v>0</v>
      </c>
    </row>
    <row r="3906" spans="2:10" hidden="1" x14ac:dyDescent="0.4">
      <c r="B3906" t="str">
        <f t="shared" si="6699"/>
        <v>2020RE100電力(株)(参考値)事業者全体</v>
      </c>
      <c r="C3906" t="str">
        <f t="shared" si="6700"/>
        <v>2020RE100電力(株)</v>
      </c>
      <c r="D3906">
        <f t="shared" si="6701"/>
        <v>2020</v>
      </c>
      <c r="E3906">
        <v>2021</v>
      </c>
      <c r="G3906" t="s">
        <v>851</v>
      </c>
      <c r="H3906">
        <v>1.5699999999999999E-4</v>
      </c>
      <c r="I3906" t="s">
        <v>630</v>
      </c>
      <c r="J3906">
        <v>0</v>
      </c>
    </row>
    <row r="3907" spans="2:10" hidden="1" x14ac:dyDescent="0.4">
      <c r="B3907" t="str">
        <f t="shared" si="6699"/>
        <v>2020一般社団法人フライングエステート</v>
      </c>
      <c r="C3907" t="str">
        <f t="shared" si="6700"/>
        <v>2020一般社団法人フライングエステート</v>
      </c>
      <c r="D3907">
        <f t="shared" si="6701"/>
        <v>2020</v>
      </c>
      <c r="E3907">
        <v>2021</v>
      </c>
      <c r="F3907" t="s">
        <v>1532</v>
      </c>
      <c r="G3907" t="s">
        <v>852</v>
      </c>
      <c r="H3907">
        <v>5.0199999999999995E-4</v>
      </c>
      <c r="J3907">
        <v>5.2899999999999996E-4</v>
      </c>
    </row>
    <row r="3908" spans="2:10" hidden="1" x14ac:dyDescent="0.4">
      <c r="B3908" t="str">
        <f t="shared" ref="B3908:B3971" si="6702">D3908&amp;G3908&amp;I3908</f>
        <v>2020(株)イーネットワーク</v>
      </c>
      <c r="C3908" t="str">
        <f t="shared" ref="C3908:C3971" si="6703">D3908&amp;G3908</f>
        <v>2020(株)イーネットワーク</v>
      </c>
      <c r="D3908">
        <f t="shared" si="6701"/>
        <v>2020</v>
      </c>
      <c r="E3908">
        <v>2021</v>
      </c>
      <c r="F3908" t="s">
        <v>1533</v>
      </c>
      <c r="G3908" t="s">
        <v>772</v>
      </c>
      <c r="H3908">
        <v>4.8099999999999998E-4</v>
      </c>
      <c r="J3908">
        <v>4.26E-4</v>
      </c>
    </row>
    <row r="3909" spans="2:10" hidden="1" x14ac:dyDescent="0.4">
      <c r="B3909" t="str">
        <f t="shared" si="6702"/>
        <v>2020スマートエコエナジー(株)メニューA</v>
      </c>
      <c r="C3909" t="str">
        <f t="shared" si="6703"/>
        <v>2020スマートエコエナジー(株)</v>
      </c>
      <c r="D3909">
        <f t="shared" si="6701"/>
        <v>2020</v>
      </c>
      <c r="E3909">
        <v>2021</v>
      </c>
      <c r="F3909" t="s">
        <v>1534</v>
      </c>
      <c r="G3909" t="s">
        <v>773</v>
      </c>
      <c r="H3909">
        <v>4.2200000000000001E-4</v>
      </c>
      <c r="I3909" t="s">
        <v>279</v>
      </c>
      <c r="J3909">
        <v>0</v>
      </c>
    </row>
    <row r="3910" spans="2:10" hidden="1" x14ac:dyDescent="0.4">
      <c r="B3910" t="str">
        <f t="shared" si="6702"/>
        <v>2020スマートエコエナジー(株)メニューB</v>
      </c>
      <c r="C3910" t="str">
        <f t="shared" si="6703"/>
        <v>2020スマートエコエナジー(株)</v>
      </c>
      <c r="D3910">
        <f t="shared" si="6701"/>
        <v>2020</v>
      </c>
      <c r="E3910">
        <v>2021</v>
      </c>
      <c r="G3910" t="s">
        <v>773</v>
      </c>
      <c r="H3910">
        <v>4.2200000000000001E-4</v>
      </c>
      <c r="I3910" t="s">
        <v>13</v>
      </c>
      <c r="J3910">
        <v>2.0000000000000001E-4</v>
      </c>
    </row>
    <row r="3911" spans="2:10" hidden="1" x14ac:dyDescent="0.4">
      <c r="B3911" t="str">
        <f t="shared" si="6702"/>
        <v>2020スマートエコエナジー(株)メニューC(残差)</v>
      </c>
      <c r="C3911" t="str">
        <f t="shared" si="6703"/>
        <v>2020スマートエコエナジー(株)</v>
      </c>
      <c r="D3911">
        <f t="shared" si="6701"/>
        <v>2020</v>
      </c>
      <c r="E3911">
        <v>2021</v>
      </c>
      <c r="G3911" t="s">
        <v>773</v>
      </c>
      <c r="H3911">
        <v>4.2200000000000001E-4</v>
      </c>
      <c r="I3911" t="s">
        <v>1628</v>
      </c>
      <c r="J3911">
        <v>4.0000000000000002E-4</v>
      </c>
    </row>
    <row r="3912" spans="2:10" hidden="1" x14ac:dyDescent="0.4">
      <c r="B3912" t="str">
        <f t="shared" si="6702"/>
        <v>2020スマートエコエナジー(株)(参考値)事業者全体</v>
      </c>
      <c r="C3912" t="str">
        <f t="shared" si="6703"/>
        <v>2020スマートエコエナジー(株)</v>
      </c>
      <c r="D3912">
        <f t="shared" si="6701"/>
        <v>2020</v>
      </c>
      <c r="E3912">
        <v>2021</v>
      </c>
      <c r="G3912" t="s">
        <v>773</v>
      </c>
      <c r="H3912">
        <v>4.2200000000000001E-4</v>
      </c>
      <c r="I3912" t="s">
        <v>630</v>
      </c>
      <c r="J3912">
        <v>3.6099999999999999E-4</v>
      </c>
    </row>
    <row r="3913" spans="2:10" hidden="1" x14ac:dyDescent="0.4">
      <c r="B3913" t="str">
        <f t="shared" si="6702"/>
        <v>2020ジャパンベストレスキューシステム(株)</v>
      </c>
      <c r="C3913" t="str">
        <f t="shared" si="6703"/>
        <v>2020ジャパンベストレスキューシステム(株)</v>
      </c>
      <c r="D3913">
        <f t="shared" si="6701"/>
        <v>2020</v>
      </c>
      <c r="E3913">
        <v>2021</v>
      </c>
      <c r="F3913" t="s">
        <v>1535</v>
      </c>
      <c r="G3913" t="s">
        <v>774</v>
      </c>
      <c r="H3913">
        <v>5.0600000000000005E-4</v>
      </c>
      <c r="J3913">
        <v>5.3399999999999997E-4</v>
      </c>
    </row>
    <row r="3914" spans="2:10" hidden="1" x14ac:dyDescent="0.4">
      <c r="B3914" t="str">
        <f t="shared" si="6702"/>
        <v>2020(株)LENETS</v>
      </c>
      <c r="C3914" t="str">
        <f t="shared" si="6703"/>
        <v>2020(株)LENETS</v>
      </c>
      <c r="D3914">
        <f t="shared" si="6701"/>
        <v>2020</v>
      </c>
      <c r="E3914">
        <v>2021</v>
      </c>
      <c r="F3914" t="s">
        <v>1577</v>
      </c>
      <c r="G3914" t="s">
        <v>937</v>
      </c>
      <c r="H3914">
        <v>4.8899999999999996E-4</v>
      </c>
      <c r="J3914">
        <v>5.0500000000000002E-4</v>
      </c>
    </row>
    <row r="3915" spans="2:10" hidden="1" x14ac:dyDescent="0.4">
      <c r="B3915" t="str">
        <f t="shared" si="6702"/>
        <v>2020アイエスジー(株)（旧：アイ・エス・ガステム(株)）</v>
      </c>
      <c r="C3915" t="str">
        <f t="shared" si="6703"/>
        <v>2020アイエスジー(株)（旧：アイ・エス・ガステム(株)）</v>
      </c>
      <c r="D3915">
        <f t="shared" si="6701"/>
        <v>2020</v>
      </c>
      <c r="E3915">
        <v>2021</v>
      </c>
      <c r="F3915" t="s">
        <v>1536</v>
      </c>
      <c r="G3915" t="s">
        <v>938</v>
      </c>
      <c r="H3915">
        <v>5.0000000000000001E-4</v>
      </c>
      <c r="J3915">
        <v>4.44E-4</v>
      </c>
    </row>
    <row r="3916" spans="2:10" hidden="1" x14ac:dyDescent="0.4">
      <c r="B3916" t="str">
        <f t="shared" si="6702"/>
        <v>2020(株)富士山電力</v>
      </c>
      <c r="C3916" t="str">
        <f t="shared" si="6703"/>
        <v>2020(株)富士山電力</v>
      </c>
      <c r="D3916">
        <f t="shared" si="6701"/>
        <v>2020</v>
      </c>
      <c r="E3916">
        <v>2021</v>
      </c>
      <c r="F3916" t="s">
        <v>1653</v>
      </c>
      <c r="G3916" t="s">
        <v>939</v>
      </c>
      <c r="H3916">
        <v>4.8200000000000001E-4</v>
      </c>
      <c r="J3916">
        <v>5.04E-4</v>
      </c>
    </row>
    <row r="3917" spans="2:10" hidden="1" x14ac:dyDescent="0.4">
      <c r="B3917" t="str">
        <f t="shared" si="6702"/>
        <v>2020堀川産業(株)</v>
      </c>
      <c r="C3917" t="str">
        <f t="shared" si="6703"/>
        <v>2020堀川産業(株)</v>
      </c>
      <c r="D3917">
        <f t="shared" si="6701"/>
        <v>2020</v>
      </c>
      <c r="E3917">
        <v>2021</v>
      </c>
      <c r="F3917" t="s">
        <v>1537</v>
      </c>
      <c r="G3917" t="s">
        <v>776</v>
      </c>
      <c r="H3917">
        <v>4.4700000000000002E-4</v>
      </c>
      <c r="J3917">
        <v>3.9200000000000004E-4</v>
      </c>
    </row>
    <row r="3918" spans="2:10" hidden="1" x14ac:dyDescent="0.4">
      <c r="B3918" t="str">
        <f t="shared" si="6702"/>
        <v>2020フィンテックラボ協同組合</v>
      </c>
      <c r="C3918" t="str">
        <f t="shared" si="6703"/>
        <v>2020フィンテックラボ協同組合</v>
      </c>
      <c r="D3918">
        <f t="shared" si="6701"/>
        <v>2020</v>
      </c>
      <c r="E3918">
        <v>2021</v>
      </c>
      <c r="F3918" t="s">
        <v>1538</v>
      </c>
      <c r="G3918" t="s">
        <v>777</v>
      </c>
      <c r="H3918">
        <v>4.9399999999999997E-4</v>
      </c>
      <c r="J3918">
        <v>5.2800000000000004E-4</v>
      </c>
    </row>
    <row r="3919" spans="2:10" hidden="1" x14ac:dyDescent="0.4">
      <c r="B3919" t="str">
        <f t="shared" si="6702"/>
        <v>2020新電力新潟(株)</v>
      </c>
      <c r="C3919" t="str">
        <f t="shared" si="6703"/>
        <v>2020新電力新潟(株)</v>
      </c>
      <c r="D3919">
        <f t="shared" si="6701"/>
        <v>2020</v>
      </c>
      <c r="E3919">
        <v>2021</v>
      </c>
      <c r="F3919" t="s">
        <v>1539</v>
      </c>
      <c r="G3919" t="s">
        <v>778</v>
      </c>
      <c r="H3919">
        <v>3.0800000000000001E-4</v>
      </c>
      <c r="J3919">
        <v>2.61E-4</v>
      </c>
    </row>
    <row r="3920" spans="2:10" hidden="1" x14ac:dyDescent="0.4">
      <c r="B3920" t="str">
        <f t="shared" si="6702"/>
        <v>2020(株)横須賀アーバンウッドパワー</v>
      </c>
      <c r="C3920" t="str">
        <f t="shared" si="6703"/>
        <v>2020(株)横須賀アーバンウッドパワー</v>
      </c>
      <c r="D3920">
        <f t="shared" si="6701"/>
        <v>2020</v>
      </c>
      <c r="E3920">
        <v>2021</v>
      </c>
      <c r="F3920" t="s">
        <v>1540</v>
      </c>
      <c r="G3920" t="s">
        <v>779</v>
      </c>
      <c r="H3920">
        <v>8.7999999999999998E-5</v>
      </c>
      <c r="J3920">
        <v>4.4299999999999998E-4</v>
      </c>
    </row>
    <row r="3921" spans="2:10" hidden="1" x14ac:dyDescent="0.4">
      <c r="B3921" t="str">
        <f t="shared" si="6702"/>
        <v>2020気仙沼グリーンエナジー(株)</v>
      </c>
      <c r="C3921" t="str">
        <f t="shared" si="6703"/>
        <v>2020気仙沼グリーンエナジー(株)</v>
      </c>
      <c r="D3921">
        <f t="shared" si="6701"/>
        <v>2020</v>
      </c>
      <c r="E3921">
        <v>2021</v>
      </c>
      <c r="F3921" t="s">
        <v>1541</v>
      </c>
      <c r="G3921" t="s">
        <v>780</v>
      </c>
      <c r="H3921">
        <v>3.0699999999999998E-4</v>
      </c>
      <c r="J3921">
        <v>5.4700000000000007E-4</v>
      </c>
    </row>
    <row r="3922" spans="2:10" hidden="1" x14ac:dyDescent="0.4">
      <c r="B3922" t="str">
        <f t="shared" si="6702"/>
        <v>2020(株)ユーラスグリーンエナジーメニューA</v>
      </c>
      <c r="C3922" t="str">
        <f t="shared" si="6703"/>
        <v>2020(株)ユーラスグリーンエナジー</v>
      </c>
      <c r="D3922">
        <f t="shared" si="6701"/>
        <v>2020</v>
      </c>
      <c r="E3922">
        <v>2021</v>
      </c>
      <c r="F3922" t="s">
        <v>1542</v>
      </c>
      <c r="G3922" t="s">
        <v>781</v>
      </c>
      <c r="H3922">
        <v>5.0000000000000001E-4</v>
      </c>
      <c r="I3922" t="s">
        <v>279</v>
      </c>
      <c r="J3922">
        <v>0</v>
      </c>
    </row>
    <row r="3923" spans="2:10" hidden="1" x14ac:dyDescent="0.4">
      <c r="B3923" t="str">
        <f t="shared" si="6702"/>
        <v>2020(株)ユーラスグリーンエナジーメニューB(残差)</v>
      </c>
      <c r="C3923" t="str">
        <f t="shared" si="6703"/>
        <v>2020(株)ユーラスグリーンエナジー</v>
      </c>
      <c r="D3923">
        <f t="shared" si="6701"/>
        <v>2020</v>
      </c>
      <c r="E3923">
        <v>2021</v>
      </c>
      <c r="G3923" t="s">
        <v>781</v>
      </c>
      <c r="H3923">
        <v>5.0000000000000001E-4</v>
      </c>
      <c r="I3923" t="s">
        <v>1630</v>
      </c>
      <c r="J3923">
        <v>2.8600000000000001E-4</v>
      </c>
    </row>
    <row r="3924" spans="2:10" hidden="1" x14ac:dyDescent="0.4">
      <c r="B3924" t="str">
        <f t="shared" si="6702"/>
        <v>2020(株)ユーラスグリーンエナジー(参考値)事業者全体</v>
      </c>
      <c r="C3924" t="str">
        <f t="shared" si="6703"/>
        <v>2020(株)ユーラスグリーンエナジー</v>
      </c>
      <c r="D3924">
        <f t="shared" si="6701"/>
        <v>2020</v>
      </c>
      <c r="E3924">
        <v>2021</v>
      </c>
      <c r="G3924" t="s">
        <v>781</v>
      </c>
      <c r="H3924">
        <v>5.0000000000000001E-4</v>
      </c>
      <c r="I3924" t="s">
        <v>630</v>
      </c>
      <c r="J3924">
        <v>2.1999999999999999E-5</v>
      </c>
    </row>
    <row r="3925" spans="2:10" hidden="1" x14ac:dyDescent="0.4">
      <c r="B3925" t="str">
        <f t="shared" si="6702"/>
        <v>2020(株)サイホープロパティーズ</v>
      </c>
      <c r="C3925" t="str">
        <f t="shared" si="6703"/>
        <v>2020(株)サイホープロパティーズ</v>
      </c>
      <c r="D3925">
        <f t="shared" si="6701"/>
        <v>2020</v>
      </c>
      <c r="E3925">
        <v>2021</v>
      </c>
      <c r="F3925" t="s">
        <v>1578</v>
      </c>
      <c r="G3925" t="s">
        <v>854</v>
      </c>
      <c r="H3925">
        <v>6.2399999999999999E-4</v>
      </c>
      <c r="J3925">
        <v>6.6399999999999999E-4</v>
      </c>
    </row>
    <row r="3926" spans="2:10" hidden="1" x14ac:dyDescent="0.4">
      <c r="B3926" t="str">
        <f t="shared" si="6702"/>
        <v>2020GYRO　HOLDINGS(株)</v>
      </c>
      <c r="C3926" t="str">
        <f t="shared" si="6703"/>
        <v>2020GYRO　HOLDINGS(株)</v>
      </c>
      <c r="D3926">
        <f t="shared" si="6701"/>
        <v>2020</v>
      </c>
      <c r="E3926">
        <v>2021</v>
      </c>
      <c r="F3926" t="s">
        <v>1579</v>
      </c>
      <c r="G3926" t="s">
        <v>855</v>
      </c>
      <c r="H3926">
        <v>5.0199999999999995E-4</v>
      </c>
      <c r="J3926">
        <v>5.2099999999999998E-4</v>
      </c>
    </row>
    <row r="3927" spans="2:10" hidden="1" x14ac:dyDescent="0.4">
      <c r="B3927" t="str">
        <f t="shared" si="6702"/>
        <v>2020生活協同組合コープながの</v>
      </c>
      <c r="C3927" t="str">
        <f t="shared" si="6703"/>
        <v>2020生活協同組合コープながの</v>
      </c>
      <c r="D3927">
        <f t="shared" si="6701"/>
        <v>2020</v>
      </c>
      <c r="E3927">
        <v>2021</v>
      </c>
      <c r="F3927" t="s">
        <v>1543</v>
      </c>
      <c r="G3927" t="s">
        <v>782</v>
      </c>
      <c r="H3927">
        <v>3.9300000000000001E-4</v>
      </c>
      <c r="J3927">
        <v>3.3799999999999998E-4</v>
      </c>
    </row>
    <row r="3928" spans="2:10" hidden="1" x14ac:dyDescent="0.4">
      <c r="B3928" t="str">
        <f t="shared" si="6702"/>
        <v>2020京セラ関電エナジー合同会社</v>
      </c>
      <c r="C3928" t="str">
        <f t="shared" si="6703"/>
        <v>2020京セラ関電エナジー合同会社</v>
      </c>
      <c r="D3928">
        <f t="shared" si="6701"/>
        <v>2020</v>
      </c>
      <c r="E3928">
        <v>2021</v>
      </c>
      <c r="F3928" t="s">
        <v>1544</v>
      </c>
      <c r="G3928" t="s">
        <v>783</v>
      </c>
      <c r="H3928">
        <v>4.4900000000000002E-4</v>
      </c>
      <c r="J3928">
        <v>4.4999999999999999E-4</v>
      </c>
    </row>
    <row r="3929" spans="2:10" hidden="1" x14ac:dyDescent="0.4">
      <c r="B3929" t="str">
        <f t="shared" si="6702"/>
        <v>2020酒田天然瓦斯(株)</v>
      </c>
      <c r="C3929" t="str">
        <f t="shared" si="6703"/>
        <v>2020酒田天然瓦斯(株)</v>
      </c>
      <c r="D3929">
        <f t="shared" si="6701"/>
        <v>2020</v>
      </c>
      <c r="E3929">
        <v>2021</v>
      </c>
      <c r="F3929" t="s">
        <v>1545</v>
      </c>
      <c r="G3929" t="s">
        <v>784</v>
      </c>
      <c r="H3929">
        <v>4.4700000000000002E-4</v>
      </c>
      <c r="J3929">
        <v>3.9199999999999999E-4</v>
      </c>
    </row>
    <row r="3930" spans="2:10" hidden="1" x14ac:dyDescent="0.4">
      <c r="B3930" t="str">
        <f t="shared" si="6702"/>
        <v>2020東亜ガス(株)</v>
      </c>
      <c r="C3930" t="str">
        <f t="shared" si="6703"/>
        <v>2020東亜ガス(株)</v>
      </c>
      <c r="D3930">
        <f t="shared" si="6701"/>
        <v>2020</v>
      </c>
      <c r="E3930">
        <v>2021</v>
      </c>
      <c r="F3930" t="s">
        <v>1580</v>
      </c>
      <c r="G3930" t="s">
        <v>856</v>
      </c>
      <c r="H3930">
        <v>5.0699999999999996E-4</v>
      </c>
      <c r="J3930">
        <v>5.2700000000000002E-4</v>
      </c>
    </row>
    <row r="3931" spans="2:10" hidden="1" x14ac:dyDescent="0.4">
      <c r="B3931" t="str">
        <f t="shared" si="6702"/>
        <v>2020(株)三河の山里コミュニティパワー</v>
      </c>
      <c r="C3931" t="str">
        <f t="shared" si="6703"/>
        <v>2020(株)三河の山里コミュニティパワー</v>
      </c>
      <c r="D3931">
        <f t="shared" si="6701"/>
        <v>2020</v>
      </c>
      <c r="E3931">
        <v>2021</v>
      </c>
      <c r="F3931" t="s">
        <v>1546</v>
      </c>
      <c r="G3931" t="s">
        <v>785</v>
      </c>
      <c r="H3931">
        <v>4.4700000000000002E-4</v>
      </c>
      <c r="J3931">
        <v>3.9200000000000004E-4</v>
      </c>
    </row>
    <row r="3932" spans="2:10" hidden="1" x14ac:dyDescent="0.4">
      <c r="B3932" t="str">
        <f t="shared" si="6702"/>
        <v>2020新潟スワンエナジー(株)メニューA</v>
      </c>
      <c r="C3932" t="str">
        <f t="shared" si="6703"/>
        <v>2020新潟スワンエナジー(株)</v>
      </c>
      <c r="D3932">
        <f t="shared" si="6701"/>
        <v>2020</v>
      </c>
      <c r="E3932">
        <v>2021</v>
      </c>
      <c r="F3932" t="s">
        <v>1547</v>
      </c>
      <c r="G3932" t="s">
        <v>786</v>
      </c>
      <c r="H3932">
        <v>8.1000000000000004E-5</v>
      </c>
      <c r="I3932" t="s">
        <v>279</v>
      </c>
      <c r="J3932">
        <v>0</v>
      </c>
    </row>
    <row r="3933" spans="2:10" hidden="1" x14ac:dyDescent="0.4">
      <c r="B3933" t="str">
        <f t="shared" si="6702"/>
        <v>2020新潟スワンエナジー(株)メニューB</v>
      </c>
      <c r="C3933" t="str">
        <f t="shared" si="6703"/>
        <v>2020新潟スワンエナジー(株)</v>
      </c>
      <c r="D3933">
        <f t="shared" si="6701"/>
        <v>2020</v>
      </c>
      <c r="E3933">
        <v>2021</v>
      </c>
      <c r="G3933" t="s">
        <v>786</v>
      </c>
      <c r="H3933">
        <v>8.1000000000000004E-5</v>
      </c>
      <c r="I3933" t="s">
        <v>13</v>
      </c>
      <c r="J3933">
        <v>2.9E-4</v>
      </c>
    </row>
    <row r="3934" spans="2:10" hidden="1" x14ac:dyDescent="0.4">
      <c r="B3934" t="str">
        <f t="shared" si="6702"/>
        <v>2020新潟スワンエナジー(株)メニューC</v>
      </c>
      <c r="C3934" t="str">
        <f t="shared" si="6703"/>
        <v>2020新潟スワンエナジー(株)</v>
      </c>
      <c r="D3934">
        <f t="shared" si="6701"/>
        <v>2020</v>
      </c>
      <c r="E3934">
        <v>2021</v>
      </c>
      <c r="G3934" t="s">
        <v>786</v>
      </c>
      <c r="H3934">
        <v>8.1000000000000004E-5</v>
      </c>
      <c r="I3934" t="s">
        <v>14</v>
      </c>
      <c r="J3934">
        <v>2.7599999999999999E-4</v>
      </c>
    </row>
    <row r="3935" spans="2:10" hidden="1" x14ac:dyDescent="0.4">
      <c r="B3935" t="str">
        <f t="shared" si="6702"/>
        <v>2020新潟スワンエナジー(株)メニューD(残差)</v>
      </c>
      <c r="C3935" t="str">
        <f t="shared" si="6703"/>
        <v>2020新潟スワンエナジー(株)</v>
      </c>
      <c r="D3935">
        <f t="shared" si="6701"/>
        <v>2020</v>
      </c>
      <c r="E3935">
        <v>2021</v>
      </c>
      <c r="G3935" t="s">
        <v>786</v>
      </c>
      <c r="H3935">
        <v>8.1000000000000004E-5</v>
      </c>
      <c r="I3935" t="s">
        <v>1636</v>
      </c>
      <c r="J3935">
        <v>3.3E-4</v>
      </c>
    </row>
    <row r="3936" spans="2:10" hidden="1" x14ac:dyDescent="0.4">
      <c r="B3936" t="str">
        <f t="shared" si="6702"/>
        <v>2020新潟スワンエナジー(株)(参考値)事業者全体</v>
      </c>
      <c r="C3936" t="str">
        <f t="shared" si="6703"/>
        <v>2020新潟スワンエナジー(株)</v>
      </c>
      <c r="D3936">
        <f t="shared" si="6701"/>
        <v>2020</v>
      </c>
      <c r="E3936">
        <v>2021</v>
      </c>
      <c r="G3936" t="s">
        <v>786</v>
      </c>
      <c r="H3936">
        <v>8.1000000000000004E-5</v>
      </c>
      <c r="I3936" t="s">
        <v>630</v>
      </c>
      <c r="J3936">
        <v>3.2400000000000001E-4</v>
      </c>
    </row>
    <row r="3937" spans="2:10" hidden="1" x14ac:dyDescent="0.4">
      <c r="B3937" t="str">
        <f t="shared" si="6702"/>
        <v>2020グリーンピープルズパワー(株)</v>
      </c>
      <c r="C3937" t="str">
        <f t="shared" si="6703"/>
        <v>2020グリーンピープルズパワー(株)</v>
      </c>
      <c r="D3937">
        <f t="shared" si="6701"/>
        <v>2020</v>
      </c>
      <c r="E3937">
        <v>2021</v>
      </c>
      <c r="F3937" t="s">
        <v>1548</v>
      </c>
      <c r="G3937" t="s">
        <v>787</v>
      </c>
      <c r="H3937">
        <v>3.6400000000000001E-4</v>
      </c>
      <c r="J3937">
        <v>4.57E-4</v>
      </c>
    </row>
    <row r="3938" spans="2:10" hidden="1" x14ac:dyDescent="0.4">
      <c r="B3938" t="str">
        <f t="shared" si="6702"/>
        <v>2020レネックス電力合同会社</v>
      </c>
      <c r="C3938" t="str">
        <f t="shared" si="6703"/>
        <v>2020レネックス電力合同会社</v>
      </c>
      <c r="D3938">
        <f t="shared" si="6701"/>
        <v>2020</v>
      </c>
      <c r="E3938">
        <v>2021</v>
      </c>
      <c r="F3938" t="s">
        <v>1654</v>
      </c>
      <c r="G3938" t="s">
        <v>940</v>
      </c>
      <c r="H3938">
        <v>5.6299999999999992E-4</v>
      </c>
      <c r="J3938">
        <v>4.8799999999999999E-4</v>
      </c>
    </row>
    <row r="3939" spans="2:10" hidden="1" x14ac:dyDescent="0.4">
      <c r="B3939" t="str">
        <f t="shared" si="6702"/>
        <v>2020(株)マルイファシリティーズ</v>
      </c>
      <c r="C3939" t="str">
        <f t="shared" si="6703"/>
        <v>2020(株)マルイファシリティーズ</v>
      </c>
      <c r="D3939">
        <f t="shared" si="6701"/>
        <v>2020</v>
      </c>
      <c r="E3939">
        <v>2021</v>
      </c>
      <c r="F3939" t="s">
        <v>1581</v>
      </c>
      <c r="G3939" t="s">
        <v>857</v>
      </c>
      <c r="H3939" t="s">
        <v>1582</v>
      </c>
      <c r="J3939">
        <v>4.1099999999999996E-4</v>
      </c>
    </row>
    <row r="3940" spans="2:10" hidden="1" x14ac:dyDescent="0.4">
      <c r="B3940" t="str">
        <f t="shared" si="6702"/>
        <v>2020(株)デンケン</v>
      </c>
      <c r="C3940" t="str">
        <f t="shared" si="6703"/>
        <v>2020(株)デンケン</v>
      </c>
      <c r="D3940">
        <f t="shared" si="6701"/>
        <v>2020</v>
      </c>
      <c r="E3940">
        <v>2021</v>
      </c>
      <c r="F3940" t="s">
        <v>1549</v>
      </c>
      <c r="G3940" t="s">
        <v>788</v>
      </c>
      <c r="H3940">
        <v>4.7599999999999997E-4</v>
      </c>
      <c r="J3940">
        <v>5.0500000000000002E-4</v>
      </c>
    </row>
    <row r="3941" spans="2:10" hidden="1" x14ac:dyDescent="0.4">
      <c r="B3941" t="str">
        <f t="shared" si="6702"/>
        <v>2020(株)東名</v>
      </c>
      <c r="C3941" t="str">
        <f t="shared" si="6703"/>
        <v>2020(株)東名</v>
      </c>
      <c r="D3941">
        <f t="shared" si="6701"/>
        <v>2020</v>
      </c>
      <c r="E3941">
        <v>2021</v>
      </c>
      <c r="F3941" t="s">
        <v>1550</v>
      </c>
      <c r="G3941" t="s">
        <v>789</v>
      </c>
      <c r="H3941">
        <v>5.8699999999999996E-4</v>
      </c>
      <c r="J3941">
        <v>6.3199999999999997E-4</v>
      </c>
    </row>
    <row r="3942" spans="2:10" hidden="1" x14ac:dyDescent="0.4">
      <c r="B3942" t="str">
        <f t="shared" si="6702"/>
        <v>2020北海道電力コクリエーション(株)</v>
      </c>
      <c r="C3942" t="str">
        <f t="shared" si="6703"/>
        <v>2020北海道電力コクリエーション(株)</v>
      </c>
      <c r="D3942">
        <f t="shared" si="6701"/>
        <v>2020</v>
      </c>
      <c r="E3942">
        <v>2021</v>
      </c>
      <c r="F3942" t="s">
        <v>1551</v>
      </c>
      <c r="G3942" t="s">
        <v>790</v>
      </c>
      <c r="H3942">
        <v>5.6999999999999998E-4</v>
      </c>
      <c r="J3942">
        <v>5.1500000000000005E-4</v>
      </c>
    </row>
    <row r="3943" spans="2:10" hidden="1" x14ac:dyDescent="0.4">
      <c r="B3943" t="str">
        <f t="shared" si="6702"/>
        <v>2020NTTアノードエナジー(株)メニューA</v>
      </c>
      <c r="C3943" t="str">
        <f t="shared" si="6703"/>
        <v>2020NTTアノードエナジー(株)</v>
      </c>
      <c r="D3943">
        <f t="shared" si="6701"/>
        <v>2020</v>
      </c>
      <c r="E3943">
        <v>2021</v>
      </c>
      <c r="F3943" t="s">
        <v>1655</v>
      </c>
      <c r="G3943" t="s">
        <v>941</v>
      </c>
      <c r="H3943" t="s">
        <v>1656</v>
      </c>
      <c r="I3943" t="s">
        <v>279</v>
      </c>
      <c r="J3943">
        <v>0</v>
      </c>
    </row>
    <row r="3944" spans="2:10" hidden="1" x14ac:dyDescent="0.4">
      <c r="B3944" t="str">
        <f t="shared" si="6702"/>
        <v>2020NTTアノードエナジー(株)(参考値)事業者全体</v>
      </c>
      <c r="C3944" t="str">
        <f t="shared" si="6703"/>
        <v>2020NTTアノードエナジー(株)</v>
      </c>
      <c r="D3944">
        <f t="shared" si="6701"/>
        <v>2020</v>
      </c>
      <c r="E3944">
        <v>2021</v>
      </c>
      <c r="G3944" t="s">
        <v>941</v>
      </c>
      <c r="H3944" t="s">
        <v>1656</v>
      </c>
      <c r="I3944" t="s">
        <v>630</v>
      </c>
      <c r="J3944">
        <v>1.06E-4</v>
      </c>
    </row>
    <row r="3945" spans="2:10" hidden="1" x14ac:dyDescent="0.4">
      <c r="B3945" t="str">
        <f t="shared" si="6702"/>
        <v>2020スマート電気(株)</v>
      </c>
      <c r="C3945" t="str">
        <f t="shared" si="6703"/>
        <v>2020スマート電気(株)</v>
      </c>
      <c r="D3945">
        <f t="shared" ref="D3945:D4008" si="6704">E3945-1</f>
        <v>2020</v>
      </c>
      <c r="E3945">
        <v>2021</v>
      </c>
      <c r="F3945" t="s">
        <v>1657</v>
      </c>
      <c r="G3945" t="s">
        <v>942</v>
      </c>
      <c r="H3945">
        <v>4.7599999999999997E-4</v>
      </c>
      <c r="J3945">
        <v>7.2399999999999993E-4</v>
      </c>
    </row>
    <row r="3946" spans="2:10" hidden="1" x14ac:dyDescent="0.4">
      <c r="B3946" t="str">
        <f t="shared" si="6702"/>
        <v>2020(株)唐津パワーホールディングス</v>
      </c>
      <c r="C3946" t="str">
        <f t="shared" si="6703"/>
        <v>2020(株)唐津パワーホールディングス</v>
      </c>
      <c r="D3946">
        <f t="shared" si="6704"/>
        <v>2020</v>
      </c>
      <c r="E3946">
        <v>2021</v>
      </c>
      <c r="F3946" t="s">
        <v>1552</v>
      </c>
      <c r="G3946" t="s">
        <v>791</v>
      </c>
      <c r="H3946">
        <v>4.6200000000000001E-4</v>
      </c>
      <c r="J3946">
        <v>4.2200000000000001E-4</v>
      </c>
    </row>
    <row r="3947" spans="2:10" hidden="1" x14ac:dyDescent="0.4">
      <c r="B3947" t="str">
        <f t="shared" si="6702"/>
        <v>2020(株)クリーンエネルギー総合研究所メニューA</v>
      </c>
      <c r="C3947" t="str">
        <f t="shared" si="6703"/>
        <v>2020(株)クリーンエネルギー総合研究所</v>
      </c>
      <c r="D3947">
        <f t="shared" si="6704"/>
        <v>2020</v>
      </c>
      <c r="E3947">
        <v>2021</v>
      </c>
      <c r="F3947" t="s">
        <v>1583</v>
      </c>
      <c r="G3947" t="s">
        <v>858</v>
      </c>
      <c r="H3947">
        <v>5.44E-4</v>
      </c>
      <c r="I3947" t="s">
        <v>279</v>
      </c>
      <c r="J3947">
        <v>0</v>
      </c>
    </row>
    <row r="3948" spans="2:10" hidden="1" x14ac:dyDescent="0.4">
      <c r="B3948" t="str">
        <f t="shared" si="6702"/>
        <v>2020(株)クリーンエネルギー総合研究所(参考値)事業者全体</v>
      </c>
      <c r="C3948" t="str">
        <f t="shared" si="6703"/>
        <v>2020(株)クリーンエネルギー総合研究所</v>
      </c>
      <c r="D3948">
        <f t="shared" si="6704"/>
        <v>2020</v>
      </c>
      <c r="E3948">
        <v>2021</v>
      </c>
      <c r="G3948" t="s">
        <v>858</v>
      </c>
      <c r="H3948">
        <v>5.44E-4</v>
      </c>
      <c r="I3948" t="s">
        <v>630</v>
      </c>
      <c r="J3948">
        <v>4.8899999999999996E-4</v>
      </c>
    </row>
    <row r="3949" spans="2:10" hidden="1" x14ac:dyDescent="0.4">
      <c r="B3949" t="str">
        <f t="shared" si="6702"/>
        <v>2020(株)かづのパワー</v>
      </c>
      <c r="C3949" t="str">
        <f t="shared" si="6703"/>
        <v>2020(株)かづのパワー</v>
      </c>
      <c r="D3949">
        <f t="shared" si="6704"/>
        <v>2020</v>
      </c>
      <c r="E3949">
        <v>2021</v>
      </c>
      <c r="F3949" t="s">
        <v>1584</v>
      </c>
      <c r="G3949" t="s">
        <v>859</v>
      </c>
      <c r="H3949">
        <v>6.6E-4</v>
      </c>
      <c r="J3949">
        <v>6.1700000000000004E-4</v>
      </c>
    </row>
    <row r="3950" spans="2:10" hidden="1" x14ac:dyDescent="0.4">
      <c r="B3950" t="str">
        <f t="shared" si="6702"/>
        <v>2020UNIVERGY(株)</v>
      </c>
      <c r="C3950" t="str">
        <f t="shared" si="6703"/>
        <v>2020UNIVERGY(株)</v>
      </c>
      <c r="D3950">
        <f t="shared" si="6704"/>
        <v>2020</v>
      </c>
      <c r="E3950">
        <v>2021</v>
      </c>
      <c r="F3950" t="s">
        <v>1585</v>
      </c>
      <c r="G3950" t="s">
        <v>860</v>
      </c>
      <c r="H3950">
        <v>5.2599999999999999E-4</v>
      </c>
      <c r="J3950">
        <v>4.9200000000000003E-4</v>
      </c>
    </row>
    <row r="3951" spans="2:10" hidden="1" x14ac:dyDescent="0.4">
      <c r="B3951" t="str">
        <f t="shared" si="6702"/>
        <v>2020JR西日本住宅サービス(株)</v>
      </c>
      <c r="C3951" t="str">
        <f t="shared" si="6703"/>
        <v>2020JR西日本住宅サービス(株)</v>
      </c>
      <c r="D3951">
        <f t="shared" si="6704"/>
        <v>2020</v>
      </c>
      <c r="E3951">
        <v>2021</v>
      </c>
      <c r="F3951" t="s">
        <v>1586</v>
      </c>
      <c r="G3951" t="s">
        <v>861</v>
      </c>
      <c r="H3951">
        <v>3.6499999999999998E-4</v>
      </c>
      <c r="J3951">
        <v>3.1E-4</v>
      </c>
    </row>
    <row r="3952" spans="2:10" hidden="1" x14ac:dyDescent="0.4">
      <c r="B3952" t="str">
        <f t="shared" si="6702"/>
        <v>2020(株)アイキューブ・マーケティング</v>
      </c>
      <c r="C3952" t="str">
        <f t="shared" si="6703"/>
        <v>2020(株)アイキューブ・マーケティング</v>
      </c>
      <c r="D3952">
        <f t="shared" si="6704"/>
        <v>2020</v>
      </c>
      <c r="E3952">
        <v>2021</v>
      </c>
      <c r="F3952" t="s">
        <v>1658</v>
      </c>
      <c r="G3952" t="s">
        <v>943</v>
      </c>
      <c r="H3952">
        <v>3.7300000000000001E-4</v>
      </c>
      <c r="J3952">
        <v>3.1700000000000001E-4</v>
      </c>
    </row>
    <row r="3953" spans="2:10" hidden="1" x14ac:dyDescent="0.4">
      <c r="B3953" t="str">
        <f t="shared" si="6702"/>
        <v>2020デジタルグリッド(株)メニューA</v>
      </c>
      <c r="C3953" t="str">
        <f t="shared" si="6703"/>
        <v>2020デジタルグリッド(株)</v>
      </c>
      <c r="D3953">
        <f t="shared" si="6704"/>
        <v>2020</v>
      </c>
      <c r="E3953">
        <v>2021</v>
      </c>
      <c r="F3953" t="s">
        <v>1553</v>
      </c>
      <c r="G3953" t="s">
        <v>792</v>
      </c>
      <c r="H3953">
        <v>4.9299999999999995E-4</v>
      </c>
      <c r="I3953" t="s">
        <v>279</v>
      </c>
      <c r="J3953">
        <v>0</v>
      </c>
    </row>
    <row r="3954" spans="2:10" hidden="1" x14ac:dyDescent="0.4">
      <c r="B3954" t="str">
        <f t="shared" si="6702"/>
        <v>2020デジタルグリッド(株)メニューB</v>
      </c>
      <c r="C3954" t="str">
        <f t="shared" si="6703"/>
        <v>2020デジタルグリッド(株)</v>
      </c>
      <c r="D3954">
        <f t="shared" si="6704"/>
        <v>2020</v>
      </c>
      <c r="E3954">
        <v>2021</v>
      </c>
      <c r="G3954" t="s">
        <v>792</v>
      </c>
      <c r="H3954">
        <v>4.9299999999999995E-4</v>
      </c>
      <c r="I3954" t="s">
        <v>13</v>
      </c>
      <c r="J3954">
        <v>1.7799999999999999E-4</v>
      </c>
    </row>
    <row r="3955" spans="2:10" hidden="1" x14ac:dyDescent="0.4">
      <c r="B3955" t="str">
        <f t="shared" si="6702"/>
        <v>2020デジタルグリッド(株)メニューC</v>
      </c>
      <c r="C3955" t="str">
        <f t="shared" si="6703"/>
        <v>2020デジタルグリッド(株)</v>
      </c>
      <c r="D3955">
        <f t="shared" si="6704"/>
        <v>2020</v>
      </c>
      <c r="E3955">
        <v>2021</v>
      </c>
      <c r="G3955" t="s">
        <v>792</v>
      </c>
      <c r="H3955">
        <v>4.9299999999999995E-4</v>
      </c>
      <c r="I3955" t="s">
        <v>14</v>
      </c>
      <c r="J3955">
        <v>3.2700000000000003E-4</v>
      </c>
    </row>
    <row r="3956" spans="2:10" hidden="1" x14ac:dyDescent="0.4">
      <c r="B3956" t="str">
        <f t="shared" si="6702"/>
        <v>2020デジタルグリッド(株)メニューD(残差)</v>
      </c>
      <c r="C3956" t="str">
        <f t="shared" si="6703"/>
        <v>2020デジタルグリッド(株)</v>
      </c>
      <c r="D3956">
        <f t="shared" si="6704"/>
        <v>2020</v>
      </c>
      <c r="E3956">
        <v>2021</v>
      </c>
      <c r="G3956" t="s">
        <v>792</v>
      </c>
      <c r="H3956">
        <v>4.9299999999999995E-4</v>
      </c>
      <c r="I3956" t="s">
        <v>1636</v>
      </c>
      <c r="J3956">
        <v>4.35E-4</v>
      </c>
    </row>
    <row r="3957" spans="2:10" hidden="1" x14ac:dyDescent="0.4">
      <c r="B3957" t="str">
        <f t="shared" si="6702"/>
        <v>2020デジタルグリッド(株)(参考値)事業者全体</v>
      </c>
      <c r="C3957" t="str">
        <f t="shared" si="6703"/>
        <v>2020デジタルグリッド(株)</v>
      </c>
      <c r="D3957">
        <f t="shared" si="6704"/>
        <v>2020</v>
      </c>
      <c r="E3957">
        <v>2021</v>
      </c>
      <c r="G3957" t="s">
        <v>792</v>
      </c>
      <c r="H3957">
        <v>4.9299999999999995E-4</v>
      </c>
      <c r="I3957" t="s">
        <v>630</v>
      </c>
      <c r="J3957">
        <v>3.5499999999999996E-4</v>
      </c>
    </row>
    <row r="3958" spans="2:10" hidden="1" x14ac:dyDescent="0.4">
      <c r="B3958" t="str">
        <f t="shared" si="6702"/>
        <v>2020(株)西九州させぼパワーズ</v>
      </c>
      <c r="C3958" t="str">
        <f t="shared" si="6703"/>
        <v>2020(株)西九州させぼパワーズ</v>
      </c>
      <c r="D3958">
        <f t="shared" si="6704"/>
        <v>2020</v>
      </c>
      <c r="E3958">
        <v>2021</v>
      </c>
      <c r="F3958" t="s">
        <v>1587</v>
      </c>
      <c r="G3958" t="s">
        <v>862</v>
      </c>
      <c r="H3958">
        <v>1.2999999999999999E-5</v>
      </c>
      <c r="J3958">
        <v>4.44E-4</v>
      </c>
    </row>
    <row r="3959" spans="2:10" hidden="1" x14ac:dyDescent="0.4">
      <c r="B3959" t="str">
        <f t="shared" si="6702"/>
        <v>2020たんたんエナジー(株)メニューA</v>
      </c>
      <c r="C3959" t="str">
        <f t="shared" si="6703"/>
        <v>2020たんたんエナジー(株)</v>
      </c>
      <c r="D3959">
        <f t="shared" si="6704"/>
        <v>2020</v>
      </c>
      <c r="E3959">
        <v>2021</v>
      </c>
      <c r="F3959" t="s">
        <v>1554</v>
      </c>
      <c r="G3959" t="s">
        <v>793</v>
      </c>
      <c r="H3959">
        <v>0</v>
      </c>
      <c r="I3959" t="s">
        <v>279</v>
      </c>
      <c r="J3959">
        <v>0</v>
      </c>
    </row>
    <row r="3960" spans="2:10" hidden="1" x14ac:dyDescent="0.4">
      <c r="B3960" t="str">
        <f t="shared" si="6702"/>
        <v>2020たんたんエナジー(株)メニューB(残差)</v>
      </c>
      <c r="C3960" t="str">
        <f t="shared" si="6703"/>
        <v>2020たんたんエナジー(株)</v>
      </c>
      <c r="D3960">
        <f t="shared" si="6704"/>
        <v>2020</v>
      </c>
      <c r="E3960">
        <v>2021</v>
      </c>
      <c r="G3960" t="s">
        <v>793</v>
      </c>
      <c r="H3960">
        <v>0</v>
      </c>
      <c r="I3960" t="s">
        <v>1630</v>
      </c>
      <c r="J3960">
        <v>3.2400000000000001E-4</v>
      </c>
    </row>
    <row r="3961" spans="2:10" hidden="1" x14ac:dyDescent="0.4">
      <c r="B3961" t="str">
        <f t="shared" si="6702"/>
        <v>2020たんたんエナジー(株)(参考値)事業者全体</v>
      </c>
      <c r="C3961" t="str">
        <f t="shared" si="6703"/>
        <v>2020たんたんエナジー(株)</v>
      </c>
      <c r="D3961">
        <f t="shared" si="6704"/>
        <v>2020</v>
      </c>
      <c r="E3961">
        <v>2021</v>
      </c>
      <c r="G3961" t="s">
        <v>793</v>
      </c>
      <c r="H3961">
        <v>0</v>
      </c>
      <c r="I3961" t="s">
        <v>630</v>
      </c>
      <c r="J3961">
        <v>0</v>
      </c>
    </row>
    <row r="3962" spans="2:10" hidden="1" x14ac:dyDescent="0.4">
      <c r="B3962" t="str">
        <f t="shared" si="6702"/>
        <v>2020(株)能勢・豊能まち作り</v>
      </c>
      <c r="C3962" t="str">
        <f t="shared" si="6703"/>
        <v>2020(株)能勢・豊能まち作り</v>
      </c>
      <c r="D3962">
        <f t="shared" si="6704"/>
        <v>2020</v>
      </c>
      <c r="E3962">
        <v>2021</v>
      </c>
      <c r="F3962" t="s">
        <v>1588</v>
      </c>
      <c r="G3962" t="s">
        <v>944</v>
      </c>
      <c r="H3962">
        <v>1.01E-4</v>
      </c>
      <c r="J3962">
        <v>4.3599999999999997E-4</v>
      </c>
    </row>
    <row r="3963" spans="2:10" hidden="1" x14ac:dyDescent="0.4">
      <c r="B3963" t="str">
        <f t="shared" si="6702"/>
        <v>2020(株)再エネ思考電力メニューA</v>
      </c>
      <c r="C3963" t="str">
        <f t="shared" si="6703"/>
        <v>2020(株)再エネ思考電力</v>
      </c>
      <c r="D3963">
        <f t="shared" si="6704"/>
        <v>2020</v>
      </c>
      <c r="E3963">
        <v>2021</v>
      </c>
      <c r="F3963" t="s">
        <v>1589</v>
      </c>
      <c r="G3963" t="s">
        <v>945</v>
      </c>
      <c r="H3963">
        <v>1.5900000000000002E-4</v>
      </c>
      <c r="I3963" t="s">
        <v>279</v>
      </c>
      <c r="J3963">
        <v>0</v>
      </c>
    </row>
    <row r="3964" spans="2:10" hidden="1" x14ac:dyDescent="0.4">
      <c r="B3964" t="str">
        <f t="shared" si="6702"/>
        <v>2020(株)再エネ思考電力メニューB</v>
      </c>
      <c r="C3964" t="str">
        <f t="shared" si="6703"/>
        <v>2020(株)再エネ思考電力</v>
      </c>
      <c r="D3964">
        <f t="shared" si="6704"/>
        <v>2020</v>
      </c>
      <c r="E3964">
        <v>2021</v>
      </c>
      <c r="G3964" t="s">
        <v>945</v>
      </c>
      <c r="H3964">
        <v>1.5900000000000002E-4</v>
      </c>
      <c r="I3964" t="s">
        <v>13</v>
      </c>
      <c r="J3964">
        <v>0</v>
      </c>
    </row>
    <row r="3965" spans="2:10" hidden="1" x14ac:dyDescent="0.4">
      <c r="B3965" t="str">
        <f t="shared" si="6702"/>
        <v>2020(株)再エネ思考電力(参考値)事業者全体</v>
      </c>
      <c r="C3965" t="str">
        <f t="shared" si="6703"/>
        <v>2020(株)再エネ思考電力</v>
      </c>
      <c r="D3965">
        <f t="shared" si="6704"/>
        <v>2020</v>
      </c>
      <c r="E3965">
        <v>2021</v>
      </c>
      <c r="G3965" t="s">
        <v>945</v>
      </c>
      <c r="H3965">
        <v>1.5900000000000002E-4</v>
      </c>
      <c r="I3965" t="s">
        <v>630</v>
      </c>
      <c r="J3965" t="s">
        <v>1582</v>
      </c>
    </row>
    <row r="3966" spans="2:10" hidden="1" x14ac:dyDescent="0.4">
      <c r="B3966" t="str">
        <f t="shared" si="6702"/>
        <v>2020(株)スマート</v>
      </c>
      <c r="C3966" t="str">
        <f t="shared" si="6703"/>
        <v>2020(株)スマート</v>
      </c>
      <c r="D3966">
        <f t="shared" si="6704"/>
        <v>2020</v>
      </c>
      <c r="E3966">
        <v>2021</v>
      </c>
      <c r="F3966" t="s">
        <v>1590</v>
      </c>
      <c r="G3966" t="s">
        <v>865</v>
      </c>
      <c r="H3966">
        <v>4.44E-4</v>
      </c>
      <c r="J3966">
        <v>3.8900000000000002E-4</v>
      </c>
    </row>
    <row r="3967" spans="2:10" hidden="1" x14ac:dyDescent="0.4">
      <c r="B3967" t="str">
        <f t="shared" si="6702"/>
        <v>2020(株)ジャパネットサービスイノベーション</v>
      </c>
      <c r="C3967" t="str">
        <f t="shared" si="6703"/>
        <v>2020(株)ジャパネットサービスイノベーション</v>
      </c>
      <c r="D3967">
        <f t="shared" si="6704"/>
        <v>2020</v>
      </c>
      <c r="E3967">
        <v>2021</v>
      </c>
      <c r="F3967" t="s">
        <v>1591</v>
      </c>
      <c r="G3967" t="s">
        <v>866</v>
      </c>
      <c r="H3967">
        <v>5.0299999999999997E-4</v>
      </c>
      <c r="J3967">
        <v>4.4799999999999999E-4</v>
      </c>
    </row>
    <row r="3968" spans="2:10" hidden="1" x14ac:dyDescent="0.4">
      <c r="B3968" t="str">
        <f t="shared" si="6702"/>
        <v>2020(株)リクルート</v>
      </c>
      <c r="C3968" t="str">
        <f t="shared" si="6703"/>
        <v>2020(株)リクルート</v>
      </c>
      <c r="D3968">
        <f t="shared" si="6704"/>
        <v>2020</v>
      </c>
      <c r="E3968">
        <v>2021</v>
      </c>
      <c r="F3968" t="s">
        <v>1592</v>
      </c>
      <c r="G3968" t="s">
        <v>867</v>
      </c>
      <c r="H3968">
        <v>5.1199999999999998E-4</v>
      </c>
      <c r="J3968">
        <v>5.31E-4</v>
      </c>
    </row>
    <row r="3969" spans="2:10" hidden="1" x14ac:dyDescent="0.4">
      <c r="B3969" t="str">
        <f t="shared" si="6702"/>
        <v>2020KBN(株)（旧：香川テレビ放送網(株)）</v>
      </c>
      <c r="C3969" t="str">
        <f t="shared" si="6703"/>
        <v>2020KBN(株)（旧：香川テレビ放送網(株)）</v>
      </c>
      <c r="D3969">
        <f t="shared" si="6704"/>
        <v>2020</v>
      </c>
      <c r="E3969">
        <v>2021</v>
      </c>
      <c r="F3969" t="s">
        <v>1593</v>
      </c>
      <c r="G3969" t="s">
        <v>946</v>
      </c>
      <c r="H3969">
        <v>5.5000000000000003E-4</v>
      </c>
      <c r="J3969">
        <v>5.7499999999999999E-4</v>
      </c>
    </row>
    <row r="3970" spans="2:10" hidden="1" x14ac:dyDescent="0.4">
      <c r="B3970" t="str">
        <f t="shared" si="6702"/>
        <v>2020(株)しおさい電力</v>
      </c>
      <c r="C3970" t="str">
        <f t="shared" si="6703"/>
        <v>2020(株)しおさい電力</v>
      </c>
      <c r="D3970">
        <f t="shared" si="6704"/>
        <v>2020</v>
      </c>
      <c r="E3970">
        <v>2021</v>
      </c>
      <c r="F3970" t="s">
        <v>1594</v>
      </c>
      <c r="G3970" t="s">
        <v>870</v>
      </c>
      <c r="H3970">
        <v>4.6100000000000004E-4</v>
      </c>
      <c r="J3970">
        <v>4.06E-4</v>
      </c>
    </row>
    <row r="3971" spans="2:10" hidden="1" x14ac:dyDescent="0.4">
      <c r="B3971" t="str">
        <f t="shared" si="6702"/>
        <v>2020アスエネ(株)メニューA</v>
      </c>
      <c r="C3971" t="str">
        <f t="shared" si="6703"/>
        <v>2020アスエネ(株)</v>
      </c>
      <c r="D3971">
        <f t="shared" si="6704"/>
        <v>2020</v>
      </c>
      <c r="E3971">
        <v>2021</v>
      </c>
      <c r="F3971" t="s">
        <v>1595</v>
      </c>
      <c r="G3971" t="s">
        <v>947</v>
      </c>
      <c r="H3971" t="s">
        <v>1582</v>
      </c>
      <c r="I3971" t="s">
        <v>279</v>
      </c>
      <c r="J3971">
        <v>0</v>
      </c>
    </row>
    <row r="3972" spans="2:10" hidden="1" x14ac:dyDescent="0.4">
      <c r="B3972" t="str">
        <f t="shared" ref="B3972:B4035" si="6705">D3972&amp;G3972&amp;I3972</f>
        <v>2020アスエネ(株)メニューB</v>
      </c>
      <c r="C3972" t="str">
        <f t="shared" ref="C3972:C4035" si="6706">D3972&amp;G3972</f>
        <v>2020アスエネ(株)</v>
      </c>
      <c r="D3972">
        <f t="shared" si="6704"/>
        <v>2020</v>
      </c>
      <c r="E3972">
        <v>2021</v>
      </c>
      <c r="G3972" t="s">
        <v>947</v>
      </c>
      <c r="H3972" t="s">
        <v>1582</v>
      </c>
      <c r="I3972" t="s">
        <v>13</v>
      </c>
      <c r="J3972">
        <v>1.8900000000000001E-4</v>
      </c>
    </row>
    <row r="3973" spans="2:10" hidden="1" x14ac:dyDescent="0.4">
      <c r="B3973" t="str">
        <f t="shared" si="6705"/>
        <v>2020アスエネ(株)メニューC</v>
      </c>
      <c r="C3973" t="str">
        <f t="shared" si="6706"/>
        <v>2020アスエネ(株)</v>
      </c>
      <c r="D3973">
        <f t="shared" si="6704"/>
        <v>2020</v>
      </c>
      <c r="E3973">
        <v>2021</v>
      </c>
      <c r="G3973" t="s">
        <v>947</v>
      </c>
      <c r="H3973" t="s">
        <v>1582</v>
      </c>
      <c r="I3973" t="s">
        <v>14</v>
      </c>
      <c r="J3973">
        <v>3.0199999999999997E-4</v>
      </c>
    </row>
    <row r="3974" spans="2:10" hidden="1" x14ac:dyDescent="0.4">
      <c r="B3974" t="str">
        <f t="shared" si="6705"/>
        <v>2020アスエネ(株)メニューD</v>
      </c>
      <c r="C3974" t="str">
        <f t="shared" si="6706"/>
        <v>2020アスエネ(株)</v>
      </c>
      <c r="D3974">
        <f t="shared" si="6704"/>
        <v>2020</v>
      </c>
      <c r="E3974">
        <v>2021</v>
      </c>
      <c r="G3974" t="s">
        <v>947</v>
      </c>
      <c r="H3974" t="s">
        <v>1582</v>
      </c>
      <c r="I3974" t="s">
        <v>618</v>
      </c>
      <c r="J3974">
        <v>3.39E-4</v>
      </c>
    </row>
    <row r="3975" spans="2:10" hidden="1" x14ac:dyDescent="0.4">
      <c r="B3975" t="str">
        <f t="shared" si="6705"/>
        <v>2020アスエネ(株)メニューE</v>
      </c>
      <c r="C3975" t="str">
        <f t="shared" si="6706"/>
        <v>2020アスエネ(株)</v>
      </c>
      <c r="D3975">
        <f t="shared" si="6704"/>
        <v>2020</v>
      </c>
      <c r="E3975">
        <v>2021</v>
      </c>
      <c r="G3975" t="s">
        <v>947</v>
      </c>
      <c r="H3975" t="s">
        <v>1582</v>
      </c>
      <c r="I3975" t="s">
        <v>620</v>
      </c>
      <c r="J3975">
        <v>3.6699999999999998E-4</v>
      </c>
    </row>
    <row r="3976" spans="2:10" hidden="1" x14ac:dyDescent="0.4">
      <c r="B3976" t="str">
        <f t="shared" si="6705"/>
        <v>2020アスエネ(株)(参考値)事業者全体</v>
      </c>
      <c r="C3976" t="str">
        <f t="shared" si="6706"/>
        <v>2020アスエネ(株)</v>
      </c>
      <c r="D3976">
        <f t="shared" si="6704"/>
        <v>2020</v>
      </c>
      <c r="E3976">
        <v>2021</v>
      </c>
      <c r="G3976" t="s">
        <v>947</v>
      </c>
      <c r="H3976" t="s">
        <v>1582</v>
      </c>
      <c r="I3976" t="s">
        <v>630</v>
      </c>
      <c r="J3976">
        <v>4.4000000000000002E-4</v>
      </c>
    </row>
    <row r="3977" spans="2:10" hidden="1" x14ac:dyDescent="0.4">
      <c r="B3977" t="str">
        <f t="shared" si="6705"/>
        <v>2020TEPCOライフサービス(株)</v>
      </c>
      <c r="C3977" t="str">
        <f t="shared" si="6706"/>
        <v>2020TEPCOライフサービス(株)</v>
      </c>
      <c r="D3977">
        <f t="shared" si="6704"/>
        <v>2020</v>
      </c>
      <c r="E3977">
        <v>2021</v>
      </c>
      <c r="F3977" t="s">
        <v>1555</v>
      </c>
      <c r="G3977" t="s">
        <v>794</v>
      </c>
      <c r="H3977">
        <v>4.6900000000000002E-4</v>
      </c>
      <c r="J3977">
        <v>4.2200000000000001E-4</v>
      </c>
    </row>
    <row r="3978" spans="2:10" hidden="1" x14ac:dyDescent="0.4">
      <c r="B3978" t="str">
        <f t="shared" si="6705"/>
        <v>2020会津エナジー(株)</v>
      </c>
      <c r="C3978" t="str">
        <f t="shared" si="6706"/>
        <v>2020会津エナジー(株)</v>
      </c>
      <c r="D3978">
        <f t="shared" si="6704"/>
        <v>2020</v>
      </c>
      <c r="E3978">
        <v>2021</v>
      </c>
      <c r="F3978" t="s">
        <v>1659</v>
      </c>
      <c r="G3978" t="s">
        <v>948</v>
      </c>
      <c r="H3978">
        <v>1E-4</v>
      </c>
      <c r="J3978">
        <v>5.0500000000000002E-4</v>
      </c>
    </row>
    <row r="3979" spans="2:10" hidden="1" x14ac:dyDescent="0.4">
      <c r="B3979" t="str">
        <f t="shared" si="6705"/>
        <v>2020うべ未来エネルギー(株)</v>
      </c>
      <c r="C3979" t="str">
        <f t="shared" si="6706"/>
        <v>2020うべ未来エネルギー(株)</v>
      </c>
      <c r="D3979">
        <f t="shared" si="6704"/>
        <v>2020</v>
      </c>
      <c r="E3979">
        <v>2021</v>
      </c>
      <c r="F3979" t="s">
        <v>1596</v>
      </c>
      <c r="G3979" t="s">
        <v>872</v>
      </c>
      <c r="H3979">
        <v>2.99E-4</v>
      </c>
      <c r="J3979">
        <v>6.1200000000000002E-4</v>
      </c>
    </row>
    <row r="3980" spans="2:10" hidden="1" x14ac:dyDescent="0.4">
      <c r="B3980" t="str">
        <f t="shared" si="6705"/>
        <v>2020永井自動車工業(株)</v>
      </c>
      <c r="C3980" t="str">
        <f t="shared" si="6706"/>
        <v>2020永井自動車工業(株)</v>
      </c>
      <c r="D3980">
        <f t="shared" si="6704"/>
        <v>2020</v>
      </c>
      <c r="E3980">
        <v>2021</v>
      </c>
      <c r="F3980" t="s">
        <v>1660</v>
      </c>
      <c r="G3980" t="s">
        <v>949</v>
      </c>
      <c r="H3980">
        <v>4.7299999999999995E-4</v>
      </c>
      <c r="J3980">
        <v>4.17E-4</v>
      </c>
    </row>
    <row r="3981" spans="2:10" hidden="1" x14ac:dyDescent="0.4">
      <c r="B3981" t="str">
        <f t="shared" si="6705"/>
        <v>2020小島電機工業(株)</v>
      </c>
      <c r="C3981" t="str">
        <f t="shared" si="6706"/>
        <v>2020小島電機工業(株)</v>
      </c>
      <c r="D3981">
        <f t="shared" si="6704"/>
        <v>2020</v>
      </c>
      <c r="E3981">
        <v>2021</v>
      </c>
      <c r="F3981" t="s">
        <v>1597</v>
      </c>
      <c r="G3981" t="s">
        <v>873</v>
      </c>
      <c r="H3981">
        <v>4.6999999999999999E-4</v>
      </c>
      <c r="J3981">
        <v>4.15E-4</v>
      </c>
    </row>
    <row r="3982" spans="2:10" hidden="1" x14ac:dyDescent="0.4">
      <c r="B3982" t="str">
        <f t="shared" si="6705"/>
        <v>2020陸前高田しみんエネルギー(株)</v>
      </c>
      <c r="C3982" t="str">
        <f t="shared" si="6706"/>
        <v>2020陸前高田しみんエネルギー(株)</v>
      </c>
      <c r="D3982">
        <f t="shared" si="6704"/>
        <v>2020</v>
      </c>
      <c r="E3982">
        <v>2021</v>
      </c>
      <c r="F3982" t="s">
        <v>1598</v>
      </c>
      <c r="G3982" t="s">
        <v>874</v>
      </c>
      <c r="H3982">
        <v>5.0900000000000001E-4</v>
      </c>
      <c r="J3982">
        <v>5.3499999999999999E-4</v>
      </c>
    </row>
    <row r="3983" spans="2:10" hidden="1" x14ac:dyDescent="0.4">
      <c r="B3983" t="str">
        <f t="shared" si="6705"/>
        <v>2020(株)チャームドライフ</v>
      </c>
      <c r="C3983" t="str">
        <f t="shared" si="6706"/>
        <v>2020(株)チャームドライフ</v>
      </c>
      <c r="D3983">
        <f t="shared" si="6704"/>
        <v>2020</v>
      </c>
      <c r="E3983">
        <v>2021</v>
      </c>
      <c r="F3983" t="s">
        <v>1599</v>
      </c>
      <c r="G3983" t="s">
        <v>875</v>
      </c>
      <c r="H3983">
        <v>4.7599999999999997E-4</v>
      </c>
      <c r="J3983">
        <v>4.9700000000000005E-4</v>
      </c>
    </row>
    <row r="3984" spans="2:10" hidden="1" x14ac:dyDescent="0.4">
      <c r="B3984" t="str">
        <f t="shared" si="6705"/>
        <v>2020スターティア(株)メニューA</v>
      </c>
      <c r="C3984" t="str">
        <f t="shared" si="6706"/>
        <v>2020スターティア(株)</v>
      </c>
      <c r="D3984">
        <f t="shared" si="6704"/>
        <v>2020</v>
      </c>
      <c r="E3984">
        <v>2021</v>
      </c>
      <c r="F3984" t="s">
        <v>1600</v>
      </c>
      <c r="G3984" t="s">
        <v>876</v>
      </c>
      <c r="H3984">
        <v>5.4500000000000002E-4</v>
      </c>
      <c r="I3984" t="s">
        <v>279</v>
      </c>
      <c r="J3984">
        <v>0</v>
      </c>
    </row>
    <row r="3985" spans="2:10" hidden="1" x14ac:dyDescent="0.4">
      <c r="B3985" t="str">
        <f t="shared" si="6705"/>
        <v>2020スターティア(株)(参考値)事業者全体</v>
      </c>
      <c r="C3985" t="str">
        <f t="shared" si="6706"/>
        <v>2020スターティア(株)</v>
      </c>
      <c r="D3985">
        <f t="shared" si="6704"/>
        <v>2020</v>
      </c>
      <c r="E3985">
        <v>2021</v>
      </c>
      <c r="G3985" t="s">
        <v>876</v>
      </c>
      <c r="H3985">
        <v>5.4500000000000002E-4</v>
      </c>
      <c r="I3985" t="s">
        <v>630</v>
      </c>
      <c r="J3985">
        <v>5.6800000000000004E-4</v>
      </c>
    </row>
    <row r="3986" spans="2:10" hidden="1" x14ac:dyDescent="0.4">
      <c r="B3986" t="str">
        <f t="shared" si="6705"/>
        <v>2020東広島スマートエネルギー(株)</v>
      </c>
      <c r="C3986" t="str">
        <f t="shared" si="6706"/>
        <v>2020東広島スマートエネルギー(株)</v>
      </c>
      <c r="D3986">
        <f t="shared" si="6704"/>
        <v>2020</v>
      </c>
      <c r="E3986">
        <v>2021</v>
      </c>
      <c r="F3986" t="s">
        <v>1601</v>
      </c>
      <c r="G3986" t="s">
        <v>877</v>
      </c>
      <c r="H3986">
        <v>6.4700000000000001E-4</v>
      </c>
      <c r="J3986">
        <v>5.9199999999999997E-4</v>
      </c>
    </row>
    <row r="3987" spans="2:10" hidden="1" x14ac:dyDescent="0.4">
      <c r="B3987" t="str">
        <f t="shared" si="6705"/>
        <v>2020旭化成(株)メニューA</v>
      </c>
      <c r="C3987" t="str">
        <f t="shared" si="6706"/>
        <v>2020旭化成(株)</v>
      </c>
      <c r="D3987">
        <f t="shared" si="6704"/>
        <v>2020</v>
      </c>
      <c r="E3987">
        <v>2021</v>
      </c>
      <c r="F3987" t="s">
        <v>1602</v>
      </c>
      <c r="G3987" t="s">
        <v>878</v>
      </c>
      <c r="H3987">
        <v>4.7600000000000002E-4</v>
      </c>
      <c r="I3987" t="s">
        <v>279</v>
      </c>
      <c r="J3987">
        <v>3.1500000000000001E-4</v>
      </c>
    </row>
    <row r="3988" spans="2:10" hidden="1" x14ac:dyDescent="0.4">
      <c r="B3988" t="str">
        <f t="shared" si="6705"/>
        <v>2020旭化成(株)メニューB</v>
      </c>
      <c r="C3988" t="str">
        <f t="shared" si="6706"/>
        <v>2020旭化成(株)</v>
      </c>
      <c r="D3988">
        <f t="shared" si="6704"/>
        <v>2020</v>
      </c>
      <c r="E3988">
        <v>2021</v>
      </c>
      <c r="G3988" t="s">
        <v>878</v>
      </c>
      <c r="H3988">
        <v>4.7600000000000002E-4</v>
      </c>
      <c r="I3988" t="s">
        <v>13</v>
      </c>
      <c r="J3988">
        <v>4.0500000000000003E-4</v>
      </c>
    </row>
    <row r="3989" spans="2:10" hidden="1" x14ac:dyDescent="0.4">
      <c r="B3989" t="str">
        <f t="shared" si="6705"/>
        <v>2020旭化成(株)メニューC</v>
      </c>
      <c r="C3989" t="str">
        <f t="shared" si="6706"/>
        <v>2020旭化成(株)</v>
      </c>
      <c r="D3989">
        <f t="shared" si="6704"/>
        <v>2020</v>
      </c>
      <c r="E3989">
        <v>2021</v>
      </c>
      <c r="G3989" t="s">
        <v>878</v>
      </c>
      <c r="H3989">
        <v>4.7600000000000002E-4</v>
      </c>
      <c r="I3989" t="s">
        <v>14</v>
      </c>
      <c r="J3989">
        <v>4.1099999999999996E-4</v>
      </c>
    </row>
    <row r="3990" spans="2:10" hidden="1" x14ac:dyDescent="0.4">
      <c r="B3990" t="str">
        <f t="shared" si="6705"/>
        <v>2020旭化成(株)メニューD</v>
      </c>
      <c r="C3990" t="str">
        <f t="shared" si="6706"/>
        <v>2020旭化成(株)</v>
      </c>
      <c r="D3990">
        <f t="shared" si="6704"/>
        <v>2020</v>
      </c>
      <c r="E3990">
        <v>2021</v>
      </c>
      <c r="G3990" t="s">
        <v>878</v>
      </c>
      <c r="H3990">
        <v>4.7600000000000002E-4</v>
      </c>
      <c r="I3990" t="s">
        <v>618</v>
      </c>
      <c r="J3990">
        <v>3.4599999999999995E-4</v>
      </c>
    </row>
    <row r="3991" spans="2:10" hidden="1" x14ac:dyDescent="0.4">
      <c r="B3991" t="str">
        <f t="shared" si="6705"/>
        <v>2020旭化成(株)メニューE</v>
      </c>
      <c r="C3991" t="str">
        <f t="shared" si="6706"/>
        <v>2020旭化成(株)</v>
      </c>
      <c r="D3991">
        <f t="shared" si="6704"/>
        <v>2020</v>
      </c>
      <c r="E3991">
        <v>2021</v>
      </c>
      <c r="G3991" t="s">
        <v>878</v>
      </c>
      <c r="H3991">
        <v>4.7600000000000002E-4</v>
      </c>
      <c r="I3991" t="s">
        <v>620</v>
      </c>
      <c r="J3991">
        <v>3.5299999999999996E-4</v>
      </c>
    </row>
    <row r="3992" spans="2:10" hidden="1" x14ac:dyDescent="0.4">
      <c r="B3992" t="str">
        <f t="shared" si="6705"/>
        <v>2020旭化成(株)メニューF</v>
      </c>
      <c r="C3992" t="str">
        <f t="shared" si="6706"/>
        <v>2020旭化成(株)</v>
      </c>
      <c r="D3992">
        <f t="shared" si="6704"/>
        <v>2020</v>
      </c>
      <c r="E3992">
        <v>2021</v>
      </c>
      <c r="G3992" t="s">
        <v>878</v>
      </c>
      <c r="H3992">
        <v>4.7600000000000002E-4</v>
      </c>
      <c r="I3992" t="s">
        <v>622</v>
      </c>
      <c r="J3992">
        <v>0</v>
      </c>
    </row>
    <row r="3993" spans="2:10" hidden="1" x14ac:dyDescent="0.4">
      <c r="B3993" t="str">
        <f t="shared" si="6705"/>
        <v>2020旭化成(株)(参考値)事業者全体</v>
      </c>
      <c r="C3993" t="str">
        <f t="shared" si="6706"/>
        <v>2020旭化成(株)</v>
      </c>
      <c r="D3993">
        <f t="shared" si="6704"/>
        <v>2020</v>
      </c>
      <c r="E3993">
        <v>2021</v>
      </c>
      <c r="G3993" t="s">
        <v>878</v>
      </c>
      <c r="H3993">
        <v>4.7600000000000002E-4</v>
      </c>
      <c r="I3993" t="s">
        <v>630</v>
      </c>
      <c r="J3993">
        <v>5.0699999999999996E-4</v>
      </c>
    </row>
    <row r="3994" spans="2:10" hidden="1" x14ac:dyDescent="0.4">
      <c r="B3994" t="str">
        <f t="shared" si="6705"/>
        <v>2020京和ガス(株)</v>
      </c>
      <c r="C3994" t="str">
        <f t="shared" si="6706"/>
        <v>2020京和ガス(株)</v>
      </c>
      <c r="D3994">
        <f t="shared" si="6704"/>
        <v>2020</v>
      </c>
      <c r="E3994">
        <v>2021</v>
      </c>
      <c r="F3994" t="s">
        <v>1603</v>
      </c>
      <c r="G3994" t="s">
        <v>879</v>
      </c>
      <c r="H3994">
        <v>5.4800000000000009E-4</v>
      </c>
      <c r="J3994">
        <v>4.9299999999999995E-4</v>
      </c>
    </row>
    <row r="3995" spans="2:10" hidden="1" x14ac:dyDescent="0.4">
      <c r="B3995" t="str">
        <f t="shared" si="6705"/>
        <v>2020ＫＭパワー(株)</v>
      </c>
      <c r="C3995" t="str">
        <f t="shared" si="6706"/>
        <v>2020ＫＭパワー(株)</v>
      </c>
      <c r="D3995">
        <f t="shared" si="6704"/>
        <v>2020</v>
      </c>
      <c r="E3995">
        <v>2021</v>
      </c>
      <c r="F3995" t="s">
        <v>1604</v>
      </c>
      <c r="G3995" t="s">
        <v>880</v>
      </c>
      <c r="H3995">
        <v>4.7199999999999998E-4</v>
      </c>
      <c r="J3995">
        <v>4.17E-4</v>
      </c>
    </row>
    <row r="3996" spans="2:10" hidden="1" x14ac:dyDescent="0.4">
      <c r="B3996" t="str">
        <f t="shared" si="6705"/>
        <v>2020(株)岡崎建材</v>
      </c>
      <c r="C3996" t="str">
        <f t="shared" si="6706"/>
        <v>2020(株)岡崎建材</v>
      </c>
      <c r="D3996">
        <f t="shared" si="6704"/>
        <v>2020</v>
      </c>
      <c r="E3996">
        <v>2021</v>
      </c>
      <c r="F3996" t="s">
        <v>1605</v>
      </c>
      <c r="G3996" t="s">
        <v>881</v>
      </c>
      <c r="H3996">
        <v>5.5000000000000003E-4</v>
      </c>
      <c r="J3996">
        <v>4.95E-4</v>
      </c>
    </row>
    <row r="3997" spans="2:10" hidden="1" x14ac:dyDescent="0.4">
      <c r="B3997" t="str">
        <f t="shared" si="6705"/>
        <v>2020(株)エフオンメニューA</v>
      </c>
      <c r="C3997" t="str">
        <f t="shared" si="6706"/>
        <v>2020(株)エフオン</v>
      </c>
      <c r="D3997">
        <f t="shared" si="6704"/>
        <v>2020</v>
      </c>
      <c r="E3997">
        <v>2021</v>
      </c>
      <c r="F3997" t="s">
        <v>1606</v>
      </c>
      <c r="G3997" t="s">
        <v>882</v>
      </c>
      <c r="H3997" t="s">
        <v>1582</v>
      </c>
      <c r="I3997" t="s">
        <v>279</v>
      </c>
      <c r="J3997">
        <v>0</v>
      </c>
    </row>
    <row r="3998" spans="2:10" hidden="1" x14ac:dyDescent="0.4">
      <c r="B3998" t="str">
        <f t="shared" si="6705"/>
        <v>2020(株)エフオンメニューB</v>
      </c>
      <c r="C3998" t="str">
        <f t="shared" si="6706"/>
        <v>2020(株)エフオン</v>
      </c>
      <c r="D3998">
        <f t="shared" si="6704"/>
        <v>2020</v>
      </c>
      <c r="E3998">
        <v>2021</v>
      </c>
      <c r="G3998" t="s">
        <v>882</v>
      </c>
      <c r="H3998" t="s">
        <v>1582</v>
      </c>
      <c r="I3998" t="s">
        <v>13</v>
      </c>
      <c r="J3998">
        <v>2.4699999999999999E-4</v>
      </c>
    </row>
    <row r="3999" spans="2:10" hidden="1" x14ac:dyDescent="0.4">
      <c r="B3999" t="str">
        <f t="shared" si="6705"/>
        <v>2020(株)エフオンメニューC</v>
      </c>
      <c r="C3999" t="str">
        <f t="shared" si="6706"/>
        <v>2020(株)エフオン</v>
      </c>
      <c r="D3999">
        <f t="shared" si="6704"/>
        <v>2020</v>
      </c>
      <c r="E3999">
        <v>2021</v>
      </c>
      <c r="G3999" t="s">
        <v>882</v>
      </c>
      <c r="H3999" t="s">
        <v>1582</v>
      </c>
      <c r="I3999" t="s">
        <v>14</v>
      </c>
      <c r="J3999">
        <v>2.9499999999999996E-4</v>
      </c>
    </row>
    <row r="4000" spans="2:10" hidden="1" x14ac:dyDescent="0.4">
      <c r="B4000" t="str">
        <f t="shared" si="6705"/>
        <v>2020(株)エフオンメニューD</v>
      </c>
      <c r="C4000" t="str">
        <f t="shared" si="6706"/>
        <v>2020(株)エフオン</v>
      </c>
      <c r="D4000">
        <f t="shared" si="6704"/>
        <v>2020</v>
      </c>
      <c r="E4000">
        <v>2021</v>
      </c>
      <c r="G4000" t="s">
        <v>882</v>
      </c>
      <c r="H4000" t="s">
        <v>1582</v>
      </c>
      <c r="I4000" t="s">
        <v>618</v>
      </c>
      <c r="J4000">
        <v>3.0899999999999998E-4</v>
      </c>
    </row>
    <row r="4001" spans="2:10" hidden="1" x14ac:dyDescent="0.4">
      <c r="B4001" t="str">
        <f t="shared" si="6705"/>
        <v>2020(株)エフオンメニューE</v>
      </c>
      <c r="C4001" t="str">
        <f t="shared" si="6706"/>
        <v>2020(株)エフオン</v>
      </c>
      <c r="D4001">
        <f t="shared" si="6704"/>
        <v>2020</v>
      </c>
      <c r="E4001">
        <v>2021</v>
      </c>
      <c r="G4001" t="s">
        <v>882</v>
      </c>
      <c r="H4001" t="s">
        <v>1582</v>
      </c>
      <c r="I4001" t="s">
        <v>620</v>
      </c>
      <c r="J4001">
        <v>3.3100000000000002E-4</v>
      </c>
    </row>
    <row r="4002" spans="2:10" hidden="1" x14ac:dyDescent="0.4">
      <c r="B4002" t="str">
        <f t="shared" si="6705"/>
        <v>2020(株)エフオンメニューF</v>
      </c>
      <c r="C4002" t="str">
        <f t="shared" si="6706"/>
        <v>2020(株)エフオン</v>
      </c>
      <c r="D4002">
        <f t="shared" si="6704"/>
        <v>2020</v>
      </c>
      <c r="E4002">
        <v>2021</v>
      </c>
      <c r="G4002" t="s">
        <v>882</v>
      </c>
      <c r="H4002" t="s">
        <v>1582</v>
      </c>
      <c r="I4002" t="s">
        <v>622</v>
      </c>
      <c r="J4002">
        <v>3.3500000000000001E-4</v>
      </c>
    </row>
    <row r="4003" spans="2:10" hidden="1" x14ac:dyDescent="0.4">
      <c r="B4003" t="str">
        <f t="shared" si="6705"/>
        <v>2020(株)エフオン(参考値)事業者全体</v>
      </c>
      <c r="C4003" t="str">
        <f t="shared" si="6706"/>
        <v>2020(株)エフオン</v>
      </c>
      <c r="D4003">
        <f t="shared" si="6704"/>
        <v>2020</v>
      </c>
      <c r="E4003">
        <v>2021</v>
      </c>
      <c r="G4003" t="s">
        <v>882</v>
      </c>
      <c r="H4003" t="s">
        <v>1582</v>
      </c>
      <c r="I4003" t="s">
        <v>630</v>
      </c>
      <c r="J4003">
        <v>4.1599999999999997E-4</v>
      </c>
    </row>
    <row r="4004" spans="2:10" hidden="1" x14ac:dyDescent="0.4">
      <c r="B4004" t="str">
        <f t="shared" si="6705"/>
        <v>2020(株)岡崎さくら電力</v>
      </c>
      <c r="C4004" t="str">
        <f t="shared" si="6706"/>
        <v>2020(株)岡崎さくら電力</v>
      </c>
      <c r="D4004">
        <f t="shared" si="6704"/>
        <v>2020</v>
      </c>
      <c r="E4004">
        <v>2021</v>
      </c>
      <c r="F4004" t="s">
        <v>1607</v>
      </c>
      <c r="G4004" t="s">
        <v>883</v>
      </c>
      <c r="H4004">
        <v>1.75E-4</v>
      </c>
      <c r="J4004">
        <v>4.1999999999999996E-4</v>
      </c>
    </row>
    <row r="4005" spans="2:10" hidden="1" x14ac:dyDescent="0.4">
      <c r="B4005" t="str">
        <f t="shared" si="6705"/>
        <v>2020旭マルヰガス(株)</v>
      </c>
      <c r="C4005" t="str">
        <f t="shared" si="6706"/>
        <v>2020旭マルヰガス(株)</v>
      </c>
      <c r="D4005">
        <f t="shared" si="6704"/>
        <v>2020</v>
      </c>
      <c r="E4005">
        <v>2021</v>
      </c>
      <c r="F4005" t="s">
        <v>1608</v>
      </c>
      <c r="G4005" t="s">
        <v>884</v>
      </c>
      <c r="H4005">
        <v>5.3899999999999998E-4</v>
      </c>
      <c r="J4005">
        <v>5.669999999999999E-4</v>
      </c>
    </row>
    <row r="4006" spans="2:10" hidden="1" x14ac:dyDescent="0.4">
      <c r="B4006" t="str">
        <f t="shared" si="6705"/>
        <v>2020JREトレーディング(株)</v>
      </c>
      <c r="C4006" t="str">
        <f t="shared" si="6706"/>
        <v>2020JREトレーディング(株)</v>
      </c>
      <c r="D4006">
        <f t="shared" si="6704"/>
        <v>2020</v>
      </c>
      <c r="E4006">
        <v>2021</v>
      </c>
      <c r="F4006" t="s">
        <v>1661</v>
      </c>
      <c r="G4006" t="s">
        <v>950</v>
      </c>
      <c r="H4006" t="s">
        <v>1656</v>
      </c>
      <c r="J4006">
        <v>7.0899999999999999E-4</v>
      </c>
    </row>
    <row r="4007" spans="2:10" hidden="1" x14ac:dyDescent="0.4">
      <c r="B4007" t="str">
        <f t="shared" si="6705"/>
        <v>2020Ｃａｓｔｌｅｔｏｎ　Ｃｏｍｍｏｄｉｔｉｅｓ　Ｊａｐａｎ合同会社</v>
      </c>
      <c r="C4007" t="str">
        <f t="shared" si="6706"/>
        <v>2020Ｃａｓｔｌｅｔｏｎ　Ｃｏｍｍｏｄｉｔｉｅｓ　Ｊａｐａｎ合同会社</v>
      </c>
      <c r="D4007">
        <f t="shared" si="6704"/>
        <v>2020</v>
      </c>
      <c r="E4007">
        <v>2021</v>
      </c>
      <c r="F4007" t="s">
        <v>1609</v>
      </c>
      <c r="G4007" t="s">
        <v>885</v>
      </c>
      <c r="H4007">
        <v>4.8099999999999998E-4</v>
      </c>
      <c r="J4007">
        <v>4.26E-4</v>
      </c>
    </row>
    <row r="4008" spans="2:10" hidden="1" x14ac:dyDescent="0.4">
      <c r="B4008" t="str">
        <f t="shared" si="6705"/>
        <v>2020神戸電力(株)</v>
      </c>
      <c r="C4008" t="str">
        <f t="shared" si="6706"/>
        <v>2020神戸電力(株)</v>
      </c>
      <c r="D4008">
        <f t="shared" si="6704"/>
        <v>2020</v>
      </c>
      <c r="E4008">
        <v>2021</v>
      </c>
      <c r="F4008" t="s">
        <v>1610</v>
      </c>
      <c r="G4008" t="s">
        <v>886</v>
      </c>
      <c r="H4008" t="s">
        <v>1582</v>
      </c>
      <c r="J4008">
        <v>4.73E-4</v>
      </c>
    </row>
    <row r="4009" spans="2:10" hidden="1" x14ac:dyDescent="0.4">
      <c r="B4009" t="str">
        <f t="shared" si="6705"/>
        <v>2020エア・ウォーター・ライフソリューション(株)（旧：エア・ウォーター北海道(株)）</v>
      </c>
      <c r="C4009" t="str">
        <f t="shared" si="6706"/>
        <v>2020エア・ウォーター・ライフソリューション(株)（旧：エア・ウォーター北海道(株)）</v>
      </c>
      <c r="D4009">
        <f t="shared" ref="D4009:D4071" si="6707">E4009-1</f>
        <v>2020</v>
      </c>
      <c r="E4009">
        <v>2021</v>
      </c>
      <c r="F4009" t="s">
        <v>1611</v>
      </c>
      <c r="G4009" t="s">
        <v>951</v>
      </c>
      <c r="H4009">
        <v>7.7800000000000005E-4</v>
      </c>
      <c r="J4009">
        <v>7.2300000000000001E-4</v>
      </c>
    </row>
    <row r="4010" spans="2:10" hidden="1" x14ac:dyDescent="0.4">
      <c r="B4010" t="str">
        <f t="shared" si="6705"/>
        <v>2020生活協同組合ひろしまメニューA</v>
      </c>
      <c r="C4010" t="str">
        <f t="shared" si="6706"/>
        <v>2020生活協同組合ひろしま</v>
      </c>
      <c r="D4010">
        <f t="shared" si="6707"/>
        <v>2020</v>
      </c>
      <c r="E4010">
        <v>2021</v>
      </c>
      <c r="F4010" t="s">
        <v>1612</v>
      </c>
      <c r="G4010" t="s">
        <v>888</v>
      </c>
      <c r="H4010">
        <v>3.86E-4</v>
      </c>
      <c r="I4010" t="s">
        <v>279</v>
      </c>
      <c r="J4010">
        <v>3.5100000000000002E-4</v>
      </c>
    </row>
    <row r="4011" spans="2:10" hidden="1" x14ac:dyDescent="0.4">
      <c r="B4011" t="str">
        <f t="shared" si="6705"/>
        <v>2020生活協同組合ひろしまメニューB(残差)</v>
      </c>
      <c r="C4011" t="str">
        <f t="shared" si="6706"/>
        <v>2020生活協同組合ひろしま</v>
      </c>
      <c r="D4011">
        <f t="shared" si="6707"/>
        <v>2020</v>
      </c>
      <c r="E4011">
        <v>2021</v>
      </c>
      <c r="G4011" t="s">
        <v>888</v>
      </c>
      <c r="H4011">
        <v>3.86E-4</v>
      </c>
      <c r="I4011" t="s">
        <v>1630</v>
      </c>
      <c r="J4011">
        <v>3.4099999999999999E-4</v>
      </c>
    </row>
    <row r="4012" spans="2:10" hidden="1" x14ac:dyDescent="0.4">
      <c r="B4012" t="str">
        <f t="shared" si="6705"/>
        <v>2020生活協同組合ひろしま(参考値)事業者全体</v>
      </c>
      <c r="C4012" t="str">
        <f t="shared" si="6706"/>
        <v>2020生活協同組合ひろしま</v>
      </c>
      <c r="D4012">
        <f t="shared" si="6707"/>
        <v>2020</v>
      </c>
      <c r="E4012">
        <v>2021</v>
      </c>
      <c r="G4012" t="s">
        <v>888</v>
      </c>
      <c r="H4012">
        <v>3.86E-4</v>
      </c>
      <c r="I4012" t="s">
        <v>630</v>
      </c>
      <c r="J4012">
        <v>3.4200000000000002E-4</v>
      </c>
    </row>
    <row r="4013" spans="2:10" hidden="1" x14ac:dyDescent="0.4">
      <c r="B4013" t="str">
        <f t="shared" si="6705"/>
        <v>2020(株)京楽産業ホールディングス</v>
      </c>
      <c r="C4013" t="str">
        <f t="shared" si="6706"/>
        <v>2020(株)京楽産業ホールディングス</v>
      </c>
      <c r="D4013">
        <f t="shared" si="6707"/>
        <v>2020</v>
      </c>
      <c r="E4013">
        <v>2021</v>
      </c>
      <c r="F4013" t="s">
        <v>1662</v>
      </c>
      <c r="G4013" t="s">
        <v>952</v>
      </c>
      <c r="H4013">
        <v>4.8299999999999998E-4</v>
      </c>
      <c r="J4013">
        <v>5.2999999999999998E-4</v>
      </c>
    </row>
    <row r="4014" spans="2:10" hidden="1" x14ac:dyDescent="0.4">
      <c r="B4014" t="str">
        <f t="shared" si="6705"/>
        <v>2020(株)RenoLabo</v>
      </c>
      <c r="C4014" t="str">
        <f t="shared" si="6706"/>
        <v>2020(株)RenoLabo</v>
      </c>
      <c r="D4014">
        <f t="shared" si="6707"/>
        <v>2020</v>
      </c>
      <c r="E4014">
        <v>2021</v>
      </c>
      <c r="F4014" t="s">
        <v>1613</v>
      </c>
      <c r="G4014" t="s">
        <v>953</v>
      </c>
      <c r="H4014">
        <v>5.13E-4</v>
      </c>
      <c r="J4014">
        <v>5.4700000000000007E-4</v>
      </c>
    </row>
    <row r="4015" spans="2:10" hidden="1" x14ac:dyDescent="0.4">
      <c r="B4015" t="str">
        <f t="shared" si="6705"/>
        <v>2020アークエルテクノロジーズ(株)</v>
      </c>
      <c r="C4015" t="str">
        <f t="shared" si="6706"/>
        <v>2020アークエルテクノロジーズ(株)</v>
      </c>
      <c r="D4015">
        <f t="shared" si="6707"/>
        <v>2020</v>
      </c>
      <c r="E4015">
        <v>2021</v>
      </c>
      <c r="F4015" t="s">
        <v>1614</v>
      </c>
      <c r="G4015" t="s">
        <v>890</v>
      </c>
      <c r="H4015">
        <v>5.04E-4</v>
      </c>
      <c r="J4015">
        <v>5.04E-4</v>
      </c>
    </row>
    <row r="4016" spans="2:10" hidden="1" x14ac:dyDescent="0.4">
      <c r="B4016" t="str">
        <f t="shared" si="6705"/>
        <v>2020弥富ガス協同組合</v>
      </c>
      <c r="C4016" t="str">
        <f t="shared" si="6706"/>
        <v>2020弥富ガス協同組合</v>
      </c>
      <c r="D4016">
        <f t="shared" si="6707"/>
        <v>2020</v>
      </c>
      <c r="E4016">
        <v>2021</v>
      </c>
      <c r="F4016" t="s">
        <v>1615</v>
      </c>
      <c r="G4016" t="s">
        <v>891</v>
      </c>
      <c r="H4016">
        <v>4.7299999999999995E-4</v>
      </c>
      <c r="J4016">
        <v>4.86E-4</v>
      </c>
    </row>
    <row r="4017" spans="2:10" hidden="1" x14ac:dyDescent="0.4">
      <c r="B4017" t="str">
        <f t="shared" si="6705"/>
        <v>2020エルメック(株)</v>
      </c>
      <c r="C4017" t="str">
        <f t="shared" si="6706"/>
        <v>2020エルメック(株)</v>
      </c>
      <c r="D4017">
        <f t="shared" si="6707"/>
        <v>2020</v>
      </c>
      <c r="E4017">
        <v>2021</v>
      </c>
      <c r="F4017" t="s">
        <v>1616</v>
      </c>
      <c r="G4017" t="s">
        <v>892</v>
      </c>
      <c r="H4017">
        <v>6.2600000000000004E-4</v>
      </c>
      <c r="J4017">
        <v>5.71E-4</v>
      </c>
    </row>
    <row r="4018" spans="2:10" hidden="1" x14ac:dyDescent="0.4">
      <c r="B4018" t="str">
        <f t="shared" si="6705"/>
        <v>2020(株)オズエナジー</v>
      </c>
      <c r="C4018" t="str">
        <f t="shared" si="6706"/>
        <v>2020(株)オズエナジー</v>
      </c>
      <c r="D4018">
        <f t="shared" si="6707"/>
        <v>2020</v>
      </c>
      <c r="E4018">
        <v>2021</v>
      </c>
      <c r="F4018" t="s">
        <v>1617</v>
      </c>
      <c r="G4018" t="s">
        <v>893</v>
      </c>
      <c r="H4018">
        <v>4.7800000000000002E-4</v>
      </c>
      <c r="J4018">
        <v>5.0299999999999997E-4</v>
      </c>
    </row>
    <row r="4019" spans="2:10" hidden="1" x14ac:dyDescent="0.4">
      <c r="B4019" t="str">
        <f t="shared" si="6705"/>
        <v>2020レモンガス(株)</v>
      </c>
      <c r="C4019" t="str">
        <f t="shared" si="6706"/>
        <v>2020レモンガス(株)</v>
      </c>
      <c r="D4019">
        <f t="shared" si="6707"/>
        <v>2020</v>
      </c>
      <c r="E4019">
        <v>2021</v>
      </c>
      <c r="F4019" t="s">
        <v>1663</v>
      </c>
      <c r="G4019" t="s">
        <v>954</v>
      </c>
      <c r="H4019">
        <v>4.6000000000000001E-4</v>
      </c>
      <c r="J4019">
        <v>4.0400000000000001E-4</v>
      </c>
    </row>
    <row r="4020" spans="2:10" hidden="1" x14ac:dyDescent="0.4">
      <c r="B4020" t="str">
        <f t="shared" si="6705"/>
        <v>2020(株)日本海水</v>
      </c>
      <c r="C4020" t="str">
        <f t="shared" si="6706"/>
        <v>2020(株)日本海水</v>
      </c>
      <c r="D4020">
        <f t="shared" si="6707"/>
        <v>2020</v>
      </c>
      <c r="E4020">
        <v>2021</v>
      </c>
      <c r="F4020" t="s">
        <v>1664</v>
      </c>
      <c r="G4020" t="s">
        <v>955</v>
      </c>
      <c r="H4020">
        <v>4.26E-4</v>
      </c>
      <c r="J4020">
        <v>3.6999999999999999E-4</v>
      </c>
    </row>
    <row r="4021" spans="2:10" hidden="1" x14ac:dyDescent="0.4">
      <c r="B4021" t="str">
        <f t="shared" si="6705"/>
        <v>2020(株)ａｆｔｅｒＦＩＴメニューA</v>
      </c>
      <c r="C4021" t="str">
        <f t="shared" si="6706"/>
        <v>2020(株)ａｆｔｅｒＦＩＴ</v>
      </c>
      <c r="D4021">
        <f t="shared" si="6707"/>
        <v>2020</v>
      </c>
      <c r="E4021">
        <v>2021</v>
      </c>
      <c r="F4021" t="s">
        <v>1618</v>
      </c>
      <c r="G4021" t="s">
        <v>894</v>
      </c>
      <c r="H4021">
        <v>3.6699999999999998E-4</v>
      </c>
      <c r="I4021" t="s">
        <v>279</v>
      </c>
      <c r="J4021">
        <v>0</v>
      </c>
    </row>
    <row r="4022" spans="2:10" hidden="1" x14ac:dyDescent="0.4">
      <c r="B4022" t="str">
        <f t="shared" si="6705"/>
        <v>2020中小企業支援(株)</v>
      </c>
      <c r="C4022" t="str">
        <f t="shared" si="6706"/>
        <v>2020中小企業支援(株)</v>
      </c>
      <c r="D4022">
        <f t="shared" si="6707"/>
        <v>2020</v>
      </c>
      <c r="E4022">
        <v>2021</v>
      </c>
      <c r="F4022" t="s">
        <v>1619</v>
      </c>
      <c r="G4022" t="s">
        <v>895</v>
      </c>
      <c r="H4022">
        <v>4.8099999999999998E-4</v>
      </c>
      <c r="J4022">
        <v>5.1000000000000004E-4</v>
      </c>
    </row>
    <row r="4023" spans="2:10" hidden="1" x14ac:dyDescent="0.4">
      <c r="B4023" t="str">
        <f t="shared" si="6705"/>
        <v>2020サントラベラーズサービス有限会社</v>
      </c>
      <c r="C4023" t="str">
        <f t="shared" si="6706"/>
        <v>2020サントラベラーズサービス有限会社</v>
      </c>
      <c r="D4023">
        <f t="shared" si="6707"/>
        <v>2020</v>
      </c>
      <c r="E4023">
        <v>2021</v>
      </c>
      <c r="F4023" t="s">
        <v>1620</v>
      </c>
      <c r="G4023" t="s">
        <v>896</v>
      </c>
      <c r="H4023">
        <v>5.6799999999999993E-4</v>
      </c>
      <c r="J4023">
        <v>5.1400000000000003E-4</v>
      </c>
    </row>
    <row r="4024" spans="2:10" hidden="1" x14ac:dyDescent="0.4">
      <c r="B4024" t="str">
        <f t="shared" si="6705"/>
        <v>2020合同会社Peak8</v>
      </c>
      <c r="C4024" t="str">
        <f t="shared" si="6706"/>
        <v>2020合同会社Peak8</v>
      </c>
      <c r="D4024">
        <f t="shared" si="6707"/>
        <v>2020</v>
      </c>
      <c r="E4024">
        <v>2021</v>
      </c>
      <c r="F4024" t="s">
        <v>1665</v>
      </c>
      <c r="G4024" t="s">
        <v>956</v>
      </c>
      <c r="H4024">
        <v>4.75E-4</v>
      </c>
      <c r="J4024">
        <v>4.1899999999999999E-4</v>
      </c>
    </row>
    <row r="4025" spans="2:10" hidden="1" x14ac:dyDescent="0.4">
      <c r="B4025" t="str">
        <f t="shared" si="6705"/>
        <v>2020八千代エンジニヤリング(株)</v>
      </c>
      <c r="C4025" t="str">
        <f t="shared" si="6706"/>
        <v>2020八千代エンジニヤリング(株)</v>
      </c>
      <c r="D4025">
        <f t="shared" si="6707"/>
        <v>2020</v>
      </c>
      <c r="E4025">
        <v>2021</v>
      </c>
      <c r="F4025" t="s">
        <v>1666</v>
      </c>
      <c r="G4025" t="s">
        <v>957</v>
      </c>
      <c r="H4025">
        <v>4.7799999999999996E-4</v>
      </c>
      <c r="J4025">
        <v>0</v>
      </c>
    </row>
    <row r="4026" spans="2:10" hidden="1" x14ac:dyDescent="0.4">
      <c r="B4026" t="str">
        <f t="shared" si="6705"/>
        <v>2020神楽電力(株)</v>
      </c>
      <c r="C4026" t="str">
        <f t="shared" si="6706"/>
        <v>2020神楽電力(株)</v>
      </c>
      <c r="D4026">
        <f t="shared" si="6707"/>
        <v>2020</v>
      </c>
      <c r="E4026">
        <v>2021</v>
      </c>
      <c r="F4026" t="s">
        <v>1621</v>
      </c>
      <c r="G4026" t="s">
        <v>958</v>
      </c>
      <c r="H4026">
        <v>5.4600000000000004E-4</v>
      </c>
      <c r="J4026">
        <v>6.5900000000000008E-4</v>
      </c>
    </row>
    <row r="4027" spans="2:10" hidden="1" x14ac:dyDescent="0.4">
      <c r="B4027" t="str">
        <f t="shared" si="6705"/>
        <v>2020ゆきぐに新電力(株)</v>
      </c>
      <c r="C4027" t="str">
        <f t="shared" si="6706"/>
        <v>2020ゆきぐに新電力(株)</v>
      </c>
      <c r="D4027">
        <f t="shared" si="6707"/>
        <v>2020</v>
      </c>
      <c r="E4027">
        <v>2021</v>
      </c>
      <c r="F4027" t="s">
        <v>1667</v>
      </c>
      <c r="G4027" t="s">
        <v>959</v>
      </c>
      <c r="H4027">
        <v>5.22E-4</v>
      </c>
      <c r="J4027">
        <v>4.6600000000000005E-4</v>
      </c>
    </row>
    <row r="4028" spans="2:10" hidden="1" x14ac:dyDescent="0.4">
      <c r="B4028" t="str">
        <f t="shared" si="6705"/>
        <v>2020(株)ながさきサステナエナジー</v>
      </c>
      <c r="C4028" t="str">
        <f t="shared" si="6706"/>
        <v>2020(株)ながさきサステナエナジー</v>
      </c>
      <c r="D4028">
        <f t="shared" si="6707"/>
        <v>2020</v>
      </c>
      <c r="E4028">
        <v>2021</v>
      </c>
      <c r="F4028" t="s">
        <v>1622</v>
      </c>
      <c r="G4028" t="s">
        <v>898</v>
      </c>
      <c r="H4028">
        <v>1.4799999999999999E-4</v>
      </c>
      <c r="J4028">
        <v>5.4600000000000004E-4</v>
      </c>
    </row>
    <row r="4029" spans="2:10" hidden="1" x14ac:dyDescent="0.4">
      <c r="B4029" t="str">
        <f t="shared" si="6705"/>
        <v>2020(株)Ｉ＆Ｉ</v>
      </c>
      <c r="C4029" t="str">
        <f t="shared" si="6706"/>
        <v>2020(株)Ｉ＆Ｉ</v>
      </c>
      <c r="D4029">
        <f t="shared" si="6707"/>
        <v>2020</v>
      </c>
      <c r="E4029">
        <v>2021</v>
      </c>
      <c r="F4029" t="s">
        <v>1668</v>
      </c>
      <c r="G4029" t="s">
        <v>960</v>
      </c>
      <c r="H4029">
        <v>5.3200000000000003E-4</v>
      </c>
      <c r="J4029">
        <v>4.7599999999999997E-4</v>
      </c>
    </row>
    <row r="4030" spans="2:10" hidden="1" x14ac:dyDescent="0.4">
      <c r="B4030" t="str">
        <f t="shared" si="6705"/>
        <v>2020(株)グルーヴエナジー</v>
      </c>
      <c r="C4030" t="str">
        <f t="shared" si="6706"/>
        <v>2020(株)グルーヴエナジー</v>
      </c>
      <c r="D4030">
        <f t="shared" si="6707"/>
        <v>2020</v>
      </c>
      <c r="E4030">
        <v>2021</v>
      </c>
      <c r="F4030" t="s">
        <v>1669</v>
      </c>
      <c r="G4030" t="s">
        <v>961</v>
      </c>
      <c r="H4030">
        <v>5.6999999999999998E-4</v>
      </c>
      <c r="J4030">
        <v>6.1700000000000004E-4</v>
      </c>
    </row>
    <row r="4031" spans="2:10" hidden="1" x14ac:dyDescent="0.4">
      <c r="B4031" t="str">
        <f t="shared" si="6705"/>
        <v>2020高知ニューエナジー(株)</v>
      </c>
      <c r="C4031" t="str">
        <f t="shared" si="6706"/>
        <v>2020高知ニューエナジー(株)</v>
      </c>
      <c r="D4031">
        <f t="shared" si="6707"/>
        <v>2020</v>
      </c>
      <c r="E4031">
        <v>2021</v>
      </c>
      <c r="F4031" t="s">
        <v>1623</v>
      </c>
      <c r="G4031" t="s">
        <v>899</v>
      </c>
      <c r="H4031">
        <v>4.7299999999999995E-4</v>
      </c>
      <c r="J4031">
        <v>4.86E-4</v>
      </c>
    </row>
    <row r="4032" spans="2:10" hidden="1" x14ac:dyDescent="0.4">
      <c r="B4032" t="str">
        <f t="shared" si="6705"/>
        <v>2020もみじ電力(株)</v>
      </c>
      <c r="C4032" t="str">
        <f t="shared" si="6706"/>
        <v>2020もみじ電力(株)</v>
      </c>
      <c r="D4032">
        <f t="shared" si="6707"/>
        <v>2020</v>
      </c>
      <c r="E4032">
        <v>2021</v>
      </c>
      <c r="F4032" t="s">
        <v>1624</v>
      </c>
      <c r="G4032" t="s">
        <v>900</v>
      </c>
      <c r="H4032">
        <v>5.2000000000000006E-4</v>
      </c>
      <c r="J4032">
        <v>4.6500000000000003E-4</v>
      </c>
    </row>
    <row r="4033" spans="2:10" hidden="1" x14ac:dyDescent="0.4">
      <c r="B4033" t="str">
        <f t="shared" si="6705"/>
        <v>2020Nature(株)</v>
      </c>
      <c r="C4033" t="str">
        <f t="shared" si="6706"/>
        <v>2020Nature(株)</v>
      </c>
      <c r="D4033">
        <f t="shared" si="6707"/>
        <v>2020</v>
      </c>
      <c r="E4033">
        <v>2021</v>
      </c>
      <c r="F4033" t="s">
        <v>1625</v>
      </c>
      <c r="G4033" t="s">
        <v>901</v>
      </c>
      <c r="H4033">
        <v>6.3299999999999999E-4</v>
      </c>
      <c r="J4033">
        <v>6.7900000000000002E-4</v>
      </c>
    </row>
    <row r="4034" spans="2:10" hidden="1" x14ac:dyDescent="0.4">
      <c r="B4034" t="str">
        <f t="shared" si="6705"/>
        <v>2020(株)縁人</v>
      </c>
      <c r="C4034" t="str">
        <f t="shared" si="6706"/>
        <v>2020(株)縁人</v>
      </c>
      <c r="D4034">
        <f t="shared" si="6707"/>
        <v>2020</v>
      </c>
      <c r="E4034">
        <v>2021</v>
      </c>
      <c r="F4034" t="s">
        <v>1670</v>
      </c>
      <c r="G4034" t="s">
        <v>962</v>
      </c>
      <c r="H4034">
        <v>5.8500000000000002E-4</v>
      </c>
      <c r="J4034">
        <v>6.2299999999999996E-4</v>
      </c>
    </row>
    <row r="4035" spans="2:10" hidden="1" x14ac:dyDescent="0.4">
      <c r="B4035" t="str">
        <f t="shared" si="6705"/>
        <v>2020T＆Tエナジー(株)</v>
      </c>
      <c r="C4035" t="str">
        <f t="shared" si="6706"/>
        <v>2020T＆Tエナジー(株)</v>
      </c>
      <c r="D4035">
        <f t="shared" si="6707"/>
        <v>2020</v>
      </c>
      <c r="E4035">
        <v>2021</v>
      </c>
      <c r="F4035" t="s">
        <v>1626</v>
      </c>
      <c r="G4035" t="s">
        <v>902</v>
      </c>
      <c r="H4035">
        <v>5.1400000000000003E-4</v>
      </c>
      <c r="J4035">
        <v>4.5900000000000004E-4</v>
      </c>
    </row>
    <row r="4036" spans="2:10" hidden="1" x14ac:dyDescent="0.4">
      <c r="B4036" t="str">
        <f t="shared" ref="B4036:B4071" si="6708">D4036&amp;G4036&amp;I4036</f>
        <v>2020(株)ルークメニューA</v>
      </c>
      <c r="C4036" t="str">
        <f t="shared" ref="C4036:C4071" si="6709">D4036&amp;G4036</f>
        <v>2020(株)ルーク</v>
      </c>
      <c r="D4036">
        <f t="shared" si="6707"/>
        <v>2020</v>
      </c>
      <c r="E4036">
        <v>2021</v>
      </c>
      <c r="F4036" t="s">
        <v>1671</v>
      </c>
      <c r="G4036" t="s">
        <v>963</v>
      </c>
      <c r="H4036">
        <v>4.95E-4</v>
      </c>
      <c r="I4036" t="s">
        <v>279</v>
      </c>
      <c r="J4036">
        <v>0</v>
      </c>
    </row>
    <row r="4037" spans="2:10" hidden="1" x14ac:dyDescent="0.4">
      <c r="B4037" t="str">
        <f t="shared" si="6708"/>
        <v>2020(株)ルークメニューB</v>
      </c>
      <c r="C4037" t="str">
        <f t="shared" si="6709"/>
        <v>2020(株)ルーク</v>
      </c>
      <c r="D4037">
        <f t="shared" si="6707"/>
        <v>2020</v>
      </c>
      <c r="E4037">
        <v>2021</v>
      </c>
      <c r="G4037" t="s">
        <v>963</v>
      </c>
      <c r="H4037">
        <v>4.95E-4</v>
      </c>
      <c r="I4037" t="s">
        <v>13</v>
      </c>
      <c r="J4037">
        <v>3.4900000000000003E-4</v>
      </c>
    </row>
    <row r="4038" spans="2:10" hidden="1" x14ac:dyDescent="0.4">
      <c r="B4038" t="str">
        <f t="shared" si="6708"/>
        <v>2020(株)ルーク(参考値)事業者全体</v>
      </c>
      <c r="C4038" t="str">
        <f t="shared" si="6709"/>
        <v>2020(株)ルーク</v>
      </c>
      <c r="D4038">
        <f t="shared" si="6707"/>
        <v>2020</v>
      </c>
      <c r="E4038">
        <v>2021</v>
      </c>
      <c r="G4038" t="s">
        <v>963</v>
      </c>
      <c r="H4038">
        <v>4.95E-4</v>
      </c>
      <c r="I4038" t="s">
        <v>630</v>
      </c>
      <c r="J4038">
        <v>4.3899999999999999E-4</v>
      </c>
    </row>
    <row r="4039" spans="2:10" hidden="1" x14ac:dyDescent="0.4">
      <c r="B4039" t="str">
        <f t="shared" si="6708"/>
        <v>2020(株)ふくしま未来パワー</v>
      </c>
      <c r="C4039" t="str">
        <f t="shared" si="6709"/>
        <v>2020(株)ふくしま未来パワー</v>
      </c>
      <c r="D4039">
        <f t="shared" si="6707"/>
        <v>2020</v>
      </c>
      <c r="E4039">
        <v>2021</v>
      </c>
      <c r="F4039" t="s">
        <v>1672</v>
      </c>
      <c r="G4039" t="s">
        <v>964</v>
      </c>
      <c r="H4039" t="s">
        <v>1656</v>
      </c>
      <c r="J4039">
        <v>7.8700000000000005E-4</v>
      </c>
    </row>
    <row r="4040" spans="2:10" hidden="1" x14ac:dyDescent="0.4">
      <c r="B4040" t="str">
        <f t="shared" si="6708"/>
        <v>2020かけがわ報徳パワー(株)</v>
      </c>
      <c r="C4040" t="str">
        <f t="shared" si="6709"/>
        <v>2020かけがわ報徳パワー(株)</v>
      </c>
      <c r="D4040">
        <f t="shared" si="6707"/>
        <v>2020</v>
      </c>
      <c r="E4040">
        <v>2021</v>
      </c>
      <c r="F4040" t="s">
        <v>1673</v>
      </c>
      <c r="G4040" t="s">
        <v>965</v>
      </c>
      <c r="H4040">
        <v>4.6999999999999999E-4</v>
      </c>
      <c r="J4040">
        <v>5.2000000000000006E-4</v>
      </c>
    </row>
    <row r="4041" spans="2:10" hidden="1" x14ac:dyDescent="0.4">
      <c r="B4041" t="str">
        <f t="shared" si="6708"/>
        <v>2020SustainableEnergy(株)</v>
      </c>
      <c r="C4041" t="str">
        <f t="shared" si="6709"/>
        <v>2020SustainableEnergy(株)</v>
      </c>
      <c r="D4041">
        <f t="shared" si="6707"/>
        <v>2020</v>
      </c>
      <c r="E4041">
        <v>2021</v>
      </c>
      <c r="F4041" t="s">
        <v>1674</v>
      </c>
      <c r="G4041" t="s">
        <v>966</v>
      </c>
      <c r="H4041">
        <v>5.6000000000000006E-4</v>
      </c>
      <c r="J4041">
        <v>5.4500000000000002E-4</v>
      </c>
    </row>
    <row r="4042" spans="2:10" hidden="1" x14ac:dyDescent="0.4">
      <c r="B4042" t="str">
        <f t="shared" si="6708"/>
        <v>2020穂の国とよはし電力(株)</v>
      </c>
      <c r="C4042" t="str">
        <f t="shared" si="6709"/>
        <v>2020穂の国とよはし電力(株)</v>
      </c>
      <c r="D4042">
        <f t="shared" si="6707"/>
        <v>2020</v>
      </c>
      <c r="E4042">
        <v>2021</v>
      </c>
      <c r="F4042" t="s">
        <v>1627</v>
      </c>
      <c r="G4042" t="s">
        <v>903</v>
      </c>
      <c r="H4042">
        <v>1.56E-4</v>
      </c>
      <c r="J4042">
        <v>3.3E-4</v>
      </c>
    </row>
    <row r="4043" spans="2:10" hidden="1" x14ac:dyDescent="0.4">
      <c r="B4043" t="str">
        <f t="shared" si="6708"/>
        <v>2020イワタニセントラル北海道(株)</v>
      </c>
      <c r="C4043" t="str">
        <f t="shared" si="6709"/>
        <v>2020イワタニセントラル北海道(株)</v>
      </c>
      <c r="D4043">
        <f t="shared" si="6707"/>
        <v>2020</v>
      </c>
      <c r="E4043">
        <v>2021</v>
      </c>
      <c r="F4043" t="s">
        <v>1675</v>
      </c>
      <c r="G4043" t="s">
        <v>967</v>
      </c>
      <c r="H4043">
        <v>1.0989999999999999E-3</v>
      </c>
      <c r="J4043">
        <v>1.0429999999999999E-3</v>
      </c>
    </row>
    <row r="4044" spans="2:10" hidden="1" x14ac:dyDescent="0.4">
      <c r="B4044" t="str">
        <f t="shared" si="6708"/>
        <v>2020ホームタウンエナジー(株)</v>
      </c>
      <c r="C4044" t="str">
        <f t="shared" si="6709"/>
        <v>2020ホームタウンエナジー(株)</v>
      </c>
      <c r="D4044">
        <f t="shared" si="6707"/>
        <v>2020</v>
      </c>
      <c r="E4044">
        <v>2021</v>
      </c>
      <c r="F4044" t="s">
        <v>1676</v>
      </c>
      <c r="G4044" t="s">
        <v>968</v>
      </c>
      <c r="H4044">
        <v>4.4799999999999999E-4</v>
      </c>
      <c r="J4044">
        <v>3.9200000000000004E-4</v>
      </c>
    </row>
    <row r="4045" spans="2:10" hidden="1" x14ac:dyDescent="0.4">
      <c r="B4045" t="str">
        <f t="shared" si="6708"/>
        <v>2020(株)彩の国でんき</v>
      </c>
      <c r="C4045" t="str">
        <f t="shared" si="6709"/>
        <v>2020(株)彩の国でんき</v>
      </c>
      <c r="D4045">
        <f t="shared" si="6707"/>
        <v>2020</v>
      </c>
      <c r="E4045">
        <v>2021</v>
      </c>
      <c r="F4045" t="s">
        <v>1677</v>
      </c>
      <c r="G4045" t="s">
        <v>969</v>
      </c>
      <c r="H4045">
        <v>4.0400000000000001E-4</v>
      </c>
      <c r="J4045">
        <v>5.7700000000000004E-4</v>
      </c>
    </row>
    <row r="4046" spans="2:10" hidden="1" x14ac:dyDescent="0.4">
      <c r="B4046" t="str">
        <f t="shared" si="6708"/>
        <v>2020(株)クリーンベンチャー２１</v>
      </c>
      <c r="C4046" t="str">
        <f t="shared" si="6709"/>
        <v>2020(株)クリーンベンチャー２１</v>
      </c>
      <c r="D4046">
        <f t="shared" si="6707"/>
        <v>2020</v>
      </c>
      <c r="E4046">
        <v>2021</v>
      </c>
      <c r="F4046" t="s">
        <v>1678</v>
      </c>
      <c r="G4046" t="s">
        <v>970</v>
      </c>
      <c r="H4046">
        <v>5.3300000000000005E-4</v>
      </c>
      <c r="J4046">
        <v>5.8399999999999999E-4</v>
      </c>
    </row>
    <row r="4047" spans="2:10" hidden="1" x14ac:dyDescent="0.4">
      <c r="B4047" t="str">
        <f t="shared" si="6708"/>
        <v>2020三河商事(株)</v>
      </c>
      <c r="C4047" t="str">
        <f t="shared" si="6709"/>
        <v>2020三河商事(株)</v>
      </c>
      <c r="D4047">
        <f t="shared" si="6707"/>
        <v>2020</v>
      </c>
      <c r="E4047">
        <v>2021</v>
      </c>
      <c r="F4047" t="s">
        <v>1679</v>
      </c>
      <c r="G4047" t="s">
        <v>971</v>
      </c>
      <c r="H4047">
        <v>5.0000000000000001E-4</v>
      </c>
      <c r="J4047">
        <v>5.9599999999999996E-4</v>
      </c>
    </row>
    <row r="4048" spans="2:10" hidden="1" x14ac:dyDescent="0.4">
      <c r="B4048" t="str">
        <f t="shared" si="6708"/>
        <v>2020(株)みとや</v>
      </c>
      <c r="C4048" t="str">
        <f t="shared" si="6709"/>
        <v>2020(株)みとや</v>
      </c>
      <c r="D4048">
        <f t="shared" si="6707"/>
        <v>2020</v>
      </c>
      <c r="E4048">
        <v>2021</v>
      </c>
      <c r="F4048" t="s">
        <v>1680</v>
      </c>
      <c r="G4048" t="s">
        <v>972</v>
      </c>
      <c r="H4048">
        <v>4.6999999999999999E-4</v>
      </c>
      <c r="J4048">
        <v>4.1399999999999998E-4</v>
      </c>
    </row>
    <row r="4049" spans="2:10" hidden="1" x14ac:dyDescent="0.4">
      <c r="B4049" t="str">
        <f t="shared" si="6708"/>
        <v>2020三州電力(株)</v>
      </c>
      <c r="C4049" t="str">
        <f t="shared" si="6709"/>
        <v>2020三州電力(株)</v>
      </c>
      <c r="D4049">
        <f t="shared" si="6707"/>
        <v>2020</v>
      </c>
      <c r="E4049">
        <v>2021</v>
      </c>
      <c r="F4049" t="s">
        <v>1681</v>
      </c>
      <c r="G4049" t="s">
        <v>973</v>
      </c>
      <c r="H4049">
        <v>5.2999999999999998E-4</v>
      </c>
      <c r="J4049">
        <v>4.7399999999999997E-4</v>
      </c>
    </row>
    <row r="4050" spans="2:10" hidden="1" x14ac:dyDescent="0.4">
      <c r="B4050" t="str">
        <f t="shared" si="6708"/>
        <v>2020フラットエナジー(株)</v>
      </c>
      <c r="C4050" t="str">
        <f t="shared" si="6709"/>
        <v>2020フラットエナジー(株)</v>
      </c>
      <c r="D4050">
        <f t="shared" si="6707"/>
        <v>2020</v>
      </c>
      <c r="E4050">
        <v>2021</v>
      </c>
      <c r="F4050" t="s">
        <v>1682</v>
      </c>
      <c r="G4050" t="s">
        <v>974</v>
      </c>
      <c r="H4050">
        <v>5.4800000000000009E-4</v>
      </c>
      <c r="J4050">
        <v>6.0099999999999997E-4</v>
      </c>
    </row>
    <row r="4051" spans="2:10" hidden="1" x14ac:dyDescent="0.4">
      <c r="B4051" t="str">
        <f t="shared" si="6708"/>
        <v>2020沖縄新エネ開発(株)</v>
      </c>
      <c r="C4051" t="str">
        <f t="shared" si="6709"/>
        <v>2020沖縄新エネ開発(株)</v>
      </c>
      <c r="D4051">
        <f t="shared" si="6707"/>
        <v>2020</v>
      </c>
      <c r="E4051">
        <v>2021</v>
      </c>
      <c r="F4051" t="s">
        <v>1683</v>
      </c>
      <c r="G4051" t="s">
        <v>975</v>
      </c>
      <c r="H4051">
        <v>5.0000000000000001E-4</v>
      </c>
      <c r="J4051">
        <v>6.0800000000000003E-4</v>
      </c>
    </row>
    <row r="4052" spans="2:10" hidden="1" x14ac:dyDescent="0.4">
      <c r="B4052" t="str">
        <f t="shared" si="6708"/>
        <v>2020つづくみらいエナジー(株)メニューA</v>
      </c>
      <c r="C4052" t="str">
        <f t="shared" si="6709"/>
        <v>2020つづくみらいエナジー(株)</v>
      </c>
      <c r="D4052">
        <f t="shared" si="6707"/>
        <v>2020</v>
      </c>
      <c r="E4052">
        <v>2021</v>
      </c>
      <c r="F4052" t="s">
        <v>1684</v>
      </c>
      <c r="G4052" t="s">
        <v>976</v>
      </c>
      <c r="H4052">
        <v>1.64E-4</v>
      </c>
      <c r="I4052" t="s">
        <v>279</v>
      </c>
      <c r="J4052">
        <v>0</v>
      </c>
    </row>
    <row r="4053" spans="2:10" hidden="1" x14ac:dyDescent="0.4">
      <c r="B4053" t="str">
        <f t="shared" si="6708"/>
        <v>2020つづくみらいエナジー(株)(参考値)事業者全体</v>
      </c>
      <c r="C4053" t="str">
        <f t="shared" si="6709"/>
        <v>2020つづくみらいエナジー(株)</v>
      </c>
      <c r="D4053">
        <f t="shared" si="6707"/>
        <v>2020</v>
      </c>
      <c r="E4053">
        <v>2021</v>
      </c>
      <c r="G4053" t="s">
        <v>976</v>
      </c>
      <c r="H4053">
        <v>1.64E-4</v>
      </c>
      <c r="I4053" t="s">
        <v>630</v>
      </c>
      <c r="J4053">
        <v>2.8199999999999997E-4</v>
      </c>
    </row>
    <row r="4054" spans="2:10" hidden="1" x14ac:dyDescent="0.4">
      <c r="B4054" t="str">
        <f t="shared" si="6708"/>
        <v>2020(株)中庄商店</v>
      </c>
      <c r="C4054" t="str">
        <f t="shared" si="6709"/>
        <v>2020(株)中庄商店</v>
      </c>
      <c r="D4054">
        <f t="shared" si="6707"/>
        <v>2020</v>
      </c>
      <c r="E4054">
        <v>2021</v>
      </c>
      <c r="F4054" t="s">
        <v>1685</v>
      </c>
      <c r="G4054" t="s">
        <v>977</v>
      </c>
      <c r="H4054">
        <v>3.2299999999999999E-4</v>
      </c>
      <c r="J4054">
        <v>2.6600000000000001E-4</v>
      </c>
    </row>
    <row r="4055" spans="2:10" hidden="1" x14ac:dyDescent="0.4">
      <c r="B4055" t="str">
        <f t="shared" si="6708"/>
        <v>2020(株)ほくだん</v>
      </c>
      <c r="C4055" t="str">
        <f t="shared" si="6709"/>
        <v>2020(株)ほくだん</v>
      </c>
      <c r="D4055">
        <f t="shared" si="6707"/>
        <v>2020</v>
      </c>
      <c r="E4055">
        <v>2021</v>
      </c>
      <c r="F4055" t="s">
        <v>1686</v>
      </c>
      <c r="G4055" t="s">
        <v>978</v>
      </c>
      <c r="H4055">
        <v>4.9299999999999995E-4</v>
      </c>
      <c r="J4055">
        <v>4.57E-4</v>
      </c>
    </row>
    <row r="4056" spans="2:10" hidden="1" x14ac:dyDescent="0.4">
      <c r="B4056" t="str">
        <f t="shared" si="6708"/>
        <v>2020(株)コノミヤホールディングス</v>
      </c>
      <c r="C4056" t="str">
        <f t="shared" si="6709"/>
        <v>2020(株)コノミヤホールディングス</v>
      </c>
      <c r="D4056">
        <f t="shared" si="6707"/>
        <v>2020</v>
      </c>
      <c r="E4056">
        <v>2021</v>
      </c>
      <c r="F4056" t="s">
        <v>1687</v>
      </c>
      <c r="G4056" t="s">
        <v>979</v>
      </c>
      <c r="H4056">
        <v>5.0299999999999997E-4</v>
      </c>
      <c r="J4056">
        <v>4.4700000000000002E-4</v>
      </c>
    </row>
    <row r="4057" spans="2:10" hidden="1" x14ac:dyDescent="0.4">
      <c r="B4057" t="str">
        <f t="shared" si="6708"/>
        <v>2020自由でんき(株)</v>
      </c>
      <c r="C4057" t="str">
        <f t="shared" si="6709"/>
        <v>2020自由でんき(株)</v>
      </c>
      <c r="D4057">
        <f t="shared" si="6707"/>
        <v>2020</v>
      </c>
      <c r="E4057">
        <v>2021</v>
      </c>
      <c r="F4057" t="s">
        <v>1688</v>
      </c>
      <c r="G4057" t="s">
        <v>980</v>
      </c>
      <c r="H4057">
        <v>3.28E-4</v>
      </c>
      <c r="J4057">
        <v>2.72E-4</v>
      </c>
    </row>
    <row r="4058" spans="2:10" hidden="1" x14ac:dyDescent="0.4">
      <c r="B4058" t="str">
        <f t="shared" si="6708"/>
        <v>2020(株)ビジョン</v>
      </c>
      <c r="C4058" t="str">
        <f t="shared" si="6709"/>
        <v>2020(株)ビジョン</v>
      </c>
      <c r="D4058">
        <f t="shared" si="6707"/>
        <v>2020</v>
      </c>
      <c r="E4058">
        <v>2021</v>
      </c>
      <c r="F4058" t="s">
        <v>1689</v>
      </c>
      <c r="G4058" t="s">
        <v>981</v>
      </c>
      <c r="H4058">
        <v>3.79E-4</v>
      </c>
      <c r="J4058">
        <v>3.2299999999999999E-4</v>
      </c>
    </row>
    <row r="4059" spans="2:10" hidden="1" x14ac:dyDescent="0.4">
      <c r="B4059" t="str">
        <f t="shared" si="6708"/>
        <v>2020(株)丸の内電力</v>
      </c>
      <c r="C4059" t="str">
        <f t="shared" si="6709"/>
        <v>2020(株)丸の内電力</v>
      </c>
      <c r="D4059">
        <f t="shared" si="6707"/>
        <v>2020</v>
      </c>
      <c r="E4059">
        <v>2021</v>
      </c>
      <c r="F4059" t="s">
        <v>1690</v>
      </c>
      <c r="G4059" t="s">
        <v>982</v>
      </c>
      <c r="H4059">
        <v>5.8900000000000001E-4</v>
      </c>
      <c r="J4059">
        <v>6.6300000000000007E-4</v>
      </c>
    </row>
    <row r="4060" spans="2:10" hidden="1" x14ac:dyDescent="0.4">
      <c r="B4060" t="str">
        <f t="shared" si="6708"/>
        <v>2020西川建材工業(株)</v>
      </c>
      <c r="C4060" t="str">
        <f t="shared" si="6709"/>
        <v>2020西川建材工業(株)</v>
      </c>
      <c r="D4060">
        <f t="shared" si="6707"/>
        <v>2020</v>
      </c>
      <c r="E4060">
        <v>2021</v>
      </c>
      <c r="F4060" t="s">
        <v>1691</v>
      </c>
      <c r="G4060" t="s">
        <v>983</v>
      </c>
      <c r="H4060">
        <v>7.8399999999999997E-4</v>
      </c>
      <c r="J4060">
        <v>7.3099999999999999E-4</v>
      </c>
    </row>
    <row r="4061" spans="2:10" hidden="1" x14ac:dyDescent="0.4">
      <c r="B4061" t="str">
        <f t="shared" si="6708"/>
        <v>2020(株)中京電力</v>
      </c>
      <c r="C4061" t="str">
        <f t="shared" si="6709"/>
        <v>2020(株)中京電力</v>
      </c>
      <c r="D4061">
        <f t="shared" si="6707"/>
        <v>2020</v>
      </c>
      <c r="E4061">
        <v>2021</v>
      </c>
      <c r="F4061" t="s">
        <v>1692</v>
      </c>
      <c r="G4061" t="s">
        <v>984</v>
      </c>
      <c r="H4061">
        <v>5.5500000000000005E-4</v>
      </c>
      <c r="J4061">
        <v>4.9899999999999999E-4</v>
      </c>
    </row>
    <row r="4062" spans="2:10" hidden="1" x14ac:dyDescent="0.4">
      <c r="B4062" t="str">
        <f t="shared" si="6708"/>
        <v>2020(株)クオリティプラス</v>
      </c>
      <c r="C4062" t="str">
        <f t="shared" si="6709"/>
        <v>2020(株)クオリティプラス</v>
      </c>
      <c r="D4062">
        <f t="shared" si="6707"/>
        <v>2020</v>
      </c>
      <c r="E4062">
        <v>2021</v>
      </c>
      <c r="F4062" t="s">
        <v>1693</v>
      </c>
      <c r="G4062" t="s">
        <v>985</v>
      </c>
      <c r="H4062">
        <v>5.5100000000000006E-4</v>
      </c>
      <c r="J4062">
        <v>4.95E-4</v>
      </c>
    </row>
    <row r="4063" spans="2:10" hidden="1" x14ac:dyDescent="0.4">
      <c r="B4063" t="str">
        <f t="shared" si="6708"/>
        <v>2020Y.W.C(株)</v>
      </c>
      <c r="C4063" t="str">
        <f t="shared" si="6709"/>
        <v>2020Y.W.C(株)</v>
      </c>
      <c r="D4063">
        <f t="shared" si="6707"/>
        <v>2020</v>
      </c>
      <c r="E4063">
        <v>2021</v>
      </c>
      <c r="F4063" t="s">
        <v>1694</v>
      </c>
      <c r="G4063" t="s">
        <v>986</v>
      </c>
      <c r="H4063">
        <v>5.6200000000000011E-4</v>
      </c>
      <c r="J4063">
        <v>5.0600000000000005E-4</v>
      </c>
    </row>
    <row r="4064" spans="2:10" hidden="1" x14ac:dyDescent="0.4">
      <c r="B4064" t="str">
        <f t="shared" si="6708"/>
        <v>2020TGオクトパスエナジー(株)メニューA</v>
      </c>
      <c r="C4064" t="str">
        <f t="shared" si="6709"/>
        <v>2020TGオクトパスエナジー(株)</v>
      </c>
      <c r="D4064">
        <f t="shared" si="6707"/>
        <v>2020</v>
      </c>
      <c r="E4064">
        <v>2021</v>
      </c>
      <c r="F4064" t="s">
        <v>1695</v>
      </c>
      <c r="G4064" t="s">
        <v>987</v>
      </c>
      <c r="H4064">
        <v>3.9399999999999998E-4</v>
      </c>
      <c r="I4064" t="s">
        <v>279</v>
      </c>
      <c r="J4064">
        <v>0</v>
      </c>
    </row>
    <row r="4065" spans="2:10" hidden="1" x14ac:dyDescent="0.4">
      <c r="B4065" t="str">
        <f t="shared" si="6708"/>
        <v>2020TGオクトパスエナジー(株)メニューB</v>
      </c>
      <c r="C4065" t="str">
        <f t="shared" si="6709"/>
        <v>2020TGオクトパスエナジー(株)</v>
      </c>
      <c r="D4065">
        <f t="shared" si="6707"/>
        <v>2020</v>
      </c>
      <c r="E4065">
        <v>2021</v>
      </c>
      <c r="G4065" t="s">
        <v>987</v>
      </c>
      <c r="H4065">
        <v>3.9399999999999998E-4</v>
      </c>
      <c r="I4065" t="s">
        <v>13</v>
      </c>
      <c r="J4065">
        <v>0</v>
      </c>
    </row>
    <row r="4066" spans="2:10" hidden="1" x14ac:dyDescent="0.4">
      <c r="B4066" t="str">
        <f t="shared" si="6708"/>
        <v>2020TGオクトパスエナジー(株)(参考値)事業者全体</v>
      </c>
      <c r="C4066" t="str">
        <f t="shared" si="6709"/>
        <v>2020TGオクトパスエナジー(株)</v>
      </c>
      <c r="D4066">
        <f t="shared" si="6707"/>
        <v>2020</v>
      </c>
      <c r="E4066">
        <v>2021</v>
      </c>
      <c r="G4066" t="s">
        <v>987</v>
      </c>
      <c r="H4066">
        <v>3.9399999999999998E-4</v>
      </c>
      <c r="I4066" t="s">
        <v>630</v>
      </c>
      <c r="J4066">
        <v>0</v>
      </c>
    </row>
    <row r="4067" spans="2:10" hidden="1" x14ac:dyDescent="0.4">
      <c r="B4067" t="str">
        <f t="shared" si="6708"/>
        <v>2020東北電力フロンティア(株)</v>
      </c>
      <c r="C4067" t="str">
        <f t="shared" si="6709"/>
        <v>2020東北電力フロンティア(株)</v>
      </c>
      <c r="D4067">
        <f t="shared" si="6707"/>
        <v>2020</v>
      </c>
      <c r="E4067">
        <v>2021</v>
      </c>
      <c r="F4067" t="s">
        <v>1696</v>
      </c>
      <c r="G4067" t="s">
        <v>988</v>
      </c>
      <c r="H4067">
        <v>6.2399999999999999E-4</v>
      </c>
      <c r="J4067">
        <v>5.6799999999999993E-4</v>
      </c>
    </row>
    <row r="4068" spans="2:10" hidden="1" x14ac:dyDescent="0.4">
      <c r="B4068" t="str">
        <f t="shared" si="6708"/>
        <v>2020(株)ファラデー</v>
      </c>
      <c r="C4068" t="str">
        <f t="shared" si="6709"/>
        <v>2020(株)ファラデー</v>
      </c>
      <c r="D4068">
        <f t="shared" si="6707"/>
        <v>2020</v>
      </c>
      <c r="E4068">
        <v>2021</v>
      </c>
      <c r="F4068" t="s">
        <v>1697</v>
      </c>
      <c r="G4068" t="s">
        <v>989</v>
      </c>
      <c r="H4068">
        <v>4.7799999999999996E-4</v>
      </c>
      <c r="J4068">
        <v>5.22E-4</v>
      </c>
    </row>
    <row r="4069" spans="2:10" hidden="1" x14ac:dyDescent="0.4">
      <c r="B4069" t="str">
        <f t="shared" si="6708"/>
        <v>2020出雲ケーブルビジョン(株)</v>
      </c>
      <c r="C4069" t="str">
        <f t="shared" si="6709"/>
        <v>2020出雲ケーブルビジョン(株)</v>
      </c>
      <c r="D4069">
        <f t="shared" si="6707"/>
        <v>2020</v>
      </c>
      <c r="E4069">
        <v>2021</v>
      </c>
      <c r="F4069" t="s">
        <v>1698</v>
      </c>
      <c r="G4069" t="s">
        <v>990</v>
      </c>
      <c r="H4069">
        <v>4.1299999999999996E-4</v>
      </c>
      <c r="J4069">
        <v>4.6500000000000003E-4</v>
      </c>
    </row>
    <row r="4070" spans="2:10" hidden="1" x14ac:dyDescent="0.4">
      <c r="B4070" t="str">
        <f t="shared" si="6708"/>
        <v>2020いずも縁結び電力(株)</v>
      </c>
      <c r="C4070" t="str">
        <f t="shared" si="6709"/>
        <v>2020いずも縁結び電力(株)</v>
      </c>
      <c r="D4070">
        <f t="shared" si="6707"/>
        <v>2020</v>
      </c>
      <c r="E4070">
        <v>2021</v>
      </c>
      <c r="F4070" t="s">
        <v>1699</v>
      </c>
      <c r="G4070" t="s">
        <v>991</v>
      </c>
      <c r="H4070">
        <v>1.02E-4</v>
      </c>
      <c r="J4070">
        <v>2.8100000000000005E-4</v>
      </c>
    </row>
    <row r="4071" spans="2:10" hidden="1" x14ac:dyDescent="0.4">
      <c r="B4071" t="str">
        <f t="shared" si="6708"/>
        <v>2020宇都宮ライトパワー(株)</v>
      </c>
      <c r="C4071" t="str">
        <f t="shared" si="6709"/>
        <v>2020宇都宮ライトパワー(株)</v>
      </c>
      <c r="D4071">
        <f t="shared" si="6707"/>
        <v>2020</v>
      </c>
      <c r="E4071">
        <v>2021</v>
      </c>
      <c r="F4071" t="s">
        <v>1700</v>
      </c>
      <c r="G4071" t="s">
        <v>992</v>
      </c>
      <c r="H4071">
        <v>3.1300000000000002E-4</v>
      </c>
      <c r="J4071">
        <v>4.17E-4</v>
      </c>
    </row>
  </sheetData>
  <sheetProtection algorithmName="SHA-512" hashValue="tzMAt1cLRdp14cs7y0XCdC0oO0JfHqdX7xS3JPRjvrH0mTsPVqld++QH+hS4DJO5teGek+k2g81Wu32DHCAA0g==" saltValue="UcRPBNjlTQyyPWyTxvLDMg==" spinCount="100000" sheet="1" scenarios="1" formatCells="0" formatColumns="0" formatRows="0" sort="0" autoFilter="0"/>
  <phoneticPr fontId="4"/>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事務局集計用</vt:lpstr>
      <vt:lpstr>凡例</vt:lpstr>
      <vt:lpstr>シート1基準年度等排出量等報告書</vt:lpstr>
      <vt:lpstr>シート2 法人単位での排出量等</vt:lpstr>
      <vt:lpstr>事務局利用⇒</vt:lpstr>
      <vt:lpstr>選択肢① </vt:lpstr>
      <vt:lpstr>電力メニュー排出係数 </vt:lpstr>
      <vt:lpstr>Aパターン</vt:lpstr>
      <vt:lpstr>Bパターン</vt:lpstr>
      <vt:lpstr>シート1基準年度等排出量等報告書!Print_Area</vt:lpstr>
      <vt:lpstr>基準年度レンジ</vt:lpstr>
      <vt:lpstr>直近年度レンジ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補助金事務局</dc:creator>
  <cp:keywords/>
  <dc:description/>
  <cp:lastModifiedBy>VDIAdmin</cp:lastModifiedBy>
  <cp:revision/>
  <dcterms:created xsi:type="dcterms:W3CDTF">2023-02-27T21:43:08Z</dcterms:created>
  <dcterms:modified xsi:type="dcterms:W3CDTF">2023-06-23T14:03:24Z</dcterms:modified>
  <cp:category/>
  <cp:contentStatus/>
</cp:coreProperties>
</file>